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D:\AZMP CTD Statistics\Results Spreadsheets\"/>
    </mc:Choice>
  </mc:AlternateContent>
  <bookViews>
    <workbookView xWindow="480" yWindow="150" windowWidth="27795" windowHeight="11760"/>
  </bookViews>
  <sheets>
    <sheet name="AZMP" sheetId="1" r:id="rId1"/>
    <sheet name="Prince 5" sheetId="2" r:id="rId2"/>
    <sheet name="Station Names" sheetId="4" r:id="rId3"/>
    <sheet name="Station Depths from DEMS" sheetId="6" r:id="rId4"/>
    <sheet name="Revisions" sheetId="5" r:id="rId5"/>
    <sheet name="Sheet3" sheetId="3" r:id="rId6"/>
    <sheet name="Sheet1" sheetId="7" r:id="rId7"/>
    <sheet name="Sheet2" sheetId="8" r:id="rId8"/>
    <sheet name="Sheet4" sheetId="9" r:id="rId9"/>
  </sheets>
  <definedNames>
    <definedName name="_xlnm._FilterDatabase" localSheetId="0" hidden="1">AZMP!$A$4:$BO$3084</definedName>
    <definedName name="_xlnm._FilterDatabase" localSheetId="8" hidden="1">Sheet4!$C$4:$C$185</definedName>
    <definedName name="Known_Stations_Combined">'Station Depths from DEMS'!$A$1:$F$161</definedName>
  </definedNames>
  <calcPr calcId="162913"/>
  <pivotCaches>
    <pivotCache cacheId="2" r:id="rId10"/>
  </pivotCaches>
</workbook>
</file>

<file path=xl/calcChain.xml><?xml version="1.0" encoding="utf-8"?>
<calcChain xmlns="http://schemas.openxmlformats.org/spreadsheetml/2006/main">
  <c r="BO2878" i="1" l="1"/>
  <c r="BO2877" i="1"/>
  <c r="BO2876" i="1"/>
  <c r="BO2875" i="1"/>
  <c r="BO2874" i="1"/>
  <c r="BO2873" i="1"/>
  <c r="BO2872" i="1"/>
  <c r="BO2871" i="1"/>
  <c r="BO2870" i="1"/>
  <c r="BO2869" i="1"/>
  <c r="BO2868" i="1"/>
  <c r="BO2867" i="1"/>
  <c r="BO2866" i="1"/>
  <c r="BO2865" i="1"/>
  <c r="BO2864" i="1"/>
  <c r="BO2863" i="1"/>
  <c r="BO2862" i="1"/>
  <c r="BO2861" i="1"/>
  <c r="BO2860" i="1"/>
  <c r="BO2859" i="1"/>
  <c r="BO2858" i="1"/>
  <c r="BO2857" i="1"/>
  <c r="BO2856" i="1"/>
  <c r="BO2855" i="1"/>
  <c r="BO2854" i="1"/>
  <c r="BO2853" i="1"/>
  <c r="BO2852" i="1"/>
  <c r="BO2851" i="1"/>
  <c r="BO2850" i="1"/>
  <c r="BO2849" i="1"/>
  <c r="BO2848" i="1"/>
  <c r="BO2847" i="1"/>
  <c r="BO2846" i="1"/>
  <c r="BO2845" i="1"/>
  <c r="BO2844" i="1"/>
  <c r="BO2843" i="1"/>
  <c r="BO2842" i="1"/>
  <c r="BO2841" i="1"/>
  <c r="BO2840" i="1"/>
  <c r="BO2839" i="1"/>
  <c r="BO2838" i="1"/>
  <c r="BO2837" i="1"/>
  <c r="BO2836" i="1"/>
  <c r="BO2835" i="1"/>
  <c r="BO2834" i="1"/>
  <c r="BO2833" i="1"/>
  <c r="BO2832" i="1"/>
  <c r="BO2831" i="1"/>
  <c r="BO2830" i="1"/>
  <c r="BO2829" i="1"/>
  <c r="BO2828" i="1"/>
  <c r="BO2827" i="1"/>
  <c r="BO2826" i="1"/>
  <c r="BO2825" i="1"/>
  <c r="BO2824" i="1"/>
  <c r="BO2823" i="1"/>
  <c r="BO2822" i="1"/>
  <c r="BO2821" i="1"/>
  <c r="BO2820" i="1"/>
  <c r="BO2819" i="1"/>
  <c r="BO2818" i="1"/>
  <c r="BO2817" i="1"/>
  <c r="BO2816" i="1"/>
  <c r="BO2815" i="1"/>
  <c r="BO2814" i="1"/>
  <c r="BO2813" i="1"/>
  <c r="BO2812" i="1"/>
  <c r="BO2811" i="1"/>
  <c r="BO2810" i="1"/>
  <c r="BO2809" i="1"/>
  <c r="BO2808" i="1"/>
  <c r="BO2807" i="1"/>
  <c r="BO2806" i="1"/>
  <c r="BO2805" i="1"/>
  <c r="BO2804" i="1"/>
  <c r="BO2803" i="1"/>
  <c r="BO2802" i="1"/>
  <c r="BO2801" i="1"/>
  <c r="BO2800" i="1"/>
  <c r="BO3084" i="1"/>
  <c r="BO3083" i="1"/>
  <c r="BO3082" i="1"/>
  <c r="BO3081" i="1"/>
  <c r="BO2975" i="1"/>
  <c r="BO2974" i="1"/>
  <c r="BO2973" i="1"/>
  <c r="BO2972" i="1"/>
  <c r="BO2971" i="1"/>
  <c r="BO2885" i="1"/>
  <c r="BO2884" i="1"/>
  <c r="BO2883" i="1"/>
  <c r="BO2882" i="1"/>
  <c r="BO3080" i="1"/>
  <c r="BO3079" i="1"/>
  <c r="BO3078" i="1"/>
  <c r="BO3077" i="1"/>
  <c r="BO3076" i="1"/>
  <c r="BO3075" i="1"/>
  <c r="BO3074" i="1"/>
  <c r="BO3073" i="1"/>
  <c r="BO3072" i="1"/>
  <c r="BO3071" i="1"/>
  <c r="BO3070" i="1"/>
  <c r="BO3069" i="1"/>
  <c r="BO3068" i="1"/>
  <c r="BO3067" i="1"/>
  <c r="BO3066" i="1"/>
  <c r="BO3065" i="1"/>
  <c r="BO3064" i="1"/>
  <c r="BO3063" i="1"/>
  <c r="BO3062" i="1"/>
  <c r="BO3061" i="1"/>
  <c r="BO3060" i="1"/>
  <c r="BO3059" i="1"/>
  <c r="BO3058" i="1"/>
  <c r="BO3057" i="1"/>
  <c r="BO3056" i="1"/>
  <c r="BO3055" i="1"/>
  <c r="BO3054" i="1"/>
  <c r="BO3053" i="1"/>
  <c r="BO3052" i="1"/>
  <c r="BO3051" i="1"/>
  <c r="BO3050" i="1"/>
  <c r="BO3049" i="1"/>
  <c r="BO3048" i="1"/>
  <c r="BO3047" i="1"/>
  <c r="BO3046" i="1"/>
  <c r="BO3045" i="1"/>
  <c r="BO3044" i="1"/>
  <c r="BO3043" i="1"/>
  <c r="BO3042" i="1"/>
  <c r="BO3041" i="1"/>
  <c r="BO3040" i="1"/>
  <c r="BO3039" i="1"/>
  <c r="BO3038" i="1"/>
  <c r="BO3037" i="1"/>
  <c r="BO3036" i="1"/>
  <c r="BO3035" i="1"/>
  <c r="BO3034" i="1"/>
  <c r="BO3033" i="1"/>
  <c r="BO3032" i="1"/>
  <c r="BO3031" i="1"/>
  <c r="BO3030" i="1"/>
  <c r="BO3029" i="1"/>
  <c r="BO3028" i="1"/>
  <c r="BO3027" i="1"/>
  <c r="BO3026" i="1"/>
  <c r="BO3025" i="1"/>
  <c r="BO3024" i="1"/>
  <c r="BO3023" i="1"/>
  <c r="BO3022" i="1"/>
  <c r="BO3021" i="1"/>
  <c r="BO3020" i="1"/>
  <c r="BO3019" i="1"/>
  <c r="BO3018" i="1"/>
  <c r="BO3017" i="1"/>
  <c r="BO3016" i="1"/>
  <c r="BO3015" i="1"/>
  <c r="BO3014" i="1"/>
  <c r="BO3013" i="1"/>
  <c r="BO3012" i="1"/>
  <c r="BO3011" i="1"/>
  <c r="BO3010" i="1"/>
  <c r="BO3009" i="1"/>
  <c r="BO3008" i="1"/>
  <c r="BO3007" i="1"/>
  <c r="BO3006" i="1"/>
  <c r="BO3005" i="1"/>
  <c r="BO3004" i="1"/>
  <c r="BO3003" i="1"/>
  <c r="BO3002" i="1"/>
  <c r="BO3001" i="1"/>
  <c r="BO3000" i="1"/>
  <c r="BO2999" i="1"/>
  <c r="BO2998" i="1"/>
  <c r="BO2997" i="1"/>
  <c r="BO2996" i="1"/>
  <c r="BO2995" i="1"/>
  <c r="BO2994" i="1"/>
  <c r="BO2993" i="1"/>
  <c r="BO2992" i="1"/>
  <c r="BO2991" i="1"/>
  <c r="BO2990" i="1"/>
  <c r="BO2989" i="1"/>
  <c r="BO2988" i="1"/>
  <c r="BO2987" i="1"/>
  <c r="BO2986" i="1"/>
  <c r="BO2985" i="1"/>
  <c r="BO2984" i="1"/>
  <c r="BO2983" i="1"/>
  <c r="BO2982" i="1"/>
  <c r="BO2981" i="1"/>
  <c r="BO2980" i="1"/>
  <c r="BO2979" i="1"/>
  <c r="BO2978" i="1"/>
  <c r="BO2977" i="1"/>
  <c r="BO2976" i="1"/>
  <c r="BO2970" i="1"/>
  <c r="BO2969" i="1"/>
  <c r="BO2968" i="1"/>
  <c r="BO2967" i="1"/>
  <c r="BO2966" i="1"/>
  <c r="BO2965" i="1"/>
  <c r="BO2964" i="1"/>
  <c r="BO2963" i="1"/>
  <c r="BO2962" i="1"/>
  <c r="BO2961" i="1"/>
  <c r="BO2960" i="1"/>
  <c r="BO2959" i="1"/>
  <c r="BO2958" i="1"/>
  <c r="BO2957" i="1"/>
  <c r="BO2956" i="1"/>
  <c r="BO2955" i="1"/>
  <c r="BO2954" i="1"/>
  <c r="BO2953" i="1"/>
  <c r="BO2952" i="1"/>
  <c r="BO2951" i="1"/>
  <c r="BO2950" i="1"/>
  <c r="BO2949" i="1"/>
  <c r="BO2948" i="1"/>
  <c r="BO2947" i="1"/>
  <c r="BO2946" i="1"/>
  <c r="BO2945" i="1"/>
  <c r="BO2944" i="1"/>
  <c r="BO2943" i="1"/>
  <c r="BO2942" i="1"/>
  <c r="BO2941" i="1"/>
  <c r="BO2940" i="1"/>
  <c r="BO2939" i="1"/>
  <c r="BO2938" i="1"/>
  <c r="BO2937" i="1"/>
  <c r="BO2936" i="1"/>
  <c r="BO2935" i="1"/>
  <c r="BO2934" i="1"/>
  <c r="BO2933" i="1"/>
  <c r="BO2932" i="1"/>
  <c r="BO2931" i="1"/>
  <c r="BO2930" i="1"/>
  <c r="BO2929" i="1"/>
  <c r="BO2928" i="1"/>
  <c r="BO2927" i="1"/>
  <c r="BO2926" i="1"/>
  <c r="BO2925" i="1"/>
  <c r="BO2924" i="1"/>
  <c r="BO2923" i="1"/>
  <c r="BO2922" i="1"/>
  <c r="BO2921" i="1"/>
  <c r="BO2920" i="1"/>
  <c r="BO2919" i="1"/>
  <c r="BO2918" i="1"/>
  <c r="BO2917" i="1"/>
  <c r="BO2916" i="1"/>
  <c r="BO2915" i="1"/>
  <c r="BO2914" i="1"/>
  <c r="BO2913" i="1"/>
  <c r="BO2912" i="1"/>
  <c r="BO2911" i="1"/>
  <c r="BO2910" i="1"/>
  <c r="BO2909" i="1"/>
  <c r="BO2908" i="1"/>
  <c r="BO2907" i="1"/>
  <c r="BO2906" i="1"/>
  <c r="BO2905" i="1"/>
  <c r="BO2904" i="1"/>
  <c r="BO2903" i="1"/>
  <c r="BO2902" i="1"/>
  <c r="BO2901" i="1"/>
  <c r="BO2900" i="1"/>
  <c r="BO2899" i="1"/>
  <c r="BO2898" i="1"/>
  <c r="BO2897" i="1"/>
  <c r="BO2896" i="1"/>
  <c r="BO2895" i="1"/>
  <c r="BO2894" i="1"/>
  <c r="BO2893" i="1"/>
  <c r="BO2892" i="1"/>
  <c r="BO2891" i="1"/>
  <c r="BO2890" i="1"/>
  <c r="BO2889" i="1"/>
  <c r="BO2888" i="1"/>
  <c r="BO2887" i="1"/>
  <c r="BO2886" i="1"/>
  <c r="A3084" i="1"/>
  <c r="A3083" i="1"/>
  <c r="A3082" i="1"/>
  <c r="A3081" i="1"/>
  <c r="A2975" i="1"/>
  <c r="A2974" i="1"/>
  <c r="A2973" i="1"/>
  <c r="A2972" i="1"/>
  <c r="A2971" i="1"/>
  <c r="A2885" i="1"/>
  <c r="A2884" i="1"/>
  <c r="A2883" i="1"/>
  <c r="A2882"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328" i="2" l="1"/>
  <c r="A327" i="2"/>
  <c r="A326" i="2"/>
  <c r="A356" i="1" l="1"/>
  <c r="A325" i="2" l="1"/>
  <c r="A324" i="2"/>
  <c r="A323" i="2"/>
  <c r="A322" i="2"/>
  <c r="A321" i="2"/>
  <c r="A2881" i="1" l="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BO2792" i="1" l="1"/>
  <c r="BO2791" i="1"/>
  <c r="BO2790" i="1"/>
  <c r="BO2789" i="1"/>
  <c r="BO2788" i="1"/>
  <c r="BO2787" i="1"/>
  <c r="BO2786" i="1"/>
  <c r="BO2785" i="1"/>
  <c r="BO2784" i="1"/>
  <c r="BO2783" i="1"/>
  <c r="BO2782" i="1"/>
  <c r="BO2781" i="1"/>
  <c r="BO2780" i="1"/>
  <c r="BO2779" i="1"/>
  <c r="BO2778" i="1"/>
  <c r="BO2777" i="1"/>
  <c r="BO2776" i="1"/>
  <c r="BO2775" i="1"/>
  <c r="BO2774" i="1"/>
  <c r="BO2773" i="1"/>
  <c r="BO2772" i="1"/>
  <c r="BO2771" i="1"/>
  <c r="BO2770" i="1"/>
  <c r="BO2769" i="1"/>
  <c r="BO2768" i="1"/>
  <c r="BO2767" i="1"/>
  <c r="BO2766" i="1"/>
  <c r="BO2765" i="1"/>
  <c r="BO2764" i="1"/>
  <c r="BO2763" i="1"/>
  <c r="BO2762" i="1"/>
  <c r="BO2761" i="1"/>
  <c r="BO2760" i="1"/>
  <c r="BO2759" i="1"/>
  <c r="BO2758" i="1"/>
  <c r="BO2757" i="1"/>
  <c r="BO2756" i="1"/>
  <c r="BO2755" i="1"/>
  <c r="BO2754" i="1"/>
  <c r="BO2753" i="1"/>
  <c r="BO2752" i="1"/>
  <c r="BO2751" i="1"/>
  <c r="BO2750" i="1"/>
  <c r="BO2749" i="1"/>
  <c r="BO2748" i="1"/>
  <c r="BO2747" i="1"/>
  <c r="BO2746" i="1"/>
  <c r="BO2745" i="1"/>
  <c r="BO2744" i="1"/>
  <c r="BO2743" i="1"/>
  <c r="BO2742" i="1"/>
  <c r="BO2741" i="1"/>
  <c r="BO2740" i="1"/>
  <c r="BO2739" i="1"/>
  <c r="BO2738" i="1"/>
  <c r="BO2737" i="1"/>
  <c r="BO2736" i="1"/>
  <c r="BO2735" i="1"/>
  <c r="BO2734" i="1"/>
  <c r="BO2733" i="1"/>
  <c r="BO2732" i="1"/>
  <c r="BO2731" i="1"/>
  <c r="BO2730" i="1"/>
  <c r="BO2729" i="1"/>
  <c r="BO2728" i="1"/>
  <c r="BO2727" i="1"/>
  <c r="BO2726" i="1"/>
  <c r="BO2725" i="1"/>
  <c r="BO2724" i="1"/>
  <c r="BO2723" i="1"/>
  <c r="BO2722" i="1"/>
  <c r="BO2721" i="1"/>
  <c r="BO2720" i="1"/>
  <c r="BO2719" i="1"/>
  <c r="BO2718" i="1"/>
  <c r="BO2717" i="1"/>
  <c r="BO2716" i="1"/>
  <c r="BO2715" i="1"/>
  <c r="BO2714" i="1"/>
  <c r="BO2713" i="1"/>
  <c r="BO2712" i="1"/>
  <c r="BO2711" i="1"/>
  <c r="BO2710" i="1"/>
  <c r="BO2709" i="1"/>
  <c r="BO2708" i="1"/>
  <c r="BO2707" i="1"/>
  <c r="BO2706" i="1"/>
  <c r="BO2705" i="1"/>
  <c r="BO2704" i="1"/>
  <c r="BO2703" i="1"/>
  <c r="BO2702" i="1"/>
  <c r="BO2701" i="1"/>
  <c r="BO2700" i="1"/>
  <c r="BO2699" i="1"/>
  <c r="BO2698" i="1"/>
  <c r="BO2697" i="1"/>
  <c r="BO2696" i="1"/>
  <c r="BO2695" i="1"/>
  <c r="BO2694" i="1"/>
  <c r="BO26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C184" i="9" l="1"/>
  <c r="C183" i="9"/>
  <c r="C182" i="9"/>
  <c r="C181" i="9"/>
  <c r="C180" i="9"/>
  <c r="D179" i="9"/>
  <c r="C178" i="9"/>
  <c r="C177" i="9"/>
  <c r="C176" i="9"/>
  <c r="C175" i="9"/>
  <c r="C174" i="9"/>
  <c r="C173" i="9"/>
  <c r="C172" i="9"/>
  <c r="C171" i="9"/>
  <c r="C170" i="9"/>
  <c r="C169" i="9"/>
  <c r="C168" i="9"/>
  <c r="C167" i="9"/>
  <c r="C166" i="9"/>
  <c r="C165" i="9"/>
  <c r="C164" i="9"/>
  <c r="C163" i="9"/>
  <c r="D162" i="9"/>
  <c r="D161" i="9"/>
  <c r="C159" i="9"/>
  <c r="C158" i="9"/>
  <c r="C157" i="9"/>
  <c r="C156" i="9"/>
  <c r="C155" i="9"/>
  <c r="C154" i="9"/>
  <c r="C153" i="9"/>
  <c r="C152" i="9"/>
  <c r="C151" i="9"/>
  <c r="C150" i="9"/>
  <c r="C149" i="9"/>
  <c r="C148" i="9"/>
  <c r="C147" i="9"/>
  <c r="C146" i="9"/>
  <c r="C145" i="9"/>
  <c r="C144" i="9"/>
  <c r="C143" i="9"/>
  <c r="C142" i="9"/>
  <c r="C141" i="9"/>
  <c r="C140" i="9"/>
  <c r="C139" i="9"/>
  <c r="C138" i="9"/>
  <c r="C137" i="9"/>
  <c r="C136" i="9"/>
  <c r="C135" i="9"/>
  <c r="C134" i="9"/>
  <c r="C133" i="9"/>
  <c r="C132" i="9"/>
  <c r="C131" i="9"/>
  <c r="C130" i="9"/>
  <c r="C129" i="9"/>
  <c r="C128" i="9"/>
  <c r="C127" i="9"/>
  <c r="C126" i="9"/>
  <c r="C125" i="9"/>
  <c r="C124" i="9"/>
  <c r="C123" i="9"/>
  <c r="D123" i="9" s="1"/>
  <c r="C122" i="9"/>
  <c r="C121" i="9"/>
  <c r="C120" i="9"/>
  <c r="D119" i="9"/>
  <c r="D118" i="9"/>
  <c r="C115" i="9"/>
  <c r="C113" i="9"/>
  <c r="C112" i="9"/>
  <c r="D111" i="9"/>
  <c r="C110" i="9"/>
  <c r="C109" i="9"/>
  <c r="C108" i="9"/>
  <c r="C107" i="9"/>
  <c r="C106" i="9"/>
  <c r="C104" i="9"/>
  <c r="C103" i="9"/>
  <c r="C102" i="9"/>
  <c r="C101" i="9"/>
  <c r="C100" i="9"/>
  <c r="C99" i="9"/>
  <c r="C98" i="9"/>
  <c r="D97" i="9"/>
  <c r="D96" i="9"/>
  <c r="C95" i="9"/>
  <c r="D94" i="9"/>
  <c r="C93" i="9"/>
  <c r="C92" i="9"/>
  <c r="C91" i="9"/>
  <c r="C90" i="9"/>
  <c r="C89" i="9"/>
  <c r="C88" i="9"/>
  <c r="C87" i="9"/>
  <c r="C86" i="9"/>
  <c r="C85" i="9"/>
  <c r="C84" i="9"/>
  <c r="C83" i="9"/>
  <c r="C82" i="9"/>
  <c r="C81" i="9"/>
  <c r="C80" i="9"/>
  <c r="C79" i="9"/>
  <c r="C78" i="9"/>
  <c r="C77" i="9"/>
  <c r="C76" i="9"/>
  <c r="C75" i="9"/>
  <c r="C74" i="9"/>
  <c r="C73" i="9"/>
  <c r="D72" i="9"/>
  <c r="C71" i="9"/>
  <c r="C70" i="9"/>
  <c r="C69" i="9"/>
  <c r="C68" i="9"/>
  <c r="C67" i="9"/>
  <c r="C66" i="9"/>
  <c r="C65" i="9"/>
  <c r="C64" i="9"/>
  <c r="D63" i="9"/>
  <c r="C62" i="9"/>
  <c r="D61" i="9"/>
  <c r="C60" i="9"/>
  <c r="C59" i="9"/>
  <c r="C58" i="9"/>
  <c r="C57" i="9"/>
  <c r="C56" i="9"/>
  <c r="C55" i="9"/>
  <c r="D54" i="9"/>
  <c r="D53" i="9"/>
  <c r="D52" i="9"/>
  <c r="C50" i="9"/>
  <c r="C49" i="9"/>
  <c r="C48" i="9"/>
  <c r="C47" i="9"/>
  <c r="C46" i="9"/>
  <c r="D44" i="9"/>
  <c r="C43" i="9"/>
  <c r="C42" i="9"/>
  <c r="C41" i="9"/>
  <c r="C40" i="9"/>
  <c r="C39" i="9"/>
  <c r="C38" i="9"/>
  <c r="C37" i="9"/>
  <c r="C36" i="9"/>
  <c r="C35" i="9"/>
  <c r="C34" i="9"/>
  <c r="D33" i="9"/>
  <c r="D32" i="9"/>
  <c r="D30" i="9"/>
  <c r="C29" i="9"/>
  <c r="C28" i="9"/>
  <c r="C27" i="9"/>
  <c r="C26" i="9"/>
  <c r="C25" i="9"/>
  <c r="C24" i="9"/>
  <c r="C23" i="9"/>
  <c r="C22" i="9"/>
  <c r="C21" i="9"/>
  <c r="C19" i="9"/>
  <c r="C18" i="9"/>
  <c r="C17" i="9"/>
  <c r="C16" i="9"/>
  <c r="C15" i="9"/>
  <c r="D14" i="9"/>
  <c r="C13" i="9"/>
  <c r="C12" i="9"/>
  <c r="C11" i="9"/>
  <c r="C10" i="9"/>
  <c r="D8" i="9"/>
  <c r="C7" i="9"/>
  <c r="C6" i="9"/>
  <c r="C5" i="9"/>
  <c r="C4" i="9"/>
  <c r="D160" i="9"/>
  <c r="D117" i="9"/>
  <c r="D116" i="9"/>
  <c r="D114" i="9"/>
  <c r="D105" i="9"/>
  <c r="D51" i="9"/>
  <c r="D45" i="9"/>
  <c r="D31" i="9"/>
  <c r="D20" i="9"/>
  <c r="D9" i="9"/>
  <c r="C185" i="9" l="1"/>
  <c r="D184" i="9"/>
  <c r="D183" i="9"/>
  <c r="D182" i="9"/>
  <c r="D181" i="9"/>
  <c r="D180" i="9"/>
  <c r="D178" i="9"/>
  <c r="D177" i="9"/>
  <c r="D176" i="9"/>
  <c r="D175" i="9"/>
  <c r="D174" i="9"/>
  <c r="D173" i="9"/>
  <c r="D172" i="9"/>
  <c r="D171" i="9"/>
  <c r="D170" i="9"/>
  <c r="D169" i="9"/>
  <c r="D168" i="9"/>
  <c r="D167" i="9"/>
  <c r="D166" i="9"/>
  <c r="D165" i="9"/>
  <c r="D164" i="9"/>
  <c r="D163" i="9"/>
  <c r="D159" i="9"/>
  <c r="D158" i="9"/>
  <c r="D157" i="9"/>
  <c r="D156" i="9"/>
  <c r="D155" i="9"/>
  <c r="D154" i="9"/>
  <c r="D153" i="9"/>
  <c r="D152" i="9"/>
  <c r="D151" i="9"/>
  <c r="D150" i="9"/>
  <c r="D149" i="9"/>
  <c r="D148" i="9"/>
  <c r="D147" i="9"/>
  <c r="D146" i="9"/>
  <c r="D145" i="9"/>
  <c r="D144" i="9"/>
  <c r="D143" i="9"/>
  <c r="D142" i="9"/>
  <c r="D141" i="9"/>
  <c r="D140" i="9"/>
  <c r="D139" i="9"/>
  <c r="D138" i="9"/>
  <c r="D137" i="9"/>
  <c r="D136" i="9"/>
  <c r="D135" i="9"/>
  <c r="D134" i="9"/>
  <c r="D133" i="9"/>
  <c r="D132" i="9"/>
  <c r="D131" i="9"/>
  <c r="D130" i="9"/>
  <c r="D129" i="9"/>
  <c r="D128" i="9"/>
  <c r="D127" i="9"/>
  <c r="D126" i="9"/>
  <c r="D125" i="9"/>
  <c r="D124" i="9"/>
  <c r="D122" i="9"/>
  <c r="D121" i="9"/>
  <c r="D120" i="9"/>
  <c r="D115" i="9"/>
  <c r="D113" i="9"/>
  <c r="D112" i="9"/>
  <c r="D110" i="9"/>
  <c r="D109" i="9"/>
  <c r="D108" i="9"/>
  <c r="D107" i="9"/>
  <c r="D106" i="9"/>
  <c r="D104" i="9"/>
  <c r="D103" i="9"/>
  <c r="D102" i="9"/>
  <c r="D101" i="9"/>
  <c r="D100" i="9"/>
  <c r="D99" i="9"/>
  <c r="D98" i="9"/>
  <c r="D95" i="9"/>
  <c r="D93" i="9"/>
  <c r="D92" i="9"/>
  <c r="D91" i="9"/>
  <c r="D90" i="9"/>
  <c r="D89" i="9"/>
  <c r="D88" i="9"/>
  <c r="D87" i="9"/>
  <c r="D86" i="9"/>
  <c r="D85" i="9"/>
  <c r="D84" i="9"/>
  <c r="D83" i="9"/>
  <c r="D82" i="9"/>
  <c r="D81" i="9"/>
  <c r="D80" i="9"/>
  <c r="D79" i="9"/>
  <c r="D78" i="9"/>
  <c r="D77" i="9"/>
  <c r="D76" i="9"/>
  <c r="D75" i="9"/>
  <c r="D74" i="9"/>
  <c r="D73" i="9"/>
  <c r="D71" i="9"/>
  <c r="D70" i="9"/>
  <c r="D69" i="9"/>
  <c r="D68" i="9"/>
  <c r="D67" i="9"/>
  <c r="D66" i="9"/>
  <c r="D65" i="9"/>
  <c r="D64" i="9"/>
  <c r="D62" i="9"/>
  <c r="D60" i="9"/>
  <c r="D59" i="9"/>
  <c r="D58" i="9"/>
  <c r="D57" i="9"/>
  <c r="D56" i="9"/>
  <c r="D55" i="9"/>
  <c r="D50" i="9"/>
  <c r="D49" i="9"/>
  <c r="D48" i="9"/>
  <c r="D47" i="9"/>
  <c r="D46" i="9"/>
  <c r="D43" i="9"/>
  <c r="D42" i="9"/>
  <c r="D41" i="9"/>
  <c r="D40" i="9"/>
  <c r="D39" i="9"/>
  <c r="D38" i="9"/>
  <c r="D37" i="9"/>
  <c r="D36" i="9"/>
  <c r="D35" i="9"/>
  <c r="D34" i="9"/>
  <c r="D29" i="9"/>
  <c r="D28" i="9"/>
  <c r="D27" i="9"/>
  <c r="D26" i="9"/>
  <c r="D25" i="9"/>
  <c r="D24" i="9"/>
  <c r="D23" i="9"/>
  <c r="D22" i="9"/>
  <c r="D21" i="9"/>
  <c r="D19" i="9"/>
  <c r="D18" i="9"/>
  <c r="D17" i="9"/>
  <c r="D16" i="9"/>
  <c r="D15" i="9"/>
  <c r="D13" i="9"/>
  <c r="D12" i="9"/>
  <c r="D11" i="9"/>
  <c r="D10" i="9"/>
  <c r="D7" i="9"/>
  <c r="D6" i="9"/>
  <c r="D5" i="9"/>
  <c r="D4" i="9"/>
  <c r="D185" i="9" l="1"/>
  <c r="BO892" i="1"/>
  <c r="BO667" i="1"/>
  <c r="BO666" i="1"/>
  <c r="BO665" i="1"/>
  <c r="BO664" i="1"/>
  <c r="BO663" i="1"/>
  <c r="BO662" i="1"/>
  <c r="BO438" i="1"/>
  <c r="BO62" i="1"/>
  <c r="E293" i="3" l="1"/>
  <c r="E292" i="3"/>
  <c r="E282" i="3"/>
  <c r="E245" i="3"/>
  <c r="E244" i="3"/>
  <c r="E234" i="3"/>
  <c r="E197" i="3"/>
  <c r="E196" i="3"/>
  <c r="E186" i="3"/>
  <c r="E149" i="3"/>
  <c r="E148" i="3"/>
  <c r="E138" i="3"/>
  <c r="E101" i="3"/>
  <c r="E100" i="3"/>
  <c r="E90" i="3"/>
  <c r="E53" i="3"/>
  <c r="E52" i="3"/>
  <c r="E42" i="3"/>
  <c r="E5" i="3"/>
  <c r="E4"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N1244" i="3"/>
  <c r="N1243" i="3"/>
  <c r="N1242" i="3"/>
  <c r="N1241" i="3"/>
  <c r="N1240" i="3"/>
  <c r="N1239" i="3"/>
  <c r="N1238" i="3"/>
  <c r="N1237" i="3"/>
  <c r="N1236" i="3"/>
  <c r="N1235" i="3"/>
  <c r="N1234" i="3"/>
  <c r="N1233" i="3"/>
  <c r="N1232" i="3"/>
  <c r="N1231" i="3"/>
  <c r="N1230" i="3"/>
  <c r="N1229" i="3"/>
  <c r="N1228" i="3"/>
  <c r="N1227" i="3"/>
  <c r="N1226" i="3"/>
  <c r="N1225" i="3"/>
  <c r="N1224" i="3"/>
  <c r="N1223" i="3"/>
  <c r="N1222" i="3"/>
  <c r="N1221" i="3"/>
  <c r="N1220" i="3"/>
  <c r="N1219" i="3"/>
  <c r="N1218" i="3"/>
  <c r="N1217" i="3"/>
  <c r="N1216" i="3"/>
  <c r="N1215" i="3"/>
  <c r="N1214" i="3"/>
  <c r="N1213" i="3"/>
  <c r="N1212" i="3"/>
  <c r="N1211" i="3"/>
  <c r="N1210" i="3"/>
  <c r="N1209" i="3"/>
  <c r="N1208" i="3"/>
  <c r="N1207" i="3"/>
  <c r="N1206" i="3"/>
  <c r="N1205" i="3"/>
  <c r="N1204" i="3"/>
  <c r="N1203" i="3"/>
  <c r="N1202" i="3"/>
  <c r="N1201" i="3"/>
  <c r="N1200" i="3"/>
  <c r="N1199" i="3"/>
  <c r="N1198" i="3"/>
  <c r="N1197" i="3"/>
  <c r="N1196" i="3"/>
  <c r="N1195" i="3"/>
  <c r="N1194" i="3"/>
  <c r="N1193" i="3"/>
  <c r="N1192" i="3"/>
  <c r="N1191" i="3"/>
  <c r="N1190" i="3"/>
  <c r="N1189" i="3"/>
  <c r="N1188" i="3"/>
  <c r="N1187" i="3"/>
  <c r="N1186" i="3"/>
  <c r="N1185" i="3"/>
  <c r="N1184" i="3"/>
  <c r="N1183" i="3"/>
  <c r="N1182" i="3"/>
  <c r="N1181" i="3"/>
  <c r="N1180" i="3"/>
  <c r="N1179" i="3"/>
  <c r="N1178" i="3"/>
  <c r="N1177" i="3"/>
  <c r="N1176" i="3"/>
  <c r="N1175" i="3"/>
  <c r="N1174" i="3"/>
  <c r="N1173" i="3"/>
  <c r="N1172" i="3"/>
  <c r="N1171" i="3"/>
  <c r="N1170" i="3"/>
  <c r="N1169" i="3"/>
  <c r="N1168" i="3"/>
  <c r="N1167" i="3"/>
  <c r="N1166" i="3"/>
  <c r="N1165" i="3"/>
  <c r="N1164" i="3"/>
  <c r="N1163" i="3"/>
  <c r="N1162" i="3"/>
  <c r="N1161" i="3"/>
  <c r="N1160" i="3"/>
  <c r="N1159" i="3"/>
  <c r="N1158" i="3"/>
  <c r="N1157" i="3"/>
  <c r="N1156" i="3"/>
  <c r="N1155" i="3"/>
  <c r="N1154" i="3"/>
  <c r="N1153" i="3"/>
  <c r="N1152" i="3"/>
  <c r="N1151" i="3"/>
  <c r="N1150" i="3"/>
  <c r="N1149" i="3"/>
  <c r="N1148" i="3"/>
  <c r="N1147" i="3"/>
  <c r="N1146" i="3"/>
  <c r="N1145" i="3"/>
  <c r="N1144" i="3"/>
  <c r="N1143" i="3"/>
  <c r="N1142" i="3"/>
  <c r="N1141" i="3"/>
  <c r="N1140" i="3"/>
  <c r="N1139" i="3"/>
  <c r="N1138" i="3"/>
  <c r="N1137" i="3"/>
  <c r="N1136" i="3"/>
  <c r="N1135" i="3"/>
  <c r="N1134" i="3"/>
  <c r="N1133" i="3"/>
  <c r="N1132" i="3"/>
  <c r="N1131" i="3"/>
  <c r="N1130" i="3"/>
  <c r="N1129" i="3"/>
  <c r="N1128" i="3"/>
  <c r="N1127" i="3"/>
  <c r="N1126" i="3"/>
  <c r="N1125" i="3"/>
  <c r="N1124" i="3"/>
  <c r="N1123" i="3"/>
  <c r="N1122" i="3"/>
  <c r="N1121" i="3"/>
  <c r="N1120" i="3"/>
  <c r="N1119" i="3"/>
  <c r="N1118" i="3"/>
  <c r="N1117" i="3"/>
  <c r="N1116" i="3"/>
  <c r="N1115" i="3"/>
  <c r="N1114" i="3"/>
  <c r="N1113" i="3"/>
  <c r="N1112" i="3"/>
  <c r="N1111" i="3"/>
  <c r="N1110" i="3"/>
  <c r="N1109" i="3"/>
  <c r="N1108" i="3"/>
  <c r="N1107" i="3"/>
  <c r="N1106" i="3"/>
  <c r="N1105" i="3"/>
  <c r="N1104" i="3"/>
  <c r="N1103" i="3"/>
  <c r="N1102" i="3"/>
  <c r="N1101" i="3"/>
  <c r="N1100" i="3"/>
  <c r="N1099" i="3"/>
  <c r="N1098" i="3"/>
  <c r="N1097" i="3"/>
  <c r="N1096" i="3"/>
  <c r="N1095" i="3"/>
  <c r="N1094" i="3"/>
  <c r="N1093" i="3"/>
  <c r="N1092" i="3"/>
  <c r="N1091" i="3"/>
  <c r="N1090" i="3"/>
  <c r="N1089" i="3"/>
  <c r="N1088" i="3"/>
  <c r="N1087" i="3"/>
  <c r="N1086" i="3"/>
  <c r="N1085" i="3"/>
  <c r="N1084" i="3"/>
  <c r="N1083" i="3"/>
  <c r="N1082" i="3"/>
  <c r="N1081" i="3"/>
  <c r="N1080" i="3"/>
  <c r="N1079" i="3"/>
  <c r="N1078" i="3"/>
  <c r="N1077" i="3"/>
  <c r="N1076" i="3"/>
  <c r="N1075" i="3"/>
  <c r="N1074" i="3"/>
  <c r="N1073" i="3"/>
  <c r="N1072" i="3"/>
  <c r="N1071" i="3"/>
  <c r="N1070" i="3"/>
  <c r="N1069" i="3"/>
  <c r="N1068" i="3"/>
  <c r="N1067" i="3"/>
  <c r="N1066" i="3"/>
  <c r="N1065" i="3"/>
  <c r="N1064" i="3"/>
  <c r="N1063" i="3"/>
  <c r="N1062" i="3"/>
  <c r="N1061" i="3"/>
  <c r="N1060" i="3"/>
  <c r="N1059" i="3"/>
  <c r="N1058" i="3"/>
  <c r="N1057" i="3"/>
  <c r="N1056" i="3"/>
  <c r="N1055" i="3"/>
  <c r="N1054" i="3"/>
  <c r="N1053" i="3"/>
  <c r="N1052" i="3"/>
  <c r="N1051" i="3"/>
  <c r="N1050" i="3"/>
  <c r="N1049" i="3"/>
  <c r="N1048" i="3"/>
  <c r="N1047" i="3"/>
  <c r="N1046" i="3"/>
  <c r="N1045" i="3"/>
  <c r="N1044" i="3"/>
  <c r="N1043" i="3"/>
  <c r="N1042" i="3"/>
  <c r="N1041" i="3"/>
  <c r="N1040" i="3"/>
  <c r="N1039" i="3"/>
  <c r="N1038" i="3"/>
  <c r="N1037" i="3"/>
  <c r="N1036" i="3"/>
  <c r="N1035" i="3"/>
  <c r="N1034" i="3"/>
  <c r="N1033" i="3"/>
  <c r="N1032" i="3"/>
  <c r="N1031" i="3"/>
  <c r="N1030" i="3"/>
  <c r="N1029" i="3"/>
  <c r="N1028" i="3"/>
  <c r="N1027" i="3"/>
  <c r="N1026" i="3"/>
  <c r="N1025" i="3"/>
  <c r="N1024" i="3"/>
  <c r="N1023" i="3"/>
  <c r="N1022" i="3"/>
  <c r="N1021" i="3"/>
  <c r="N1020" i="3"/>
  <c r="N1019" i="3"/>
  <c r="N1018" i="3"/>
  <c r="N1017" i="3"/>
  <c r="N1016" i="3"/>
  <c r="N1015" i="3"/>
  <c r="N1014" i="3"/>
  <c r="N1013" i="3"/>
  <c r="N1012" i="3"/>
  <c r="N1011" i="3"/>
  <c r="N1010" i="3"/>
  <c r="N1009" i="3"/>
  <c r="N1008" i="3"/>
  <c r="N1007" i="3"/>
  <c r="N1006" i="3"/>
  <c r="N1005" i="3"/>
  <c r="N1004" i="3"/>
  <c r="N1003" i="3"/>
  <c r="N1002" i="3"/>
  <c r="N1001" i="3"/>
  <c r="N1000" i="3"/>
  <c r="N999" i="3"/>
  <c r="N998" i="3"/>
  <c r="N997" i="3"/>
  <c r="N996" i="3"/>
  <c r="N995" i="3"/>
  <c r="N994" i="3"/>
  <c r="N993" i="3"/>
  <c r="N992" i="3"/>
  <c r="N991" i="3"/>
  <c r="N990" i="3"/>
  <c r="N989" i="3"/>
  <c r="N988" i="3"/>
  <c r="N987" i="3"/>
  <c r="N986" i="3"/>
  <c r="N985" i="3"/>
  <c r="N984" i="3"/>
  <c r="N983" i="3"/>
  <c r="N982" i="3"/>
  <c r="N981" i="3"/>
  <c r="N980" i="3"/>
  <c r="N979" i="3"/>
  <c r="N978" i="3"/>
  <c r="N977" i="3"/>
  <c r="N976" i="3"/>
  <c r="N975" i="3"/>
  <c r="N974" i="3"/>
  <c r="N973" i="3"/>
  <c r="N972" i="3"/>
  <c r="N971" i="3"/>
  <c r="N970" i="3"/>
  <c r="N969" i="3"/>
  <c r="N968" i="3"/>
  <c r="N967" i="3"/>
  <c r="N966" i="3"/>
  <c r="N965" i="3"/>
  <c r="N964" i="3"/>
  <c r="N963" i="3"/>
  <c r="N962" i="3"/>
  <c r="N961" i="3"/>
  <c r="N960" i="3"/>
  <c r="N959" i="3"/>
  <c r="N958" i="3"/>
  <c r="N957" i="3"/>
  <c r="N956" i="3"/>
  <c r="N955" i="3"/>
  <c r="N954" i="3"/>
  <c r="N953" i="3"/>
  <c r="N952" i="3"/>
  <c r="N951" i="3"/>
  <c r="N950" i="3"/>
  <c r="N949" i="3"/>
  <c r="N948" i="3"/>
  <c r="N947" i="3"/>
  <c r="N946" i="3"/>
  <c r="N945" i="3"/>
  <c r="N944" i="3"/>
  <c r="N943" i="3"/>
  <c r="N942" i="3"/>
  <c r="N941" i="3"/>
  <c r="N940" i="3"/>
  <c r="N939" i="3"/>
  <c r="N938" i="3"/>
  <c r="N937" i="3"/>
  <c r="N936" i="3"/>
  <c r="N935" i="3"/>
  <c r="N934" i="3"/>
  <c r="N933" i="3"/>
  <c r="N932" i="3"/>
  <c r="N931" i="3"/>
  <c r="N930" i="3"/>
  <c r="N929" i="3"/>
  <c r="N928" i="3"/>
  <c r="N927" i="3"/>
  <c r="N926" i="3"/>
  <c r="N925" i="3"/>
  <c r="N924" i="3"/>
  <c r="N923" i="3"/>
  <c r="N922" i="3"/>
  <c r="N921" i="3"/>
  <c r="N920" i="3"/>
  <c r="N919" i="3"/>
  <c r="N918" i="3"/>
  <c r="N917" i="3"/>
  <c r="N916" i="3"/>
  <c r="N915" i="3"/>
  <c r="N914" i="3"/>
  <c r="N913" i="3"/>
  <c r="N912" i="3"/>
  <c r="N911" i="3"/>
  <c r="N910" i="3"/>
  <c r="N909" i="3"/>
  <c r="N908" i="3"/>
  <c r="N907" i="3"/>
  <c r="N906" i="3"/>
  <c r="N905" i="3"/>
  <c r="N904" i="3"/>
  <c r="N903" i="3"/>
  <c r="N902" i="3"/>
  <c r="N901" i="3"/>
  <c r="N900" i="3"/>
  <c r="N899" i="3"/>
  <c r="N898" i="3"/>
  <c r="N897" i="3"/>
  <c r="N896" i="3"/>
  <c r="N895" i="3"/>
  <c r="N894" i="3"/>
  <c r="N893" i="3"/>
  <c r="N892" i="3"/>
  <c r="N891" i="3"/>
  <c r="N890" i="3"/>
  <c r="N889" i="3"/>
  <c r="N888" i="3"/>
  <c r="N887" i="3"/>
  <c r="N886" i="3"/>
  <c r="N885" i="3"/>
  <c r="N884" i="3"/>
  <c r="N883" i="3"/>
  <c r="N882" i="3"/>
  <c r="N881" i="3"/>
  <c r="N880" i="3"/>
  <c r="N879" i="3"/>
  <c r="N878" i="3"/>
  <c r="N877" i="3"/>
  <c r="N876" i="3"/>
  <c r="N875" i="3"/>
  <c r="N874" i="3"/>
  <c r="N873" i="3"/>
  <c r="N872" i="3"/>
  <c r="N871" i="3"/>
  <c r="N870" i="3"/>
  <c r="N869" i="3"/>
  <c r="N868" i="3"/>
  <c r="N867" i="3"/>
  <c r="N866" i="3"/>
  <c r="N865" i="3"/>
  <c r="N864" i="3"/>
  <c r="N863" i="3"/>
  <c r="N862" i="3"/>
  <c r="N861" i="3"/>
  <c r="N860" i="3"/>
  <c r="N859" i="3"/>
  <c r="N858" i="3"/>
  <c r="N857" i="3"/>
  <c r="N856" i="3"/>
  <c r="N855" i="3"/>
  <c r="N854" i="3"/>
  <c r="N853" i="3"/>
  <c r="N852" i="3"/>
  <c r="N851" i="3"/>
  <c r="N850" i="3"/>
  <c r="N849" i="3"/>
  <c r="N848" i="3"/>
  <c r="N847" i="3"/>
  <c r="N846" i="3"/>
  <c r="N845" i="3"/>
  <c r="N844" i="3"/>
  <c r="N843" i="3"/>
  <c r="N842" i="3"/>
  <c r="N841" i="3"/>
  <c r="N840" i="3"/>
  <c r="N839" i="3"/>
  <c r="N838" i="3"/>
  <c r="N837" i="3"/>
  <c r="N836" i="3"/>
  <c r="N835" i="3"/>
  <c r="N834" i="3"/>
  <c r="N833" i="3"/>
  <c r="N832" i="3"/>
  <c r="N831" i="3"/>
  <c r="N830" i="3"/>
  <c r="N829" i="3"/>
  <c r="N828" i="3"/>
  <c r="N827" i="3"/>
  <c r="N826" i="3"/>
  <c r="N825" i="3"/>
  <c r="N824" i="3"/>
  <c r="N823" i="3"/>
  <c r="N822" i="3"/>
  <c r="N821" i="3"/>
  <c r="N820" i="3"/>
  <c r="N819" i="3"/>
  <c r="N818" i="3"/>
  <c r="N817" i="3"/>
  <c r="N816" i="3"/>
  <c r="N815" i="3"/>
  <c r="N814" i="3"/>
  <c r="N813" i="3"/>
  <c r="N812" i="3"/>
  <c r="N811" i="3"/>
  <c r="N810" i="3"/>
  <c r="N809" i="3"/>
  <c r="N808" i="3"/>
  <c r="N807" i="3"/>
  <c r="N806" i="3"/>
  <c r="N805" i="3"/>
  <c r="N804" i="3"/>
  <c r="N803" i="3"/>
  <c r="N802" i="3"/>
  <c r="N801" i="3"/>
  <c r="N800" i="3"/>
  <c r="N799" i="3"/>
  <c r="N798" i="3"/>
  <c r="N797" i="3"/>
  <c r="N796" i="3"/>
  <c r="N795" i="3"/>
  <c r="N794" i="3"/>
  <c r="N793" i="3"/>
  <c r="N792" i="3"/>
  <c r="N791" i="3"/>
  <c r="N790" i="3"/>
  <c r="N789" i="3"/>
  <c r="N788" i="3"/>
  <c r="N787" i="3"/>
  <c r="N786" i="3"/>
  <c r="N785" i="3"/>
  <c r="N784" i="3"/>
  <c r="N783" i="3"/>
  <c r="N782" i="3"/>
  <c r="N781" i="3"/>
  <c r="N780" i="3"/>
  <c r="N779" i="3"/>
  <c r="N778" i="3"/>
  <c r="N777" i="3"/>
  <c r="N776" i="3"/>
  <c r="N775" i="3"/>
  <c r="N774" i="3"/>
  <c r="N773" i="3"/>
  <c r="N772" i="3"/>
  <c r="N771" i="3"/>
  <c r="N770" i="3"/>
  <c r="N769" i="3"/>
  <c r="N768" i="3"/>
  <c r="N767" i="3"/>
  <c r="N766" i="3"/>
  <c r="N765" i="3"/>
  <c r="N764" i="3"/>
  <c r="N763" i="3"/>
  <c r="N762" i="3"/>
  <c r="N761" i="3"/>
  <c r="N760" i="3"/>
  <c r="N759" i="3"/>
  <c r="N758" i="3"/>
  <c r="N757" i="3"/>
  <c r="N756" i="3"/>
  <c r="N755" i="3"/>
  <c r="N754" i="3"/>
  <c r="N753" i="3"/>
  <c r="N752" i="3"/>
  <c r="N751" i="3"/>
  <c r="N750" i="3"/>
  <c r="N749" i="3"/>
  <c r="N748" i="3"/>
  <c r="N747" i="3"/>
  <c r="N746" i="3"/>
  <c r="N745" i="3"/>
  <c r="N744" i="3"/>
  <c r="N743" i="3"/>
  <c r="N742" i="3"/>
  <c r="N741" i="3"/>
  <c r="N740" i="3"/>
  <c r="N739" i="3"/>
  <c r="N738" i="3"/>
  <c r="N737" i="3"/>
  <c r="N736" i="3"/>
  <c r="N735" i="3"/>
  <c r="N734" i="3"/>
  <c r="N733" i="3"/>
  <c r="N732" i="3"/>
  <c r="N731" i="3"/>
  <c r="N730" i="3"/>
  <c r="N729" i="3"/>
  <c r="N728" i="3"/>
  <c r="N727" i="3"/>
  <c r="N726" i="3"/>
  <c r="N725" i="3"/>
  <c r="N724" i="3"/>
  <c r="N723" i="3"/>
  <c r="N722" i="3"/>
  <c r="N721" i="3"/>
  <c r="N720" i="3"/>
  <c r="N719" i="3"/>
  <c r="N718" i="3"/>
  <c r="N717" i="3"/>
  <c r="N716" i="3"/>
  <c r="N715" i="3"/>
  <c r="N714" i="3"/>
  <c r="N713" i="3"/>
  <c r="N712" i="3"/>
  <c r="N711" i="3"/>
  <c r="N710" i="3"/>
  <c r="N709" i="3"/>
  <c r="N708" i="3"/>
  <c r="N707" i="3"/>
  <c r="N706" i="3"/>
  <c r="N705" i="3"/>
  <c r="N704" i="3"/>
  <c r="N703" i="3"/>
  <c r="N702" i="3"/>
  <c r="N701" i="3"/>
  <c r="N700" i="3"/>
  <c r="N699" i="3"/>
  <c r="N698" i="3"/>
  <c r="N697" i="3"/>
  <c r="N696" i="3"/>
  <c r="N695" i="3"/>
  <c r="N694" i="3"/>
  <c r="N693" i="3"/>
  <c r="N692" i="3"/>
  <c r="N691" i="3"/>
  <c r="N690" i="3"/>
  <c r="N689" i="3"/>
  <c r="N688" i="3"/>
  <c r="N687" i="3"/>
  <c r="N686" i="3"/>
  <c r="N685" i="3"/>
  <c r="N684" i="3"/>
  <c r="N683" i="3"/>
  <c r="N682" i="3"/>
  <c r="N681" i="3"/>
  <c r="N680" i="3"/>
  <c r="N679" i="3"/>
  <c r="N678" i="3"/>
  <c r="N677" i="3"/>
  <c r="N676" i="3"/>
  <c r="N675" i="3"/>
  <c r="N674" i="3"/>
  <c r="N673" i="3"/>
  <c r="N672" i="3"/>
  <c r="N671" i="3"/>
  <c r="N670" i="3"/>
  <c r="N669" i="3"/>
  <c r="N668" i="3"/>
  <c r="N667" i="3"/>
  <c r="N666" i="3"/>
  <c r="N665" i="3"/>
  <c r="N664" i="3"/>
  <c r="N663" i="3"/>
  <c r="N662" i="3"/>
  <c r="N661" i="3"/>
  <c r="N660" i="3"/>
  <c r="N659" i="3"/>
  <c r="N658" i="3"/>
  <c r="N657" i="3"/>
  <c r="N656" i="3"/>
  <c r="N655" i="3"/>
  <c r="N654" i="3"/>
  <c r="N653" i="3"/>
  <c r="N652" i="3"/>
  <c r="N651" i="3"/>
  <c r="N650" i="3"/>
  <c r="N649" i="3"/>
  <c r="N648" i="3"/>
  <c r="N647" i="3"/>
  <c r="N646" i="3"/>
  <c r="N645" i="3"/>
  <c r="N644" i="3"/>
  <c r="N643" i="3"/>
  <c r="N642" i="3"/>
  <c r="N641" i="3"/>
  <c r="N640" i="3"/>
  <c r="N639" i="3"/>
  <c r="N638" i="3"/>
  <c r="N637" i="3"/>
  <c r="N636" i="3"/>
  <c r="N635" i="3"/>
  <c r="N634" i="3"/>
  <c r="N633" i="3"/>
  <c r="N632" i="3"/>
  <c r="N631" i="3"/>
  <c r="N630" i="3"/>
  <c r="N629" i="3"/>
  <c r="N628" i="3"/>
  <c r="N627" i="3"/>
  <c r="N626" i="3"/>
  <c r="N625" i="3"/>
  <c r="N624" i="3"/>
  <c r="N623" i="3"/>
  <c r="N622" i="3"/>
  <c r="N621" i="3"/>
  <c r="N620" i="3"/>
  <c r="N619" i="3"/>
  <c r="N618" i="3"/>
  <c r="N617" i="3"/>
  <c r="N616" i="3"/>
  <c r="N615" i="3"/>
  <c r="N614" i="3"/>
  <c r="N613" i="3"/>
  <c r="N612" i="3"/>
  <c r="N611" i="3"/>
  <c r="N610" i="3"/>
  <c r="N609" i="3"/>
  <c r="N608" i="3"/>
  <c r="N607" i="3"/>
  <c r="N606" i="3"/>
  <c r="N605" i="3"/>
  <c r="N604" i="3"/>
  <c r="N603" i="3"/>
  <c r="N602" i="3"/>
  <c r="N601" i="3"/>
  <c r="N600" i="3"/>
  <c r="N599" i="3"/>
  <c r="N598" i="3"/>
  <c r="N597" i="3"/>
  <c r="N596" i="3"/>
  <c r="N595" i="3"/>
  <c r="N594" i="3"/>
  <c r="N593" i="3"/>
  <c r="N592" i="3"/>
  <c r="N591" i="3"/>
  <c r="N590" i="3"/>
  <c r="N589" i="3"/>
  <c r="N588" i="3"/>
  <c r="N587" i="3"/>
  <c r="N586" i="3"/>
  <c r="N585" i="3"/>
  <c r="N584" i="3"/>
  <c r="N583" i="3"/>
  <c r="N582" i="3"/>
  <c r="N581" i="3"/>
  <c r="N580" i="3"/>
  <c r="N579" i="3"/>
  <c r="N578" i="3"/>
  <c r="N577" i="3"/>
  <c r="N576" i="3"/>
  <c r="N575" i="3"/>
  <c r="N574" i="3"/>
  <c r="N573" i="3"/>
  <c r="N572" i="3"/>
  <c r="N571" i="3"/>
  <c r="N570" i="3"/>
  <c r="N569" i="3"/>
  <c r="N568" i="3"/>
  <c r="N567" i="3"/>
  <c r="N566" i="3"/>
  <c r="N565" i="3"/>
  <c r="N564" i="3"/>
  <c r="N563" i="3"/>
  <c r="N562" i="3"/>
  <c r="N561" i="3"/>
  <c r="N560" i="3"/>
  <c r="N559" i="3"/>
  <c r="N558" i="3"/>
  <c r="N557" i="3"/>
  <c r="N556" i="3"/>
  <c r="N555" i="3"/>
  <c r="N554" i="3"/>
  <c r="N553" i="3"/>
  <c r="N552" i="3"/>
  <c r="N551" i="3"/>
  <c r="N550" i="3"/>
  <c r="N549" i="3"/>
  <c r="N548" i="3"/>
  <c r="N547" i="3"/>
  <c r="N546" i="3"/>
  <c r="N545" i="3"/>
  <c r="N544" i="3"/>
  <c r="N543" i="3"/>
  <c r="N542" i="3"/>
  <c r="N541" i="3"/>
  <c r="N540" i="3"/>
  <c r="N539" i="3"/>
  <c r="N538" i="3"/>
  <c r="N537" i="3"/>
  <c r="N536" i="3"/>
  <c r="N535" i="3"/>
  <c r="N534" i="3"/>
  <c r="N533" i="3"/>
  <c r="N532" i="3"/>
  <c r="N531" i="3"/>
  <c r="N530" i="3"/>
  <c r="N529" i="3"/>
  <c r="N528" i="3"/>
  <c r="N527" i="3"/>
  <c r="N526" i="3"/>
  <c r="N525" i="3"/>
  <c r="N524" i="3"/>
  <c r="N523" i="3"/>
  <c r="N522" i="3"/>
  <c r="N521" i="3"/>
  <c r="N520" i="3"/>
  <c r="N519" i="3"/>
  <c r="N518" i="3"/>
  <c r="N517" i="3"/>
  <c r="N516" i="3"/>
  <c r="N515" i="3"/>
  <c r="N514" i="3"/>
  <c r="N513" i="3"/>
  <c r="N512" i="3"/>
  <c r="N511" i="3"/>
  <c r="N510" i="3"/>
  <c r="N509" i="3"/>
  <c r="N508" i="3"/>
  <c r="N507" i="3"/>
  <c r="N506" i="3"/>
  <c r="N505" i="3"/>
  <c r="N504" i="3"/>
  <c r="N503" i="3"/>
  <c r="N502" i="3"/>
  <c r="N501" i="3"/>
  <c r="N500" i="3"/>
  <c r="N499" i="3"/>
  <c r="N498" i="3"/>
  <c r="N497" i="3"/>
  <c r="N496" i="3"/>
  <c r="N495" i="3"/>
  <c r="N494" i="3"/>
  <c r="N493" i="3"/>
  <c r="N492" i="3"/>
  <c r="N491" i="3"/>
  <c r="N490" i="3"/>
  <c r="N489" i="3"/>
  <c r="N488" i="3"/>
  <c r="N487" i="3"/>
  <c r="N486" i="3"/>
  <c r="N485" i="3"/>
  <c r="N484" i="3"/>
  <c r="N483" i="3"/>
  <c r="N482" i="3"/>
  <c r="N481" i="3"/>
  <c r="N480" i="3"/>
  <c r="N479" i="3"/>
  <c r="N478" i="3"/>
  <c r="N477" i="3"/>
  <c r="N476" i="3"/>
  <c r="N475" i="3"/>
  <c r="N474" i="3"/>
  <c r="N473" i="3"/>
  <c r="N472" i="3"/>
  <c r="N471" i="3"/>
  <c r="N470" i="3"/>
  <c r="N469" i="3"/>
  <c r="N468" i="3"/>
  <c r="N467" i="3"/>
  <c r="N466" i="3"/>
  <c r="N465" i="3"/>
  <c r="N464" i="3"/>
  <c r="N463" i="3"/>
  <c r="N462" i="3"/>
  <c r="N461" i="3"/>
  <c r="N460" i="3"/>
  <c r="N459" i="3"/>
  <c r="N458" i="3"/>
  <c r="N457" i="3"/>
  <c r="N456" i="3"/>
  <c r="N455" i="3"/>
  <c r="N454" i="3"/>
  <c r="N453" i="3"/>
  <c r="N452" i="3"/>
  <c r="N451" i="3"/>
  <c r="N450" i="3"/>
  <c r="N449" i="3"/>
  <c r="N448" i="3"/>
  <c r="N447" i="3"/>
  <c r="N446" i="3"/>
  <c r="N445" i="3"/>
  <c r="N444" i="3"/>
  <c r="N443" i="3"/>
  <c r="N442" i="3"/>
  <c r="N441" i="3"/>
  <c r="N440" i="3"/>
  <c r="N439" i="3"/>
  <c r="N438" i="3"/>
  <c r="N437" i="3"/>
  <c r="N436" i="3"/>
  <c r="N435" i="3"/>
  <c r="N434" i="3"/>
  <c r="N433" i="3"/>
  <c r="N432" i="3"/>
  <c r="N431" i="3"/>
  <c r="N430" i="3"/>
  <c r="N429" i="3"/>
  <c r="N428" i="3"/>
  <c r="N427" i="3"/>
  <c r="N426" i="3"/>
  <c r="N425" i="3"/>
  <c r="N424" i="3"/>
  <c r="N423" i="3"/>
  <c r="N422" i="3"/>
  <c r="N421" i="3"/>
  <c r="N420" i="3"/>
  <c r="N419" i="3"/>
  <c r="N418" i="3"/>
  <c r="N417" i="3"/>
  <c r="N416" i="3"/>
  <c r="N415" i="3"/>
  <c r="N414" i="3"/>
  <c r="N413" i="3"/>
  <c r="N412" i="3"/>
  <c r="N411" i="3"/>
  <c r="N410" i="3"/>
  <c r="N409" i="3"/>
  <c r="N408" i="3"/>
  <c r="N407" i="3"/>
  <c r="N406" i="3"/>
  <c r="N405" i="3"/>
  <c r="N404" i="3"/>
  <c r="N403" i="3"/>
  <c r="N402" i="3"/>
  <c r="N401" i="3"/>
  <c r="N400" i="3"/>
  <c r="N399" i="3"/>
  <c r="N398" i="3"/>
  <c r="N397" i="3"/>
  <c r="N396" i="3"/>
  <c r="N395" i="3"/>
  <c r="N394" i="3"/>
  <c r="N393" i="3"/>
  <c r="N392" i="3"/>
  <c r="N391" i="3"/>
  <c r="N390" i="3"/>
  <c r="N389" i="3"/>
  <c r="N388" i="3"/>
  <c r="N387" i="3"/>
  <c r="N386" i="3"/>
  <c r="N385" i="3"/>
  <c r="N384" i="3"/>
  <c r="N383" i="3"/>
  <c r="N382" i="3"/>
  <c r="N381" i="3"/>
  <c r="N380" i="3"/>
  <c r="N379" i="3"/>
  <c r="N378" i="3"/>
  <c r="N377" i="3"/>
  <c r="N376" i="3"/>
  <c r="N375" i="3"/>
  <c r="N374" i="3"/>
  <c r="N373" i="3"/>
  <c r="N372" i="3"/>
  <c r="N371" i="3"/>
  <c r="N370" i="3"/>
  <c r="N369" i="3"/>
  <c r="N368" i="3"/>
  <c r="N367" i="3"/>
  <c r="N366" i="3"/>
  <c r="N365" i="3"/>
  <c r="N364" i="3"/>
  <c r="N363" i="3"/>
  <c r="N362" i="3"/>
  <c r="N361" i="3"/>
  <c r="N360" i="3"/>
  <c r="N359" i="3"/>
  <c r="N358" i="3"/>
  <c r="N357" i="3"/>
  <c r="N356" i="3"/>
  <c r="N355" i="3"/>
  <c r="N354" i="3"/>
  <c r="N353" i="3"/>
  <c r="N352" i="3"/>
  <c r="N351" i="3"/>
  <c r="N350" i="3"/>
  <c r="N349" i="3"/>
  <c r="N348" i="3"/>
  <c r="N347" i="3"/>
  <c r="N346" i="3"/>
  <c r="N345" i="3"/>
  <c r="N344" i="3"/>
  <c r="N343" i="3"/>
  <c r="N342" i="3"/>
  <c r="N341" i="3"/>
  <c r="N340" i="3"/>
  <c r="N339" i="3"/>
  <c r="N338" i="3"/>
  <c r="N337" i="3"/>
  <c r="N336" i="3"/>
  <c r="N335" i="3"/>
  <c r="N334" i="3"/>
  <c r="N333" i="3"/>
  <c r="N332" i="3"/>
  <c r="N331" i="3"/>
  <c r="N330" i="3"/>
  <c r="N329" i="3"/>
  <c r="N328" i="3"/>
  <c r="N327" i="3"/>
  <c r="N326" i="3"/>
  <c r="N325" i="3"/>
  <c r="N324" i="3"/>
  <c r="N323" i="3"/>
  <c r="N322" i="3"/>
  <c r="N321" i="3"/>
  <c r="N320" i="3"/>
  <c r="N319" i="3"/>
  <c r="N318" i="3"/>
  <c r="N317" i="3"/>
  <c r="N316" i="3"/>
  <c r="N315" i="3"/>
  <c r="N314" i="3"/>
  <c r="N313" i="3"/>
  <c r="N312" i="3"/>
  <c r="N311" i="3"/>
  <c r="N310" i="3"/>
  <c r="N309" i="3"/>
  <c r="N308" i="3"/>
  <c r="N307" i="3"/>
  <c r="N306" i="3"/>
  <c r="N305" i="3"/>
  <c r="N304" i="3"/>
  <c r="N303" i="3"/>
  <c r="N302" i="3"/>
  <c r="N301" i="3"/>
  <c r="N300" i="3"/>
  <c r="N299" i="3"/>
  <c r="N298" i="3"/>
  <c r="N297" i="3"/>
  <c r="N296" i="3"/>
  <c r="N295" i="3"/>
  <c r="N294" i="3"/>
  <c r="N293" i="3"/>
  <c r="N292" i="3"/>
  <c r="N291" i="3"/>
  <c r="N290" i="3"/>
  <c r="N289" i="3"/>
  <c r="N288" i="3"/>
  <c r="N287" i="3"/>
  <c r="N286" i="3"/>
  <c r="N285" i="3"/>
  <c r="N284" i="3"/>
  <c r="N283" i="3"/>
  <c r="N282" i="3"/>
  <c r="N281" i="3"/>
  <c r="N280" i="3"/>
  <c r="N279" i="3"/>
  <c r="N278" i="3"/>
  <c r="N277" i="3"/>
  <c r="N276" i="3"/>
  <c r="N275" i="3"/>
  <c r="N274" i="3"/>
  <c r="N273" i="3"/>
  <c r="N272" i="3"/>
  <c r="N271" i="3"/>
  <c r="N270" i="3"/>
  <c r="N269" i="3"/>
  <c r="N268" i="3"/>
  <c r="N267" i="3"/>
  <c r="N266" i="3"/>
  <c r="N265" i="3"/>
  <c r="N264" i="3"/>
  <c r="N263" i="3"/>
  <c r="N262" i="3"/>
  <c r="N261" i="3"/>
  <c r="N260" i="3"/>
  <c r="N259" i="3"/>
  <c r="N258" i="3"/>
  <c r="N257" i="3"/>
  <c r="N256" i="3"/>
  <c r="N255" i="3"/>
  <c r="N254" i="3"/>
  <c r="N253" i="3"/>
  <c r="N252" i="3"/>
  <c r="N251" i="3"/>
  <c r="N250" i="3"/>
  <c r="N249" i="3"/>
  <c r="N248" i="3"/>
  <c r="N247" i="3"/>
  <c r="N246" i="3"/>
  <c r="N245" i="3"/>
  <c r="N244" i="3"/>
  <c r="N243" i="3"/>
  <c r="N242" i="3"/>
  <c r="N241" i="3"/>
  <c r="N240" i="3"/>
  <c r="N239" i="3"/>
  <c r="N238" i="3"/>
  <c r="N237" i="3"/>
  <c r="N236" i="3"/>
  <c r="N235" i="3"/>
  <c r="N234" i="3"/>
  <c r="N233" i="3"/>
  <c r="N232" i="3"/>
  <c r="N231" i="3"/>
  <c r="N230" i="3"/>
  <c r="N229" i="3"/>
  <c r="N228" i="3"/>
  <c r="N227" i="3"/>
  <c r="N226" i="3"/>
  <c r="N225" i="3"/>
  <c r="N224" i="3"/>
  <c r="N223" i="3"/>
  <c r="N222" i="3"/>
  <c r="N221" i="3"/>
  <c r="N220" i="3"/>
  <c r="N219" i="3"/>
  <c r="N218" i="3"/>
  <c r="N217" i="3"/>
  <c r="N216" i="3"/>
  <c r="N215" i="3"/>
  <c r="N214" i="3"/>
  <c r="N213" i="3"/>
  <c r="N212" i="3"/>
  <c r="N211" i="3"/>
  <c r="N210" i="3"/>
  <c r="N209" i="3"/>
  <c r="N208" i="3"/>
  <c r="N207" i="3"/>
  <c r="N206" i="3"/>
  <c r="N205" i="3"/>
  <c r="N204" i="3"/>
  <c r="N203" i="3"/>
  <c r="N202" i="3"/>
  <c r="N201" i="3"/>
  <c r="N200" i="3"/>
  <c r="N199" i="3"/>
  <c r="N198" i="3"/>
  <c r="N197" i="3"/>
  <c r="N196" i="3"/>
  <c r="N195" i="3"/>
  <c r="N194" i="3"/>
  <c r="N193" i="3"/>
  <c r="N192" i="3"/>
  <c r="N191" i="3"/>
  <c r="N190" i="3"/>
  <c r="N189" i="3"/>
  <c r="N188" i="3"/>
  <c r="N187" i="3"/>
  <c r="N186" i="3"/>
  <c r="N185" i="3"/>
  <c r="N184" i="3"/>
  <c r="N183" i="3"/>
  <c r="N182" i="3"/>
  <c r="N181" i="3"/>
  <c r="N180" i="3"/>
  <c r="N179" i="3"/>
  <c r="N178" i="3"/>
  <c r="N177" i="3"/>
  <c r="N176" i="3"/>
  <c r="N175" i="3"/>
  <c r="N174" i="3"/>
  <c r="N173" i="3"/>
  <c r="N172" i="3"/>
  <c r="N171" i="3"/>
  <c r="N170" i="3"/>
  <c r="N169" i="3"/>
  <c r="N168" i="3"/>
  <c r="N167" i="3"/>
  <c r="N166" i="3"/>
  <c r="N165" i="3"/>
  <c r="N164" i="3"/>
  <c r="N163" i="3"/>
  <c r="N162" i="3"/>
  <c r="N161" i="3"/>
  <c r="N160" i="3"/>
  <c r="N159" i="3"/>
  <c r="N158" i="3"/>
  <c r="N157" i="3"/>
  <c r="N156" i="3"/>
  <c r="N155" i="3"/>
  <c r="N154" i="3"/>
  <c r="N153" i="3"/>
  <c r="N152" i="3"/>
  <c r="N151" i="3"/>
  <c r="N150" i="3"/>
  <c r="N149" i="3"/>
  <c r="N148" i="3"/>
  <c r="N147" i="3"/>
  <c r="N146" i="3"/>
  <c r="N145" i="3"/>
  <c r="N144" i="3"/>
  <c r="N143" i="3"/>
  <c r="N142" i="3"/>
  <c r="N141" i="3"/>
  <c r="N140" i="3"/>
  <c r="N139" i="3"/>
  <c r="N138" i="3"/>
  <c r="N137" i="3"/>
  <c r="N136" i="3"/>
  <c r="N135" i="3"/>
  <c r="N134" i="3"/>
  <c r="N133" i="3"/>
  <c r="N132" i="3"/>
  <c r="N131" i="3"/>
  <c r="N130" i="3"/>
  <c r="N129" i="3"/>
  <c r="N128" i="3"/>
  <c r="N127"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E316" i="3" s="1"/>
  <c r="N3" i="3"/>
  <c r="N2" i="3"/>
  <c r="E33" i="3" l="1"/>
  <c r="E105" i="3"/>
  <c r="E165" i="3"/>
  <c r="E213" i="3"/>
  <c r="E249" i="3"/>
  <c r="E273" i="3"/>
  <c r="E297" i="3"/>
  <c r="E309" i="3"/>
  <c r="E333" i="3"/>
  <c r="E6" i="3"/>
  <c r="E246" i="3"/>
  <c r="E46" i="3"/>
  <c r="E94" i="3"/>
  <c r="E130" i="3"/>
  <c r="E166" i="3"/>
  <c r="E226" i="3"/>
  <c r="E262" i="3"/>
  <c r="E286" i="3"/>
  <c r="E310" i="3"/>
  <c r="E334" i="3"/>
  <c r="E304" i="3"/>
  <c r="E11" i="3"/>
  <c r="E47" i="3"/>
  <c r="E71" i="3"/>
  <c r="E95" i="3"/>
  <c r="E119" i="3"/>
  <c r="E143" i="3"/>
  <c r="E167" i="3"/>
  <c r="E191" i="3"/>
  <c r="E203" i="3"/>
  <c r="E227" i="3"/>
  <c r="E239" i="3"/>
  <c r="E251" i="3"/>
  <c r="E275" i="3"/>
  <c r="E299" i="3"/>
  <c r="E335" i="3"/>
  <c r="E17" i="3"/>
  <c r="E65" i="3"/>
  <c r="E113" i="3"/>
  <c r="E161" i="3"/>
  <c r="E209" i="3"/>
  <c r="E257" i="3"/>
  <c r="E305" i="3"/>
  <c r="E12" i="3"/>
  <c r="E24" i="3"/>
  <c r="E36" i="3"/>
  <c r="E48" i="3"/>
  <c r="E60" i="3"/>
  <c r="E72" i="3"/>
  <c r="E84" i="3"/>
  <c r="E96" i="3"/>
  <c r="E108" i="3"/>
  <c r="E120" i="3"/>
  <c r="E132" i="3"/>
  <c r="E144" i="3"/>
  <c r="E156" i="3"/>
  <c r="E168" i="3"/>
  <c r="E180" i="3"/>
  <c r="E192" i="3"/>
  <c r="E204" i="3"/>
  <c r="E216" i="3"/>
  <c r="E228" i="3"/>
  <c r="E240" i="3"/>
  <c r="E252" i="3"/>
  <c r="E264" i="3"/>
  <c r="E276" i="3"/>
  <c r="E288" i="3"/>
  <c r="E300" i="3"/>
  <c r="E312" i="3"/>
  <c r="E324" i="3"/>
  <c r="E336" i="3"/>
  <c r="E18" i="3"/>
  <c r="E66" i="3"/>
  <c r="E114" i="3"/>
  <c r="E162" i="3"/>
  <c r="E210" i="3"/>
  <c r="E258" i="3"/>
  <c r="E306" i="3"/>
  <c r="E9" i="3"/>
  <c r="E129" i="3"/>
  <c r="E54" i="3"/>
  <c r="E22" i="3"/>
  <c r="E154" i="3"/>
  <c r="E64" i="3"/>
  <c r="E263" i="3"/>
  <c r="E13" i="3"/>
  <c r="E25" i="3"/>
  <c r="E37" i="3"/>
  <c r="E49" i="3"/>
  <c r="E61" i="3"/>
  <c r="E73" i="3"/>
  <c r="E85" i="3"/>
  <c r="E97" i="3"/>
  <c r="E109" i="3"/>
  <c r="E121" i="3"/>
  <c r="E133" i="3"/>
  <c r="E145" i="3"/>
  <c r="E157" i="3"/>
  <c r="E169" i="3"/>
  <c r="E181" i="3"/>
  <c r="E193" i="3"/>
  <c r="E205" i="3"/>
  <c r="E217" i="3"/>
  <c r="E229" i="3"/>
  <c r="E241" i="3"/>
  <c r="E253" i="3"/>
  <c r="E265" i="3"/>
  <c r="E277" i="3"/>
  <c r="E289" i="3"/>
  <c r="E301" i="3"/>
  <c r="E313" i="3"/>
  <c r="E325" i="3"/>
  <c r="E337" i="3"/>
  <c r="E28" i="3"/>
  <c r="E76" i="3"/>
  <c r="E124" i="3"/>
  <c r="E172" i="3"/>
  <c r="E220" i="3"/>
  <c r="E268" i="3"/>
  <c r="E272" i="3"/>
  <c r="E283" i="3"/>
  <c r="E332" i="3"/>
  <c r="E260" i="3"/>
  <c r="E236" i="3"/>
  <c r="E212" i="3"/>
  <c r="E188" i="3"/>
  <c r="E164" i="3"/>
  <c r="E140" i="3"/>
  <c r="E104" i="3"/>
  <c r="E68" i="3"/>
  <c r="E32" i="3"/>
  <c r="E8" i="3"/>
  <c r="E319" i="3"/>
  <c r="E223" i="3"/>
  <c r="E163" i="3"/>
  <c r="E139" i="3"/>
  <c r="E115" i="3"/>
  <c r="E91" i="3"/>
  <c r="E67" i="3"/>
  <c r="E43" i="3"/>
  <c r="E19" i="3"/>
  <c r="E308" i="3"/>
  <c r="E295" i="3"/>
  <c r="E284" i="3"/>
  <c r="E271" i="3"/>
  <c r="E296" i="3"/>
  <c r="E307" i="3"/>
  <c r="E320" i="3"/>
  <c r="E248" i="3"/>
  <c r="E224" i="3"/>
  <c r="E200" i="3"/>
  <c r="E176" i="3"/>
  <c r="E152" i="3"/>
  <c r="E128" i="3"/>
  <c r="E116" i="3"/>
  <c r="E92" i="3"/>
  <c r="E80" i="3"/>
  <c r="E56" i="3"/>
  <c r="E44" i="3"/>
  <c r="E20" i="3"/>
  <c r="E331" i="3"/>
  <c r="E259" i="3"/>
  <c r="E247" i="3"/>
  <c r="E235" i="3"/>
  <c r="E211" i="3"/>
  <c r="E199" i="3"/>
  <c r="E187" i="3"/>
  <c r="E175" i="3"/>
  <c r="E151" i="3"/>
  <c r="E127" i="3"/>
  <c r="E103" i="3"/>
  <c r="E79" i="3"/>
  <c r="E55" i="3"/>
  <c r="E31" i="3"/>
  <c r="E7" i="3"/>
  <c r="E330" i="3"/>
  <c r="E69" i="3"/>
  <c r="E177" i="3"/>
  <c r="E150" i="3"/>
  <c r="E34" i="3"/>
  <c r="E178" i="3"/>
  <c r="E208" i="3"/>
  <c r="E23" i="3"/>
  <c r="E323" i="3"/>
  <c r="E2" i="3"/>
  <c r="E14" i="3"/>
  <c r="E26" i="3"/>
  <c r="E38" i="3"/>
  <c r="E50" i="3"/>
  <c r="E62" i="3"/>
  <c r="E74" i="3"/>
  <c r="E86" i="3"/>
  <c r="E98" i="3"/>
  <c r="E110" i="3"/>
  <c r="E122" i="3"/>
  <c r="E134" i="3"/>
  <c r="E146" i="3"/>
  <c r="E158" i="3"/>
  <c r="E170" i="3"/>
  <c r="E182" i="3"/>
  <c r="E194" i="3"/>
  <c r="E206" i="3"/>
  <c r="E218" i="3"/>
  <c r="E230" i="3"/>
  <c r="E242" i="3"/>
  <c r="E254" i="3"/>
  <c r="E266" i="3"/>
  <c r="E278" i="3"/>
  <c r="E290" i="3"/>
  <c r="E302" i="3"/>
  <c r="E314" i="3"/>
  <c r="E326" i="3"/>
  <c r="E338" i="3"/>
  <c r="E29" i="3"/>
  <c r="E77" i="3"/>
  <c r="E125" i="3"/>
  <c r="E173" i="3"/>
  <c r="E221" i="3"/>
  <c r="E269" i="3"/>
  <c r="E317" i="3"/>
  <c r="E45" i="3"/>
  <c r="E153" i="3"/>
  <c r="E102" i="3"/>
  <c r="E106" i="3"/>
  <c r="E214" i="3"/>
  <c r="E112" i="3"/>
  <c r="E287" i="3"/>
  <c r="E15" i="3"/>
  <c r="E39" i="3"/>
  <c r="E63" i="3"/>
  <c r="E75" i="3"/>
  <c r="E87" i="3"/>
  <c r="E99" i="3"/>
  <c r="E111" i="3"/>
  <c r="E123" i="3"/>
  <c r="E135" i="3"/>
  <c r="E147" i="3"/>
  <c r="E159" i="3"/>
  <c r="E171" i="3"/>
  <c r="E183" i="3"/>
  <c r="E207" i="3"/>
  <c r="E219" i="3"/>
  <c r="E231" i="3"/>
  <c r="E243" i="3"/>
  <c r="E255" i="3"/>
  <c r="E267" i="3"/>
  <c r="E279" i="3"/>
  <c r="E291" i="3"/>
  <c r="E303" i="3"/>
  <c r="E315" i="3"/>
  <c r="E327" i="3"/>
  <c r="E339" i="3"/>
  <c r="E30" i="3"/>
  <c r="E78" i="3"/>
  <c r="E126" i="3"/>
  <c r="E174" i="3"/>
  <c r="E222" i="3"/>
  <c r="E270" i="3"/>
  <c r="E318" i="3"/>
  <c r="E21" i="3"/>
  <c r="E57" i="3"/>
  <c r="E81" i="3"/>
  <c r="E117" i="3"/>
  <c r="E141" i="3"/>
  <c r="E189" i="3"/>
  <c r="E225" i="3"/>
  <c r="E237" i="3"/>
  <c r="E261" i="3"/>
  <c r="E285" i="3"/>
  <c r="E321" i="3"/>
  <c r="E294" i="3"/>
  <c r="E10" i="3"/>
  <c r="E58" i="3"/>
  <c r="E82" i="3"/>
  <c r="E118" i="3"/>
  <c r="E142" i="3"/>
  <c r="E202" i="3"/>
  <c r="E238" i="3"/>
  <c r="E250" i="3"/>
  <c r="E274" i="3"/>
  <c r="E298" i="3"/>
  <c r="E322" i="3"/>
  <c r="E16" i="3"/>
  <c r="E256" i="3"/>
  <c r="E35" i="3"/>
  <c r="E59" i="3"/>
  <c r="E83" i="3"/>
  <c r="E107" i="3"/>
  <c r="E131" i="3"/>
  <c r="E155" i="3"/>
  <c r="E179" i="3"/>
  <c r="E215" i="3"/>
  <c r="E3" i="3"/>
  <c r="E51" i="3"/>
  <c r="E195" i="3"/>
  <c r="E40" i="3"/>
  <c r="E88" i="3"/>
  <c r="E136" i="3"/>
  <c r="E184" i="3"/>
  <c r="E232" i="3"/>
  <c r="E280" i="3"/>
  <c r="E328" i="3"/>
  <c r="E93" i="3"/>
  <c r="E201" i="3"/>
  <c r="E198" i="3"/>
  <c r="E70" i="3"/>
  <c r="E190" i="3"/>
  <c r="E160" i="3"/>
  <c r="E311" i="3"/>
  <c r="E27" i="3"/>
  <c r="E41" i="3"/>
  <c r="E89" i="3"/>
  <c r="E137" i="3"/>
  <c r="E185" i="3"/>
  <c r="E233" i="3"/>
  <c r="E281" i="3"/>
  <c r="E329" i="3"/>
  <c r="A320" i="2"/>
  <c r="A319" i="2"/>
  <c r="A318" i="2"/>
  <c r="A317" i="2"/>
  <c r="A316" i="2"/>
  <c r="A315" i="2" l="1"/>
  <c r="A314" i="2"/>
  <c r="A313" i="2"/>
  <c r="A312" i="2"/>
  <c r="A311" i="2"/>
  <c r="A310" i="2"/>
  <c r="A309" i="2"/>
  <c r="A2799" i="1"/>
  <c r="A2798" i="1"/>
  <c r="A2797" i="1"/>
  <c r="A2796" i="1"/>
  <c r="A2795" i="1"/>
  <c r="A2794" i="1"/>
  <c r="A2793" i="1"/>
  <c r="A308" i="2" l="1"/>
  <c r="A307" i="2"/>
  <c r="A2692" i="1"/>
  <c r="A2691" i="1"/>
  <c r="A2690" i="1"/>
  <c r="A2689" i="1"/>
  <c r="A306" i="2" l="1"/>
  <c r="A305" i="2"/>
  <c r="A304" i="2"/>
  <c r="A2688" i="1"/>
  <c r="A2687" i="1"/>
  <c r="A2686" i="1"/>
  <c r="A2685" i="1"/>
  <c r="A2684" i="1"/>
  <c r="A2569" i="1" l="1"/>
  <c r="A2568" i="1"/>
  <c r="A2567" i="1"/>
  <c r="A303" i="2" l="1"/>
  <c r="A302" i="2"/>
  <c r="A301" i="2"/>
  <c r="A300" i="2"/>
  <c r="A299" i="2"/>
  <c r="A298" i="2"/>
  <c r="A297" i="2"/>
  <c r="A296" i="2"/>
  <c r="A295" i="2"/>
  <c r="A294" i="2"/>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15" i="1" l="1"/>
  <c r="A2514" i="1"/>
  <c r="A2513" i="1"/>
  <c r="A2575" i="1"/>
  <c r="A2574" i="1"/>
  <c r="A2573" i="1"/>
  <c r="A2572" i="1"/>
  <c r="A2571" i="1"/>
  <c r="A2570" i="1"/>
  <c r="A2566" i="1" l="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93" i="2" l="1"/>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0" i="2"/>
  <c r="A98" i="2"/>
  <c r="A97" i="2"/>
  <c r="A96" i="2"/>
  <c r="A95" i="2"/>
  <c r="A94" i="2"/>
  <c r="A93" i="2"/>
  <c r="A91" i="2"/>
  <c r="A90" i="2"/>
  <c r="A89" i="2"/>
  <c r="A88" i="2"/>
  <c r="A87" i="2"/>
  <c r="A86" i="2"/>
  <c r="A85" i="2"/>
  <c r="A84" i="2"/>
  <c r="A57" i="2"/>
  <c r="A83" i="2"/>
  <c r="A82" i="2"/>
  <c r="A81" i="2"/>
  <c r="A80" i="2"/>
  <c r="A79" i="2"/>
  <c r="A78" i="2"/>
  <c r="A77" i="2"/>
  <c r="A76" i="2"/>
  <c r="A75" i="2"/>
  <c r="A74" i="2"/>
  <c r="A73" i="2"/>
  <c r="A70" i="2"/>
  <c r="A68" i="2"/>
  <c r="A67" i="2"/>
  <c r="A66" i="2"/>
  <c r="A65" i="2"/>
  <c r="A64" i="2"/>
  <c r="A62" i="2"/>
  <c r="A61" i="2"/>
  <c r="A60" i="2"/>
  <c r="A59" i="2"/>
  <c r="A58" i="2"/>
  <c r="A56" i="2"/>
  <c r="A55" i="2"/>
  <c r="A54" i="2"/>
  <c r="A53" i="2"/>
  <c r="A52" i="2"/>
  <c r="A51" i="2"/>
  <c r="A49" i="2"/>
  <c r="A48" i="2"/>
  <c r="A47" i="2"/>
  <c r="A46" i="2"/>
  <c r="A45" i="2"/>
  <c r="A43" i="2"/>
  <c r="A41" i="2"/>
  <c r="A40" i="2"/>
  <c r="A39" i="2"/>
  <c r="A38" i="2"/>
  <c r="A37" i="2"/>
  <c r="A36" i="2"/>
  <c r="A31" i="2"/>
  <c r="A2512" i="1"/>
  <c r="A2511" i="1"/>
  <c r="A2510" i="1"/>
  <c r="A2509" i="1"/>
  <c r="A2392" i="1"/>
  <c r="A2391" i="1"/>
  <c r="A2390" i="1"/>
  <c r="A2389" i="1"/>
  <c r="A2388" i="1"/>
  <c r="A2387" i="1"/>
  <c r="A2386" i="1"/>
  <c r="A2385" i="1"/>
  <c r="A2327" i="1"/>
  <c r="A2326" i="1"/>
  <c r="A2325" i="1"/>
  <c r="A2324" i="1"/>
  <c r="A2323" i="1"/>
  <c r="A2322" i="1"/>
  <c r="A2321" i="1"/>
  <c r="A2255" i="1"/>
  <c r="A2254" i="1"/>
  <c r="A2253" i="1"/>
  <c r="A2252" i="1"/>
  <c r="A2251" i="1"/>
  <c r="A2250" i="1"/>
  <c r="A2249" i="1"/>
  <c r="A2248" i="1"/>
  <c r="A2247" i="1"/>
  <c r="A2160" i="1"/>
  <c r="A2159" i="1"/>
  <c r="A2158" i="1"/>
  <c r="A2157" i="1"/>
  <c r="A2156" i="1"/>
  <c r="A2155" i="1"/>
  <c r="A2154" i="1"/>
  <c r="A2153" i="1"/>
  <c r="A2054" i="1"/>
  <c r="A2053" i="1"/>
  <c r="A2052" i="1"/>
  <c r="A2051" i="1"/>
  <c r="A2050" i="1"/>
  <c r="A2049" i="1"/>
  <c r="A2048" i="1"/>
  <c r="A2047" i="1"/>
  <c r="A2046" i="1"/>
  <c r="A2045" i="1"/>
  <c r="A2044" i="1"/>
  <c r="A1947" i="1"/>
  <c r="A1946" i="1"/>
  <c r="A1945" i="1"/>
  <c r="A1944" i="1"/>
  <c r="A1943" i="1"/>
  <c r="A1942" i="1"/>
  <c r="A1941" i="1"/>
  <c r="A1849" i="1"/>
  <c r="A1848" i="1"/>
  <c r="A1847" i="1"/>
  <c r="A1846" i="1"/>
  <c r="A1845" i="1"/>
  <c r="A1844" i="1"/>
  <c r="A1843" i="1"/>
  <c r="A1842" i="1"/>
  <c r="A1841" i="1"/>
  <c r="A1840" i="1"/>
  <c r="A1832" i="1"/>
  <c r="A1831" i="1"/>
  <c r="A1830" i="1"/>
  <c r="A1829" i="1"/>
  <c r="A1763" i="1"/>
  <c r="A1762" i="1"/>
  <c r="A1761" i="1"/>
  <c r="A1760" i="1"/>
  <c r="A1759" i="1"/>
  <c r="A1758" i="1"/>
  <c r="A1757" i="1"/>
  <c r="A1675" i="1"/>
  <c r="A1674" i="1"/>
  <c r="A1673" i="1"/>
  <c r="A1672" i="1"/>
  <c r="A1671" i="1"/>
  <c r="A1670" i="1"/>
  <c r="A1656" i="1"/>
  <c r="A1655" i="1"/>
  <c r="A1654" i="1"/>
  <c r="A1653" i="1"/>
  <c r="A1652" i="1"/>
  <c r="A1651" i="1"/>
  <c r="A1650" i="1"/>
  <c r="A1649" i="1"/>
  <c r="A1553" i="1"/>
  <c r="A1552" i="1"/>
  <c r="A1551" i="1"/>
  <c r="A1550" i="1"/>
  <c r="A1549" i="1"/>
  <c r="A1548" i="1"/>
  <c r="A1475" i="1"/>
  <c r="A1474" i="1"/>
  <c r="A1473" i="1"/>
  <c r="A1472" i="1"/>
  <c r="A1471" i="1"/>
  <c r="A1470" i="1"/>
  <c r="A1399" i="1"/>
  <c r="A1398" i="1"/>
  <c r="A1397" i="1"/>
  <c r="A1396" i="1"/>
  <c r="A1395" i="1"/>
  <c r="A1394" i="1"/>
  <c r="A1328" i="1"/>
  <c r="A1327" i="1"/>
  <c r="A1326" i="1"/>
  <c r="A1325" i="1"/>
  <c r="A1324" i="1"/>
  <c r="A1323" i="1"/>
  <c r="A1259" i="1"/>
  <c r="A1258" i="1"/>
  <c r="A1257" i="1"/>
  <c r="A1256" i="1"/>
  <c r="A1255" i="1"/>
  <c r="A1254" i="1"/>
  <c r="A1202" i="1"/>
  <c r="A1201" i="1"/>
  <c r="A1200" i="1"/>
  <c r="A1199" i="1"/>
  <c r="A1198" i="1"/>
  <c r="A1197" i="1"/>
  <c r="A1196" i="1"/>
  <c r="A1195" i="1"/>
  <c r="A1194" i="1"/>
  <c r="A1193" i="1"/>
  <c r="A1112" i="1"/>
  <c r="A1111" i="1"/>
  <c r="A1110" i="1"/>
  <c r="A1109" i="1"/>
  <c r="A1108" i="1"/>
  <c r="A1107" i="1"/>
  <c r="A1059" i="1"/>
  <c r="A1058" i="1"/>
  <c r="A1057" i="1"/>
  <c r="A1056" i="1"/>
  <c r="A1055" i="1"/>
  <c r="A1054" i="1"/>
  <c r="A1053" i="1"/>
  <c r="A993" i="1"/>
  <c r="A992" i="1"/>
  <c r="A991" i="1"/>
  <c r="A990" i="1"/>
  <c r="A989" i="1"/>
  <c r="A988" i="1"/>
  <c r="A946" i="1"/>
  <c r="A945" i="1"/>
  <c r="A944" i="1"/>
  <c r="A943" i="1"/>
  <c r="A942" i="1"/>
  <c r="A941" i="1"/>
  <c r="A940" i="1"/>
  <c r="A939" i="1"/>
  <c r="A938" i="1"/>
  <c r="A937" i="1"/>
  <c r="A897" i="1"/>
  <c r="A896" i="1"/>
  <c r="A895" i="1"/>
  <c r="A894" i="1"/>
  <c r="A893" i="1"/>
  <c r="A892" i="1"/>
  <c r="A855" i="1"/>
  <c r="A854" i="1"/>
  <c r="A853" i="1"/>
  <c r="A852" i="1"/>
  <c r="A851" i="1"/>
  <c r="A850" i="1"/>
  <c r="A849" i="1"/>
  <c r="A848" i="1"/>
  <c r="A772" i="1"/>
  <c r="A771" i="1"/>
  <c r="A770" i="1"/>
  <c r="A769" i="1"/>
  <c r="A768" i="1"/>
  <c r="A767" i="1"/>
  <c r="A766" i="1"/>
  <c r="A765" i="1"/>
  <c r="A716" i="1"/>
  <c r="A715" i="1"/>
  <c r="A714" i="1"/>
  <c r="A713" i="1"/>
  <c r="A712" i="1"/>
  <c r="A711" i="1"/>
  <c r="A710" i="1"/>
  <c r="A709" i="1"/>
  <c r="A708" i="1"/>
  <c r="A707" i="1"/>
  <c r="A706" i="1"/>
  <c r="A705" i="1"/>
  <c r="A704" i="1"/>
  <c r="A703" i="1"/>
  <c r="A676" i="1"/>
  <c r="A675" i="1"/>
  <c r="A674" i="1"/>
  <c r="A673" i="1"/>
  <c r="A672" i="1"/>
  <c r="A671" i="1"/>
  <c r="A670" i="1"/>
  <c r="A669" i="1"/>
  <c r="A668" i="1"/>
  <c r="A613" i="1"/>
  <c r="A612" i="1"/>
  <c r="A611" i="1"/>
  <c r="A610" i="1"/>
  <c r="A609" i="1"/>
  <c r="A608" i="1"/>
  <c r="A607" i="1"/>
  <c r="A606" i="1"/>
  <c r="A605" i="1"/>
  <c r="A604" i="1"/>
  <c r="A603" i="1"/>
  <c r="A595" i="1"/>
  <c r="A594" i="1"/>
  <c r="A593" i="1"/>
  <c r="A592" i="1"/>
  <c r="A591" i="1"/>
  <c r="A590" i="1"/>
  <c r="A589" i="1"/>
  <c r="A588" i="1"/>
  <c r="A587" i="1"/>
  <c r="A586" i="1"/>
  <c r="A521" i="1"/>
  <c r="A520" i="1"/>
  <c r="A519" i="1"/>
  <c r="A518" i="1"/>
  <c r="A517" i="1"/>
  <c r="A516" i="1"/>
  <c r="A515" i="1"/>
  <c r="A514" i="1"/>
  <c r="A513" i="1"/>
  <c r="A445" i="1"/>
  <c r="A444" i="1"/>
  <c r="A443" i="1"/>
  <c r="A442" i="1"/>
  <c r="A441" i="1"/>
  <c r="A440" i="1"/>
  <c r="A439" i="1"/>
  <c r="A438" i="1"/>
  <c r="A437" i="1"/>
  <c r="A436" i="1"/>
  <c r="A380" i="1"/>
  <c r="A379" i="1"/>
  <c r="A378" i="1"/>
  <c r="A377" i="1"/>
  <c r="A376" i="1"/>
  <c r="A375" i="1"/>
  <c r="A374" i="1"/>
  <c r="A373" i="1"/>
  <c r="A372" i="1"/>
  <c r="A286" i="1"/>
  <c r="A285" i="1"/>
  <c r="A284" i="1"/>
  <c r="A283" i="1"/>
  <c r="A282" i="1"/>
  <c r="A281" i="1"/>
  <c r="A280" i="1"/>
  <c r="A279" i="1"/>
  <c r="A224" i="1"/>
  <c r="A223" i="1"/>
  <c r="A222" i="1"/>
  <c r="A221" i="1"/>
  <c r="A220" i="1"/>
  <c r="A219" i="1"/>
  <c r="A218" i="1"/>
  <c r="A217" i="1"/>
  <c r="A216" i="1"/>
  <c r="A215" i="1"/>
  <c r="A214" i="1"/>
  <c r="A213" i="1"/>
  <c r="A212" i="1"/>
  <c r="A211" i="1"/>
  <c r="A172" i="1"/>
  <c r="A171" i="1"/>
  <c r="A170" i="1"/>
  <c r="A169" i="1"/>
  <c r="A168" i="1"/>
  <c r="A167" i="1"/>
  <c r="A120" i="1"/>
  <c r="A119" i="1"/>
  <c r="A63" i="1"/>
  <c r="A62" i="1"/>
  <c r="A61" i="1"/>
  <c r="A60" i="1"/>
  <c r="A59" i="1"/>
  <c r="A58" i="1"/>
  <c r="A57" i="1"/>
  <c r="A56"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39" i="1"/>
  <c r="A1838" i="1"/>
  <c r="A1837" i="1"/>
  <c r="A1836" i="1"/>
  <c r="A1835" i="1"/>
  <c r="A1834" i="1"/>
  <c r="A1833"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69" i="1"/>
  <c r="A1668" i="1"/>
  <c r="A1667" i="1"/>
  <c r="A1666" i="1"/>
  <c r="A1665" i="1"/>
  <c r="A1664" i="1"/>
  <c r="A1663" i="1"/>
  <c r="A1662" i="1"/>
  <c r="A1661" i="1"/>
  <c r="A1660" i="1"/>
  <c r="A1659" i="1"/>
  <c r="A1658" i="1"/>
  <c r="A1657"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67" i="1"/>
  <c r="A666" i="1"/>
  <c r="A665" i="1"/>
  <c r="A664" i="1"/>
  <c r="A663"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02" i="1"/>
  <c r="A601" i="1"/>
  <c r="A600" i="1"/>
  <c r="A599" i="1"/>
  <c r="A598" i="1"/>
  <c r="A597" i="1"/>
  <c r="A59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71" i="1"/>
  <c r="A370" i="1"/>
  <c r="A369" i="1"/>
  <c r="A368" i="1"/>
  <c r="A367" i="1"/>
  <c r="A366" i="1"/>
  <c r="A365" i="1"/>
  <c r="A364" i="1"/>
  <c r="A363" i="1"/>
  <c r="A362" i="1"/>
  <c r="A361" i="1"/>
  <c r="A360" i="1"/>
  <c r="A359" i="1"/>
  <c r="A358" i="1"/>
  <c r="A357"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662" i="1"/>
</calcChain>
</file>

<file path=xl/comments1.xml><?xml version="1.0" encoding="utf-8"?>
<comments xmlns="http://schemas.openxmlformats.org/spreadsheetml/2006/main">
  <authors>
    <author>DFO-MPO</author>
    <author>Fisheries and Oceans Canada</author>
    <author>Pettipas</author>
  </authors>
  <commentList>
    <comment ref="C2" authorId="0" shapeId="0">
      <text>
        <r>
          <rPr>
            <b/>
            <sz val="9"/>
            <color indexed="81"/>
            <rFont val="Tahoma"/>
            <family val="2"/>
          </rPr>
          <t>DFO-MPO:</t>
        </r>
        <r>
          <rPr>
            <sz val="9"/>
            <color indexed="81"/>
            <rFont val="Tahoma"/>
            <family val="2"/>
          </rPr>
          <t xml:space="preserve">
Event Number from ODF file archive.</t>
        </r>
      </text>
    </comment>
    <comment ref="D2" authorId="0" shapeId="0">
      <text>
        <r>
          <rPr>
            <b/>
            <sz val="9"/>
            <color indexed="81"/>
            <rFont val="Tahoma"/>
            <family val="2"/>
          </rPr>
          <t>DFO-MPO:</t>
        </r>
        <r>
          <rPr>
            <sz val="9"/>
            <color indexed="81"/>
            <rFont val="Tahoma"/>
            <family val="2"/>
          </rPr>
          <t xml:space="preserve">
Event Number in ORACLE ODF_ARCHIVE database, may differ from ODF file archive.</t>
        </r>
      </text>
    </comment>
    <comment ref="BB2" authorId="1" shapeId="0">
      <text>
        <r>
          <rPr>
            <b/>
            <sz val="8"/>
            <color indexed="81"/>
            <rFont val="Tahoma"/>
            <family val="2"/>
          </rPr>
          <t>Fisheries and Oceans Canada:</t>
        </r>
        <r>
          <rPr>
            <sz val="8"/>
            <color indexed="81"/>
            <rFont val="Tahoma"/>
            <family val="2"/>
          </rPr>
          <t xml:space="preserve">
This is the assigned depth for the known station.</t>
        </r>
      </text>
    </comment>
    <comment ref="BC2" authorId="1" shapeId="0">
      <text>
        <r>
          <rPr>
            <b/>
            <sz val="8"/>
            <color indexed="81"/>
            <rFont val="Tahoma"/>
            <family val="2"/>
          </rPr>
          <t xml:space="preserve">Fisheries and Oceans Canada:
</t>
        </r>
        <r>
          <rPr>
            <sz val="8"/>
            <color indexed="81"/>
            <rFont val="Tahoma"/>
            <family val="2"/>
          </rPr>
          <t xml:space="preserve">This is the depth at which the bottom values were assigned. 
For "core" stations, it is the depth closest to the standard depth, or the maximum depth, if the maximum depth was within 5% of the standard depth. 
For other stations, it is the maximum depth, if the maximum depth was within 5% of the sounding. 
If the maximum depth was &gt; 1000m, it is the value closest to 1000 m.
If the maximum depth was between 950-1000 m, and not a "core" station, the maximum depth was used.  
If the maximum depth was not within 5% of the sounding (depths &lt; 1000 m), a value was looked up, and if the maximum depth was within 5% of that value, it was used.  </t>
        </r>
      </text>
    </comment>
    <comment ref="A3" authorId="2" shapeId="0">
      <text>
        <r>
          <rPr>
            <b/>
            <sz val="9"/>
            <color indexed="81"/>
            <rFont val="Tahoma"/>
            <family val="2"/>
          </rPr>
          <t>Pettipas:</t>
        </r>
        <r>
          <rPr>
            <sz val="9"/>
            <color indexed="81"/>
            <rFont val="Tahoma"/>
            <family val="2"/>
          </rPr>
          <t xml:space="preserve">
A unique profile ID constructed from the cruise number and station number.</t>
        </r>
      </text>
    </comment>
    <comment ref="E3" authorId="1" shapeId="0">
      <text>
        <r>
          <rPr>
            <b/>
            <sz val="8"/>
            <color indexed="81"/>
            <rFont val="Tahoma"/>
            <family val="2"/>
          </rPr>
          <t>Fisheries and Oceans Canada:</t>
        </r>
        <r>
          <rPr>
            <sz val="8"/>
            <color indexed="81"/>
            <rFont val="Tahoma"/>
            <family val="2"/>
          </rPr>
          <t xml:space="preserve">
If position is  &gt; 5 km from a standard station, it is set to "Unknown". </t>
        </r>
      </text>
    </comment>
    <comment ref="F3" authorId="1" shapeId="0">
      <text>
        <r>
          <rPr>
            <b/>
            <sz val="8"/>
            <color indexed="81"/>
            <rFont val="Tahoma"/>
            <family val="2"/>
          </rPr>
          <t>Fisheries and Oceans Canada:</t>
        </r>
        <r>
          <rPr>
            <sz val="8"/>
            <color indexed="81"/>
            <rFont val="Tahoma"/>
            <family val="2"/>
          </rPr>
          <t xml:space="preserve">
0 - Non-Core AZMP Station
1 - Core AZMP Station
</t>
        </r>
      </text>
    </comment>
    <comment ref="BH3" authorId="1" shapeId="0">
      <text>
        <r>
          <rPr>
            <b/>
            <sz val="8"/>
            <color indexed="81"/>
            <rFont val="Tahoma"/>
            <family val="2"/>
          </rPr>
          <t>Fisheries and Oceans Canada:</t>
        </r>
        <r>
          <rPr>
            <sz val="8"/>
            <color indexed="81"/>
            <rFont val="Tahoma"/>
            <family val="2"/>
          </rPr>
          <t xml:space="preserve">
Minimum temperature in the CIL layer. This is left as undefined unless the temperature rises above the minimum temperature by 0.5 degrees (or greater) within the CIL layer, or the CIL layer is undefined.  </t>
        </r>
      </text>
    </comment>
    <comment ref="BM3" authorId="1" shapeId="0">
      <text>
        <r>
          <rPr>
            <b/>
            <sz val="8"/>
            <color indexed="81"/>
            <rFont val="Tahoma"/>
            <family val="2"/>
          </rPr>
          <t xml:space="preserve">Fisheries and Oceans Canada:
</t>
        </r>
        <r>
          <rPr>
            <sz val="8"/>
            <color indexed="81"/>
            <rFont val="Tahoma"/>
            <family val="2"/>
          </rPr>
          <t xml:space="preserve">
-1: No CIL defined (i.e. All T &gt; 4C)
 0: Normal Case (CIL doesn't extend to bottom)
 1: CIL extended to bottom (D(max)&gt;= 85% of bottom). 
 2: CIL not extended to bottom.</t>
        </r>
      </text>
    </comment>
    <comment ref="AN29" authorId="0" shapeId="0">
      <text>
        <r>
          <rPr>
            <b/>
            <sz val="9"/>
            <color indexed="81"/>
            <rFont val="Tahoma"/>
            <family val="2"/>
          </rPr>
          <t>DFO-MPO:</t>
        </r>
        <r>
          <rPr>
            <sz val="9"/>
            <color indexed="81"/>
            <rFont val="Tahoma"/>
            <family val="2"/>
          </rPr>
          <t xml:space="preserve">
Used 6 m value.</t>
        </r>
      </text>
    </comment>
    <comment ref="AN191" authorId="1" shapeId="0">
      <text>
        <r>
          <rPr>
            <b/>
            <sz val="8"/>
            <color indexed="81"/>
            <rFont val="Tahoma"/>
            <family val="2"/>
          </rPr>
          <t>Fisheries and Oceans Canada:</t>
        </r>
        <r>
          <rPr>
            <sz val="8"/>
            <color indexed="81"/>
            <rFont val="Tahoma"/>
            <family val="2"/>
          </rPr>
          <t xml:space="preserve">
Was -0.1806 due to incorrect salinity at 5 m. 
Used 7 m value of 32.3329. </t>
        </r>
      </text>
    </comment>
    <comment ref="AN690" authorId="1" shapeId="0">
      <text>
        <r>
          <rPr>
            <b/>
            <sz val="8"/>
            <color indexed="81"/>
            <rFont val="Tahoma"/>
            <family val="2"/>
          </rPr>
          <t>Fisheries and Oceans Canada:</t>
        </r>
        <r>
          <rPr>
            <sz val="8"/>
            <color indexed="81"/>
            <rFont val="Tahoma"/>
            <family val="2"/>
          </rPr>
          <t xml:space="preserve">
Was -0.3420 due to bad near surface salinity data. Used the 7m salinity value of 32.201.</t>
        </r>
      </text>
    </comment>
    <comment ref="AN711" authorId="1" shapeId="0">
      <text>
        <r>
          <rPr>
            <b/>
            <sz val="8"/>
            <color indexed="81"/>
            <rFont val="Tahoma"/>
            <family val="2"/>
          </rPr>
          <t>Fisheries and Oceans Canada:</t>
        </r>
        <r>
          <rPr>
            <sz val="8"/>
            <color indexed="81"/>
            <rFont val="Tahoma"/>
            <family val="2"/>
          </rPr>
          <t xml:space="preserve">
Computed manually, because salinity was nulled at 5 m. Used values at 8 m depth. </t>
        </r>
      </text>
    </comment>
    <comment ref="AN1259" authorId="1" shapeId="0">
      <text>
        <r>
          <rPr>
            <b/>
            <sz val="8"/>
            <color indexed="81"/>
            <rFont val="Tahoma"/>
            <family val="2"/>
          </rPr>
          <t>Fisheries and Oceans Canada:</t>
        </r>
        <r>
          <rPr>
            <sz val="8"/>
            <color indexed="81"/>
            <rFont val="Tahoma"/>
            <family val="2"/>
          </rPr>
          <t xml:space="preserve">
Nulled due to high salinity in top 10 m. </t>
        </r>
      </text>
    </comment>
    <comment ref="BN1423" authorId="0" shapeId="0">
      <text>
        <r>
          <rPr>
            <b/>
            <sz val="9"/>
            <color indexed="81"/>
            <rFont val="Tahoma"/>
            <family val="2"/>
          </rPr>
          <t>DFO-MPO:</t>
        </r>
        <r>
          <rPr>
            <sz val="9"/>
            <color indexed="81"/>
            <rFont val="Tahoma"/>
            <family val="2"/>
          </rPr>
          <t xml:space="preserve">
At the same site as #065 except a shallower cast. </t>
        </r>
      </text>
    </comment>
    <comment ref="AD1580" authorId="0" shapeId="0">
      <text>
        <r>
          <rPr>
            <b/>
            <sz val="9"/>
            <color indexed="81"/>
            <rFont val="Tahoma"/>
            <family val="2"/>
          </rPr>
          <t>DFO-MPO:</t>
        </r>
        <r>
          <rPr>
            <sz val="9"/>
            <color indexed="81"/>
            <rFont val="Tahoma"/>
            <family val="2"/>
          </rPr>
          <t xml:space="preserve">
Bad secondary conductivity/salinity.</t>
        </r>
      </text>
    </comment>
    <comment ref="AO1580" authorId="1" shapeId="0">
      <text>
        <r>
          <rPr>
            <b/>
            <sz val="8"/>
            <color indexed="81"/>
            <rFont val="Tahoma"/>
            <family val="2"/>
          </rPr>
          <t>Fisheries and Oceans Canada:</t>
        </r>
        <r>
          <rPr>
            <sz val="8"/>
            <color indexed="81"/>
            <rFont val="Tahoma"/>
            <family val="2"/>
          </rPr>
          <t xml:space="preserve">
Bad Value.
</t>
        </r>
      </text>
    </comment>
    <comment ref="C1603" authorId="0" shapeId="0">
      <text>
        <r>
          <rPr>
            <b/>
            <sz val="9"/>
            <color indexed="81"/>
            <rFont val="Tahoma"/>
            <family val="2"/>
          </rPr>
          <t>DFO-MPO:</t>
        </r>
        <r>
          <rPr>
            <sz val="9"/>
            <color indexed="81"/>
            <rFont val="Tahoma"/>
            <family val="2"/>
          </rPr>
          <t xml:space="preserve">
This event number SHOULD be 117.</t>
        </r>
      </text>
    </comment>
    <comment ref="AO1629" authorId="0" shapeId="0">
      <text>
        <r>
          <rPr>
            <b/>
            <sz val="9"/>
            <color indexed="81"/>
            <rFont val="Tahoma"/>
            <family val="2"/>
          </rPr>
          <t>DFO-MPO:</t>
        </r>
        <r>
          <rPr>
            <sz val="9"/>
            <color indexed="81"/>
            <rFont val="Tahoma"/>
            <family val="2"/>
          </rPr>
          <t xml:space="preserve">
Bad Value</t>
        </r>
      </text>
    </comment>
    <comment ref="AO1632" authorId="0" shapeId="0">
      <text>
        <r>
          <rPr>
            <b/>
            <sz val="9"/>
            <color indexed="81"/>
            <rFont val="Tahoma"/>
            <family val="2"/>
          </rPr>
          <t>DFO-MPO:</t>
        </r>
        <r>
          <rPr>
            <sz val="9"/>
            <color indexed="81"/>
            <rFont val="Tahoma"/>
            <family val="2"/>
          </rPr>
          <t xml:space="preserve">
Bad Value</t>
        </r>
      </text>
    </comment>
    <comment ref="BO1797" authorId="0" shapeId="0">
      <text>
        <r>
          <rPr>
            <b/>
            <sz val="9"/>
            <color indexed="81"/>
            <rFont val="Tahoma"/>
            <family val="2"/>
          </rPr>
          <t>DFO-MPO:</t>
        </r>
        <r>
          <rPr>
            <sz val="9"/>
            <color indexed="81"/>
            <rFont val="Tahoma"/>
            <family val="2"/>
          </rPr>
          <t xml:space="preserve">
111,112 at same site, 111 partial cast.
</t>
        </r>
      </text>
    </comment>
    <comment ref="AB1948" authorId="0" shapeId="0">
      <text>
        <r>
          <rPr>
            <b/>
            <sz val="9"/>
            <color indexed="81"/>
            <rFont val="Tahoma"/>
            <family val="2"/>
          </rPr>
          <t>DFO-MPO:</t>
        </r>
        <r>
          <rPr>
            <sz val="9"/>
            <color indexed="81"/>
            <rFont val="Tahoma"/>
            <family val="2"/>
          </rPr>
          <t xml:space="preserve">
Primary salinity best sensor to use.</t>
        </r>
      </text>
    </comment>
    <comment ref="AF1948" authorId="0" shapeId="0">
      <text>
        <r>
          <rPr>
            <b/>
            <sz val="9"/>
            <color indexed="81"/>
            <rFont val="Tahoma"/>
            <family val="2"/>
          </rPr>
          <t>DFO-MPO:</t>
        </r>
        <r>
          <rPr>
            <sz val="9"/>
            <color indexed="81"/>
            <rFont val="Tahoma"/>
            <family val="2"/>
          </rPr>
          <t xml:space="preserve">
Secondary oxygen best to use.</t>
        </r>
      </text>
    </comment>
    <comment ref="AJ1989" authorId="0" shapeId="0">
      <text>
        <r>
          <rPr>
            <b/>
            <sz val="9"/>
            <color indexed="81"/>
            <rFont val="Tahoma"/>
            <family val="2"/>
          </rPr>
          <t>DFO-MPO:</t>
        </r>
        <r>
          <rPr>
            <sz val="9"/>
            <color indexed="81"/>
            <rFont val="Tahoma"/>
            <family val="2"/>
          </rPr>
          <t xml:space="preserve">
Primary sensor better quality.</t>
        </r>
      </text>
    </comment>
    <comment ref="AB2161" authorId="0" shapeId="0">
      <text>
        <r>
          <rPr>
            <b/>
            <sz val="9"/>
            <color indexed="81"/>
            <rFont val="Tahoma"/>
            <family val="2"/>
          </rPr>
          <t>DFO-MPO:</t>
        </r>
        <r>
          <rPr>
            <sz val="9"/>
            <color indexed="81"/>
            <rFont val="Tahoma"/>
            <family val="2"/>
          </rPr>
          <t xml:space="preserve">
Primary sensor better quality.</t>
        </r>
      </text>
    </comment>
    <comment ref="BN2326" authorId="0" shapeId="0">
      <text>
        <r>
          <rPr>
            <b/>
            <sz val="9"/>
            <color indexed="81"/>
            <rFont val="Tahoma"/>
            <family val="2"/>
          </rPr>
          <t xml:space="preserve">DFO-MPO:
</t>
        </r>
        <r>
          <rPr>
            <sz val="9"/>
            <color indexed="81"/>
            <rFont val="Tahoma"/>
            <family val="2"/>
          </rPr>
          <t>Value</t>
        </r>
        <r>
          <rPr>
            <b/>
            <sz val="9"/>
            <color indexed="81"/>
            <rFont val="Tahoma"/>
            <family val="2"/>
          </rPr>
          <t xml:space="preserve"> </t>
        </r>
        <r>
          <rPr>
            <sz val="9"/>
            <color indexed="81"/>
            <rFont val="Tahoma"/>
            <family val="2"/>
          </rPr>
          <t>changed to reflect the names in the ODF archive which use the set number and not the event number</t>
        </r>
      </text>
    </comment>
    <comment ref="BN2327" authorId="0" shapeId="0">
      <text>
        <r>
          <rPr>
            <b/>
            <sz val="9"/>
            <color indexed="81"/>
            <rFont val="Tahoma"/>
            <family val="2"/>
          </rPr>
          <t xml:space="preserve">DFO-MPO:
</t>
        </r>
        <r>
          <rPr>
            <sz val="9"/>
            <color indexed="81"/>
            <rFont val="Tahoma"/>
            <family val="2"/>
          </rPr>
          <t>Value</t>
        </r>
        <r>
          <rPr>
            <b/>
            <sz val="9"/>
            <color indexed="81"/>
            <rFont val="Tahoma"/>
            <family val="2"/>
          </rPr>
          <t xml:space="preserve"> </t>
        </r>
        <r>
          <rPr>
            <sz val="9"/>
            <color indexed="81"/>
            <rFont val="Tahoma"/>
            <family val="2"/>
          </rPr>
          <t>changed to reflect the names in the ODF archive which use the set number and not the event number</t>
        </r>
      </text>
    </comment>
    <comment ref="BN2388" authorId="0" shapeId="0">
      <text>
        <r>
          <rPr>
            <b/>
            <sz val="9"/>
            <color indexed="81"/>
            <rFont val="Tahoma"/>
            <family val="2"/>
          </rPr>
          <t xml:space="preserve">DFO-MPO:
</t>
        </r>
        <r>
          <rPr>
            <sz val="9"/>
            <color indexed="81"/>
            <rFont val="Tahoma"/>
            <family val="2"/>
          </rPr>
          <t>Value</t>
        </r>
        <r>
          <rPr>
            <b/>
            <sz val="9"/>
            <color indexed="81"/>
            <rFont val="Tahoma"/>
            <family val="2"/>
          </rPr>
          <t xml:space="preserve"> </t>
        </r>
        <r>
          <rPr>
            <sz val="9"/>
            <color indexed="81"/>
            <rFont val="Tahoma"/>
            <family val="2"/>
          </rPr>
          <t>changed to reflect the names in the ODF archive which use the set number and not the event number</t>
        </r>
      </text>
    </comment>
    <comment ref="BN2389" authorId="0" shapeId="0">
      <text>
        <r>
          <rPr>
            <b/>
            <sz val="9"/>
            <color indexed="81"/>
            <rFont val="Tahoma"/>
            <family val="2"/>
          </rPr>
          <t xml:space="preserve">DFO-MPO:
</t>
        </r>
        <r>
          <rPr>
            <sz val="9"/>
            <color indexed="81"/>
            <rFont val="Tahoma"/>
            <family val="2"/>
          </rPr>
          <t>Value</t>
        </r>
        <r>
          <rPr>
            <b/>
            <sz val="9"/>
            <color indexed="81"/>
            <rFont val="Tahoma"/>
            <family val="2"/>
          </rPr>
          <t xml:space="preserve"> </t>
        </r>
        <r>
          <rPr>
            <sz val="9"/>
            <color indexed="81"/>
            <rFont val="Tahoma"/>
            <family val="2"/>
          </rPr>
          <t>changed to reflect the names in the ODF archive which use the set number and not the event number</t>
        </r>
      </text>
    </comment>
    <comment ref="BN2390" authorId="0" shapeId="0">
      <text>
        <r>
          <rPr>
            <b/>
            <sz val="9"/>
            <color indexed="81"/>
            <rFont val="Tahoma"/>
            <family val="2"/>
          </rPr>
          <t xml:space="preserve">DFO-MPO:
</t>
        </r>
        <r>
          <rPr>
            <sz val="9"/>
            <color indexed="81"/>
            <rFont val="Tahoma"/>
            <family val="2"/>
          </rPr>
          <t>Value</t>
        </r>
        <r>
          <rPr>
            <b/>
            <sz val="9"/>
            <color indexed="81"/>
            <rFont val="Tahoma"/>
            <family val="2"/>
          </rPr>
          <t xml:space="preserve"> </t>
        </r>
        <r>
          <rPr>
            <sz val="9"/>
            <color indexed="81"/>
            <rFont val="Tahoma"/>
            <family val="2"/>
          </rPr>
          <t>changed to reflect the names in the ODF archive which use the set number and not the event number</t>
        </r>
      </text>
    </comment>
    <comment ref="BN2391" authorId="0" shapeId="0">
      <text>
        <r>
          <rPr>
            <b/>
            <sz val="9"/>
            <color indexed="81"/>
            <rFont val="Tahoma"/>
            <family val="2"/>
          </rPr>
          <t xml:space="preserve">DFO-MPO:
</t>
        </r>
        <r>
          <rPr>
            <sz val="9"/>
            <color indexed="81"/>
            <rFont val="Tahoma"/>
            <family val="2"/>
          </rPr>
          <t>Value</t>
        </r>
        <r>
          <rPr>
            <b/>
            <sz val="9"/>
            <color indexed="81"/>
            <rFont val="Tahoma"/>
            <family val="2"/>
          </rPr>
          <t xml:space="preserve"> </t>
        </r>
        <r>
          <rPr>
            <sz val="9"/>
            <color indexed="81"/>
            <rFont val="Tahoma"/>
            <family val="2"/>
          </rPr>
          <t>changed to reflect the names in the ODF archive which use the set number and not the event number</t>
        </r>
      </text>
    </comment>
    <comment ref="AJ2393" authorId="0" shapeId="0">
      <text>
        <r>
          <rPr>
            <b/>
            <sz val="9"/>
            <color indexed="81"/>
            <rFont val="Tahoma"/>
            <family val="2"/>
          </rPr>
          <t>DFO-MPO:</t>
        </r>
        <r>
          <rPr>
            <sz val="9"/>
            <color indexed="81"/>
            <rFont val="Tahoma"/>
            <family val="2"/>
          </rPr>
          <t xml:space="preserve">
Data comments from Jeff Jackson state that the secondary oxygen sensor data is of better quality than the primary sensor data.</t>
        </r>
      </text>
    </comment>
    <comment ref="P2459" authorId="0" shapeId="0">
      <text>
        <r>
          <rPr>
            <b/>
            <sz val="9"/>
            <color indexed="81"/>
            <rFont val="Tahoma"/>
            <family val="2"/>
          </rPr>
          <t>DFO-MPO:</t>
        </r>
        <r>
          <rPr>
            <sz val="9"/>
            <color indexed="81"/>
            <rFont val="Tahoma"/>
            <family val="2"/>
          </rPr>
          <t xml:space="preserve">
Questionable data.
</t>
        </r>
      </text>
    </comment>
    <comment ref="X2459" authorId="0" shapeId="0">
      <text>
        <r>
          <rPr>
            <b/>
            <sz val="9"/>
            <color indexed="81"/>
            <rFont val="Tahoma"/>
            <family val="2"/>
          </rPr>
          <t>DFO-MPO:</t>
        </r>
        <r>
          <rPr>
            <sz val="9"/>
            <color indexed="81"/>
            <rFont val="Tahoma"/>
            <family val="2"/>
          </rPr>
          <t xml:space="preserve">
Questionable data.
</t>
        </r>
      </text>
    </comment>
    <comment ref="AN2459" authorId="0" shapeId="0">
      <text>
        <r>
          <rPr>
            <b/>
            <sz val="9"/>
            <color indexed="81"/>
            <rFont val="Tahoma"/>
            <family val="2"/>
          </rPr>
          <t>DFO-MPO:</t>
        </r>
        <r>
          <rPr>
            <sz val="9"/>
            <color indexed="81"/>
            <rFont val="Tahoma"/>
            <family val="2"/>
          </rPr>
          <t xml:space="preserve">
Questionable data.
</t>
        </r>
      </text>
    </comment>
    <comment ref="BN2515" authorId="0" shapeId="0">
      <text>
        <r>
          <rPr>
            <b/>
            <sz val="9"/>
            <color indexed="81"/>
            <rFont val="Tahoma"/>
            <family val="2"/>
          </rPr>
          <t xml:space="preserve">DFO-MPO:
</t>
        </r>
        <r>
          <rPr>
            <sz val="9"/>
            <color indexed="81"/>
            <rFont val="Tahoma"/>
            <family val="2"/>
          </rPr>
          <t>Value</t>
        </r>
        <r>
          <rPr>
            <b/>
            <sz val="9"/>
            <color indexed="81"/>
            <rFont val="Tahoma"/>
            <family val="2"/>
          </rPr>
          <t xml:space="preserve"> </t>
        </r>
        <r>
          <rPr>
            <sz val="9"/>
            <color indexed="81"/>
            <rFont val="Tahoma"/>
            <family val="2"/>
          </rPr>
          <t>changed to reflect the names in the ODF archive which use the set number and not the event number</t>
        </r>
      </text>
    </comment>
    <comment ref="BN2516" authorId="0" shapeId="0">
      <text>
        <r>
          <rPr>
            <b/>
            <sz val="9"/>
            <color indexed="81"/>
            <rFont val="Tahoma"/>
            <family val="2"/>
          </rPr>
          <t xml:space="preserve">DFO-MPO:
</t>
        </r>
        <r>
          <rPr>
            <sz val="9"/>
            <color indexed="81"/>
            <rFont val="Tahoma"/>
            <family val="2"/>
          </rPr>
          <t>Value</t>
        </r>
        <r>
          <rPr>
            <b/>
            <sz val="9"/>
            <color indexed="81"/>
            <rFont val="Tahoma"/>
            <family val="2"/>
          </rPr>
          <t xml:space="preserve"> </t>
        </r>
        <r>
          <rPr>
            <sz val="9"/>
            <color indexed="81"/>
            <rFont val="Tahoma"/>
            <family val="2"/>
          </rPr>
          <t>changed to reflect the names in the ODF archive which use the set number and not the event number</t>
        </r>
      </text>
    </comment>
    <comment ref="BN2517" authorId="0" shapeId="0">
      <text>
        <r>
          <rPr>
            <b/>
            <sz val="9"/>
            <color indexed="81"/>
            <rFont val="Tahoma"/>
            <family val="2"/>
          </rPr>
          <t xml:space="preserve">DFO-MPO:
</t>
        </r>
        <r>
          <rPr>
            <sz val="9"/>
            <color indexed="81"/>
            <rFont val="Tahoma"/>
            <family val="2"/>
          </rPr>
          <t>Value</t>
        </r>
        <r>
          <rPr>
            <b/>
            <sz val="9"/>
            <color indexed="81"/>
            <rFont val="Tahoma"/>
            <family val="2"/>
          </rPr>
          <t xml:space="preserve"> </t>
        </r>
        <r>
          <rPr>
            <sz val="9"/>
            <color indexed="81"/>
            <rFont val="Tahoma"/>
            <family val="2"/>
          </rPr>
          <t>changed to reflect the names in the ODF archive which use the set number and not the event number</t>
        </r>
      </text>
    </comment>
    <comment ref="B2570" authorId="0" shapeId="0">
      <text>
        <r>
          <rPr>
            <b/>
            <sz val="9"/>
            <color indexed="81"/>
            <rFont val="Tahoma"/>
            <family val="2"/>
          </rPr>
          <t>DFO-MPO:</t>
        </r>
        <r>
          <rPr>
            <sz val="9"/>
            <color indexed="81"/>
            <rFont val="Tahoma"/>
            <family val="2"/>
          </rPr>
          <t xml:space="preserve">
Cabot Strait line done on AZOMP cruise due to lack of time.</t>
        </r>
      </text>
    </comment>
    <comment ref="BN2579" authorId="0" shapeId="0">
      <text>
        <r>
          <rPr>
            <b/>
            <sz val="9"/>
            <color indexed="81"/>
            <rFont val="Tahoma"/>
            <family val="2"/>
          </rPr>
          <t xml:space="preserve">DFO-MPO:
</t>
        </r>
        <r>
          <rPr>
            <sz val="9"/>
            <color indexed="81"/>
            <rFont val="Tahoma"/>
            <family val="2"/>
          </rPr>
          <t>Value</t>
        </r>
        <r>
          <rPr>
            <b/>
            <sz val="9"/>
            <color indexed="81"/>
            <rFont val="Tahoma"/>
            <family val="2"/>
          </rPr>
          <t xml:space="preserve"> </t>
        </r>
        <r>
          <rPr>
            <sz val="9"/>
            <color indexed="81"/>
            <rFont val="Tahoma"/>
            <family val="2"/>
          </rPr>
          <t>changed to reflect the names in the ODF archive which use the set number and not the event number</t>
        </r>
      </text>
    </comment>
    <comment ref="BN2580" authorId="0" shapeId="0">
      <text>
        <r>
          <rPr>
            <b/>
            <sz val="9"/>
            <color indexed="81"/>
            <rFont val="Tahoma"/>
            <family val="2"/>
          </rPr>
          <t xml:space="preserve">DFO-MPO:
</t>
        </r>
        <r>
          <rPr>
            <sz val="9"/>
            <color indexed="81"/>
            <rFont val="Tahoma"/>
            <family val="2"/>
          </rPr>
          <t>Value</t>
        </r>
        <r>
          <rPr>
            <b/>
            <sz val="9"/>
            <color indexed="81"/>
            <rFont val="Tahoma"/>
            <family val="2"/>
          </rPr>
          <t xml:space="preserve"> </t>
        </r>
        <r>
          <rPr>
            <sz val="9"/>
            <color indexed="81"/>
            <rFont val="Tahoma"/>
            <family val="2"/>
          </rPr>
          <t>changed to reflect the names in the ODF archive which use the set number and not the event number</t>
        </r>
      </text>
    </comment>
    <comment ref="BN2581" authorId="0" shapeId="0">
      <text>
        <r>
          <rPr>
            <b/>
            <sz val="9"/>
            <color indexed="81"/>
            <rFont val="Tahoma"/>
            <family val="2"/>
          </rPr>
          <t xml:space="preserve">DFO-MPO:
</t>
        </r>
        <r>
          <rPr>
            <sz val="9"/>
            <color indexed="81"/>
            <rFont val="Tahoma"/>
            <family val="2"/>
          </rPr>
          <t>Value</t>
        </r>
        <r>
          <rPr>
            <b/>
            <sz val="9"/>
            <color indexed="81"/>
            <rFont val="Tahoma"/>
            <family val="2"/>
          </rPr>
          <t xml:space="preserve"> </t>
        </r>
        <r>
          <rPr>
            <sz val="9"/>
            <color indexed="81"/>
            <rFont val="Tahoma"/>
            <family val="2"/>
          </rPr>
          <t>changed to reflect the names in the ODF archive which use the set number and not the event number</t>
        </r>
      </text>
    </comment>
    <comment ref="BN2582" authorId="0" shapeId="0">
      <text>
        <r>
          <rPr>
            <b/>
            <sz val="9"/>
            <color indexed="81"/>
            <rFont val="Tahoma"/>
            <family val="2"/>
          </rPr>
          <t xml:space="preserve">DFO-MPO:
</t>
        </r>
        <r>
          <rPr>
            <sz val="9"/>
            <color indexed="81"/>
            <rFont val="Tahoma"/>
            <family val="2"/>
          </rPr>
          <t>Value</t>
        </r>
        <r>
          <rPr>
            <b/>
            <sz val="9"/>
            <color indexed="81"/>
            <rFont val="Tahoma"/>
            <family val="2"/>
          </rPr>
          <t xml:space="preserve"> </t>
        </r>
        <r>
          <rPr>
            <sz val="9"/>
            <color indexed="81"/>
            <rFont val="Tahoma"/>
            <family val="2"/>
          </rPr>
          <t>changed to reflect the names in the ODF archive which use the set number and not the event number</t>
        </r>
      </text>
    </comment>
    <comment ref="AF2617" authorId="0" shapeId="0">
      <text>
        <r>
          <rPr>
            <b/>
            <sz val="9"/>
            <color indexed="81"/>
            <rFont val="Tahoma"/>
            <family val="2"/>
          </rPr>
          <t>DFO-MPO:</t>
        </r>
        <r>
          <rPr>
            <sz val="9"/>
            <color indexed="81"/>
            <rFont val="Tahoma"/>
            <family val="2"/>
          </rPr>
          <t xml:space="preserve">
Primary sensor data bad.</t>
        </r>
      </text>
    </comment>
    <comment ref="AT2617" authorId="0" shapeId="0">
      <text>
        <r>
          <rPr>
            <b/>
            <sz val="9"/>
            <color indexed="81"/>
            <rFont val="Tahoma"/>
            <family val="2"/>
          </rPr>
          <t>DFO-MPO:</t>
        </r>
        <r>
          <rPr>
            <sz val="9"/>
            <color indexed="81"/>
            <rFont val="Tahoma"/>
            <family val="2"/>
          </rPr>
          <t xml:space="preserve">
Primary sensor data bad.</t>
        </r>
      </text>
    </comment>
    <comment ref="BF2617" authorId="0" shapeId="0">
      <text>
        <r>
          <rPr>
            <b/>
            <sz val="9"/>
            <color indexed="81"/>
            <rFont val="Tahoma"/>
            <family val="2"/>
          </rPr>
          <t>DFO-MPO:</t>
        </r>
        <r>
          <rPr>
            <sz val="9"/>
            <color indexed="81"/>
            <rFont val="Tahoma"/>
            <family val="2"/>
          </rPr>
          <t xml:space="preserve">
Primary sensor data bad.</t>
        </r>
      </text>
    </comment>
    <comment ref="AF2618" authorId="0" shapeId="0">
      <text>
        <r>
          <rPr>
            <b/>
            <sz val="9"/>
            <color indexed="81"/>
            <rFont val="Tahoma"/>
            <family val="2"/>
          </rPr>
          <t>DFO-MPO:</t>
        </r>
        <r>
          <rPr>
            <sz val="9"/>
            <color indexed="81"/>
            <rFont val="Tahoma"/>
            <family val="2"/>
          </rPr>
          <t xml:space="preserve">
Primary sensor data bad.</t>
        </r>
      </text>
    </comment>
    <comment ref="AT2618" authorId="0" shapeId="0">
      <text>
        <r>
          <rPr>
            <b/>
            <sz val="9"/>
            <color indexed="81"/>
            <rFont val="Tahoma"/>
            <family val="2"/>
          </rPr>
          <t>DFO-MPO:</t>
        </r>
        <r>
          <rPr>
            <sz val="9"/>
            <color indexed="81"/>
            <rFont val="Tahoma"/>
            <family val="2"/>
          </rPr>
          <t xml:space="preserve">
Primary sensor data bad.</t>
        </r>
      </text>
    </comment>
    <comment ref="BF2618" authorId="0" shapeId="0">
      <text>
        <r>
          <rPr>
            <b/>
            <sz val="9"/>
            <color indexed="81"/>
            <rFont val="Tahoma"/>
            <family val="2"/>
          </rPr>
          <t>DFO-MPO:</t>
        </r>
        <r>
          <rPr>
            <sz val="9"/>
            <color indexed="81"/>
            <rFont val="Tahoma"/>
            <family val="2"/>
          </rPr>
          <t xml:space="preserve">
Primary sensor data bad.</t>
        </r>
      </text>
    </comment>
    <comment ref="P2619" authorId="0" shapeId="0">
      <text>
        <r>
          <rPr>
            <b/>
            <sz val="9"/>
            <color indexed="81"/>
            <rFont val="Tahoma"/>
            <family val="2"/>
          </rPr>
          <t>DFO-MPO:</t>
        </r>
        <r>
          <rPr>
            <sz val="9"/>
            <color indexed="81"/>
            <rFont val="Tahoma"/>
            <family val="2"/>
          </rPr>
          <t xml:space="preserve">
All primary sensor data flagged as erroneous (4)</t>
        </r>
      </text>
    </comment>
    <comment ref="AF2619" authorId="0" shapeId="0">
      <text>
        <r>
          <rPr>
            <b/>
            <sz val="9"/>
            <color indexed="81"/>
            <rFont val="Tahoma"/>
            <family val="2"/>
          </rPr>
          <t>DFO-MPO:</t>
        </r>
        <r>
          <rPr>
            <sz val="9"/>
            <color indexed="81"/>
            <rFont val="Tahoma"/>
            <family val="2"/>
          </rPr>
          <t xml:space="preserve">
Primary sensor data bad.</t>
        </r>
      </text>
    </comment>
    <comment ref="AT2619" authorId="0" shapeId="0">
      <text>
        <r>
          <rPr>
            <b/>
            <sz val="9"/>
            <color indexed="81"/>
            <rFont val="Tahoma"/>
            <family val="2"/>
          </rPr>
          <t>DFO-MPO:</t>
        </r>
        <r>
          <rPr>
            <sz val="9"/>
            <color indexed="81"/>
            <rFont val="Tahoma"/>
            <family val="2"/>
          </rPr>
          <t xml:space="preserve">
Primary sensor data bad.</t>
        </r>
      </text>
    </comment>
    <comment ref="BF2619" authorId="0" shapeId="0">
      <text>
        <r>
          <rPr>
            <b/>
            <sz val="9"/>
            <color indexed="81"/>
            <rFont val="Tahoma"/>
            <family val="2"/>
          </rPr>
          <t>DFO-MPO:</t>
        </r>
        <r>
          <rPr>
            <sz val="9"/>
            <color indexed="81"/>
            <rFont val="Tahoma"/>
            <family val="2"/>
          </rPr>
          <t xml:space="preserve">
Primary sensor data bad.</t>
        </r>
      </text>
    </comment>
    <comment ref="P2654" authorId="0" shapeId="0">
      <text>
        <r>
          <rPr>
            <b/>
            <sz val="9"/>
            <color indexed="81"/>
            <rFont val="Tahoma"/>
            <family val="2"/>
          </rPr>
          <t>DFO-MPO:</t>
        </r>
        <r>
          <rPr>
            <sz val="9"/>
            <color indexed="81"/>
            <rFont val="Tahoma"/>
            <family val="2"/>
          </rPr>
          <t xml:space="preserve">
All Primary sensor data flagged as "doubtful"</t>
        </r>
      </text>
    </comment>
    <comment ref="AT2654" authorId="0" shapeId="0">
      <text>
        <r>
          <rPr>
            <b/>
            <sz val="9"/>
            <color indexed="81"/>
            <rFont val="Tahoma"/>
            <family val="2"/>
          </rPr>
          <t>DFO-MPO:</t>
        </r>
        <r>
          <rPr>
            <sz val="9"/>
            <color indexed="81"/>
            <rFont val="Tahoma"/>
            <family val="2"/>
          </rPr>
          <t xml:space="preserve">
Primary sensor data bad.</t>
        </r>
      </text>
    </comment>
    <comment ref="BN2689" authorId="0" shapeId="0">
      <text>
        <r>
          <rPr>
            <b/>
            <sz val="9"/>
            <color indexed="81"/>
            <rFont val="Tahoma"/>
            <family val="2"/>
          </rPr>
          <t>DFO-MPO:</t>
        </r>
        <r>
          <rPr>
            <sz val="9"/>
            <color indexed="81"/>
            <rFont val="Tahoma"/>
            <family val="2"/>
          </rPr>
          <t xml:space="preserve">
Changed to names compliant with the current standard for groundfish data.</t>
        </r>
      </text>
    </comment>
    <comment ref="BN2690" authorId="0" shapeId="0">
      <text>
        <r>
          <rPr>
            <b/>
            <sz val="9"/>
            <color indexed="81"/>
            <rFont val="Tahoma"/>
            <family val="2"/>
          </rPr>
          <t>DFO-MPO:</t>
        </r>
        <r>
          <rPr>
            <sz val="9"/>
            <color indexed="81"/>
            <rFont val="Tahoma"/>
            <family val="2"/>
          </rPr>
          <t xml:space="preserve">
Changed to names compliant with the current standard for groundfish data.</t>
        </r>
      </text>
    </comment>
    <comment ref="BN2691" authorId="0" shapeId="0">
      <text>
        <r>
          <rPr>
            <b/>
            <sz val="9"/>
            <color indexed="81"/>
            <rFont val="Tahoma"/>
            <family val="2"/>
          </rPr>
          <t>DFO-MPO:</t>
        </r>
        <r>
          <rPr>
            <sz val="9"/>
            <color indexed="81"/>
            <rFont val="Tahoma"/>
            <family val="2"/>
          </rPr>
          <t xml:space="preserve">
Changed to names compliant with the current standard for groundfish data.</t>
        </r>
      </text>
    </comment>
    <comment ref="BN2795" authorId="0" shapeId="0">
      <text>
        <r>
          <rPr>
            <b/>
            <sz val="9"/>
            <color indexed="81"/>
            <rFont val="Tahoma"/>
            <family val="2"/>
          </rPr>
          <t>DFO-MPO:</t>
        </r>
        <r>
          <rPr>
            <sz val="9"/>
            <color indexed="81"/>
            <rFont val="Tahoma"/>
            <family val="2"/>
          </rPr>
          <t xml:space="preserve">
Changed to names compliant with the current standard for groundfish data.</t>
        </r>
      </text>
    </comment>
    <comment ref="BN2796" authorId="0" shapeId="0">
      <text>
        <r>
          <rPr>
            <b/>
            <sz val="9"/>
            <color indexed="81"/>
            <rFont val="Tahoma"/>
            <family val="2"/>
          </rPr>
          <t>DFO-MPO:</t>
        </r>
        <r>
          <rPr>
            <sz val="9"/>
            <color indexed="81"/>
            <rFont val="Tahoma"/>
            <family val="2"/>
          </rPr>
          <t xml:space="preserve">
Changed to names compliant with the current standard for groundfish data.</t>
        </r>
      </text>
    </comment>
    <comment ref="BN2797" authorId="0" shapeId="0">
      <text>
        <r>
          <rPr>
            <b/>
            <sz val="9"/>
            <color indexed="81"/>
            <rFont val="Tahoma"/>
            <family val="2"/>
          </rPr>
          <t>DFO-MPO:</t>
        </r>
        <r>
          <rPr>
            <sz val="9"/>
            <color indexed="81"/>
            <rFont val="Tahoma"/>
            <family val="2"/>
          </rPr>
          <t xml:space="preserve">
Changed to names compliant with the current standard for groundfish data.</t>
        </r>
      </text>
    </comment>
  </commentList>
</comments>
</file>

<file path=xl/comments2.xml><?xml version="1.0" encoding="utf-8"?>
<comments xmlns="http://schemas.openxmlformats.org/spreadsheetml/2006/main">
  <authors>
    <author>Fisheries and Oceans Canada</author>
    <author>Pettipas</author>
  </authors>
  <commentList>
    <comment ref="BA2" authorId="0" shapeId="0">
      <text>
        <r>
          <rPr>
            <b/>
            <sz val="8"/>
            <color indexed="81"/>
            <rFont val="Tahoma"/>
            <family val="2"/>
          </rPr>
          <t>Fisheries and Oceans Canada:</t>
        </r>
        <r>
          <rPr>
            <sz val="8"/>
            <color indexed="81"/>
            <rFont val="Tahoma"/>
            <family val="2"/>
          </rPr>
          <t xml:space="preserve">
This is the assigned depth for the known station.</t>
        </r>
      </text>
    </comment>
    <comment ref="BB2" authorId="0" shapeId="0">
      <text>
        <r>
          <rPr>
            <b/>
            <sz val="8"/>
            <color indexed="81"/>
            <rFont val="Tahoma"/>
            <family val="2"/>
          </rPr>
          <t xml:space="preserve">Fisheries and Oceans Canada:
</t>
        </r>
        <r>
          <rPr>
            <sz val="8"/>
            <color indexed="81"/>
            <rFont val="Tahoma"/>
            <family val="2"/>
          </rPr>
          <t xml:space="preserve">This is the depth at which the bottom values were assigned. 
For "core" stations, it is the depth closest to the standard depth, or the maximum depth, if the maximum depth was within 5% of the standard depth. 
For other stations, it is the maximum depth, if the maximum depth was within 5% of the sounding. 
If the maximum depth was &gt; 1000m, it is the value closest to 1000 m.
If the maximum depth was between 950-1000 m, and not a "core" station, the maximum depth was used.  
If the maximum depth was not within 5% of the sounding (depths &lt; 1000 m), a value was looked up, and if the maximum depth was within 5% of that value, it was used.  </t>
        </r>
      </text>
    </comment>
    <comment ref="A3" authorId="1" shapeId="0">
      <text>
        <r>
          <rPr>
            <b/>
            <sz val="9"/>
            <color indexed="81"/>
            <rFont val="Tahoma"/>
            <family val="2"/>
          </rPr>
          <t>Pettipas:</t>
        </r>
        <r>
          <rPr>
            <sz val="9"/>
            <color indexed="81"/>
            <rFont val="Tahoma"/>
            <family val="2"/>
          </rPr>
          <t xml:space="preserve">
A unique profile ID constructed from the cruise number and station number.</t>
        </r>
      </text>
    </comment>
    <comment ref="D3" authorId="0" shapeId="0">
      <text>
        <r>
          <rPr>
            <b/>
            <sz val="8"/>
            <color indexed="81"/>
            <rFont val="Tahoma"/>
            <family val="2"/>
          </rPr>
          <t>Fisheries and Oceans Canada:</t>
        </r>
        <r>
          <rPr>
            <sz val="8"/>
            <color indexed="81"/>
            <rFont val="Tahoma"/>
            <family val="2"/>
          </rPr>
          <t xml:space="preserve">
If position is  &gt; 5 km from a standard station, it is set to "Unknown". </t>
        </r>
      </text>
    </comment>
    <comment ref="E3" authorId="0" shapeId="0">
      <text>
        <r>
          <rPr>
            <b/>
            <sz val="8"/>
            <color indexed="81"/>
            <rFont val="Tahoma"/>
            <family val="2"/>
          </rPr>
          <t>Fisheries and Oceans Canada:</t>
        </r>
        <r>
          <rPr>
            <sz val="8"/>
            <color indexed="81"/>
            <rFont val="Tahoma"/>
            <family val="2"/>
          </rPr>
          <t xml:space="preserve">
0 - Non-Core AZMP Station
1 - Core AZMP Station
</t>
        </r>
      </text>
    </comment>
    <comment ref="BG3" authorId="0" shapeId="0">
      <text>
        <r>
          <rPr>
            <b/>
            <sz val="8"/>
            <color indexed="81"/>
            <rFont val="Tahoma"/>
            <family val="2"/>
          </rPr>
          <t>Fisheries and Oceans Canada:</t>
        </r>
        <r>
          <rPr>
            <sz val="8"/>
            <color indexed="81"/>
            <rFont val="Tahoma"/>
            <family val="2"/>
          </rPr>
          <t xml:space="preserve">
Minimum temperature in the CIL layer. This is left as undefined unless the temperature rises above the minimum temperature by 0.5 degrees (or greater) within the CIL layer, or the CIL layer is undefined.  </t>
        </r>
      </text>
    </comment>
    <comment ref="BL3" authorId="0" shapeId="0">
      <text>
        <r>
          <rPr>
            <b/>
            <sz val="8"/>
            <color indexed="81"/>
            <rFont val="Tahoma"/>
            <family val="2"/>
          </rPr>
          <t xml:space="preserve">Fisheries and Oceans Canada:
</t>
        </r>
        <r>
          <rPr>
            <sz val="8"/>
            <color indexed="81"/>
            <rFont val="Tahoma"/>
            <family val="2"/>
          </rPr>
          <t xml:space="preserve">
-1: No CIL defined (i.e. All T &gt; 4C)
 0: Normal Case (CIL doesn't extend to bottom)
 1: CIL extended to bottom (D(max)&gt;= 85% of bottom). 
 2: CIL not extended to bottom.</t>
        </r>
      </text>
    </comment>
  </commentList>
</comments>
</file>

<file path=xl/comments3.xml><?xml version="1.0" encoding="utf-8"?>
<comments xmlns="http://schemas.openxmlformats.org/spreadsheetml/2006/main">
  <authors>
    <author>DFO-MPO</author>
    <author>Pettipas</author>
  </authors>
  <commentList>
    <comment ref="A21" authorId="0" shapeId="0">
      <text>
        <r>
          <rPr>
            <b/>
            <sz val="9"/>
            <color indexed="81"/>
            <rFont val="Tahoma"/>
            <family val="2"/>
          </rPr>
          <t>DFO-MPO:</t>
        </r>
        <r>
          <rPr>
            <sz val="9"/>
            <color indexed="81"/>
            <rFont val="Tahoma"/>
            <family val="2"/>
          </rPr>
          <t xml:space="preserve">
Station position moved to avoid RAPID mooring.</t>
        </r>
      </text>
    </comment>
    <comment ref="A139" authorId="1" shapeId="0">
      <text>
        <r>
          <rPr>
            <b/>
            <sz val="9"/>
            <color indexed="81"/>
            <rFont val="Tahoma"/>
            <family val="2"/>
          </rPr>
          <t>Pettipas:</t>
        </r>
        <r>
          <rPr>
            <sz val="9"/>
            <color indexed="81"/>
            <rFont val="Tahoma"/>
            <family val="2"/>
          </rPr>
          <t xml:space="preserve">
Added Fall 2015. Approximate positions and soundings.</t>
        </r>
      </text>
    </comment>
    <comment ref="A140" authorId="1" shapeId="0">
      <text>
        <r>
          <rPr>
            <b/>
            <sz val="9"/>
            <color indexed="81"/>
            <rFont val="Tahoma"/>
            <family val="2"/>
          </rPr>
          <t>Pettipas:</t>
        </r>
        <r>
          <rPr>
            <sz val="9"/>
            <color indexed="81"/>
            <rFont val="Tahoma"/>
            <family val="2"/>
          </rPr>
          <t xml:space="preserve">
Added Fall 2015. Approximate positions and soundings.</t>
        </r>
      </text>
    </comment>
    <comment ref="A141" authorId="1" shapeId="0">
      <text>
        <r>
          <rPr>
            <b/>
            <sz val="9"/>
            <color indexed="81"/>
            <rFont val="Tahoma"/>
            <family val="2"/>
          </rPr>
          <t>Pettipas:</t>
        </r>
        <r>
          <rPr>
            <sz val="9"/>
            <color indexed="81"/>
            <rFont val="Tahoma"/>
            <family val="2"/>
          </rPr>
          <t xml:space="preserve">
Added Fall 2015. Approximate positions and soundings.</t>
        </r>
      </text>
    </comment>
    <comment ref="A142" authorId="1" shapeId="0">
      <text>
        <r>
          <rPr>
            <b/>
            <sz val="9"/>
            <color indexed="81"/>
            <rFont val="Tahoma"/>
            <family val="2"/>
          </rPr>
          <t>Pettipas:</t>
        </r>
        <r>
          <rPr>
            <sz val="9"/>
            <color indexed="81"/>
            <rFont val="Tahoma"/>
            <family val="2"/>
          </rPr>
          <t xml:space="preserve">
Added Fall 2015. Approximate positions and soundings.</t>
        </r>
      </text>
    </comment>
    <comment ref="A143" authorId="1" shapeId="0">
      <text>
        <r>
          <rPr>
            <b/>
            <sz val="9"/>
            <color indexed="81"/>
            <rFont val="Tahoma"/>
            <family val="2"/>
          </rPr>
          <t>Pettipas:</t>
        </r>
        <r>
          <rPr>
            <sz val="9"/>
            <color indexed="81"/>
            <rFont val="Tahoma"/>
            <family val="2"/>
          </rPr>
          <t xml:space="preserve">
Added Fall 2015. Approximate positions and soundings.</t>
        </r>
      </text>
    </comment>
    <comment ref="A144" authorId="1" shapeId="0">
      <text>
        <r>
          <rPr>
            <b/>
            <sz val="9"/>
            <color indexed="81"/>
            <rFont val="Tahoma"/>
            <family val="2"/>
          </rPr>
          <t>Pettipas:</t>
        </r>
        <r>
          <rPr>
            <sz val="9"/>
            <color indexed="81"/>
            <rFont val="Tahoma"/>
            <family val="2"/>
          </rPr>
          <t xml:space="preserve">
Added Fall 2015. Approximate positions and soundings.</t>
        </r>
      </text>
    </comment>
    <comment ref="A145" authorId="1" shapeId="0">
      <text>
        <r>
          <rPr>
            <b/>
            <sz val="9"/>
            <color indexed="81"/>
            <rFont val="Tahoma"/>
            <family val="2"/>
          </rPr>
          <t>Pettipas:</t>
        </r>
        <r>
          <rPr>
            <sz val="9"/>
            <color indexed="81"/>
            <rFont val="Tahoma"/>
            <family val="2"/>
          </rPr>
          <t xml:space="preserve">
Added Fall 2015. Approximate positions and soundings.</t>
        </r>
      </text>
    </comment>
    <comment ref="A146" authorId="1" shapeId="0">
      <text>
        <r>
          <rPr>
            <b/>
            <sz val="9"/>
            <color indexed="81"/>
            <rFont val="Tahoma"/>
            <family val="2"/>
          </rPr>
          <t>Pettipas:</t>
        </r>
        <r>
          <rPr>
            <sz val="9"/>
            <color indexed="81"/>
            <rFont val="Tahoma"/>
            <family val="2"/>
          </rPr>
          <t xml:space="preserve">
Added Fall 2015. Approximate positions and soundings.</t>
        </r>
      </text>
    </comment>
    <comment ref="A147" authorId="1" shapeId="0">
      <text>
        <r>
          <rPr>
            <b/>
            <sz val="9"/>
            <color indexed="81"/>
            <rFont val="Tahoma"/>
            <family val="2"/>
          </rPr>
          <t>Pettipas:</t>
        </r>
        <r>
          <rPr>
            <sz val="9"/>
            <color indexed="81"/>
            <rFont val="Tahoma"/>
            <family val="2"/>
          </rPr>
          <t xml:space="preserve">
Added Fall 2015. Approximate positions and soundings.</t>
        </r>
      </text>
    </comment>
    <comment ref="A148" authorId="1" shapeId="0">
      <text>
        <r>
          <rPr>
            <b/>
            <sz val="9"/>
            <color indexed="81"/>
            <rFont val="Tahoma"/>
            <family val="2"/>
          </rPr>
          <t>Pettipas:</t>
        </r>
        <r>
          <rPr>
            <sz val="9"/>
            <color indexed="81"/>
            <rFont val="Tahoma"/>
            <family val="2"/>
          </rPr>
          <t xml:space="preserve">
Added Fall 2015. Approximate positions and soundings.</t>
        </r>
      </text>
    </comment>
    <comment ref="A149" authorId="1" shapeId="0">
      <text>
        <r>
          <rPr>
            <b/>
            <sz val="9"/>
            <color indexed="81"/>
            <rFont val="Tahoma"/>
            <family val="2"/>
          </rPr>
          <t>Pettipas:</t>
        </r>
        <r>
          <rPr>
            <sz val="9"/>
            <color indexed="81"/>
            <rFont val="Tahoma"/>
            <family val="2"/>
          </rPr>
          <t xml:space="preserve">
Added Fall 2015. Approximate positions and soundings.</t>
        </r>
      </text>
    </comment>
    <comment ref="A150" authorId="1" shapeId="0">
      <text>
        <r>
          <rPr>
            <b/>
            <sz val="9"/>
            <color indexed="81"/>
            <rFont val="Tahoma"/>
            <family val="2"/>
          </rPr>
          <t>Pettipas:</t>
        </r>
        <r>
          <rPr>
            <sz val="9"/>
            <color indexed="81"/>
            <rFont val="Tahoma"/>
            <family val="2"/>
          </rPr>
          <t xml:space="preserve">
Added Fall 2015. Approximate positions and soundings.</t>
        </r>
      </text>
    </comment>
    <comment ref="A151" authorId="1" shapeId="0">
      <text>
        <r>
          <rPr>
            <b/>
            <sz val="9"/>
            <color indexed="81"/>
            <rFont val="Tahoma"/>
            <family val="2"/>
          </rPr>
          <t>Pettipas:</t>
        </r>
        <r>
          <rPr>
            <sz val="9"/>
            <color indexed="81"/>
            <rFont val="Tahoma"/>
            <family val="2"/>
          </rPr>
          <t xml:space="preserve">
Added Fall 2015. Approximate positions and soundings.</t>
        </r>
      </text>
    </comment>
    <comment ref="A152" authorId="1" shapeId="0">
      <text>
        <r>
          <rPr>
            <b/>
            <sz val="9"/>
            <color indexed="81"/>
            <rFont val="Tahoma"/>
            <family val="2"/>
          </rPr>
          <t>Pettipas:</t>
        </r>
        <r>
          <rPr>
            <sz val="9"/>
            <color indexed="81"/>
            <rFont val="Tahoma"/>
            <family val="2"/>
          </rPr>
          <t xml:space="preserve">
Added Fall 2015. Approximate positions and soundings.</t>
        </r>
      </text>
    </comment>
    <comment ref="A153" authorId="1" shapeId="0">
      <text>
        <r>
          <rPr>
            <b/>
            <sz val="9"/>
            <color indexed="81"/>
            <rFont val="Tahoma"/>
            <family val="2"/>
          </rPr>
          <t>Pettipas:</t>
        </r>
        <r>
          <rPr>
            <sz val="9"/>
            <color indexed="81"/>
            <rFont val="Tahoma"/>
            <family val="2"/>
          </rPr>
          <t xml:space="preserve">
Added Fall 2015. Approximate positions and soundings.</t>
        </r>
      </text>
    </comment>
    <comment ref="A154" authorId="1" shapeId="0">
      <text>
        <r>
          <rPr>
            <b/>
            <sz val="9"/>
            <color indexed="81"/>
            <rFont val="Tahoma"/>
            <family val="2"/>
          </rPr>
          <t>Pettipas:</t>
        </r>
        <r>
          <rPr>
            <sz val="9"/>
            <color indexed="81"/>
            <rFont val="Tahoma"/>
            <family val="2"/>
          </rPr>
          <t xml:space="preserve">
Added Fall 2015. Approximate positions and soundings.</t>
        </r>
      </text>
    </comment>
    <comment ref="A155" authorId="1" shapeId="0">
      <text>
        <r>
          <rPr>
            <b/>
            <sz val="9"/>
            <color indexed="81"/>
            <rFont val="Tahoma"/>
            <family val="2"/>
          </rPr>
          <t>Pettipas:</t>
        </r>
        <r>
          <rPr>
            <sz val="9"/>
            <color indexed="81"/>
            <rFont val="Tahoma"/>
            <family val="2"/>
          </rPr>
          <t xml:space="preserve">
Added Fall 2015. Approximate positions and soundings.</t>
        </r>
      </text>
    </comment>
    <comment ref="A156" authorId="1" shapeId="0">
      <text>
        <r>
          <rPr>
            <b/>
            <sz val="9"/>
            <color indexed="81"/>
            <rFont val="Tahoma"/>
            <family val="2"/>
          </rPr>
          <t>Pettipas:</t>
        </r>
        <r>
          <rPr>
            <sz val="9"/>
            <color indexed="81"/>
            <rFont val="Tahoma"/>
            <family val="2"/>
          </rPr>
          <t xml:space="preserve">
Added Fall 2015. Approximate positions and soundings.</t>
        </r>
      </text>
    </comment>
    <comment ref="A157" authorId="1" shapeId="0">
      <text>
        <r>
          <rPr>
            <b/>
            <sz val="9"/>
            <color indexed="81"/>
            <rFont val="Tahoma"/>
            <family val="2"/>
          </rPr>
          <t>Pettipas:</t>
        </r>
        <r>
          <rPr>
            <sz val="9"/>
            <color indexed="81"/>
            <rFont val="Tahoma"/>
            <family val="2"/>
          </rPr>
          <t xml:space="preserve">
Added Fall 2015. Approximate positions and soundings.</t>
        </r>
      </text>
    </comment>
  </commentList>
</comments>
</file>

<file path=xl/comments4.xml><?xml version="1.0" encoding="utf-8"?>
<comments xmlns="http://schemas.openxmlformats.org/spreadsheetml/2006/main">
  <authors>
    <author>DFO-MPO</author>
  </authors>
  <commentList>
    <comment ref="E1" authorId="0" shapeId="0">
      <text>
        <r>
          <rPr>
            <b/>
            <sz val="9"/>
            <color indexed="81"/>
            <rFont val="Tahoma"/>
            <family val="2"/>
          </rPr>
          <t>DFO-MPO:</t>
        </r>
        <r>
          <rPr>
            <sz val="9"/>
            <color indexed="81"/>
            <rFont val="Tahoma"/>
            <family val="2"/>
          </rPr>
          <t xml:space="preserve">
Station Depths in Meters from 50m resolution digital elevation model.</t>
        </r>
      </text>
    </comment>
    <comment ref="F1" authorId="0" shapeId="0">
      <text>
        <r>
          <rPr>
            <b/>
            <sz val="9"/>
            <color indexed="81"/>
            <rFont val="Tahoma"/>
            <family val="2"/>
          </rPr>
          <t>DFO-MPO:</t>
        </r>
        <r>
          <rPr>
            <sz val="9"/>
            <color indexed="81"/>
            <rFont val="Tahoma"/>
            <family val="2"/>
          </rPr>
          <t xml:space="preserve">
Station depth in meters from ETOPO 1 nautical mile resolution digital elevation model</t>
        </r>
      </text>
    </comment>
  </commentList>
</comments>
</file>

<file path=xl/sharedStrings.xml><?xml version="1.0" encoding="utf-8"?>
<sst xmlns="http://schemas.openxmlformats.org/spreadsheetml/2006/main" count="21025" uniqueCount="9397">
  <si>
    <t>Station Information</t>
  </si>
  <si>
    <t>Temperature (0-50 m)</t>
  </si>
  <si>
    <t>Salinity (0-50 m)</t>
  </si>
  <si>
    <t>Dissolved Oxygen (ml/l) (0-50 m)</t>
  </si>
  <si>
    <r>
      <t>Stratification (kg/m</t>
    </r>
    <r>
      <rPr>
        <vertAlign val="superscript"/>
        <sz val="14"/>
        <rFont val="Arial"/>
        <family val="2"/>
      </rPr>
      <t>3</t>
    </r>
    <r>
      <rPr>
        <sz val="14"/>
        <rFont val="Arial"/>
        <family val="2"/>
      </rPr>
      <t>)</t>
    </r>
  </si>
  <si>
    <t>Surface Temperature</t>
  </si>
  <si>
    <t>Surface Salinity</t>
  </si>
  <si>
    <t>Minimum Temperature</t>
  </si>
  <si>
    <t>Bottom Temperature And Salinity</t>
  </si>
  <si>
    <t>CIL (T&lt;4C, 0-500 m)</t>
  </si>
  <si>
    <t>ODF</t>
  </si>
  <si>
    <t xml:space="preserve">Station </t>
  </si>
  <si>
    <t>AZMP</t>
  </si>
  <si>
    <t>AZMP Core Survey</t>
  </si>
  <si>
    <t>CTD</t>
  </si>
  <si>
    <t>Min Depth</t>
  </si>
  <si>
    <t>Max Depth</t>
  </si>
  <si>
    <t>Primary Sensor</t>
  </si>
  <si>
    <t>Secondary Sensor</t>
  </si>
  <si>
    <t>Oxygen, Primary Sensor</t>
  </si>
  <si>
    <t>Oxygen, Secondary Sensor</t>
  </si>
  <si>
    <r>
      <t>σ</t>
    </r>
    <r>
      <rPr>
        <vertAlign val="subscript"/>
        <sz val="12"/>
        <rFont val="Arial"/>
        <family val="2"/>
      </rPr>
      <t>t</t>
    </r>
    <r>
      <rPr>
        <sz val="11"/>
        <color theme="1"/>
        <rFont val="Calibri"/>
        <family val="2"/>
        <scheme val="minor"/>
      </rPr>
      <t xml:space="preserve"> (50m) - </t>
    </r>
    <r>
      <rPr>
        <sz val="12"/>
        <rFont val="Arial"/>
        <family val="2"/>
      </rPr>
      <t>σ</t>
    </r>
    <r>
      <rPr>
        <vertAlign val="subscript"/>
        <sz val="12"/>
        <rFont val="Arial"/>
        <family val="2"/>
      </rPr>
      <t>t</t>
    </r>
    <r>
      <rPr>
        <sz val="12"/>
        <rFont val="Arial"/>
        <family val="2"/>
      </rPr>
      <t xml:space="preserve"> </t>
    </r>
    <r>
      <rPr>
        <sz val="11"/>
        <color theme="1"/>
        <rFont val="Calibri"/>
        <family val="2"/>
        <scheme val="minor"/>
      </rPr>
      <t>(5 m)</t>
    </r>
  </si>
  <si>
    <t>T&lt;= 5m</t>
  </si>
  <si>
    <t>T&lt;=5m. (Std)</t>
  </si>
  <si>
    <t>S&lt;= 5m</t>
  </si>
  <si>
    <t>S&lt;=5m. (Std)</t>
  </si>
  <si>
    <t>Temperature</t>
  </si>
  <si>
    <t>Depth</t>
  </si>
  <si>
    <t>Standard</t>
  </si>
  <si>
    <t>Bottom</t>
  </si>
  <si>
    <t>Bottom Temperature</t>
  </si>
  <si>
    <t>Bottom Salinity</t>
  </si>
  <si>
    <t>Minimum</t>
  </si>
  <si>
    <t xml:space="preserve">Upper </t>
  </si>
  <si>
    <t>Lower</t>
  </si>
  <si>
    <t>Thickness</t>
  </si>
  <si>
    <t xml:space="preserve">CIL </t>
  </si>
  <si>
    <t xml:space="preserve"> Date-Time(UTC)</t>
  </si>
  <si>
    <t>ID</t>
  </si>
  <si>
    <t>Cruiseid</t>
  </si>
  <si>
    <t>Event_Number</t>
  </si>
  <si>
    <t>Name</t>
  </si>
  <si>
    <t>Core Flag</t>
  </si>
  <si>
    <t>Year</t>
  </si>
  <si>
    <t>1-Spring, 2-Fall</t>
  </si>
  <si>
    <t>Sounding</t>
  </si>
  <si>
    <t>Latitude</t>
  </si>
  <si>
    <t>Longitude</t>
  </si>
  <si>
    <t>(0-50 m)</t>
  </si>
  <si>
    <t>T1(Mean)</t>
  </si>
  <si>
    <t>T1(Min)</t>
  </si>
  <si>
    <t>T1(Max)</t>
  </si>
  <si>
    <t>T1(Std)</t>
  </si>
  <si>
    <t>T2(Mean)</t>
  </si>
  <si>
    <t>T2(Min)</t>
  </si>
  <si>
    <t>T2(Max)</t>
  </si>
  <si>
    <t>T2(Std)</t>
  </si>
  <si>
    <t>S1(Mean)</t>
  </si>
  <si>
    <t>S1(Min)</t>
  </si>
  <si>
    <t>S1(Max)</t>
  </si>
  <si>
    <t>S1(Std)</t>
  </si>
  <si>
    <t>S2(Mean)</t>
  </si>
  <si>
    <t>S2(Min)</t>
  </si>
  <si>
    <t>S2(Max)</t>
  </si>
  <si>
    <t>S2(Std)</t>
  </si>
  <si>
    <t>O1(Mean)</t>
  </si>
  <si>
    <t>O1(Min)</t>
  </si>
  <si>
    <t>O1(Max)</t>
  </si>
  <si>
    <t>O1(Std)</t>
  </si>
  <si>
    <t>O2(Mean)</t>
  </si>
  <si>
    <t>O2(Min)</t>
  </si>
  <si>
    <t>O2(Max)</t>
  </si>
  <si>
    <t>O2(Std)</t>
  </si>
  <si>
    <t>Sensor 1</t>
  </si>
  <si>
    <t>Sensor 2</t>
  </si>
  <si>
    <t>Depth (m)</t>
  </si>
  <si>
    <t>Temperature Depth (m)</t>
  </si>
  <si>
    <t>Threshold (m)</t>
  </si>
  <si>
    <t>Theshold (m)</t>
  </si>
  <si>
    <t>(m)</t>
  </si>
  <si>
    <t>Flag</t>
  </si>
  <si>
    <t>Filename</t>
  </si>
  <si>
    <t>HL-00</t>
  </si>
  <si>
    <t>CSL-02</t>
  </si>
  <si>
    <t>EH-04</t>
  </si>
  <si>
    <t>Unknown</t>
  </si>
  <si>
    <t>RL-01</t>
  </si>
  <si>
    <t>BBL-01</t>
  </si>
  <si>
    <t>BBL-02</t>
  </si>
  <si>
    <t>BBL-03</t>
  </si>
  <si>
    <t>BBL-04</t>
  </si>
  <si>
    <t>BBL-05</t>
  </si>
  <si>
    <t>BBL-06</t>
  </si>
  <si>
    <t>HL-04</t>
  </si>
  <si>
    <t>HL-05</t>
  </si>
  <si>
    <t>HL-01</t>
  </si>
  <si>
    <t>HL-06</t>
  </si>
  <si>
    <t>HL-07</t>
  </si>
  <si>
    <t>LL-08</t>
  </si>
  <si>
    <t>LL-07</t>
  </si>
  <si>
    <t>LL-06</t>
  </si>
  <si>
    <t>LL-05</t>
  </si>
  <si>
    <t>LL-04</t>
  </si>
  <si>
    <t>HL-02</t>
  </si>
  <si>
    <t>LL-03</t>
  </si>
  <si>
    <t>LL-02</t>
  </si>
  <si>
    <t>LL-01</t>
  </si>
  <si>
    <t>CSL-06</t>
  </si>
  <si>
    <t>CSL-05</t>
  </si>
  <si>
    <t>CSL-04</t>
  </si>
  <si>
    <t>CSL-03</t>
  </si>
  <si>
    <t>CSL-01</t>
  </si>
  <si>
    <t>HL-03</t>
  </si>
  <si>
    <t>RL-05</t>
  </si>
  <si>
    <t>BBL-07</t>
  </si>
  <si>
    <t>RL-06</t>
  </si>
  <si>
    <t>LE</t>
  </si>
  <si>
    <t>GWA-02</t>
  </si>
  <si>
    <t>LL-09</t>
  </si>
  <si>
    <t>EH-02</t>
  </si>
  <si>
    <t>EH-03</t>
  </si>
  <si>
    <t>SPB-08</t>
  </si>
  <si>
    <t>SPB-09</t>
  </si>
  <si>
    <t>GULD-04</t>
  </si>
  <si>
    <t>GULD-03</t>
  </si>
  <si>
    <t>HUD2000050</t>
  </si>
  <si>
    <t>HL-05.5</t>
  </si>
  <si>
    <t>PAR2000002</t>
  </si>
  <si>
    <t>BC-CJ</t>
  </si>
  <si>
    <t>PS-03</t>
  </si>
  <si>
    <t>BANQ-B4</t>
  </si>
  <si>
    <t>SIB-01</t>
  </si>
  <si>
    <t>SIB-02</t>
  </si>
  <si>
    <t>SIB-03</t>
  </si>
  <si>
    <t>SIB-04</t>
  </si>
  <si>
    <t>SIB-06</t>
  </si>
  <si>
    <t>SIB-07</t>
  </si>
  <si>
    <t>SIB-08</t>
  </si>
  <si>
    <t>HUD2001009</t>
  </si>
  <si>
    <t>SIB-09</t>
  </si>
  <si>
    <t>HUD2001061</t>
  </si>
  <si>
    <t>HUD2002064</t>
  </si>
  <si>
    <t>HL-06.5</t>
  </si>
  <si>
    <t>SPB-11</t>
  </si>
  <si>
    <t>SPB-10</t>
  </si>
  <si>
    <t>SWA2002916</t>
  </si>
  <si>
    <t>HUD2003005</t>
  </si>
  <si>
    <t>HUD2003067</t>
  </si>
  <si>
    <t>HUD2004009</t>
  </si>
  <si>
    <t>NL-01</t>
  </si>
  <si>
    <t>EH-01</t>
  </si>
  <si>
    <t>SPB-12</t>
  </si>
  <si>
    <t>SPB-13</t>
  </si>
  <si>
    <t>GBL1-07</t>
  </si>
  <si>
    <t>GBL1-06</t>
  </si>
  <si>
    <t>GBL1-05</t>
  </si>
  <si>
    <t>GBL1-04</t>
  </si>
  <si>
    <t>GBL1-03.5</t>
  </si>
  <si>
    <t>GBL1-03</t>
  </si>
  <si>
    <t>GBL1-02.5</t>
  </si>
  <si>
    <t>GBL1-02</t>
  </si>
  <si>
    <t>GBL2-01</t>
  </si>
  <si>
    <t>GBL2-02</t>
  </si>
  <si>
    <t>GBL2-03</t>
  </si>
  <si>
    <t>GBL2-04</t>
  </si>
  <si>
    <t>GBL2-05</t>
  </si>
  <si>
    <t>GBL2-06</t>
  </si>
  <si>
    <t>SWL-01</t>
  </si>
  <si>
    <t>SWL-02</t>
  </si>
  <si>
    <t>SWL-03</t>
  </si>
  <si>
    <t>SWL-04</t>
  </si>
  <si>
    <t>SWL-05</t>
  </si>
  <si>
    <t>SWL-06</t>
  </si>
  <si>
    <t>HUD2004055</t>
  </si>
  <si>
    <t>HUD2005055</t>
  </si>
  <si>
    <t>NED2005004</t>
  </si>
  <si>
    <t>HUD2006008</t>
  </si>
  <si>
    <t>HUD2006052</t>
  </si>
  <si>
    <t>HUD2007001</t>
  </si>
  <si>
    <t>BP-05</t>
  </si>
  <si>
    <t>BP-04</t>
  </si>
  <si>
    <t>BP-01</t>
  </si>
  <si>
    <t>HL-06.3</t>
  </si>
  <si>
    <t>HUD2007045</t>
  </si>
  <si>
    <t>OTN-02</t>
  </si>
  <si>
    <t>SG-28</t>
  </si>
  <si>
    <t>SG-23</t>
  </si>
  <si>
    <t>HUD2008004</t>
  </si>
  <si>
    <t>PS-01</t>
  </si>
  <si>
    <t>PS-02</t>
  </si>
  <si>
    <t>PS-04</t>
  </si>
  <si>
    <t>PS-05</t>
  </si>
  <si>
    <t>PS-06</t>
  </si>
  <si>
    <t>PS-07</t>
  </si>
  <si>
    <t>PS-08</t>
  </si>
  <si>
    <t>PS-09</t>
  </si>
  <si>
    <t>PS-10</t>
  </si>
  <si>
    <t>HL-10</t>
  </si>
  <si>
    <t>HL-09</t>
  </si>
  <si>
    <t>HUD2008037</t>
  </si>
  <si>
    <t>HL-11</t>
  </si>
  <si>
    <t>HL-08</t>
  </si>
  <si>
    <t>HUD2009005</t>
  </si>
  <si>
    <t>HUD2009048</t>
  </si>
  <si>
    <t>HL-12</t>
  </si>
  <si>
    <t>HL-06.7</t>
  </si>
  <si>
    <t>HUD2010006</t>
  </si>
  <si>
    <t>HUD2010070</t>
  </si>
  <si>
    <t>HUD2011004</t>
  </si>
  <si>
    <t>OTN-01</t>
  </si>
  <si>
    <t>SPB-10A</t>
  </si>
  <si>
    <t>HUD2011043</t>
  </si>
  <si>
    <t>STAB-05</t>
  </si>
  <si>
    <t>STAB-04</t>
  </si>
  <si>
    <t>STAB-03</t>
  </si>
  <si>
    <t>STAB-02</t>
  </si>
  <si>
    <t>STAB-01</t>
  </si>
  <si>
    <t>HL-13</t>
  </si>
  <si>
    <t>HL-14</t>
  </si>
  <si>
    <t>HUD2012042</t>
  </si>
  <si>
    <t>ShoHald</t>
  </si>
  <si>
    <t>OTN-03</t>
  </si>
  <si>
    <t>NED2012002</t>
  </si>
  <si>
    <t>HUD2013004</t>
  </si>
  <si>
    <t>LHB-03</t>
  </si>
  <si>
    <t>HUD2013037</t>
  </si>
  <si>
    <t>LS-04</t>
  </si>
  <si>
    <t>LS-03</t>
  </si>
  <si>
    <t>LS-02</t>
  </si>
  <si>
    <t>LS-01</t>
  </si>
  <si>
    <t>GNATS-05</t>
  </si>
  <si>
    <t>GNATS-04</t>
  </si>
  <si>
    <t>GNATS-03</t>
  </si>
  <si>
    <t>GNATS-02</t>
  </si>
  <si>
    <t>GNATS-01</t>
  </si>
  <si>
    <t>LHB-06</t>
  </si>
  <si>
    <t>LHB-05</t>
  </si>
  <si>
    <t>LHB-04</t>
  </si>
  <si>
    <t>LHB-02</t>
  </si>
  <si>
    <t>LHB-01</t>
  </si>
  <si>
    <t>HUD2014004</t>
  </si>
  <si>
    <t>LHB-07</t>
  </si>
  <si>
    <t>HUD2014030</t>
  </si>
  <si>
    <t>STAB-06</t>
  </si>
  <si>
    <t>HUD2015004</t>
  </si>
  <si>
    <t>HUD2015030</t>
  </si>
  <si>
    <t>YL-01</t>
  </si>
  <si>
    <t>YL-02</t>
  </si>
  <si>
    <t>YL-03</t>
  </si>
  <si>
    <t>YL-04</t>
  </si>
  <si>
    <t>YL-05</t>
  </si>
  <si>
    <t>YL-06</t>
  </si>
  <si>
    <t>YL-07</t>
  </si>
  <si>
    <t>YL-08</t>
  </si>
  <si>
    <t>YL-09</t>
  </si>
  <si>
    <t>YL-10</t>
  </si>
  <si>
    <t>PL-01</t>
  </si>
  <si>
    <t>PL-02</t>
  </si>
  <si>
    <t>PL-03</t>
  </si>
  <si>
    <t>PL-04</t>
  </si>
  <si>
    <t>PL-05</t>
  </si>
  <si>
    <t>PL-06</t>
  </si>
  <si>
    <t>PL-07</t>
  </si>
  <si>
    <t>PL-08</t>
  </si>
  <si>
    <t>PL-09</t>
  </si>
  <si>
    <t>CTD_97003_000_1_DN.ODF</t>
  </si>
  <si>
    <t>CTD_97003_047_1_DN.ODF</t>
  </si>
  <si>
    <t>CTD_97003_049_1_DN.ODF</t>
  </si>
  <si>
    <t>CTD_97003_049a_1_DN.ODF</t>
  </si>
  <si>
    <t>CTD_97003_050_1_DN.ODF</t>
  </si>
  <si>
    <t>CTD_97003_051_1_DN.ODF</t>
  </si>
  <si>
    <t>CTD_97003_10_1_DN.ODF</t>
  </si>
  <si>
    <t>CTD_97003_11_1_DN.ODF</t>
  </si>
  <si>
    <t>CTD_97003_12_1_DN.ODF</t>
  </si>
  <si>
    <t>CTD_97003_13_1_DN.ODF</t>
  </si>
  <si>
    <t>CTD_97003_14_1_DN.ODF</t>
  </si>
  <si>
    <t>CTD_97003_15_1_DN.ODF</t>
  </si>
  <si>
    <t>CTD_97003_16_1_DN.ODF</t>
  </si>
  <si>
    <t>CTD_97003_17_1_DN.ODF</t>
  </si>
  <si>
    <t>CTD_97003_18_1_DN.ODF</t>
  </si>
  <si>
    <t>CTD_97003_19_1_DN.ODF</t>
  </si>
  <si>
    <t>CTD_97003_1_1_DN.ODF</t>
  </si>
  <si>
    <t>CTD_97003_20_1_DN.ODF</t>
  </si>
  <si>
    <t>CTD_97003_21_1_DN.ODF</t>
  </si>
  <si>
    <t>CTD_97003_22_1_DN.ODF</t>
  </si>
  <si>
    <t>CTD_97003_23_1_DN.ODF</t>
  </si>
  <si>
    <t>CTD_97003_24_1_DN.ODF</t>
  </si>
  <si>
    <t>CTD_97003_25_1_DN.ODF</t>
  </si>
  <si>
    <t>CTD_97003_26_1_DN.ODF</t>
  </si>
  <si>
    <t>CTD_97003_27_1_DN.ODF</t>
  </si>
  <si>
    <t>CTD_97003_28_1_DN.ODF</t>
  </si>
  <si>
    <t>CTD_97003_29_1_DN.ODF</t>
  </si>
  <si>
    <t>CTD_97003_2_1_DN.ODF</t>
  </si>
  <si>
    <t>CTD_97003_30_1_DN.ODF</t>
  </si>
  <si>
    <t>CTD_97003_31_1_DN.ODF</t>
  </si>
  <si>
    <t>CTD_97003_32_1_DN.ODF</t>
  </si>
  <si>
    <t>CTD_97003_33_1_DN.ODF</t>
  </si>
  <si>
    <t>CTD_97003_34_1_DN.ODF</t>
  </si>
  <si>
    <t>CTD_97003_35_1_DN.ODF</t>
  </si>
  <si>
    <t>CTD_97003_36_1_DN.ODF</t>
  </si>
  <si>
    <t>CTD_97003_37_1_DN.ODF</t>
  </si>
  <si>
    <t>CTD_97003_38_1_DN.ODF</t>
  </si>
  <si>
    <t>CTD_97003_39_1_DN.ODF</t>
  </si>
  <si>
    <t>CTD_97003_3_1_DN.ODF</t>
  </si>
  <si>
    <t>CTD_97003_40_1_DN.ODF</t>
  </si>
  <si>
    <t>CTD_97003_41_1_DN.ODF</t>
  </si>
  <si>
    <t>CTD_97003_42_1_DN.ODF</t>
  </si>
  <si>
    <t>CTD_97003_43_1_DN.ODF</t>
  </si>
  <si>
    <t>CTD_97003_44_1_DN.ODF</t>
  </si>
  <si>
    <t>CTD_97003_45_1_DN.ODF</t>
  </si>
  <si>
    <t>CTD_97003_46_1_DN.ODF</t>
  </si>
  <si>
    <t>CTD_97003_4_1_DN.ODF</t>
  </si>
  <si>
    <t>CTD_97003_5_1_DN.ODF</t>
  </si>
  <si>
    <t>CTD_97003_6_1_DN.ODF</t>
  </si>
  <si>
    <t>CTD_97003_7_1_DN.ODF</t>
  </si>
  <si>
    <t>CTD_97003_8_1_DN.ODF</t>
  </si>
  <si>
    <t>CTD_97003_9_1_DN.ODF</t>
  </si>
  <si>
    <t>CTD_98002_10_1_DN.ODF</t>
  </si>
  <si>
    <t>CTD_98002_11_1_DN.ODF</t>
  </si>
  <si>
    <t>CTD_98002_12_1_DN.ODF</t>
  </si>
  <si>
    <t>CTD_98002_13_1_DN.ODF</t>
  </si>
  <si>
    <t>CTD_98002_14_1_DN.ODF</t>
  </si>
  <si>
    <t>CTD_98002_15_1_DN.ODF</t>
  </si>
  <si>
    <t>CTD_98002_16_1_DN.ODF</t>
  </si>
  <si>
    <t>CTD_98002_17_1_DN.ODF</t>
  </si>
  <si>
    <t>CTD_98002_18_1_DN.ODF</t>
  </si>
  <si>
    <t>CTD_98002_19_1_DN.ODF</t>
  </si>
  <si>
    <t>CTD_98002_20_1_DN.ODF</t>
  </si>
  <si>
    <t>CTD_98002_21_1_DN.ODF</t>
  </si>
  <si>
    <t>CTD_98002_22_1_DN.ODF</t>
  </si>
  <si>
    <t>CTD_98002_23_1_DN.ODF</t>
  </si>
  <si>
    <t>CTD_98002_24_1_DN.ODF</t>
  </si>
  <si>
    <t>CTD_98002_25_1_DN.ODF</t>
  </si>
  <si>
    <t>CTD_98002_26_1_DN.ODF</t>
  </si>
  <si>
    <t>CTD_98002_27_1_DN.ODF</t>
  </si>
  <si>
    <t>CTD_98002_28_1_DN.ODF</t>
  </si>
  <si>
    <t>CTD_98002_29_1_DN.ODF</t>
  </si>
  <si>
    <t>CTD_98002_2_1_DN.ODF</t>
  </si>
  <si>
    <t>CTD_98002_30_1_DN.ODF</t>
  </si>
  <si>
    <t>CTD_98002_31_1_DN.ODF</t>
  </si>
  <si>
    <t>CTD_98002_32_1_DN.ODF</t>
  </si>
  <si>
    <t>CTD_98002_33_1_DN.ODF</t>
  </si>
  <si>
    <t>CTD_98002_34_1_DN.ODF</t>
  </si>
  <si>
    <t>CTD_98002_35_1_DN.ODF</t>
  </si>
  <si>
    <t>CTD_98002_36_1_DN.ODF</t>
  </si>
  <si>
    <t>CTD_98002_37_1_DN.ODF</t>
  </si>
  <si>
    <t>CTD_98002_38_1_DN.ODF</t>
  </si>
  <si>
    <t>CTD_98002_39_1_DN.ODF</t>
  </si>
  <si>
    <t>CTD_98002_3_1_DN.ODF</t>
  </si>
  <si>
    <t>CTD_98002_40_1_DN.ODF</t>
  </si>
  <si>
    <t>CTD_98002_41_1_DN.ODF</t>
  </si>
  <si>
    <t>CTD_98002_42_1_DN.ODF</t>
  </si>
  <si>
    <t>CTD_98002_43_1_DN.ODF</t>
  </si>
  <si>
    <t>CTD_98002_44_1_DN.ODF</t>
  </si>
  <si>
    <t>CTD_98002_45_1_DN.ODF</t>
  </si>
  <si>
    <t>CTD_98002_46_1_DN.ODF</t>
  </si>
  <si>
    <t>CTD_98002_47_1_DN.ODF</t>
  </si>
  <si>
    <t>CTD_98002_48_1_DN.ODF</t>
  </si>
  <si>
    <t>CTD_98002_49_1_DN.ODF</t>
  </si>
  <si>
    <t>CTD_98002_4_1_DN.ODF</t>
  </si>
  <si>
    <t>CTD_98002_50_1_DN.ODF</t>
  </si>
  <si>
    <t>CTD_98002_51_1_DN.ODF</t>
  </si>
  <si>
    <t>CTD_98002_52_1_DN.ODF</t>
  </si>
  <si>
    <t>CTD_98002_53_1_DN.ODF</t>
  </si>
  <si>
    <t>CTD_98002_54_1_DN.ODF</t>
  </si>
  <si>
    <t>CTD_98002_55_1_DN.ODF</t>
  </si>
  <si>
    <t>CTD_98002_5_1_DN.ODF</t>
  </si>
  <si>
    <t>CTD_98002_6_1_DN.ODF</t>
  </si>
  <si>
    <t>CTD_98002_7_1_DN.ODF</t>
  </si>
  <si>
    <t>CTD_98002_8_1_DN.ODF</t>
  </si>
  <si>
    <t>CTD_98002_9_1_DN.ODF</t>
  </si>
  <si>
    <t>CTD_98002_PaulDickieBasi_1_DN.ODF</t>
  </si>
  <si>
    <t>CTD_98050_10_1_DN.ODF</t>
  </si>
  <si>
    <t>CTD_98050_11_1_DN.ODF</t>
  </si>
  <si>
    <t>CTD_98050_12_1_DN.ODF</t>
  </si>
  <si>
    <t>CTD_98050_13_1_DN.ODF</t>
  </si>
  <si>
    <t>CTD_98050_14_1_DN.ODF</t>
  </si>
  <si>
    <t>CTD_98050_15_1_DN.ODF</t>
  </si>
  <si>
    <t>CTD_98050_16_1_DN.ODF</t>
  </si>
  <si>
    <t>CTD_98050_17_1_DN.ODF</t>
  </si>
  <si>
    <t>CTD_98050_18_1_DN.ODF</t>
  </si>
  <si>
    <t>CTD_98050_19_1_DN.ODF</t>
  </si>
  <si>
    <t>CTD_98050_20_2_DN.ODF</t>
  </si>
  <si>
    <t>CTD_98050_21_1_DN.ODF</t>
  </si>
  <si>
    <t>CTD_98050_22_1_DN.ODF</t>
  </si>
  <si>
    <t>CTD_98050_23_1_DN.ODF</t>
  </si>
  <si>
    <t>CTD_98050_24_1_DN.ODF</t>
  </si>
  <si>
    <t>CTD_98050_25_1_DN.ODF</t>
  </si>
  <si>
    <t>CTD_98050_26_1_DN.ODF</t>
  </si>
  <si>
    <t>CTD_98050_27_1_DN.ODF</t>
  </si>
  <si>
    <t>CTD_98050_28_1_DN.ODF</t>
  </si>
  <si>
    <t>CTD_98050_29_1_DN.ODF</t>
  </si>
  <si>
    <t>CTD_98050_2_1_DN.ODF</t>
  </si>
  <si>
    <t>CTD_98050_30_1_DN.ODF</t>
  </si>
  <si>
    <t>CTD_98050_31_1_DN.ODF</t>
  </si>
  <si>
    <t>CTD_98050_32_1_DN.ODF</t>
  </si>
  <si>
    <t>CTD_98050_33_1_DN.ODF</t>
  </si>
  <si>
    <t>CTD_98050_34_1_DN.ODF</t>
  </si>
  <si>
    <t>CTD_98050_35_1_DN.ODF</t>
  </si>
  <si>
    <t>CTD_98050_36_1_DN.ODF</t>
  </si>
  <si>
    <t>CTD_98050_37_1_DN.ODF</t>
  </si>
  <si>
    <t>CTD_98050_38_1_DN.ODF</t>
  </si>
  <si>
    <t>CTD_98050_39_1_DN.ODF</t>
  </si>
  <si>
    <t>CTD_98050_3_1_DN.ODF</t>
  </si>
  <si>
    <t>CTD_98050_40_1_DN.ODF</t>
  </si>
  <si>
    <t>CTD_98050_41_1_DN.ODF</t>
  </si>
  <si>
    <t>CTD_98050_42_1_DN.ODF</t>
  </si>
  <si>
    <t>CTD_98050_43_1_DN.ODF</t>
  </si>
  <si>
    <t>CTD_98050_44_1_DN.ODF</t>
  </si>
  <si>
    <t>CTD_98050_45_3_DN.ODF</t>
  </si>
  <si>
    <t>CTD_98050_46_1_DN.ODF</t>
  </si>
  <si>
    <t>CTD_98050_4_1_DN.ODF</t>
  </si>
  <si>
    <t>CTD_98050_5_1_DN.ODF</t>
  </si>
  <si>
    <t>CTD_98050_6_1_DN.ODF</t>
  </si>
  <si>
    <t>CTD_98050_7_1_DN.ODF</t>
  </si>
  <si>
    <t>CTD_98050_8_1_DN.ODF</t>
  </si>
  <si>
    <t>CTD_98050_9_1_DN.ODF</t>
  </si>
  <si>
    <t>CTD_98050_BedfordBasinSt_1_DN.ODF</t>
  </si>
  <si>
    <t>CTD_99003_10_1_DN.ODF</t>
  </si>
  <si>
    <t>CTD_99003_11_1_DN.ODF</t>
  </si>
  <si>
    <t>CTD_99003_12_1_DN.ODF</t>
  </si>
  <si>
    <t>CTD_99003_13_1_DN.ODF</t>
  </si>
  <si>
    <t>CTD_99003_14_1_DN.ODF</t>
  </si>
  <si>
    <t>CTD_99003_15_1_DN.ODF</t>
  </si>
  <si>
    <t>CTD_99003_16_1_DN.ODF</t>
  </si>
  <si>
    <t>CTD_99003_17_1_DN.ODF</t>
  </si>
  <si>
    <t>CTD_99003_18_1_DN.ODF</t>
  </si>
  <si>
    <t>CTD_99003_19_1_DN.ODF</t>
  </si>
  <si>
    <t>CTD_99003_1_1_DN.ODF</t>
  </si>
  <si>
    <t>CTD_99003_20_1_DN.ODF</t>
  </si>
  <si>
    <t>CTD_99003_21_1_DN.ODF</t>
  </si>
  <si>
    <t>CTD_99003_22_1_DN.ODF</t>
  </si>
  <si>
    <t>CTD_99003_23_1_DN.ODF</t>
  </si>
  <si>
    <t>CTD_99003_24_1_DN.ODF</t>
  </si>
  <si>
    <t>CTD_99003_25_1_DN.ODF</t>
  </si>
  <si>
    <t>CTD_99003_26_1_DN.ODF</t>
  </si>
  <si>
    <t>CTD_99003_27_1_DN.ODF</t>
  </si>
  <si>
    <t>CTD_99003_28_1_DN.ODF</t>
  </si>
  <si>
    <t>CTD_99003_29_1_DN.ODF</t>
  </si>
  <si>
    <t>CTD_99003_2_1_DN.ODF</t>
  </si>
  <si>
    <t>CTD_99003_30_1_DN.ODF</t>
  </si>
  <si>
    <t>CTD_99003_31_1_DN.ODF</t>
  </si>
  <si>
    <t>CTD_99003_32_1_DN.ODF</t>
  </si>
  <si>
    <t>CTD_99003_33_1_DN.ODF</t>
  </si>
  <si>
    <t>CTD_99003_34_1_DN.ODF</t>
  </si>
  <si>
    <t>CTD_99003_35_1_DN.ODF</t>
  </si>
  <si>
    <t>CTD_99003_36_1_DN.ODF</t>
  </si>
  <si>
    <t>CTD_99003_37_1_DN.ODF</t>
  </si>
  <si>
    <t>CTD_99003_38_1_DN.ODF</t>
  </si>
  <si>
    <t>CTD_99003_3_1_DN.ODF</t>
  </si>
  <si>
    <t>CTD_99003_4_1_DN.ODF</t>
  </si>
  <si>
    <t>CTD_99003_5_1_DN.ODF</t>
  </si>
  <si>
    <t>CTD_99003_6_1_DN.ODF</t>
  </si>
  <si>
    <t>CTD_99003_7_1_DN.ODF</t>
  </si>
  <si>
    <t>CTD_99003_8_1_DN.ODF</t>
  </si>
  <si>
    <t>CTD_99003_9_1_DN.ODF</t>
  </si>
  <si>
    <t>CTD_99054_001_2_DN.ODF</t>
  </si>
  <si>
    <t>CTD_99054_002_2_DN.ODF</t>
  </si>
  <si>
    <t>CTD_99054_003_2_DN.ODF</t>
  </si>
  <si>
    <t>CTD_99054_004_2_DN.ODF</t>
  </si>
  <si>
    <t>CTD_99054_005_2_DN.ODF</t>
  </si>
  <si>
    <t>CTD_99054_006_2_DN.ODF</t>
  </si>
  <si>
    <t>CTD_99054_007_2_DN.ODF</t>
  </si>
  <si>
    <t>CTD_99054_008_2_DN.ODF</t>
  </si>
  <si>
    <t>CTD_99054_009_2_DN.ODF</t>
  </si>
  <si>
    <t>CTD_99054_010_2_DN.ODF</t>
  </si>
  <si>
    <t>CTD_99054_011_2_DN.ODF</t>
  </si>
  <si>
    <t>CTD_99054_012_2_DN.ODF</t>
  </si>
  <si>
    <t>CTD_99054_013_2_DN.ODF</t>
  </si>
  <si>
    <t>CTD_99054_014_2_DN.ODF</t>
  </si>
  <si>
    <t>CTD_99054_015_2_DN.ODF</t>
  </si>
  <si>
    <t>CTD_99054_016_2_DN.ODF</t>
  </si>
  <si>
    <t>CTD_99054_017_2_DN.ODF</t>
  </si>
  <si>
    <t>CTD_99054_019_2_DN.ODF</t>
  </si>
  <si>
    <t>CTD_99054_020_2_DN.ODF</t>
  </si>
  <si>
    <t>CTD_99054_023_2_DN.ODF</t>
  </si>
  <si>
    <t>CTD_99054_024_2_DN.ODF</t>
  </si>
  <si>
    <t>CTD_99054_025_2_DN.ODF</t>
  </si>
  <si>
    <t>CTD_99054_026_2_DN.ODF</t>
  </si>
  <si>
    <t>CTD_99054_027_2_DN.ODF</t>
  </si>
  <si>
    <t>CTD_99054_028_2_DN.ODF</t>
  </si>
  <si>
    <t>CTD_99054_029_2_DN.ODF</t>
  </si>
  <si>
    <t>CTD_99054_030_2_DN.ODF</t>
  </si>
  <si>
    <t>CTD_99054_032_2_DN.ODF</t>
  </si>
  <si>
    <t>CTD_99054_033_2_DN.ODF</t>
  </si>
  <si>
    <t>CTD_99054_034_2_DN.ODF</t>
  </si>
  <si>
    <t>CTD_99054_035_2_DN.ODF</t>
  </si>
  <si>
    <t>CTD_99054_036_2_DN.ODF</t>
  </si>
  <si>
    <t>CTD_99054_038_2_DN.ODF</t>
  </si>
  <si>
    <t>CTD_99054_039_2_DN.ODF</t>
  </si>
  <si>
    <t>CTD_99054_040_2_DN.ODF</t>
  </si>
  <si>
    <t>CTD_99054_041_2_DN.ODF</t>
  </si>
  <si>
    <t>CTD_99054_043_2_DN.ODF</t>
  </si>
  <si>
    <t>CTD_99054_046_2_DN.ODF</t>
  </si>
  <si>
    <t>CTD_99054_048_2_DN.ODF</t>
  </si>
  <si>
    <t>CTD_99054_049_2_DN.ODF</t>
  </si>
  <si>
    <t>CTD_99054_050_2_DN.ODF</t>
  </si>
  <si>
    <t>CTD_99054_053_2_DN.ODF</t>
  </si>
  <si>
    <t>CTD_99054_054_2_DN.ODF</t>
  </si>
  <si>
    <t>CTD_99054_18_2_DN.ODF</t>
  </si>
  <si>
    <t>CTD_99054_21_2_DN.ODF</t>
  </si>
  <si>
    <t>CTD_99054_22_2_DN.ODF</t>
  </si>
  <si>
    <t>CTD_99054_31_2_DN.ODF</t>
  </si>
  <si>
    <t>CTD_99054_37_2_DN.ODF</t>
  </si>
  <si>
    <t>CTD_99054_42_2_DN.ODF</t>
  </si>
  <si>
    <t>CTD_99054_44_2_DN.ODF</t>
  </si>
  <si>
    <t>CTD_99054_45_2_DN.ODF</t>
  </si>
  <si>
    <t>CTD_99054_47_2_DN.ODF</t>
  </si>
  <si>
    <t>CTD_99054_51_2_DN.ODF</t>
  </si>
  <si>
    <t>CTD_99054_52_2_DN.ODF</t>
  </si>
  <si>
    <t>CTD_HUD2000050_013_1_DN.ODF</t>
  </si>
  <si>
    <t>CTD_HUD2000050_10_1_DN.ODF</t>
  </si>
  <si>
    <t>CTD_HUD2000050_11_1_DN.ODF</t>
  </si>
  <si>
    <t>CTD_HUD2000050_12_1_DN.ODF</t>
  </si>
  <si>
    <t>CTD_HUD2000050_14_1_DN.ODF</t>
  </si>
  <si>
    <t>CTD_HUD2000050_15_1_DN.ODF</t>
  </si>
  <si>
    <t>CTD_HUD2000050_16_1_DN.ODF</t>
  </si>
  <si>
    <t>CTD_HUD2000050_17_1_DN.ODF</t>
  </si>
  <si>
    <t>CTD_HUD2000050_18_1_DN.ODF</t>
  </si>
  <si>
    <t>CTD_HUD2000050_19_1_DN.ODF</t>
  </si>
  <si>
    <t>CTD_HUD2000050_1_1_DN.ODF</t>
  </si>
  <si>
    <t>CTD_HUD2000050_20_1_DN.ODF</t>
  </si>
  <si>
    <t>CTD_HUD2000050_21_1_DN.ODF</t>
  </si>
  <si>
    <t>CTD_HUD2000050_22_1_DN.ODF</t>
  </si>
  <si>
    <t>CTD_HUD2000050_23_1_DN.ODF</t>
  </si>
  <si>
    <t>CTD_HUD2000050_24_1_DN.ODF</t>
  </si>
  <si>
    <t>CTD_HUD2000050_25_1_DN.ODF</t>
  </si>
  <si>
    <t>CTD_HUD2000050_26_1_DN.ODF</t>
  </si>
  <si>
    <t>CTD_HUD2000050_27_1_DN.ODF</t>
  </si>
  <si>
    <t>CTD_HUD2000050_28_1_DN.ODF</t>
  </si>
  <si>
    <t>CTD_HUD2000050_29_1_DN.ODF</t>
  </si>
  <si>
    <t>CTD_HUD2000050_2_1_DN.ODF</t>
  </si>
  <si>
    <t>CTD_HUD2000050_30_1_DN.ODF</t>
  </si>
  <si>
    <t>CTD_HUD2000050_31_1_DN.ODF</t>
  </si>
  <si>
    <t>CTD_HUD2000050_32_1_DN.ODF</t>
  </si>
  <si>
    <t>CTD_HUD2000050_33_1_DN.ODF</t>
  </si>
  <si>
    <t>CTD_HUD2000050_34_1_DN.ODF</t>
  </si>
  <si>
    <t>CTD_HUD2000050_35_1_DN.ODF</t>
  </si>
  <si>
    <t>CTD_HUD2000050_36_1_DN.ODF</t>
  </si>
  <si>
    <t>CTD_HUD2000050_37_1_DN.ODF</t>
  </si>
  <si>
    <t>CTD_HUD2000050_38_1_DN.ODF</t>
  </si>
  <si>
    <t>CTD_HUD2000050_39_1_DN.ODF</t>
  </si>
  <si>
    <t>CTD_HUD2000050_3_1_DN.ODF</t>
  </si>
  <si>
    <t>CTD_HUD2000050_40_1_DN.ODF</t>
  </si>
  <si>
    <t>CTD_HUD2000050_41_1_DN.ODF</t>
  </si>
  <si>
    <t>CTD_HUD2000050_42_1_DN.ODF</t>
  </si>
  <si>
    <t>CTD_HUD2000050_43_1_DN.ODF</t>
  </si>
  <si>
    <t>CTD_HUD2000050_44_1_DN.ODF</t>
  </si>
  <si>
    <t>CTD_HUD2000050_45_1_DN.ODF</t>
  </si>
  <si>
    <t>CTD_HUD2000050_46_1_DN.ODF</t>
  </si>
  <si>
    <t>CTD_HUD2000050_47_1_DN.ODF</t>
  </si>
  <si>
    <t>CTD_HUD2000050_48_1_DN.ODF</t>
  </si>
  <si>
    <t>CTD_HUD2000050_49_1_DN.ODF</t>
  </si>
  <si>
    <t>CTD_HUD2000050_4_1_DN.ODF</t>
  </si>
  <si>
    <t>CTD_HUD2000050_50_1_DN.ODF</t>
  </si>
  <si>
    <t>CTD_HUD2000050_51_1_DN.ODF</t>
  </si>
  <si>
    <t>CTD_HUD2000050_52_1_DN.ODF</t>
  </si>
  <si>
    <t>CTD_HUD2000050_53_1_DN.ODF</t>
  </si>
  <si>
    <t>CTD_HUD2000050_54_1_DN.ODF</t>
  </si>
  <si>
    <t>CTD_HUD2000050_55_1_DN.ODF</t>
  </si>
  <si>
    <t>CTD_HUD2000050_5_1_DN.ODF</t>
  </si>
  <si>
    <t>CTD_HUD2000050_6_1_DN.ODF</t>
  </si>
  <si>
    <t>CTD_HUD2000050_7_1_DN.ODF</t>
  </si>
  <si>
    <t>CTD_HUD2000050_8_1_DN.ODF</t>
  </si>
  <si>
    <t>CTD_HUD2000050_9_1_DN.ODF</t>
  </si>
  <si>
    <t>CTD_PAR2000002_001_1_DN.ODF</t>
  </si>
  <si>
    <t>CTD_PAR2000002_002_1_DN.ODF</t>
  </si>
  <si>
    <t>CTD_PAR2000002_003_1_DN.ODF</t>
  </si>
  <si>
    <t>CTD_PAR2000002_004_1_DN.ODF</t>
  </si>
  <si>
    <t>CTD_PAR2000002_005_1_DN.ODF</t>
  </si>
  <si>
    <t>CTD_PAR2000002_006_1_DN.ODF</t>
  </si>
  <si>
    <t>CTD_PAR2000002_007_1_DN.ODF</t>
  </si>
  <si>
    <t>CTD_PAR2000002_008_1_DN.ODF</t>
  </si>
  <si>
    <t>CTD_PAR2000002_009_1_DN.ODF</t>
  </si>
  <si>
    <t>CTD_PAR2000002_010_1_DN.ODF</t>
  </si>
  <si>
    <t>CTD_PAR2000002_011_1_DN.ODF</t>
  </si>
  <si>
    <t>CTD_PAR2000002_012_1_DN.ODF</t>
  </si>
  <si>
    <t>CTD_PAR2000002_013_1_DN.ODF</t>
  </si>
  <si>
    <t>CTD_PAR2000002_014_1_DN.ODF</t>
  </si>
  <si>
    <t>CTD_PAR2000002_015_1_DN.ODF</t>
  </si>
  <si>
    <t>CTD_PAR2000002_016_1_DN.ODF</t>
  </si>
  <si>
    <t>CTD_PAR2000002_017_1_DN.ODF</t>
  </si>
  <si>
    <t>CTD_PAR2000002_018_1_DN.ODF</t>
  </si>
  <si>
    <t>CTD_PAR2000002_019_1_DN.ODF</t>
  </si>
  <si>
    <t>CTD_PAR2000002_020_1_DN.ODF</t>
  </si>
  <si>
    <t>CTD_PAR2000002_021_1_DN.ODF</t>
  </si>
  <si>
    <t>CTD_PAR2000002_022_1_DN.ODF</t>
  </si>
  <si>
    <t>CTD_PAR2000002_023_1_DN.ODF</t>
  </si>
  <si>
    <t>CTD_PAR2000002_024_1_DN.ODF</t>
  </si>
  <si>
    <t>CTD_PAR2000002_025_1_DN.ODF</t>
  </si>
  <si>
    <t>CTD_PAR2000002_026_1_DN.ODF</t>
  </si>
  <si>
    <t>CTD_PAR2000002_027_1_DN.ODF</t>
  </si>
  <si>
    <t>CTD_PAR2000002_028_1_DN.ODF</t>
  </si>
  <si>
    <t>CTD_PAR2000002_029_1_DN.ODF</t>
  </si>
  <si>
    <t>CTD_PAR2000002_030_1_DN.ODF</t>
  </si>
  <si>
    <t>CTD_PAR2000002_031_1_DN.ODF</t>
  </si>
  <si>
    <t>CTD_PAR2000002_032_1_DN.ODF</t>
  </si>
  <si>
    <t>CTD_PAR2000002_033_1_DN.ODF</t>
  </si>
  <si>
    <t>CTD_PAR2000002_034_1_DN.ODF</t>
  </si>
  <si>
    <t>CTD_PAR2000002_035_1_DN.ODF</t>
  </si>
  <si>
    <t>CTD_PAR2000002_036_1_DN.ODF</t>
  </si>
  <si>
    <t>CTD_PAR2000002_037_1_DN.ODF</t>
  </si>
  <si>
    <t>CTD_PAR2000002_038_1_DN.ODF</t>
  </si>
  <si>
    <t>CTD_PAR2000002_039_1_DN.ODF</t>
  </si>
  <si>
    <t>CTD_PAR2000002_040_1_DN.ODF</t>
  </si>
  <si>
    <t>CTD_PAR2000002_041_1_DN.ODF</t>
  </si>
  <si>
    <t>CTD_PAR2000002_042_1_DN.ODF</t>
  </si>
  <si>
    <t>CTD_PAR2000002_043_1_DN.ODF</t>
  </si>
  <si>
    <t>CTD_PAR2000002_044_1_DN.ODF</t>
  </si>
  <si>
    <t>CTD_PAR2000002_045_1_DN.ODF</t>
  </si>
  <si>
    <t>CTD_PAR2000002_046_1_DN.ODF</t>
  </si>
  <si>
    <t>CTD_PAR2000002_047_1_DN.ODF</t>
  </si>
  <si>
    <t>CTD_PAR2000002_048_1_DN.ODF</t>
  </si>
  <si>
    <t>CTD_PAR2000002_049_1_DN.ODF</t>
  </si>
  <si>
    <t>CTD_PAR2000002_050_1_DN.ODF</t>
  </si>
  <si>
    <t>CTD_PAR2000002_051_1_DN.ODF</t>
  </si>
  <si>
    <t>CTD_PAR2000002_052_1_DN.ODF</t>
  </si>
  <si>
    <t>CTD_PAR2000002_053_1_DN.ODF</t>
  </si>
  <si>
    <t>CTD_PAR2000002_054_1_DN.ODF</t>
  </si>
  <si>
    <t>CTD_PAR2000002_055_1_DN.ODF</t>
  </si>
  <si>
    <t>CTD_PAR2000002_056_1_DN.ODF</t>
  </si>
  <si>
    <t>CTD_PAR2000002_057_1_DN.ODF</t>
  </si>
  <si>
    <t>CTD_PAR2000002_058_1_DN.ODF</t>
  </si>
  <si>
    <t>CTD_PAR2000002_059_1_DN.ODF</t>
  </si>
  <si>
    <t>CTD_PAR2000002_060_1_DN.ODF</t>
  </si>
  <si>
    <t>CTD_PAR2000002_061_1_DN.ODF</t>
  </si>
  <si>
    <t>CTD_PAR2000002_062_1_DN.ODF</t>
  </si>
  <si>
    <t>CTD_PAR2000002_063_1_DN.ODF</t>
  </si>
  <si>
    <t>CTD_PAR2000002_064_1_DN.ODF</t>
  </si>
  <si>
    <t>CTD_PAR2000002_065_1_DN.ODF</t>
  </si>
  <si>
    <t>CTD_PAR2000002_066_1_DN.ODF</t>
  </si>
  <si>
    <t>CTD_PAR2000002_067_1_DN.ODF</t>
  </si>
  <si>
    <t>CTD_PAR2000002_068_1_DN.ODF</t>
  </si>
  <si>
    <t>CTD_PAR2000002_069_1_DN.ODF</t>
  </si>
  <si>
    <t>CTD_PAR2000002_070_1_DN.ODF</t>
  </si>
  <si>
    <t>CTD_PAR2000002_071_1_DN.ODF</t>
  </si>
  <si>
    <t>CTD_PAR2000002_072_1_DN.ODF</t>
  </si>
  <si>
    <t>CTD_PAR2000002_073_1_DN.ODF</t>
  </si>
  <si>
    <t>CTD_PAR2000002_074_1_DN.ODF</t>
  </si>
  <si>
    <t>CTD_PAR2000002_075_1_DN.ODF</t>
  </si>
  <si>
    <t>CTD_PAR2000002_076_1_DN.ODF</t>
  </si>
  <si>
    <t>CTD_PAR2000002_077_1_DN.ODF</t>
  </si>
  <si>
    <t>CTD_PAR2000002_078_1_DN.ODF</t>
  </si>
  <si>
    <t>CTD_PAR2000002_079_1_DN.ODF</t>
  </si>
  <si>
    <t>CTD_PAR2000002_080_1_DN.ODF</t>
  </si>
  <si>
    <t>CTD_PAR2000002_081_1_DN.ODF</t>
  </si>
  <si>
    <t>CTD_PAR2000002_082_1_DN.ODF</t>
  </si>
  <si>
    <t>CTD_PAR2000002_083_1_DN.ODF</t>
  </si>
  <si>
    <t>CTD_PAR2000002_084_1_DN.ODF</t>
  </si>
  <si>
    <t>CTD_PAR2000002_085_1_DN.ODF</t>
  </si>
  <si>
    <t>CTD_HUD2001009_10_1_DN.ODF</t>
  </si>
  <si>
    <t>CTD_HUD2001009_11_1_DN.ODF</t>
  </si>
  <si>
    <t>CTD_HUD2001009_12_2_DN.ODF</t>
  </si>
  <si>
    <t>CTD_HUD2001009_13_1_DN.ODF</t>
  </si>
  <si>
    <t>CTD_HUD2001009_14_1_DN.ODF</t>
  </si>
  <si>
    <t>CTD_HUD2001009_15_1_DN.ODF</t>
  </si>
  <si>
    <t>CTD_HUD2001009_16_1_DN.ODF</t>
  </si>
  <si>
    <t>CTD_HUD2001009_17_1_DN.ODF</t>
  </si>
  <si>
    <t>CTD_HUD2001009_18_1_DN.ODF</t>
  </si>
  <si>
    <t>CTD_HUD2001009_19_1_DN.ODF</t>
  </si>
  <si>
    <t>CTD_HUD2001009_1_1_DN.ODF</t>
  </si>
  <si>
    <t>CTD_HUD2001009_20_1_DN.ODF</t>
  </si>
  <si>
    <t>CTD_HUD2001009_21_1_DN.ODF</t>
  </si>
  <si>
    <t>CTD_HUD2001009_22_1_DN.ODF</t>
  </si>
  <si>
    <t>CTD_HUD2001009_23_1_DN.ODF</t>
  </si>
  <si>
    <t>CTD_HUD2001009_24_1_DN.ODF</t>
  </si>
  <si>
    <t>CTD_HUD2001009_25_1_DN.ODF</t>
  </si>
  <si>
    <t>CTD_HUD2001009_26_1_DN.ODF</t>
  </si>
  <si>
    <t>CTD_HUD2001009_27_1_DN.ODF</t>
  </si>
  <si>
    <t>CTD_HUD2001009_28_1_DN.ODF</t>
  </si>
  <si>
    <t>CTD_HUD2001009_29_1_DN.ODF</t>
  </si>
  <si>
    <t>CTD_HUD2001009_2_1_DN.ODF</t>
  </si>
  <si>
    <t>CTD_HUD2001009_30_1_DN.ODF</t>
  </si>
  <si>
    <t>CTD_HUD2001009_31_1_DN.ODF</t>
  </si>
  <si>
    <t>CTD_HUD2001009_32_1_DN.ODF</t>
  </si>
  <si>
    <t>CTD_HUD2001009_33_1_DN.ODF</t>
  </si>
  <si>
    <t>CTD_HUD2001009_34_1_DN.ODF</t>
  </si>
  <si>
    <t>CTD_HUD2001009_35_1_DN.ODF</t>
  </si>
  <si>
    <t>CTD_HUD2001009_36_1_DN.ODF</t>
  </si>
  <si>
    <t>CTD_HUD2001009_37_1_DN.ODF</t>
  </si>
  <si>
    <t>CTD_HUD2001009_38_1_DN.ODF</t>
  </si>
  <si>
    <t>CTD_HUD2001009_39_1_DN.ODF</t>
  </si>
  <si>
    <t>CTD_HUD2001009_3_1_DN.ODF</t>
  </si>
  <si>
    <t>CTD_HUD2001009_40_1_DN.ODF</t>
  </si>
  <si>
    <t>CTD_HUD2001009_41_1_DN.ODF</t>
  </si>
  <si>
    <t>CTD_HUD2001009_42_1_DN.ODF</t>
  </si>
  <si>
    <t>CTD_HUD2001009_43_1_DN.ODF</t>
  </si>
  <si>
    <t>CTD_HUD2001009_44_1_DN.ODF</t>
  </si>
  <si>
    <t>CTD_HUD2001009_45_1_DN.ODF</t>
  </si>
  <si>
    <t>CTD_HUD2001009_46_1_DN.ODF</t>
  </si>
  <si>
    <t>CTD_HUD2001009_47_1_DN.ODF</t>
  </si>
  <si>
    <t>CTD_HUD2001009_48_1_DN.ODF</t>
  </si>
  <si>
    <t>CTD_HUD2001009_49_1_DN.ODF</t>
  </si>
  <si>
    <t>CTD_HUD2001009_4_1_DN.ODF</t>
  </si>
  <si>
    <t>CTD_HUD2001009_50_1_DN.ODF</t>
  </si>
  <si>
    <t>CTD_HUD2001009_51_1_DN.ODF</t>
  </si>
  <si>
    <t>CTD_HUD2001009_52_1_DN.ODF</t>
  </si>
  <si>
    <t>CTD_HUD2001009_53_1_DN.ODF</t>
  </si>
  <si>
    <t>CTD_HUD2001009_54_1_DN.ODF</t>
  </si>
  <si>
    <t>CTD_HUD2001009_55_1_DN.ODF</t>
  </si>
  <si>
    <t>CTD_HUD2001009_56_1_DN.ODF</t>
  </si>
  <si>
    <t>CTD_HUD2001009_57_1_DN.ODF</t>
  </si>
  <si>
    <t>CTD_HUD2001009_58_1_DN.ODF</t>
  </si>
  <si>
    <t>CTD_HUD2001009_59_1_DN.ODF</t>
  </si>
  <si>
    <t>CTD_HUD2001009_5_1_DN.ODF</t>
  </si>
  <si>
    <t>CTD_HUD2001009_60_1_DN.ODF</t>
  </si>
  <si>
    <t>CTD_HUD2001009_61_1_DN.ODF</t>
  </si>
  <si>
    <t>CTD_HUD2001009_62_1_DN.ODF</t>
  </si>
  <si>
    <t>CTD_HUD2001009_63_1_DN.ODF</t>
  </si>
  <si>
    <t>CTD_HUD2001009_64_1_DN.ODF</t>
  </si>
  <si>
    <t>CTD_HUD2001009_65_1_DN.ODF</t>
  </si>
  <si>
    <t>CTD_HUD2001009_66_1_DN.ODF</t>
  </si>
  <si>
    <t>CTD_HUD2001009_67_1_DN.ODF</t>
  </si>
  <si>
    <t>CTD_HUD2001009_6_1_DN.ODF</t>
  </si>
  <si>
    <t>CTD_HUD2001009_7_1_DN.ODF</t>
  </si>
  <si>
    <t>CTD_HUD2001009_8_1_DN.ODF</t>
  </si>
  <si>
    <t>CTD_HUD2001009_9_1_DN.ODF</t>
  </si>
  <si>
    <t>CTD_HUD2001061_001_01_DN.ODF</t>
  </si>
  <si>
    <t>CTD_HUD2001061_002_01_DN.ODF</t>
  </si>
  <si>
    <t>CTD_HUD2001061_003_01_DN.ODF</t>
  </si>
  <si>
    <t>CTD_HUD2001061_004_01_DN.ODF</t>
  </si>
  <si>
    <t>CTD_HUD2001061_005_01_DN.ODF</t>
  </si>
  <si>
    <t>CTD_HUD2001061_006_01_DN.ODF</t>
  </si>
  <si>
    <t>CTD_HUD2001061_007_01_DN.ODF</t>
  </si>
  <si>
    <t>CTD_HUD2001061_008_01_DN.ODF</t>
  </si>
  <si>
    <t>CTD_HUD2001061_009_01_DN.ODF</t>
  </si>
  <si>
    <t>CTD_HUD2001061_010_01_DN.ODF</t>
  </si>
  <si>
    <t>CTD_HUD2001061_011_01_DN.ODF</t>
  </si>
  <si>
    <t>CTD_HUD2001061_012_01_DN.ODF</t>
  </si>
  <si>
    <t>CTD_HUD2001061_013_01_DN.ODF</t>
  </si>
  <si>
    <t>CTD_HUD2001061_014_01_DN.ODF</t>
  </si>
  <si>
    <t>CTD_HUD2001061_015_01_DN.ODF</t>
  </si>
  <si>
    <t>CTD_HUD2001061_016_01_DN.ODF</t>
  </si>
  <si>
    <t>CTD_HUD2001061_017_01_DN.ODF</t>
  </si>
  <si>
    <t>CTD_HUD2001061_018_01_DN.ODF</t>
  </si>
  <si>
    <t>CTD_HUD2001061_019_01_DN.ODF</t>
  </si>
  <si>
    <t>CTD_HUD2001061_020_01_DN.ODF</t>
  </si>
  <si>
    <t>CTD_HUD2001061_021_01_DN.ODF</t>
  </si>
  <si>
    <t>CTD_HUD2001061_022_01_DN.ODF</t>
  </si>
  <si>
    <t>CTD_HUD2001061_023_01_DN.ODF</t>
  </si>
  <si>
    <t>CTD_HUD2001061_024_01_DN.ODF</t>
  </si>
  <si>
    <t>CTD_HUD2001061_025_01_DN.ODF</t>
  </si>
  <si>
    <t>CTD_HUD2001061_026_01_DN.ODF</t>
  </si>
  <si>
    <t>CTD_HUD2001061_027_01_DN.ODF</t>
  </si>
  <si>
    <t>CTD_HUD2001061_028_01_DN.ODF</t>
  </si>
  <si>
    <t>CTD_HUD2001061_029_01_DN.ODF</t>
  </si>
  <si>
    <t>CTD_HUD2001061_030_01_DN.ODF</t>
  </si>
  <si>
    <t>CTD_HUD2001061_031_01_DN.ODF</t>
  </si>
  <si>
    <t>CTD_HUD2001061_032_01_DN.ODF</t>
  </si>
  <si>
    <t>CTD_HUD2001061_033_01_DN.ODF</t>
  </si>
  <si>
    <t>CTD_HUD2001061_034_01_DN.ODF</t>
  </si>
  <si>
    <t>CTD_HUD2001061_035_01_DN.ODF</t>
  </si>
  <si>
    <t>CTD_HUD2001061_036_01_DN.ODF</t>
  </si>
  <si>
    <t>CTD_HUD2001061_037_01_DN.ODF</t>
  </si>
  <si>
    <t>CTD_HUD2001061_038_01_DN.ODF</t>
  </si>
  <si>
    <t>CTD_HUD2001061_039_01_DN.ODF</t>
  </si>
  <si>
    <t>CTD_HUD2001061_040_01_DN.ODF</t>
  </si>
  <si>
    <t>CTD_HUD2001061_041_01_DN.ODF</t>
  </si>
  <si>
    <t>CTD_HUD2001061_042_01_DN.ODF</t>
  </si>
  <si>
    <t>CTD_HUD2001061_043_01_DN.ODF</t>
  </si>
  <si>
    <t>CTD_HUD2001061_044_01_DN.ODF</t>
  </si>
  <si>
    <t>CTD_HUD2001061_045_01_DN.ODF</t>
  </si>
  <si>
    <t>CTD_HUD2001061_046_01_DN.ODF</t>
  </si>
  <si>
    <t>CTD_HUD2001061_047_01_DN.ODF</t>
  </si>
  <si>
    <t>CTD_HUD2001061_048_01_DN.ODF</t>
  </si>
  <si>
    <t>CTD_HUD2001061_049_01_DN.ODF</t>
  </si>
  <si>
    <t>CTD_HUD2001061_050_01_DN.ODF</t>
  </si>
  <si>
    <t>CTD_HUD2001061_051_01_DN.ODF</t>
  </si>
  <si>
    <t>CTD_HUD2001061_052_01_DN.ODF</t>
  </si>
  <si>
    <t>CTD_HUD2001061_053_01_DN.ODF</t>
  </si>
  <si>
    <t>CTD_HUD2001061_054_01_DN.ODF</t>
  </si>
  <si>
    <t>CTD_HUD2001061_055_01_DN.ODF</t>
  </si>
  <si>
    <t>CTD_HUD2001061_056_01_DN.ODF</t>
  </si>
  <si>
    <t>CTD_HUD2001061_057_01_DN.ODF</t>
  </si>
  <si>
    <t>CTD_HUD2001061_058_01_DN.ODF</t>
  </si>
  <si>
    <t>CTD_HUD2001061_059_01_DN.ODF</t>
  </si>
  <si>
    <t>CTD_HUD2001061_060_01_DN.ODF</t>
  </si>
  <si>
    <t>CTD_HUD2001061_061_01_DN.ODF</t>
  </si>
  <si>
    <t>CTD_HUD2001061_062_01_DN.ODF</t>
  </si>
  <si>
    <t>CTD_HUD2001061_063_01_DN.ODF</t>
  </si>
  <si>
    <t>CTD_HUD2001061_064_01_DN.ODF</t>
  </si>
  <si>
    <t>CTD_2002066_33_1_DN.ODF</t>
  </si>
  <si>
    <t>CTD_2002066_34_1_DN.ODF</t>
  </si>
  <si>
    <t>CTD_2002066_35_1_DN.ODF</t>
  </si>
  <si>
    <t>CTD_2002066_36_1_DN.ODF</t>
  </si>
  <si>
    <t>CTD_2002066_37_1_DN.ODF</t>
  </si>
  <si>
    <t>CTD_2002066_38_1_DN.ODF</t>
  </si>
  <si>
    <t>CTD_HUD2002064_001_1_DN.ODF</t>
  </si>
  <si>
    <t>CTD_HUD2002064_002_1_DN.ODF</t>
  </si>
  <si>
    <t>CTD_HUD2002064_003_1_DN.ODF</t>
  </si>
  <si>
    <t>CTD_HUD2002064_004_1_DN.ODF</t>
  </si>
  <si>
    <t>CTD_HUD2002064_005_1_DN.ODF</t>
  </si>
  <si>
    <t>CTD_HUD2002064_006_1_DN.ODF</t>
  </si>
  <si>
    <t>CTD_HUD2002064_007_1_DN.ODF</t>
  </si>
  <si>
    <t>CTD_HUD2002064_008_1_DN.ODF</t>
  </si>
  <si>
    <t>CTD_HUD2002064_009_1_DN.ODF</t>
  </si>
  <si>
    <t>CTD_HUD2002064_010_1_DN.ODF</t>
  </si>
  <si>
    <t>CTD_HUD2002064_011_1_DN.ODF</t>
  </si>
  <si>
    <t>CTD_HUD2002064_012_1_DN.ODF</t>
  </si>
  <si>
    <t>CTD_HUD2002064_013_1_DN.ODF</t>
  </si>
  <si>
    <t>CTD_HUD2002064_014_1_DN.ODF</t>
  </si>
  <si>
    <t>CTD_HUD2002064_015_1_DN.ODF</t>
  </si>
  <si>
    <t>CTD_HUD2002064_016_1_DN.ODF</t>
  </si>
  <si>
    <t>CTD_HUD2002064_017_1_DN.ODF</t>
  </si>
  <si>
    <t>CTD_HUD2002064_018_1_DN.ODF</t>
  </si>
  <si>
    <t>CTD_HUD2002064_019_1_DN.ODF</t>
  </si>
  <si>
    <t>CTD_HUD2002064_020_1_DN.ODF</t>
  </si>
  <si>
    <t>CTD_HUD2002064_021_1_DN.ODF</t>
  </si>
  <si>
    <t>CTD_HUD2002064_022_1_DN.ODF</t>
  </si>
  <si>
    <t>CTD_HUD2002064_023_1_DN.ODF</t>
  </si>
  <si>
    <t>CTD_HUD2002064_024_1_DN.ODF</t>
  </si>
  <si>
    <t>CTD_HUD2002064_025_1_DN.ODF</t>
  </si>
  <si>
    <t>CTD_HUD2002064_026_1_DN.ODF</t>
  </si>
  <si>
    <t>CTD_HUD2002064_027_1_DN.ODF</t>
  </si>
  <si>
    <t>CTD_HUD2002064_028_1_DN.ODF</t>
  </si>
  <si>
    <t>CTD_HUD2002064_029_1_DN.ODF</t>
  </si>
  <si>
    <t>CTD_HUD2002064_030_1_DN.ODF</t>
  </si>
  <si>
    <t>CTD_HUD2002064_031_1_DN.ODF</t>
  </si>
  <si>
    <t>CTD_HUD2002064_032_1_DN.ODF</t>
  </si>
  <si>
    <t>CTD_HUD2002064_033_1_DN.ODF</t>
  </si>
  <si>
    <t>CTD_HUD2002064_034_1_DN.ODF</t>
  </si>
  <si>
    <t>CTD_HUD2002064_035_1_DN.ODF</t>
  </si>
  <si>
    <t>CTD_HUD2002064_036_1_DN.ODF</t>
  </si>
  <si>
    <t>CTD_HUD2002064_037_1_DN.ODF</t>
  </si>
  <si>
    <t>CTD_HUD2002064_038_1_DN.ODF</t>
  </si>
  <si>
    <t>CTD_HUD2002064_039_1_DN.ODF</t>
  </si>
  <si>
    <t>CTD_HUD2002064_040_1_DN.ODF</t>
  </si>
  <si>
    <t>CTD_HUD2002064_041_1_DN.ODF</t>
  </si>
  <si>
    <t>CTD_HUD2002064_042_1_DN.ODF</t>
  </si>
  <si>
    <t>CTD_HUD2002064_043_1_DN.ODF</t>
  </si>
  <si>
    <t>CTD_HUD2002064_044_1_DN.ODF</t>
  </si>
  <si>
    <t>CTD_HUD2002064_045_1_DN.ODF</t>
  </si>
  <si>
    <t>CTD_HUD2002064_046_1_DN.ODF</t>
  </si>
  <si>
    <t>CTD_HUD2002064_047_1_DN.ODF</t>
  </si>
  <si>
    <t>CTD_HUD2002064_0_1_DN.ODF</t>
  </si>
  <si>
    <t>CTD_SWA2002916_001_01_DN.ODF</t>
  </si>
  <si>
    <t>CTD_SWA2002916_002_01_DN.ODF</t>
  </si>
  <si>
    <t>CTD_SWA2002916_003_01_DN.ODF</t>
  </si>
  <si>
    <t>CTD_SWA2002916_004_01_DN.ODF</t>
  </si>
  <si>
    <t>CTD_SWA2002916_005_01_DN.ODF</t>
  </si>
  <si>
    <t>CTD_SWA2002916_006_01_DN.ODF</t>
  </si>
  <si>
    <t>CTD_SWA2002916_007_01_DN.ODF</t>
  </si>
  <si>
    <t>CTD_HUD2003005_001_1_DN.ODF</t>
  </si>
  <si>
    <t>CTD_HUD2003005_002_1_DN.ODF</t>
  </si>
  <si>
    <t>CTD_HUD2003005_003_1_DN.ODF</t>
  </si>
  <si>
    <t>CTD_HUD2003005_004_1_DN.ODF</t>
  </si>
  <si>
    <t>CTD_HUD2003005_005_1_DN.ODF</t>
  </si>
  <si>
    <t>CTD_HUD2003005_006_1_DN.ODF</t>
  </si>
  <si>
    <t>CTD_HUD2003005_007_1_DN.ODF</t>
  </si>
  <si>
    <t>CTD_HUD2003005_008_1_DN.ODF</t>
  </si>
  <si>
    <t>CTD_HUD2003005_009_1_DN.ODF</t>
  </si>
  <si>
    <t>CTD_HUD2003005_010_1_DN.ODF</t>
  </si>
  <si>
    <t>CTD_HUD2003005_011_1_DN.ODF</t>
  </si>
  <si>
    <t>CTD_HUD2003005_012_1_DN.ODF</t>
  </si>
  <si>
    <t>CTD_HUD2003005_013_1_DN.ODF</t>
  </si>
  <si>
    <t>CTD_HUD2003005_014_1_DN.ODF</t>
  </si>
  <si>
    <t>CTD_HUD2003005_015_1_DN.ODF</t>
  </si>
  <si>
    <t>CTD_HUD2003005_016_1_DN.ODF</t>
  </si>
  <si>
    <t>CTD_HUD2003005_017_1_DN.ODF</t>
  </si>
  <si>
    <t>CTD_HUD2003005_018_1_DN.ODF</t>
  </si>
  <si>
    <t>CTD_HUD2003005_019_1_DN.ODF</t>
  </si>
  <si>
    <t>CTD_HUD2003005_020_1_DN.ODF</t>
  </si>
  <si>
    <t>CTD_HUD2003005_021_1_DN.ODF</t>
  </si>
  <si>
    <t>CTD_HUD2003005_022_1_DN.ODF</t>
  </si>
  <si>
    <t>CTD_HUD2003005_023_1_DN.ODF</t>
  </si>
  <si>
    <t>CTD_HUD2003005_024_1_DN.ODF</t>
  </si>
  <si>
    <t>CTD_HUD2003005_025_1_DN.ODF</t>
  </si>
  <si>
    <t>CTD_HUD2003005_026_1_DN.ODF</t>
  </si>
  <si>
    <t>CTD_HUD2003067_004_1_DN.ODF</t>
  </si>
  <si>
    <t>CTD_HUD2003067_007_1_DN.ODF</t>
  </si>
  <si>
    <t>CTD_HUD2003067_009_1_DN.ODF</t>
  </si>
  <si>
    <t>CTD_HUD2003067_014_1_DN.ODF</t>
  </si>
  <si>
    <t>CTD_HUD2003067_016_1_DN.ODF</t>
  </si>
  <si>
    <t>CTD_HUD2003067_021_1_DN.ODF</t>
  </si>
  <si>
    <t>CTD_HUD2003067_022_1_DN.ODF</t>
  </si>
  <si>
    <t>CTD_HUD2003067_028_1_DN.ODF</t>
  </si>
  <si>
    <t>CTD_HUD2003067_029_1_DN.ODF</t>
  </si>
  <si>
    <t>CTD_HUD2003067_034_1_DN.ODF</t>
  </si>
  <si>
    <t>CTD_HUD2003067_037_1_DN.ODF</t>
  </si>
  <si>
    <t>CTD_HUD2003067_039_1_DN.ODF</t>
  </si>
  <si>
    <t>CTD_HUD2003067_041_1_DN.ODF</t>
  </si>
  <si>
    <t>CTD_HUD2003067_047_1_DN.ODF</t>
  </si>
  <si>
    <t>CTD_HUD2003067_052_1_DN.ODF</t>
  </si>
  <si>
    <t>CTD_HUD2003067_053_1_DN.ODF</t>
  </si>
  <si>
    <t>CTD_HUD2003067_059_1_DN.ODF</t>
  </si>
  <si>
    <t>CTD_HUD2003067_070_1_DN.ODF</t>
  </si>
  <si>
    <t>CTD_HUD2003067_075_1_DN.ODF</t>
  </si>
  <si>
    <t>CTD_HUD2003067_081_1_DN.ODF</t>
  </si>
  <si>
    <t>CTD_HUD2003067_081_2_DN.ODF</t>
  </si>
  <si>
    <t>CTD_HUD2003067_081_3_DN.ODF</t>
  </si>
  <si>
    <t>CTD_HUD2003067_083_1_DN.ODF</t>
  </si>
  <si>
    <t>CTD_HUD2003067_084_1_DN.ODF</t>
  </si>
  <si>
    <t>CTD_HUD2003067_087_1_DN.ODF</t>
  </si>
  <si>
    <t>CTD_HUD2003067_094_1_DN.ODF</t>
  </si>
  <si>
    <t>CTD_HUD2003067_096_1_DN.ODF</t>
  </si>
  <si>
    <t>CTD_HUD2003067_098_1_DN.ODF</t>
  </si>
  <si>
    <t>CTD_HUD2003067_101_1_DN.ODF</t>
  </si>
  <si>
    <t>CTD_HUD2003067_102_1_DN.ODF</t>
  </si>
  <si>
    <t>CTD_HUD2003067_109_1_DN.ODF</t>
  </si>
  <si>
    <t>CTD_HUD2003067_111_1_DN.ODF</t>
  </si>
  <si>
    <t>CTD_HUD2003067_118_1_DN.ODF</t>
  </si>
  <si>
    <t>CTD_HUD2003067_121_1_DN.ODF</t>
  </si>
  <si>
    <t>CTD_HUD2003067_125_1_DN.ODF</t>
  </si>
  <si>
    <t>CTD_HUD2003067_126_1_DN.ODF</t>
  </si>
  <si>
    <t>CTD_HUD2003067_130_1_DN.ODF</t>
  </si>
  <si>
    <t>CTD_HUD2003067_132_1_DN.ODF</t>
  </si>
  <si>
    <t>CTD_HUD2003067_135_1_DN.ODF</t>
  </si>
  <si>
    <t>CTD_HUD2003067_142_1_DN.ODF</t>
  </si>
  <si>
    <t>CTD_HUD2003067_145_1_DN.ODF</t>
  </si>
  <si>
    <t>CTD_HUD2003067_147_1_DN.ODF</t>
  </si>
  <si>
    <t>CTD_HUD2003067_149_1_DN.ODF</t>
  </si>
  <si>
    <t>CTD_HUD2003067_150_1_DN.ODF</t>
  </si>
  <si>
    <t>CTD_HUD2003067_152_1_DN.ODF</t>
  </si>
  <si>
    <t>CTD_HUD2003067_154_1_DN.ODF</t>
  </si>
  <si>
    <t>CTD_HUD2003067_157_1_DN.ODF</t>
  </si>
  <si>
    <t>CTD_HUD2003067_160_1_DN.ODF</t>
  </si>
  <si>
    <t>CTD_HUD2004009_001_1_DN.ODF</t>
  </si>
  <si>
    <t>CTD_HUD2004009_002_1_DN.ODF</t>
  </si>
  <si>
    <t>CTD_HUD2004009_003_1_DN.ODF</t>
  </si>
  <si>
    <t>CTD_HUD2004009_004_1_DN.ODF</t>
  </si>
  <si>
    <t>CTD_HUD2004009_005_1_DN.ODF</t>
  </si>
  <si>
    <t>CTD_HUD2004009_006_1_DN.ODF</t>
  </si>
  <si>
    <t>CTD_HUD2004009_007_1_DN.ODF</t>
  </si>
  <si>
    <t>CTD_HUD2004009_008_1_DN.ODF</t>
  </si>
  <si>
    <t>CTD_HUD2004009_009_1_DN.ODF</t>
  </si>
  <si>
    <t>CTD_HUD2004009_010_1_DN.ODF</t>
  </si>
  <si>
    <t>CTD_HUD2004009_011_1_DN.ODF</t>
  </si>
  <si>
    <t>CTD_HUD2004009_012_1_DN.ODF</t>
  </si>
  <si>
    <t>CTD_HUD2004009_013_1_DN.ODF</t>
  </si>
  <si>
    <t>CTD_HUD2004009_014_1_DN.ODF</t>
  </si>
  <si>
    <t>CTD_HUD2004009_015_1_DN.ODF</t>
  </si>
  <si>
    <t>CTD_HUD2004009_016_1_DN.ODF</t>
  </si>
  <si>
    <t>CTD_HUD2004009_017_1_DN.ODF</t>
  </si>
  <si>
    <t>CTD_HUD2004009_018_1_DN.ODF</t>
  </si>
  <si>
    <t>CTD_HUD2004009_019_1_DN.ODF</t>
  </si>
  <si>
    <t>CTD_HUD2004009_020_1_DN.ODF</t>
  </si>
  <si>
    <t>CTD_HUD2004009_021_1_DN.ODF</t>
  </si>
  <si>
    <t>CTD_HUD2004009_022_1_DN.ODF</t>
  </si>
  <si>
    <t>CTD_HUD2004009_023_1_DN.ODF</t>
  </si>
  <si>
    <t>CTD_HUD2004009_024_1_DN.ODF</t>
  </si>
  <si>
    <t>CTD_HUD2004009_025_1_DN.ODF</t>
  </si>
  <si>
    <t>CTD_HUD2004009_026_1_DN.ODF</t>
  </si>
  <si>
    <t>CTD_HUD2004009_027_1_DN.ODF</t>
  </si>
  <si>
    <t>CTD_HUD2004009_028_1_DN.ODF</t>
  </si>
  <si>
    <t>CTD_HUD2004009_029_1_DN.ODF</t>
  </si>
  <si>
    <t>CTD_HUD2004009_030_1_DN.ODF</t>
  </si>
  <si>
    <t>CTD_HUD2004009_031_1_DN.ODF</t>
  </si>
  <si>
    <t>CTD_HUD2004009_032_1_DN.ODF</t>
  </si>
  <si>
    <t>CTD_HUD2004009_033_1_DN.ODF</t>
  </si>
  <si>
    <t>CTD_HUD2004009_034_1_DN.ODF</t>
  </si>
  <si>
    <t>CTD_HUD2004009_035_1_DN.ODF</t>
  </si>
  <si>
    <t>CTD_HUD2004009_036_2_DN.ODF</t>
  </si>
  <si>
    <t>CTD_HUD2004009_037_1_DN.ODF</t>
  </si>
  <si>
    <t>CTD_HUD2004009_038_1_DN.ODF</t>
  </si>
  <si>
    <t>CTD_HUD2004009_039_1_DN.ODF</t>
  </si>
  <si>
    <t>CTD_HUD2004009_040_1_DN.ODF</t>
  </si>
  <si>
    <t>CTD_HUD2004009_041_1_DN.ODF</t>
  </si>
  <si>
    <t>CTD_HUD2004009_042_1_DN.ODF</t>
  </si>
  <si>
    <t>CTD_HUD2004009_043_1_DN.ODF</t>
  </si>
  <si>
    <t>CTD_HUD2004009_044_1_DN.ODF</t>
  </si>
  <si>
    <t>CTD_HUD2004009_045_1_DN.ODF</t>
  </si>
  <si>
    <t>CTD_HUD2004009_046_1_DN.ODF</t>
  </si>
  <si>
    <t>CTD_HUD2004009_047_1_DN.ODF</t>
  </si>
  <si>
    <t>CTD_HUD2004009_048_1_DN.ODF</t>
  </si>
  <si>
    <t>CTD_HUD2004009_049_1_DN.ODF</t>
  </si>
  <si>
    <t>CTD_HUD2004009_050_1_DN.ODF</t>
  </si>
  <si>
    <t>CTD_HUD2004009_051_1_DN.ODF</t>
  </si>
  <si>
    <t>CTD_HUD2004009_052_1_DN.ODF</t>
  </si>
  <si>
    <t>CTD_HUD2004009_053_1_DN.ODF</t>
  </si>
  <si>
    <t>CTD_HUD2004009_054_1_DN.ODF</t>
  </si>
  <si>
    <t>CTD_HUD2004009_055_1_DN.ODF</t>
  </si>
  <si>
    <t>CTD_HUD2004009_056_1_DN.ODF</t>
  </si>
  <si>
    <t>CTD_HUD2004009_057_1_DN.ODF</t>
  </si>
  <si>
    <t>CTD_HUD2004009_058_1_DN.ODF</t>
  </si>
  <si>
    <t>CTD_HUD2004009_059_1_DN.ODF</t>
  </si>
  <si>
    <t>CTD_HUD2004009_060_1_DN.ODF</t>
  </si>
  <si>
    <t>CTD_HUD2004009_061_1_DN.ODF</t>
  </si>
  <si>
    <t>CTD_HUD2004009_062_1_DN.ODF</t>
  </si>
  <si>
    <t>CTD_HUD2004009_063_1_DN.ODF</t>
  </si>
  <si>
    <t>CTD_HUD2004009_064_1_DN.ODF</t>
  </si>
  <si>
    <t>CTD_HUD2004009_065_1_DN.ODF</t>
  </si>
  <si>
    <t>CTD_HUD2004009_066_1_DN.ODF</t>
  </si>
  <si>
    <t>CTD_HUD2004009_067_1_DN.ODF</t>
  </si>
  <si>
    <t>CTD_HUD2004009_068_1_DN.ODF</t>
  </si>
  <si>
    <t>CTD_HUD2004009_069_1_DN.ODF</t>
  </si>
  <si>
    <t>CTD_HUD2004009_070_1_DN.ODF</t>
  </si>
  <si>
    <t>CTD_HUD2004009_071_1_DN.ODF</t>
  </si>
  <si>
    <t>CTD_HUD2004009_072_1_DN.ODF</t>
  </si>
  <si>
    <t>CTD_HUD2004009_073_1_DN.ODF</t>
  </si>
  <si>
    <t>CTD_HUD2004009_074_1_DN.ODF</t>
  </si>
  <si>
    <t>CTD_HUD2004009_075_1_DN.ODF</t>
  </si>
  <si>
    <t>CTD_HUD2004055_001_1_DN.ODF</t>
  </si>
  <si>
    <t>CTD_HUD2004055_006_1_DN.ODF</t>
  </si>
  <si>
    <t>CTD_HUD2004055_007_1_DN.ODF</t>
  </si>
  <si>
    <t>CTD_HUD2004055_012_1_DN.ODF</t>
  </si>
  <si>
    <t>CTD_HUD2004055_016_1_DN.ODF</t>
  </si>
  <si>
    <t>CTD_HUD2004055_022_1_DN.ODF</t>
  </si>
  <si>
    <t>CTD_HUD2004055_025_1_DN.ODF</t>
  </si>
  <si>
    <t>CTD_HUD2004055_032_1_DN.ODF</t>
  </si>
  <si>
    <t>CTD_HUD2004055_035_1_DN.ODF</t>
  </si>
  <si>
    <t>CTD_HUD2004055_038_1_DN.ODF</t>
  </si>
  <si>
    <t>CTD_HUD2004055_040_1_DN.ODF</t>
  </si>
  <si>
    <t>CTD_HUD2004055_045_1_DN.ODF</t>
  </si>
  <si>
    <t>CTD_HUD2004055_046_1_DN.ODF</t>
  </si>
  <si>
    <t>CTD_HUD2004055_047_1_DN.ODF</t>
  </si>
  <si>
    <t>CTD_HUD2004055_052_1_DN.ODF</t>
  </si>
  <si>
    <t>CTD_HUD2004055_055_1_DN.ODF</t>
  </si>
  <si>
    <t>CTD_HUD2004055_059_1_DN.ODF</t>
  </si>
  <si>
    <t>CTD_HUD2004055_063_1_DN.ODF</t>
  </si>
  <si>
    <t>CTD_HUD2004055_070_1_DN.ODF</t>
  </si>
  <si>
    <t>CTD_HUD2004055_073_1_DN.ODF</t>
  </si>
  <si>
    <t>CTD_HUD2004055_075_1_DN.ODF</t>
  </si>
  <si>
    <t>CTD_HUD2004055_077_1_DN.ODF</t>
  </si>
  <si>
    <t>CTD_HUD2004055_079_1_DN.ODF</t>
  </si>
  <si>
    <t>CTD_HUD2004055_087_1_DN.ODF</t>
  </si>
  <si>
    <t>CTD_HUD2004055_090_1_DN.ODF</t>
  </si>
  <si>
    <t>CTD_HUD2004055_095_1_DN.ODF</t>
  </si>
  <si>
    <t>CTD_HUD2004055_099_1_DN.ODF</t>
  </si>
  <si>
    <t>CTD_HUD2004055_103_1_DN.ODF</t>
  </si>
  <si>
    <t>CTD_HUD2004055_106_1_DN.ODF</t>
  </si>
  <si>
    <t>CTD_HUD2004055_110_1_DN.ODF</t>
  </si>
  <si>
    <t>CTD_HUD2004055_114_1_DN.ODF</t>
  </si>
  <si>
    <t>CTD_HUD2004055_117_1_DN.ODF</t>
  </si>
  <si>
    <t>CTD_HUD2004055_120_1_DN.ODF</t>
  </si>
  <si>
    <t>CTD_HUD2004055_121_1_DN.ODF</t>
  </si>
  <si>
    <t>CTD_HUD2004055_124_1_DN.ODF</t>
  </si>
  <si>
    <t>CTD_HUD2004055_127_1_DN.ODF</t>
  </si>
  <si>
    <t>CTD_HUD2005055_000_1_DN.ODF</t>
  </si>
  <si>
    <t>CTD_HUD2005055_001_1_DN.ODF</t>
  </si>
  <si>
    <t>CTD_HUD2005055_006_1_DN.ODF</t>
  </si>
  <si>
    <t>CTD_HUD2005055_009_1_DN.ODF</t>
  </si>
  <si>
    <t>CTD_HUD2005055_012_1_DN.ODF</t>
  </si>
  <si>
    <t>CTD_HUD2005055_015_1_DN.ODF</t>
  </si>
  <si>
    <t>CTD_HUD2005055_021_1_DN.ODF</t>
  </si>
  <si>
    <t>CTD_HUD2005055_024_1_DN.ODF</t>
  </si>
  <si>
    <t>CTD_HUD2005055_031_1_DN.ODF</t>
  </si>
  <si>
    <t>CTD_HUD2005055_034_1_DN.ODF</t>
  </si>
  <si>
    <t>CTD_HUD2005055_039_1_DN.ODF</t>
  </si>
  <si>
    <t>CTD_HUD2005055_042_1_DN.ODF</t>
  </si>
  <si>
    <t>CTD_HUD2005055_047_1_DN.ODF</t>
  </si>
  <si>
    <t>CTD_HUD2005055_052_1_DN.ODF</t>
  </si>
  <si>
    <t>CTD_HUD2005055_055_1_DN.ODF</t>
  </si>
  <si>
    <t>CTD_HUD2005055_061_1_DN.ODF</t>
  </si>
  <si>
    <t>CTD_HUD2005055_064_1_DN.ODF</t>
  </si>
  <si>
    <t>CTD_HUD2005055_069_1_DN.ODF</t>
  </si>
  <si>
    <t>CTD_HUD2005055_071_1_DN.ODF</t>
  </si>
  <si>
    <t>CTD_HUD2005055_072_1_DN.ODF</t>
  </si>
  <si>
    <t>CTD_HUD2005055_076_1_DN.ODF</t>
  </si>
  <si>
    <t>CTD_HUD2005055_077_1_DN.ODF</t>
  </si>
  <si>
    <t>CTD_HUD2005055_080_1_DN.ODF</t>
  </si>
  <si>
    <t>CTD_HUD2005055_083_1_DN.ODF</t>
  </si>
  <si>
    <t>CTD_HUD2005055_087_1_DN.ODF</t>
  </si>
  <si>
    <t>CTD_HUD2005055_091_1_DN.ODF</t>
  </si>
  <si>
    <t>CTD_HUD2005055_097_1_DN.ODF</t>
  </si>
  <si>
    <t>CTD_HUD2005055_100_1_DN.ODF</t>
  </si>
  <si>
    <t>CTD_HUD2005055_109_1_DN.ODF</t>
  </si>
  <si>
    <t>CTD_HUD2005055_110_1_DN.ODF</t>
  </si>
  <si>
    <t>CTD_HUD2005055_116_1_DN.ODF</t>
  </si>
  <si>
    <t>CTD_HUD2005055_118_1_DN.ODF</t>
  </si>
  <si>
    <t>CTD_HUD2005055_124_1_DN.ODF</t>
  </si>
  <si>
    <t>CTD_HUD2005055_126_1_DN.ODF</t>
  </si>
  <si>
    <t>CTD_HUD2005055_134_1_DN.ODF</t>
  </si>
  <si>
    <t>CTD_HUD2005055_136_1_DN.ODF</t>
  </si>
  <si>
    <t>CTD_HUD2005055_140_1_DN.ODF</t>
  </si>
  <si>
    <t>CTD_HUD2005055_144_1_DN.ODF</t>
  </si>
  <si>
    <t>CTD_HUD2005055_146_1_DN.ODF</t>
  </si>
  <si>
    <t>CTD_HUD2005055_149_1_DN.ODF</t>
  </si>
  <si>
    <t>CTD_HUD2005055_150_1_DN.ODF</t>
  </si>
  <si>
    <t>CTD_NED2005004_001_1_DN.ODF</t>
  </si>
  <si>
    <t>CTD_NED2005004_002_1_DN.ODF</t>
  </si>
  <si>
    <t>CTD_NED2005004_003_1_DN.ODF</t>
  </si>
  <si>
    <t>CTD_NED2005004_004_1_DN.ODF</t>
  </si>
  <si>
    <t>CTD_NED2005004_005_1_DN.ODF</t>
  </si>
  <si>
    <t>CTD_NED2005004_006_1_DN.ODF</t>
  </si>
  <si>
    <t>CTD_NED2005004_007_1_DN.ODF</t>
  </si>
  <si>
    <t>CTD_NED2005004_008_1_DN.ODF</t>
  </si>
  <si>
    <t>CTD_NED2005004_009_1_DN.ODF</t>
  </si>
  <si>
    <t>CTD_NED2005004_010_1_DN.ODF</t>
  </si>
  <si>
    <t>CTD_NED2005004_011_1_DN.ODF</t>
  </si>
  <si>
    <t>CTD_NED2005004_012_1_DN.ODF</t>
  </si>
  <si>
    <t>CTD_NED2005004_013_1_DN.ODF</t>
  </si>
  <si>
    <t>CTD_NED2005004_014_1_DN.ODF</t>
  </si>
  <si>
    <t>CTD_NED2005004_015_1_DN.ODF</t>
  </si>
  <si>
    <t>CTD_NED2005004_016_1_DN.ODF</t>
  </si>
  <si>
    <t>CTD_NED2005004_017_1_DN.ODF</t>
  </si>
  <si>
    <t>CTD_NED2005004_018_1_DN.ODF</t>
  </si>
  <si>
    <t>CTD_NED2005004_019_1_DN.ODF</t>
  </si>
  <si>
    <t>CTD_NED2005004_020_1_DN.ODF</t>
  </si>
  <si>
    <t>CTD_NED2005004_021_1_DN.ODF</t>
  </si>
  <si>
    <t>CTD_NED2005004_022_1_DN.ODF</t>
  </si>
  <si>
    <t>CTD_NED2005004_023_1_DN.ODF</t>
  </si>
  <si>
    <t>CTD_NED2005004_024_1_DN.ODF</t>
  </si>
  <si>
    <t>CTD_NED2005004_025_1_DN.ODF</t>
  </si>
  <si>
    <t>CTD_NED2005004_026_1_DN.ODF</t>
  </si>
  <si>
    <t>CTD_NED2005004_027_1_DN.ODF</t>
  </si>
  <si>
    <t>CTD_NED2005004_028_1_DN.ODF</t>
  </si>
  <si>
    <t>CTD_NED2005004_029_1_DN.ODF</t>
  </si>
  <si>
    <t>CTD_NED2005004_030_1_DN.ODF</t>
  </si>
  <si>
    <t>CTD_NED2005004_031_1_DN.ODF</t>
  </si>
  <si>
    <t>CTD_NED2005004_032_1_DN.ODF</t>
  </si>
  <si>
    <t>CTD_NED2005004_033_1_DN.ODF</t>
  </si>
  <si>
    <t>CTD_NED2005004_034_1_DN.ODF</t>
  </si>
  <si>
    <t>CTD_NED2005004_035_1_DN.ODF</t>
  </si>
  <si>
    <t>CTD_NED2005004_036_1_DN.ODF</t>
  </si>
  <si>
    <t>CTD_NED2005004_037_1_DN.ODF</t>
  </si>
  <si>
    <t>CTD_NED2005004_038_1_DN.ODF</t>
  </si>
  <si>
    <t>CTD_NED2005004_039_1_DN.ODF</t>
  </si>
  <si>
    <t>CTD_HUD2006008_007_1_DN.ODF</t>
  </si>
  <si>
    <t>CTD_HUD2006008_013_1_DN.ODF</t>
  </si>
  <si>
    <t>CTD_HUD2006008_014_1_DN.ODF</t>
  </si>
  <si>
    <t>CTD_HUD2006008_015_1_DN.ODF</t>
  </si>
  <si>
    <t>CTD_HUD2006008_018_1_DN.ODF</t>
  </si>
  <si>
    <t>CTD_HUD2006008_019_1_DN.ODF</t>
  </si>
  <si>
    <t>CTD_HUD2006008_027_1_DN.ODF</t>
  </si>
  <si>
    <t>CTD_HUD2006008_028_1_DN.ODF</t>
  </si>
  <si>
    <t>CTD_HUD2006008_029_1_DN.ODF</t>
  </si>
  <si>
    <t>CTD_HUD2006008_031_1_DN.ODF</t>
  </si>
  <si>
    <t>CTD_HUD2006008_032_1_DN.ODF</t>
  </si>
  <si>
    <t>CTD_HUD2006008_038_1_DN.ODF</t>
  </si>
  <si>
    <t>CTD_HUD2006008_039_1_DN.ODF</t>
  </si>
  <si>
    <t>CTD_HUD2006008_041_1_DN.ODF</t>
  </si>
  <si>
    <t>CTD_HUD2006008_042_1_DN.ODF</t>
  </si>
  <si>
    <t>CTD_HUD2006008_050_1_DN.ODF</t>
  </si>
  <si>
    <t>CTD_HUD2006008_052_1_DN.ODF</t>
  </si>
  <si>
    <t>CTD_HUD2006008_054_1_DN.ODF</t>
  </si>
  <si>
    <t>CTD_HUD2006008_055_1_DN.ODF</t>
  </si>
  <si>
    <t>CTD_HUD2006008_057_1_DN.ODF</t>
  </si>
  <si>
    <t>CTD_HUD2006008_058_1_DN.ODF</t>
  </si>
  <si>
    <t>CTD_HUD2006008_060_1_DN.ODF</t>
  </si>
  <si>
    <t>CTD_HUD2006008_061_1_DN.ODF</t>
  </si>
  <si>
    <t>CTD_HUD2006008_062_1_DN.ODF</t>
  </si>
  <si>
    <t>CTD_HUD2006008_067_1_DN.ODF</t>
  </si>
  <si>
    <t>CTD_HUD2006008_068_1_DN.ODF</t>
  </si>
  <si>
    <t>CTD_HUD2006008_071_1_DN.ODF</t>
  </si>
  <si>
    <t>CTD_HUD2006008_072_1_DN.ODF</t>
  </si>
  <si>
    <t>CTD_HUD2006008_075_1_DN.ODF</t>
  </si>
  <si>
    <t>CTD_HUD2006008_077_1_DN.ODF</t>
  </si>
  <si>
    <t>CTD_HUD2006008_082_1_DN.ODF</t>
  </si>
  <si>
    <t>CTD_HUD2006008_084_1_DN.ODF</t>
  </si>
  <si>
    <t>CTD_HUD2006008_087_1_DN.ODF</t>
  </si>
  <si>
    <t>CTD_HUD2006008_088_1_DN.ODF</t>
  </si>
  <si>
    <t>CTD_HUD2006008_092_1_DN.ODF</t>
  </si>
  <si>
    <t>CTD_HUD2006008_093_1_DN.ODF</t>
  </si>
  <si>
    <t>CTD_HUD2006008_096_1_DN.ODF</t>
  </si>
  <si>
    <t>CTD_HUD2006008_098_1_DN.ODF</t>
  </si>
  <si>
    <t>CTD_HUD2006008_101_1_DN.ODF</t>
  </si>
  <si>
    <t>CTD_HUD2006008_102_1_DN.ODF</t>
  </si>
  <si>
    <t>CTD_HUD2006008_105_1_DN.ODF</t>
  </si>
  <si>
    <t>CTD_HUD2006008_107_1_DN.ODF</t>
  </si>
  <si>
    <t>CTD_HUD2006008_110_1_DN.ODF</t>
  </si>
  <si>
    <t>CTD_HUD2006008_116_1_DN.ODF</t>
  </si>
  <si>
    <t>CTD_HUD2006008_122_1_DN.ODF</t>
  </si>
  <si>
    <t>CTD_HUD2006008_126_1_DN.ODF</t>
  </si>
  <si>
    <t>CTD_HUD2006008_130_1_DN.ODF</t>
  </si>
  <si>
    <t>CTD_HUD2006008_134_1_DN.ODF</t>
  </si>
  <si>
    <t>CTD_HUD2006008_138_1_DN.ODF</t>
  </si>
  <si>
    <t>CTD_HUD2006008_142_1_DN.ODF</t>
  </si>
  <si>
    <t>CTD_HUD2006008_148_1_DN.ODF</t>
  </si>
  <si>
    <t>CTD_HUD2006008_155_1_DN.ODF</t>
  </si>
  <si>
    <t>CTD_HUD2006008_160_1_DN.ODF</t>
  </si>
  <si>
    <t>CTD_HUD2006008_165_1_DN.ODF</t>
  </si>
  <si>
    <t>CTD_HUD2006008_170_1_DN.ODF</t>
  </si>
  <si>
    <t>CTD_HUD2006008_175_1_DN.ODF</t>
  </si>
  <si>
    <t>CTD_HUD2006008_179_1_DN.ODF</t>
  </si>
  <si>
    <t>CTD_HUD2006008_182_1_DN.ODF</t>
  </si>
  <si>
    <t>CTD_HUD2006008_1_2_DN.ODF</t>
  </si>
  <si>
    <t>CTD_HUD2006052_007_1_DN.ODF</t>
  </si>
  <si>
    <t>CTD_HUD2006052_009_1_DN.ODF</t>
  </si>
  <si>
    <t>CTD_HUD2006052_012_1_DN.ODF</t>
  </si>
  <si>
    <t>CTD_HUD2006052_017_1_DN.ODF</t>
  </si>
  <si>
    <t>CTD_HUD2006052_020_1_DN.ODF</t>
  </si>
  <si>
    <t>CTD_HUD2006052_025_1_DN.ODF</t>
  </si>
  <si>
    <t>CTD_HUD2006052_027_1_DN.ODF</t>
  </si>
  <si>
    <t>CTD_HUD2006052_031_1_DN.ODF</t>
  </si>
  <si>
    <t>CTD_HUD2006052_035_1_DN.ODF</t>
  </si>
  <si>
    <t>CTD_HUD2006052_043_1_DN.ODF</t>
  </si>
  <si>
    <t>CTD_HUD2006052_044_1_DN.ODF</t>
  </si>
  <si>
    <t>CTD_HUD2006052_047_1_DN.ODF</t>
  </si>
  <si>
    <t>CTD_HUD2006052_052_1_DN.ODF</t>
  </si>
  <si>
    <t>CTD_HUD2006052_053_1_DN.ODF</t>
  </si>
  <si>
    <t>CTD_HUD2006052_054_1_DN.ODF</t>
  </si>
  <si>
    <t>CTD_HUD2006052_055_1_DN.ODF</t>
  </si>
  <si>
    <t>CTD_HUD2006052_056_1_DN.ODF</t>
  </si>
  <si>
    <t>CTD_HUD2006052_058_1_DN.ODF</t>
  </si>
  <si>
    <t>CTD_HUD2006052_061_1_DN.ODF</t>
  </si>
  <si>
    <t>CTD_HUD2006052_069_1_DN.ODF</t>
  </si>
  <si>
    <t>CTD_HUD2006052_070_1_DN.ODF</t>
  </si>
  <si>
    <t>CTD_HUD2006052_074_1_DN.ODF</t>
  </si>
  <si>
    <t>CTD_HUD2006052_076_1_DN.ODF</t>
  </si>
  <si>
    <t>CTD_HUD2006052_082_1_DN.ODF</t>
  </si>
  <si>
    <t>CTD_HUD2006052_083_1_DN.ODF</t>
  </si>
  <si>
    <t>CTD_HUD2006052_089_1_DN.ODF</t>
  </si>
  <si>
    <t>CTD_HUD2006052_091_1_DN.ODF</t>
  </si>
  <si>
    <t>CTD_HUD2006052_097_1_DN.ODF</t>
  </si>
  <si>
    <t>CTD_HUD2006052_098_1_DN.ODF</t>
  </si>
  <si>
    <t>CTD_HUD2006052_104_1_DN.ODF</t>
  </si>
  <si>
    <t>CTD_HUD2006052_108_1_DN.ODF</t>
  </si>
  <si>
    <t>CTD_HUD2006052_112_1_DN.ODF</t>
  </si>
  <si>
    <t>CTD_HUD2006052_114_1_DN.ODF</t>
  </si>
  <si>
    <t>CTD_HUD2006052_116_1_DN.ODF</t>
  </si>
  <si>
    <t>CTD_HUD2006052_118_1_DN.ODF</t>
  </si>
  <si>
    <t>CTD_HUD2006052_123_1_DN.ODF</t>
  </si>
  <si>
    <t>CTD_HUD2006052_124_1_DN.ODF</t>
  </si>
  <si>
    <t>CTD_HUD2006052_129_1_DN.ODF</t>
  </si>
  <si>
    <t>CTD_HUD2006052_131_1_DN.ODF</t>
  </si>
  <si>
    <t>CTD_HUD2006052_138_1_DN.ODF</t>
  </si>
  <si>
    <t>CTD_HUD2006052_139_1_DN.ODF</t>
  </si>
  <si>
    <t>CTD_HUD2006052_143_1_DN.ODF</t>
  </si>
  <si>
    <t>CTD_HUD2006052_145_1_DN.ODF</t>
  </si>
  <si>
    <t>CTD_HUD2006052_150_1_DN.ODF</t>
  </si>
  <si>
    <t>CTD_HUD2006052_154_1_DN.ODF</t>
  </si>
  <si>
    <t>CTD_HUD2006052_159_1_DN.ODF</t>
  </si>
  <si>
    <t>CTD_HUD2006052_161_1_DN.ODF</t>
  </si>
  <si>
    <t>CTD_HUD2007001_008_1_DN.ODF</t>
  </si>
  <si>
    <t>CTD_HUD2007001_013_1_DN.ODF</t>
  </si>
  <si>
    <t>CTD_HUD2007001_014_1_DN.ODF</t>
  </si>
  <si>
    <t>CTD_HUD2007001_015_1_DN.ODF</t>
  </si>
  <si>
    <t>CTD_HUD2007001_020_1_DN.ODF</t>
  </si>
  <si>
    <t>CTD_HUD2007001_021_1_DN.ODF</t>
  </si>
  <si>
    <t>CTD_HUD2007001_024_1_DN.ODF</t>
  </si>
  <si>
    <t>CTD_HUD2007001_028_1_DN.ODF</t>
  </si>
  <si>
    <t>CTD_HUD2007001_030_1_DN.ODF</t>
  </si>
  <si>
    <t>CTD_HUD2007001_033_1_DN.ODF</t>
  </si>
  <si>
    <t>CTD_HUD2007001_034_1_DN.ODF</t>
  </si>
  <si>
    <t>CTD_HUD2007001_045_1_DN.ODF</t>
  </si>
  <si>
    <t>CTD_HUD2007001_046_1_DN.ODF</t>
  </si>
  <si>
    <t>CTD_HUD2007001_047_1_DN.ODF</t>
  </si>
  <si>
    <t>CTD_HUD2007001_056_1_DN.ODF</t>
  </si>
  <si>
    <t>CTD_HUD2007001_058_1_DN.ODF</t>
  </si>
  <si>
    <t>CTD_HUD2007001_059_1_DN.ODF</t>
  </si>
  <si>
    <t>CTD_HUD2007001_067_1_DN.ODF</t>
  </si>
  <si>
    <t>CTD_HUD2007001_071_1_DN.ODF</t>
  </si>
  <si>
    <t>CTD_HUD2007001_073_1_DN.ODF</t>
  </si>
  <si>
    <t>CTD_HUD2007001_078_1_DN.ODF</t>
  </si>
  <si>
    <t>CTD_HUD2007001_079_1_DN.ODF</t>
  </si>
  <si>
    <t>CTD_HUD2007001_083_1_DN.ODF</t>
  </si>
  <si>
    <t>CTD_HUD2007001_094_1_DN.ODF</t>
  </si>
  <si>
    <t>CTD_HUD2007001_098_1_DN.ODF</t>
  </si>
  <si>
    <t>CTD_HUD2007001_100_1_DN.ODF</t>
  </si>
  <si>
    <t>CTD_HUD2007001_103_1_DN.ODF</t>
  </si>
  <si>
    <t>CTD_HUD2007001_105_1_DN.ODF</t>
  </si>
  <si>
    <t>CTD_HUD2007001_107_1_DN.ODF</t>
  </si>
  <si>
    <t>CTD_HUD2007001_109_1_DN.ODF</t>
  </si>
  <si>
    <t>CTD_HUD2007001_112_1_DN.ODF</t>
  </si>
  <si>
    <t>CTD_HUD2007001_114_1_DN.ODF</t>
  </si>
  <si>
    <t>CTD_HUD2007001_115_1_DN.ODF</t>
  </si>
  <si>
    <t>CTD_HUD2007001_117_1_DN.ODF</t>
  </si>
  <si>
    <t>CTD_HUD2007001_118_1_DN.ODF</t>
  </si>
  <si>
    <t>CTD_HUD2007001_121_1_DN.ODF</t>
  </si>
  <si>
    <t>CTD_HUD2007001_122_1_DN.ODF</t>
  </si>
  <si>
    <t>CTD_HUD2007001_125_1_DN.ODF</t>
  </si>
  <si>
    <t>CTD_HUD2007001_127_1_DN.ODF</t>
  </si>
  <si>
    <t>CTD_HUD2007001_128_1_DN.ODF</t>
  </si>
  <si>
    <t>CTD_HUD2007001_130_1_DN.ODF</t>
  </si>
  <si>
    <t>CTD_HUD2007001_132_1_DN.ODF</t>
  </si>
  <si>
    <t>CTD_HUD2007001_134_1_DN.ODF</t>
  </si>
  <si>
    <t>CTD_HUD2007001_136_1_DN.ODF</t>
  </si>
  <si>
    <t>CTD_HUD2007001_138_1_DN.ODF</t>
  </si>
  <si>
    <t>CTD_HUD2007001_140_1_DN.ODF</t>
  </si>
  <si>
    <t>CTD_HUD2007001_142_1_DN.ODF</t>
  </si>
  <si>
    <t>CTD_HUD2007001_144_1_DN.ODF</t>
  </si>
  <si>
    <t>CTD_HUD2007001_146_1_DN.ODF</t>
  </si>
  <si>
    <t>CTD_HUD2007001_148_1_DN.ODF</t>
  </si>
  <si>
    <t>CTD_HUD2007001_150_1_DN.ODF</t>
  </si>
  <si>
    <t>CTD_HUD2007001_151_1_DN.ODF</t>
  </si>
  <si>
    <t>CTD_HUD2007001_152_1_DN.ODF</t>
  </si>
  <si>
    <t>CTD_HUD2007001_154_1_DN.ODF</t>
  </si>
  <si>
    <t>CTD_HUD2007001_155_1_DN.ODF</t>
  </si>
  <si>
    <t>CTD_HUD2007001_156_1_DN.ODF</t>
  </si>
  <si>
    <t>CTD_HUD2007001_158_1_DN.ODF</t>
  </si>
  <si>
    <t>CTD_HUD2007001_160_1_DN.ODF</t>
  </si>
  <si>
    <t>CTD_HUD2007001_162_1_DN.ODF</t>
  </si>
  <si>
    <t>CTD_HUD2007001_164_1_DN.ODF</t>
  </si>
  <si>
    <t>CTD_HUD2007001_166_1_DN.ODF</t>
  </si>
  <si>
    <t>CTD_HUD2007001_168_1_DN.ODF</t>
  </si>
  <si>
    <t>CTD_HUD2007001_170_1_DN.ODF</t>
  </si>
  <si>
    <t>CTD_HUD2007001_174_1_DN.ODF</t>
  </si>
  <si>
    <t>CTD_HUD2007001_177_1_DN.ODF</t>
  </si>
  <si>
    <t>CTD_HUD2007001_181_1_DN.ODF</t>
  </si>
  <si>
    <t>CTD_HUD2007001_1_1_DN.ODF</t>
  </si>
  <si>
    <t>CTD_HUD2007001_39_1_DN.ODF</t>
  </si>
  <si>
    <t>CTD_HUD2007001_42_1_DN.ODF</t>
  </si>
  <si>
    <t>CTD_HUD2007001_44_1_DN.ODF</t>
  </si>
  <si>
    <t>CTD_HUD2007001_51_1_DN.ODF</t>
  </si>
  <si>
    <t>CTD_HUD2007001_53_1_DN.ODF</t>
  </si>
  <si>
    <t>CTD_HUD2007001_54_1_DN.ODF</t>
  </si>
  <si>
    <t>CTD_HUD2007001_66_1_DN.ODF</t>
  </si>
  <si>
    <t>CTD_HUD2007001_76_1_DN.ODF</t>
  </si>
  <si>
    <t>CTD_HUD2007001_85_1_DN.ODF</t>
  </si>
  <si>
    <t>CTD_HUD2007001_87_1_DN.ODF</t>
  </si>
  <si>
    <t>CTD_HUD2007001_89_1_DN.ODF</t>
  </si>
  <si>
    <t>CTD_HUD2007001_91_1_DN.ODF</t>
  </si>
  <si>
    <t>CTD_HUD2007001_93_1_DN.ODF</t>
  </si>
  <si>
    <t>CTD_HUD2007045_001_1_DN.ODF</t>
  </si>
  <si>
    <t>CTD_HUD2007045_008_1_DN.ODF</t>
  </si>
  <si>
    <t>CTD_HUD2007045_014_1_DN.ODF</t>
  </si>
  <si>
    <t>CTD_HUD2007045_015_1_DN.ODF</t>
  </si>
  <si>
    <t>CTD_HUD2007045_020_1_DN.ODF</t>
  </si>
  <si>
    <t>CTD_HUD2007045_029_1_DN.ODF</t>
  </si>
  <si>
    <t>CTD_HUD2007045_036_1_DN.ODF</t>
  </si>
  <si>
    <t>CTD_HUD2007045_038_1_DN.ODF</t>
  </si>
  <si>
    <t>CTD_HUD2007045_041_1_DN.ODF</t>
  </si>
  <si>
    <t>CTD_HUD2007045_045_1_DN.ODF</t>
  </si>
  <si>
    <t>CTD_HUD2007045_049_1_DN.ODF</t>
  </si>
  <si>
    <t>CTD_HUD2007045_053_1_DN.ODF</t>
  </si>
  <si>
    <t>CTD_HUD2007045_057_1_DN.ODF</t>
  </si>
  <si>
    <t>CTD_HUD2007045_059_1_DN.ODF</t>
  </si>
  <si>
    <t>CTD_HUD2007045_063_1_DN.ODF</t>
  </si>
  <si>
    <t>CTD_HUD2007045_064_1_DN.ODF</t>
  </si>
  <si>
    <t>CTD_HUD2007045_068_1_DN.ODF</t>
  </si>
  <si>
    <t>CTD_HUD2007045_071_1_DN.ODF</t>
  </si>
  <si>
    <t>CTD_HUD2007045_073_1_DN.ODF</t>
  </si>
  <si>
    <t>CTD_HUD2007045_076_1_DN.ODF</t>
  </si>
  <si>
    <t>CTD_HUD2007045_080_1_DN.ODF</t>
  </si>
  <si>
    <t>CTD_HUD2007045_082_1_DN.ODF</t>
  </si>
  <si>
    <t>CTD_HUD2007045_087_1_DN.ODF</t>
  </si>
  <si>
    <t>CTD_HUD2007045_092_1_DN.ODF</t>
  </si>
  <si>
    <t>CTD_HUD2007045_094_1_DN.ODF</t>
  </si>
  <si>
    <t>CTD_HUD2007045_098_1_DN.ODF</t>
  </si>
  <si>
    <t>CTD_HUD2007045_103_1_DN.ODF</t>
  </si>
  <si>
    <t>CTD_HUD2007045_106_1_DN.ODF</t>
  </si>
  <si>
    <t>CTD_HUD2007045_111_1_DN.ODF</t>
  </si>
  <si>
    <t>CTD_HUD2007045_114_1_DN.ODF</t>
  </si>
  <si>
    <t>CTD_HUD2007045_120_1_DN.ODF</t>
  </si>
  <si>
    <t>CTD_HUD2007045_124_1_DN.ODF</t>
  </si>
  <si>
    <t>CTD_HUD2007045_126_1_DN.ODF</t>
  </si>
  <si>
    <t>CTD_HUD2007045_128_1_DN.ODF</t>
  </si>
  <si>
    <t>CTD_HUD2007045_130_1_DN.ODF</t>
  </si>
  <si>
    <t>CTD_HUD2007045_131_1_DN.ODF</t>
  </si>
  <si>
    <t>CTD_HUD2007045_136_1_DN.ODF</t>
  </si>
  <si>
    <t>CTD_HUD2007045_141_1_DN.ODF</t>
  </si>
  <si>
    <t>CTD_HUD2007045_144_1_DN.ODF</t>
  </si>
  <si>
    <t>CTD_HUD2007045_148_1_DN.ODF</t>
  </si>
  <si>
    <t>CTD_HUD2007045_151_1_DN.ODF</t>
  </si>
  <si>
    <t>CTD_HUD2007045_155_1_DN.ODF</t>
  </si>
  <si>
    <t>CTD_HUD2007045_157_1_DN.ODF</t>
  </si>
  <si>
    <t>CTD_HUD2007045_161_1_DN.ODF</t>
  </si>
  <si>
    <t>CTD_HUD2007045_163_1_DN.ODF</t>
  </si>
  <si>
    <t>CTD_HUD2007045_167_1_DN.ODF</t>
  </si>
  <si>
    <t>CTD_HUD2007045_171_1_DN.ODF</t>
  </si>
  <si>
    <t>CTD_HUD2007045_176_1_DN.ODF</t>
  </si>
  <si>
    <t>CTD_HUD2007045_180_1_DN.ODF</t>
  </si>
  <si>
    <t>CTD_HUD2007045_184_1_DN.ODF</t>
  </si>
  <si>
    <t>CTD_HUD2007045_195_1_DN.ODF</t>
  </si>
  <si>
    <t>CTD_HUD2008004_001_1_DN.ODF</t>
  </si>
  <si>
    <t>CTD_HUD2008004_006_1_DN.ODF</t>
  </si>
  <si>
    <t>CTD_HUD2008004_011_1_DN.ODF</t>
  </si>
  <si>
    <t>CTD_HUD2008004_013_1_DN.ODF</t>
  </si>
  <si>
    <t>CTD_HUD2008004_023_1_DN.ODF</t>
  </si>
  <si>
    <t>CTD_HUD2008004_026_1_DN.ODF</t>
  </si>
  <si>
    <t>CTD_HUD2008004_030_1_DN.ODF</t>
  </si>
  <si>
    <t>CTD_HUD2008004_032_1_DN.ODF</t>
  </si>
  <si>
    <t>CTD_HUD2008004_034_1_DN.ODF</t>
  </si>
  <si>
    <t>CTD_HUD2008004_036_1_DN.ODF</t>
  </si>
  <si>
    <t>CTD_HUD2008004_038_1_DN.ODF</t>
  </si>
  <si>
    <t>CTD_HUD2008004_039_1_DN.ODF</t>
  </si>
  <si>
    <t>CTD_HUD2008004_040_1_DN.ODF</t>
  </si>
  <si>
    <t>CTD_HUD2008004_042_1_DN.ODF</t>
  </si>
  <si>
    <t>CTD_HUD2008004_043_1_DN.ODF</t>
  </si>
  <si>
    <t>CTD_HUD2008004_045_1_DN.ODF</t>
  </si>
  <si>
    <t>CTD_HUD2008004_046_1_DN.ODF</t>
  </si>
  <si>
    <t>CTD_HUD2008004_047_1_DN.ODF</t>
  </si>
  <si>
    <t>CTD_HUD2008004_049_1_DN.ODF</t>
  </si>
  <si>
    <t>CTD_HUD2008004_050_1_DN.ODF</t>
  </si>
  <si>
    <t>CTD_HUD2008004_056_1_DN.ODF</t>
  </si>
  <si>
    <t>CTD_HUD2008004_058_1_DN.ODF</t>
  </si>
  <si>
    <t>CTD_HUD2008004_061_1_DN.ODF</t>
  </si>
  <si>
    <t>CTD_HUD2008004_066_1_DN.ODF</t>
  </si>
  <si>
    <t>CTD_HUD2008004_068_1_DN.ODF</t>
  </si>
  <si>
    <t>CTD_HUD2008004_070_1_DN.ODF</t>
  </si>
  <si>
    <t>CTD_HUD2008004_076_1_DN.ODF</t>
  </si>
  <si>
    <t>CTD_HUD2008004_078_1_DN.ODF</t>
  </si>
  <si>
    <t>CTD_HUD2008004_080_1_DN.ODF</t>
  </si>
  <si>
    <t>CTD_HUD2008004_081_1_DN.ODF</t>
  </si>
  <si>
    <t>CTD_HUD2008004_085_1_DN.ODF</t>
  </si>
  <si>
    <t>CTD_HUD2008004_090_1_DN.ODF</t>
  </si>
  <si>
    <t>CTD_HUD2008004_092_1_DN.ODF</t>
  </si>
  <si>
    <t>CTD_HUD2008004_097_1_DN.ODF</t>
  </si>
  <si>
    <t>CTD_HUD2008004_099_1_DN.ODF</t>
  </si>
  <si>
    <t>CTD_HUD2008004_104_1_DN.ODF</t>
  </si>
  <si>
    <t>CTD_HUD2008004_107_1_DN.ODF</t>
  </si>
  <si>
    <t>CTD_HUD2008004_112_1_DN.ODF</t>
  </si>
  <si>
    <t>CTD_HUD2008004_114_1_DN.ODF</t>
  </si>
  <si>
    <t>CTD_HUD2008004_118_1_DN.ODF</t>
  </si>
  <si>
    <t>CTD_HUD2008004_122_1_DN.ODF</t>
  </si>
  <si>
    <t>CTD_HUD2008004_125_1_DN.ODF</t>
  </si>
  <si>
    <t>CTD_HUD2008004_129_1_DN.ODF</t>
  </si>
  <si>
    <t>CTD_HUD2008004_131_1_DN.ODF</t>
  </si>
  <si>
    <t>CTD_HUD2008004_134_1_DN.ODF</t>
  </si>
  <si>
    <t>CTD_HUD2008004_135_1_DN.ODF</t>
  </si>
  <si>
    <t>CTD_HUD2008004_137_1_DN.ODF</t>
  </si>
  <si>
    <t>CTD_HUD2008004_138_1_DN.ODF</t>
  </si>
  <si>
    <t>CTD_HUD2008004_140_1_DN.ODF</t>
  </si>
  <si>
    <t>CTD_HUD2008004_141_1_DN.ODF</t>
  </si>
  <si>
    <t>CTD_HUD2008004_142_1_DN.ODF</t>
  </si>
  <si>
    <t>CTD_HUD2008004_144_1_DN.ODF</t>
  </si>
  <si>
    <t>CTD_HUD2008004_145_1_DN.ODF</t>
  </si>
  <si>
    <t>CTD_HUD2008004_147_01_DN.ODF</t>
  </si>
  <si>
    <t>CTD_HUD2008004_148_1_DN.ODF</t>
  </si>
  <si>
    <t>CTD_HUD2008004_150_1_DN.ODF</t>
  </si>
  <si>
    <t>CTD_HUD2008004_152_1_DN.ODF</t>
  </si>
  <si>
    <t>CTD_HUD2008004_154_1_DN.ODF</t>
  </si>
  <si>
    <t>CTD_HUD2008004_155_1_DN.ODF</t>
  </si>
  <si>
    <t>CTD_HUD2008004_157_1_DN.ODF</t>
  </si>
  <si>
    <t>CTD_HUD2008004_159_1_DN.ODF</t>
  </si>
  <si>
    <t>CTD_HUD2008004_163_1_DN.ODF</t>
  </si>
  <si>
    <t>CTD_HUD2008004_165_1_DN.ODF</t>
  </si>
  <si>
    <t>CTD_HUD2008037_004_1_DN.ODF</t>
  </si>
  <si>
    <t>CTD_HUD2008037_007_1_DN.ODF</t>
  </si>
  <si>
    <t>CTD_HUD2008037_008_1_DN.ODF</t>
  </si>
  <si>
    <t>CTD_HUD2008037_009_1_DN.ODF</t>
  </si>
  <si>
    <t>CTD_HUD2008037_010_1_DN.ODF</t>
  </si>
  <si>
    <t>CTD_HUD2008037_013_1_DN.ODF</t>
  </si>
  <si>
    <t>CTD_HUD2008037_014_1_DN.ODF</t>
  </si>
  <si>
    <t>CTD_HUD2008037_018_1_DN.ODF</t>
  </si>
  <si>
    <t>CTD_HUD2008037_019_1_DN.ODF</t>
  </si>
  <si>
    <t>CTD_HUD2008037_023_1_DN.ODF</t>
  </si>
  <si>
    <t>CTD_HUD2008037_025_1_DN.ODF</t>
  </si>
  <si>
    <t>CTD_HUD2008037_040_1_DN.ODF</t>
  </si>
  <si>
    <t>CTD_HUD2008037_046_1_DN.ODF</t>
  </si>
  <si>
    <t>CTD_HUD2008037_050_1_DN.ODF</t>
  </si>
  <si>
    <t>CTD_HUD2008037_062_1_DN.ODF</t>
  </si>
  <si>
    <t>CTD_HUD2008037_063_1_DN.ODF</t>
  </si>
  <si>
    <t>CTD_HUD2008037_064_1_DN.ODF</t>
  </si>
  <si>
    <t>CTD_HUD2008037_065_1_DN.ODF</t>
  </si>
  <si>
    <t>CTD_HUD2008037_069_1_DN.ODF</t>
  </si>
  <si>
    <t>CTD_HUD2008037_072_1_DN.ODF</t>
  </si>
  <si>
    <t>CTD_HUD2008037_079_1_DN.ODF</t>
  </si>
  <si>
    <t>CTD_HUD2008037_082_1_DN.ODF</t>
  </si>
  <si>
    <t>CTD_HUD2008037_083_1_DN.ODF</t>
  </si>
  <si>
    <t>CTD_HUD2008037_088_1_DN.ODF</t>
  </si>
  <si>
    <t>CTD_HUD2008037_089_1_DN.ODF</t>
  </si>
  <si>
    <t>CTD_HUD2008037_094_1_DN.ODF</t>
  </si>
  <si>
    <t>CTD_HUD2008037_100_1_DN.ODF</t>
  </si>
  <si>
    <t>CTD_HUD2008037_105_1_DN.ODF</t>
  </si>
  <si>
    <t>CTD_HUD2008037_107_1_DN.ODF</t>
  </si>
  <si>
    <t>CTD_HUD2008037_109_1_DN.ODF</t>
  </si>
  <si>
    <t>CTD_HUD2008037_110_1_DN.ODF</t>
  </si>
  <si>
    <t>CTD_HUD2008037_112_1_DN.ODF</t>
  </si>
  <si>
    <t>CTD_HUD2008037_113_1_DN.ODF</t>
  </si>
  <si>
    <t>CTD_HUD2008037_114_1_DN.ODF</t>
  </si>
  <si>
    <t>CTD_HUD2008037_116_1_DN.ODF</t>
  </si>
  <si>
    <t>CTD_HUD2008037_119_1_DN.ODF</t>
  </si>
  <si>
    <t>CTD_HUD2008037_124_1_DN.ODF</t>
  </si>
  <si>
    <t>CTD_HUD2008037_129_1_DN.ODF</t>
  </si>
  <si>
    <t>CTD_HUD2008037_135_1_DN.ODF</t>
  </si>
  <si>
    <t>CTD_HUD2008037_138_1_DN.ODF</t>
  </si>
  <si>
    <t>CTD_HUD2008037_142_1_DN.ODF</t>
  </si>
  <si>
    <t>CTD_HUD2008037_143_1_DN.ODF</t>
  </si>
  <si>
    <t>CTD_HUD2008037_147_1_DN.ODF</t>
  </si>
  <si>
    <t>CTD_HUD2008037_152_1_DN.ODF</t>
  </si>
  <si>
    <t>CTD_HUD2008037_156_1_DN.ODF</t>
  </si>
  <si>
    <t>CTD_HUD2008037_159_1_DN.ODF</t>
  </si>
  <si>
    <t>CTD_HUD2008037_164_1_DN.ODF</t>
  </si>
  <si>
    <t>CTD_HUD2008037_170_1_DN.ODF</t>
  </si>
  <si>
    <t>CTD_HUD2008037_173_1_DN.ODF</t>
  </si>
  <si>
    <t>CTD_HUD2008037_179_1_DN.ODF</t>
  </si>
  <si>
    <t>CTD_HUD2008037_183_1_DN.ODF</t>
  </si>
  <si>
    <t>CTD_HUD2008037_185_1_DN.ODF</t>
  </si>
  <si>
    <t>CTD_HUD2008037_190_1_DN.ODF</t>
  </si>
  <si>
    <t>CTD_HUD2008037_193_1_DN.ODF</t>
  </si>
  <si>
    <t>CTD_HUD2008037_196_1_DN.ODF</t>
  </si>
  <si>
    <t>CTD_HUD2008037_199_1_DN.ODF</t>
  </si>
  <si>
    <t>CTD_HUD2008037_203_1_DN.ODF</t>
  </si>
  <si>
    <t>CTD_HUD2008037_205_1_DN.ODF</t>
  </si>
  <si>
    <t>CTD_HUD2008037_214_1_DN.ODF</t>
  </si>
  <si>
    <t>CTD_HUD2008037_217_1_DN.ODF</t>
  </si>
  <si>
    <t>CTD_HUD2008037_220_1_DN.ODF</t>
  </si>
  <si>
    <t>CTD_HUD2008037_223_1_DN.ODF</t>
  </si>
  <si>
    <t>CTD_HUD2008037_226_1_DN.ODF</t>
  </si>
  <si>
    <t>CTD_HUD2008037_228_1_DN.ODF</t>
  </si>
  <si>
    <t>CTD_HUD2008037_229_1_DN.ODF</t>
  </si>
  <si>
    <t>CTD_HUD2009005_001_1_DN.ODF</t>
  </si>
  <si>
    <t>CTD_HUD2009005_004_1_DN.ODF</t>
  </si>
  <si>
    <t>CTD_HUD2009005_006_1_DN.ODF</t>
  </si>
  <si>
    <t>CTD_HUD2009005_009_1_DN.ODF</t>
  </si>
  <si>
    <t>CTD_HUD2009005_016_1_DN.ODF</t>
  </si>
  <si>
    <t>CTD_HUD2009005_029_1_DN.ODF</t>
  </si>
  <si>
    <t>CTD_HUD2009005_030_1_DN.ODF</t>
  </si>
  <si>
    <t>CTD_HUD2009005_034_1_DN.ODF</t>
  </si>
  <si>
    <t>CTD_HUD2009005_038_1_DN.ODF</t>
  </si>
  <si>
    <t>CTD_HUD2009005_039_1_DN.ODF</t>
  </si>
  <si>
    <t>CTD_HUD2009005_042_1_DN.ODF</t>
  </si>
  <si>
    <t>CTD_HUD2009005_043_1_DN.ODF</t>
  </si>
  <si>
    <t>CTD_HUD2009005_045_1_DN.ODF</t>
  </si>
  <si>
    <t>CTD_HUD2009005_048_1_DN.ODF</t>
  </si>
  <si>
    <t>CTD_HUD2009005_049_1_DN.ODF</t>
  </si>
  <si>
    <t>CTD_HUD2009005_050_1_DN.ODF</t>
  </si>
  <si>
    <t>CTD_HUD2009005_052_1_DN.ODF</t>
  </si>
  <si>
    <t>CTD_HUD2009005_055_1_DN.ODF</t>
  </si>
  <si>
    <t>CTD_HUD2009005_056_1_DN.ODF</t>
  </si>
  <si>
    <t>CTD_HUD2009005_058_1_DN.ODF</t>
  </si>
  <si>
    <t>CTD_HUD2009005_060_1_DN.ODF</t>
  </si>
  <si>
    <t>CTD_HUD2009005_062_1_DN.ODF</t>
  </si>
  <si>
    <t>CTD_HUD2009005_065_1_DN.ODF</t>
  </si>
  <si>
    <t>CTD_HUD2009005_068_1_DN.ODF</t>
  </si>
  <si>
    <t>CTD_HUD2009005_071_1_DN.ODF</t>
  </si>
  <si>
    <t>CTD_HUD2009005_074_1_DN.ODF</t>
  </si>
  <si>
    <t>CTD_HUD2009005_076_1_DN.ODF</t>
  </si>
  <si>
    <t>CTD_HUD2009005_077_1_DN.ODF</t>
  </si>
  <si>
    <t>CTD_HUD2009005_078_1_DN.ODF</t>
  </si>
  <si>
    <t>CTD_HUD2009005_080_1_DN.ODF</t>
  </si>
  <si>
    <t>CTD_HUD2009005_081_2_DN.ODF</t>
  </si>
  <si>
    <t>CTD_HUD2009005_083_1_DN.ODF</t>
  </si>
  <si>
    <t>CTD_HUD2009005_084_1_DN.ODF</t>
  </si>
  <si>
    <t>CTD_HUD2009005_086_1_DN.ODF</t>
  </si>
  <si>
    <t>CTD_HUD2009005_087_1_DN.ODF</t>
  </si>
  <si>
    <t>CTD_HUD2009005_090_1_DN.ODF</t>
  </si>
  <si>
    <t>CTD_HUD2009005_096_1_DN.ODF</t>
  </si>
  <si>
    <t>CTD_HUD2009005_098_1_DN.ODF</t>
  </si>
  <si>
    <t>CTD_HUD2009005_101_1_DN.ODF</t>
  </si>
  <si>
    <t>CTD_HUD2009005_103_1_DN.ODF</t>
  </si>
  <si>
    <t>CTD_HUD2009005_105_1_DN.ODF</t>
  </si>
  <si>
    <t>CTD_HUD2009005_108_1_DN.ODF</t>
  </si>
  <si>
    <t>CTD_HUD2009005_110_1_DN.ODF</t>
  </si>
  <si>
    <t>CTD_HUD2009005_112_1_DN.ODF</t>
  </si>
  <si>
    <t>CTD_HUD2009005_114_1_DN.ODF</t>
  </si>
  <si>
    <t>CTD_HUD2009005_117_1_DN.ODF</t>
  </si>
  <si>
    <t>CTD_HUD2009005_119_1_DN.ODF</t>
  </si>
  <si>
    <t>CTD_HUD2009005_122_1_DN.ODF</t>
  </si>
  <si>
    <t>CTD_HUD2009005_124_1_DN.ODF</t>
  </si>
  <si>
    <t>CTD_HUD2009005_126_1_DN.ODF</t>
  </si>
  <si>
    <t>CTD_HUD2009005_129_1_DN.ODF</t>
  </si>
  <si>
    <t>CTD_HUD2009005_132_1_DN.ODF</t>
  </si>
  <si>
    <t>CTD_HUD2009005_134_1_DN.ODF</t>
  </si>
  <si>
    <t>CTD_HUD2009005_136_1_DN.ODF</t>
  </si>
  <si>
    <t>CTD_HUD2009005_138_1_DN.ODF</t>
  </si>
  <si>
    <t>CTD_HUD2009005_142_1_DN.ODF</t>
  </si>
  <si>
    <t>CTD_HUD2009005_144_1_DN.ODF</t>
  </si>
  <si>
    <t>CTD_HUD2009005_146_1_DN.ODF</t>
  </si>
  <si>
    <t>CTD_HUD2009005_149_1_DN.ODF</t>
  </si>
  <si>
    <t>CTD_HUD2009005_152_1_DN.ODF</t>
  </si>
  <si>
    <t>CTD_HUD2009005_154_1_DN.ODF</t>
  </si>
  <si>
    <t>CTD_HUD2009005_156_1_DN.ODF</t>
  </si>
  <si>
    <t>CTD_HUD2009005_158_1_DN.ODF</t>
  </si>
  <si>
    <t>CTD_HUD2009005_160_1_DN.ODF</t>
  </si>
  <si>
    <t>CTD_HUD2009005_162_1_DN.ODF</t>
  </si>
  <si>
    <t>CTD_HUD2009005_164_1_DN.ODF</t>
  </si>
  <si>
    <t>CTD_HUD2009005_166_1_DN.ODF</t>
  </si>
  <si>
    <t>CTD_HUD2009005_169_1_DN.ODF</t>
  </si>
  <si>
    <t>CTD_HUD2009005_172_1_DN.ODF</t>
  </si>
  <si>
    <t>CTD_HUD2009005_175_1_DN.ODF</t>
  </si>
  <si>
    <t>CTD_HUD2009048_003_1_DN.ODF</t>
  </si>
  <si>
    <t>CTD_HUD2009048_006_1_DN.ODF</t>
  </si>
  <si>
    <t>CTD_HUD2009048_009_1_DN.ODF</t>
  </si>
  <si>
    <t>CTD_HUD2009048_012_1_DN.ODF</t>
  </si>
  <si>
    <t>CTD_HUD2009048_019_1_DN.ODF</t>
  </si>
  <si>
    <t>CTD_HUD2009048_022_1_DN.ODF</t>
  </si>
  <si>
    <t>CTD_HUD2009048_028_1_DN.ODF</t>
  </si>
  <si>
    <t>CTD_HUD2009048_031_1_DN.ODF</t>
  </si>
  <si>
    <t>CTD_HUD2009048_037_1_DN.ODF</t>
  </si>
  <si>
    <t>CTD_HUD2009048_040_1_DN.ODF</t>
  </si>
  <si>
    <t>CTD_HUD2009048_044_1_DN.ODF</t>
  </si>
  <si>
    <t>CTD_HUD2009048_047_1_DN.ODF</t>
  </si>
  <si>
    <t>CTD_HUD2009048_048_1_DN.ODF</t>
  </si>
  <si>
    <t>CTD_HUD2009048_053_1_DN.ODF</t>
  </si>
  <si>
    <t>CTD_HUD2009048_055_1_DN.ODF</t>
  </si>
  <si>
    <t>CTD_HUD2009048_066_1_DN.ODF</t>
  </si>
  <si>
    <t>CTD_HUD2009048_071_1_DN.ODF</t>
  </si>
  <si>
    <t>CTD_HUD2009048_076_1_DN.ODF</t>
  </si>
  <si>
    <t>CTD_HUD2009048_077_1_DN.ODF</t>
  </si>
  <si>
    <t>CTD_HUD2009048_081_1_DN.ODF</t>
  </si>
  <si>
    <t>CTD_HUD2009048_083_1_DN.ODF</t>
  </si>
  <si>
    <t>CTD_HUD2009048_084_1_DN.ODF</t>
  </si>
  <si>
    <t>CTD_HUD2009048_086_1_DN.ODF</t>
  </si>
  <si>
    <t>CTD_HUD2009048_090_1_DN.ODF</t>
  </si>
  <si>
    <t>CTD_HUD2009048_093_1_DN.ODF</t>
  </si>
  <si>
    <t>CTD_HUD2009048_098_1_DN.ODF</t>
  </si>
  <si>
    <t>CTD_HUD2009048_102_1_DN.ODF</t>
  </si>
  <si>
    <t>CTD_HUD2009048_103_1_DN.ODF</t>
  </si>
  <si>
    <t>CTD_HUD2009048_104_1_DN.ODF</t>
  </si>
  <si>
    <t>CTD_HUD2009048_106_1_DN.ODF</t>
  </si>
  <si>
    <t>CTD_HUD2009048_107_1_DN.ODF</t>
  </si>
  <si>
    <t>CTD_HUD2009048_108_1_DN.ODF</t>
  </si>
  <si>
    <t>CTD_HUD2009048_110_1_DN.ODF</t>
  </si>
  <si>
    <t>CTD_HUD2009048_111_1_DN.ODF</t>
  </si>
  <si>
    <t>CTD_HUD2009048_113_1_DN.ODF</t>
  </si>
  <si>
    <t>CTD_HUD2009048_114_1_DN.ODF</t>
  </si>
  <si>
    <t>CTD_HUD2009048_115_1_DN.ODF</t>
  </si>
  <si>
    <t>CTD_HUD2009048_120_1_DN.ODF</t>
  </si>
  <si>
    <t>CTD_HUD2009048_130_1_DN.ODF</t>
  </si>
  <si>
    <t>CTD_HUD2009048_131_1_DN.ODF</t>
  </si>
  <si>
    <t>CTD_HUD2009048_133_1_DN.ODF</t>
  </si>
  <si>
    <t>CTD_HUD2009048_136_1_DN.ODF</t>
  </si>
  <si>
    <t>CTD_HUD2009048_145_1_DN.ODF</t>
  </si>
  <si>
    <t>CTD_HUD2009048_147_1_DN.ODF</t>
  </si>
  <si>
    <t>CTD_HUD2009048_151_1_DN.ODF</t>
  </si>
  <si>
    <t>CTD_HUD2009048_155_1_DN.ODF</t>
  </si>
  <si>
    <t>CTD_HUD2009048_158_1_DN.ODF</t>
  </si>
  <si>
    <t>CTD_HUD2009048_160_1_DN.ODF</t>
  </si>
  <si>
    <t>CTD_HUD2009048_163_1_DN.ODF</t>
  </si>
  <si>
    <t>CTD_HUD2009048_167_1_DN.ODF</t>
  </si>
  <si>
    <t>CTD_HUD2009048_170_1_DN.ODF</t>
  </si>
  <si>
    <t>CTD_HUD2009048_174_1_DN.ODF</t>
  </si>
  <si>
    <t>CTD_HUD2009048_177_1_DN.ODF</t>
  </si>
  <si>
    <t>CTD_HUD2009048_181_1_DN.ODF</t>
  </si>
  <si>
    <t>CTD_HUD2009048_184_1_DN.ODF</t>
  </si>
  <si>
    <t>CTD_HUD2009048_191_1_DN.ODF</t>
  </si>
  <si>
    <t>CTD_HUD2009048_194_1_DN.ODF</t>
  </si>
  <si>
    <t>CTD_HUD2009048_196_1_DN.ODF</t>
  </si>
  <si>
    <t>CTD_HUD2009048_198_1_DN.ODF</t>
  </si>
  <si>
    <t>CTD_HUD2009048_200_1_DN.ODF</t>
  </si>
  <si>
    <t>CTD_HUD2009048_202_1_DN.ODF</t>
  </si>
  <si>
    <t>CTD_HUD2009048_204_1_DN.ODF</t>
  </si>
  <si>
    <t>CTD_HUD2009048_206_1_DN.ODF</t>
  </si>
  <si>
    <t>CTD_HUD2009048_209_1_DN.ODF</t>
  </si>
  <si>
    <t>CTD_HUD2009048_212_1_DN.ODF</t>
  </si>
  <si>
    <t>CTD_HUD2009048_214_1_DN.ODF</t>
  </si>
  <si>
    <t>CTD_HUD2009048_216_1_DN.ODF</t>
  </si>
  <si>
    <t>CTD_HUD2009048_220_1_DN.ODF</t>
  </si>
  <si>
    <t>CTD_HUD2009048_222_1_DN.ODF</t>
  </si>
  <si>
    <t>CTD_HUD2009048_226_1_DN.ODF</t>
  </si>
  <si>
    <t>CTD_HUD2009048_230_1_DN.ODF</t>
  </si>
  <si>
    <t>CTD_HUD2009048_233_1_DN.ODF</t>
  </si>
  <si>
    <t>CTD_HUD2010006_001_001_DN.ODF</t>
  </si>
  <si>
    <t>CTD_HUD2010006_008_001_DN.ODF</t>
  </si>
  <si>
    <t>CTD_HUD2010006_010_001_DN.ODF</t>
  </si>
  <si>
    <t>CTD_HUD2010006_012_001_DN.ODF</t>
  </si>
  <si>
    <t>CTD_HUD2010006_013_001_DN.ODF</t>
  </si>
  <si>
    <t>CTD_HUD2010006_014_001_DN.ODF</t>
  </si>
  <si>
    <t>CTD_HUD2010006_017_001_DN.ODF</t>
  </si>
  <si>
    <t>CTD_HUD2010006_020_001_DN.ODF</t>
  </si>
  <si>
    <t>CTD_HUD2010006_023_001_DN.ODF</t>
  </si>
  <si>
    <t>CTD_HUD2010006_024_001_DN.ODF</t>
  </si>
  <si>
    <t>CTD_HUD2010006_025_001_DN.ODF</t>
  </si>
  <si>
    <t>CTD_HUD2010006_028_001_DN.ODF</t>
  </si>
  <si>
    <t>CTD_HUD2010006_030_001_DN.ODF</t>
  </si>
  <si>
    <t>CTD_HUD2010006_031_001_DN.ODF</t>
  </si>
  <si>
    <t>CTD_HUD2010006_036_001_DN.ODF</t>
  </si>
  <si>
    <t>CTD_HUD2010006_039_001_DN.ODF</t>
  </si>
  <si>
    <t>CTD_HUD2010006_041_001_DN.ODF</t>
  </si>
  <si>
    <t>CTD_HUD2010006_043_001_DN.ODF</t>
  </si>
  <si>
    <t>CTD_HUD2010006_045_001_DN.ODF</t>
  </si>
  <si>
    <t>CTD_HUD2010006_048_001_DN.ODF</t>
  </si>
  <si>
    <t>CTD_HUD2010006_054_001_DN.ODF</t>
  </si>
  <si>
    <t>CTD_HUD2010006_057_001_DN.ODF</t>
  </si>
  <si>
    <t>CTD_HUD2010006_065_001_DN.ODF</t>
  </si>
  <si>
    <t>CTD_HUD2010006_067_001_DN.ODF</t>
  </si>
  <si>
    <t>CTD_HUD2010006_069_001_DN.ODF</t>
  </si>
  <si>
    <t>CTD_HUD2010006_071_001_DN.ODF</t>
  </si>
  <si>
    <t>CTD_HUD2010006_072_001_DN.ODF</t>
  </si>
  <si>
    <t>CTD_HUD2010006_073_001_DN.ODF</t>
  </si>
  <si>
    <t>CTD_HUD2010006_087_001_DN.ODF</t>
  </si>
  <si>
    <t>CTD_HUD2010006_094_001_DN.ODF</t>
  </si>
  <si>
    <t>CTD_HUD2010006_101_001_DN.ODF</t>
  </si>
  <si>
    <t>CTD_HUD2010006_104_001_DN.ODF</t>
  </si>
  <si>
    <t>CTD_HUD2010006_106_001_DN.ODF</t>
  </si>
  <si>
    <t>CTD_HUD2010006_109_001_DN.ODF</t>
  </si>
  <si>
    <t>CTD_HUD2010006_112_001_DN.ODF</t>
  </si>
  <si>
    <t>CTD_HUD2010006_114_001_DN.ODF</t>
  </si>
  <si>
    <t>CTD_HUD2010006_116_001_DN.ODF</t>
  </si>
  <si>
    <t>CTD_HUD2010006_119_001_DN.ODF</t>
  </si>
  <si>
    <t>CTD_HUD2010006_120_001_DN.ODF</t>
  </si>
  <si>
    <t>CTD_HUD2010006_122_001_DN.ODF</t>
  </si>
  <si>
    <t>CTD_HUD2010006_123_001_DN.ODF</t>
  </si>
  <si>
    <t>CTD_HUD2010006_125_001_DN.ODF</t>
  </si>
  <si>
    <t>CTD_HUD2010006_126_001_DN.ODF</t>
  </si>
  <si>
    <t>CTD_HUD2010006_128_001_DN.ODF</t>
  </si>
  <si>
    <t>CTD_HUD2010006_129_001_DN.ODF</t>
  </si>
  <si>
    <t>CTD_HUD2010006_131_001_DN.ODF</t>
  </si>
  <si>
    <t>CTD_HUD2010006_132_001_DN.ODF</t>
  </si>
  <si>
    <t>CTD_HUD2010006_134_001_DN.ODF</t>
  </si>
  <si>
    <t>CTD_HUD2010006_138_001_DN.ODF</t>
  </si>
  <si>
    <t>CTD_HUD2010006_139_001_DN.ODF</t>
  </si>
  <si>
    <t>CTD_HUD2010006_140_001_DN.ODF</t>
  </si>
  <si>
    <t>CTD_HUD2010006_142_001_DN.ODF</t>
  </si>
  <si>
    <t>CTD_HUD2010006_145_001_DN.ODF</t>
  </si>
  <si>
    <t>CTD_HUD2010006_146_001_DN.ODF</t>
  </si>
  <si>
    <t>CTD_HUD2010006_149_001_DN.ODF</t>
  </si>
  <si>
    <t>CTD_HUD2010006_151_001_DN.ODF</t>
  </si>
  <si>
    <t>CTD_HUD2010006_153_001_DN.ODF</t>
  </si>
  <si>
    <t>CTD_HUD2010006_155_001_DN.ODF</t>
  </si>
  <si>
    <t>CTD_HUD2010006_157_001_DN.ODF</t>
  </si>
  <si>
    <t>CTD_HUD2010006_159_001_DN.ODF</t>
  </si>
  <si>
    <t>CTD_HUD2010006_160_001_DN.ODF</t>
  </si>
  <si>
    <t>CTD_HUD2010006_161_001_DN.ODF</t>
  </si>
  <si>
    <t>CTD_HUD2010006_163_001_DN.ODF</t>
  </si>
  <si>
    <t>CTD_HUD2010006_165_001_DN.ODF</t>
  </si>
  <si>
    <t>CTD_HUD2010006_167_001_DN.ODF</t>
  </si>
  <si>
    <t>CTD_HUD2010006_169_001_DN.ODF</t>
  </si>
  <si>
    <t>CTD_HUD2010006_171_001_DN.ODF</t>
  </si>
  <si>
    <t>CTD_HUD2010006_174_001_DN.ODF</t>
  </si>
  <si>
    <t>CTD_HUD2010006_176_001_DN.ODF</t>
  </si>
  <si>
    <t>CTD_HUD2010006_177_001_DN.ODF</t>
  </si>
  <si>
    <t>CTD_HUD2010006_181_001_DN.ODF</t>
  </si>
  <si>
    <t>CTD_HUD2010006_183_001_DN.ODF</t>
  </si>
  <si>
    <t>CTD_HUD2010006_185_001_DN.ODF</t>
  </si>
  <si>
    <t>CTD_HUD2010006_187_001_DN.ODF</t>
  </si>
  <si>
    <t>CTD_HUD2010006_189_001_DN.ODF</t>
  </si>
  <si>
    <t>CTD_HUD2010006_192_001_DN.ODF</t>
  </si>
  <si>
    <t>CTD_HUD2010006_194_001_DN.ODF</t>
  </si>
  <si>
    <t>CTD_HUD2010006_196_001_DN.ODF</t>
  </si>
  <si>
    <t>CTD_HUD2010006_198_001_DN.ODF</t>
  </si>
  <si>
    <t>CTD_HUD2010006_200_001_DN.ODF</t>
  </si>
  <si>
    <t>CTD_HUD2010006_201_001_DN.ODF</t>
  </si>
  <si>
    <t>CTD_HUD2010006_206_001_DN.ODF</t>
  </si>
  <si>
    <t>CTD_HUD2010006_50_001_DN.ODF</t>
  </si>
  <si>
    <t>CTD_HUD2010006_52_001_DN.ODF</t>
  </si>
  <si>
    <t>CTD_HUD2010006_60_001_DN.ODF</t>
  </si>
  <si>
    <t>CTD_HUD2010006_62_001_DN.ODF</t>
  </si>
  <si>
    <t>CTD_HUD2010006_75_001_DN.ODF</t>
  </si>
  <si>
    <t>CTD_HUD2010006_76_001_DN.ODF</t>
  </si>
  <si>
    <t>CTD_HUD2010006_78_001_DN.ODF</t>
  </si>
  <si>
    <t>CTD_HUD2010006_79_001_DN.ODF</t>
  </si>
  <si>
    <t>CTD_HUD2010006_81_001_DN.ODF</t>
  </si>
  <si>
    <t>CTD_HUD2010006_82_001_DN.ODF</t>
  </si>
  <si>
    <t>CTD_HUD2010006_84_001_DN.ODF</t>
  </si>
  <si>
    <t>CTD_HUD2010006_96_001_DN.ODF</t>
  </si>
  <si>
    <t>CTD_HUD2010006_98_001_DN.ODF</t>
  </si>
  <si>
    <t>CTD_HUD2010070_10_1_DN.ODF</t>
  </si>
  <si>
    <t>CTD_HUD2010070_11_1_DN.ODF</t>
  </si>
  <si>
    <t>CTD_HUD2010070_12_1_DN.ODF</t>
  </si>
  <si>
    <t>CTD_HUD2010070_13_1_DN.ODF</t>
  </si>
  <si>
    <t>CTD_HUD2010070_1_1_DN.ODF</t>
  </si>
  <si>
    <t>CTD_HUD2010070_2_1_DN.ODF</t>
  </si>
  <si>
    <t>CTD_HUD2010070_3_1_DN.ODF</t>
  </si>
  <si>
    <t>CTD_HUD2010070_4_1_DN.ODF</t>
  </si>
  <si>
    <t>CTD_HUD2010070_5_1_DN.ODF</t>
  </si>
  <si>
    <t>CTD_HUD2010070_6_1_DN.ODF</t>
  </si>
  <si>
    <t>CTD_HUD2010070_7_1_DN.ODF</t>
  </si>
  <si>
    <t>CTD_HUD2010070_8_1_DN.ODF</t>
  </si>
  <si>
    <t>CTD_HUD2010070_9_1_DN.ODF</t>
  </si>
  <si>
    <t>CTD_HUD2011004_001_01_DN.ODF</t>
  </si>
  <si>
    <t>CTD_HUD2011004_011_01_DN.ODF</t>
  </si>
  <si>
    <t>CTD_HUD2011004_015_01_DN.ODF</t>
  </si>
  <si>
    <t>CTD_HUD2011004_016_01_DN.ODF</t>
  </si>
  <si>
    <t>CTD_HUD2011004_017_01_DN.ODF</t>
  </si>
  <si>
    <t>CTD_HUD2011004_027_01_DN.ODF</t>
  </si>
  <si>
    <t>CTD_HUD2011004_031_01_DN.ODF</t>
  </si>
  <si>
    <t>CTD_HUD2011004_035_01_DN.ODF</t>
  </si>
  <si>
    <t>CTD_HUD2011004_037_01_DN.ODF</t>
  </si>
  <si>
    <t>CTD_HUD2011004_039_01_DN.ODF</t>
  </si>
  <si>
    <t>CTD_HUD2011004_041_01_DN.ODF</t>
  </si>
  <si>
    <t>CTD_HUD2011004_043_01_DN.ODF</t>
  </si>
  <si>
    <t>CTD_HUD2011004_045_01_DN.ODF</t>
  </si>
  <si>
    <t>CTD_HUD2011004_047_01_DN.ODF</t>
  </si>
  <si>
    <t>CTD_HUD2011004_050_01_DN.ODF</t>
  </si>
  <si>
    <t>CTD_HUD2011004_052_01_DN.ODF</t>
  </si>
  <si>
    <t>CTD_HUD2011004_055_01_DN.ODF</t>
  </si>
  <si>
    <t>CTD_HUD2011004_057_01_DN.ODF</t>
  </si>
  <si>
    <t>CTD_HUD2011004_060_01_DN.ODF</t>
  </si>
  <si>
    <t>CTD_HUD2011004_063_01_DN.ODF</t>
  </si>
  <si>
    <t>CTD_HUD2011004_065_01_DN.ODF</t>
  </si>
  <si>
    <t>CTD_HUD2011004_067_01_DN.ODF</t>
  </si>
  <si>
    <t>CTD_HUD2011004_069_01_DN.ODF</t>
  </si>
  <si>
    <t>CTD_HUD2011004_070_01_DN.ODF</t>
  </si>
  <si>
    <t>CTD_HUD2011004_072_01_DN.ODF</t>
  </si>
  <si>
    <t>CTD_HUD2011004_074_01_DN.ODF</t>
  </si>
  <si>
    <t>CTD_HUD2011004_076_01_DN.ODF</t>
  </si>
  <si>
    <t>CTD_HUD2011004_078_01_DN.ODF</t>
  </si>
  <si>
    <t>CTD_HUD2011004_079_01_DN.ODF</t>
  </si>
  <si>
    <t>CTD_HUD2011004_080_01_DN.ODF</t>
  </si>
  <si>
    <t>CTD_HUD2011004_081_01_DN.ODF</t>
  </si>
  <si>
    <t>CTD_HUD2011004_082_01_DN.ODF</t>
  </si>
  <si>
    <t>CTD_HUD2011004_085_01_DN.ODF</t>
  </si>
  <si>
    <t>CTD_HUD2011004_087_01_DN.ODF</t>
  </si>
  <si>
    <t>CTD_HUD2011004_090_01_DN.ODF</t>
  </si>
  <si>
    <t>CTD_HUD2011004_094_01_DN.ODF</t>
  </si>
  <si>
    <t>CTD_HUD2011004_095_01_DN.ODF</t>
  </si>
  <si>
    <t>CTD_HUD2011004_096_01_DN.ODF</t>
  </si>
  <si>
    <t>CTD_HUD2011004_097_01_DN.ODF</t>
  </si>
  <si>
    <t>CTD_HUD2011004_099_01_DN.ODF</t>
  </si>
  <si>
    <t>CTD_HUD2011004_101_01_DN.ODF</t>
  </si>
  <si>
    <t>CTD_HUD2011004_104_01_DN.ODF</t>
  </si>
  <si>
    <t>CTD_HUD2011004_106_01_DN.ODF</t>
  </si>
  <si>
    <t>CTD_HUD2011004_108_01_DN.ODF</t>
  </si>
  <si>
    <t>CTD_HUD2011004_111_01_DN.ODF</t>
  </si>
  <si>
    <t>CTD_HUD2011004_113_01_DN.ODF</t>
  </si>
  <si>
    <t>CTD_HUD2011004_115_01_DN.ODF</t>
  </si>
  <si>
    <t>CTD_HUD2011004_118_01_DN.ODF</t>
  </si>
  <si>
    <t>CTD_HUD2011004_120_01_DN.ODF</t>
  </si>
  <si>
    <t>CTD_HUD2011004_122_01_DN.ODF</t>
  </si>
  <si>
    <t>CTD_HUD2011004_124_01_DN.ODF</t>
  </si>
  <si>
    <t>CTD_HUD2011004_127_01_DN.ODF</t>
  </si>
  <si>
    <t>CTD_HUD2011004_130_01_DN.ODF</t>
  </si>
  <si>
    <t>CTD_HUD2011004_133_01_DN.ODF</t>
  </si>
  <si>
    <t>CTD_HUD2011004_134_01_DN.ODF</t>
  </si>
  <si>
    <t>CTD_HUD2011004_137_01_DN.ODF</t>
  </si>
  <si>
    <t>CTD_HUD2011004_138_01_DN.ODF</t>
  </si>
  <si>
    <t>CTD_HUD2011004_140_01_DN.ODF</t>
  </si>
  <si>
    <t>CTD_HUD2011004_142_01_DN.ODF</t>
  </si>
  <si>
    <t>CTD_HUD2011004_145_01_DN.ODF</t>
  </si>
  <si>
    <t>CTD_HUD2011004_147_01_DN.ODF</t>
  </si>
  <si>
    <t>CTD_HUD2011004_149_01_DN.ODF</t>
  </si>
  <si>
    <t>CTD_HUD2011004_151_01_DN.ODF</t>
  </si>
  <si>
    <t>CTD_HUD2011004_153_01_DN.ODF</t>
  </si>
  <si>
    <t>CTD_HUD2011004_155_01_DN.ODF</t>
  </si>
  <si>
    <t>CTD_HUD2011004_158_01_DN.ODF</t>
  </si>
  <si>
    <t>CTD_HUD2011004_160_01_DN.ODF</t>
  </si>
  <si>
    <t>CTD_HUD2011004_162_01_DN.ODF</t>
  </si>
  <si>
    <t>CTD_HUD2011004_164_01_DN.ODF</t>
  </si>
  <si>
    <t>CTD_HUD2011004_166_01_DN.ODF</t>
  </si>
  <si>
    <t>CTD_HUD2011004_168_01_DN.ODF</t>
  </si>
  <si>
    <t>CTD_HUD2011004_170_01_DN.ODF</t>
  </si>
  <si>
    <t>CTD_HUD2011004_172_01_DN.ODF</t>
  </si>
  <si>
    <t>CTD_HUD2011004_175_01_DN.ODF</t>
  </si>
  <si>
    <t>CTD_HUD2011004_177_01_DN.ODF</t>
  </si>
  <si>
    <t>CTD_HUD2011004_179_01_DN.ODF</t>
  </si>
  <si>
    <t>CTD_HUD2011004_181_01_DN.ODF</t>
  </si>
  <si>
    <t>CTD_HUD2011004_183_01_DN.ODF</t>
  </si>
  <si>
    <t>CTD_HUD2011004_185_01_DN.ODF</t>
  </si>
  <si>
    <t>CTD_HUD2011004_187_01_DN.ODF</t>
  </si>
  <si>
    <t>CTD_HUD2011004_190_01_DN.ODF</t>
  </si>
  <si>
    <t>CTD_HUD2011043_009_01_DN.ODF</t>
  </si>
  <si>
    <t>CTD_HUD2011043_015_01_DN.ODF</t>
  </si>
  <si>
    <t>CTD_HUD2011043_017_01_DN.ODF</t>
  </si>
  <si>
    <t>CTD_HUD2011043_019_01_DN.ODF</t>
  </si>
  <si>
    <t>CTD_HUD2011043_022_01_DN.ODF</t>
  </si>
  <si>
    <t>CTD_HUD2011043_031_01_DN.ODF</t>
  </si>
  <si>
    <t>CTD_HUD2011043_033_01_DN.ODF</t>
  </si>
  <si>
    <t>CTD_HUD2011043_037_01_DN.ODF</t>
  </si>
  <si>
    <t>CTD_HUD2011043_042_01_DN.ODF</t>
  </si>
  <si>
    <t>CTD_HUD2011043_047_01_DN.ODF</t>
  </si>
  <si>
    <t>CTD_HUD2011043_056_01_DN.ODF</t>
  </si>
  <si>
    <t>CTD_HUD2011043_060_01_DN.ODF</t>
  </si>
  <si>
    <t>CTD_HUD2011043_063_01_DN.ODF</t>
  </si>
  <si>
    <t>CTD_HUD2011043_066_01_DN.ODF</t>
  </si>
  <si>
    <t>CTD_HUD2011043_069_01_DN.ODF</t>
  </si>
  <si>
    <t>CTD_HUD2011043_072_01_DN.ODF</t>
  </si>
  <si>
    <t>CTD_HUD2011043_074_01_DN.ODF</t>
  </si>
  <si>
    <t>CTD_HUD2011043_077_01_DN.ODF</t>
  </si>
  <si>
    <t>CTD_HUD2011043_079_01_DN.ODF</t>
  </si>
  <si>
    <t>CTD_HUD2011043_081_01_DN.ODF</t>
  </si>
  <si>
    <t>CTD_HUD2011043_087_01_DN.ODF</t>
  </si>
  <si>
    <t>CTD_HUD2011043_088_01_DN.ODF</t>
  </si>
  <si>
    <t>CTD_HUD2011043_089_01_DN.ODF</t>
  </si>
  <si>
    <t>CTD_HUD2011043_091_01_DN.ODF</t>
  </si>
  <si>
    <t>CTD_HUD2011043_092_01_DN.ODF</t>
  </si>
  <si>
    <t>CTD_HUD2011043_094_01_DN.ODF</t>
  </si>
  <si>
    <t>CTD_HUD2011043_095_01_DN.ODF</t>
  </si>
  <si>
    <t>CTD_HUD2011043_098_01_DN.ODF</t>
  </si>
  <si>
    <t>CTD_HUD2011043_099_01_DN.ODF</t>
  </si>
  <si>
    <t>CTD_HUD2011043_101_01_DN.ODF</t>
  </si>
  <si>
    <t>CTD_HUD2011043_103_01_DN.ODF</t>
  </si>
  <si>
    <t>CTD_HUD2011043_105_01_DN.ODF</t>
  </si>
  <si>
    <t>CTD_HUD2011043_107_01_DN.ODF</t>
  </si>
  <si>
    <t>CTD_HUD2011043_111_01_DN.ODF</t>
  </si>
  <si>
    <t>CTD_HUD2011043_112_01_DN.ODF</t>
  </si>
  <si>
    <t>CTD_HUD2011043_114_01_DN.ODF</t>
  </si>
  <si>
    <t>CTD_HUD2011043_117_01_DN.ODF</t>
  </si>
  <si>
    <t>CTD_HUD2011043_119_01_DN.ODF</t>
  </si>
  <si>
    <t>CTD_HUD2011043_121_01_DN.ODF</t>
  </si>
  <si>
    <t>CTD_HUD2011043_125_01_DN.ODF</t>
  </si>
  <si>
    <t>CTD_HUD2011043_128_01_DN.ODF</t>
  </si>
  <si>
    <t>CTD_HUD2011043_130_01_DN.ODF</t>
  </si>
  <si>
    <t>CTD_HUD2011043_132_01_DN.ODF</t>
  </si>
  <si>
    <t>CTD_HUD2011043_135_01_DN.ODF</t>
  </si>
  <si>
    <t>CTD_HUD2011043_137_01_DN.ODF</t>
  </si>
  <si>
    <t>CTD_HUD2011043_139_01_DN.ODF</t>
  </si>
  <si>
    <t>CTD_HUD2011043_141_01_DN.ODF</t>
  </si>
  <si>
    <t>CTD_HUD2011043_143_01_DN.ODF</t>
  </si>
  <si>
    <t>CTD_HUD2011043_145_01_DN.ODF</t>
  </si>
  <si>
    <t>CTD_HUD2011043_148_01_DN.ODF</t>
  </si>
  <si>
    <t>CTD_HUD2011043_150_01_DN.ODF</t>
  </si>
  <si>
    <t>CTD_HUD2011043_152_01_DN.ODF</t>
  </si>
  <si>
    <t>CTD_HUD2011043_154_01_DN.ODF</t>
  </si>
  <si>
    <t>CTD_HUD2011043_158_01_DN.ODF</t>
  </si>
  <si>
    <t>CTD_HUD2011043_160_01_DN.ODF</t>
  </si>
  <si>
    <t>CTD_HUD2011043_163_01_DN.ODF</t>
  </si>
  <si>
    <t>CTD_HUD2011043_168_01_DN.ODF</t>
  </si>
  <si>
    <t>CTD_HUD2011043_172_01_DN.ODF</t>
  </si>
  <si>
    <t>CTD_HUD2011043_174_01_DN.ODF</t>
  </si>
  <si>
    <t>CTD_HUD2011043_177_01_DN.ODF</t>
  </si>
  <si>
    <t>CTD_HUD2011043_178_01_DN.ODF</t>
  </si>
  <si>
    <t>CTD_HUD2011043_181_01_DN.ODF</t>
  </si>
  <si>
    <t>CTD_HUD2011043_183_01_DN.ODF</t>
  </si>
  <si>
    <t>CTD_HUD2011043_185_01_DN.ODF</t>
  </si>
  <si>
    <t>CTD_HUD2011043_191_01_DN.ODF</t>
  </si>
  <si>
    <t>CTD_HUD2012042_001_01_DN.ODF</t>
  </si>
  <si>
    <t>CTD_HUD2012042_005_01_DN.ODF</t>
  </si>
  <si>
    <t>CTD_HUD2012042_007_01_DN.ODF</t>
  </si>
  <si>
    <t>CTD_HUD2012042_010_01_DN.ODF</t>
  </si>
  <si>
    <t>CTD_HUD2012042_015_01_DN.ODF</t>
  </si>
  <si>
    <t>CTD_HUD2012042_019_01_DN.ODF</t>
  </si>
  <si>
    <t>CTD_HUD2012042_022_01_DN.ODF</t>
  </si>
  <si>
    <t>CTD_HUD2012042_024_01_DN.ODF</t>
  </si>
  <si>
    <t>CTD_HUD2012042_026_01_DN.ODF</t>
  </si>
  <si>
    <t>CTD_HUD2012042_029_01_DN.ODF</t>
  </si>
  <si>
    <t>CTD_HUD2012042_031_01_DN.ODF</t>
  </si>
  <si>
    <t>CTD_HUD2012042_033_01_DN.ODF</t>
  </si>
  <si>
    <t>CTD_HUD2012042_035_01_DN.ODF</t>
  </si>
  <si>
    <t>CTD_HUD2012042_037_01_DN.ODF</t>
  </si>
  <si>
    <t>CTD_HUD2012042_040_01_DN.ODF</t>
  </si>
  <si>
    <t>CTD_HUD2012042_043_01_DN.ODF</t>
  </si>
  <si>
    <t>CTD_HUD2012042_047_01_DN.ODF</t>
  </si>
  <si>
    <t>CTD_HUD2012042_051_01_DN.ODF</t>
  </si>
  <si>
    <t>CTD_HUD2012042_054_01_DN.ODF</t>
  </si>
  <si>
    <t>CTD_HUD2012042_057_01_DN.ODF</t>
  </si>
  <si>
    <t>CTD_HUD2012042_060_01_DN.ODF</t>
  </si>
  <si>
    <t>CTD_HUD2012042_063_01_DN.ODF</t>
  </si>
  <si>
    <t>CTD_HUD2012042_065_01_DN.ODF</t>
  </si>
  <si>
    <t>CTD_HUD2012042_067_01_DN.ODF</t>
  </si>
  <si>
    <t>CTD_HUD2012042_069_01_DN.ODF</t>
  </si>
  <si>
    <t>CTD_HUD2012042_070_01_DN.ODF</t>
  </si>
  <si>
    <t>CTD_HUD2012042_072_01_DN.ODF</t>
  </si>
  <si>
    <t>CTD_HUD2012042_074_01_DN.ODF</t>
  </si>
  <si>
    <t>CTD_HUD2012042_076_01_DN.ODF</t>
  </si>
  <si>
    <t>CTD_HUD2012042_080_01_DN.ODF</t>
  </si>
  <si>
    <t>CTD_HUD2012042_081_01_DN.ODF</t>
  </si>
  <si>
    <t>CTD_HUD2012042_082_01_DN.ODF</t>
  </si>
  <si>
    <t>CTD_HUD2012042_083_01_DN.ODF</t>
  </si>
  <si>
    <t>CTD_HUD2012042_084_01_DN.ODF</t>
  </si>
  <si>
    <t>CTD_HUD2012042_087_01_DN.ODF</t>
  </si>
  <si>
    <t>CTD_HUD2012042_090_01_DN.ODF</t>
  </si>
  <si>
    <t>CTD_HUD2012042_092_01_DN.ODF</t>
  </si>
  <si>
    <t>CTD_HUD2012042_094_01_DN.ODF</t>
  </si>
  <si>
    <t>CTD_HUD2012042_096_01_DN.ODF</t>
  </si>
  <si>
    <t>CTD_HUD2012042_101_01_DN.ODF</t>
  </si>
  <si>
    <t>CTD_HUD2012042_103_01_DN.ODF</t>
  </si>
  <si>
    <t>CTD_HUD2012042_105_01_DN.ODF</t>
  </si>
  <si>
    <t>CTD_HUD2012042_107_01_DN.ODF</t>
  </si>
  <si>
    <t>CTD_HUD2012042_109_01_DN.ODF</t>
  </si>
  <si>
    <t>CTD_HUD2012042_111_01_DN.ODF</t>
  </si>
  <si>
    <t>CTD_HUD2012042_115_01_DN.ODF</t>
  </si>
  <si>
    <t>CTD_HUD2012042_117_01_DN.ODF</t>
  </si>
  <si>
    <t>CTD_HUD2012042_119_01_DN.ODF</t>
  </si>
  <si>
    <t>CTD_HUD2012042_122_01_DN.ODF</t>
  </si>
  <si>
    <t>CTD_HUD2012042_124_01_DN.ODF</t>
  </si>
  <si>
    <t>CTD_HUD2012042_126_01_DN.ODF</t>
  </si>
  <si>
    <t>CTD_HUD2012042_129_01_DN.ODF</t>
  </si>
  <si>
    <t>CTD_HUD2012042_131_01_DN.ODF</t>
  </si>
  <si>
    <t>CTD_HUD2012042_136_01_DN.ODF</t>
  </si>
  <si>
    <t>CTD_HUD2012042_138_01_DN.ODF</t>
  </si>
  <si>
    <t>CTD_HUD2012042_140_01_DN.ODF</t>
  </si>
  <si>
    <t>CTD_HUD2012042_142_01_DN.ODF</t>
  </si>
  <si>
    <t>CTD_HUD2012042_144_01_DN.ODF</t>
  </si>
  <si>
    <t>CTD_HUD2012042_146_01_DN.ODF</t>
  </si>
  <si>
    <t>CTD_HUD2012042_148_01_DN.ODF</t>
  </si>
  <si>
    <t>CTD_HUD2012042_150_01_DN.ODF</t>
  </si>
  <si>
    <t>CTD_HUD2012042_152_01_DN.ODF</t>
  </si>
  <si>
    <t>CTD_HUD2012042_154_01_DN.ODF</t>
  </si>
  <si>
    <t>CTD_HUD2012042_158_01_DN.ODF</t>
  </si>
  <si>
    <t>CTD_HUD2012042_160_01_DN.ODF</t>
  </si>
  <si>
    <t>CTD_HUD2012042_162_01_DN.ODF</t>
  </si>
  <si>
    <t>CTD_HUD2012042_165_01_DN.ODF</t>
  </si>
  <si>
    <t>CTD_HUD2012042_168_01_DN.ODF</t>
  </si>
  <si>
    <t>CTD_HUD2012042_171_01_DN.ODF</t>
  </si>
  <si>
    <t>CTD_HUD2012042_173_01_DN.ODF</t>
  </si>
  <si>
    <t>CTD_HUD2012042_176_01_DN.ODF</t>
  </si>
  <si>
    <t>CTD_HUD2012042_180_01_DN.ODF</t>
  </si>
  <si>
    <t>CTD_HUD2012042_184_01_DN.ODF</t>
  </si>
  <si>
    <t>CTD_HUD2012042_185_01_DN.ODF</t>
  </si>
  <si>
    <t>CTD_HUD2012042_186_01_DN.ODF</t>
  </si>
  <si>
    <t>CTD_HUD2012042_194_01_DN.ODF</t>
  </si>
  <si>
    <t>CTD_HUD2012042_196_01_DN.ODF</t>
  </si>
  <si>
    <t>CTD_HUD2012042_198_01_DN.ODF</t>
  </si>
  <si>
    <t>CTD_HUD2012042_200_01_DN.ODF</t>
  </si>
  <si>
    <t>CTD_HUD2012042_202_01_DN.ODF</t>
  </si>
  <si>
    <t>CTD_HUD2012042_204_01_DN.ODF</t>
  </si>
  <si>
    <t>CTD_HUD2012042_206_01_DN.ODF</t>
  </si>
  <si>
    <t>CTD_HUD2012042_208_01_DN.ODF</t>
  </si>
  <si>
    <t>CTD_HUD2012042_210_01_DN.ODF</t>
  </si>
  <si>
    <t>CTD_HUD2012042_212_01_DN.ODF</t>
  </si>
  <si>
    <t>CTD_HUD2012042_214_01_DN.ODF</t>
  </si>
  <si>
    <t>CTD_HUD2012042_217_01_DN.ODF</t>
  </si>
  <si>
    <t>CTD_HUD2012042_220_01_DN.ODF</t>
  </si>
  <si>
    <t>CTD_HUD2012042_222_01_DN.ODF</t>
  </si>
  <si>
    <t>CTD_HUD2012042_225_01_DN.ODF</t>
  </si>
  <si>
    <t>CTD_HUD2012042_228_01_DN.ODF</t>
  </si>
  <si>
    <t>CTD_NED2012002_143_385223_DN.ODF</t>
  </si>
  <si>
    <t>CTD_NED2012002_144_385235_DN.ODF</t>
  </si>
  <si>
    <t>CTD_NED2012002_145_384501_DN.ODF</t>
  </si>
  <si>
    <t>CTD_NED2012002_146_384510_DN.ODF</t>
  </si>
  <si>
    <t>CTD_NED2012002_147_384518_DN.ODF</t>
  </si>
  <si>
    <t>CTD_NED2012002_148_384529_DN.ODF</t>
  </si>
  <si>
    <t>CTD_NED2012002_149_384539_DN.ODF</t>
  </si>
  <si>
    <t>CTD_HUD2013004_011_1_DN.ODF</t>
  </si>
  <si>
    <t>CTD_HUD2013004_019_1_DN.ODF</t>
  </si>
  <si>
    <t>CTD_HUD2013004_020_1_DN.ODF</t>
  </si>
  <si>
    <t>CTD_HUD2013004_022_1_DN.ODF</t>
  </si>
  <si>
    <t>CTD_HUD2013004_028_1_DN.ODF</t>
  </si>
  <si>
    <t>CTD_HUD2013004_031_1_DN.ODF</t>
  </si>
  <si>
    <t>CTD_HUD2013004_039_1_DN.ODF</t>
  </si>
  <si>
    <t>CTD_HUD2013004_041_1_DN.ODF</t>
  </si>
  <si>
    <t>CTD_HUD2013004_046_1_DN.ODF</t>
  </si>
  <si>
    <t>CTD_HUD2013004_050_1_DN.ODF</t>
  </si>
  <si>
    <t>CTD_HUD2013004_053_1_DN.ODF</t>
  </si>
  <si>
    <t>CTD_HUD2013004_055_1_DN.ODF</t>
  </si>
  <si>
    <t>CTD_HUD2013004_058_1_DN.ODF</t>
  </si>
  <si>
    <t>CTD_HUD2013004_061_1_DN.ODF</t>
  </si>
  <si>
    <t>CTD_HUD2013004_063_1_DN.ODF</t>
  </si>
  <si>
    <t>CTD_HUD2013004_065_1_DN.ODF</t>
  </si>
  <si>
    <t>CTD_HUD2013004_068_1_DN.ODF</t>
  </si>
  <si>
    <t>CTD_HUD2013004_072_1_DN.ODF</t>
  </si>
  <si>
    <t>CTD_HUD2013004_075_1_DN.ODF</t>
  </si>
  <si>
    <t>CTD_HUD2013004_077_1_DN.ODF</t>
  </si>
  <si>
    <t>CTD_HUD2013004_080_1_DN.ODF</t>
  </si>
  <si>
    <t>CTD_HUD2013004_083_1_DN.ODF</t>
  </si>
  <si>
    <t>CTD_HUD2013004_085_1_DN.ODF</t>
  </si>
  <si>
    <t>CTD_HUD2013004_089_1_DN.ODF</t>
  </si>
  <si>
    <t>CTD_HUD2013004_091_1_DN.ODF</t>
  </si>
  <si>
    <t>CTD_HUD2013004_093_1_DN.ODF</t>
  </si>
  <si>
    <t>CTD_HUD2013004_095_1_DN.ODF</t>
  </si>
  <si>
    <t>CTD_HUD2013004_097_1_DN.ODF</t>
  </si>
  <si>
    <t>CTD_HUD2013004_099_1_DN.ODF</t>
  </si>
  <si>
    <t>CTD_HUD2013004_100_1_DN.ODF</t>
  </si>
  <si>
    <t>CTD_HUD2013004_101_1_DN.ODF</t>
  </si>
  <si>
    <t>CTD_HUD2013004_102_1_DN.ODF</t>
  </si>
  <si>
    <t>CTD_HUD2013004_103_1_DN.ODF</t>
  </si>
  <si>
    <t>CTD_HUD2013004_105_1_DN.ODF</t>
  </si>
  <si>
    <t>CTD_HUD2013004_107_1_DN.ODF</t>
  </si>
  <si>
    <t>CTD_HUD2013004_109_1_DN.ODF</t>
  </si>
  <si>
    <t>CTD_HUD2013004_111_1_DN.ODF</t>
  </si>
  <si>
    <t>CTD_HUD2013004_114_1_DN.ODF</t>
  </si>
  <si>
    <t>CTD_HUD2013004_116_1_DN.ODF</t>
  </si>
  <si>
    <t>CTD_HUD2013004_118_1_DN.ODF</t>
  </si>
  <si>
    <t>CTD_HUD2013004_120_1_DN.ODF</t>
  </si>
  <si>
    <t>CTD_HUD2013004_123_1_DN.ODF</t>
  </si>
  <si>
    <t>CTD_HUD2013004_125_1_DN.ODF</t>
  </si>
  <si>
    <t>CTD_HUD2013004_127_1_DN.ODF</t>
  </si>
  <si>
    <t>CTD_HUD2013004_129_1_DN.ODF</t>
  </si>
  <si>
    <t>CTD_HUD2013004_135_1_DN.ODF</t>
  </si>
  <si>
    <t>CTD_HUD2013004_137_1_DN.ODF</t>
  </si>
  <si>
    <t>CTD_HUD2013004_139_1_DN.ODF</t>
  </si>
  <si>
    <t>CTD_HUD2013004_141_1_DN.ODF</t>
  </si>
  <si>
    <t>CTD_HUD2013004_143_1_DN.ODF</t>
  </si>
  <si>
    <t>CTD_HUD2013004_145_1_DN.ODF</t>
  </si>
  <si>
    <t>CTD_HUD2013004_147_1_DN.ODF</t>
  </si>
  <si>
    <t>CTD_HUD2013004_150_1_DN.ODF</t>
  </si>
  <si>
    <t>CTD_HUD2013004_152_1_DN.ODF</t>
  </si>
  <si>
    <t>CTD_HUD2013004_154_1_DN.ODF</t>
  </si>
  <si>
    <t>CTD_HUD2013004_156_1_DN.ODF</t>
  </si>
  <si>
    <t>CTD_HUD2013004_158_1_DN.ODF</t>
  </si>
  <si>
    <t>CTD_HUD2013004_160_1_DN.ODF</t>
  </si>
  <si>
    <t>CTD_HUD2013004_162_1_DN.ODF</t>
  </si>
  <si>
    <t>CTD_HUD2013004_165_1_DN.ODF</t>
  </si>
  <si>
    <t>CTD_HUD2013004_167_1_DN.ODF</t>
  </si>
  <si>
    <t>CTD_HUD2013004_169_1_DN.ODF</t>
  </si>
  <si>
    <t>CTD_HUD2013004_171_1_DN.ODF</t>
  </si>
  <si>
    <t>CTD_HUD2013004_173_1_DN.ODF</t>
  </si>
  <si>
    <t>CTD_HUD2013004_175_1_DN.ODF</t>
  </si>
  <si>
    <t>CTD_HUD2013004_178_1_DN.ODF</t>
  </si>
  <si>
    <t>CTD_HUD2013004_180_1_DN.ODF</t>
  </si>
  <si>
    <t>CTD_HUD2013004_182_1_DN.ODF</t>
  </si>
  <si>
    <t>CTD_HUD2013004_184_1_DN.ODF</t>
  </si>
  <si>
    <t>CTD_HUD2013004_186_1_DN.ODF</t>
  </si>
  <si>
    <t>CTD_HUD2013004_188_1_DN.ODF</t>
  </si>
  <si>
    <t>CTD_HUD2013004_190_1_DN.ODF</t>
  </si>
  <si>
    <t>CTD_HUD2013004_192_1_DN.ODF</t>
  </si>
  <si>
    <t>CTD_HUD2013004_194_1_DN.ODF</t>
  </si>
  <si>
    <t>CTD_HUD2013004_196_1_DN.ODF</t>
  </si>
  <si>
    <t>CTD_HUD2013004_198_1_DN.ODF</t>
  </si>
  <si>
    <t>CTD_HUD2013004_201_1_DN.ODF</t>
  </si>
  <si>
    <t>CTD_HUD2013004_203_1_DN.ODF</t>
  </si>
  <si>
    <t>CTD_HUD2013004_205_1_DN.ODF</t>
  </si>
  <si>
    <t>CTD_HUD2013004_208_1_DN.ODF</t>
  </si>
  <si>
    <t>CTD_HUD2013004_210_1_DN.ODF</t>
  </si>
  <si>
    <t>CTD_HUD2013004_212_1_DN.ODF</t>
  </si>
  <si>
    <t>CTD_HUD2013004_214_1_DN.ODF</t>
  </si>
  <si>
    <t>CTD_HUD2013004_216_1_DN.ODF</t>
  </si>
  <si>
    <t>CTD_HUD2013004_218_1_DN.ODF</t>
  </si>
  <si>
    <t>CTD_HUD2013004_220_1_DN.ODF</t>
  </si>
  <si>
    <t>CTD_HUD2013004_222_1_DN.ODF</t>
  </si>
  <si>
    <t>CTD_HUD2013004_224_1_DN.ODF</t>
  </si>
  <si>
    <t>CTD_HUD2013004_226_1_DN.ODF</t>
  </si>
  <si>
    <t>CTD_HUD2013004_228_1_DN.ODF</t>
  </si>
  <si>
    <t>CTD_HUD2013004_230_1_DN.ODF</t>
  </si>
  <si>
    <t>CTD_HUD2013004_231_1_DN.ODF</t>
  </si>
  <si>
    <t>CTD_HUD2013004_232_1_DN.ODF</t>
  </si>
  <si>
    <t>CTD_HUD2013004_235_1_DN.ODF</t>
  </si>
  <si>
    <t>CTD_HUD2013004_236_1_DN.ODF</t>
  </si>
  <si>
    <t>CTD_HUD2013004_237_1_DN.ODF</t>
  </si>
  <si>
    <t>CTD_HUD2013037_004_1_DN.ODF</t>
  </si>
  <si>
    <t>CTD_HUD2013037_009_1_DN.ODF</t>
  </si>
  <si>
    <t>CTD_HUD2013037_013_1_DN.ODF</t>
  </si>
  <si>
    <t>CTD_HUD2013037_014_1_DN.ODF</t>
  </si>
  <si>
    <t>CTD_HUD2013037_017_1_DN.ODF</t>
  </si>
  <si>
    <t>CTD_HUD2013037_019_1_DN.ODF</t>
  </si>
  <si>
    <t>CTD_HUD2013037_021_1_DN.ODF</t>
  </si>
  <si>
    <t>CTD_HUD2013037_024_1_DN.ODF</t>
  </si>
  <si>
    <t>CTD_HUD2013037_026_1_DN.ODF</t>
  </si>
  <si>
    <t>CTD_HUD2013037_031_1_DN.ODF</t>
  </si>
  <si>
    <t>CTD_HUD2013037_034_1_DN.ODF</t>
  </si>
  <si>
    <t>CTD_HUD2013037_037_1_DN.ODF</t>
  </si>
  <si>
    <t>CTD_HUD2013037_039_1_DN.ODF</t>
  </si>
  <si>
    <t>CTD_HUD2013037_042_1_DN.ODF</t>
  </si>
  <si>
    <t>CTD_HUD2013037_045_1_DN.ODF</t>
  </si>
  <si>
    <t>CTD_HUD2013037_048_1_DN.ODF</t>
  </si>
  <si>
    <t>CTD_HUD2013037_050_1_DN.ODF</t>
  </si>
  <si>
    <t>CTD_HUD2013037_051_1_DN.ODF</t>
  </si>
  <si>
    <t>CTD_HUD2013037_059_1_DN.ODF</t>
  </si>
  <si>
    <t>CTD_HUD2013037_063_1_DN.ODF</t>
  </si>
  <si>
    <t>CTD_HUD2013037_067_1_DN.ODF</t>
  </si>
  <si>
    <t>CTD_HUD2013037_071_1_DN.ODF</t>
  </si>
  <si>
    <t>CTD_HUD2013037_072_1_DN.ODF</t>
  </si>
  <si>
    <t>CTD_HUD2013037_075_1_DN.ODF</t>
  </si>
  <si>
    <t>CTD_HUD2013037_078_1_DN.ODF</t>
  </si>
  <si>
    <t>CTD_HUD2013037_081_1_DN.ODF</t>
  </si>
  <si>
    <t>CTD_HUD2013037_085_1_DN.ODF</t>
  </si>
  <si>
    <t>CTD_HUD2013037_088_1_DN.ODF</t>
  </si>
  <si>
    <t>CTD_HUD2013037_090_1_DN.ODF</t>
  </si>
  <si>
    <t>CTD_HUD2013037_092_1_DN.ODF</t>
  </si>
  <si>
    <t>CTD_HUD2013037_094_1_DN.ODF</t>
  </si>
  <si>
    <t>CTD_HUD2013037_096_1_DN.ODF</t>
  </si>
  <si>
    <t>CTD_HUD2013037_098_1_DN.ODF</t>
  </si>
  <si>
    <t>CTD_HUD2013037_100_1_DN.ODF</t>
  </si>
  <si>
    <t>CTD_HUD2013037_102_1_DN.ODF</t>
  </si>
  <si>
    <t>CTD_HUD2013037_104_1_DN.ODF</t>
  </si>
  <si>
    <t>CTD_HUD2013037_108_1_DN.ODF</t>
  </si>
  <si>
    <t>CTD_HUD2013037_110_1_DN.ODF</t>
  </si>
  <si>
    <t>CTD_HUD2013037_114_1_DN.ODF</t>
  </si>
  <si>
    <t>CTD_HUD2013037_116_1_DN.ODF</t>
  </si>
  <si>
    <t>CTD_HUD2013037_118_1_DN.ODF</t>
  </si>
  <si>
    <t>CTD_HUD2013037_121_1_DN.ODF</t>
  </si>
  <si>
    <t>CTD_HUD2013037_124_1_DN.ODF</t>
  </si>
  <si>
    <t>CTD_HUD2013037_126_1_DN.ODF</t>
  </si>
  <si>
    <t>CTD_HUD2013037_129_1_DN.ODF</t>
  </si>
  <si>
    <t>CTD_HUD2013037_130_1_DN.ODF</t>
  </si>
  <si>
    <t>CTD_HUD2013037_133_1_DN.ODF</t>
  </si>
  <si>
    <t>CTD_HUD2013037_134_1_DN.ODF</t>
  </si>
  <si>
    <t>CTD_HUD2013037_138_1_DN.ODF</t>
  </si>
  <si>
    <t>CTD_HUD2013037_142_1_DN.ODF</t>
  </si>
  <si>
    <t>CTD_HUD2013037_146_1_DN.ODF</t>
  </si>
  <si>
    <t>CTD_HUD2013037_149_1_DN.ODF</t>
  </si>
  <si>
    <t>CTD_HUD2013037_152_1_DN.ODF</t>
  </si>
  <si>
    <t>CTD_HUD2013037_154_1_DN.ODF</t>
  </si>
  <si>
    <t>CTD_HUD2013037_156_1_DN.ODF</t>
  </si>
  <si>
    <t>CTD_HUD2013037_158_1_DN.ODF</t>
  </si>
  <si>
    <t>CTD_HUD2013037_160_1_DN.ODF</t>
  </si>
  <si>
    <t>CTD_HUD2013037_162_1_DN.ODF</t>
  </si>
  <si>
    <t>CTD_HUD2013037_164_1_DN.ODF</t>
  </si>
  <si>
    <t>CTD_HUD2013037_166_1_DN.ODF</t>
  </si>
  <si>
    <t>CTD_HUD2013037_168_1_DN.ODF</t>
  </si>
  <si>
    <t>CTD_HUD2013037_170_1_DN.ODF</t>
  </si>
  <si>
    <t>CTD_HUD2013037_172_1_DN.ODF</t>
  </si>
  <si>
    <t>CTD_HUD2013037_174_1_DN.ODF</t>
  </si>
  <si>
    <t>CTD_HUD2013037_176_1_DN.ODF</t>
  </si>
  <si>
    <t>CTD_HUD2013037_180_1_DN.ODF</t>
  </si>
  <si>
    <t>CTD_HUD2013037_182_1_DN.ODF</t>
  </si>
  <si>
    <t>CTD_HUD2013037_184_1_DN.ODF</t>
  </si>
  <si>
    <t>CTD_HUD2013037_186_1_DN.ODF</t>
  </si>
  <si>
    <t>CTD_HUD2013037_190_1_DN.ODF</t>
  </si>
  <si>
    <t>CTD_HUD2013037_192_1_DN.ODF</t>
  </si>
  <si>
    <t>CTD_HUD2013037_194_1_DN.ODF</t>
  </si>
  <si>
    <t>CTD_HUD2013037_196_1_DN.ODF</t>
  </si>
  <si>
    <t>CTD_HUD2013037_198_1_DN.ODF</t>
  </si>
  <si>
    <t>CTD_HUD2013037_200_1_DN.ODF</t>
  </si>
  <si>
    <t>CTD_HUD2013037_202_1_DN.ODF</t>
  </si>
  <si>
    <t>CTD_HUD2013037_204_1_DN.ODF</t>
  </si>
  <si>
    <t>CTD_HUD2013037_205_1_DN.ODF</t>
  </si>
  <si>
    <t>CTD_HUD2013037_206_1_DN.ODF</t>
  </si>
  <si>
    <t>CTD_HUD2013037_207_1_DN.ODF</t>
  </si>
  <si>
    <t>CTD_HUD2013037_208_1_DN.ODF</t>
  </si>
  <si>
    <t>CTD_HUD2013037_210_1_DN.ODF</t>
  </si>
  <si>
    <t>CTD_HUD2013037_212_1_DN.ODF</t>
  </si>
  <si>
    <t>CTD_HUD2013037_215_1_DN.ODF</t>
  </si>
  <si>
    <t>CTD_HUD2013037_218_1_DN.ODF</t>
  </si>
  <si>
    <t>CTD_HUD2013037_221_1_DN.ODF</t>
  </si>
  <si>
    <t>CTD_HUD2013037_223_1_DN.ODF</t>
  </si>
  <si>
    <t>CTD_HUD2013037_225_1_DN.ODF</t>
  </si>
  <si>
    <t>CTD_HUD2013037_227_1_DN.ODF</t>
  </si>
  <si>
    <t>CTD_HUD2013037_229_1_DN.ODF</t>
  </si>
  <si>
    <t>CTD_HUD2013037_232_1_DN.ODF</t>
  </si>
  <si>
    <t>CTD_HUD2013037_234_1_DN.ODF</t>
  </si>
  <si>
    <t>CTD_HUD2013037_236_1_DN.ODF</t>
  </si>
  <si>
    <t>CTD_HUD2013037_239_1_DN.ODF</t>
  </si>
  <si>
    <t>CTD_HUD2013037_241_1_DN.ODF</t>
  </si>
  <si>
    <t>CTD_HUD2013037_243_1_DN.ODF</t>
  </si>
  <si>
    <t>CTD_HUD2013037_249_1_DN.ODF</t>
  </si>
  <si>
    <t>CTD_HUD2013037_251_1_DN.ODF</t>
  </si>
  <si>
    <t>CTD_HUD2014004_021_1_DN.ODF</t>
  </si>
  <si>
    <t>CTD_HUD2014004_047_1_DN.ODF</t>
  </si>
  <si>
    <t>CTD_HUD2014004_081_1_DN.ODF</t>
  </si>
  <si>
    <t>CTD_HUD2014004_083_1_UP.ODF</t>
  </si>
  <si>
    <t>CTD_HUD2014004_088_1_UP.ODF</t>
  </si>
  <si>
    <t>CTD_HUD2014004_112_1_DN.ODF</t>
  </si>
  <si>
    <t>CTD_HUD2014004_137_1_DN.ODF</t>
  </si>
  <si>
    <t>CTD_HUD2014004_206_1_DN.ODF</t>
  </si>
  <si>
    <t>CTD_HUD2014004_209_1_DN.ODF</t>
  </si>
  <si>
    <t>CTD_HUD2014004_213_1_DN.ODF</t>
  </si>
  <si>
    <t>CTD_HUD2014004_215_1_DN.ODF</t>
  </si>
  <si>
    <t>CTD_HUD2014004_217_1_DN.ODF</t>
  </si>
  <si>
    <t>CTD_HUD2014004_222_1_DN.ODF</t>
  </si>
  <si>
    <t>CTD_HUD2014030_045_1_DN.ODF</t>
  </si>
  <si>
    <t>CTD_HUD2014030_068_1_DN.ODF</t>
  </si>
  <si>
    <t>CTD_HUD2014030_081_1_DN.ODF</t>
  </si>
  <si>
    <t>CTD_HUD2014030_139_1_DN.ODF</t>
  </si>
  <si>
    <t>CTD_HUD2014030_175_1_DN.ODF</t>
  </si>
  <si>
    <t>CTD_HUD2015004_001_1_DN.ODF</t>
  </si>
  <si>
    <t>CTD_HUD2015004_002_1_DN.ODF</t>
  </si>
  <si>
    <t>CTD_HUD2015004_006_1_DN.ODF</t>
  </si>
  <si>
    <t>CTD_HUD2015004_009_1_DN.ODF</t>
  </si>
  <si>
    <t>CTD_HUD2015004_012_1_DN.ODF</t>
  </si>
  <si>
    <t>CTD_HUD2015004_014_1_DN.ODF</t>
  </si>
  <si>
    <t>CTD_HUD2015004_016_1_DN.ODF</t>
  </si>
  <si>
    <t>CTD_HUD2015004_019_1_DN.ODF</t>
  </si>
  <si>
    <t>CTD_HUD2015004_021_1_DN.ODF</t>
  </si>
  <si>
    <t>CTD_HUD2015004_023_1_DN.ODF</t>
  </si>
  <si>
    <t>CTD_HUD2015004_025_1_DN.ODF</t>
  </si>
  <si>
    <t>CTD_HUD2015004_027_1_DN.ODF</t>
  </si>
  <si>
    <t>CTD_HUD2015004_029_1_DN.ODF</t>
  </si>
  <si>
    <t>CTD_HUD2015004_031_1_DN.ODF</t>
  </si>
  <si>
    <t>CTD_HUD2015004_032_1_DN.ODF</t>
  </si>
  <si>
    <t>CTD_HUD2015004_033_1_DN.ODF</t>
  </si>
  <si>
    <t>CTD_HUD2015004_034_1_DN.ODF</t>
  </si>
  <si>
    <t>CTD_HUD2015004_035_1_DN.ODF</t>
  </si>
  <si>
    <t>CTD_HUD2015004_037_1_DN.ODF</t>
  </si>
  <si>
    <t>CTD_HUD2015004_040_1_DN.ODF</t>
  </si>
  <si>
    <t>CTD_HUD2015004_042_1_DN.ODF</t>
  </si>
  <si>
    <t>CTD_HUD2015004_047_1_DN.ODF</t>
  </si>
  <si>
    <t>CTD_HUD2015004_050_1_DN.ODF</t>
  </si>
  <si>
    <t>CTD_HUD2015004_052_1_DN.ODF</t>
  </si>
  <si>
    <t>CTD_HUD2015004_056_1_DN.ODF</t>
  </si>
  <si>
    <t>CTD_HUD2015004_059_1_DN.ODF</t>
  </si>
  <si>
    <t>CTD_HUD2015004_063_1_DN.ODF</t>
  </si>
  <si>
    <t>CTD_HUD2015004_067_1_DN.ODF</t>
  </si>
  <si>
    <t>CTD_HUD2015004_071_1_DN.ODF</t>
  </si>
  <si>
    <t>CTD_HUD2015004_074_1_DN.ODF</t>
  </si>
  <si>
    <t>CTD_HUD2015004_077_1_DN.ODF</t>
  </si>
  <si>
    <t>CTD_HUD2015004_079_1_DN.ODF</t>
  </si>
  <si>
    <t>CTD_HUD2015004_081_1_DN.ODF</t>
  </si>
  <si>
    <t>CTD_HUD2015004_083_1_DN.ODF</t>
  </si>
  <si>
    <t>CTD_HUD2015004_085_1_DN.ODF</t>
  </si>
  <si>
    <t>CTD_HUD2015004_087_1_DN.ODF</t>
  </si>
  <si>
    <t>CTD_HUD2015004_092_1_DN.ODF</t>
  </si>
  <si>
    <t>CTD_HUD2015004_096_1_DN.ODF</t>
  </si>
  <si>
    <t>CTD_HUD2015004_098_1_DN.ODF</t>
  </si>
  <si>
    <t>CTD_HUD2015004_101_1_DN.ODF</t>
  </si>
  <si>
    <t>CTD_HUD2015004_104_1_DN.ODF</t>
  </si>
  <si>
    <t>CTD_HUD2015004_106_1_DN.ODF</t>
  </si>
  <si>
    <t>CTD_HUD2015004_108_1_DN.ODF</t>
  </si>
  <si>
    <t>CTD_HUD2015004_110_1_DN.ODF</t>
  </si>
  <si>
    <t>CTD_HUD2015004_111_1_DN.ODF</t>
  </si>
  <si>
    <t>CTD_HUD2015004_113_1_DN.ODF</t>
  </si>
  <si>
    <t>CTD_HUD2015004_116_1_DN.ODF</t>
  </si>
  <si>
    <t>CTD_HUD2015004_118_1_DN.ODF</t>
  </si>
  <si>
    <t>CTD_HUD2015004_120_1_DN.ODF</t>
  </si>
  <si>
    <t>CTD_HUD2015004_122_1_DN.ODF</t>
  </si>
  <si>
    <t>CTD_HUD2015004_124_1_DN.ODF</t>
  </si>
  <si>
    <t>CTD_HUD2015004_127_1_DN.ODF</t>
  </si>
  <si>
    <t>CTD_HUD2015004_132_1_DN.ODF</t>
  </si>
  <si>
    <t>CTD_HUD2015004_135_1_DN.ODF</t>
  </si>
  <si>
    <t>CTD_HUD2015004_137_1_DN.ODF</t>
  </si>
  <si>
    <t>CTD_HUD2015004_140_1_DN.ODF</t>
  </si>
  <si>
    <t>CTD_HUD2015004_142_1_DN.ODF</t>
  </si>
  <si>
    <t>CTD_HUD2015030_001_1_DN.ODF</t>
  </si>
  <si>
    <t>CTD_HUD2015030_007_1_DN.ODF</t>
  </si>
  <si>
    <t>CTD_HUD2015030_013_1_DN.ODF</t>
  </si>
  <si>
    <t>CTD_HUD2015030_015_1_DN.ODF</t>
  </si>
  <si>
    <t>CTD_HUD2015030_017_1_DN.ODF</t>
  </si>
  <si>
    <t>CTD_HUD2015030_019_1_DN.ODF</t>
  </si>
  <si>
    <t>CTD_HUD2015030_028_1_DN.ODF</t>
  </si>
  <si>
    <t>CTD_HUD2015030_030_1_DN.ODF</t>
  </si>
  <si>
    <t>CTD_HUD2015030_033_1_DN.ODF</t>
  </si>
  <si>
    <t>CTD_HUD2015030_035_1_DN.ODF</t>
  </si>
  <si>
    <t>CTD_HUD2015030_037_1_DN.ODF</t>
  </si>
  <si>
    <t>CTD_HUD2015030_039_1_DN.ODF</t>
  </si>
  <si>
    <t>CTD_HUD2015030_043_1_DN.ODF</t>
  </si>
  <si>
    <t>CTD_HUD2015030_045_1_DN.ODF</t>
  </si>
  <si>
    <t>CTD_HUD2015030_047_1_DN.ODF</t>
  </si>
  <si>
    <t>CTD_HUD2015030_049_1_DN.ODF</t>
  </si>
  <si>
    <t>CTD_HUD2015030_052_1_DN.ODF</t>
  </si>
  <si>
    <t>CTD_HUD2015030_055_1_DN.ODF</t>
  </si>
  <si>
    <t>CTD_HUD2015030_058_1_DN.ODF</t>
  </si>
  <si>
    <t>CTD_HUD2015030_061_1_DN.ODF</t>
  </si>
  <si>
    <t>CTD_HUD2015030_063_1_DN.ODF</t>
  </si>
  <si>
    <t>CTD_HUD2015030_065_1_DN.ODF</t>
  </si>
  <si>
    <t>CTD_HUD2015030_070_1_DN.ODF</t>
  </si>
  <si>
    <t>CTD_HUD2015030_073_1_DN.ODF</t>
  </si>
  <si>
    <t>CTD_HUD2015030_076_1_DN.ODF</t>
  </si>
  <si>
    <t>CTD_HUD2015030_079_1_DN.ODF</t>
  </si>
  <si>
    <t>CTD_HUD2015030_083_1_DN.ODF</t>
  </si>
  <si>
    <t>CTD_HUD2015030_086_1_DN.ODF</t>
  </si>
  <si>
    <t>CTD_HUD2015030_089_1_DN.ODF</t>
  </si>
  <si>
    <t>CTD_HUD2015030_092_1_DN.ODF</t>
  </si>
  <si>
    <t>CTD_HUD2015030_095_1_DN.ODF</t>
  </si>
  <si>
    <t>CTD_HUD2015030_096_1_DN.ODF</t>
  </si>
  <si>
    <t>CTD_HUD2015030_098_1_DN.ODF</t>
  </si>
  <si>
    <t>CTD_HUD2015030_100_1_DN.ODF</t>
  </si>
  <si>
    <t>CTD_HUD2015030_102_1_DN.ODF</t>
  </si>
  <si>
    <t>CTD_HUD2015030_104_1_DN.ODF</t>
  </si>
  <si>
    <t>CTD_HUD2015030_106_1_DN.ODF</t>
  </si>
  <si>
    <t>CTD_HUD2015030_108_1_DN.ODF</t>
  </si>
  <si>
    <t>CTD_HUD2015030_110_1_DN.ODF</t>
  </si>
  <si>
    <t>CTD_HUD2015030_113_1_DN.ODF</t>
  </si>
  <si>
    <t>CTD_HUD2015030_115_1_DN.ODF</t>
  </si>
  <si>
    <t>CTD_HUD2015030_117_1_DN.ODF</t>
  </si>
  <si>
    <t>CTD_HUD2015030_119_1_DN.ODF</t>
  </si>
  <si>
    <t>CTD_HUD2015030_121_1_DN.ODF</t>
  </si>
  <si>
    <t>CTD_HUD2015030_123_1_DN.ODF</t>
  </si>
  <si>
    <t>CTD_HUD2015030_125_1_DN.ODF</t>
  </si>
  <si>
    <t>CTD_HUD2015030_127_1_DN.ODF</t>
  </si>
  <si>
    <t>CTD_HUD2015030_129_1_DN.ODF</t>
  </si>
  <si>
    <t>CTD_HUD2015030_131_1_DN.ODF</t>
  </si>
  <si>
    <t>CTD_HUD2015030_133_1_DN.ODF</t>
  </si>
  <si>
    <t>CTD_HUD2015030_135_1_DN.ODF</t>
  </si>
  <si>
    <t>CTD_HUD2015030_138_1_DN.ODF</t>
  </si>
  <si>
    <t>CTD_HUD2015030_142_1_DN.ODF</t>
  </si>
  <si>
    <t>CTD_HUD2015030_145_1_DN.ODF</t>
  </si>
  <si>
    <t>CTD_HUD2015030_148_1_DN.ODF</t>
  </si>
  <si>
    <t>CTD_HUD2015030_150_1_DN.ODF</t>
  </si>
  <si>
    <t>CTD_HUD2015030_153_1_DN.ODF</t>
  </si>
  <si>
    <t>CTD_HUD2015030_155_1_DN.ODF</t>
  </si>
  <si>
    <t>CTD_HUD2015030_158_1_DN.ODF</t>
  </si>
  <si>
    <t>CTD_HUD2015030_161_1_DN.ODF</t>
  </si>
  <si>
    <t>CTD_HUD2015030_163_1_DN.ODF</t>
  </si>
  <si>
    <t>CTD_HUD2015030_166_1_DN.ODF</t>
  </si>
  <si>
    <t>CTD_HUD2015030_170_1_DN.ODF</t>
  </si>
  <si>
    <t>CTD_HUD2015030_173_1_DN.ODF</t>
  </si>
  <si>
    <t>CTD_HUD2015030_175_1_DN.ODF</t>
  </si>
  <si>
    <t>CTD_HUD2015030_177_1_DN.ODF</t>
  </si>
  <si>
    <t>CTD_HUD2015030_180_1_DN.ODF</t>
  </si>
  <si>
    <t>CTD_HUD2015030_182_1_DN.ODF</t>
  </si>
  <si>
    <t>CTD_HUD2015030_184_1_DN.ODF</t>
  </si>
  <si>
    <t>CTD_HUD2015030_186_1_DN.ODF</t>
  </si>
  <si>
    <t>CTD_HUD2015030_188_1_DN.ODF</t>
  </si>
  <si>
    <t>CTD_HUD2015030_190_1_DN.ODF</t>
  </si>
  <si>
    <t>CTD_HUD2015030_192_1_DN.ODF</t>
  </si>
  <si>
    <t>CTD_HUD2015030_194_1_DN.ODF</t>
  </si>
  <si>
    <t>CTD_HUD2015030_196_1_DN.ODF</t>
  </si>
  <si>
    <t>CTD_HUD2015030_198_1_DN.ODF</t>
  </si>
  <si>
    <t>CTD_HUD2015030_200_1_DN.ODF</t>
  </si>
  <si>
    <t>CTD_HUD2015030_202_1_DN.ODF</t>
  </si>
  <si>
    <t>CTD_HUD2015030_204_1_DN.ODF</t>
  </si>
  <si>
    <t>CTD_HUD2015030_206_1_DN.ODF</t>
  </si>
  <si>
    <t>CTD_HUD2015030_208_1_DN.ODF</t>
  </si>
  <si>
    <t>CTD_HUD2015030_210_1_DN.ODF</t>
  </si>
  <si>
    <t>CTD_HUD2015030_212_1_DN.ODF</t>
  </si>
  <si>
    <t>CTD_HUD2015030_215_1_DN.ODF</t>
  </si>
  <si>
    <t>CTD_HUD2015030_218_1_DN.ODF</t>
  </si>
  <si>
    <t>CTD_HUD2015030_220_1_DN.ODF</t>
  </si>
  <si>
    <t>CTD_HUD2015030_221_1_DN.ODF</t>
  </si>
  <si>
    <t>CTD_HUD2015030_222_1_DN.ODF</t>
  </si>
  <si>
    <t>CTD_HUD2015030_223_1_DN.ODF</t>
  </si>
  <si>
    <t>CTD_HUD2015030_224_1_DN.ODF</t>
  </si>
  <si>
    <t>CTD_HUD2015030_226_1_DN.ODF</t>
  </si>
  <si>
    <t>CTD_HUD2015030_228_1_DN.ODF</t>
  </si>
  <si>
    <t>CTD_HUD2015030_230_1_DN.ODF</t>
  </si>
  <si>
    <t>CTD_HUD2015030_232_1_DN.ODF</t>
  </si>
  <si>
    <t>CTD_HUD2015030_234_1_DN.ODF</t>
  </si>
  <si>
    <t>CTD_HUD2015030_236_1_DN.ODF</t>
  </si>
  <si>
    <t>CTD_HUD2015030_240_1_DN.ODF</t>
  </si>
  <si>
    <t>CTD_HUD2015030_242_1_DN.ODF</t>
  </si>
  <si>
    <t>CTD_HUD2015030_245_1_DN.ODF</t>
  </si>
  <si>
    <t>CTD_HUD2015030_247_1_DN.ODF</t>
  </si>
  <si>
    <t>CTD_HUD2015030_249_1_DN.ODF</t>
  </si>
  <si>
    <t>CTD_HUD2015030_252_1_DN.ODF</t>
  </si>
  <si>
    <t>CTD_HUD2015030_255_1_DN.ODF</t>
  </si>
  <si>
    <t>CTD_HUD2015030_258_1_DN.ODF</t>
  </si>
  <si>
    <t>CTD_HUD2015030_260_1_DN.ODF</t>
  </si>
  <si>
    <t>CTD_HUD2015030_262_1_DN.ODF</t>
  </si>
  <si>
    <t>CTD_HUD2015030_264_1_DN.ODF</t>
  </si>
  <si>
    <t>CTD_HUD2015030_266_1_DN.ODF</t>
  </si>
  <si>
    <t>CTD_HUD2015030_268_1_DN.ODF</t>
  </si>
  <si>
    <t>CTD_HUD2015030_270_1_DN.ODF</t>
  </si>
  <si>
    <t>CTD_HUD2015030_272_1_DN.ODF</t>
  </si>
  <si>
    <t>CTD_HUD2015030_274_1_DN.ODF</t>
  </si>
  <si>
    <t>CTD_HUD2015030_276_1_DN.ODF</t>
  </si>
  <si>
    <t>CTD_HUD2015030_278_1_DN.ODF</t>
  </si>
  <si>
    <t>CTD_HUD2015030_283_1_DN.ODF</t>
  </si>
  <si>
    <t>CTD_HUD2015030_287_1_DN.ODF</t>
  </si>
  <si>
    <t>STN 3</t>
  </si>
  <si>
    <t>HFX2</t>
  </si>
  <si>
    <t>Halifax Line STN 2</t>
  </si>
  <si>
    <t>BCD2000666</t>
  </si>
  <si>
    <t>PAR2000001</t>
  </si>
  <si>
    <t>HUD2000009</t>
  </si>
  <si>
    <t>PAR2000075</t>
  </si>
  <si>
    <t>NED2000026</t>
  </si>
  <si>
    <t>Halifax Station</t>
  </si>
  <si>
    <t>NED2000031</t>
  </si>
  <si>
    <t>HUD2000066</t>
  </si>
  <si>
    <t>IML2000062</t>
  </si>
  <si>
    <t>Halifax Line 2</t>
  </si>
  <si>
    <t>BCD2001666</t>
  </si>
  <si>
    <t>NED2001003</t>
  </si>
  <si>
    <t>Halifax Hydro</t>
  </si>
  <si>
    <t>NED2001004</t>
  </si>
  <si>
    <t>HUD2001022</t>
  </si>
  <si>
    <t>NED2001032</t>
  </si>
  <si>
    <t>NED2001037</t>
  </si>
  <si>
    <t>HUD2001072</t>
  </si>
  <si>
    <t>Halifax--BIO moni1</t>
  </si>
  <si>
    <t>BCD2002666</t>
  </si>
  <si>
    <t>NED2002002</t>
  </si>
  <si>
    <t>NED2002003</t>
  </si>
  <si>
    <t>HUD2002032</t>
  </si>
  <si>
    <t>NED2002037</t>
  </si>
  <si>
    <t>NED2002040</t>
  </si>
  <si>
    <t>HUD2002054</t>
  </si>
  <si>
    <t>CTD7</t>
  </si>
  <si>
    <t>NED2002051</t>
  </si>
  <si>
    <t>HFX. STN 2     AZ1</t>
  </si>
  <si>
    <t>HUD2002075</t>
  </si>
  <si>
    <t>BCD2003666</t>
  </si>
  <si>
    <t>NED2003002</t>
  </si>
  <si>
    <t>NED2003003</t>
  </si>
  <si>
    <t>MAT2003014</t>
  </si>
  <si>
    <t>HUD2003010</t>
  </si>
  <si>
    <t>HUD2003021</t>
  </si>
  <si>
    <t>HL2</t>
  </si>
  <si>
    <t>NED2003036</t>
  </si>
  <si>
    <t>00A</t>
  </si>
  <si>
    <t>00B</t>
  </si>
  <si>
    <t>00C</t>
  </si>
  <si>
    <t>00D</t>
  </si>
  <si>
    <t>00E</t>
  </si>
  <si>
    <t>HUD2003038</t>
  </si>
  <si>
    <t>NED2003042</t>
  </si>
  <si>
    <t>HUD2003072</t>
  </si>
  <si>
    <t>HUD2003078</t>
  </si>
  <si>
    <t>BCD2004666</t>
  </si>
  <si>
    <t>TEM2004004</t>
  </si>
  <si>
    <t>HUD2004005</t>
  </si>
  <si>
    <t>HUD2004016</t>
  </si>
  <si>
    <t>HUD2004019</t>
  </si>
  <si>
    <t>TEL2004529</t>
  </si>
  <si>
    <t>TEL2004530</t>
  </si>
  <si>
    <t>TEL2005545</t>
  </si>
  <si>
    <t>TEL2005546</t>
  </si>
  <si>
    <t>BCD2005666</t>
  </si>
  <si>
    <t>HUD2005016</t>
  </si>
  <si>
    <t>HUD2005021</t>
  </si>
  <si>
    <t>NED2005027</t>
  </si>
  <si>
    <t>TEL2005605</t>
  </si>
  <si>
    <t>TEL2005633</t>
  </si>
  <si>
    <t>BCD2006666</t>
  </si>
  <si>
    <t>TEL2006614</t>
  </si>
  <si>
    <t>TEL2006615</t>
  </si>
  <si>
    <t>HUD2006019</t>
  </si>
  <si>
    <t>NED2006030</t>
  </si>
  <si>
    <t>NED2006036</t>
  </si>
  <si>
    <t>MAT2006059</t>
  </si>
  <si>
    <t>Mooring site</t>
  </si>
  <si>
    <t>BCD2007666</t>
  </si>
  <si>
    <t>TEM2007685</t>
  </si>
  <si>
    <t>TEM2007686</t>
  </si>
  <si>
    <t>HUD2007011</t>
  </si>
  <si>
    <t>TEL2007745</t>
  </si>
  <si>
    <t>HUD2007033</t>
  </si>
  <si>
    <t>BCD2008666</t>
  </si>
  <si>
    <t>TEL2008805</t>
  </si>
  <si>
    <t>TEM2008775</t>
  </si>
  <si>
    <t>HUD2008006</t>
  </si>
  <si>
    <t>HUD2008009</t>
  </si>
  <si>
    <t>TEM2008830</t>
  </si>
  <si>
    <t>BCD2009666</t>
  </si>
  <si>
    <t>NED2009841</t>
  </si>
  <si>
    <t>NED2009002</t>
  </si>
  <si>
    <t>NED2009027</t>
  </si>
  <si>
    <t>BCD2010666</t>
  </si>
  <si>
    <t>NED2010001</t>
  </si>
  <si>
    <t>NED2010002</t>
  </si>
  <si>
    <t>HUD2010014</t>
  </si>
  <si>
    <t>NED2010027</t>
  </si>
  <si>
    <t>HUD2010049</t>
  </si>
  <si>
    <t>BCD2011666</t>
  </si>
  <si>
    <t>NED2011002</t>
  </si>
  <si>
    <t>HUD2011009</t>
  </si>
  <si>
    <t>NED2011025</t>
  </si>
  <si>
    <t>BCD2012666</t>
  </si>
  <si>
    <t>MLB2012001</t>
  </si>
  <si>
    <t>NED2012022</t>
  </si>
  <si>
    <t>BCD2013666</t>
  </si>
  <si>
    <t>NED2013002</t>
  </si>
  <si>
    <t>HUD2013008</t>
  </si>
  <si>
    <t>HUD2013013</t>
  </si>
  <si>
    <t>NED2013022</t>
  </si>
  <si>
    <t>HUD2013021</t>
  </si>
  <si>
    <t>BCD2014666</t>
  </si>
  <si>
    <t>NED2014002</t>
  </si>
  <si>
    <t>NED2014101</t>
  </si>
  <si>
    <t>HUD2014007</t>
  </si>
  <si>
    <t>NED2014018</t>
  </si>
  <si>
    <t>BCD2015666</t>
  </si>
  <si>
    <t>NED2015002</t>
  </si>
  <si>
    <t>HUD2015006</t>
  </si>
  <si>
    <t>NED2015015</t>
  </si>
  <si>
    <t>NED2015017</t>
  </si>
  <si>
    <t>ctd_97009_3_5_dn.odf</t>
  </si>
  <si>
    <t>ctd_97025_50_1_dn.odf</t>
  </si>
  <si>
    <t>ctd_97036_2_1_dn.odf</t>
  </si>
  <si>
    <t>ctd_97043_stn3_1_dn.odf</t>
  </si>
  <si>
    <t>ctd_97053_halifaxlinest_1_dn.odf</t>
  </si>
  <si>
    <t>CTD_97063_2_1_DN.ODF</t>
  </si>
  <si>
    <t>ctd_1997042_0_1_dn.odf</t>
  </si>
  <si>
    <t>CTD_97071_047_1_DN.ODF</t>
  </si>
  <si>
    <t>CTD_98023_5_1_DN.ODF</t>
  </si>
  <si>
    <t>CTD_98038_HFX2_1_DN.ODF</t>
  </si>
  <si>
    <t>CTD_98077_038_1_DN.ODF</t>
  </si>
  <si>
    <t>CTD_99666_1_1_DN.ODF</t>
  </si>
  <si>
    <t>CTD_99666_2_1_DN.ODF</t>
  </si>
  <si>
    <t>CTD_98078_001_1_DN.ODF</t>
  </si>
  <si>
    <t>CTD_98078_057_1_DN.ODF</t>
  </si>
  <si>
    <t>CTD_98079_037_1_DN.ODF</t>
  </si>
  <si>
    <t>CTD_99666_8_1_DN.ODF</t>
  </si>
  <si>
    <t>CTD_99666_9_1_DN.ODF</t>
  </si>
  <si>
    <t>CTD_99012_Halifax Line STN 2_1_DN.ODF</t>
  </si>
  <si>
    <t>CTD_99666_10_1_DN.ODF</t>
  </si>
  <si>
    <t>CTD_99018_001_1_DN.ODF</t>
  </si>
  <si>
    <t>CTD_99018_063_1_DN.ODF</t>
  </si>
  <si>
    <t>CTD_99022_11_1_DN.ODF</t>
  </si>
  <si>
    <t>CTD_99025_001_209101_DN.ODF</t>
  </si>
  <si>
    <t>CTD_99025_097_209299_DN.ODF</t>
  </si>
  <si>
    <t>CTD_99029_107_209430_DN.ODF</t>
  </si>
  <si>
    <t>CTD_99666_11_1_DN.ODF</t>
  </si>
  <si>
    <t>CTD_99666_012_1_DN.ODF</t>
  </si>
  <si>
    <t>CTD_99666_013_1_DN.ODF</t>
  </si>
  <si>
    <t>CTD_99028_066_1_DN.ODF</t>
  </si>
  <si>
    <t>CTD_99666_014_1_DN.ODF</t>
  </si>
  <si>
    <t>CTD_99666_015_1_DN.ODF</t>
  </si>
  <si>
    <t>CTD_99666_016_1_DN.ODF</t>
  </si>
  <si>
    <t>CTD_BCD2000666_01_1_DN.ODF</t>
  </si>
  <si>
    <t>CTD_BCD2000666_02_1_DN.ODF</t>
  </si>
  <si>
    <t>CTD_99065_000_219601_DN.ODF</t>
  </si>
  <si>
    <t>CTD_99066_001_219710_DN.ODF</t>
  </si>
  <si>
    <t>CTD_99066_123_219960_DN.ODF</t>
  </si>
  <si>
    <t>CTD_PAR2000001_016_1_DN.ODF</t>
  </si>
  <si>
    <t>CTD_BCD2000666_03_1_DN.ODF</t>
  </si>
  <si>
    <t>CTD_HUD2000009_7_1_DN.ODF</t>
  </si>
  <si>
    <t>CTD_HUD2000009_153_1_DN.ODF</t>
  </si>
  <si>
    <t>CTD_PAR2000075_007_001_DN.ODF</t>
  </si>
  <si>
    <t>CTD_NED2000026_HalifaxStation_215601_DN.ODF</t>
  </si>
  <si>
    <t>CTD_NED2000026_103_219979_DN.ODF</t>
  </si>
  <si>
    <t>CTD_NED2000031_126_209476_DN.ODF</t>
  </si>
  <si>
    <t>CTD_BCD2000666_04_1_DN.ODF</t>
  </si>
  <si>
    <t>CTD_HUD2000066_019_1_DN.ODF</t>
  </si>
  <si>
    <t>CTD_HUD2000066_020_1_DN.ODF</t>
  </si>
  <si>
    <t>CTD_IML2000062_HalifaxLine2_1_DN.ODF</t>
  </si>
  <si>
    <t>CTD_BCD2001666_01_01_DN.ODF</t>
  </si>
  <si>
    <t>CTD_BCD2001666_02_01_DN.ODF</t>
  </si>
  <si>
    <t>CTD_NED2001003_HalifaxHydro_235401_DN.ODF</t>
  </si>
  <si>
    <t>CTD_NED2001004_1_235101_DN.ODF</t>
  </si>
  <si>
    <t>CTD_NED2001004_94_235290_DN.ODF</t>
  </si>
  <si>
    <t>CTD_BCD2001666_03_01_DN.ODF</t>
  </si>
  <si>
    <t>CTD_BCD2001666_04_01_DN.ODF</t>
  </si>
  <si>
    <t>CTD_HUD2001022_7_1_DN.ODF</t>
  </si>
  <si>
    <t>CTD_HUD2001022_264_1_DN.ODF</t>
  </si>
  <si>
    <t>CTD_NED2001032_000_237929_DN.ODF</t>
  </si>
  <si>
    <t>CTD_NED2001037_00_242301_DN.ODF</t>
  </si>
  <si>
    <t>CTD_NED2001037_111_242539_DN.ODF</t>
  </si>
  <si>
    <t>CTD_BCD2001666_005_01_DN.ODF</t>
  </si>
  <si>
    <t>CTD_BCD2001666_06_01_DN.ODF</t>
  </si>
  <si>
    <t>CTD_BCD2001666_07_01_DN.ODF</t>
  </si>
  <si>
    <t>CTD_BCD2001666_08_01_DN.ODF</t>
  </si>
  <si>
    <t>CTD_BCD2001666_09_01_DN.ODF</t>
  </si>
  <si>
    <t>CTD_HUD2001072_Halifax--BIOmoni1_1_DN.ODF</t>
  </si>
  <si>
    <t>CTD_BCD2002666_001_01_DN.ODF</t>
  </si>
  <si>
    <t>CTD_NED2002002_94_245078_DN.ODF</t>
  </si>
  <si>
    <t>CTD_BCD2002666_002_01_DN.ODF</t>
  </si>
  <si>
    <t>CTD_BCD2002666_003_01_DN.ODF</t>
  </si>
  <si>
    <t>CTD_NED2002003_130_244828_DN.ODF</t>
  </si>
  <si>
    <t>CTD_BCD2002666_004_01_DN.ODF</t>
  </si>
  <si>
    <t>CTD_BCD2002666_005_01_DN.ODF</t>
  </si>
  <si>
    <t>CTD_BCD2002666_006_01_DN.ODF</t>
  </si>
  <si>
    <t>CTD_BCD2002666_007_01_DN.ODF</t>
  </si>
  <si>
    <t>CTD_BCD2002666_008_01_DN.ODF</t>
  </si>
  <si>
    <t>CTD_HUD2002032_7_1_DN.ODF</t>
  </si>
  <si>
    <t>CTD_NED2002037_000_258001_DN.ODF</t>
  </si>
  <si>
    <t>CTD_NED2002037_125_258461_DN.ODF</t>
  </si>
  <si>
    <t>CTD_NED2002040_100_258843_DN.ODF</t>
  </si>
  <si>
    <t>CTD_BCD2002666_009_001_DN.ODF</t>
  </si>
  <si>
    <t>CTD_BCD2002666_010_001_DN.ODF</t>
  </si>
  <si>
    <t>CTD_HUD2002054_CTD7_1_DN.ODF</t>
  </si>
  <si>
    <t>CTD_NED2002051_204_245209_DN.ODF</t>
  </si>
  <si>
    <t>CTD_HUD2002054_HFX.STN2AZ1_1_DN.ODF</t>
  </si>
  <si>
    <t>CTD_BCD2002666_011_001_DN.ODF</t>
  </si>
  <si>
    <t>CTD_HUD2002075_211_1_DN.ODF</t>
  </si>
  <si>
    <t>CTD_HUD2002075_212_1_DN.ODF</t>
  </si>
  <si>
    <t>CTD_HUD2002075_216_1_DN.ODF</t>
  </si>
  <si>
    <t>CTD_BCD2003666_001_01_DN.ODF</t>
  </si>
  <si>
    <t>CTD_NED2003002_000_244850_DN.ODF</t>
  </si>
  <si>
    <t>CTD_NED2003003_000_258853_DN.ODF</t>
  </si>
  <si>
    <t>CTD_NED2003003_111_258860_DN.ODF</t>
  </si>
  <si>
    <t>CTD_NED2003003_112_181082_DN.ODF</t>
  </si>
  <si>
    <t>CTD_MAT2003014_001_01_DN.ODF</t>
  </si>
  <si>
    <t>CTD_HUD2003010_401_1_DN.ODF</t>
  </si>
  <si>
    <t>CTD_HUD2003021_HL2_1_DN.ODF</t>
  </si>
  <si>
    <t>CTD_NED2003036_00A_257001_DN.ODF</t>
  </si>
  <si>
    <t>CTD_NED2003036_00B_257005_DN.ODF</t>
  </si>
  <si>
    <t>CTD_NED2003036_00C_257007_DN.ODF</t>
  </si>
  <si>
    <t>CTD_NED2003036_00D_123456_DN.ODF</t>
  </si>
  <si>
    <t>CTD_NED2003036_00E_00000_DN.ODF</t>
  </si>
  <si>
    <t>CTD_HUD2003038_9_1_DN.ODF</t>
  </si>
  <si>
    <t>CTD_NED2003036_155_257760_DN.ODF</t>
  </si>
  <si>
    <t>CTD_NED2003042_078_263264_DN.ODF</t>
  </si>
  <si>
    <t>CTD_BCD2003666_02_01_DN.ODF</t>
  </si>
  <si>
    <t>CTD_BCD2003666_003_01_DN.ODF</t>
  </si>
  <si>
    <t>CTD_BCD2003666_004_01_DN.ODF</t>
  </si>
  <si>
    <t>CTD_HUD2003072_11_1_DN.ODF</t>
  </si>
  <si>
    <t>CTD_HUD2003078_034_1_DN.ODF</t>
  </si>
  <si>
    <t>CTD_BCD2004666_001_01_DN.ODF</t>
  </si>
  <si>
    <t>CTD_TEM2004004_000_263501_DN.ODF</t>
  </si>
  <si>
    <t>CTD_BCD2004666_002_01_DN.ODF</t>
  </si>
  <si>
    <t>CTD_TEM2004004_088_263653_DN.ODF</t>
  </si>
  <si>
    <t>CTD_BCD2004666_003_01_DN.ODF</t>
  </si>
  <si>
    <t>CTD_HUD2004005_001_1_DN.ODF</t>
  </si>
  <si>
    <t>CTD_HUD2004016_8_1_DN.ODF</t>
  </si>
  <si>
    <t>CTD_BCD2004666_004_001_DN.ODF</t>
  </si>
  <si>
    <t>CTD_HUD2004019_67_1_DN.ODF</t>
  </si>
  <si>
    <t>CTD_TEL2004529_000_263450_DN.ODF</t>
  </si>
  <si>
    <t>CTD_TEL2004530_000_257813_DN.ODF</t>
  </si>
  <si>
    <t>CTD_TEL2004530_117_269071_DN.ODF</t>
  </si>
  <si>
    <t>CTD_BCD2004666_005_001_DN.ODF</t>
  </si>
  <si>
    <t>CTD_BCD2004666_006_001_DN.ODF</t>
  </si>
  <si>
    <t>CTD_IML2004061_72_1_DN.ODF</t>
  </si>
  <si>
    <t>CTD_BCD2004666_07_001_DN.ODF</t>
  </si>
  <si>
    <t>CTD_BCD2004666_08_001_DN.ODF</t>
  </si>
  <si>
    <t>CTD_TEL2005545_000_272601_DN.ODF</t>
  </si>
  <si>
    <t>CTD_TEL2005545_105_272743_DN.ODF</t>
  </si>
  <si>
    <t>CTD_TEL2005546_046_273802_DN.ODF</t>
  </si>
  <si>
    <t>CTD_BCD2005666_001_001_DN.ODF</t>
  </si>
  <si>
    <t>CTD_BCD2005666_002_001_DN.ODF</t>
  </si>
  <si>
    <t>CTD_HUD2005016_178_1_DN.ODF</t>
  </si>
  <si>
    <t>CTD_HUD2005021_008_1_DN.ODF</t>
  </si>
  <si>
    <t>CTD_NED2005027_1_273812_DN.ODF</t>
  </si>
  <si>
    <t>CTD_TEL2005605_000_273901_DN.ODF</t>
  </si>
  <si>
    <t>CTD_TEL2005633_000_274425_DN.ODF</t>
  </si>
  <si>
    <t>CTD_TEL2005633_122_274905_DN.ODF</t>
  </si>
  <si>
    <t>CTD_BCD2005666_03_001_DN.ODF</t>
  </si>
  <si>
    <t>CTD_BCD2005666_004_001_DN.ODF</t>
  </si>
  <si>
    <t>CTD_BCD2006666_001_001_DN.ODF</t>
  </si>
  <si>
    <t>CTD_TEL2006614_000_287617_DN.ODF</t>
  </si>
  <si>
    <t>CTD_TEL2006614_098_287773_DN.ODF</t>
  </si>
  <si>
    <t>CTD_TEL2006615_092_288086_DN.ODF</t>
  </si>
  <si>
    <t>CTD_BCD2006666_002_001_DN.ODF</t>
  </si>
  <si>
    <t>CTD_BCD2006666_003_001_DN.ODF</t>
  </si>
  <si>
    <t>CTD_BCD2006666_004_001_DN.ODF</t>
  </si>
  <si>
    <t>CTD_BCD2006666_05_001_DN.ODF</t>
  </si>
  <si>
    <t>CTD_HUD2006019_326_1_DN.ODF</t>
  </si>
  <si>
    <t>CTD_NED2006030_000_274915_DN.ODF</t>
  </si>
  <si>
    <t>CTD_NED2006036_000_295853_DN.ODF</t>
  </si>
  <si>
    <t>CTD_NED2006036_102_296230_DN.ODF</t>
  </si>
  <si>
    <t>CTD_BCD2006666_006_001_DN.ODF</t>
  </si>
  <si>
    <t>CTD_MAT2006059_Mooringsite_001_DN.ODF</t>
  </si>
  <si>
    <t>CTD_BCD2006666_007_001_DN.ODF</t>
  </si>
  <si>
    <t>CTD_BCD2007666_001_001_DN.ODF</t>
  </si>
  <si>
    <t>CTD_TEM2007685_000_304383_DN.ODF</t>
  </si>
  <si>
    <t>CTD_TEM2007685_94_304469_DN.ODF</t>
  </si>
  <si>
    <t>CTD_TEM2007686_83_304617_DN.ODF</t>
  </si>
  <si>
    <t>CTD_BCD2007666_002_001_DN.ODF</t>
  </si>
  <si>
    <t>CTD_HUD2007011_261_1_DN.ODF</t>
  </si>
  <si>
    <t>CTD_BCD2007666_003_001_DN.ODF</t>
  </si>
  <si>
    <t>CTD_TEL2007745_000_304643_DN.ODF</t>
  </si>
  <si>
    <t>CTD_TEL2007745_078_304933_DN.ODF</t>
  </si>
  <si>
    <t>CTD_TEL2007745_191_307316_DN.ODF</t>
  </si>
  <si>
    <t>CTD_HUD2007033_03_1_DN.ODF</t>
  </si>
  <si>
    <t>CTD_HUD2007033_93_1_DN.ODF</t>
  </si>
  <si>
    <t>CTD_BCD2007666_004_001_DN.ODF</t>
  </si>
  <si>
    <t>CTD_BCD2007666_005_001_DN.ODF</t>
  </si>
  <si>
    <t>CTD_BCD2007666_006_01_DN.ODF</t>
  </si>
  <si>
    <t>CTD_BCD2007666_007_001_DN.ODF</t>
  </si>
  <si>
    <t>CTD_BCD2008666_001_001_DN.ODF</t>
  </si>
  <si>
    <t>CTD_BCD2008666_002_001_DN.ODF</t>
  </si>
  <si>
    <t>CTD_TEL2008805_001_301310_DN.ODF</t>
  </si>
  <si>
    <t>CTD_TEM2008775_101_321131_DN.ODF</t>
  </si>
  <si>
    <t>CTD_HUD2008006_004_1_DN.ODF</t>
  </si>
  <si>
    <t>CTD_HUD2008009_259_1_DN.ODF</t>
  </si>
  <si>
    <t>CTD_BCD2008666_003_001_DN.ODF</t>
  </si>
  <si>
    <t>CTD_TEM2008830_001_321141_DN.ODF</t>
  </si>
  <si>
    <t>CTD_TEM2008830_098_321490_DN.ODF</t>
  </si>
  <si>
    <t>CTD_TEM2008830_179_321805_DN.ODF</t>
  </si>
  <si>
    <t>CTD_BCD2008666_004_001_DN.ODF</t>
  </si>
  <si>
    <t>CTD_BCD2009666_001_001_DN.ODF</t>
  </si>
  <si>
    <t>CTD_NED2009841_001_326501_DN.ODF</t>
  </si>
  <si>
    <t>CTD_NED2009841_058_326565_DN.ODF</t>
  </si>
  <si>
    <t>CTD_BCD2009666_02_01_DN.ODF</t>
  </si>
  <si>
    <t>CTD_NED2009002_001_326583_DN.ODF</t>
  </si>
  <si>
    <t>CTD_BCD2009666_03_01_DN.ODF</t>
  </si>
  <si>
    <t>CTD_BCD2009666_04_01_DN.ODF</t>
  </si>
  <si>
    <t>CTD_NED2009027_001_326751_DN.ODF</t>
  </si>
  <si>
    <t>CTD_NED2009027_094_330841_DN.ODF</t>
  </si>
  <si>
    <t>CTD_NED2009027_215_336285_DN.ODF</t>
  </si>
  <si>
    <t>CTD_BCD2009666_05_01_DN.ODF</t>
  </si>
  <si>
    <t>CTD_BCD2009666_06_01_DN.ODF</t>
  </si>
  <si>
    <t>CTD_BCD2010666_01_01_DN.ODF</t>
  </si>
  <si>
    <t>CTD_BCD2010666_02_01_DN.ODF</t>
  </si>
  <si>
    <t>CTD_NED2010001_000_336771_DN.ODF</t>
  </si>
  <si>
    <t>CTD_NED2010001_069_336849_DN.ODF</t>
  </si>
  <si>
    <t>CTD_NED2010002_066_357590_DN.ODF</t>
  </si>
  <si>
    <t>CTD_BCD2010666_03_01_DN.ODF</t>
  </si>
  <si>
    <t>CTD_BCD2010666_04_01_DN.ODF</t>
  </si>
  <si>
    <t>CTD_NED2010027_001_01_DN.ODF</t>
  </si>
  <si>
    <t>CTD_NED2010027_102_358056_DN.ODF</t>
  </si>
  <si>
    <t>CTD_NED2010027_195_358414_DN.ODF</t>
  </si>
  <si>
    <t>CTD_BCD2010666_05_01_DN.ODF</t>
  </si>
  <si>
    <t>CTD_BCD2010666_06_01_DN.ODF</t>
  </si>
  <si>
    <t>CTD_HUD2010049_004_1_DN.ODF</t>
  </si>
  <si>
    <t>CTD_BCD2011666_01_01_DN.ODF</t>
  </si>
  <si>
    <t>CTD_NED2011002_000_353001_DN.ODF</t>
  </si>
  <si>
    <t>CTD_NED2011002_005_353011_DN.ODF</t>
  </si>
  <si>
    <t>CTD_NED2011002_068_353089_DN.ODF</t>
  </si>
  <si>
    <t>CTD_BCD2011666_02_01_DN.ODF</t>
  </si>
  <si>
    <t>CTD_HUD2011009_381_1_DN.ODF</t>
  </si>
  <si>
    <t>CTD_BCD2011666_03_01_DN.ODF</t>
  </si>
  <si>
    <t>CTD_NED2011025_001_353099_DN.ODF</t>
  </si>
  <si>
    <t>CTD_NED2011025_169_358725_DN.ODF</t>
  </si>
  <si>
    <t>CTD_NED2011025_281_370386_DN.ODF</t>
  </si>
  <si>
    <t>CTD_BCD2011666_04_01_DN.ODF</t>
  </si>
  <si>
    <t>CTD_BCD2011666_05_01_DN.ODF</t>
  </si>
  <si>
    <t>CTD_BCD2011666_06_01_DN.ODF</t>
  </si>
  <si>
    <t>CTD_BCD2011666_07_01_DN.ODF</t>
  </si>
  <si>
    <t>CTD_BCD2012666_01_01_DN.ODF</t>
  </si>
  <si>
    <t>CTD_BCD2012666_02_01_DN.ODF</t>
  </si>
  <si>
    <t>CTD_BCD2012666_03_01_DN.ODF</t>
  </si>
  <si>
    <t>CTD_BCD2012666_04_01_DN.ODF</t>
  </si>
  <si>
    <t>CTD_BCD2012666_05_01_DN.ODF</t>
  </si>
  <si>
    <t>CTD_MLB2012001_002_01_DN.ODF</t>
  </si>
  <si>
    <t>CTD_BCD2012666_06_01_DN.ODF</t>
  </si>
  <si>
    <t>CTD_NED2012022_001_384547_DN.ODF</t>
  </si>
  <si>
    <t>CTD_NED2012022_144_388070_DN.ODF</t>
  </si>
  <si>
    <t>CTD_NED2012022_238_388433_DN.ODF</t>
  </si>
  <si>
    <t>CTD_BCD2012666_07_01_DN.ODF</t>
  </si>
  <si>
    <t>CTD_BCD2012666_08_01_DN.ODF</t>
  </si>
  <si>
    <t>CTD_BCD2012666_09_01_DN.ODF</t>
  </si>
  <si>
    <t>CTD_BCD2013666_001_01_DN.ODF</t>
  </si>
  <si>
    <t>CTD_BCD2013666_002_01_DN.ODF</t>
  </si>
  <si>
    <t>CTD_BCD2013666_003_01_DN.ODF</t>
  </si>
  <si>
    <t>CTD_NED2013002_001_383642_DN.ODF</t>
  </si>
  <si>
    <t>CTD_NED2013002_113_383774_DN.ODF</t>
  </si>
  <si>
    <t>CTD_HUD2013008_005_1_DN.ODF</t>
  </si>
  <si>
    <t>CTD_BCD2013666_004_01_DN.ODF</t>
  </si>
  <si>
    <t>CTD_HUD2013008_248_1_DN.ODF</t>
  </si>
  <si>
    <t>CTD_HUD2013013_006_01_DN.ODF</t>
  </si>
  <si>
    <t>CTD_HUD2013013_336_01_DN.ODF</t>
  </si>
  <si>
    <t>CTD_NED2013022_001_383784_DN.ODF</t>
  </si>
  <si>
    <t>CTD_HUD2013021_003_1_DN.ODF</t>
  </si>
  <si>
    <t>CTD_NED2013022_097_384124_DN.ODF</t>
  </si>
  <si>
    <t>CTD_NED2013022_176_388674_DN.ODF</t>
  </si>
  <si>
    <t>CTD_NED2013022_265_388957_DN.ODF</t>
  </si>
  <si>
    <t>CTD_BCD2013666_005_01_DN.ODF</t>
  </si>
  <si>
    <t>CTD_BCD2013666_006_01_DN.ODF</t>
  </si>
  <si>
    <t>CTD_BCD2013666_007_01_DN.ODF</t>
  </si>
  <si>
    <t>CTD_BCD2013666_008_01_DN.ODF</t>
  </si>
  <si>
    <t>CTD_NED2014002_001_397701_DN.ODF</t>
  </si>
  <si>
    <t>CTD_NED2014002_076_397805_DN.ODF</t>
  </si>
  <si>
    <t>CTD_NED2014101_055_398001_DN.ODF</t>
  </si>
  <si>
    <t>CTD_HUD2014007_004_1_DN.ODF</t>
  </si>
  <si>
    <t>CTD_HUD2014007_220_1_DN.ODF</t>
  </si>
  <si>
    <t>CTD_NED2014018_062_398230_DN.ODF</t>
  </si>
  <si>
    <t>CTD_NED2014018_142_389437_DN.ODF</t>
  </si>
  <si>
    <t>CTD_NED2014018_226_398727_DN.ODF</t>
  </si>
  <si>
    <t>CTD_BCD2014666_06_01_DN.ODF</t>
  </si>
  <si>
    <t>CTD_BCD2014666_07_01_DN.ODF</t>
  </si>
  <si>
    <t>CTD_BCD2014666_08_01_DN.ODF</t>
  </si>
  <si>
    <t>CTD_BCD2015666_001_01_DN.ODF</t>
  </si>
  <si>
    <t>CTD_BCD2015666_002_01_DN.ODF</t>
  </si>
  <si>
    <t>CTD_HUD2015006_006_01_DN.ODF</t>
  </si>
  <si>
    <t>CTD_BCD2015666_004_01_DN.ODF</t>
  </si>
  <si>
    <t>CTD_BCD2015666_005_01_DN.ODF</t>
  </si>
  <si>
    <t>CTD_BCD2015666_006_01_DN.ODF</t>
  </si>
  <si>
    <t>CTD_BCD2015666_007_01_DN.ODF</t>
  </si>
  <si>
    <t>CTD_BCD2015666_008_01_DN.ODF</t>
  </si>
  <si>
    <t>CTD_BCD2015666_009_01_DN.ODF</t>
  </si>
  <si>
    <t>CTD_BCD2015666_010_01_DN.ODF</t>
  </si>
  <si>
    <t>BCD2000669</t>
  </si>
  <si>
    <t>BCD2001669</t>
  </si>
  <si>
    <t>BCD2002669</t>
  </si>
  <si>
    <t>BCD2003669</t>
  </si>
  <si>
    <t>BCD2004669</t>
  </si>
  <si>
    <t>BCD2005669</t>
  </si>
  <si>
    <t>BCD2006669</t>
  </si>
  <si>
    <t>BCD2007669</t>
  </si>
  <si>
    <t>BCD2008669</t>
  </si>
  <si>
    <t>BCD2009669</t>
  </si>
  <si>
    <t>BCD2010669</t>
  </si>
  <si>
    <t>BCD2011669</t>
  </si>
  <si>
    <t>BCD2012669</t>
  </si>
  <si>
    <t>BCD2013669</t>
  </si>
  <si>
    <t>BCD2014669</t>
  </si>
  <si>
    <t>BCD2015669</t>
  </si>
  <si>
    <t>HRT2002059</t>
  </si>
  <si>
    <t>VIC2009057</t>
  </si>
  <si>
    <t>P5</t>
  </si>
  <si>
    <t>CTD_99669_001_1_DN.ODF</t>
  </si>
  <si>
    <t>CTD_99669_002_1_DN.ODF</t>
  </si>
  <si>
    <t>CTD_99669_003_1_DN.ODF</t>
  </si>
  <si>
    <t>CTD_99669_004_1_DN.ODF</t>
  </si>
  <si>
    <t>CTD_99669_005_1_DN.ODF</t>
  </si>
  <si>
    <t>CTD_99669_006_1_DN.ODF</t>
  </si>
  <si>
    <t>CTD_99669_007_1_DN.ODF</t>
  </si>
  <si>
    <t>CTD_99669_008_1_DN.ODF</t>
  </si>
  <si>
    <t>CTD_99669_009_1_DN.ODF</t>
  </si>
  <si>
    <t>CTD_99669_010_1_DN.ODF</t>
  </si>
  <si>
    <t>CTD_99669_011_1_DN.ODF</t>
  </si>
  <si>
    <t>CTD_99669_012_1_DN.ODF</t>
  </si>
  <si>
    <t>CTD_99669_013_1_DN.ODF</t>
  </si>
  <si>
    <t>CTD_99669_014_1_DN.ODF</t>
  </si>
  <si>
    <t>CTD_99669_015_1_DN.ODF</t>
  </si>
  <si>
    <t>CTD_99669_016_1_DN.ODF</t>
  </si>
  <si>
    <t>CTD_99669_017_1_DN.ODF</t>
  </si>
  <si>
    <t>CTD_99669_018_1_DN.ODF</t>
  </si>
  <si>
    <t>CTD_99669_019_1_DN.ODF</t>
  </si>
  <si>
    <t>CTD_BCD2000669_01_1_DN.ODF</t>
  </si>
  <si>
    <t>CTD_BCD2000669_02_1_DN.ODF</t>
  </si>
  <si>
    <t>CTD_BCD2000669_03_1_DN.ODF</t>
  </si>
  <si>
    <t>CTD_BCD2000669_04_1_DN.ODF</t>
  </si>
  <si>
    <t>CTD_BCD2000669_05_1_DN.ODF</t>
  </si>
  <si>
    <t>CTD_BCD2000669_06_1_DN.ODF</t>
  </si>
  <si>
    <t>CTD_BCD2000669_07_1_DN.ODF</t>
  </si>
  <si>
    <t>CTD_BCD2000669_08_1_DN.ODF</t>
  </si>
  <si>
    <t>CTD_BCD2000669_09_01_DN.ODF</t>
  </si>
  <si>
    <t>CTD_BCD2000669_10_01_DN.ODF</t>
  </si>
  <si>
    <t>CTD_BCD2000669_11_01_DN.ODF</t>
  </si>
  <si>
    <t>CTD_BCD2000669_12_01_DN.ODF</t>
  </si>
  <si>
    <t>CTD_BCD2000669_13_01_DN.ODF</t>
  </si>
  <si>
    <t>CTD_BCD2000669_14_01_DN.ODF</t>
  </si>
  <si>
    <t>CTD_BCD2000669_15_01_DN.ODF</t>
  </si>
  <si>
    <t>CTD_BCD2000669_16_01_DN.ODF</t>
  </si>
  <si>
    <t>CTD_BCD2000669_17_01_DN.ODF</t>
  </si>
  <si>
    <t>CTD_BCD2000669_18_01_DN.ODF</t>
  </si>
  <si>
    <t>CTD_BCD2000669_19_01_DN.ODF</t>
  </si>
  <si>
    <t>CTD_BCD2000669_20_01_DN.ODF</t>
  </si>
  <si>
    <t>CTD_BCD2000669_21_01_DN.ODF</t>
  </si>
  <si>
    <t>CTD_BCD2000669_22_01_DN.ODF</t>
  </si>
  <si>
    <t>CTD_BCD2001669_01_01_DN.ODF</t>
  </si>
  <si>
    <t>CTD_BCD2001669_02_01_DN.ODF</t>
  </si>
  <si>
    <t>CTD_BCD2001669_03_01_DN.ODF</t>
  </si>
  <si>
    <t>CTD_BCD2001669_04_01_DN.ODF</t>
  </si>
  <si>
    <t>CTD_BCD2001669_05_01_DN.ODF</t>
  </si>
  <si>
    <t>CTD_BCD2001669_06_01_DN.ODF</t>
  </si>
  <si>
    <t>CTD_BCD2001669_07_01_DN.ODF</t>
  </si>
  <si>
    <t>CTD_BCD2001669_09_01_DN.ODF</t>
  </si>
  <si>
    <t>CTD_BCD2001669_10_01_DN.ODF</t>
  </si>
  <si>
    <t>CTD_BCD2001669_11_01_DN.ODF</t>
  </si>
  <si>
    <t>CTD_BCD2001669_12_01_DN.ODF</t>
  </si>
  <si>
    <t>CTD_BCD2001669_13_01_DN.ODF</t>
  </si>
  <si>
    <t>CTD_BCD2001669_14_01_DN.ODF</t>
  </si>
  <si>
    <t>CTD_BCD2001669_15_01_DN.ODF</t>
  </si>
  <si>
    <t>CTD_BCD2001669_17_01_DN.ODF</t>
  </si>
  <si>
    <t>CTD_BCD2001669_19_01_DN.ODF</t>
  </si>
  <si>
    <t>CTD_BCD2001669_20_01_DN.ODF</t>
  </si>
  <si>
    <t>CTD_BCD2001669_21_01_DN.ODF</t>
  </si>
  <si>
    <t>CTD_BCD2001669_22_01_DN.ODF</t>
  </si>
  <si>
    <t>CTD_BCD2002669_01_01_DN.ODF</t>
  </si>
  <si>
    <t>CTD_BCD2002669_02_01_DN.ODF</t>
  </si>
  <si>
    <t>CTD_BCD2002669_03_01_DN.ODF</t>
  </si>
  <si>
    <t>CTD_BCD2002669_04_01_DN.ODF</t>
  </si>
  <si>
    <t>CTD_BCD2002669_05_01_DN.ODF</t>
  </si>
  <si>
    <t>CTD_BCD2002669_06_01_DN.ODF</t>
  </si>
  <si>
    <t>CTD_BCD2002669_07_01_DN.ODF</t>
  </si>
  <si>
    <t>CTD_BCD2002669_08_01_DN.ODF</t>
  </si>
  <si>
    <t>CTD_BCD2002669_09_01_DN.ODF</t>
  </si>
  <si>
    <t>CTD_BCD2002669_10_01_DN.ODF</t>
  </si>
  <si>
    <t>CTD_BCD2002669_11_01_DN.ODF</t>
  </si>
  <si>
    <t>CTD_BCD2002669_12_01_DN.ODF</t>
  </si>
  <si>
    <t>CTD_BCD2002669_13_01_DN.ODF</t>
  </si>
  <si>
    <t>CTD_BCD2002669_14_01_DN.ODF</t>
  </si>
  <si>
    <t>CTD_BCD2002669_15_01_DN.ODF</t>
  </si>
  <si>
    <t>CTD_BCD2002669_16_01_DN.ODF</t>
  </si>
  <si>
    <t>CTD_BCD2002669_17_01_DN.ODF</t>
  </si>
  <si>
    <t>CTD_BCD2002669_18_01_DN.ODF</t>
  </si>
  <si>
    <t>CTD_BCD2002669_19_01_DN.ODF</t>
  </si>
  <si>
    <t>CTD_BCD2002669_20_01_DN.ODF</t>
  </si>
  <si>
    <t>CTD_BCD2002669_21_01_DN.ODF</t>
  </si>
  <si>
    <t>CTD_BCD2003669_01_01_DN.ODF</t>
  </si>
  <si>
    <t>CTD_BCD2003669_02_01_DN.ODF</t>
  </si>
  <si>
    <t>CTD_BCD2003669_03_01_DN.ODF</t>
  </si>
  <si>
    <t>CTD_BCD2003669_04_01_DN.ODF</t>
  </si>
  <si>
    <t>CTD_BCD2003669_05_01_DN.ODF</t>
  </si>
  <si>
    <t>CTD_BCD2003669_06_01_DN.ODF</t>
  </si>
  <si>
    <t>CTD_BCD2003669_07_01_DN.ODF</t>
  </si>
  <si>
    <t>CTD_BCD2003669_08_01_DN.ODF</t>
  </si>
  <si>
    <t>CTD_BCD2003669_09_01_DN.ODF</t>
  </si>
  <si>
    <t>CTD_BCD2003669_10_01_DN.ODF</t>
  </si>
  <si>
    <t>CTD_BCD2003669_11_01_DN.ODF</t>
  </si>
  <si>
    <t>CTD_BCD2003669_12_01_DN.ODF</t>
  </si>
  <si>
    <t>CTD_BCD2003669_13_01_DN.ODF</t>
  </si>
  <si>
    <t>CTD_BCD2003669_14_01_DN.ODF</t>
  </si>
  <si>
    <t>CTD_BCD2003669_15_01_DN.ODF</t>
  </si>
  <si>
    <t>CTD_BCD2003669_16_01_DN.ODF</t>
  </si>
  <si>
    <t>CTD_BCD2003669_17_01_DN.ODF</t>
  </si>
  <si>
    <t>CTD_BCD2003669_18_01_DN.ODF</t>
  </si>
  <si>
    <t>CTD_BCD2004669_01_01_DN.ODF</t>
  </si>
  <si>
    <t>CTD_BCD2004669_02_01_DN.ODF</t>
  </si>
  <si>
    <t>CTD_BCD2004669_03_01_DN.ODF</t>
  </si>
  <si>
    <t>CTD_BCD2004669_04_01_DN.ODF</t>
  </si>
  <si>
    <t>CTD_BCD2004669_05_01_DN.ODF</t>
  </si>
  <si>
    <t>CTD_BCD2004669_06_01_DN.ODF</t>
  </si>
  <si>
    <t>CTD_BCD2004669_07_01_DN.ODF</t>
  </si>
  <si>
    <t>CTD_BCD2004669_08_01_DN.ODF</t>
  </si>
  <si>
    <t>CTD_BCD2004669_09_01_DN.ODF</t>
  </si>
  <si>
    <t>CTD_BCD2004669_10_01_DN.ODF</t>
  </si>
  <si>
    <t>CTD_BCD2004669_11_01_DN.ODF</t>
  </si>
  <si>
    <t>CTD_BCD2004669_12_01_DN.ODF</t>
  </si>
  <si>
    <t>CTD_BCD2005669_01_01_DN.ODF</t>
  </si>
  <si>
    <t>CTD_BCD2005669_02_01_DN.ODF</t>
  </si>
  <si>
    <t>CTD_BCD2005669_03_01_DN.ODF</t>
  </si>
  <si>
    <t>CTD_BCD2005669_04_01_DN.ODF</t>
  </si>
  <si>
    <t>CTD_BCD2005669_05_01_DN.ODF</t>
  </si>
  <si>
    <t>CTD_BCD2005669_06_01_DN.ODF</t>
  </si>
  <si>
    <t>CTD_BCD2005669_07_01_DN.ODF</t>
  </si>
  <si>
    <t>CTD_BCD2005669_08_01_DN.ODF</t>
  </si>
  <si>
    <t>CTD_BCD2005669_09_01_DN.ODF</t>
  </si>
  <si>
    <t>CTD_BCD2005669_10_01_DN.ODF</t>
  </si>
  <si>
    <t>CTD_BCD2005669_11_01_DN.ODF</t>
  </si>
  <si>
    <t>CTD_BCD2005669_12_01_DN.ODF</t>
  </si>
  <si>
    <t>CTD_BCD2006669_01_01_DN.ODF</t>
  </si>
  <si>
    <t>CTD_BCD2006669_02_01_DN.ODF</t>
  </si>
  <si>
    <t>CTD_BCD2006669_03_01_DN.ODF</t>
  </si>
  <si>
    <t>CTD_BCD2006669_04_01_DN.ODF</t>
  </si>
  <si>
    <t>CTD_BCD2006669_05_01_DN.ODF</t>
  </si>
  <si>
    <t>CTD_BCD2006669_06_01_DN.ODF</t>
  </si>
  <si>
    <t>CTD_BCD2006669_07_01_DN.ODF</t>
  </si>
  <si>
    <t>CTD_BCD2006669_08_01_DN.ODF</t>
  </si>
  <si>
    <t>CTD_BCD2006669_09_01_DN.ODF</t>
  </si>
  <si>
    <t>CTD_BCD2006669_10_01_DN.ODF</t>
  </si>
  <si>
    <t>CTD_BCD2006669_11_01_DN.ODF</t>
  </si>
  <si>
    <t>CTD_BCD2006669_12_01_DN.ODF</t>
  </si>
  <si>
    <t>CTD_BCD2007669_01_01_DN.ODF</t>
  </si>
  <si>
    <t>CTD_BCD2007669_02_01_DN.ODF</t>
  </si>
  <si>
    <t>CTD_BCD2007669_03_01_DN.ODF</t>
  </si>
  <si>
    <t>CTD_BCD2007669_04_01_DN.ODF</t>
  </si>
  <si>
    <t>CTD_BCD2007669_05_01_DN.ODF</t>
  </si>
  <si>
    <t>CTD_BCD2007669_06_01_DN.ODF</t>
  </si>
  <si>
    <t>CTD_BCD2007669_07_01_DN.ODF</t>
  </si>
  <si>
    <t>CTD_BCD2007669_08_01_DN.ODF</t>
  </si>
  <si>
    <t>CTD_BCD2007669_09_01_DN.ODF</t>
  </si>
  <si>
    <t>CTD_BCD2007669_10_01_DN.ODF</t>
  </si>
  <si>
    <t>CTD_BCD2007669_11_01_DN.ODF</t>
  </si>
  <si>
    <t>CTD_BCD2007669_12_01_DN.ODF</t>
  </si>
  <si>
    <t>CTD_BCD2008669_01_01_DN.ODF</t>
  </si>
  <si>
    <t>CTD_BCD2008669_02_01_DN.ODF</t>
  </si>
  <si>
    <t>CTD_BCD2008669_03_01_DN.ODF</t>
  </si>
  <si>
    <t>CTD_BCD2008669_04_01_DN.ODF</t>
  </si>
  <si>
    <t>CTD_BCD2008669_05_01_DN.ODF</t>
  </si>
  <si>
    <t>CTD_BCD2008669_06_01_DN.ODF</t>
  </si>
  <si>
    <t>CTD_BCD2008669_07_01_DN.ODF</t>
  </si>
  <si>
    <t>CTD_BCD2008669_08_01_DN.ODF</t>
  </si>
  <si>
    <t>CTD_BCD2008669_09_01_DN.ODF</t>
  </si>
  <si>
    <t>CTD_BCD2008669_10_01_DN.ODF</t>
  </si>
  <si>
    <t>CTD_BCD2008669_11_01_DN.ODF</t>
  </si>
  <si>
    <t>CTD_BCD2008669_12_01_DN.ODF</t>
  </si>
  <si>
    <t>CTD_BCD2009669_01_01_DN.ODF</t>
  </si>
  <si>
    <t>CTD_BCD2009669_02_01_DN.ODF</t>
  </si>
  <si>
    <t>CTD_BCD2009669_03_01_DN.ODF</t>
  </si>
  <si>
    <t>CTD_BCD2009669_04_01_DN.ODF</t>
  </si>
  <si>
    <t>CTD_BCD2009669_05_01_DN.ODF</t>
  </si>
  <si>
    <t>CTD_BCD2009669_06_01_DN.ODF</t>
  </si>
  <si>
    <t>CTD_BCD2009669_07_01_DN.ODF</t>
  </si>
  <si>
    <t>CTD_BCD2009669_08_01_DN.ODF</t>
  </si>
  <si>
    <t>CTD_BCD2009669_09_01_DN.ODF</t>
  </si>
  <si>
    <t>CTD_BCD2009669_10_01_DN.ODF</t>
  </si>
  <si>
    <t>CTD_BCD2009669_11_01_DN.ODF</t>
  </si>
  <si>
    <t>CTD_BCD2009669_12_01_DN.ODF</t>
  </si>
  <si>
    <t>CTD_BCD2010669_01_01_DN.ODF</t>
  </si>
  <si>
    <t>CTD_BCD2010669_02_01_DN.ODF</t>
  </si>
  <si>
    <t>CTD_BCD2010669_03_01_DN.ODF</t>
  </si>
  <si>
    <t>CTD_BCD2010669_04_01_DN.ODF</t>
  </si>
  <si>
    <t>CTD_BCD2010669_05_01_DN.ODF</t>
  </si>
  <si>
    <t>CTD_BCD2010669_06_01_DN.ODF</t>
  </si>
  <si>
    <t>CTD_BCD2010669_07_01_DN.ODF</t>
  </si>
  <si>
    <t>CTD_BCD2010669_08_01_DN.ODF</t>
  </si>
  <si>
    <t>CTD_BCD2010669_09_01_DN.ODF</t>
  </si>
  <si>
    <t>CTD_BCD2010669_10_01_DN.ODF</t>
  </si>
  <si>
    <t>CTD_BCD2010669_11_01_DN.ODF</t>
  </si>
  <si>
    <t>CTD_BCD2010669_12_01_DN.ODF</t>
  </si>
  <si>
    <t>CTD_BCD2011669_01_01_DN.ODF</t>
  </si>
  <si>
    <t>CTD_BCD2011669_02_01_DN.ODF</t>
  </si>
  <si>
    <t>CTD_BCD2011669_03_01_DN.ODF</t>
  </si>
  <si>
    <t>CTD_BCD2011669_04_01_DN.ODF</t>
  </si>
  <si>
    <t>CTD_BCD2011669_05_01_DN.ODF</t>
  </si>
  <si>
    <t>CTD_BCD2011669_06_01_DN.ODF</t>
  </si>
  <si>
    <t>CTD_BCD2011669_07_01_DN.ODF</t>
  </si>
  <si>
    <t>CTD_BCD2011669_08_01_DN.ODF</t>
  </si>
  <si>
    <t>CTD_BCD2011669_09_01_DN.ODF</t>
  </si>
  <si>
    <t>CTD_BCD2011669_10_01_DN.ODF</t>
  </si>
  <si>
    <t>CTD_BCD2011669_11_01_DN.ODF</t>
  </si>
  <si>
    <t>CTD_BCD2011669_12_01_DN.ODF</t>
  </si>
  <si>
    <t>CTD_BCD2012669_01_01_DN.ODF</t>
  </si>
  <si>
    <t>CTD_BCD2012669_02_01_DN.ODF</t>
  </si>
  <si>
    <t>CTD_BCD2012669_03_01_DN.ODF</t>
  </si>
  <si>
    <t>CTD_BCD2012669_04_01_DN.ODF</t>
  </si>
  <si>
    <t>CTD_BCD2012669_05_01_DN.ODF</t>
  </si>
  <si>
    <t>CTD_BCD2012669_06_01_DN.ODF</t>
  </si>
  <si>
    <t>CTD_BCD2012669_07_01_DN.ODF</t>
  </si>
  <si>
    <t>CTD_BCD2012669_08_01_DN.ODF</t>
  </si>
  <si>
    <t>CTD_BCD2012669_09_01_DN.ODF</t>
  </si>
  <si>
    <t>CTD_BCD2012669_10_01_DN.ODF</t>
  </si>
  <si>
    <t>CTD_BCD2012669_11_01_DN.ODF</t>
  </si>
  <si>
    <t>CTD_BCD2012669_12_01_DN.ODF</t>
  </si>
  <si>
    <t>CTD_BCD2013669_01_01_DN.ODF</t>
  </si>
  <si>
    <t>CTD_BCD2013669_02_01_DN.ODF</t>
  </si>
  <si>
    <t>CTD_BCD2013669_03_01_DN.ODF</t>
  </si>
  <si>
    <t>CTD_BCD2013669_04_01_DN.ODF</t>
  </si>
  <si>
    <t>CTD_BCD2013669_05_01_DN.ODF</t>
  </si>
  <si>
    <t>CTD_BCD2013669_06_01_DN.ODF</t>
  </si>
  <si>
    <t>CTD_BCD2013669_07_01_DN.ODF</t>
  </si>
  <si>
    <t>CTD_BCD2013669_08_01_DN.ODF</t>
  </si>
  <si>
    <t>CTD_BCD2013669_09_01_DN.ODF</t>
  </si>
  <si>
    <t>CTD_BCD2013669_10_01_DN.ODF</t>
  </si>
  <si>
    <t>CTD_BCD2013669_11_01_DN.ODF</t>
  </si>
  <si>
    <t>CTD_BCD2013669_12_01_DN.ODF</t>
  </si>
  <si>
    <t>CTD_BCD2014669_012_01_DN.ODF</t>
  </si>
  <si>
    <t>CTD_BCD2014669_013_01_DN.ODF</t>
  </si>
  <si>
    <t>CTD_BCD2014669_01_01_DN.ODF</t>
  </si>
  <si>
    <t>CTD_BCD2014669_02_01_DN.ODF</t>
  </si>
  <si>
    <t>CTD_BCD2014669_03_01_DN.ODF</t>
  </si>
  <si>
    <t>CTD_BCD2014669_04_01_DN.ODF</t>
  </si>
  <si>
    <t>CTD_BCD2014669_05_01_DN.ODF</t>
  </si>
  <si>
    <t>CTD_BCD2014669_06_01_DN.ODF</t>
  </si>
  <si>
    <t>CTD_BCD2014669_07_01_DN.ODF</t>
  </si>
  <si>
    <t>CTD_BCD2014669_08_01_DN.ODF</t>
  </si>
  <si>
    <t>CTD_BCD2014669_09_01_DN.ODF</t>
  </si>
  <si>
    <t>CTD_BCD2014669_10_01_DN.ODF</t>
  </si>
  <si>
    <t>CTD_BCD2014669_11_01_DN.ODF</t>
  </si>
  <si>
    <t>CTD_BCD2015669_001_01_DN.ODF</t>
  </si>
  <si>
    <t>CTD_BCD2015669_002_01_DN.ODF</t>
  </si>
  <si>
    <t>CTD_BCD2015669_003_01_DN.ODF</t>
  </si>
  <si>
    <t>CTD_BCD2015669_004_01_DN.ODF</t>
  </si>
  <si>
    <t>CTD_BCD2015669_005_01_DN.ODF</t>
  </si>
  <si>
    <t>CTD_BCD2015669_006_01_DN.ODF</t>
  </si>
  <si>
    <t>CTD_BCD2015669_007_01_DN.ODF</t>
  </si>
  <si>
    <t>CTD_BCD2015669_008_01_DN.ODF</t>
  </si>
  <si>
    <t>CTD_BCD2015669_009_01_DN.ODF</t>
  </si>
  <si>
    <t>CTD_BCD2015669_010_01_DN.ODF</t>
  </si>
  <si>
    <t>CTD_BCD2015669_011_01_DN.ODF</t>
  </si>
  <si>
    <t>CTD_BCD2015669_012_01_DN.ODF</t>
  </si>
  <si>
    <t>CTD_HRT2002059_42_2_DN.ODF</t>
  </si>
  <si>
    <t>CTD_TEM2008775_29_321037_DN.ODF</t>
  </si>
  <si>
    <t>CTD_VIC2009057_045_053_DN.ODF</t>
  </si>
  <si>
    <t>ctd_98065_107_203907_dn.odf</t>
  </si>
  <si>
    <t>Not in ODF Format (PRINCE597.xls)</t>
  </si>
  <si>
    <t>Not in ODF Format (PRINCE598.xls)</t>
  </si>
  <si>
    <t>18PA99011</t>
  </si>
  <si>
    <t>18PA99018</t>
  </si>
  <si>
    <t>18PA99021</t>
  </si>
  <si>
    <t>18PA00013</t>
  </si>
  <si>
    <t>18VA00022</t>
  </si>
  <si>
    <t>18PA00023</t>
  </si>
  <si>
    <t>18PA01009</t>
  </si>
  <si>
    <t>18PA01016</t>
  </si>
  <si>
    <t>18VA01009</t>
  </si>
  <si>
    <t>18PA05008</t>
  </si>
  <si>
    <t>From ISDM Data</t>
  </si>
  <si>
    <t xml:space="preserve">Depth </t>
  </si>
  <si>
    <t>Core</t>
  </si>
  <si>
    <t>'BBL-01'</t>
  </si>
  <si>
    <t>'BROWNS BANK 1'</t>
  </si>
  <si>
    <t>'BBL-02'</t>
  </si>
  <si>
    <t>'BROWNS BANK 2'</t>
  </si>
  <si>
    <t>'BBL-03'</t>
  </si>
  <si>
    <t>'BROWNS BANK 3'</t>
  </si>
  <si>
    <t>'BBL-04'</t>
  </si>
  <si>
    <t>'BROWNS BANK 4'</t>
  </si>
  <si>
    <t>'BBL-05'</t>
  </si>
  <si>
    <t>'BROWNS BANK 5'</t>
  </si>
  <si>
    <t>'BBL-06'</t>
  </si>
  <si>
    <t>'BROWNS BANK 6'</t>
  </si>
  <si>
    <t>'BBL-07'</t>
  </si>
  <si>
    <t>'BROWNS BANK 7'</t>
  </si>
  <si>
    <t>'HL-00'</t>
  </si>
  <si>
    <t>'HALIFAX 0'</t>
  </si>
  <si>
    <t>'HL-01'</t>
  </si>
  <si>
    <t>'HALIFAX 1'</t>
  </si>
  <si>
    <t>'HL-02'</t>
  </si>
  <si>
    <t>'HALIFAX 2'</t>
  </si>
  <si>
    <t>'HL-03'</t>
  </si>
  <si>
    <t>'HALIFAX 3'</t>
  </si>
  <si>
    <t>'HL-04'</t>
  </si>
  <si>
    <t>'HALIFAX 4'</t>
  </si>
  <si>
    <t>'HL-05'</t>
  </si>
  <si>
    <t>'HALIFAX 5'</t>
  </si>
  <si>
    <t>'HL-05.3'</t>
  </si>
  <si>
    <t>'HALIFAX 5.3'</t>
  </si>
  <si>
    <t>'HL-05.5'</t>
  </si>
  <si>
    <t>'HALIFAX 5.5'</t>
  </si>
  <si>
    <t>'HL-06'</t>
  </si>
  <si>
    <t>'HALIFAX 6'</t>
  </si>
  <si>
    <t>'HL-06.3'</t>
  </si>
  <si>
    <t>'HALIFAX 6.3'</t>
  </si>
  <si>
    <t>'HL-06.5'</t>
  </si>
  <si>
    <t>'HALIFAX 6.5'</t>
  </si>
  <si>
    <t>'HL-06.7'</t>
  </si>
  <si>
    <t>'HALIFAX 6.7'</t>
  </si>
  <si>
    <t>'HL-07'</t>
  </si>
  <si>
    <t>'HALIFAX 7'</t>
  </si>
  <si>
    <t>'HL-08'</t>
  </si>
  <si>
    <t>'HALIFAX 8'</t>
  </si>
  <si>
    <t>'HL-09'</t>
  </si>
  <si>
    <t>'HALIFAX 9'</t>
  </si>
  <si>
    <t>'HL-10'</t>
  </si>
  <si>
    <t>'HALIFAX 10'</t>
  </si>
  <si>
    <t>'HL-11'</t>
  </si>
  <si>
    <t>'HALIFAX 11'</t>
  </si>
  <si>
    <t>'HL-12'</t>
  </si>
  <si>
    <t>'HALIFAX 12'</t>
  </si>
  <si>
    <t>'HL-13'</t>
  </si>
  <si>
    <t>'HALIFAX 13'</t>
  </si>
  <si>
    <t>'HL-14'</t>
  </si>
  <si>
    <t>'HALIFAX 14'</t>
  </si>
  <si>
    <t>'HL-15'</t>
  </si>
  <si>
    <t>'HALIFAX 15'</t>
  </si>
  <si>
    <t>'HL-16'</t>
  </si>
  <si>
    <t>'HALIFAX 16'</t>
  </si>
  <si>
    <t>'LL-01'</t>
  </si>
  <si>
    <t>'LOUISBOURG 1'</t>
  </si>
  <si>
    <t>'LL-02'</t>
  </si>
  <si>
    <t>'LOUISBOURG 2'</t>
  </si>
  <si>
    <t>'LL-03'</t>
  </si>
  <si>
    <t>'LOUISBOURG 3'</t>
  </si>
  <si>
    <t>'LL-04'</t>
  </si>
  <si>
    <t>'LOUISBOURG 4'</t>
  </si>
  <si>
    <t>'LL-05'</t>
  </si>
  <si>
    <t>'LOUISBOURG 5'</t>
  </si>
  <si>
    <t>'LL-06'</t>
  </si>
  <si>
    <t>'LOUISBOURG 6'</t>
  </si>
  <si>
    <t>'LL-07'</t>
  </si>
  <si>
    <t>'LOUISBOURG 7'</t>
  </si>
  <si>
    <t>'LL-08'</t>
  </si>
  <si>
    <t>'LOUISBOURG 8'</t>
  </si>
  <si>
    <t>'LL-09'</t>
  </si>
  <si>
    <t>'LOUISBOURG 9'</t>
  </si>
  <si>
    <t>'CSL-01'</t>
  </si>
  <si>
    <t>'CABOT STRAIT 1'</t>
  </si>
  <si>
    <t>'CSL-02'</t>
  </si>
  <si>
    <t>'CABOT STRAIT 2'</t>
  </si>
  <si>
    <t>'CSL-03'</t>
  </si>
  <si>
    <t>'CABOT STRAIT 3'</t>
  </si>
  <si>
    <t>'CSL-04'</t>
  </si>
  <si>
    <t>'CABOT STRAIT 4'</t>
  </si>
  <si>
    <t>'CSL-05'</t>
  </si>
  <si>
    <t>'CABOT STRAIT 5'</t>
  </si>
  <si>
    <t>'CSL-06'</t>
  </si>
  <si>
    <t>'CABOT STRAIT 6'</t>
  </si>
  <si>
    <t>'GULD-03'</t>
  </si>
  <si>
    <t>'GULD3'</t>
  </si>
  <si>
    <t>'SG-23'</t>
  </si>
  <si>
    <t>'GULLY MOUTH'</t>
  </si>
  <si>
    <t>'GULD-04'</t>
  </si>
  <si>
    <t>'GULD4'</t>
  </si>
  <si>
    <t>'SG-28'</t>
  </si>
  <si>
    <t>'GWA-02'</t>
  </si>
  <si>
    <t>'HEAD OF THE GULLY'</t>
  </si>
  <si>
    <t>'SIB-01'</t>
  </si>
  <si>
    <t>'SABLE ISLAND BANK 1'</t>
  </si>
  <si>
    <t>'SIB-02'</t>
  </si>
  <si>
    <t>'SABLE ISLAND BANK 2'</t>
  </si>
  <si>
    <t>'SIB-03'</t>
  </si>
  <si>
    <t>'SABLE ISLAND BANK 3'</t>
  </si>
  <si>
    <t>'SIB-04'</t>
  </si>
  <si>
    <t>'SABLE ISLAND BANK 4'</t>
  </si>
  <si>
    <t>'SIB-06'</t>
  </si>
  <si>
    <t>SABLE ISLAND BANK 6'</t>
  </si>
  <si>
    <t>'SIB-07'</t>
  </si>
  <si>
    <t>SABLE ISLAND BANK 7'</t>
  </si>
  <si>
    <t>'SIB-08'</t>
  </si>
  <si>
    <t>SABLE ISLAND BANK 8'</t>
  </si>
  <si>
    <t>'SIB-09'</t>
  </si>
  <si>
    <t>SABLE ISLAND BANK 9'</t>
  </si>
  <si>
    <t>'SPB-08'</t>
  </si>
  <si>
    <t>'ST PIERRE BANK 8'</t>
  </si>
  <si>
    <t>'SPB-09'</t>
  </si>
  <si>
    <t>'ST PIERRE BANK 9'</t>
  </si>
  <si>
    <t>'SPB-10'</t>
  </si>
  <si>
    <t>'ST PIERRE BANK 10'</t>
  </si>
  <si>
    <t>'SPB-10A'</t>
  </si>
  <si>
    <t>'ST PIERRE BANK 10A'</t>
  </si>
  <si>
    <t>'SPB-11'</t>
  </si>
  <si>
    <t>'ST PIERRE BANK 11'</t>
  </si>
  <si>
    <t>'SPB-12'</t>
  </si>
  <si>
    <t>'ST PIERRE BANK 12'</t>
  </si>
  <si>
    <t>'SPB-13'</t>
  </si>
  <si>
    <t>'ST PIERRE BANK 13'</t>
  </si>
  <si>
    <t>'EH-01'</t>
  </si>
  <si>
    <t>'ERICA HEAD 1'</t>
  </si>
  <si>
    <t>'EH-02'</t>
  </si>
  <si>
    <t>'ERICA HEAD 2'</t>
  </si>
  <si>
    <t>'EH-03'</t>
  </si>
  <si>
    <t>'ERICA HEAD 3'</t>
  </si>
  <si>
    <t>'EH-04'</t>
  </si>
  <si>
    <t>'ERICA HEAD 4'</t>
  </si>
  <si>
    <t>'BANQ-B4'</t>
  </si>
  <si>
    <t>'BANQUEREAU 4'</t>
  </si>
  <si>
    <t>'BP-04'</t>
  </si>
  <si>
    <t>'BRIAN PETRIE 4'</t>
  </si>
  <si>
    <t>'BP-05'</t>
  </si>
  <si>
    <t>'BRIAN PETRIE 5'</t>
  </si>
  <si>
    <t>'BP-01'</t>
  </si>
  <si>
    <t>'BRIAN PETRIE 1'</t>
  </si>
  <si>
    <t>'NL-01'</t>
  </si>
  <si>
    <t>'NL1'</t>
  </si>
  <si>
    <t>'RL-01'</t>
  </si>
  <si>
    <t>'ROSEWAY LINE 1'</t>
  </si>
  <si>
    <t>'RL-05'</t>
  </si>
  <si>
    <t>'ROSEWAY LINE 5'</t>
  </si>
  <si>
    <t>'RL-06'</t>
  </si>
  <si>
    <t>'ROSEWAY LINE 6'</t>
  </si>
  <si>
    <t>'GBL1-02'</t>
  </si>
  <si>
    <t>'GRAND BANK LINE1 2'</t>
  </si>
  <si>
    <t>'GBL1-02.5'</t>
  </si>
  <si>
    <t>'GRAND BANK LINE1 2.5'</t>
  </si>
  <si>
    <t>'GBL1-03'</t>
  </si>
  <si>
    <t>'GRAND BANK LINE1 3'</t>
  </si>
  <si>
    <t>'GBL1-03.5'</t>
  </si>
  <si>
    <t>'GRAND BANK LINE1 3.5'</t>
  </si>
  <si>
    <t>'GBL1-04'</t>
  </si>
  <si>
    <t>'GRAND BANK LINE1 4'</t>
  </si>
  <si>
    <t>'GBL1-05'</t>
  </si>
  <si>
    <t>'GRAND BANK LINE1 5'</t>
  </si>
  <si>
    <t>'GBL1-06'</t>
  </si>
  <si>
    <t>'GRAND BANK LINE1 6'</t>
  </si>
  <si>
    <t>'GBL1-07'</t>
  </si>
  <si>
    <t>'GRAND BANK LINE1 7'</t>
  </si>
  <si>
    <t>'GBL2-01'</t>
  </si>
  <si>
    <t>'GRAND BANK LINE2 1'</t>
  </si>
  <si>
    <t>'GBL2-02'</t>
  </si>
  <si>
    <t>'GRAND BANK LINE2 2'</t>
  </si>
  <si>
    <t>'GBL2-03'</t>
  </si>
  <si>
    <t>'GRAND BANK LINE2 3'</t>
  </si>
  <si>
    <t>'GBL2-04'</t>
  </si>
  <si>
    <t>'GRAND BANK LINE2 4'</t>
  </si>
  <si>
    <t>'GBL2-05'</t>
  </si>
  <si>
    <t>'GRAND BANK LINE2 5'</t>
  </si>
  <si>
    <t>'GBL2-06'</t>
  </si>
  <si>
    <t>'GRAND BANK LINE2 6'</t>
  </si>
  <si>
    <t>'SWL-06'</t>
  </si>
  <si>
    <t>'LAURENTIAN FAN 6'</t>
  </si>
  <si>
    <t>'SWL-05'</t>
  </si>
  <si>
    <t>'LAURENTIAN FAN 5'</t>
  </si>
  <si>
    <t>'SWL-04'</t>
  </si>
  <si>
    <t>'LAURENTIAN FAN 4'</t>
  </si>
  <si>
    <t>'SWL-03'</t>
  </si>
  <si>
    <t>'LAURENTIAN FAN 3'</t>
  </si>
  <si>
    <t>'SWL-02'</t>
  </si>
  <si>
    <t>'LAURENTIAN FAN 2'</t>
  </si>
  <si>
    <t>'SWL-01'</t>
  </si>
  <si>
    <t>'LAURENTIAN FAN 1'</t>
  </si>
  <si>
    <t>'PS-01'</t>
  </si>
  <si>
    <t>'NE Channel 01'</t>
  </si>
  <si>
    <t>'PS-02'</t>
  </si>
  <si>
    <t>'NE Channel 02'</t>
  </si>
  <si>
    <t>'PS-03'</t>
  </si>
  <si>
    <t>'NE Channel 03'</t>
  </si>
  <si>
    <t>'PS-04'</t>
  </si>
  <si>
    <t>'NE Channel 04'</t>
  </si>
  <si>
    <t>'PS-05'</t>
  </si>
  <si>
    <t>'NE Channel 05'</t>
  </si>
  <si>
    <t>'PS-06'</t>
  </si>
  <si>
    <t>'NE Channel 06'</t>
  </si>
  <si>
    <t>'PS-07'</t>
  </si>
  <si>
    <t>'NE Channel 07'</t>
  </si>
  <si>
    <t>'PS-08'</t>
  </si>
  <si>
    <t>'NE Channel 08'</t>
  </si>
  <si>
    <t>'PS-09'</t>
  </si>
  <si>
    <t>'NE Channel 09'</t>
  </si>
  <si>
    <t>'PS-10'</t>
  </si>
  <si>
    <t>'NE Channel 10'</t>
  </si>
  <si>
    <t>STAB-06'</t>
  </si>
  <si>
    <t>ST ANNS BANK 6'</t>
  </si>
  <si>
    <t>'STAB-05'</t>
  </si>
  <si>
    <t>ST ANNS BANK 5'</t>
  </si>
  <si>
    <t>'STAB-04'</t>
  </si>
  <si>
    <t>ST ANNS BANK 4'</t>
  </si>
  <si>
    <t>'STAB-03'</t>
  </si>
  <si>
    <t>ST ANNS BANK 3'</t>
  </si>
  <si>
    <t>'STAB-02'</t>
  </si>
  <si>
    <t>ST ANNS BANK 2'</t>
  </si>
  <si>
    <t>'STAB-01'</t>
  </si>
  <si>
    <t>ST ANNS BANK 1'</t>
  </si>
  <si>
    <t>'STAB-MOOR'</t>
  </si>
  <si>
    <t>ST ANNS BANK MOORING'</t>
  </si>
  <si>
    <t>'OTN-03'</t>
  </si>
  <si>
    <t>'OTN MOORING 3'</t>
  </si>
  <si>
    <t>'OTN-02'</t>
  </si>
  <si>
    <t>'OTN MOORING 2'</t>
  </si>
  <si>
    <t>'OTN-01'</t>
  </si>
  <si>
    <t>'OTN MOORING 1'</t>
  </si>
  <si>
    <t>'LE'</t>
  </si>
  <si>
    <t>'LITTLE EMERALD'</t>
  </si>
  <si>
    <t>'BC-CJ'</t>
  </si>
  <si>
    <t>'BENOIT CASAULT-CATHERINE JOHNSON'</t>
  </si>
  <si>
    <t>'ShoHald'</t>
  </si>
  <si>
    <t>'UNKNOWN'</t>
  </si>
  <si>
    <t>'P5'</t>
  </si>
  <si>
    <t>'PRINCE 5'</t>
  </si>
  <si>
    <t>'LHB-01'</t>
  </si>
  <si>
    <t>'LaHave Basin 1'</t>
  </si>
  <si>
    <t>'LHB-02'</t>
  </si>
  <si>
    <t>'LaHave Basin 2'</t>
  </si>
  <si>
    <t>'LHB-03'</t>
  </si>
  <si>
    <t>'LaHave Basin 3'</t>
  </si>
  <si>
    <t>'LHB-04'</t>
  </si>
  <si>
    <t>'LaHave Basin 4'</t>
  </si>
  <si>
    <t>'LHB-05'</t>
  </si>
  <si>
    <t>'LaHave Basin 5'</t>
  </si>
  <si>
    <t>'LHB-06'</t>
  </si>
  <si>
    <t>'LaHave Basin 6'</t>
  </si>
  <si>
    <t>'LHB-07'</t>
  </si>
  <si>
    <t>'LaHave Basin 7'</t>
  </si>
  <si>
    <t>'GNATS-01'</t>
  </si>
  <si>
    <t>'Gulf of Maine North Atlantic Time Series 1'</t>
  </si>
  <si>
    <t>'GNATS-02'</t>
  </si>
  <si>
    <t>'Gulf of Maine North Atlantic Time Series 2'</t>
  </si>
  <si>
    <t>'GNATS-03'</t>
  </si>
  <si>
    <t>'Gulf of Maine North Atlantic Time Series 3'</t>
  </si>
  <si>
    <t>'GNATS-04'</t>
  </si>
  <si>
    <t>'Gulf of Maine North Atlantic Time Series 4'</t>
  </si>
  <si>
    <t>'GNATS-05'</t>
  </si>
  <si>
    <t>'Gulf of Maine North Atlantic Time Series 5'</t>
  </si>
  <si>
    <t>'LS-01'</t>
  </si>
  <si>
    <t>'Livingstone Shoal 1'</t>
  </si>
  <si>
    <t>'LS-02'</t>
  </si>
  <si>
    <t>'Livingstone Shoal 2'</t>
  </si>
  <si>
    <t>'LS-03'</t>
  </si>
  <si>
    <t>'Livingstone Shoal 3'</t>
  </si>
  <si>
    <t>'LS-04'</t>
  </si>
  <si>
    <t>'Livingstone Shoal 4'</t>
  </si>
  <si>
    <t>'YL-01'</t>
  </si>
  <si>
    <t>'Yarmouth Line 1'</t>
  </si>
  <si>
    <t>'YL-02'</t>
  </si>
  <si>
    <t>'Yarmouth Line 2'</t>
  </si>
  <si>
    <t>'YL-03'</t>
  </si>
  <si>
    <t>'Yarmouth Line 3'</t>
  </si>
  <si>
    <t>'YL-04'</t>
  </si>
  <si>
    <t>'Yarmouth Line 4'</t>
  </si>
  <si>
    <t>'YL-05'</t>
  </si>
  <si>
    <t>'Yarmouth Line 5'</t>
  </si>
  <si>
    <t>'YL-06'</t>
  </si>
  <si>
    <t>'Yarmouth Line 6'</t>
  </si>
  <si>
    <t>'YL-07'</t>
  </si>
  <si>
    <t>'Yarmouth Line 7'</t>
  </si>
  <si>
    <t>'YL-08'</t>
  </si>
  <si>
    <t>'Yarmouth Line 8'</t>
  </si>
  <si>
    <t>'YL-09'</t>
  </si>
  <si>
    <t>'Yarmouth Line 9'</t>
  </si>
  <si>
    <t>'YL-10'</t>
  </si>
  <si>
    <t>'Yarmouth Line 10'</t>
  </si>
  <si>
    <t>'PL-01'</t>
  </si>
  <si>
    <t>'Portsmouth Line 1'</t>
  </si>
  <si>
    <t>'PL-02'</t>
  </si>
  <si>
    <t>'Portsmouth Line 2'</t>
  </si>
  <si>
    <t>'PL-03'</t>
  </si>
  <si>
    <t>'Portsmouth Line 3'</t>
  </si>
  <si>
    <t>'PL-04'</t>
  </si>
  <si>
    <t>'Portsmouth Line 4'</t>
  </si>
  <si>
    <t>'PL-05'</t>
  </si>
  <si>
    <t>'Portsmouth Line 5'</t>
  </si>
  <si>
    <t>'PL-06'</t>
  </si>
  <si>
    <t>'Portsmouth Line 6'</t>
  </si>
  <si>
    <t>'PL-07'</t>
  </si>
  <si>
    <t>'Portsmouth Line 7'</t>
  </si>
  <si>
    <t>'PL-08'</t>
  </si>
  <si>
    <t>'Portsmouth Line 8'</t>
  </si>
  <si>
    <t>'PL-09'</t>
  </si>
  <si>
    <t>'Portsmouth Line 9'</t>
  </si>
  <si>
    <t>Revision History</t>
  </si>
  <si>
    <t xml:space="preserve">Deleted station 110 from 2011-043, it was identical to station 111. </t>
  </si>
  <si>
    <t xml:space="preserve">Added stations 89, 91 and 92 for 2011-043. These were missing. Used the UP casts for 91 and 92, due to issues in the upper water column with the DN casts. </t>
  </si>
  <si>
    <t xml:space="preserve">All names SIB-5 changed to SIB-6, SIB-6 to SIB-7, SIB-7 to SIB-8 and SIB-8 to SIB-9. There is no station 5 on the Sable Island Bank transect. </t>
  </si>
  <si>
    <t xml:space="preserve">Added preliminary data from HUD2013004 (Down Casts), plus available Station 2 occupations to date. </t>
  </si>
  <si>
    <t xml:space="preserve">Added columns "Year" and "1-Spring,2-Fall" to indicate whether or not a survey was a core AZMP survey and if it was spring or fall. </t>
  </si>
  <si>
    <t xml:space="preserve">Added preliminary data from HUD2013037 (Down Casts), plus available Station 2 occupations to date. </t>
  </si>
  <si>
    <t xml:space="preserve">Added Prince 5 data from 2013 to date. </t>
  </si>
  <si>
    <t xml:space="preserve">Updated worksheet "Station Names" to include new section lines and extend Halifax Line to Station 16. </t>
  </si>
  <si>
    <t xml:space="preserve">Added 4 new data fields, mean surface temperature (T&lt;=5 m) and standard deviation for both sensors. Other fields were left unchanged. </t>
  </si>
  <si>
    <t xml:space="preserve">Added remaining occupations of Halifax 2 and Prince 5 for 2013. </t>
  </si>
  <si>
    <t xml:space="preserve">Added preliminary data from AZMP Spring 2014 (HUD2014004) plus available occupations of Station 2 and Prince 5 </t>
  </si>
  <si>
    <t xml:space="preserve">Added preliminary data from AZMP Fall 2014 (HUD2014030) plus update occupations of Station 2 and Prince 5 </t>
  </si>
  <si>
    <t>Added station 'STAB-06'  to worksheet "Station Names" and changed "ST ANNS BAY" to "ST ANNS BANK".</t>
  </si>
  <si>
    <t>Added late 2014 CTD profiles for Station 2 and Prince 5</t>
  </si>
  <si>
    <t>Added preliminary data from AZMP Spring 2015 (HUD2015004)</t>
  </si>
  <si>
    <t xml:space="preserve">Updated Station2 and Prince 5 to the latest versions available. </t>
  </si>
  <si>
    <t>Added two missing occupations of Station 2, one from 1998 (98038,05-Aug-1998) and one from 2012 (MLB2012001,  Event 2, 01-Jun-2012)</t>
  </si>
  <si>
    <t>Added preliminary data from AZMP Fall 2015 (HUD2015030) plus updated occupations of Station 2 and Prince 5</t>
  </si>
  <si>
    <t>Added transects "Yarmouth Line" and "Portsmouth Line" to worksheet "Station Names" with approximate positions and soundings.</t>
  </si>
  <si>
    <r>
      <rPr>
        <b/>
        <sz val="10"/>
        <rFont val="Arial"/>
        <family val="2"/>
      </rPr>
      <t>All Station 2 and Prince 5 occupations not occupied on a core AZMP survey were re-run to add mean near surface salinity fields</t>
    </r>
    <r>
      <rPr>
        <sz val="10"/>
        <rFont val="Arial"/>
        <family val="2"/>
      </rPr>
      <t xml:space="preserve">. </t>
    </r>
  </si>
  <si>
    <t>HUD2016003</t>
  </si>
  <si>
    <t>HL-03.3</t>
  </si>
  <si>
    <t>HUD2016006</t>
  </si>
  <si>
    <t>BCD2016666</t>
  </si>
  <si>
    <t>TEL2016002</t>
  </si>
  <si>
    <t>TEL2016003</t>
  </si>
  <si>
    <r>
      <rPr>
        <b/>
        <sz val="10"/>
        <rFont val="Arial"/>
        <family val="2"/>
      </rPr>
      <t>All core survey data from 1997-2015 were re-run to add mean near surface saliinity fields for both sensors</t>
    </r>
    <r>
      <rPr>
        <sz val="10"/>
        <rFont val="Arial"/>
        <family val="2"/>
      </rPr>
      <t xml:space="preserve">. Also, added a station id field to more easily join records in the future. </t>
    </r>
  </si>
  <si>
    <t>Preliminary data from AZMP Spring 2016 plus Cabot Strait Line run on AZOMP, Station 2 occupations added.</t>
  </si>
  <si>
    <r>
      <t xml:space="preserve">Replaced preliminary data from </t>
    </r>
    <r>
      <rPr>
        <sz val="10"/>
        <color rgb="FFFF0000"/>
        <rFont val="Arial"/>
        <family val="2"/>
      </rPr>
      <t>HUD2015004</t>
    </r>
    <r>
      <rPr>
        <sz val="10"/>
        <rFont val="Arial"/>
        <family val="2"/>
      </rPr>
      <t xml:space="preserve"> and </t>
    </r>
    <r>
      <rPr>
        <sz val="10"/>
        <color rgb="FFFF0000"/>
        <rFont val="Arial"/>
        <family val="2"/>
      </rPr>
      <t>HUD2015030</t>
    </r>
    <r>
      <rPr>
        <sz val="10"/>
        <rFont val="Arial"/>
        <family val="2"/>
      </rPr>
      <t xml:space="preserve"> with edited/calibrated data from Data Services (residing in "Archive" directory). </t>
    </r>
  </si>
  <si>
    <r>
      <t xml:space="preserve">Replaced preliminary data from </t>
    </r>
    <r>
      <rPr>
        <sz val="10"/>
        <color rgb="FFFF0000"/>
        <rFont val="Arial"/>
        <family val="2"/>
      </rPr>
      <t>HUD2013037</t>
    </r>
    <r>
      <rPr>
        <sz val="10"/>
        <rFont val="Arial"/>
        <family val="2"/>
      </rPr>
      <t xml:space="preserve"> (Down Casts) with edited/calibrated data from Data Services. </t>
    </r>
  </si>
  <si>
    <r>
      <t xml:space="preserve">Replaced preliminary data from </t>
    </r>
    <r>
      <rPr>
        <sz val="10"/>
        <color rgb="FFFF0000"/>
        <rFont val="Arial"/>
        <family val="2"/>
      </rPr>
      <t>HUD2013004</t>
    </r>
    <r>
      <rPr>
        <sz val="10"/>
        <rFont val="Arial"/>
        <family val="2"/>
      </rPr>
      <t xml:space="preserve"> (Down Casts) with edited/calibrated data from Data Services. </t>
    </r>
  </si>
  <si>
    <t>Old nominal position</t>
  </si>
  <si>
    <t>Long_Name</t>
  </si>
  <si>
    <t>NED2016016</t>
  </si>
  <si>
    <t>HUD2016027</t>
  </si>
  <si>
    <t>BANQ-B6</t>
  </si>
  <si>
    <t>BANQ-B5</t>
  </si>
  <si>
    <t>BANQ-B3</t>
  </si>
  <si>
    <t>BANQ-B2</t>
  </si>
  <si>
    <t>BANQ-B1</t>
  </si>
  <si>
    <t>CTD_BCD2016669_07_01_DN.ODF</t>
  </si>
  <si>
    <t>CTD_BCD2016669_08_01_DN.ODF</t>
  </si>
  <si>
    <t>CTD_BCD2016669_09_01_DN.ODF</t>
  </si>
  <si>
    <t>CTD_BCD2016669_10_01_DN.ODF</t>
  </si>
  <si>
    <t>LHB-05.5</t>
  </si>
  <si>
    <t>RATBA_01</t>
  </si>
  <si>
    <t>RATBA_02</t>
  </si>
  <si>
    <t>BCD2016669</t>
  </si>
  <si>
    <t>CTD_BCD2016669_01_01_DN.ODF</t>
  </si>
  <si>
    <t>CTD_BCD2016669_02_01_DN.ODF</t>
  </si>
  <si>
    <t>CTD_BCD2016669_03_01_DN.ODF</t>
  </si>
  <si>
    <t>CTD_BCD2016669_04_01_DN.ODF</t>
  </si>
  <si>
    <t>CTD_BCD2016669_05_01_DN.ODF</t>
  </si>
  <si>
    <t>CTD_BCD2016669_06_01_DN.ODF</t>
  </si>
  <si>
    <t>Preliminary data from AZMP Fall 2016 plus available Station 2 and Prince 5 occupations added.</t>
  </si>
  <si>
    <t>MDEM50</t>
  </si>
  <si>
    <t>ETOPO_1NM</t>
  </si>
  <si>
    <t>'BANQ-B1'</t>
  </si>
  <si>
    <t>'BANQUEREAU 1'</t>
  </si>
  <si>
    <t>'BANQ-B2'</t>
  </si>
  <si>
    <t>'BANQUEREAU 2'</t>
  </si>
  <si>
    <t>'BANQ-B3'</t>
  </si>
  <si>
    <t>'BANQUEREAU 3'</t>
  </si>
  <si>
    <t>'BANQ-B5'</t>
  </si>
  <si>
    <t>'BANQUEREAU 5'</t>
  </si>
  <si>
    <t>'BANQ-B6'</t>
  </si>
  <si>
    <t>'BANQUEREAU 6'</t>
  </si>
  <si>
    <t>Station depth estimations from ArcGIS digitial elevation models (50 m and ETOPO 1 nautical mile)</t>
  </si>
  <si>
    <t>Added worksheet "Station Depths from DEMS" which are bottom depth estimates from ArcGIS digital elevation models.</t>
  </si>
  <si>
    <t>CTD_HUD2016003_001_01_DN.ODF</t>
  </si>
  <si>
    <t>CTD_HUD2016003_006_01_DN.ODF</t>
  </si>
  <si>
    <t>CTD_HUD2016003_010_01_DN.ODF</t>
  </si>
  <si>
    <t>CTD_HUD2016003_013_01_DN.ODF</t>
  </si>
  <si>
    <t>CTD_HUD2016003_015_01_DN.ODF</t>
  </si>
  <si>
    <t>CTD_HUD2016003_018_01_DN.ODF</t>
  </si>
  <si>
    <t>CTD_HUD2016003_021_01_DN.ODF</t>
  </si>
  <si>
    <t>CTD_HUD2016003_028_01_DN.ODF</t>
  </si>
  <si>
    <t>CTD_HUD2016003_029_01_DN.ODF</t>
  </si>
  <si>
    <t>CTD_HUD2016003_031_01_DN.ODF</t>
  </si>
  <si>
    <t>CTD_HUD2016003_034_01_DN.ODF</t>
  </si>
  <si>
    <t>CTD_HUD2016003_036_01_DN.ODF</t>
  </si>
  <si>
    <t>CTD_HUD2016003_038_01_DN.ODF</t>
  </si>
  <si>
    <t>CTD_HUD2016003_039_01_DN.ODF</t>
  </si>
  <si>
    <t>CTD_HUD2016003_041_01_DN.ODF</t>
  </si>
  <si>
    <t>CTD_HUD2016003_042_01_DN.ODF</t>
  </si>
  <si>
    <t>CTD_HUD2016003_044_01_DN.ODF</t>
  </si>
  <si>
    <t>CTD_HUD2016003_045_01_DN.ODF</t>
  </si>
  <si>
    <t>CTD_HUD2016003_047_01_DN.ODF</t>
  </si>
  <si>
    <t>CTD_HUD2016003_048_01_DN.ODF</t>
  </si>
  <si>
    <t>CTD_HUD2016003_050_01_DN.ODF</t>
  </si>
  <si>
    <t>CTD_HUD2016003_054_01_DN.ODF</t>
  </si>
  <si>
    <t>CTD_HUD2016003_057_01_DN.ODF</t>
  </si>
  <si>
    <t>CTD_HUD2016003_058_01_DN.ODF</t>
  </si>
  <si>
    <t>CTD_HUD2016003_060_01_DN.ODF</t>
  </si>
  <si>
    <t>CTD_HUD2016003_062_01_DN.ODF</t>
  </si>
  <si>
    <t>CTD_HUD2016003_063_01_DN.ODF</t>
  </si>
  <si>
    <t>CTD_HUD2016003_066_01_DN.ODF</t>
  </si>
  <si>
    <t>CTD_HUD2016003_068_01_DN.ODF</t>
  </si>
  <si>
    <t>CTD_HUD2016003_072_01_DN.ODF</t>
  </si>
  <si>
    <t>CTD_HUD2016003_075_01_DN.ODF</t>
  </si>
  <si>
    <t>CTD_HUD2016003_077_01_DN.ODF</t>
  </si>
  <si>
    <t>CTD_HUD2016003_080_01_DN.ODF</t>
  </si>
  <si>
    <t>CTD_HUD2016003_081_01_DN.ODF</t>
  </si>
  <si>
    <t>CTD_HUD2016003_084_01_DN.ODF</t>
  </si>
  <si>
    <t>CTD_HUD2016003_086_01_DN.ODF</t>
  </si>
  <si>
    <t>CTD_HUD2016003_088_01_DN.ODF</t>
  </si>
  <si>
    <t>CTD_HUD2016003_091_01_DN.ODF</t>
  </si>
  <si>
    <t>CTD_HUD2016003_093_01_DN.ODF</t>
  </si>
  <si>
    <t>CTD_HUD2016003_095_01_DN.ODF</t>
  </si>
  <si>
    <t>CTD_HUD2016003_098_01_DN.ODF</t>
  </si>
  <si>
    <t>CTD_HUD2016003_100_01_DN.ODF</t>
  </si>
  <si>
    <t>CTD_HUD2016003_102_01_DN.ODF</t>
  </si>
  <si>
    <t>CTD_HUD2016003_104_01_DN.ODF</t>
  </si>
  <si>
    <t>CTD_HUD2016003_107_01_DN.ODF</t>
  </si>
  <si>
    <t>CTD_HUD2016003_109_01_DN.ODF</t>
  </si>
  <si>
    <t>CTD_HUD2016003_111_01_DN.ODF</t>
  </si>
  <si>
    <t>CTD_HUD2016003_114_01_DN.ODF</t>
  </si>
  <si>
    <t>CTD_HUD2016003_118_01_DN.ODF</t>
  </si>
  <si>
    <t>CTD_HUD2016003_121_01_DN.ODF</t>
  </si>
  <si>
    <t>CTD_HUD2016003_126_01_DN.ODF</t>
  </si>
  <si>
    <t>CTD_HUD2016003_131_01_DN.ODF</t>
  </si>
  <si>
    <t>CTD_HUD2016027_001_01_DN.ODF</t>
  </si>
  <si>
    <t>CTD_HUD2016027_007_01_DN.ODF</t>
  </si>
  <si>
    <t>CTD_HUD2016027_015_01_DN.ODF</t>
  </si>
  <si>
    <t>CTD_HUD2016027_018_01_DN.ODF</t>
  </si>
  <si>
    <t>CTD_HUD2016027_022_01_DN.ODF</t>
  </si>
  <si>
    <t>CTD_HUD2016027_025_01_DN.ODF</t>
  </si>
  <si>
    <t>CTD_HUD2016027_028_01_DN.ODF</t>
  </si>
  <si>
    <t>CTD_HUD2016027_031_01_DN.ODF</t>
  </si>
  <si>
    <t>CTD_HUD2016027_034_01_DN.ODF</t>
  </si>
  <si>
    <t>CTD_HUD2016027_037_01_DN.ODF</t>
  </si>
  <si>
    <t>CTD_HUD2016027_044_01_DN.ODF</t>
  </si>
  <si>
    <t>CTD_HUD2016027_045_01_DN.ODF</t>
  </si>
  <si>
    <t>CTD_HUD2016027_047_01_DN.ODF</t>
  </si>
  <si>
    <t>CTD_HUD2016027_049_01_DN.ODF</t>
  </si>
  <si>
    <t>CTD_HUD2016027_052_01_DN.ODF</t>
  </si>
  <si>
    <t>CTD_HUD2016027_055_01_DN.ODF</t>
  </si>
  <si>
    <t>CTD_HUD2016027_057_01_DN.ODF</t>
  </si>
  <si>
    <t>CTD_HUD2016027_058_01_DN.ODF</t>
  </si>
  <si>
    <t>CTD_HUD2016027_061_01_DN.ODF</t>
  </si>
  <si>
    <t>CTD_HUD2016027_067_01_DN.ODF</t>
  </si>
  <si>
    <t>CTD_HUD2016027_070_01_DN.ODF</t>
  </si>
  <si>
    <t>CTD_HUD2016027_072_01_DN.ODF</t>
  </si>
  <si>
    <t>CTD_HUD2016027_075_01_DN.ODF</t>
  </si>
  <si>
    <t>CTD_HUD2016027_077_01_DN.ODF</t>
  </si>
  <si>
    <t>CTD_HUD2016027_079_01_DN.ODF</t>
  </si>
  <si>
    <t>CTD_HUD2016027_084_01_DN.ODF</t>
  </si>
  <si>
    <t>CTD_HUD2016027_088_01_DN.ODF</t>
  </si>
  <si>
    <t>CTD_HUD2016027_091_01_DN.ODF</t>
  </si>
  <si>
    <t>CTD_HUD2016027_093_01_DN.ODF</t>
  </si>
  <si>
    <t>CTD_HUD2016027_095_01_DN.ODF</t>
  </si>
  <si>
    <t>CTD_HUD2016027_097_01_DN.ODF</t>
  </si>
  <si>
    <t>CTD_HUD2016027_100_01_DN.ODF</t>
  </si>
  <si>
    <t>CTD_HUD2016027_102_01_DN.ODF</t>
  </si>
  <si>
    <t>CTD_HUD2016027_114_01_DN.ODF</t>
  </si>
  <si>
    <t>CTD_HUD2016027_117_01_DN.ODF</t>
  </si>
  <si>
    <t>CTD_HUD2016027_119_01_DN.ODF</t>
  </si>
  <si>
    <t>CTD_HUD2016027_121_01_DN.ODF</t>
  </si>
  <si>
    <t>CTD_HUD2016027_123_01_DN.ODF</t>
  </si>
  <si>
    <t>CTD_HUD2016027_134_01_DN.ODF</t>
  </si>
  <si>
    <t>CTD_HUD2016027_137_01_DN.ODF</t>
  </si>
  <si>
    <t>CTD_HUD2016027_140_01_DN.ODF</t>
  </si>
  <si>
    <t>CTD_HUD2016027_142_01_DN.ODF</t>
  </si>
  <si>
    <t>CTD_HUD2016027_145_01_DN.ODF</t>
  </si>
  <si>
    <t>CTD_HUD2016027_147_01_DN.ODF</t>
  </si>
  <si>
    <t>CTD_HUD2016027_150_01_DN.ODF</t>
  </si>
  <si>
    <t>CTD_HUD2016027_152_01_DN.ODF</t>
  </si>
  <si>
    <t>CTD_HUD2016027_155_01_DN.ODF</t>
  </si>
  <si>
    <t>CTD_HUD2016027_157_01_DN.ODF</t>
  </si>
  <si>
    <t>CTD_HUD2016027_159_01_DN.ODF</t>
  </si>
  <si>
    <t>CTD_HUD2016027_162_01_DN.ODF</t>
  </si>
  <si>
    <t>CTD_HUD2016027_164_01_DN.ODF</t>
  </si>
  <si>
    <t>CTD_HUD2016027_166_01_DN.ODF</t>
  </si>
  <si>
    <t>CTD_HUD2016027_168_01_DN.ODF</t>
  </si>
  <si>
    <t>CTD_HUD2016027_171_01_DN.ODF</t>
  </si>
  <si>
    <t>CTD_HUD2016027_174_01_DN.ODF</t>
  </si>
  <si>
    <t>CTD_HUD2016027_178_01_DN.ODF</t>
  </si>
  <si>
    <t>CTD_HUD2016027_180_01_DN.ODF</t>
  </si>
  <si>
    <t>CTD_HUD2016027_185_01_DN.ODF</t>
  </si>
  <si>
    <t>CTD_HUD2016027_189_01_DN.ODF</t>
  </si>
  <si>
    <t>CTD_HUD2016027_192_01_DN.ODF</t>
  </si>
  <si>
    <t>CTD_HUD2016027_193_01_DN.ODF</t>
  </si>
  <si>
    <t>CTD_HUD2016027_194_01_DN.ODF</t>
  </si>
  <si>
    <t>CTD_HUD2016027_195_01_DN.ODF</t>
  </si>
  <si>
    <t>CTD_HUD2016027_196_01_DN.ODF</t>
  </si>
  <si>
    <t>CTD_HUD2016027_199_01_DN.ODF</t>
  </si>
  <si>
    <t>CTD_HUD2016027_201_01_DN.ODF</t>
  </si>
  <si>
    <t>CTD_HUD2016027_203_01_DN.ODF</t>
  </si>
  <si>
    <t>CTD_HUD2016027_205_01_DN.ODF</t>
  </si>
  <si>
    <t>CTD_HUD2016027_206_01_DN.ODF</t>
  </si>
  <si>
    <t>CTD_HUD2016027_208_01_DN.ODF</t>
  </si>
  <si>
    <t>CTD_HUD2016027_210_01_DN.ODF</t>
  </si>
  <si>
    <t>CTD_HUD2016027_212_01_DN.ODF</t>
  </si>
  <si>
    <t>CTD_HUD2016027_215_01_DN.ODF</t>
  </si>
  <si>
    <t>CTD_HUD2016027_219_01_DN.ODF</t>
  </si>
  <si>
    <t>CTD_HUD2016027_221_01_DN.ODF</t>
  </si>
  <si>
    <t>CTD_HUD2016027_223_01_DN.ODF</t>
  </si>
  <si>
    <t>CTD_HUD2016027_225_01_DN.ODF</t>
  </si>
  <si>
    <t>CTD_HUD2016027_227_01_DN.ODF</t>
  </si>
  <si>
    <t>CTD_HUD2016027_230_01_DN.ODF</t>
  </si>
  <si>
    <t>CTD_HUD2016027_232_01_DN.ODF</t>
  </si>
  <si>
    <t>CTD_HUD2016027_234_01_DN.ODF</t>
  </si>
  <si>
    <t>CTD_HUD2016027_236_01_DN.ODF</t>
  </si>
  <si>
    <t>CTD_HUD2016027_238_01_DN.ODF</t>
  </si>
  <si>
    <t>CTD_HUD2016027_241_01_DN.ODF</t>
  </si>
  <si>
    <t>CTD_HUD2016027_243_01_DN.ODF</t>
  </si>
  <si>
    <t>CTD_HUD2016027_245_01_DN.ODF</t>
  </si>
  <si>
    <t>CTD_HUD2016027_248_01_DN.ODF</t>
  </si>
  <si>
    <t>CTD_HUD2016027_250_01_DN.ODF</t>
  </si>
  <si>
    <t>CTD_HUD2016027_252_01_DN.ODF</t>
  </si>
  <si>
    <t>CTD_HUD2016027_255_01_DN.ODF</t>
  </si>
  <si>
    <t>CTD_HUD2016027_257_01_DN.ODF</t>
  </si>
  <si>
    <t>CTD_HUD2016027_260_01_DN.ODF</t>
  </si>
  <si>
    <t>CTD_HUD2016027_263_01_DN.ODF</t>
  </si>
  <si>
    <t>CTD_HUD2016027_265_01_DN.ODF</t>
  </si>
  <si>
    <t>CTD_HUD2016027_267_01_DN.ODF</t>
  </si>
  <si>
    <t>CTD_HUD2016027_269_01_DN.ODF</t>
  </si>
  <si>
    <t>CTD_HUD2016027_271_01_DN.ODF</t>
  </si>
  <si>
    <t>CTD_HUD2016027_274_01_DN.ODF</t>
  </si>
  <si>
    <t>CTD_HUD2016027_276_01_DN.ODF</t>
  </si>
  <si>
    <t>CTD_HUD2016027_280_01_DN.ODF</t>
  </si>
  <si>
    <t>HL-03.3b</t>
  </si>
  <si>
    <t>Mooring 1908</t>
  </si>
  <si>
    <r>
      <t xml:space="preserve">Replaced preliminary data from </t>
    </r>
    <r>
      <rPr>
        <sz val="10"/>
        <color rgb="FFFF0000"/>
        <rFont val="Arial"/>
        <family val="2"/>
      </rPr>
      <t>HUD2016003</t>
    </r>
    <r>
      <rPr>
        <sz val="10"/>
        <rFont val="Arial"/>
        <family val="2"/>
      </rPr>
      <t xml:space="preserve"> and </t>
    </r>
    <r>
      <rPr>
        <sz val="10"/>
        <color rgb="FFFF0000"/>
        <rFont val="Arial"/>
        <family val="2"/>
      </rPr>
      <t>HUD2016027</t>
    </r>
    <r>
      <rPr>
        <sz val="10"/>
        <rFont val="Arial"/>
        <family val="2"/>
      </rPr>
      <t xml:space="preserve"> with edited/calibrated data from Data Services (residing in "Archive" directory). </t>
    </r>
  </si>
  <si>
    <t>Test</t>
  </si>
  <si>
    <t>Conductivity primary sensor deemed less reliable than secondary sensor by Data Services</t>
  </si>
  <si>
    <t>BCD2017666</t>
  </si>
  <si>
    <t>CTD_BCD2017666_01_01_DN.ODF</t>
  </si>
  <si>
    <t>CTD_BCD2017666_02_01_DN.ODF</t>
  </si>
  <si>
    <t>BCD2017669</t>
  </si>
  <si>
    <t>CTD_BCD2016669_11_01_DN.ODF</t>
  </si>
  <si>
    <t>CTD_BCD2016669_12_01_DN.ODF</t>
  </si>
  <si>
    <t>CTD_BCD2017669_01_01_DN.ODF</t>
  </si>
  <si>
    <t>Updated Station2 and Prince 5 occupations to early 2017.</t>
  </si>
  <si>
    <t>COR2017001</t>
  </si>
  <si>
    <t>Added preliminary data from Spring 2017 AZMP mission (COR2017001)</t>
  </si>
  <si>
    <t>NED2017102</t>
  </si>
  <si>
    <t>NED2017002</t>
  </si>
  <si>
    <t>TEL2017002</t>
  </si>
  <si>
    <t>CTD_BCD2017666_03_01_DN.ODF</t>
  </si>
  <si>
    <t>CTD_BCD2017669_02_01_DN.ODF</t>
  </si>
  <si>
    <t>CTD_BCD2017669_03_01_DN.ODF</t>
  </si>
  <si>
    <t>Updated most recent Station2 and Prince 5 occupations for 2017.</t>
  </si>
  <si>
    <t>NED2017020</t>
  </si>
  <si>
    <t>CTD_BCD2017666_04_01_DN.ODF</t>
  </si>
  <si>
    <t>CTD_BCD2017666_05_01_DN.ODF</t>
  </si>
  <si>
    <t>CTD_BCD2017666_06_01_DN.ODF</t>
  </si>
  <si>
    <t>CTD_BCD2017666_07_01_DN.ODF</t>
  </si>
  <si>
    <t>EN606</t>
  </si>
  <si>
    <t>CTD_BCD2017669_04_01_DN.ODF</t>
  </si>
  <si>
    <t>CTD_BCD2017669_05_01_DN.ODF</t>
  </si>
  <si>
    <t>CTD_BCD2017669_06_01_DN.ODF</t>
  </si>
  <si>
    <t>CTD_BCD2017669_07_01_DN.ODF</t>
  </si>
  <si>
    <t>CTD_BCD2017669_08_01_DN.ODF</t>
  </si>
  <si>
    <t>CTD_BCD2017669_09_01_DN.ODF</t>
  </si>
  <si>
    <t>CTD_BCD2017669_10_01_DN.ODF</t>
  </si>
  <si>
    <t>DC_01</t>
  </si>
  <si>
    <t>DC_02</t>
  </si>
  <si>
    <t>DC_03</t>
  </si>
  <si>
    <t>DC_04</t>
  </si>
  <si>
    <t>LC_01</t>
  </si>
  <si>
    <t>BP-00</t>
  </si>
  <si>
    <t>Added preliminary data from Fall 2017 AZMP mission (EN606), and available Station 2 and Prince 5 occupations from 2017.</t>
  </si>
  <si>
    <t>HUD2018004</t>
  </si>
  <si>
    <t>HL-02.25</t>
  </si>
  <si>
    <t>BCD2018666</t>
  </si>
  <si>
    <t>BCD2018669</t>
  </si>
  <si>
    <t>CTD_BCD2017669_11_01_DN.ODF</t>
  </si>
  <si>
    <t>CTD_BCD2018669_01_01_DN.ODF</t>
  </si>
  <si>
    <t>CTD_BCD2018669_02_01_DN.ODF</t>
  </si>
  <si>
    <t>CTD_BCD2018669_03_01_DN.ODF</t>
  </si>
  <si>
    <t>CTD_BCD2018669_04_01_DN.ODF</t>
  </si>
  <si>
    <t>Added preliminary data from Spring 2018 AZMP mission (HUD2018004), and available Station 2 and Prince 5 occupations from 2018.</t>
  </si>
  <si>
    <r>
      <t xml:space="preserve">Data Services archived ODF files from </t>
    </r>
    <r>
      <rPr>
        <sz val="10"/>
        <color rgb="FFFF0000"/>
        <rFont val="Arial"/>
        <family val="2"/>
      </rPr>
      <t>HUD2014004</t>
    </r>
    <r>
      <rPr>
        <sz val="10"/>
        <rFont val="Arial"/>
        <family val="2"/>
      </rPr>
      <t xml:space="preserve"> and </t>
    </r>
    <r>
      <rPr>
        <sz val="10"/>
        <color rgb="FFFF0000"/>
        <rFont val="Arial"/>
        <family val="2"/>
      </rPr>
      <t>HUD2014030</t>
    </r>
    <r>
      <rPr>
        <sz val="10"/>
        <rFont val="Arial"/>
        <family val="2"/>
      </rPr>
      <t xml:space="preserve"> are missing the top 10m of the water column, so my </t>
    </r>
    <r>
      <rPr>
        <i/>
        <sz val="10"/>
        <rFont val="Arial"/>
        <family val="2"/>
      </rPr>
      <t>uncalibrated</t>
    </r>
    <r>
      <rPr>
        <sz val="10"/>
        <rFont val="Arial"/>
        <family val="2"/>
      </rPr>
      <t xml:space="preserve"> versions are retained until this is corrected.</t>
    </r>
  </si>
  <si>
    <t>SF-01</t>
  </si>
  <si>
    <t>LF-35</t>
  </si>
  <si>
    <t>LHB_08</t>
  </si>
  <si>
    <t>LHB_06.7</t>
  </si>
  <si>
    <t>LHB_06.3</t>
  </si>
  <si>
    <t>LHB_05.5</t>
  </si>
  <si>
    <t>ODF_FILENAME</t>
  </si>
  <si>
    <t>CRUISE_NUMBER</t>
  </si>
  <si>
    <t>EVENT_NUMBER</t>
  </si>
  <si>
    <t>INITIAL_LATITUDE</t>
  </si>
  <si>
    <t>INITIAL_LONGITUDE</t>
  </si>
  <si>
    <t>YEAR</t>
  </si>
  <si>
    <t>MONTH</t>
  </si>
  <si>
    <t>DAY</t>
  </si>
  <si>
    <t>HOUR</t>
  </si>
  <si>
    <t>MINUTE</t>
  </si>
  <si>
    <t>SECOND</t>
  </si>
  <si>
    <t>EVENT_COMMENTS</t>
  </si>
  <si>
    <t>CTD_97003_001_1_DN</t>
  </si>
  <si>
    <t>13-May-2002: Surface DOXY value set to null.</t>
  </si>
  <si>
    <t>CTD_97003_002_1_DN</t>
  </si>
  <si>
    <t>13-May-2002: Surface PSAL</t>
  </si>
  <si>
    <t>CTD_97003_005_1_DN</t>
  </si>
  <si>
    <t>13-May-2002: Near surface PSAL</t>
  </si>
  <si>
    <t>CTD_97003_006_1_DN</t>
  </si>
  <si>
    <t>CTD_97003_007_1_DN</t>
  </si>
  <si>
    <t>13-May-2002: Near surface DOXY values set to null.</t>
  </si>
  <si>
    <t>CTD_97003_008_1_DN</t>
  </si>
  <si>
    <t>CTD_97003_009_1_DN</t>
  </si>
  <si>
    <t>CTD_97003_010_1_DN</t>
  </si>
  <si>
    <t>CTD_97003_011_1_DN</t>
  </si>
  <si>
    <t>CTD_97003_012_1_DN</t>
  </si>
  <si>
    <t>13-May-2002: DOXY values near 20 m set to null.</t>
  </si>
  <si>
    <t>CTD_97003_013_1_DN</t>
  </si>
  <si>
    <t>CTD_97003_014_1_DN</t>
  </si>
  <si>
    <t>CTD_97003_015_1_DN</t>
  </si>
  <si>
    <t>13-May-2002: Surface DOXY value set to null</t>
  </si>
  <si>
    <t>CTD_97003_016_1_DN</t>
  </si>
  <si>
    <t>CTD_97003_017_1_DN</t>
  </si>
  <si>
    <t>CTD_97003_020_1_DN</t>
  </si>
  <si>
    <t>13-May-2002: Near surface DOXY value set to null.</t>
  </si>
  <si>
    <t>CTD_97003_022_1_DN</t>
  </si>
  <si>
    <t>CTD_97003_025_1_DN</t>
  </si>
  <si>
    <t>CTD_97003_033_1_DN</t>
  </si>
  <si>
    <t>13-May-2002: Near bottom DOXY values set to null.</t>
  </si>
  <si>
    <t>CTD_97003_036_1_DN</t>
  </si>
  <si>
    <t>CTD_97003_039_1_DN</t>
  </si>
  <si>
    <t>CTD_97003_041_1_DN</t>
  </si>
  <si>
    <t>CTD_97003_043_1_DN</t>
  </si>
  <si>
    <t>CTD_97003_050_1_DN</t>
  </si>
  <si>
    <t>CTD_97003_051_1_DN</t>
  </si>
  <si>
    <t>CTD_99054_089_2_DN</t>
  </si>
  <si>
    <t>Bad data set.</t>
  </si>
  <si>
    <t>CTD_PAR2000002_004_1_DN</t>
  </si>
  <si>
    <t>STATION NAME: HL_02</t>
  </si>
  <si>
    <t>CTD_PAR2000002_006_1_DN</t>
  </si>
  <si>
    <t>STATION NAME: RL_01</t>
  </si>
  <si>
    <t>CTD_PAR2000002_009_1_DN</t>
  </si>
  <si>
    <t>STATION NAME: BBL_01</t>
  </si>
  <si>
    <t>CTD_PAR2000002_012_1_DN</t>
  </si>
  <si>
    <t>STATION NAME: BBL_02</t>
  </si>
  <si>
    <t>CTD_PAR2000002_015_1_DN</t>
  </si>
  <si>
    <t>STATION NAME: BBL_03</t>
  </si>
  <si>
    <t>CTD_PAR2000002_018_1_DN</t>
  </si>
  <si>
    <t>STATION NAME: BBA_01</t>
  </si>
  <si>
    <t>CTD_PAR2000002_019_1_DN</t>
  </si>
  <si>
    <t>STATION NAME: BBA_02</t>
  </si>
  <si>
    <t>CTD_PAR2000002_020_1_DN</t>
  </si>
  <si>
    <t>STATION NAME: BBA_03</t>
  </si>
  <si>
    <t>CTD_PAR2000002_021_1_DN</t>
  </si>
  <si>
    <t>STATION NAME: BBA_04</t>
  </si>
  <si>
    <t>CTD_PAR2000002_022_1_DN</t>
  </si>
  <si>
    <t>STATION NAME: BBA_05</t>
  </si>
  <si>
    <t>CTD_PAR2000002_023_1_DN</t>
  </si>
  <si>
    <t>STATION NAME: BBB_08</t>
  </si>
  <si>
    <t>CTD_PAR2000002_024_1_DN</t>
  </si>
  <si>
    <t>STATION NAME: BBB_07</t>
  </si>
  <si>
    <t>CTD_PAR2000002_025_1_DN</t>
  </si>
  <si>
    <t>STATION NAME: BBB_06</t>
  </si>
  <si>
    <t>CTD_PAR2000002_027_1_DN</t>
  </si>
  <si>
    <t>STATION NAME: BBB_05</t>
  </si>
  <si>
    <t>CTD_PAR2000002_028_1_DN</t>
  </si>
  <si>
    <t>STATION NAME: BBB_04</t>
  </si>
  <si>
    <t>CTD_PAR2000002_031_1_DN</t>
  </si>
  <si>
    <t>STATION NAME: BBB_03</t>
  </si>
  <si>
    <t>CTD_PAR2000002_032_1_DN</t>
  </si>
  <si>
    <t>STATION NAME: BBB_02</t>
  </si>
  <si>
    <t>CTD_PAR2000002_033_1_DN</t>
  </si>
  <si>
    <t>STATION NAME: BBB_01</t>
  </si>
  <si>
    <t>CTD_PAR2000002_036_1_DN</t>
  </si>
  <si>
    <t>STATION NAME: BBC_01</t>
  </si>
  <si>
    <t>CTD_PAR2000002_037_1_DN</t>
  </si>
  <si>
    <t>STATION NAME: BBC_02</t>
  </si>
  <si>
    <t>CTD_PAR2000002_038_1_DN</t>
  </si>
  <si>
    <t>STATION NAME: BBC_03</t>
  </si>
  <si>
    <t>CTD_PAR2000002_039_1_DN</t>
  </si>
  <si>
    <t>STATION NAME: PSM_01</t>
  </si>
  <si>
    <t>CTD_PAR2000002_041_1_DN</t>
  </si>
  <si>
    <t>STATION NAME: BBL_04</t>
  </si>
  <si>
    <t>CTD_PAR2000002_045_1_DN</t>
  </si>
  <si>
    <t>STATION NAME: BBL_05</t>
  </si>
  <si>
    <t>CTD_PAR2000002_049_1_DN</t>
  </si>
  <si>
    <t>STATION NAME: BBL_06</t>
  </si>
  <si>
    <t>CTD_PAR2000002_053_1_DN</t>
  </si>
  <si>
    <t>STATION NAME: BBL_07</t>
  </si>
  <si>
    <t>CTD_PAR2000002_056_1_DN</t>
  </si>
  <si>
    <t>STATION NAME: RL_02</t>
  </si>
  <si>
    <t>CTD_PAR2000002_057_1_DN</t>
  </si>
  <si>
    <t>STATION NAME: RL_03</t>
  </si>
  <si>
    <t>CTD_PAR2000002_060_1_DN</t>
  </si>
  <si>
    <t>STATION NAME: RL_04</t>
  </si>
  <si>
    <t>CTD_PAR2000002_063_1_DN</t>
  </si>
  <si>
    <t>STATION NAME: RL_05</t>
  </si>
  <si>
    <t>CTD_PAR2000002_065_1_DN</t>
  </si>
  <si>
    <t>STATION NAME: RL_06</t>
  </si>
  <si>
    <t>CTD_PAR2000002_069_1_DN</t>
  </si>
  <si>
    <t>STATION NAME: HL_03</t>
  </si>
  <si>
    <t>CTD_PAR2000002_072_1_DN</t>
  </si>
  <si>
    <t>CTD_PAR2000002_075_1_DN</t>
  </si>
  <si>
    <t>STATION NAME: HL_01</t>
  </si>
  <si>
    <t>CTD_PAR2000002_077_1_DN</t>
  </si>
  <si>
    <t>STATION NAME: HL_04</t>
  </si>
  <si>
    <t>CTD_PAR2000002_080_1_DN</t>
  </si>
  <si>
    <t>STATION NAME: HL_07</t>
  </si>
  <si>
    <t>CTD_PAR2000002_082_1_DN</t>
  </si>
  <si>
    <t>STATION NAME: HL_06</t>
  </si>
  <si>
    <t>CTD_PAR2000002_086_1_DN</t>
  </si>
  <si>
    <t>STATION NAME: HL_05</t>
  </si>
  <si>
    <t>CTD_PAR2000002_089_1_DN</t>
  </si>
  <si>
    <t>STATION NAME: WB_01</t>
  </si>
  <si>
    <t>CTD_PAR2000002_091_1_DN</t>
  </si>
  <si>
    <t>STATION NAME: WB_02</t>
  </si>
  <si>
    <t>CTD_PAR2000002_094_1_DN</t>
  </si>
  <si>
    <t>STATION NAME: WB_03</t>
  </si>
  <si>
    <t>CTD_PAR2000002_096_1_DN</t>
  </si>
  <si>
    <t>STATION NAME: GWA1</t>
  </si>
  <si>
    <t>CTD_PAR2000002_102_1_DN</t>
  </si>
  <si>
    <t>STATION NAME: GULDD_01</t>
  </si>
  <si>
    <t>CTD_PAR2000002_106_1_DN</t>
  </si>
  <si>
    <t>STATION NAME: GULDD_02</t>
  </si>
  <si>
    <t>CTD_PAR2000002_112_1_DN</t>
  </si>
  <si>
    <t>STATION NAME: GULDD_03</t>
  </si>
  <si>
    <t>CTD_PAR2000002_117_1_DN</t>
  </si>
  <si>
    <t>STATION NAME: GULDD_04</t>
  </si>
  <si>
    <t>CTD_PAR2000002_118_1_DN</t>
  </si>
  <si>
    <t>STATION NAME: LL_09</t>
  </si>
  <si>
    <t>CTD_PAR2000002_120_1_DN</t>
  </si>
  <si>
    <t>STATION NAME: LL_08</t>
  </si>
  <si>
    <t>CTD_PAR2000002_122_1_DN</t>
  </si>
  <si>
    <t>STATION NAME: LL_07</t>
  </si>
  <si>
    <t>CTD_PAR2000002_125_1_DN</t>
  </si>
  <si>
    <t>STATION NAME: LL_06</t>
  </si>
  <si>
    <t>CTD_PAR2000002_129_1_DN</t>
  </si>
  <si>
    <t>STATION NAME: LL_05</t>
  </si>
  <si>
    <t>CTD_PAR2000002_132_1_DN</t>
  </si>
  <si>
    <t>STATION NAME: LL_04</t>
  </si>
  <si>
    <t>CTD_PAR2000002_135_1_DN</t>
  </si>
  <si>
    <t>STATION NAME: LL_03</t>
  </si>
  <si>
    <t>CTD_PAR2000002_138_1_DN</t>
  </si>
  <si>
    <t>STATION NAME: LL_02</t>
  </si>
  <si>
    <t>CTD_PAR2000002_141_1_DN</t>
  </si>
  <si>
    <t>STATION NAME: LL_01</t>
  </si>
  <si>
    <t>CTD_PAR2000002_143_1_DN</t>
  </si>
  <si>
    <t>STATION NAME: CSL_01</t>
  </si>
  <si>
    <t>CTD_PAR2000002_146_1_DN</t>
  </si>
  <si>
    <t>STATION NAME: CSL_02</t>
  </si>
  <si>
    <t>CTD_PAR2000002_149_1_DN</t>
  </si>
  <si>
    <t>STATION NAME: CSL_03</t>
  </si>
  <si>
    <t>CTD_PAR2000002_153_1_DN</t>
  </si>
  <si>
    <t>STATION NAME: CSL_04</t>
  </si>
  <si>
    <t>CTD_PAR2000002_157_1_DN</t>
  </si>
  <si>
    <t>STATION NAME: CSL_05</t>
  </si>
  <si>
    <t>CTD_PAR2000002_160_1_DN</t>
  </si>
  <si>
    <t>STATION NAME: CSL_06</t>
  </si>
  <si>
    <t>CTD_PAR2000002_162_1_DN</t>
  </si>
  <si>
    <t>STATION NAME: LC_07</t>
  </si>
  <si>
    <t>CTD_PAR2000002_164_1_DN</t>
  </si>
  <si>
    <t>STATION NAME: LC_06</t>
  </si>
  <si>
    <t>CTD_PAR2000002_166_1_DN</t>
  </si>
  <si>
    <t>STATION NAME: LC_04</t>
  </si>
  <si>
    <t>CTD_PAR2000002_168_1_DN</t>
  </si>
  <si>
    <t>STATION NAME: LC_02</t>
  </si>
  <si>
    <t>CTD_PAR2000002_170_1_DN</t>
  </si>
  <si>
    <t>STATION NAME: LC_01</t>
  </si>
  <si>
    <t>CTD_PAR2000002_172_1_DN</t>
  </si>
  <si>
    <t>STATION NAME: BANQ_A1</t>
  </si>
  <si>
    <t>CTD_PAR2000002_173_1_DN</t>
  </si>
  <si>
    <t>STATION NAME: BANQ_A2</t>
  </si>
  <si>
    <t>CTD_PAR2000002_174_1_DN</t>
  </si>
  <si>
    <t>STATION NAME: BANQ_A3</t>
  </si>
  <si>
    <t>CTD_PAR2000002_175_1_DN</t>
  </si>
  <si>
    <t>STATION NAME: BANQ_B1</t>
  </si>
  <si>
    <t>CTD_PAR2000002_176_1_DN</t>
  </si>
  <si>
    <t>STATION NAME: BANQ_B2</t>
  </si>
  <si>
    <t>CTD_PAR2000002_177_1_DN</t>
  </si>
  <si>
    <t>STATION NAME: BANQ_B3</t>
  </si>
  <si>
    <t>CTD_PAR2000002_178_1_DN</t>
  </si>
  <si>
    <t>STATION NAME: BANQ_B4</t>
  </si>
  <si>
    <t>CTD_PAR2000002_179_1_DN</t>
  </si>
  <si>
    <t>STATION NAME: BANQC_04</t>
  </si>
  <si>
    <t>CTD_PAR2000002_181_1_DN</t>
  </si>
  <si>
    <t>CTD_PAR2000002_182_1_DN</t>
  </si>
  <si>
    <t>CTD_PAR2000002_184_1_DN</t>
  </si>
  <si>
    <t>CTD_PAR2000002_186_1_DN</t>
  </si>
  <si>
    <t>STATION NAME: SIB_01</t>
  </si>
  <si>
    <t>CTD_PAR2000002_188_1_DN</t>
  </si>
  <si>
    <t>STATION NAME: SIB_02</t>
  </si>
  <si>
    <t>CTD_PAR2000002_190_1_DN</t>
  </si>
  <si>
    <t>STATION NAME: SIB_03</t>
  </si>
  <si>
    <t>CTD_PAR2000002_192_1_DN</t>
  </si>
  <si>
    <t>STATION NAME: SIB_04</t>
  </si>
  <si>
    <t>CTD_PAR2000002_194_1_DN</t>
  </si>
  <si>
    <t>STATION NAME: SIB_05</t>
  </si>
  <si>
    <t>CTD_PAR2000002_196_1_DN</t>
  </si>
  <si>
    <t>STATION NAME: SIB_06</t>
  </si>
  <si>
    <t>CTD_PAR2000002_198_1_DN</t>
  </si>
  <si>
    <t>STATION NAME: SIB_07</t>
  </si>
  <si>
    <t>CTD_PAR2000002_201_1_DN</t>
  </si>
  <si>
    <t>CTD_HUD2000050_002_1_DN</t>
  </si>
  <si>
    <t>CTD_HUD2000050_009_1_DN</t>
  </si>
  <si>
    <t>CTD_HUD2000050_010_1_DN</t>
  </si>
  <si>
    <t>CTD_HUD2000050_021_1_DN</t>
  </si>
  <si>
    <t>CTD_HUD2000050_023_1_DN</t>
  </si>
  <si>
    <t>CTD_HUD2000050_028_1_DN</t>
  </si>
  <si>
    <t>CTD_HUD2000050_031_1_DN</t>
  </si>
  <si>
    <t>CTD_HUD2000050_036_1_DN</t>
  </si>
  <si>
    <t>CTD_HUD2000050_038_1_DN</t>
  </si>
  <si>
    <t>CTD_HUD2000050_046_1_DN</t>
  </si>
  <si>
    <t>CTD_HUD2000050_049_1_DN</t>
  </si>
  <si>
    <t>CTD_HUD2000050_057_1_DN</t>
  </si>
  <si>
    <t>CTD_HUD2000050_058_1_DN</t>
  </si>
  <si>
    <t>CTD_HUD2000050_065_1_DN</t>
  </si>
  <si>
    <t>CTD_HUD2000050_066_1_DN</t>
  </si>
  <si>
    <t>CTD_HUD2000050_072_1_DN</t>
  </si>
  <si>
    <t>STATION NAME: RBANK</t>
  </si>
  <si>
    <t>CTD_HUD2000050_073_1_DN</t>
  </si>
  <si>
    <t>STATION NAME: RL_00</t>
  </si>
  <si>
    <t>CTD_HUD2000050_080_1_DN</t>
  </si>
  <si>
    <t>CTD_HUD2000050_082_1_DN</t>
  </si>
  <si>
    <t>CTD_HUD2000050_093_1_DN</t>
  </si>
  <si>
    <t>CTD_HUD2000050_097_1_DN</t>
  </si>
  <si>
    <t>CTD_HUD2000050_106_1_DN</t>
  </si>
  <si>
    <t>CTD_HUD2000050_108_1_DN</t>
  </si>
  <si>
    <t>STATION NAME: C3</t>
  </si>
  <si>
    <t>CTD_HUD2000050_117_1_DN</t>
  </si>
  <si>
    <t>CTD_HUD2000050_137_1_DN</t>
  </si>
  <si>
    <t>CTD_HUD2000050_160_1_DN</t>
  </si>
  <si>
    <t>CTD_HUD2000050_165_1_DN</t>
  </si>
  <si>
    <t>CTD_HUD2000050_166_1_DN</t>
  </si>
  <si>
    <t>CTD_HUD2000050_172_1_DN</t>
  </si>
  <si>
    <t>CTD_HUD2000050_174_1_DN</t>
  </si>
  <si>
    <t>CTD_HUD2000050_180_1_DN</t>
  </si>
  <si>
    <t>CTD_HUD2000050_190_1_DN</t>
  </si>
  <si>
    <t>CTD_HUD2000050_194_1_DN</t>
  </si>
  <si>
    <t>CTD_HUD2000050_198_1_DN</t>
  </si>
  <si>
    <t>STATION NAME: NORM</t>
  </si>
  <si>
    <t>CTD_HUD2000050_204_1_DN</t>
  </si>
  <si>
    <t>CTD_HUD2000050_210_1_DN</t>
  </si>
  <si>
    <t>CTD_HUD2000050_217_1_DN</t>
  </si>
  <si>
    <t>CTD_HUD2000050_218_1_DN</t>
  </si>
  <si>
    <t>CTD_HUD2000050_219_1_DN</t>
  </si>
  <si>
    <t>CTD_HUD2000050_221_1_DN</t>
  </si>
  <si>
    <t>CTD_HUD2000050_228_1_DN</t>
  </si>
  <si>
    <t>CTD_HUD2000050_231_1_DN</t>
  </si>
  <si>
    <t>CTD_HUD2000050_238_1_DN</t>
  </si>
  <si>
    <t>CTD_HUD2000050_240_1_DN</t>
  </si>
  <si>
    <t>14-JAN-2013: Station CSL2</t>
  </si>
  <si>
    <t>14-JAN-2013: This station was missing from the data archives</t>
  </si>
  <si>
    <t>14-JAN-2013: and was recovered from ".cnv" file "D050a044.cnv".</t>
  </si>
  <si>
    <t>CTD_HUD2000050_243_1_DN</t>
  </si>
  <si>
    <t>CTD_HUD2000050_246_1_DN</t>
  </si>
  <si>
    <t>CTD_HUD2000050_251_1_DN</t>
  </si>
  <si>
    <t>CTD_HUD2000050_259_1_DN</t>
  </si>
  <si>
    <t>CTD_HUD2000050_260_1_DN</t>
  </si>
  <si>
    <t>CTD_HUD2000050_267_1_DN</t>
  </si>
  <si>
    <t>CTD_HUD2000050_270_1_DN</t>
  </si>
  <si>
    <t>CTD_HUD2000050_276_1_DN</t>
  </si>
  <si>
    <t>CTD_HUD2000050_279_1_DN</t>
  </si>
  <si>
    <t>CTD_HUD2000050_288_1_DN</t>
  </si>
  <si>
    <t>CTD_HUD2000050_343_1_DN</t>
  </si>
  <si>
    <t>SBE25 BO1 OCT.25/2000</t>
  </si>
  <si>
    <t>CTD_HUD2001061_001_01_DN</t>
  </si>
  <si>
    <t>Leg 1 (14-OCT-2001 to 23-OCT-2001)</t>
  </si>
  <si>
    <t>CTD_HUD2001061_034_01_DN</t>
  </si>
  <si>
    <t>CTD_HUD2001061_048_01_DN</t>
  </si>
  <si>
    <t>Leg 2 (23-OCT-2001 to 08-NOV-2001)</t>
  </si>
  <si>
    <t>CTD_HUD2001061_049_01_DN</t>
  </si>
  <si>
    <t>CTD_HUD2001061_059_01_DN</t>
  </si>
  <si>
    <t>CTD_HUD2001061_060_01_DN</t>
  </si>
  <si>
    <t>CTD_HUD2001061_065_01_DN</t>
  </si>
  <si>
    <t>CTD_HUD2001061_067_01_DN</t>
  </si>
  <si>
    <t>CTD_HUD2001061_073_01_DN</t>
  </si>
  <si>
    <t>CTD_HUD2001061_076_01_DN</t>
  </si>
  <si>
    <t>CTD_HUD2001061_082_01_DN</t>
  </si>
  <si>
    <t>CTD_HUD2001061_086_01_DN</t>
  </si>
  <si>
    <t>CTD_HUD2001061_091_01_DN</t>
  </si>
  <si>
    <t>CTD_HUD2001061_092_01_DN</t>
  </si>
  <si>
    <t>CTD_HUD2001061_097_01_DN</t>
  </si>
  <si>
    <t>CTD_HUD2001061_100_01_DN</t>
  </si>
  <si>
    <t>CTD_HUD2001061_107_01_DN</t>
  </si>
  <si>
    <t>CTD_HUD2001061_109_01_DN</t>
  </si>
  <si>
    <t>CTD_HUD2001061_115_01_DN</t>
  </si>
  <si>
    <t>CTD_HUD2001061_119_01_DN</t>
  </si>
  <si>
    <t>CTD_HUD2001061_122_01_DN</t>
  </si>
  <si>
    <t>CTD_HUD2001061_130_01_DN</t>
  </si>
  <si>
    <t>CTD_HUD2001061_133_01_DN</t>
  </si>
  <si>
    <t>CTD_HUD2001061_138_01_DN</t>
  </si>
  <si>
    <t>CTD_HUD2001061_148_01_DN</t>
  </si>
  <si>
    <t>CTD_HUD2001061_149_01_DN</t>
  </si>
  <si>
    <t>CTD_HUD2001061_156_01_DN</t>
  </si>
  <si>
    <t>CTD_HUD2001061_158_01_DN</t>
  </si>
  <si>
    <t>CTD_HUD2001061_165_01_DN</t>
  </si>
  <si>
    <t>CTD_HUD2001061_171_01_DN</t>
  </si>
  <si>
    <t>CTD_HUD2001061_173_01_DN</t>
  </si>
  <si>
    <t>CTD_HUD2001061_179_01_DN</t>
  </si>
  <si>
    <t>CTD_HUD2001061_181_01_DN</t>
  </si>
  <si>
    <t>CTD_HUD2001061_188_01_DN</t>
  </si>
  <si>
    <t>CTD_HUD2001061_197_01_DN</t>
  </si>
  <si>
    <t>CTD_HUD2001061_199_01_DN</t>
  </si>
  <si>
    <t>CTD_HUD2001061_205_01_DN</t>
  </si>
  <si>
    <t>CTD_HUD2001061_207_01_DN</t>
  </si>
  <si>
    <t>CTD_HUD2001061_214_01_DN</t>
  </si>
  <si>
    <t>CTD_HUD2001061_216_01_DN</t>
  </si>
  <si>
    <t>CTD_HUD2001061_222_01_DN</t>
  </si>
  <si>
    <t>CTD_HUD2001061_223_01_DN</t>
  </si>
  <si>
    <t>CTD_HUD2001061_230_01_DN</t>
  </si>
  <si>
    <t>CTD_HUD2001061_233_01_DN</t>
  </si>
  <si>
    <t>CTD_HUD2001061_241_01_DN</t>
  </si>
  <si>
    <t>CTD_HUD2001061_242_01_DN</t>
  </si>
  <si>
    <t>CTD_HUD2001061_248_01_DN</t>
  </si>
  <si>
    <t>CTD_HUD2001061_249_01_DN</t>
  </si>
  <si>
    <t>CTD_HUD2001061_253_01_DN</t>
  </si>
  <si>
    <t>CTD_HUD2001061_259_01_DN</t>
  </si>
  <si>
    <t>CTD_HUD2001061_260_01_DN</t>
  </si>
  <si>
    <t>CTD_HUD2001061_265_01_DN</t>
  </si>
  <si>
    <t>CTD_HUD2001061_267_01_DN</t>
  </si>
  <si>
    <t>CTD_HUD2001061_272_01_DN</t>
  </si>
  <si>
    <t>CTD_HUD2001061_276_01_DN</t>
  </si>
  <si>
    <t>CTD_HUD2001061_278_01_DN</t>
  </si>
  <si>
    <t>CTD_HUD2001061_284_01_DN</t>
  </si>
  <si>
    <t>CTD_HUD2001061_287_01_DN</t>
  </si>
  <si>
    <t>CTD_HUD2001061_292_01_DN</t>
  </si>
  <si>
    <t>CTD_HUD2001061_293_01_DN</t>
  </si>
  <si>
    <t>CTD_HUD2001061_298_01_DN</t>
  </si>
  <si>
    <t>CTD_HUD2001061_299_01_DN</t>
  </si>
  <si>
    <t>CTD_HUD2001061_304_01_DN</t>
  </si>
  <si>
    <t>CTD_HUD2001061_305_01_DN</t>
  </si>
  <si>
    <t>CTD_SWA2002916_001_01_DN</t>
  </si>
  <si>
    <t>Cruise number was incorrect-corrected to SWA2002916</t>
  </si>
  <si>
    <t>HL1</t>
  </si>
  <si>
    <t>CTD_SWA2002916_002_01_DN</t>
  </si>
  <si>
    <t>CTD_SWA2002916_003_01_DN</t>
  </si>
  <si>
    <t>HL7</t>
  </si>
  <si>
    <t>CTD_SWA2002916_004_01_DN</t>
  </si>
  <si>
    <t>HL6</t>
  </si>
  <si>
    <t>CTD_SWA2002916_005_01_DN</t>
  </si>
  <si>
    <t>HL5</t>
  </si>
  <si>
    <t>CTD_SWA2002916_006_01_DN</t>
  </si>
  <si>
    <t>HL4</t>
  </si>
  <si>
    <t>CTD_SWA2002916_007_01_DN</t>
  </si>
  <si>
    <t>HL3 - EMERALD BASIN</t>
  </si>
  <si>
    <t>CTD_HUD2002064_000_1_DN</t>
  </si>
  <si>
    <t>Leg 1 (10-OCT-2002 to 17-OCT-2002)</t>
  </si>
  <si>
    <t>CTD_HUD2002064_066_1_DN</t>
  </si>
  <si>
    <t>Leg 2 (17-OCT-2002 to 31-OCT-2002)</t>
  </si>
  <si>
    <t>CTD_HUD2002064_071_1_DN</t>
  </si>
  <si>
    <t>CTD_HUD2002064_076_1_DN</t>
  </si>
  <si>
    <t>CTD_HUD2002064_083_1_DN</t>
  </si>
  <si>
    <t>CTD_HUD2002064_085_1_DN</t>
  </si>
  <si>
    <t>CTD_HUD2002064_088_1_DN</t>
  </si>
  <si>
    <t>CTD_HUD2002064_091_1_DN</t>
  </si>
  <si>
    <t>CTD_HUD2002064_097_1_DN</t>
  </si>
  <si>
    <t>CTD_HUD2002064_103_1_DN</t>
  </si>
  <si>
    <t>CTD_HUD2002064_110_1_DN</t>
  </si>
  <si>
    <t>CTD_HUD2002064_113_1_DN</t>
  </si>
  <si>
    <t>CTD_HUD2002064_120_1_DN</t>
  </si>
  <si>
    <t>CTD_HUD2002064_124_1_DN</t>
  </si>
  <si>
    <t>CTD_HUD2002064_126_1_DN</t>
  </si>
  <si>
    <t>CTD_HUD2002064_130_1_DN</t>
  </si>
  <si>
    <t>CTD_HUD2002064_134_1_DN</t>
  </si>
  <si>
    <t>CTD_HUD2002064_137_1_DN</t>
  </si>
  <si>
    <t>CTD_HUD2002064_139_1_DN</t>
  </si>
  <si>
    <t>CTD_HUD2002064_144_1_DN</t>
  </si>
  <si>
    <t>CTD_HUD2002064_147_1_DN</t>
  </si>
  <si>
    <t>CTD_HUD2002064_151_1_DN</t>
  </si>
  <si>
    <t>CTD_HUD2002064_153_1_DN</t>
  </si>
  <si>
    <t>CTD_HUD2002064_155_1_DN</t>
  </si>
  <si>
    <t>CTD_HUD2002064_160_1_DN</t>
  </si>
  <si>
    <t>CTD_HUD2002064_162_1_DN</t>
  </si>
  <si>
    <t>CTD_HUD2002064_165_1_DN</t>
  </si>
  <si>
    <t>CTD_HUD2002064_167_1_DN</t>
  </si>
  <si>
    <t>CTD_HUD2002064_170_1_DN</t>
  </si>
  <si>
    <t>CTD_HUD2002064_173_1_DN</t>
  </si>
  <si>
    <t>CTD_HUD2002064_177_1_DN</t>
  </si>
  <si>
    <t>CTD_HUD2002064_181_1_DN</t>
  </si>
  <si>
    <t>CTD_HUD2002064_183_1_DN</t>
  </si>
  <si>
    <t>CTD_HUD2002064_184_1_DN</t>
  </si>
  <si>
    <t>CTD_HUD2002064_189_1_DN</t>
  </si>
  <si>
    <t>CTD_HUD2002064_191_1_DN</t>
  </si>
  <si>
    <t>CTD_HUD2002064_192_1_DN</t>
  </si>
  <si>
    <t>CTD_HUD2002064_193_1_DN</t>
  </si>
  <si>
    <t>CTD_HUD2002064_194_1_DN</t>
  </si>
  <si>
    <t>CTD_HUD2002064_197_1_DN</t>
  </si>
  <si>
    <t>CTD_HUD2002064_198_1_DN</t>
  </si>
  <si>
    <t>CTD_HUD2002064_202_1_DN</t>
  </si>
  <si>
    <t>CTD_HUD2002064_203_1_DN</t>
  </si>
  <si>
    <t>CTD_HUD2002064_206_1_DN</t>
  </si>
  <si>
    <t>CTD_HUD2002064_207_1_DN</t>
  </si>
  <si>
    <t>CTD_HUD2002064_211_1_DN</t>
  </si>
  <si>
    <t>CTD_HUD2002064_214_1_DN</t>
  </si>
  <si>
    <t>CTD_HUD2002064_216_1_DN</t>
  </si>
  <si>
    <t>CTD_HUD2003005_001_1_DN</t>
  </si>
  <si>
    <t>STATION NAME: "HL2"</t>
  </si>
  <si>
    <t>CTD_HUD2003005_007_1_DN</t>
  </si>
  <si>
    <t>STATION NAME: "RL1"</t>
  </si>
  <si>
    <t>CTD_HUD2003005_009_1_DN</t>
  </si>
  <si>
    <t>STATION NAME: "BBL1"</t>
  </si>
  <si>
    <t>CTD_HUD2003005_013_1_DN</t>
  </si>
  <si>
    <t>STATION NAME: "BBL2"</t>
  </si>
  <si>
    <t>CTD_HUD2003005_015_1_DN</t>
  </si>
  <si>
    <t>STATION NAME: "BBL3"</t>
  </si>
  <si>
    <t>CTD_HUD2003005_019_1_DN</t>
  </si>
  <si>
    <t>STATION NAME: "BBL4"</t>
  </si>
  <si>
    <t>CTD_HUD2003005_021_1_DN</t>
  </si>
  <si>
    <t>STATION NAME: "BBL5"</t>
  </si>
  <si>
    <t>CTD_HUD2003005_026_1_DN</t>
  </si>
  <si>
    <t>STATION NAME: "BBL6"</t>
  </si>
  <si>
    <t>CTD_HUD2003005_029_1_DN</t>
  </si>
  <si>
    <t>STATION NAME: "BBL7"</t>
  </si>
  <si>
    <t>CTD_HUD2003005_033_1_DN</t>
  </si>
  <si>
    <t>STATION NAME: "HL5"</t>
  </si>
  <si>
    <t>CTD_HUD2003005_036_1_DN</t>
  </si>
  <si>
    <t>STATION NAME: "SITE B"</t>
  </si>
  <si>
    <t>CTD_HUD2003005_037_1_DN</t>
  </si>
  <si>
    <t>STATION NAME: "HL6"</t>
  </si>
  <si>
    <t>CTD_HUD2003005_042_1_DN</t>
  </si>
  <si>
    <t>STATION NAME: "HL7"</t>
  </si>
  <si>
    <t>CTD_HUD2003005_044_1_DN</t>
  </si>
  <si>
    <t>STATION NAME: "GULLY3"</t>
  </si>
  <si>
    <t>CTD_HUD2003005_050_1_DN</t>
  </si>
  <si>
    <t>STATION NAME: "LL7"</t>
  </si>
  <si>
    <t>CTD_HUD2003005_052_1_DN</t>
  </si>
  <si>
    <t>STATION NAME: "LL8"</t>
  </si>
  <si>
    <t>CTD_HUD2003005_055_1_DN</t>
  </si>
  <si>
    <t>STATION NAME: "LL6"</t>
  </si>
  <si>
    <t>CTD_HUD2003005_058_1_DN</t>
  </si>
  <si>
    <t>STATION NAME: "LL5"</t>
  </si>
  <si>
    <t>CTD_HUD2003005_063_1_DN</t>
  </si>
  <si>
    <t>STATION NAME: "LL4"</t>
  </si>
  <si>
    <t>CTD_HUD2003005_065_1_DN</t>
  </si>
  <si>
    <t>STATION NAME: "LL3"</t>
  </si>
  <si>
    <t>CTD_HUD2003005_071_1_DN</t>
  </si>
  <si>
    <t>STATION NAME: "LL9"</t>
  </si>
  <si>
    <t>CTD_HUD2003005_072_1_DN</t>
  </si>
  <si>
    <t>STATION NAME: "WB1"</t>
  </si>
  <si>
    <t>CTD_HUD2003005_077_1_DN</t>
  </si>
  <si>
    <t>STATION NAME: "HL4"</t>
  </si>
  <si>
    <t>CTD_HUD2003005_079_1_DN</t>
  </si>
  <si>
    <t>STATION NAME: "HL3"</t>
  </si>
  <si>
    <t>CTD_HUD2003005_085_1_DN</t>
  </si>
  <si>
    <t>CTD_HUD2003005_087_1_DN</t>
  </si>
  <si>
    <t>STATION NAME: "HL1"</t>
  </si>
  <si>
    <t>CTD_HUD2003067_004_1_DN</t>
  </si>
  <si>
    <t>STATION NAME: HL2</t>
  </si>
  <si>
    <t>CTD_HUD2003067_007_1_DN</t>
  </si>
  <si>
    <t>STATION NAME: RL1</t>
  </si>
  <si>
    <t>CTD_HUD2003067_009_1_DN</t>
  </si>
  <si>
    <t>STATION NAME: BBL1</t>
  </si>
  <si>
    <t>CTD_HUD2003067_014_1_DN</t>
  </si>
  <si>
    <t>STATION NAME: BBL2</t>
  </si>
  <si>
    <t>CTD_HUD2003067_016_1_DN</t>
  </si>
  <si>
    <t>STATION NAME: BBL3</t>
  </si>
  <si>
    <t>CTD_HUD2003067_021_1_DN</t>
  </si>
  <si>
    <t>STATION NAME: BBL4</t>
  </si>
  <si>
    <t>CTD_HUD2003067_022_1_DN</t>
  </si>
  <si>
    <t>STATION NAME: BBL5</t>
  </si>
  <si>
    <t>CTD_HUD2003067_028_1_DN</t>
  </si>
  <si>
    <t>STATION NAME: BBL6</t>
  </si>
  <si>
    <t>CTD_HUD2003067_029_1_DN</t>
  </si>
  <si>
    <t>STATION NAME: BBL7</t>
  </si>
  <si>
    <t>CTD_HUD2003067_034_1_DN</t>
  </si>
  <si>
    <t>STATION NAME: RL5</t>
  </si>
  <si>
    <t>CTD_HUD2003067_037_1_DN</t>
  </si>
  <si>
    <t>STATION NAME: RL6</t>
  </si>
  <si>
    <t>CTD_HUD2003067_039_1_DN</t>
  </si>
  <si>
    <t>STATION NAME: RL7</t>
  </si>
  <si>
    <t>CTD_HUD2003067_041_1_DN</t>
  </si>
  <si>
    <t>STATION NAME: HL7</t>
  </si>
  <si>
    <t>CTD_HUD2003067_047_1_DN</t>
  </si>
  <si>
    <t>STATION NAME: HL6</t>
  </si>
  <si>
    <t>CTD_HUD2003067_052_1_DN</t>
  </si>
  <si>
    <t>STATION NAME: HL5</t>
  </si>
  <si>
    <t>CTD_HUD2003067_053_1_DN</t>
  </si>
  <si>
    <t>STATION NAME: HL4</t>
  </si>
  <si>
    <t>CTD_HUD2003067_059_1_DN</t>
  </si>
  <si>
    <t>STATION NAME: HL3</t>
  </si>
  <si>
    <t>CTD_HUD2003067_070_1_DN</t>
  </si>
  <si>
    <t>STATION NAME: HL1</t>
  </si>
  <si>
    <t>CTD_HUD2003067_075_1_DN</t>
  </si>
  <si>
    <t>CTD_HUD2003067_078_1_DN</t>
  </si>
  <si>
    <t>STATION NAME: SIB6</t>
  </si>
  <si>
    <t>CTD_HUD2003067_080_1_DN</t>
  </si>
  <si>
    <t>CTD_HUD2003067_081_1_DN</t>
  </si>
  <si>
    <t>CTD_HUD2003067_083_1_DN</t>
  </si>
  <si>
    <t>STATION NAME: SIB7</t>
  </si>
  <si>
    <t>CTD_HUD2003067_084_1_DN</t>
  </si>
  <si>
    <t>STATION NAME: GULD3</t>
  </si>
  <si>
    <t>CTD_HUD2003067_087_1_DN</t>
  </si>
  <si>
    <t>STATION NAME: LL7</t>
  </si>
  <si>
    <t>CTD_HUD2003067_094_1_DN</t>
  </si>
  <si>
    <t>STATION NAME: LL8</t>
  </si>
  <si>
    <t>CTD_HUD2003067_096_1_DN</t>
  </si>
  <si>
    <t>STATION NAME: LL9</t>
  </si>
  <si>
    <t>CTD_HUD2003067_098_1_DN</t>
  </si>
  <si>
    <t>STATION NAME: SPB10</t>
  </si>
  <si>
    <t>CTD_HUD2003067_101_1_DN</t>
  </si>
  <si>
    <t>STATION NAME: SPB9</t>
  </si>
  <si>
    <t>CTD_HUD2003067_102_1_DN</t>
  </si>
  <si>
    <t>STATION NAME: LL6</t>
  </si>
  <si>
    <t>CTD_HUD2003067_109_1_DN</t>
  </si>
  <si>
    <t>STATION NAME: LL5</t>
  </si>
  <si>
    <t>CTD_HUD2003067_111_1_DN</t>
  </si>
  <si>
    <t>STATION NAME: LL4</t>
  </si>
  <si>
    <t>CTD_HUD2003067_118_1_DN</t>
  </si>
  <si>
    <t>STATION NAME: LL3</t>
  </si>
  <si>
    <t>CTD_HUD2003067_121_1_DN</t>
  </si>
  <si>
    <t>STATION NAME: LL2</t>
  </si>
  <si>
    <t>CTD_HUD2003067_125_1_DN</t>
  </si>
  <si>
    <t>STATION NAME: LL1</t>
  </si>
  <si>
    <t>CTD_HUD2003067_126_1_DN</t>
  </si>
  <si>
    <t>STATION NAME: CSL1</t>
  </si>
  <si>
    <t>CTD_HUD2003067_130_1_DN</t>
  </si>
  <si>
    <t>STATION NAME: CSL2</t>
  </si>
  <si>
    <t>CTD_HUD2003067_132_1_DN</t>
  </si>
  <si>
    <t>STATION NAME: CSL3</t>
  </si>
  <si>
    <t>CTD_HUD2003067_135_1_DN</t>
  </si>
  <si>
    <t>STATION NAME: CSL4</t>
  </si>
  <si>
    <t>CTD_HUD2003067_142_1_DN</t>
  </si>
  <si>
    <t>STATION NAME: CSL5</t>
  </si>
  <si>
    <t>CTD_HUD2003067_145_1_DN</t>
  </si>
  <si>
    <t>STATION NAME: CSL6</t>
  </si>
  <si>
    <t>CTD_HUD2003067_147_1_DN</t>
  </si>
  <si>
    <t>STATION NAME: LH1</t>
  </si>
  <si>
    <t>CTD_HUD2003067_149_1_DN</t>
  </si>
  <si>
    <t>STATION NAME: LH2</t>
  </si>
  <si>
    <t>CTD_HUD2003067_150_1_DN</t>
  </si>
  <si>
    <t>STATION NAME: LH3</t>
  </si>
  <si>
    <t>CTD_HUD2003067_152_1_DN</t>
  </si>
  <si>
    <t>STATION NAME: NL1</t>
  </si>
  <si>
    <t>CTD_HUD2003067_154_1_DN</t>
  </si>
  <si>
    <t>STATION NAME: LCN</t>
  </si>
  <si>
    <t>CTD_HUD2003067_157_1_DN</t>
  </si>
  <si>
    <t>STATION NAME: LCL4</t>
  </si>
  <si>
    <t>CTD_HUD2003067_160_1_DN</t>
  </si>
  <si>
    <t>CTD_HUD2004009_003_1_DN</t>
  </si>
  <si>
    <t>CTD_HUD2004009_008_1_DN</t>
  </si>
  <si>
    <t>CTD_HUD2004009_016_1_DN</t>
  </si>
  <si>
    <t>CTD_HUD2004009_020_1_DN</t>
  </si>
  <si>
    <t>CTD_HUD2004009_022_1_DN</t>
  </si>
  <si>
    <t>CTD_HUD2004009_026_1_DN</t>
  </si>
  <si>
    <t>CTD_HUD2004009_031_1_DN</t>
  </si>
  <si>
    <t>CTD_HUD2004009_035_1_DN</t>
  </si>
  <si>
    <t>CTD_HUD2004009_037_1_DN</t>
  </si>
  <si>
    <t>CTD_HUD2004009_043_1_DN</t>
  </si>
  <si>
    <t>STATION NAME: APEX</t>
  </si>
  <si>
    <t>CTD_HUD2004009_044_1_DN</t>
  </si>
  <si>
    <t>CTD_HUD2004009_048_1_DN</t>
  </si>
  <si>
    <t>CTD_HUD2004009_053_1_DN</t>
  </si>
  <si>
    <t>CTD_HUD2004009_061_1_DN</t>
  </si>
  <si>
    <t>CTD_HUD2004009_063_1_DN</t>
  </si>
  <si>
    <t>CTD_HUD2004009_072_1_DN</t>
  </si>
  <si>
    <t>CTD_HUD2004009_077_1_DN</t>
  </si>
  <si>
    <t>CTD_HUD2004009_081_1_DN</t>
  </si>
  <si>
    <t>CTD_HUD2004009_087_1_DN</t>
  </si>
  <si>
    <t>CTD_HUD2004009_090_1_DN</t>
  </si>
  <si>
    <t>CTD_HUD2004009_091_1_DN</t>
  </si>
  <si>
    <t>STATION NAME: GULD_03</t>
  </si>
  <si>
    <t>CTD_HUD2004009_094_1_DN</t>
  </si>
  <si>
    <t>CTD_HUD2004009_098_1_DN</t>
  </si>
  <si>
    <t>CTD_HUD2004009_102_1_DN</t>
  </si>
  <si>
    <t>CTD_HUD2004009_108_1_DN</t>
  </si>
  <si>
    <t>CTD_HUD2004009_109_1_DN</t>
  </si>
  <si>
    <t>CTD_HUD2004009_115_1_DN</t>
  </si>
  <si>
    <t>CTD_HUD2004009_117_1_DN</t>
  </si>
  <si>
    <t>CTD_HUD2004009_124_1_DN</t>
  </si>
  <si>
    <t>CTD_HUD2004009_126_1_DN</t>
  </si>
  <si>
    <t>CTD_HUD2004009_132_1_DN</t>
  </si>
  <si>
    <t>CTD_HUD2004009_134_1_DN</t>
  </si>
  <si>
    <t>CTD_HUD2004009_140_1_DN</t>
  </si>
  <si>
    <t>CTD_HUD2004009_143_1_DN</t>
  </si>
  <si>
    <t>CTD_HUD2004009_144_1_DN</t>
  </si>
  <si>
    <t>CTD_HUD2004009_149_2_DN</t>
  </si>
  <si>
    <t>CTD_HUD2004009_151_1_DN</t>
  </si>
  <si>
    <t>CTD_HUD2004009_154_1_DN</t>
  </si>
  <si>
    <t>STATION NAME: NL_01</t>
  </si>
  <si>
    <t>CTD_HUD2004009_155_1_DN</t>
  </si>
  <si>
    <t>STATION NAME: SPB_05A</t>
  </si>
  <si>
    <t>CTD_HUD2004009_159_1_DN</t>
  </si>
  <si>
    <t>STATION NAME: SPB_06</t>
  </si>
  <si>
    <t>CTD_HUD2004009_161_1_DN</t>
  </si>
  <si>
    <t>STATION NAME: SPB_08</t>
  </si>
  <si>
    <t>CTD_HUD2004009_163_1_DN</t>
  </si>
  <si>
    <t>STATION NAME: SPB_10</t>
  </si>
  <si>
    <t>CTD_HUD2004009_166_1_DN</t>
  </si>
  <si>
    <t>STATION NAME: SPB_12</t>
  </si>
  <si>
    <t>CTD_HUD2004009_169_1_DN</t>
  </si>
  <si>
    <t>STATION NAME: SPB_13</t>
  </si>
  <si>
    <t>CTD_HUD2004009_172_1_DN</t>
  </si>
  <si>
    <t>STATION NAME: T_01</t>
  </si>
  <si>
    <t>CTD_HUD2004009_174_1_DN</t>
  </si>
  <si>
    <t>STATION NAME: T_02</t>
  </si>
  <si>
    <t>CTD_HUD2004009_175_1_DN</t>
  </si>
  <si>
    <t>STATION NAME: GBL1_07</t>
  </si>
  <si>
    <t>CTD_HUD2004009_178_1_DN</t>
  </si>
  <si>
    <t>STATION NAME: GBL1_06</t>
  </si>
  <si>
    <t>CTD_HUD2004009_179_1_DN</t>
  </si>
  <si>
    <t>STATION NAME: GBL1_05</t>
  </si>
  <si>
    <t>CTD_HUD2004009_184_1_DN</t>
  </si>
  <si>
    <t>STATION NAME: GBL1_04</t>
  </si>
  <si>
    <t>CTD_HUD2004009_185_1_DN</t>
  </si>
  <si>
    <t>STATION NAME: GBL1_03.5</t>
  </si>
  <si>
    <t>CTD_HUD2004009_187_1_DN</t>
  </si>
  <si>
    <t>STATION NAME: GBL1_03</t>
  </si>
  <si>
    <t>CTD_HUD2004009_190_1_DN</t>
  </si>
  <si>
    <t>STATION NAME: GBL1_02.5</t>
  </si>
  <si>
    <t>CTD_HUD2004009_191_1_DN</t>
  </si>
  <si>
    <t>STATION NAME: GBL1_02</t>
  </si>
  <si>
    <t>CTD_HUD2004009_194_1_DN</t>
  </si>
  <si>
    <t>STATION NAME: GBL2_01</t>
  </si>
  <si>
    <t>CTD_HUD2004009_196_1_DN</t>
  </si>
  <si>
    <t>STATION NAME: GBL2_02</t>
  </si>
  <si>
    <t>CTD_HUD2004009_199_1_DN</t>
  </si>
  <si>
    <t>STATION NAME: GBL2_03</t>
  </si>
  <si>
    <t>CTD_HUD2004009_203_1_DN</t>
  </si>
  <si>
    <t>STATION NAME: GBL2_04</t>
  </si>
  <si>
    <t>CTD_HUD2004009_205_1_DN</t>
  </si>
  <si>
    <t>STATION NAME: GBL2_05</t>
  </si>
  <si>
    <t>CTD_HUD2004009_206_1_DN</t>
  </si>
  <si>
    <t>STATION NAME: GBL2_06</t>
  </si>
  <si>
    <t>CTD_HUD2004009_210_1_DN</t>
  </si>
  <si>
    <t>STATION NAME: SWL_01</t>
  </si>
  <si>
    <t>CTD_HUD2004009_211_1_DN</t>
  </si>
  <si>
    <t>STATION NAME: SWL_02</t>
  </si>
  <si>
    <t>CTD_HUD2004009_214_1_DN</t>
  </si>
  <si>
    <t>STATION NAME: SWL_03</t>
  </si>
  <si>
    <t>CTD_HUD2004009_215_1_DN</t>
  </si>
  <si>
    <t>STATION NAME: SWL_04</t>
  </si>
  <si>
    <t>CTD_HUD2004009_218_1_DN</t>
  </si>
  <si>
    <t>STATION NAME: SWL_05</t>
  </si>
  <si>
    <t>CTD_HUD2004009_221_1_DN</t>
  </si>
  <si>
    <t>STATION NAME: SWL_06</t>
  </si>
  <si>
    <t>CTD_HUD2004009_225_1_DN</t>
  </si>
  <si>
    <t>STATION NAME: SWL_07</t>
  </si>
  <si>
    <t>CTD_HUD2004009_226_1_DN</t>
  </si>
  <si>
    <t>CTD_HUD2004009_230_1_DN</t>
  </si>
  <si>
    <t>CTD_HUD2004009_232_1_DN</t>
  </si>
  <si>
    <t>CTD_HUD2004009_237_1_DN</t>
  </si>
  <si>
    <t>CTD_HUD2004009_238_1_DN</t>
  </si>
  <si>
    <t>CTD_HUD2004009_241_1_DN</t>
  </si>
  <si>
    <t>CTD_HUD2004009_243_1_DN</t>
  </si>
  <si>
    <t>STATION NAME: LE_01</t>
  </si>
  <si>
    <t>CTD_HUD2004009_244_1_DN</t>
  </si>
  <si>
    <t>CTD_NED2005004_001_1_DN</t>
  </si>
  <si>
    <t>STATION NAME: Bedford Basin</t>
  </si>
  <si>
    <t>CTD_NED2005004_003_1_DN</t>
  </si>
  <si>
    <t>CTD_NED2005004_008_1_DN</t>
  </si>
  <si>
    <t>CTD_NED2005004_010_1_DN</t>
  </si>
  <si>
    <t>CTD_NED2005004_015_1_DN</t>
  </si>
  <si>
    <t>CTD_NED2005004_017_1_DN</t>
  </si>
  <si>
    <t>CTD_NED2005004_021_1_DN</t>
  </si>
  <si>
    <t>CTD_NED2005004_023_1_DN</t>
  </si>
  <si>
    <t>CTD_NED2005004_026_1_DN</t>
  </si>
  <si>
    <t>CTD_NED2005004_029_1_DN</t>
  </si>
  <si>
    <t>CTD_NED2005004_032_1_DN</t>
  </si>
  <si>
    <t>CTD_NED2005004_035_1_DN</t>
  </si>
  <si>
    <t>CTD_NED2005004_040_1_DN</t>
  </si>
  <si>
    <t>CTD_NED2005004_043_1_DN</t>
  </si>
  <si>
    <t>CTD_NED2005004_045_1_DN</t>
  </si>
  <si>
    <t>CTD_NED2005004_047_1_DN</t>
  </si>
  <si>
    <t>CTD_NED2005004_050_1_DN</t>
  </si>
  <si>
    <t>STATION NAME: GULLY_D3</t>
  </si>
  <si>
    <t>CTD_NED2005004_054_1_DN</t>
  </si>
  <si>
    <t>CTD_NED2005004_056_1_DN</t>
  </si>
  <si>
    <t>CTD_NED2005004_059_1_DN</t>
  </si>
  <si>
    <t>CTD_NED2005004_062_1_DN</t>
  </si>
  <si>
    <t>CTD_NED2005004_065_1_DN</t>
  </si>
  <si>
    <t>CTD_NED2005004_068_1_DN</t>
  </si>
  <si>
    <t>CTD_NED2005004_073_1_DN</t>
  </si>
  <si>
    <t>CTD_NED2005004_076_1_DN</t>
  </si>
  <si>
    <t>CTD_NED2005004_077_1_DN</t>
  </si>
  <si>
    <t>CTD_NED2005004_079_1_DN</t>
  </si>
  <si>
    <t>CTD_NED2005004_083_1_DN</t>
  </si>
  <si>
    <t>CTD_NED2005004_086_1_DN</t>
  </si>
  <si>
    <t>CTD_NED2005004_090_1_DN</t>
  </si>
  <si>
    <t>CTD_NED2005004_094_1_DN</t>
  </si>
  <si>
    <t>CTD_NED2005004_095_1_DN</t>
  </si>
  <si>
    <t>CTD_NED2005004_098_1_DN</t>
  </si>
  <si>
    <t>CTD_NED2005004_101_1_DN</t>
  </si>
  <si>
    <t>CTD_NED2005004_104_1_DN</t>
  </si>
  <si>
    <t>CTD_NED2005004_105_1_DN</t>
  </si>
  <si>
    <t>CTD_NED2005004_107_1_DN</t>
  </si>
  <si>
    <t>CTD_NED2005004_109_1_DN</t>
  </si>
  <si>
    <t>CTD_NED2005004_111_1_DN</t>
  </si>
  <si>
    <t>CTD_HUD2006008_179_1_DN</t>
  </si>
  <si>
    <t>CTD_HUD2007001_015_2_DN</t>
  </si>
  <si>
    <t>Event 15</t>
  </si>
  <si>
    <t>CTD_HUD2007045_001_1_DN</t>
  </si>
  <si>
    <t>If any parameter_01 was replaced by parameter_02 parameter_02 was renamed</t>
  </si>
  <si>
    <t>parameter_01</t>
  </si>
  <si>
    <t>CTD_HUD2007045_014_1_DN</t>
  </si>
  <si>
    <t>CTD_HUD2007045_015_1_DN</t>
  </si>
  <si>
    <t>CTD_HUD2007045_025_1_DN</t>
  </si>
  <si>
    <t>CTD_HUD2007045_029_1_DN</t>
  </si>
  <si>
    <t>CTD_HUD2007045_036_1_DN</t>
  </si>
  <si>
    <t>CTD_HUD2007045_038_1_DN</t>
  </si>
  <si>
    <t>CTD_HUD2007045_041_1_DN</t>
  </si>
  <si>
    <t>CTD_HUD2007045_045_1_DN</t>
  </si>
  <si>
    <t>CTD_HUD2007045_049_1_DN</t>
  </si>
  <si>
    <t>CTD_HUD2007045_053_1_DN</t>
  </si>
  <si>
    <t>CTD_HUD2007045_057_1_DN</t>
  </si>
  <si>
    <t>CTD_HUD2007045_059_1_DN</t>
  </si>
  <si>
    <t>primary T</t>
  </si>
  <si>
    <t>CTD_HUD2007045_063_1_DN</t>
  </si>
  <si>
    <t>CTD_HUD2007045_064_1_DN</t>
  </si>
  <si>
    <t>CTD_HUD2007045_068_1_DN</t>
  </si>
  <si>
    <t>CTD_HUD2007045_071_1_DN</t>
  </si>
  <si>
    <t>CTD_HUD2007045_073_1_DN</t>
  </si>
  <si>
    <t>CTD_HUD2007045_076_1_DN</t>
  </si>
  <si>
    <t>CTD_HUD2007045_080_1_DN</t>
  </si>
  <si>
    <t>CTD_HUD2007045_082_1_DN</t>
  </si>
  <si>
    <t>CTD_HUD2007045_087_1_DN</t>
  </si>
  <si>
    <t>CTD_HUD2007045_092_1_DN</t>
  </si>
  <si>
    <t>CTD_HUD2007045_094_1_DN</t>
  </si>
  <si>
    <t>CTD_HUD2007045_098_1_DN</t>
  </si>
  <si>
    <t>CTD_HUD2007045_103_1_DN</t>
  </si>
  <si>
    <t>CTD_HUD2007045_106_1_DN</t>
  </si>
  <si>
    <t>CTD_HUD2007045_111_1_DN</t>
  </si>
  <si>
    <t>CTD_HUD2007045_114_1_DN</t>
  </si>
  <si>
    <t>CTD_HUD2007045_120_1_DN</t>
  </si>
  <si>
    <t>CTD_HUD2007045_124_1_DN</t>
  </si>
  <si>
    <t>CTD_HUD2007045_126_1_DN</t>
  </si>
  <si>
    <t>CTD_HUD2007045_128_1_DN</t>
  </si>
  <si>
    <t>CTD_HUD2007045_128_2_DN</t>
  </si>
  <si>
    <t>CTD_HUD2007045_130_1_DN</t>
  </si>
  <si>
    <t>CTD_HUD2007045_131_1_DN</t>
  </si>
  <si>
    <t>CTD_HUD2007045_136_1_DN</t>
  </si>
  <si>
    <t>CTD_HUD2007045_141_1_DN</t>
  </si>
  <si>
    <t>CTD_HUD2007045_144_1_DN</t>
  </si>
  <si>
    <t>CTD_HUD2007045_148_1_DN</t>
  </si>
  <si>
    <t>CTD_HUD2007045_151_1_DN</t>
  </si>
  <si>
    <t>CTD_HUD2007045_155_1_DN</t>
  </si>
  <si>
    <t>CTD_HUD2007045_157_1_DN</t>
  </si>
  <si>
    <t>CTD_HUD2007045_161_1_DN</t>
  </si>
  <si>
    <t>CTD_HUD2007045_163_1_DN</t>
  </si>
  <si>
    <t>CTD_HUD2007045_167_1_DN</t>
  </si>
  <si>
    <t>CTD_HUD2007045_171_1_DN</t>
  </si>
  <si>
    <t>CTD_HUD2007045_176_1_DN</t>
  </si>
  <si>
    <t>CTD_HUD2007045_180_1_DN</t>
  </si>
  <si>
    <t>CTD_HUD2007045_184_1_DN</t>
  </si>
  <si>
    <t>CTD_HUD2009005_001_1_DN</t>
  </si>
  <si>
    <t>Basin</t>
  </si>
  <si>
    <t>CTD_HUD2009005_004_1_DN</t>
  </si>
  <si>
    <t>CTD_HUD2009005_006_1_DN</t>
  </si>
  <si>
    <t>CTD_HUD2009005_009_1_DN</t>
  </si>
  <si>
    <t>CTD_HUD2009005_016_1_DN</t>
  </si>
  <si>
    <t>HL3</t>
  </si>
  <si>
    <t>CTD_HUD2009005_029_1_DN</t>
  </si>
  <si>
    <t>CTD_HUD2009005_030_1_DN</t>
  </si>
  <si>
    <t>CTD_HUD2009005_034_1_DN</t>
  </si>
  <si>
    <t>CTD_HUD2009005_038_1_DN</t>
  </si>
  <si>
    <t>CTD_HUD2009005_039_1_DN</t>
  </si>
  <si>
    <t>CTD_HUD2009005_042_1_DN</t>
  </si>
  <si>
    <t>HL5.5</t>
  </si>
  <si>
    <t>CTD_HUD2009005_043_1_DN</t>
  </si>
  <si>
    <t>HL5.5 deep cast</t>
  </si>
  <si>
    <t>CTD_HUD2009005_045_1_DN</t>
  </si>
  <si>
    <t>CTD_HUD2009005_048_1_DN</t>
  </si>
  <si>
    <t>HL8</t>
  </si>
  <si>
    <t>CTD_HUD2009005_049_1_DN</t>
  </si>
  <si>
    <t>CTD_HUD2009005_050_1_DN</t>
  </si>
  <si>
    <t>HL8 after redoing splice</t>
  </si>
  <si>
    <t>CTD_HUD2009005_052_1_DN</t>
  </si>
  <si>
    <t>HL9</t>
  </si>
  <si>
    <t>CTD_HUD2009005_055_1_DN</t>
  </si>
  <si>
    <t>HL11</t>
  </si>
  <si>
    <t>CTD_HUD2009005_056_1_DN</t>
  </si>
  <si>
    <t>CTD_HUD2009005_058_1_DN</t>
  </si>
  <si>
    <t>CTD_HUD2009005_060_1_DN</t>
  </si>
  <si>
    <t>RL6</t>
  </si>
  <si>
    <t>CTD_HUD2009005_062_1_DN</t>
  </si>
  <si>
    <t>BBL7</t>
  </si>
  <si>
    <t>CTD_HUD2009005_065_1_DN</t>
  </si>
  <si>
    <t>BBL6</t>
  </si>
  <si>
    <t>CTD_HUD2009005_071_1_DN</t>
  </si>
  <si>
    <t>BBL5</t>
  </si>
  <si>
    <t>CTD_HUD2009005_074_1_DN</t>
  </si>
  <si>
    <t>BBL4</t>
  </si>
  <si>
    <t>CTD_HUD2009005_076_1_DN</t>
  </si>
  <si>
    <t>PS1</t>
  </si>
  <si>
    <t>CTD_HUD2009005_077_1_DN</t>
  </si>
  <si>
    <t>PS2</t>
  </si>
  <si>
    <t>CTD_HUD2009005_078_1_DN</t>
  </si>
  <si>
    <t>PS3</t>
  </si>
  <si>
    <t>CTD_HUD2009005_080_1_DN</t>
  </si>
  <si>
    <t>PS4</t>
  </si>
  <si>
    <t>CTD_HUD2009005_081_2_DN</t>
  </si>
  <si>
    <t>PS5</t>
  </si>
  <si>
    <t>CTD_HUD2009005_083_1_DN</t>
  </si>
  <si>
    <t>PS6 after new splice and changing probes</t>
  </si>
  <si>
    <t>CTD_HUD2009005_084_1_DN</t>
  </si>
  <si>
    <t>PS7</t>
  </si>
  <si>
    <t>CTD_HUD2009005_086_1_DN</t>
  </si>
  <si>
    <t>PS8</t>
  </si>
  <si>
    <t>CTD_HUD2009005_087_1_DN</t>
  </si>
  <si>
    <t>PS9</t>
  </si>
  <si>
    <t>CTD_HUD2009005_090_1_DN</t>
  </si>
  <si>
    <t>CTD_HUD2009005_096_1_DN</t>
  </si>
  <si>
    <t>BBL3</t>
  </si>
  <si>
    <t>CTD_HUD2009005_098_1_DN</t>
  </si>
  <si>
    <t>BBL2</t>
  </si>
  <si>
    <t>CTD_HUD2009005_101_1_DN</t>
  </si>
  <si>
    <t>BBL1</t>
  </si>
  <si>
    <t>CTD_HUD2009005_103_1_DN</t>
  </si>
  <si>
    <t>RL1</t>
  </si>
  <si>
    <t>CTD_HUD2009005_105_1_DN</t>
  </si>
  <si>
    <t>hl@</t>
  </si>
  <si>
    <t>CTD_HUD2009005_108_1_DN</t>
  </si>
  <si>
    <t>NL1 light station off Chedabucto Bay</t>
  </si>
  <si>
    <t>CTD_HUD2009005_110_1_DN</t>
  </si>
  <si>
    <t>CSL1</t>
  </si>
  <si>
    <t>CTD_HUD2009005_112_1_DN</t>
  </si>
  <si>
    <t>CSL2</t>
  </si>
  <si>
    <t>CTD_HUD2009005_114_1_DN</t>
  </si>
  <si>
    <t>CSL3</t>
  </si>
  <si>
    <t>CTD_HUD2009005_117_1_DN</t>
  </si>
  <si>
    <t>CSL4</t>
  </si>
  <si>
    <t>CTD_HUD2009005_119_1_DN</t>
  </si>
  <si>
    <t>CSL5</t>
  </si>
  <si>
    <t>CTD_HUD2009005_122_1_DN</t>
  </si>
  <si>
    <t>CSL6</t>
  </si>
  <si>
    <t>CTD_HUD2009005_124_1_DN</t>
  </si>
  <si>
    <t>NL2 after light meter</t>
  </si>
  <si>
    <t>CTD_HUD2009005_126_1_DN</t>
  </si>
  <si>
    <t>LL1</t>
  </si>
  <si>
    <t>CTD_HUD2009005_129_1_DN</t>
  </si>
  <si>
    <t>LL2</t>
  </si>
  <si>
    <t>CTD_HUD2009005_132_1_DN</t>
  </si>
  <si>
    <t>LL3</t>
  </si>
  <si>
    <t>CTD_HUD2009005_134_1_DN</t>
  </si>
  <si>
    <t>LL4</t>
  </si>
  <si>
    <t>CTD_HUD2009005_136_1_DN</t>
  </si>
  <si>
    <t>LL5</t>
  </si>
  <si>
    <t>CTD_HUD2009005_138_1_DN</t>
  </si>
  <si>
    <t>LL6</t>
  </si>
  <si>
    <t>CTD_HUD2009005_142_1_DN</t>
  </si>
  <si>
    <t>LL7</t>
  </si>
  <si>
    <t>CTD_HUD2009005_144_1_DN</t>
  </si>
  <si>
    <t>LL8</t>
  </si>
  <si>
    <t>CTD_HUD2009005_146_1_DN</t>
  </si>
  <si>
    <t>LL9</t>
  </si>
  <si>
    <t>CTD_HUD2009005_149_1_DN</t>
  </si>
  <si>
    <t>SG23</t>
  </si>
  <si>
    <t>CTD_HUD2009005_152_1_DN</t>
  </si>
  <si>
    <t>Guldd4</t>
  </si>
  <si>
    <t>CTD_HUD2009005_154_1_DN</t>
  </si>
  <si>
    <t>SG28</t>
  </si>
  <si>
    <t>CTD_HUD2009005_156_1_DN</t>
  </si>
  <si>
    <t>GULDD3</t>
  </si>
  <si>
    <t>CTD_HUD2009005_158_1_DN</t>
  </si>
  <si>
    <t>GWA2</t>
  </si>
  <si>
    <t>CTD_HUD2009005_160_1_DN</t>
  </si>
  <si>
    <t>SIB6</t>
  </si>
  <si>
    <t>CTD_HUD2009005_162_1_DN</t>
  </si>
  <si>
    <t>SIB4</t>
  </si>
  <si>
    <t>CTD_HUD2009005_164_1_DN</t>
  </si>
  <si>
    <t>SIB3</t>
  </si>
  <si>
    <t>CTD_HUD2009005_166_1_DN</t>
  </si>
  <si>
    <t>SIB2</t>
  </si>
  <si>
    <t>CTD_HUD2009005_169_1_DN</t>
  </si>
  <si>
    <t>SIB1 after light meter</t>
  </si>
  <si>
    <t>CTD_HUD2009005_172_1_DN</t>
  </si>
  <si>
    <t>Little Emerald</t>
  </si>
  <si>
    <t>CTD_HUD2009005_175_1_DN</t>
  </si>
  <si>
    <t>CTD_HUD2009048_003_1_DN</t>
  </si>
  <si>
    <t>Basin test</t>
  </si>
  <si>
    <t>CTD_HUD2009048_006_1_DN</t>
  </si>
  <si>
    <t>CTD_HUD2009048_009_1_DN</t>
  </si>
  <si>
    <t>CTD_HUD2009048_012_1_DN</t>
  </si>
  <si>
    <t>CTD_HUD2009048_019_1_DN</t>
  </si>
  <si>
    <t>CTD_HUD2009048_022_1_DN</t>
  </si>
  <si>
    <t>HL6.3</t>
  </si>
  <si>
    <t>CTD_HUD2009048_047_1_DN</t>
  </si>
  <si>
    <t>CTD_HUD2009048_048_1_DN</t>
  </si>
  <si>
    <t>RS5</t>
  </si>
  <si>
    <t>CTD_HUD2009048_066_1_DN</t>
  </si>
  <si>
    <t>CTD_HUD2009048_071_1_DN</t>
  </si>
  <si>
    <t>CTD_HUD2009048_076_1_DN</t>
  </si>
  <si>
    <t>CTD_HUD2009048_077_1_DN</t>
  </si>
  <si>
    <t>CTD_HUD2009048_084_1_DN</t>
  </si>
  <si>
    <t>CTD_HUD2009048_086_1_DN</t>
  </si>
  <si>
    <t>RL_5</t>
  </si>
  <si>
    <t>CTD_HUD2009048_090_1_DN</t>
  </si>
  <si>
    <t>RL_6</t>
  </si>
  <si>
    <t>CTD_HUD2009048_083_1_DN</t>
  </si>
  <si>
    <t>CTD_HUD2009048_093_1_DN</t>
  </si>
  <si>
    <t>CTD_HUD2009048_098_1_DN</t>
  </si>
  <si>
    <t>BBL_6</t>
  </si>
  <si>
    <t>CTD_HUD2009048_102_1_DN</t>
  </si>
  <si>
    <t>BBL_5</t>
  </si>
  <si>
    <t>CTD_HUD2009048_103_1_DN</t>
  </si>
  <si>
    <t>PS_10</t>
  </si>
  <si>
    <t>CTD_HUD2009048_104_1_DN</t>
  </si>
  <si>
    <t>PS_9</t>
  </si>
  <si>
    <t>CTD_HUD2009048_106_1_DN</t>
  </si>
  <si>
    <t>PS_8</t>
  </si>
  <si>
    <t>CTD_HUD2009048_107_1_DN</t>
  </si>
  <si>
    <t>CTD_HUD2009048_108_1_DN</t>
  </si>
  <si>
    <t>PS_6</t>
  </si>
  <si>
    <t>CTD_HUD2009048_110_1_DN</t>
  </si>
  <si>
    <t>PS_5</t>
  </si>
  <si>
    <t>CTD_HUD2009048_111_1_DN</t>
  </si>
  <si>
    <t>PS_4</t>
  </si>
  <si>
    <t>CTD_HUD2009048_113_1_DN</t>
  </si>
  <si>
    <t>PS_3</t>
  </si>
  <si>
    <t>CTD_HUD2009048_114_1_DN</t>
  </si>
  <si>
    <t>PS_2</t>
  </si>
  <si>
    <t>CTD_HUD2009048_115_1_DN</t>
  </si>
  <si>
    <t>PS_1</t>
  </si>
  <si>
    <t>CTD_HUD2009048_120_1_DN</t>
  </si>
  <si>
    <t>BBL_4</t>
  </si>
  <si>
    <t>CTD_HUD2009048_130_1_DN</t>
  </si>
  <si>
    <t>BBL_3</t>
  </si>
  <si>
    <t>CTD_HUD2009048_131_1_DN</t>
  </si>
  <si>
    <t>BBL_2</t>
  </si>
  <si>
    <t>CTD_HUD2009048_133_1_DN</t>
  </si>
  <si>
    <t>BBL_1</t>
  </si>
  <si>
    <t>CTD_HUD2009048_136_1_DN</t>
  </si>
  <si>
    <t>RL_1</t>
  </si>
  <si>
    <t>CTD_HUD2009048_145_1_DN</t>
  </si>
  <si>
    <t>CTD_HUD2009048_147_1_DN</t>
  </si>
  <si>
    <t>CTD_HUD2009048_151_1_DN</t>
  </si>
  <si>
    <t>CTD_HUD2009048_155_1_DN</t>
  </si>
  <si>
    <t>CTD_HUD2009048_160_1_DN</t>
  </si>
  <si>
    <t>CTD_HUD2009048_163_1_DN</t>
  </si>
  <si>
    <t>CTD_HUD2009048_167_1_DN</t>
  </si>
  <si>
    <t>CTD_HUD2009048_158_1_DN</t>
  </si>
  <si>
    <t>CTD_HUD2009048_181_1_DN</t>
  </si>
  <si>
    <t>CTD_HUD2009048_184_1_DN</t>
  </si>
  <si>
    <t>CTD_HUD2009048_177_1_DN</t>
  </si>
  <si>
    <t>CTD_HUD2009048_200_1_DN</t>
  </si>
  <si>
    <t>CTD_HUD2009048_202_1_DN</t>
  </si>
  <si>
    <t>CTD_HUD2009048_206_1_DN</t>
  </si>
  <si>
    <t>SIB10</t>
  </si>
  <si>
    <t>CTD_HUD2009048_209_1_DN</t>
  </si>
  <si>
    <t>CTD_HUD2009048_204_1_DN</t>
  </si>
  <si>
    <t>SIB8</t>
  </si>
  <si>
    <t>CTD_HUD2009048_216_1_DN</t>
  </si>
  <si>
    <t>CTD_HUD2009048_220_1_DN</t>
  </si>
  <si>
    <t>CTD_HUD2009048_222_1_DN</t>
  </si>
  <si>
    <t>CTD_HUD2009048_214_1_DN</t>
  </si>
  <si>
    <t>SIB6.5</t>
  </si>
  <si>
    <t>CTD_HUD2011004_118_1_DN</t>
  </si>
  <si>
    <t>Filter pressure at 0.15</t>
  </si>
  <si>
    <t>CTD_HUD2012042_206_01_DN</t>
  </si>
  <si>
    <t>386345  SIB6</t>
  </si>
  <si>
    <t>CTD_HUD2012042_208_01_DN</t>
  </si>
  <si>
    <t>386353  SIB4</t>
  </si>
  <si>
    <t>CTD_HUD2012042_228_01_DN</t>
  </si>
  <si>
    <t>OTN1 No Bottles</t>
  </si>
  <si>
    <t>CTD_HUD2013004_011_1_DN</t>
  </si>
  <si>
    <t>Station Location Name: HL_02</t>
  </si>
  <si>
    <t>CTD_HUD2013004_019_1_DN</t>
  </si>
  <si>
    <t>Station Location Name: HL_06.7</t>
  </si>
  <si>
    <t>CTD_HUD2013004_020_1_DN</t>
  </si>
  <si>
    <t>Station Location Name: RS_06</t>
  </si>
  <si>
    <t>CTD_HUD2013004_022_1_DN</t>
  </si>
  <si>
    <t>Station Location Name: HL_08</t>
  </si>
  <si>
    <t>CTD_HUD2013004_028_1_DN</t>
  </si>
  <si>
    <t>Station Location Name: HL_09</t>
  </si>
  <si>
    <t>CTD_HUD2013004_031_1_DN</t>
  </si>
  <si>
    <t>Station Location Name: HL_07</t>
  </si>
  <si>
    <t>CTD_HUD2013004_039_1_DN</t>
  </si>
  <si>
    <t>Station Location Name: HL_06.3</t>
  </si>
  <si>
    <t>CTD_HUD2013004_041_1_DN</t>
  </si>
  <si>
    <t>Station Location Name: HL_06</t>
  </si>
  <si>
    <t>CTD_HUD2013004_046_1_DN</t>
  </si>
  <si>
    <t>Station Location Name: HL_10</t>
  </si>
  <si>
    <t>CTD_HUD2013004_050_1_DN</t>
  </si>
  <si>
    <t>Station Location Name: SG_23</t>
  </si>
  <si>
    <t>CTD_HUD2013004_053_1_DN</t>
  </si>
  <si>
    <t>Station Location Name: GULD_04</t>
  </si>
  <si>
    <t>CTD_HUD2013004_055_1_DN</t>
  </si>
  <si>
    <t>Station Location Name: GULD_03</t>
  </si>
  <si>
    <t>CTD_HUD2013004_058_1_DN</t>
  </si>
  <si>
    <t>Station Location Name: SG_28</t>
  </si>
  <si>
    <t>CTD_HUD2013004_061_1_DN</t>
  </si>
  <si>
    <t>Station Location Name: HL_05</t>
  </si>
  <si>
    <t>CTD_HUD2013004_063_1_DN</t>
  </si>
  <si>
    <t>Station Location Name: HL_04</t>
  </si>
  <si>
    <t>CTD_HUD2013004_065_1_DN</t>
  </si>
  <si>
    <t>Station Location Name: HL_03</t>
  </si>
  <si>
    <t>CTD_HUD2013004_068_1_DN</t>
  </si>
  <si>
    <t>CTD_HUD2013004_072_1_DN</t>
  </si>
  <si>
    <t>Station Location Name: HL_01</t>
  </si>
  <si>
    <t>CTD_HUD2013004_075_1_DN</t>
  </si>
  <si>
    <t>Station Location Name: RL_01</t>
  </si>
  <si>
    <t>CTD_HUD2013004_077_1_DN</t>
  </si>
  <si>
    <t>Station Location Name: BBL_01</t>
  </si>
  <si>
    <t>CTD_HUD2013004_080_1_DN</t>
  </si>
  <si>
    <t>Station Location Name: BBL_02</t>
  </si>
  <si>
    <t>CTD_HUD2013004_083_1_DN</t>
  </si>
  <si>
    <t>Station Location Name: BC/CJ</t>
  </si>
  <si>
    <t>CTD_HUD2013004_085_1_DN</t>
  </si>
  <si>
    <t>Station Location Name: BBL_03</t>
  </si>
  <si>
    <t>CTD_HUD2013004_089_1_DN</t>
  </si>
  <si>
    <t>Station Location Name: PS_01</t>
  </si>
  <si>
    <t>CTD_HUD2013004_091_1_DN</t>
  </si>
  <si>
    <t>Station Location Name: PS_02</t>
  </si>
  <si>
    <t>CTD_HUD2013004_093_1_DN</t>
  </si>
  <si>
    <t>Station Location Name: PS_04</t>
  </si>
  <si>
    <t>CTD_HUD2013004_095_1_DN</t>
  </si>
  <si>
    <t>Station Location Name: PS_06</t>
  </si>
  <si>
    <t>CTD_HUD2013004_097_1_DN</t>
  </si>
  <si>
    <t>Station Location Name: PS_08</t>
  </si>
  <si>
    <t>CTD_HUD2013004_099_1_DN</t>
  </si>
  <si>
    <t>Station Location Name: PS_10</t>
  </si>
  <si>
    <t>CTD_HUD2013004_100_1_DN</t>
  </si>
  <si>
    <t>Station Location Name: PS_09</t>
  </si>
  <si>
    <t>CTD_HUD2013004_101_1_DN</t>
  </si>
  <si>
    <t>Station Location Name: PS_07</t>
  </si>
  <si>
    <t>CTD_HUD2013004_102_1_DN</t>
  </si>
  <si>
    <t>Station Location Name: PS_05</t>
  </si>
  <si>
    <t>CTD_HUD2013004_103_1_DN</t>
  </si>
  <si>
    <t>Station Location Name: PS_03</t>
  </si>
  <si>
    <t>CTD_HUD2013004_105_1_DN</t>
  </si>
  <si>
    <t>Station Location Name: BBL_04</t>
  </si>
  <si>
    <t>CTD_HUD2013004_107_1_DN</t>
  </si>
  <si>
    <t>Station Location Name: BBL_05</t>
  </si>
  <si>
    <t>CTD_HUD2013004_109_1_DN</t>
  </si>
  <si>
    <t>Station Location Name: BBL_06</t>
  </si>
  <si>
    <t>CTD_HUD2013004_111_1_DN</t>
  </si>
  <si>
    <t>Station Location Name: BBL_07</t>
  </si>
  <si>
    <t>CTD_HUD2013004_114_1_DN</t>
  </si>
  <si>
    <t>Station Location Name: RL_06</t>
  </si>
  <si>
    <t>CTD_HUD2013004_116_1_DN</t>
  </si>
  <si>
    <t>Station Location Name: RL_05</t>
  </si>
  <si>
    <t>CTD_HUD2013004_118_1_DN</t>
  </si>
  <si>
    <t>Station Location Name: CSL_06</t>
  </si>
  <si>
    <t>CTD_HUD2013004_120_1_DN</t>
  </si>
  <si>
    <t>Station Location Name: CSL_05</t>
  </si>
  <si>
    <t>CTD_HUD2013004_123_1_DN</t>
  </si>
  <si>
    <t>Station Location Name: CSL_04</t>
  </si>
  <si>
    <t>CTD_HUD2013004_125_1_DN</t>
  </si>
  <si>
    <t>Station Location Name: CSL_03</t>
  </si>
  <si>
    <t>CTD_HUD2013004_127_1_DN</t>
  </si>
  <si>
    <t>Station Location Name: CSL_02</t>
  </si>
  <si>
    <t>CTD_HUD2013004_129_1_DN</t>
  </si>
  <si>
    <t>Station Location Name: CSL_01</t>
  </si>
  <si>
    <t>CTD_HUD2013004_135_1_DN</t>
  </si>
  <si>
    <t>Station Location Name: STAB_05</t>
  </si>
  <si>
    <t>CTD_HUD2013004_137_1_DN</t>
  </si>
  <si>
    <t>Station Location Name: STAB_04</t>
  </si>
  <si>
    <t>CTD_HUD2013004_139_1_DN</t>
  </si>
  <si>
    <t>Station Location Name: STAB_03</t>
  </si>
  <si>
    <t>CTD_HUD2013004_141_1_DN</t>
  </si>
  <si>
    <t>Station Location Name: STAB_02</t>
  </si>
  <si>
    <t>CTD_HUD2013004_143_1_DN</t>
  </si>
  <si>
    <t>Station Location Name: STAB_01</t>
  </si>
  <si>
    <t>CTD_HUD2013004_145_1_DN</t>
  </si>
  <si>
    <t>Station Location Name: LL_01</t>
  </si>
  <si>
    <t>CTD_HUD2013004_147_1_DN</t>
  </si>
  <si>
    <t>Station Location Name: LL_02</t>
  </si>
  <si>
    <t>CTD_HUD2013004_150_1_DN</t>
  </si>
  <si>
    <t>Station Location Name: LL_03</t>
  </si>
  <si>
    <t>CTD_HUD2013004_152_1_DN</t>
  </si>
  <si>
    <t>Station Location Name: LL_04</t>
  </si>
  <si>
    <t>CTD_HUD2013004_154_1_DN</t>
  </si>
  <si>
    <t>Station Location Name: LL_05</t>
  </si>
  <si>
    <t>CTD_HUD2013004_156_1_DN</t>
  </si>
  <si>
    <t>Station Location Name: LL_06</t>
  </si>
  <si>
    <t>CTD_HUD2013004_158_1_DN</t>
  </si>
  <si>
    <t>Station Location Name: BANQ_B4</t>
  </si>
  <si>
    <t>CTD_HUD2013004_160_1_DN</t>
  </si>
  <si>
    <t>Station Location Name: BP_05</t>
  </si>
  <si>
    <t>CTD_HUD2013004_162_1_DN</t>
  </si>
  <si>
    <t>Station Location Name: BP_04</t>
  </si>
  <si>
    <t>CTD_HUD2013004_165_1_DN</t>
  </si>
  <si>
    <t>Station Location Name: BP_01</t>
  </si>
  <si>
    <t>CTD_HUD2013004_167_1_DN</t>
  </si>
  <si>
    <t>Station Location Name: EH_01</t>
  </si>
  <si>
    <t>CTD_HUD2013004_169_1_DN</t>
  </si>
  <si>
    <t>Station Location Name: EH_02</t>
  </si>
  <si>
    <t>CTD_HUD2013004_171_1_DN</t>
  </si>
  <si>
    <t>Station Location Name: EH_03</t>
  </si>
  <si>
    <t>CTD_HUD2013004_173_1_DN</t>
  </si>
  <si>
    <t>Station Location Name: EH_04</t>
  </si>
  <si>
    <t>CTD_HUD2013004_175_1_DN</t>
  </si>
  <si>
    <t>Station Location Name: SPB_08</t>
  </si>
  <si>
    <t>CTD_HUD2013004_178_1_DN</t>
  </si>
  <si>
    <t>Station Location Name: SPB_09</t>
  </si>
  <si>
    <t>CTD_HUD2013004_180_1_DN</t>
  </si>
  <si>
    <t>Station Location Name: SPB_10</t>
  </si>
  <si>
    <t>CTD_HUD2013004_182_1_DN</t>
  </si>
  <si>
    <t>Station Location Name: SPB_10A</t>
  </si>
  <si>
    <t>CTD_HUD2013004_184_1_DN</t>
  </si>
  <si>
    <t>Station Location Name: SESPB_09</t>
  </si>
  <si>
    <t>CTD_HUD2013004_186_1_DN</t>
  </si>
  <si>
    <t>Station Location Name: SESPB_08</t>
  </si>
  <si>
    <t>CTD_HUD2013004_188_1_DN</t>
  </si>
  <si>
    <t>Station Location Name: SESPB_07</t>
  </si>
  <si>
    <t>CTD_HUD2013004_190_1_DN</t>
  </si>
  <si>
    <t>Station Location Name: SESPB_06.5</t>
  </si>
  <si>
    <t>CTD_HUD2013004_192_1_DN</t>
  </si>
  <si>
    <t>Station Location Name: SESPB_06</t>
  </si>
  <si>
    <t>CTD_HUD2013004_194_1_DN</t>
  </si>
  <si>
    <t>Station Location Name: SESPB_05.5</t>
  </si>
  <si>
    <t>CTD_HUD2013004_196_1_DN</t>
  </si>
  <si>
    <t>Station Location Name: SESPB_05</t>
  </si>
  <si>
    <t>CTD_HUD2013004_198_1_DN</t>
  </si>
  <si>
    <t>Station Location Name: SESPB_04.5</t>
  </si>
  <si>
    <t>CTD_HUD2013004_201_1_DN</t>
  </si>
  <si>
    <t>Station Location Name: LL_09</t>
  </si>
  <si>
    <t>CTD_HUD2013004_203_1_DN</t>
  </si>
  <si>
    <t>Station Location Name: LL_08</t>
  </si>
  <si>
    <t>CTD_HUD2013004_205_1_DN</t>
  </si>
  <si>
    <t>Station Location Name: LL_07</t>
  </si>
  <si>
    <t>CTD_HUD2013004_208_1_DN</t>
  </si>
  <si>
    <t>Station Location Name: SIB_09</t>
  </si>
  <si>
    <t>CTD_HUD2013004_210_1_DN</t>
  </si>
  <si>
    <t>Station Location Name: SIB_08</t>
  </si>
  <si>
    <t>CTD_HUD2013004_212_1_DN</t>
  </si>
  <si>
    <t>Station Location Name: SIB_07</t>
  </si>
  <si>
    <t>CTD_HUD2013004_214_1_DN</t>
  </si>
  <si>
    <t>Station Location Name: SIB_06</t>
  </si>
  <si>
    <t>CTD_HUD2013004_216_1_DN</t>
  </si>
  <si>
    <t>Station Location Name: SIB_04</t>
  </si>
  <si>
    <t>CTD_HUD2013004_218_1_DN</t>
  </si>
  <si>
    <t>Station Location Name: SIB_03</t>
  </si>
  <si>
    <t>CTD_HUD2013004_220_1_DN</t>
  </si>
  <si>
    <t>Station Location Name: SIB_02</t>
  </si>
  <si>
    <t>CTD_HUD2013004_222_1_DN</t>
  </si>
  <si>
    <t>Station Location Name: SIB_01</t>
  </si>
  <si>
    <t>CTD_HUD2013004_224_1_DN</t>
  </si>
  <si>
    <t>Station Location Name: LE</t>
  </si>
  <si>
    <t>CTD_HUD2013004_226_1_DN</t>
  </si>
  <si>
    <t>CTD_HUD2013004_228_1_DN</t>
  </si>
  <si>
    <t>Station Location Name: LB</t>
  </si>
  <si>
    <t>CTD_HUD2013004_230_1_DN</t>
  </si>
  <si>
    <t>Station Location Name: OTN_97</t>
  </si>
  <si>
    <t>CTD_HUD2013004_231_1_DN</t>
  </si>
  <si>
    <t>Station Location Name: OTN_69</t>
  </si>
  <si>
    <t>CTD_HUD2013004_232_1_DN</t>
  </si>
  <si>
    <t>Station Location Name: OTN_48</t>
  </si>
  <si>
    <t>CTD_HUD2013004_235_1_DN</t>
  </si>
  <si>
    <t>CTD_HUD2013004_236_1_DN</t>
  </si>
  <si>
    <t>Station Location Name: OTN_28</t>
  </si>
  <si>
    <t>CTD_HUD2013004_237_1_DN</t>
  </si>
  <si>
    <t>Station Location Name: OTN_08</t>
  </si>
  <si>
    <t>CTD_HUD2013037_004_1_DN</t>
  </si>
  <si>
    <t>Station Location Name: BBASIN</t>
  </si>
  <si>
    <t>CTD_HUD2013037_009_1_DN</t>
  </si>
  <si>
    <t>Station Location Name: OTN_02</t>
  </si>
  <si>
    <t>CTD_HUD2013037_013_1_DN</t>
  </si>
  <si>
    <t>CTD_HUD2013037_017_1_DN</t>
  </si>
  <si>
    <t>CTD_HUD2013037_021_1_DN</t>
  </si>
  <si>
    <t>CTD_HUD2013037_024_1_DN</t>
  </si>
  <si>
    <t>Station Location Name: OTN_03</t>
  </si>
  <si>
    <t>CTD_HUD2013037_026_1_DN</t>
  </si>
  <si>
    <t>Station Location Name: HL_03.3</t>
  </si>
  <si>
    <t>CTD_HUD2013037_031_1_DN</t>
  </si>
  <si>
    <t>CTD_HUD2013037_034_1_DN</t>
  </si>
  <si>
    <t>CTD_HUD2013037_037_1_DN</t>
  </si>
  <si>
    <t>Station Location Name: HL_05.5</t>
  </si>
  <si>
    <t>CTD_HUD2013037_039_1_DN</t>
  </si>
  <si>
    <t>CTD_HUD2013037_042_1_DN</t>
  </si>
  <si>
    <t>CTD_HUD2013037_045_1_DN</t>
  </si>
  <si>
    <t>CTD_HUD2013037_048_1_DN</t>
  </si>
  <si>
    <t>CTD_HUD2013037_050_1_DN</t>
  </si>
  <si>
    <t>CTD_HUD2013037_051_1_DN</t>
  </si>
  <si>
    <t>CTD_HUD2013037_059_1_DN</t>
  </si>
  <si>
    <t>CTD_HUD2013037_063_1_DN</t>
  </si>
  <si>
    <t>CTD_HUD2013037_067_1_DN</t>
  </si>
  <si>
    <t>CTD_HUD2013037_071_1_DN</t>
  </si>
  <si>
    <t>CTD_HUD2013037_072_1_DN</t>
  </si>
  <si>
    <t>Station Location Name: GULSHO MOORING</t>
  </si>
  <si>
    <t>CTD_HUD2013037_075_1_DN</t>
  </si>
  <si>
    <t>Station Location Name: SHOHALD MOORING</t>
  </si>
  <si>
    <t>CTD_HUD2013037_078_1_DN</t>
  </si>
  <si>
    <t>CTD_HUD2013037_081_1_DN</t>
  </si>
  <si>
    <t>CTD_HUD2013037_085_1_DN</t>
  </si>
  <si>
    <t>CTD_HUD2013037_088_1_DN</t>
  </si>
  <si>
    <t>CTD_HUD2013037_090_1_DN</t>
  </si>
  <si>
    <t>CTD_HUD2013037_092_1_DN</t>
  </si>
  <si>
    <t>CTD_HUD2013037_094_1_DN</t>
  </si>
  <si>
    <t>CTD_HUD2013037_096_1_DN</t>
  </si>
  <si>
    <t>CTD_HUD2013037_098_1_DN</t>
  </si>
  <si>
    <t>CTD_HUD2013037_100_1_DN</t>
  </si>
  <si>
    <t>CTD_HUD2013037_102_1_DN</t>
  </si>
  <si>
    <t>CTD_HUD2013037_104_1_DN</t>
  </si>
  <si>
    <t>CTD_HUD2013037_108_1_DN</t>
  </si>
  <si>
    <t>CTD_HUD2013037_110_1_DN</t>
  </si>
  <si>
    <t>CTD_HUD2013037_114_1_DN</t>
  </si>
  <si>
    <t>CTD_HUD2013037_116_1_DN</t>
  </si>
  <si>
    <t>CTD_HUD2013037_118_1_DN</t>
  </si>
  <si>
    <t>CTD_HUD2013037_121_1_DN</t>
  </si>
  <si>
    <t>CTD_HUD2013037_124_1_DN</t>
  </si>
  <si>
    <t>CTD_HUD2013037_126_1_DN</t>
  </si>
  <si>
    <t>CTD_HUD2013037_129_1_DN</t>
  </si>
  <si>
    <t>Station Location Name: LIVINGSTONE SHOAL 4</t>
  </si>
  <si>
    <t>CTD_HUD2013037_130_1_DN</t>
  </si>
  <si>
    <t>Station Location Name: LIVINGSTONE SHOAL 3</t>
  </si>
  <si>
    <t>CTD_HUD2013037_133_1_DN</t>
  </si>
  <si>
    <t>Station Location Name: LIVINGSTONE SHOAL 2</t>
  </si>
  <si>
    <t>CTD_HUD2013037_134_1_DN</t>
  </si>
  <si>
    <t>Station Location Name: LIVINGSTONE SHOAL 1</t>
  </si>
  <si>
    <t>CTD_HUD2013037_138_1_DN</t>
  </si>
  <si>
    <t>Station Location Name: SPB_11</t>
  </si>
  <si>
    <t>CTD_HUD2013037_142_1_DN</t>
  </si>
  <si>
    <t>CTD_HUD2013037_146_1_DN</t>
  </si>
  <si>
    <t>CTD_HUD2013037_149_1_DN</t>
  </si>
  <si>
    <t>CTD_HUD2013037_152_1_DN</t>
  </si>
  <si>
    <t>CTD_HUD2013037_154_1_DN</t>
  </si>
  <si>
    <t>CTD_HUD2013037_156_1_DN</t>
  </si>
  <si>
    <t>CTD_HUD2013037_158_1_DN</t>
  </si>
  <si>
    <t>CTD_HUD2013037_160_1_DN</t>
  </si>
  <si>
    <t>CTD_HUD2013037_162_1_DN</t>
  </si>
  <si>
    <t>CTD_HUD2013037_164_1_DN</t>
  </si>
  <si>
    <t>CTD_HUD2013037_166_1_DN</t>
  </si>
  <si>
    <t>Station Location Name: BANQ_B6</t>
  </si>
  <si>
    <t>CTD_HUD2013037_168_1_DN</t>
  </si>
  <si>
    <t>Station Location Name: BANQ_B5</t>
  </si>
  <si>
    <t>CTD_HUD2013037_170_1_DN</t>
  </si>
  <si>
    <t>CTD_HUD2013037_172_1_DN</t>
  </si>
  <si>
    <t>Station Location Name: BANQ_B3</t>
  </si>
  <si>
    <t>CTD_HUD2013037_174_1_DN</t>
  </si>
  <si>
    <t>Station Location Name: BANQ_B2</t>
  </si>
  <si>
    <t>CTD_HUD2013037_176_1_DN</t>
  </si>
  <si>
    <t>Station Location Name: BANQ_B1</t>
  </si>
  <si>
    <t>CTD_HUD2013037_180_1_DN</t>
  </si>
  <si>
    <t>Station Location Name: RL1</t>
  </si>
  <si>
    <t>CTD_HUD2013037_182_1_DN</t>
  </si>
  <si>
    <t>CTD_HUD2013037_184_1_DN</t>
  </si>
  <si>
    <t>CTD_HUD2013037_186_1_DN</t>
  </si>
  <si>
    <t>Station Location Name: RATBA_01</t>
  </si>
  <si>
    <t>CTD_HUD2013037_190_1_DN</t>
  </si>
  <si>
    <t>CTD_HUD2013037_192_1_DN</t>
  </si>
  <si>
    <t>CTD_HUD2013037_194_1_DN</t>
  </si>
  <si>
    <t>CTD_HUD2013037_196_1_DN</t>
  </si>
  <si>
    <t>CTD_HUD2013037_198_1_DN</t>
  </si>
  <si>
    <t>CTD_HUD2013037_200_1_DN</t>
  </si>
  <si>
    <t>CTD_HUD2013037_202_1_DN</t>
  </si>
  <si>
    <t>CTD_HUD2013037_204_1_DN</t>
  </si>
  <si>
    <t>CTD_HUD2013037_205_1_DN</t>
  </si>
  <si>
    <t>CTD_HUD2013037_206_1_DN</t>
  </si>
  <si>
    <t>CTD_HUD2013037_207_1_DN</t>
  </si>
  <si>
    <t>CTD_HUD2013037_208_1_DN</t>
  </si>
  <si>
    <t>CTD_HUD2013037_210_1_DN</t>
  </si>
  <si>
    <t>CTD_HUD2013037_212_1_DN</t>
  </si>
  <si>
    <t>CTD_HUD2013037_215_1_DN</t>
  </si>
  <si>
    <t>CTD_HUD2013037_218_1_DN</t>
  </si>
  <si>
    <t>Station Location Name: GNATS_05</t>
  </si>
  <si>
    <t>CTD_HUD2013037_221_1_DN</t>
  </si>
  <si>
    <t>Station Location Name: GNATS_04</t>
  </si>
  <si>
    <t>CTD_HUD2013037_223_1_DN</t>
  </si>
  <si>
    <t>Station Location Name: GNATS_03</t>
  </si>
  <si>
    <t>CTD_HUD2013037_225_1_DN</t>
  </si>
  <si>
    <t>Station Location Name: GNATS_02</t>
  </si>
  <si>
    <t>CTD_HUD2013037_227_1_DN</t>
  </si>
  <si>
    <t>Station Location Name: GNATS_01</t>
  </si>
  <si>
    <t>CTD_HUD2013037_229_1_DN</t>
  </si>
  <si>
    <t>Station Location Name: LHB_06</t>
  </si>
  <si>
    <t>CTD_HUD2013037_232_1_DN</t>
  </si>
  <si>
    <t>Station Location Name: LHB_05</t>
  </si>
  <si>
    <t>CTD_HUD2013037_234_1_DN</t>
  </si>
  <si>
    <t>Station Location Name: LHB_04</t>
  </si>
  <si>
    <t>CTD_HUD2013037_236_1_DN</t>
  </si>
  <si>
    <t>Station Location Name: LHB_03</t>
  </si>
  <si>
    <t>CTD_HUD2013037_239_1_DN</t>
  </si>
  <si>
    <t>Station Location Name: LHB_02</t>
  </si>
  <si>
    <t>CTD_HUD2013037_241_1_DN</t>
  </si>
  <si>
    <t>Station Location Name: LHB_01</t>
  </si>
  <si>
    <t>CTD_HUD2013037_243_1_DN</t>
  </si>
  <si>
    <t>Station Location Name: SAM_03</t>
  </si>
  <si>
    <t>CTD_HUD2013037_249_1_DN</t>
  </si>
  <si>
    <t>CTD_HUD2013037_251_1_DN</t>
  </si>
  <si>
    <t>CTD_HUD2014004_011_01_DN</t>
  </si>
  <si>
    <t>HL_02</t>
  </si>
  <si>
    <t>CTD_HUD2014004_012_01_DN</t>
  </si>
  <si>
    <t>OTN03</t>
  </si>
  <si>
    <t>CTD_HUD2014004_013_01_DN</t>
  </si>
  <si>
    <t>OTN_02</t>
  </si>
  <si>
    <t>CTD_HUD2014004_014_01_DN</t>
  </si>
  <si>
    <t>OTN_01</t>
  </si>
  <si>
    <t>CTD_HUD2014004_021_01_DN</t>
  </si>
  <si>
    <t>TB_01</t>
  </si>
  <si>
    <t>CTD_HUD2014004_029_01_DN</t>
  </si>
  <si>
    <t>GULD_03</t>
  </si>
  <si>
    <t>CTD_HUD2014004_031_01_DN</t>
  </si>
  <si>
    <t>SG_28</t>
  </si>
  <si>
    <t>CTD_HUD2014004_033_01_DN</t>
  </si>
  <si>
    <t>GULD_04</t>
  </si>
  <si>
    <t>CTD_HUD2014004_037_01_DN</t>
  </si>
  <si>
    <t>SG_23</t>
  </si>
  <si>
    <t>CTD_HUD2014004_040_01_DN</t>
  </si>
  <si>
    <t>RL_01</t>
  </si>
  <si>
    <t>CTD_HUD2014004_043_01_DN</t>
  </si>
  <si>
    <t>BBL_01</t>
  </si>
  <si>
    <t>CTD_HUD2014004_045_01_DN</t>
  </si>
  <si>
    <t>BBL_02</t>
  </si>
  <si>
    <t>CTD_HUD2014004_047_01_DN</t>
  </si>
  <si>
    <t>CTD_HUD2014004_052_01_DN</t>
  </si>
  <si>
    <t>BBL_03</t>
  </si>
  <si>
    <t>CTD_HUD2014004_055_01_DN</t>
  </si>
  <si>
    <t>BBL_04</t>
  </si>
  <si>
    <t>CTD_HUD2014004_057_01_DN</t>
  </si>
  <si>
    <t>PS_01</t>
  </si>
  <si>
    <t>CTD_HUD2014004_059_01_DN</t>
  </si>
  <si>
    <t>CTD_HUD2014004_061_01_DN</t>
  </si>
  <si>
    <t>PS_04</t>
  </si>
  <si>
    <t>CTD_HUD2014004_063_01_DN</t>
  </si>
  <si>
    <t>PS_06</t>
  </si>
  <si>
    <t>CTD_HUD2014004_065_01_DN</t>
  </si>
  <si>
    <t>PS_08</t>
  </si>
  <si>
    <t>CTD_HUD2014004_067_01_DN</t>
  </si>
  <si>
    <t>CTD_HUD2014004_068_01_DN</t>
  </si>
  <si>
    <t>PS_09</t>
  </si>
  <si>
    <t>CTD_HUD2014004_069_01_DN</t>
  </si>
  <si>
    <t>PS_07</t>
  </si>
  <si>
    <t>CTD_HUD2014004_070_01_DN</t>
  </si>
  <si>
    <t>PS_05</t>
  </si>
  <si>
    <t>CTD_HUD2014004_071_01_DN</t>
  </si>
  <si>
    <t>PS_03</t>
  </si>
  <si>
    <t>CTD_HUD2014004_073_01_DN</t>
  </si>
  <si>
    <t>BBL_05</t>
  </si>
  <si>
    <t>CTD_HUD2014004_075_01_DN</t>
  </si>
  <si>
    <t>BBL_06</t>
  </si>
  <si>
    <t>CTD_HUD2014004_077_01_DN</t>
  </si>
  <si>
    <t>BBL_07</t>
  </si>
  <si>
    <t>CTD_HUD2014004_079_01_DN</t>
  </si>
  <si>
    <t>LHB_07</t>
  </si>
  <si>
    <t>CTD_HUD2014004_081_01_DN</t>
  </si>
  <si>
    <t>CTD_HUD2014004_083_01_DN</t>
  </si>
  <si>
    <t>CTD_HUD2014004_085_01_DN</t>
  </si>
  <si>
    <t>LHB_06</t>
  </si>
  <si>
    <t>CTD_HUD2014004_088_01_DN</t>
  </si>
  <si>
    <t>LHB_5.5</t>
  </si>
  <si>
    <t>CTD_HUD2014004_091_01_DN</t>
  </si>
  <si>
    <t>LHB_05</t>
  </si>
  <si>
    <t>CTD_HUD2014004_093_01_DN</t>
  </si>
  <si>
    <t>LHB_04</t>
  </si>
  <si>
    <t>CTD_HUD2014004_095_01_DN</t>
  </si>
  <si>
    <t>LHB_03</t>
  </si>
  <si>
    <t>CTD_HUD2014004_098_01_DN</t>
  </si>
  <si>
    <t>LHB_02</t>
  </si>
  <si>
    <t>CTD_HUD2014004_100_01_DN</t>
  </si>
  <si>
    <t>LHB_01</t>
  </si>
  <si>
    <t>CTD_HUD2014004_103_01_DN</t>
  </si>
  <si>
    <t>HL_01</t>
  </si>
  <si>
    <t>CTD_HUD2014004_106_01_DN</t>
  </si>
  <si>
    <t>CTD_HUD2014004_109_01_DN</t>
  </si>
  <si>
    <t>HL_03</t>
  </si>
  <si>
    <t>CTD_HUD2014004_112_01_DN</t>
  </si>
  <si>
    <t>HL_3.3</t>
  </si>
  <si>
    <t>CTD_HUD2014004_117_01_DN</t>
  </si>
  <si>
    <t>HL_04</t>
  </si>
  <si>
    <t>CTD_HUD2014004_120_01_DN</t>
  </si>
  <si>
    <t>HL_05</t>
  </si>
  <si>
    <t>CTD_HUD2014004_124_01_DN</t>
  </si>
  <si>
    <t>HL_5.5</t>
  </si>
  <si>
    <t>CTD_HUD2014004_127_01_DN</t>
  </si>
  <si>
    <t>HL_06</t>
  </si>
  <si>
    <t>CTD_HUD2014004_129_01_DN</t>
  </si>
  <si>
    <t>HL_6.3</t>
  </si>
  <si>
    <t>CTD_HUD2014004_131_01_DN</t>
  </si>
  <si>
    <t>HL_6.7</t>
  </si>
  <si>
    <t>CTD_HUD2014004_133_01_DN</t>
  </si>
  <si>
    <t>HL_12</t>
  </si>
  <si>
    <t>CTD_HUD2014004_135_01_DN</t>
  </si>
  <si>
    <t>HL_08</t>
  </si>
  <si>
    <t>CTD_HUD2014004_137_01_DN</t>
  </si>
  <si>
    <t>HL_09</t>
  </si>
  <si>
    <t>CTD_HUD2014004_139_01_DN</t>
  </si>
  <si>
    <t>HL_10</t>
  </si>
  <si>
    <t>CTD_HUD2014004_141_01_DN</t>
  </si>
  <si>
    <t>HL_11</t>
  </si>
  <si>
    <t>CTD_HUD2014004_144_01_DN</t>
  </si>
  <si>
    <t>CTD_HUD2014004_146_01_DN</t>
  </si>
  <si>
    <t>LL_09</t>
  </si>
  <si>
    <t>CTD_HUD2014004_150_01_DN</t>
  </si>
  <si>
    <t>LL_08</t>
  </si>
  <si>
    <t>CTD_HUD2014004_153_01_DN</t>
  </si>
  <si>
    <t>LL_07</t>
  </si>
  <si>
    <t>CTD_HUD2014004_155_01_DN</t>
  </si>
  <si>
    <t>LL_06</t>
  </si>
  <si>
    <t>CTD_HUD2014004_157_01_DN</t>
  </si>
  <si>
    <t>LL_05</t>
  </si>
  <si>
    <t>CTD_HUD2014004_160_01_DN</t>
  </si>
  <si>
    <t>LL_04</t>
  </si>
  <si>
    <t>CTD_HUD2014004_163_01_DN</t>
  </si>
  <si>
    <t>LL_03</t>
  </si>
  <si>
    <t>CTD_HUD2014004_166_01_DN</t>
  </si>
  <si>
    <t>LL_02</t>
  </si>
  <si>
    <t>CTD_HUD2014004_168_01_DN</t>
  </si>
  <si>
    <t>LL_01</t>
  </si>
  <si>
    <t>CTD_HUD2014004_171_01_DN</t>
  </si>
  <si>
    <t>CSL_01</t>
  </si>
  <si>
    <t>CTD_HUD2014004_173_01_DN</t>
  </si>
  <si>
    <t>CSL_02</t>
  </si>
  <si>
    <t>CTD_HUD2014004_175_01_DN</t>
  </si>
  <si>
    <t>CSL_03</t>
  </si>
  <si>
    <t>CTD_HUD2014004_179_01_DN</t>
  </si>
  <si>
    <t>CSL_04</t>
  </si>
  <si>
    <t>CTD_HUD2014004_182_01_DN</t>
  </si>
  <si>
    <t>CSL_05</t>
  </si>
  <si>
    <t>CTD_HUD2014004_184_01_DN</t>
  </si>
  <si>
    <t>CSL_06</t>
  </si>
  <si>
    <t>CTD_HUD2014004_186_01_DN</t>
  </si>
  <si>
    <t>STAB_05</t>
  </si>
  <si>
    <t>CTD_HUD2014004_189_01_DN</t>
  </si>
  <si>
    <t>STAB_04</t>
  </si>
  <si>
    <t>CTD_HUD2014004_193_01_DN</t>
  </si>
  <si>
    <t>STAB_03</t>
  </si>
  <si>
    <t>CTD_HUD2014004_195_01_DN</t>
  </si>
  <si>
    <t>STAB_02</t>
  </si>
  <si>
    <t>CTD_HUD2014004_197_01_DN</t>
  </si>
  <si>
    <t>STAB_01</t>
  </si>
  <si>
    <t>CTD_HUD2014004_200_01_DN</t>
  </si>
  <si>
    <t>BP_01</t>
  </si>
  <si>
    <t>CTD_HUD2014004_202_01_DN</t>
  </si>
  <si>
    <t>BP_04</t>
  </si>
  <si>
    <t>CTD_HUD2014004_204_01_DN</t>
  </si>
  <si>
    <t>BP_05</t>
  </si>
  <si>
    <t>CTD_HUD2014004_206_01_DN</t>
  </si>
  <si>
    <t>BANQ_B6</t>
  </si>
  <si>
    <t>CTD_HUD2014004_209_01_DN</t>
  </si>
  <si>
    <t>BANQ_B5</t>
  </si>
  <si>
    <t>CTD_HUD2014004_211_01_DN</t>
  </si>
  <si>
    <t>BANQ_B4</t>
  </si>
  <si>
    <t>CTD_HUD2014004_213_01_DN</t>
  </si>
  <si>
    <t>BANQ_B3</t>
  </si>
  <si>
    <t>CTD_HUD2014004_215_01_DN</t>
  </si>
  <si>
    <t>BANQ_B2. 396843</t>
  </si>
  <si>
    <t>CTD_HUD2014004_217_01_DN</t>
  </si>
  <si>
    <t>BANQ_01</t>
  </si>
  <si>
    <t>CTD_HUD2014004_219_01_DN</t>
  </si>
  <si>
    <t>CTD_HUD2014004_222_01_DN</t>
  </si>
  <si>
    <t>EVC</t>
  </si>
  <si>
    <t>CTD_HUD2014004_225_01_DN</t>
  </si>
  <si>
    <t>CTD_HUD2014030_008_01_DN</t>
  </si>
  <si>
    <t>CTD_HUD2014030_011_01_DN</t>
  </si>
  <si>
    <t>CTD_HUD2014030_014_01_DN</t>
  </si>
  <si>
    <t>CTD_HUD2014030_022_01_DN</t>
  </si>
  <si>
    <t>CTD_HUD2014030_025_01_DN</t>
  </si>
  <si>
    <t>CTD_HUD2014030_028_01_DN</t>
  </si>
  <si>
    <t>CTD_HUD2014030_030_01_DN</t>
  </si>
  <si>
    <t>HL_07</t>
  </si>
  <si>
    <t>CTD_HUD2014030_038_01_DN</t>
  </si>
  <si>
    <t>CTD_HUD2014030_040_01_DN</t>
  </si>
  <si>
    <t>CTD_HUD2014030_042_01_DN</t>
  </si>
  <si>
    <t>HL_06.7</t>
  </si>
  <si>
    <t>CTD_HUD2014030_043_01_DN</t>
  </si>
  <si>
    <t>CTD_HUD2014030_045_01_DN</t>
  </si>
  <si>
    <t>CTD_HUD2014030_052_01_DN</t>
  </si>
  <si>
    <t>CTD_HUD2014030_059_01_DN</t>
  </si>
  <si>
    <t>CTD_HUD2014030_063_01_DN</t>
  </si>
  <si>
    <t>CTD_HUD2014030_068_01_DN</t>
  </si>
  <si>
    <t>OLC_01 no bottles fired</t>
  </si>
  <si>
    <t>CTD_HUD2014030_072_01_DN</t>
  </si>
  <si>
    <t>CTD_HUD2014030_075_01_DN</t>
  </si>
  <si>
    <t>CTD_HUD2014030_077_01_DN</t>
  </si>
  <si>
    <t>CTD_HUD2014030_080_01_DN</t>
  </si>
  <si>
    <t>CTD_HUD2014030_081_01_DN</t>
  </si>
  <si>
    <t>CTD_HUD2014030_088_01_DN</t>
  </si>
  <si>
    <t>CTD_HUD2014030_090_01_DN</t>
  </si>
  <si>
    <t>STAB_1</t>
  </si>
  <si>
    <t>CTD_HUD2014030_092_01_DN</t>
  </si>
  <si>
    <t>STAB_2</t>
  </si>
  <si>
    <t>CTD_HUD2014030_094_01_DN</t>
  </si>
  <si>
    <t>STAB_3</t>
  </si>
  <si>
    <t>CTD_HUD2014030_098_01_DN</t>
  </si>
  <si>
    <t>CTD_HUD2014030_100_01_DN</t>
  </si>
  <si>
    <t>CTD_HUD2014030_102_01_DN</t>
  </si>
  <si>
    <t>STAB_06</t>
  </si>
  <si>
    <t>CTD_HUD2014030_104_01_DN</t>
  </si>
  <si>
    <t>CTD_HUD2014030_106_01_DN</t>
  </si>
  <si>
    <t>CTD_HUD2014030_109_01_DN</t>
  </si>
  <si>
    <t>CTD_HUD2014030_112_01_DN</t>
  </si>
  <si>
    <t>CTD_HUD2014030_115_01_DN</t>
  </si>
  <si>
    <t>CTD_HUD2014030_117_01_DN</t>
  </si>
  <si>
    <t>CTD_HUD2014030_119_01_DN</t>
  </si>
  <si>
    <t>CTD_HUD2014030_121_01_DN</t>
  </si>
  <si>
    <t>CTD_HUD2014030_123_01_DN</t>
  </si>
  <si>
    <t>CTD_HUD2014030_127_01_DN</t>
  </si>
  <si>
    <t>CTD_HUD2014030_129_01_DN</t>
  </si>
  <si>
    <t>CTD_HUD2014030_131_01_DN</t>
  </si>
  <si>
    <t>CTD_HUD2014030_133_01_DN</t>
  </si>
  <si>
    <t>CTD_HUD2014030_134_01_DN</t>
  </si>
  <si>
    <t>CTD_HUD2014030_138_01_DN</t>
  </si>
  <si>
    <t>CTD_HUD2014030_139_01_DN</t>
  </si>
  <si>
    <t>SIS_01</t>
  </si>
  <si>
    <t>CTD_HUD2014030_142_01_DN</t>
  </si>
  <si>
    <t>CTD_HUD2014030_145_01_DN</t>
  </si>
  <si>
    <t>CTD_HUD2014030_147_01_DN</t>
  </si>
  <si>
    <t>CTD_HUD2014030_150_01_DN</t>
  </si>
  <si>
    <t>CTD_HUD2014030_153_01_DN</t>
  </si>
  <si>
    <t>CTD_HUD2014030_154_01_DN</t>
  </si>
  <si>
    <t>CTD_HUD2014030_155_01_DN</t>
  </si>
  <si>
    <t>CTD_HUD2014030_156_01_DN</t>
  </si>
  <si>
    <t>CTD_HUD2014030_157_01_DN</t>
  </si>
  <si>
    <t>CTD_HUD2014030_159_01_DN</t>
  </si>
  <si>
    <t>CTD_HUD2014030_161_01_DN</t>
  </si>
  <si>
    <t>CTD_HUD2014030_163_01_DN</t>
  </si>
  <si>
    <t>CTD_HUD2014030_166_01_DN</t>
  </si>
  <si>
    <t>CTD_HUD2014030_168_01_DN</t>
  </si>
  <si>
    <t>PS_02</t>
  </si>
  <si>
    <t>CTD_HUD2014030_170_01_DN</t>
  </si>
  <si>
    <t>CTD_HUD2014030_173_01_DN</t>
  </si>
  <si>
    <t>CTD_HUD2014030_175_01_DN</t>
  </si>
  <si>
    <t>CTD_HUD2014030_179_01_DN</t>
  </si>
  <si>
    <t>BBl_02</t>
  </si>
  <si>
    <t>CTD_HUD2014030_181_01_DN</t>
  </si>
  <si>
    <t>CTD_HUD2014030_183_01_DN</t>
  </si>
  <si>
    <t>CTD_HUD2014030_187_01_DN</t>
  </si>
  <si>
    <t>CTD_HUD2015004_001_1_DN</t>
  </si>
  <si>
    <t>STATION NAME [HL_00] AND STARTING SAMPLE ID [0]</t>
  </si>
  <si>
    <t>CTD_HUD2015004_002_1_DN</t>
  </si>
  <si>
    <t>CTD_HUD2015004_006_1_DN</t>
  </si>
  <si>
    <t>STATION NAME [HL_02] AND STARTING SAMPLE ID [406251]</t>
  </si>
  <si>
    <t>CTD_HUD2015004_009_1_DN</t>
  </si>
  <si>
    <t>STATION NAME [RL_01] AND STARTING SAMPLE ID [406264]</t>
  </si>
  <si>
    <t>CTD_HUD2015004_012_1_DN</t>
  </si>
  <si>
    <t>STATION NAME [BBL_01] AND STARTING SAMPLE ID [406281]</t>
  </si>
  <si>
    <t>CTD_HUD2015004_014_1_DN</t>
  </si>
  <si>
    <t>STATION NAME [BBL_02] AND STARTING SAMPLE ID [406289]</t>
  </si>
  <si>
    <t>CTD_HUD2015004_016_1_DN</t>
  </si>
  <si>
    <t>STATION NAME [BBL_03] AND STARTING SAMPLE ID [406299]</t>
  </si>
  <si>
    <t>CTD_HUD2015004_019_1_DN</t>
  </si>
  <si>
    <t>STATION NAME [BBL_09] AND STARTING SAMPLE ID [406309]</t>
  </si>
  <si>
    <t>CTD_HUD2015004_021_1_DN</t>
  </si>
  <si>
    <t>STATION NAME [PS_01] AND STARTING SAMPLE ID [406319]</t>
  </si>
  <si>
    <t>CTD_HUD2015004_023_1_DN</t>
  </si>
  <si>
    <t>STATION NAME [PS2] AND STARTING SAMPLE ID [406328]</t>
  </si>
  <si>
    <t>CTD_HUD2015004_025_1_DN</t>
  </si>
  <si>
    <t>STATION NAME [PS_4] AND STARTING SAMPLE ID [406341]</t>
  </si>
  <si>
    <t>CTD_HUD2015004_027_1_DN</t>
  </si>
  <si>
    <t>STATION NAME [PS_6] AND STARTING SAMPLE ID [406354]</t>
  </si>
  <si>
    <t>CTD_HUD2015004_029_1_DN</t>
  </si>
  <si>
    <t>STATION NAME [PS_08] AND STARTING SAMPLE ID [406367]</t>
  </si>
  <si>
    <t>CTD_HUD2015004_031_1_DN</t>
  </si>
  <si>
    <t>STATION NAME [PS_10] AND STARTING SAMPLE ID [406380]</t>
  </si>
  <si>
    <t>CTD_HUD2015004_032_1_DN</t>
  </si>
  <si>
    <t>STATION NAME [PS_10] AND STARTING SAMPLE ID [406389]</t>
  </si>
  <si>
    <t>CTD_HUD2015004_033_1_DN</t>
  </si>
  <si>
    <t>STATION NAME [PS_07] AND STARTING SAMPLE ID [406398]</t>
  </si>
  <si>
    <t>CTD_HUD2015004_034_1_DN</t>
  </si>
  <si>
    <t>STATION NAME [PS_05] AND STARTING SAMPLE ID [406411]</t>
  </si>
  <si>
    <t>CTD_HUD2015004_035_1_DN</t>
  </si>
  <si>
    <t>STATION NAME [PS_03] AND STARTING SAMPLE ID [406424]</t>
  </si>
  <si>
    <t>CTD_HUD2015004_037_1_DN</t>
  </si>
  <si>
    <t>STATION NAME [BBL_05] AND STARTING SAMPLE ID [406437]</t>
  </si>
  <si>
    <t>CTD_HUD2015004_040_1_DN</t>
  </si>
  <si>
    <t>STATION NAME [BBL_06] AND STARTING SAMPLE ID [406449]</t>
  </si>
  <si>
    <t>CTD_HUD2015004_042_1_DN</t>
  </si>
  <si>
    <t>STATION NAME [BBL_07] AND STARTING SAMPLE ID [406464]</t>
  </si>
  <si>
    <t>CTD_HUD2015004_047_1_DN</t>
  </si>
  <si>
    <t>STATION NAME [HL_07] AND STARTING SAMPLE ID [406481]</t>
  </si>
  <si>
    <t>CTD_HUD2015004_050_1_DN</t>
  </si>
  <si>
    <t>STATION NAME [HL_06.7] AND STARTING SAMPLE ID [406499]</t>
  </si>
  <si>
    <t>CTD_HUD2015004_052_1_DN</t>
  </si>
  <si>
    <t>STATION NAME [HL_06.3] AND STARTING SAMPLE ID [406516]</t>
  </si>
  <si>
    <t>CTD_HUD2015004_056_1_DN</t>
  </si>
  <si>
    <t>STATION NAME [HL6] AND STARTING SAMPLE ID [406531]</t>
  </si>
  <si>
    <t>CTD_HUD2015004_059_1_DN</t>
  </si>
  <si>
    <t>STATION NAME [HL_05.5] AND STARTING SAMPLE ID [406546]</t>
  </si>
  <si>
    <t>CTD_HUD2015004_063_1_DN</t>
  </si>
  <si>
    <t>STATION NAME [HL_05] AND STARTING SAMPLE ID [406558]</t>
  </si>
  <si>
    <t>CTD_HUD2015004_067_1_DN</t>
  </si>
  <si>
    <t>STATION NAME [HL_04] AND STARTING SAMPLE ID [406568]</t>
  </si>
  <si>
    <t>CTD_HUD2015004_071_1_DN</t>
  </si>
  <si>
    <t>STATION NAME [HL_03] AND STARTING SAMPLE ID [406577]</t>
  </si>
  <si>
    <t>CTD_HUD2015004_074_1_DN</t>
  </si>
  <si>
    <t>STATION NAME [HL_02] AND STARTING SAMPLE ID [406590]</t>
  </si>
  <si>
    <t>CTD_HUD2015004_077_1_DN</t>
  </si>
  <si>
    <t>STATION NAME [HL_01] AND STARTING SAMPLE ID [406601]</t>
  </si>
  <si>
    <t>CTD_HUD2015004_079_1_DN</t>
  </si>
  <si>
    <t>STATION NAME [SG_23] AND STARTING SAMPLE ID [406610]</t>
  </si>
  <si>
    <t>CTD_HUD2015004_081_1_DN</t>
  </si>
  <si>
    <t>STATION NAME [GULD_03] AND STARTING SAMPLE ID [406623]</t>
  </si>
  <si>
    <t>CTD_HUD2015004_083_1_DN</t>
  </si>
  <si>
    <t>STATION NAME [GULD_04] AND STARTING SAMPLE ID [406634]</t>
  </si>
  <si>
    <t>CTD_HUD2015004_085_1_DN</t>
  </si>
  <si>
    <t>STATION NAME [SG_23] AND STARTING SAMPLE ID [406648]</t>
  </si>
  <si>
    <t>CTD_HUD2015004_087_1_DN</t>
  </si>
  <si>
    <t>STATION NAME [LL_09] AND STARTING SAMPLE ID [406661]</t>
  </si>
  <si>
    <t>CTD_HUD2015004_092_1_DN</t>
  </si>
  <si>
    <t>STATION NAME [LL_08] AND STARTING SAMPLE ID [406679]</t>
  </si>
  <si>
    <t>CTD_HUD2015004_096_1_DN</t>
  </si>
  <si>
    <t>STATION NAME [LL_07] AND STARTING SAMPLE ID [406696]</t>
  </si>
  <si>
    <t>CTD_HUD2015004_098_1_DN</t>
  </si>
  <si>
    <t>STATION NAME [LL_06] AND STARTING SAMPLE ID [406710]</t>
  </si>
  <si>
    <t>CTD_HUD2015004_101_1_DN</t>
  </si>
  <si>
    <t>STATION NAME [LL_05] AND STARTING SAMPLE ID [406718]</t>
  </si>
  <si>
    <t>CTD_HUD2015004_104_1_DN</t>
  </si>
  <si>
    <t>STATION NAME [LL_04] AND STARTING SAMPLE ID [406736]</t>
  </si>
  <si>
    <t>CTD_HUD2015004_106_1_DN</t>
  </si>
  <si>
    <t>STATION NAME [LL_03] AND STARTING SAMPLE ID [406746]</t>
  </si>
  <si>
    <t>CTD_HUD2015004_108_1_DN</t>
  </si>
  <si>
    <t>STATION NAME [LL_02] AND STARTING SAMPLE ID [406757]</t>
  </si>
  <si>
    <t>CTD_HUD2015004_110_1_DN</t>
  </si>
  <si>
    <t>STATION NAME [LL_01] AND STARTING SAMPLE ID [406768]</t>
  </si>
  <si>
    <t>CTD_HUD2015004_111_1_DN</t>
  </si>
  <si>
    <t>STATION NAME [STAB_06] AND STARTING SAMPLE ID [406778]</t>
  </si>
  <si>
    <t>CTD_HUD2015004_113_1_DN</t>
  </si>
  <si>
    <t>STATION NAME [STAB_05] AND STARTING SAMPLE ID [406786]</t>
  </si>
  <si>
    <t>CTD_HUD2015004_116_1_DN</t>
  </si>
  <si>
    <t>STATION NAME [STAB_04] AND STARTING SAMPLE ID [406805]</t>
  </si>
  <si>
    <t>CTD_HUD2015004_118_1_DN</t>
  </si>
  <si>
    <t>STATION NAME [STAB_03] AND STARTING SAMPLE ID [406815]</t>
  </si>
  <si>
    <t>CTD_HUD2015004_120_1_DN</t>
  </si>
  <si>
    <t>STATION NAME [STAB_02] AND STARTING SAMPLE ID [406823]</t>
  </si>
  <si>
    <t>CTD_HUD2015004_122_1_DN</t>
  </si>
  <si>
    <t>STATION NAME [STAB_01] AND STARTING SAMPLE ID [406830]</t>
  </si>
  <si>
    <t>CTD_HUD2015004_124_1_DN</t>
  </si>
  <si>
    <t>STATION NAME [EVC_01] AND STARTING SAMPLE ID [406873]</t>
  </si>
  <si>
    <t>CTD_HUD2015004_127_1_DN</t>
  </si>
  <si>
    <t>STATION NAME [HL_03.3] AND STARTING SAMPLE ID [406853]</t>
  </si>
  <si>
    <t>CTD_HUD2015004_132_1_DN</t>
  </si>
  <si>
    <t>STATION NAME [SAM_03] AND STARTING SAMPLE ID [406876]</t>
  </si>
  <si>
    <t>CTD_HUD2015004_135_1_DN</t>
  </si>
  <si>
    <t>STATION NAME [HA_03] AND STARTING SAMPLE ID [406893]</t>
  </si>
  <si>
    <t>CTD_HUD2015004_137_1_DN</t>
  </si>
  <si>
    <t>STATION NAME [HA_02] AND STARTING SAMPLE ID [406903]</t>
  </si>
  <si>
    <t>CTD_HUD2015004_140_1_DN</t>
  </si>
  <si>
    <t>STATION NAME [HL_02] AND STARTING SAMPLE ID [406917]</t>
  </si>
  <si>
    <t>CTD_HUD2015004_142_1_DN</t>
  </si>
  <si>
    <t>STATION NAME [HA_01] AND STARTING SAMPLE ID [406927]</t>
  </si>
  <si>
    <t>CTD_HUD2015030_001_1_DN</t>
  </si>
  <si>
    <t>HL00</t>
  </si>
  <si>
    <t>CTD_HUD2015030_007_1_DN</t>
  </si>
  <si>
    <t>STATION NAME [HL_02] AND STARTING SAMPLE ID [429501]</t>
  </si>
  <si>
    <t>CTD_HUD2015030_013_1_DN</t>
  </si>
  <si>
    <t>STATION NAME [SG28] AND STARTING SAMPLE ID [429516]</t>
  </si>
  <si>
    <t>CTD_HUD2015030_015_1_DN</t>
  </si>
  <si>
    <t>STATION NAME [GULD04] AND STARTING SAMPLE ID [429529]</t>
  </si>
  <si>
    <t>CTD_HUD2015030_017_1_DN</t>
  </si>
  <si>
    <t>STATION NAME [SG_23] AND STARTING SAMPLE ID [429543]</t>
  </si>
  <si>
    <t>CTD_HUD2015030_019_1_DN</t>
  </si>
  <si>
    <t>STATION NAME [GULD_03] AND STARTING SAMPLE ID [429556]</t>
  </si>
  <si>
    <t>CTD_HUD2015030_028_1_DN</t>
  </si>
  <si>
    <t>STATION NAME [STAB_06] AND STARTING SAMPLE ID [429567]</t>
  </si>
  <si>
    <t>CTD_HUD2015030_030_1_DN</t>
  </si>
  <si>
    <t>STATION NAME [STAB_05] AND STARTING SAMPLE ID [429579]</t>
  </si>
  <si>
    <t>CTD_HUD2015030_033_1_DN</t>
  </si>
  <si>
    <t>STATION NAME [STAB_04] AND STARTING SAMPLE ID [429598]</t>
  </si>
  <si>
    <t>CTD_HUD2015030_035_1_DN</t>
  </si>
  <si>
    <t>STATION NAME [STAB_03] AND STARTING SAMPLE ID [529608]</t>
  </si>
  <si>
    <t>CTD_HUD2015030_037_1_DN</t>
  </si>
  <si>
    <t>STATION NAME [STAB_02] AND STARTING SAMPLE ID [429616]</t>
  </si>
  <si>
    <t>CTD_HUD2015030_039_1_DN</t>
  </si>
  <si>
    <t>STATION NAME [STAB_01] AND STARTING SAMPLE ID [429623]</t>
  </si>
  <si>
    <t>CTD_HUD2015030_043_1_DN</t>
  </si>
  <si>
    <t>STATION NAME [CSL_06] AND STARTING SAMPLE ID [429630]</t>
  </si>
  <si>
    <t>CTD_HUD2015030_045_1_DN</t>
  </si>
  <si>
    <t>STATION NAME [CSL_05] AND STARTING SAMPLE ID [429643]</t>
  </si>
  <si>
    <t>CTD_HUD2015030_047_1_DN</t>
  </si>
  <si>
    <t>STATION NAME [CSL_04] AND STARTING SAMPLE ID [429658]</t>
  </si>
  <si>
    <t>CTD_HUD2015030_049_1_DN</t>
  </si>
  <si>
    <t>STATION NAME [CSL_03] AND STARTING SAMPLE ID [429672]</t>
  </si>
  <si>
    <t>CTD_HUD2015030_052_1_DN</t>
  </si>
  <si>
    <t>STATION NAME [CSL_02] AND STARTING SAMPLE ID [429686]</t>
  </si>
  <si>
    <t>CTD_HUD2015030_055_1_DN</t>
  </si>
  <si>
    <t>STATION NAME [CSL_01] AND STARTING SAMPLE ID [429698]</t>
  </si>
  <si>
    <t>CTD_HUD2015030_058_1_DN</t>
  </si>
  <si>
    <t>STATION NAME [LL_01] AND STARTING SAMPLE ID [429707]</t>
  </si>
  <si>
    <t>CTD_HUD2015030_061_1_DN</t>
  </si>
  <si>
    <t>STATION NAME [LL_02] AND STARTING SAMPLE ID [429717]</t>
  </si>
  <si>
    <t>CTD_HUD2015030_063_1_DN</t>
  </si>
  <si>
    <t>STATION NAME [LL_03] AND STARTING SAMPLE ID [429727]</t>
  </si>
  <si>
    <t>CTD_HUD2015030_065_1_DN</t>
  </si>
  <si>
    <t>STATION NAME [LL_04] AND STARTING SAMPLE ID [429737]</t>
  </si>
  <si>
    <t>CTD_HUD2015030_070_1_DN</t>
  </si>
  <si>
    <t>STATION NAME [LL_05] AND STARTING SAMPLE ID [429747]</t>
  </si>
  <si>
    <t>CTD_HUD2015030_073_1_DN</t>
  </si>
  <si>
    <t>STATION NAME [LL_06] AND STARTING SAMPLE ID [429763]</t>
  </si>
  <si>
    <t>CTD_HUD2015030_076_1_DN</t>
  </si>
  <si>
    <t>STATION NAME [LL_07] AND STARTING SAMPLE ID [429770]</t>
  </si>
  <si>
    <t>CTD_HUD2015030_079_1_DN</t>
  </si>
  <si>
    <t>STATION NAME [LL_08] AND STARTING SAMPLE ID [429784]</t>
  </si>
  <si>
    <t>CTD_HUD2015030_083_1_DN</t>
  </si>
  <si>
    <t>STATION NAME [LL_09] AND STARTING SAMPLE ID [429799]</t>
  </si>
  <si>
    <t>CTD_HUD2015030_086_1_DN</t>
  </si>
  <si>
    <t>STATION NAME [SF_01] AND STARTING SAMPLE ID [429816]</t>
  </si>
  <si>
    <t>CTD_HUD2015030_089_1_DN</t>
  </si>
  <si>
    <t>STATION NAME [SPB_11] AND STARTING SAMPLE ID [429832]</t>
  </si>
  <si>
    <t>CTD_HUD2015030_092_1_DN</t>
  </si>
  <si>
    <t>STATION NAME [SPB_10] AND STARTING SAMPLE ID [429851]</t>
  </si>
  <si>
    <t>CTD_HUD2015030_095_1_DN</t>
  </si>
  <si>
    <t>STATION NAME [SPB_09] AND STARTING SAMPLE ID [429867]</t>
  </si>
  <si>
    <t>CTD_HUD2015030_096_1_DN</t>
  </si>
  <si>
    <t>STATION NAME [LF_35] AND STARTING SAMPLE ID [0]</t>
  </si>
  <si>
    <t>CTD_HUD2015030_098_1_DN</t>
  </si>
  <si>
    <t>STATION NAME [SPB_08] AND STARTING SAMPLE ID [429881]</t>
  </si>
  <si>
    <t>CTD_HUD2015030_100_1_DN</t>
  </si>
  <si>
    <t>STATION NAME [EH_04] AND STARTING SAMPLE ID [429894]</t>
  </si>
  <si>
    <t>CTD_HUD2015030_102_1_DN</t>
  </si>
  <si>
    <t>STATION NAME [EH_03] AND STARTING SAMPLE ID [429906]</t>
  </si>
  <si>
    <t>CTD_HUD2015030_104_1_DN</t>
  </si>
  <si>
    <t>STATION NAME [EH_02] AND STARTING SAMPLE ID [429917]</t>
  </si>
  <si>
    <t>CTD_HUD2015030_106_1_DN</t>
  </si>
  <si>
    <t>STATION NAME [EH_01] AND STARTING SAMPLE ID [429927]</t>
  </si>
  <si>
    <t>CTD_HUD2015030_108_1_DN</t>
  </si>
  <si>
    <t>STATION NAME [BP_01] AND STARTING SAMPLE ID [429935]</t>
  </si>
  <si>
    <t>CTD_HUD2015030_110_1_DN</t>
  </si>
  <si>
    <t>STATION NAME [BP_04] AND STARTING SAMPLE ID [429945]</t>
  </si>
  <si>
    <t>CTD_HUD2015030_113_1_DN</t>
  </si>
  <si>
    <t>STATION NAME [BP_05] AND STARTING SAMPLE ID [429956]</t>
  </si>
  <si>
    <t>CTD_HUD2015030_115_1_DN</t>
  </si>
  <si>
    <t>STATION NAME [BANQ_B6] AND STARTING SAMPLE ID [429967]</t>
  </si>
  <si>
    <t>CTD_HUD2015030_117_1_DN</t>
  </si>
  <si>
    <t>STATION NAME [BANQ_B5] AND STARTING SAMPLE ID [429978]</t>
  </si>
  <si>
    <t>CTD_HUD2015030_119_1_DN</t>
  </si>
  <si>
    <t>STATION NAME [BANQ_B4] AND STARTING SAMPLE ID [429989]</t>
  </si>
  <si>
    <t>CTD_HUD2015030_121_1_DN</t>
  </si>
  <si>
    <t>STATION NAME [BANQ_B3] AND STARTING SAMPLE ID [430000]</t>
  </si>
  <si>
    <t>CTD_HUD2015030_123_1_DN</t>
  </si>
  <si>
    <t>STATION NAME [BANQ_B2] AND STARTING SAMPLE ID [430008]</t>
  </si>
  <si>
    <t>CTD_HUD2015030_125_1_DN</t>
  </si>
  <si>
    <t>STATION NAME [BANQ_B1] AND STARTING SAMPLE ID [430014]</t>
  </si>
  <si>
    <t>CTD_HUD2015030_127_1_DN</t>
  </si>
  <si>
    <t>STATION NAME [HL_14] AND STARTING SAMPLE ID [430018]</t>
  </si>
  <si>
    <t>CTD_HUD2015030_129_1_DN</t>
  </si>
  <si>
    <t>STATION NAME [HL_13] AND STARTING SAMPLE ID [430042]</t>
  </si>
  <si>
    <t>CTD_HUD2015030_131_1_DN</t>
  </si>
  <si>
    <t>STATION NAME [HL_12] AND STARTING SAMPLE ID [430066]</t>
  </si>
  <si>
    <t>CTD_HUD2015030_133_1_DN</t>
  </si>
  <si>
    <t>STATION NAME [HL_11] AND STARTING SAMPLE ID [430090]</t>
  </si>
  <si>
    <t>CTD_HUD2015030_135_1_DN</t>
  </si>
  <si>
    <t>STATION NAME [HL_10] AND STARTING SAMPLE ID [430114]</t>
  </si>
  <si>
    <t>CTD_HUD2015030_138_1_DN</t>
  </si>
  <si>
    <t>STATION NAME [HL_09] AND STARTING SAMPLE ID [430138]</t>
  </si>
  <si>
    <t>CTD_HUD2015030_142_1_DN</t>
  </si>
  <si>
    <t>STATION NAME [HL_08] AND STARTING SAMPLE ID [430162]</t>
  </si>
  <si>
    <t>CTD_HUD2015030_145_1_DN</t>
  </si>
  <si>
    <t>STATION NAME [HL_07] AND STARTING SAMPLE ID [430184]</t>
  </si>
  <si>
    <t>CTD_HUD2015030_148_1_DN</t>
  </si>
  <si>
    <t>STATION NAME [HL_06.7] AND STARTING SAMPLE ID [430207]</t>
  </si>
  <si>
    <t>CTD_HUD2015030_150_1_DN</t>
  </si>
  <si>
    <t>STATION NAME [HL6.3] AND STARTING SAMPLE ID [430227]</t>
  </si>
  <si>
    <t>CTD_HUD2015030_153_1_DN</t>
  </si>
  <si>
    <t>STATION NAME [HL_06] AND STARTING SAMPLE ID [430242]</t>
  </si>
  <si>
    <t>CTD_HUD2015030_155_1_DN</t>
  </si>
  <si>
    <t>STATION NAME [HL_05.5] AND STARTING SAMPLE ID [430259]</t>
  </si>
  <si>
    <t>CTD_HUD2015030_158_1_DN</t>
  </si>
  <si>
    <t>STATION NAME [HL_05] AND STARTING SAMPLE ID [430271]</t>
  </si>
  <si>
    <t>CTD_HUD2015030_161_1_DN</t>
  </si>
  <si>
    <t>STATION NAME [HL_04] AND STARTING SAMPLE ID [430281]</t>
  </si>
  <si>
    <t>CTD_HUD2015030_163_1_DN</t>
  </si>
  <si>
    <t>STATION NAME [HL_03.3] AND STARTING SAMPLE ID [430291]</t>
  </si>
  <si>
    <t>CTD_HUD2015030_166_1_DN</t>
  </si>
  <si>
    <t>STATION NAME [HL_03] AND STARTING SAMPLE ID [430301]</t>
  </si>
  <si>
    <t>CTD_HUD2015030_170_1_DN</t>
  </si>
  <si>
    <t>STATION NAME [HL_02] AND STARTING SAMPLE ID [430314]</t>
  </si>
  <si>
    <t>CTD_HUD2015030_173_1_DN</t>
  </si>
  <si>
    <t>STATION NAME [HL_01] AND STARTING SAMPLE ID [430326]</t>
  </si>
  <si>
    <t>CTD_HUD2015030_175_1_DN</t>
  </si>
  <si>
    <t>STATION NAME [YL_01] AND STARTING SAMPLE ID [430335]</t>
  </si>
  <si>
    <t>CTD_HUD2015030_177_1_DN</t>
  </si>
  <si>
    <t>STATION NAME [YL_02] AND STARTING SAMPLE ID [430343]</t>
  </si>
  <si>
    <t>CTD_HUD2015030_180_1_DN</t>
  </si>
  <si>
    <t>STATION NAME [YL_03] AND STARTING SAMPLE ID [430353]</t>
  </si>
  <si>
    <t>CTD_HUD2015030_182_1_DN</t>
  </si>
  <si>
    <t>STATION NAME [YL_04] AND STARTING SAMPLE ID [430363]</t>
  </si>
  <si>
    <t>CTD_HUD2015030_184_1_DN</t>
  </si>
  <si>
    <t>STATION NAME [YL_05] AND STARTING SAMPLE ID [430373]</t>
  </si>
  <si>
    <t>CTD_HUD2015030_186_1_DN</t>
  </si>
  <si>
    <t>STATION NAME [YL_06] AND STARTING SAMPLE ID [430383]</t>
  </si>
  <si>
    <t>CTD_HUD2015030_188_1_DN</t>
  </si>
  <si>
    <t>STATION NAME [YL_07] AND STARTING SAMPLE ID [430393]</t>
  </si>
  <si>
    <t>CTD_HUD2015030_190_1_DN</t>
  </si>
  <si>
    <t>STATION NAME [YL_08] AND STARTING SAMPLE ID [430403]</t>
  </si>
  <si>
    <t>CTD_HUD2015030_192_1_DN</t>
  </si>
  <si>
    <t>STATION NAME [YL_09] AND STARTING SAMPLE ID [430413]</t>
  </si>
  <si>
    <t>CTD_HUD2015030_194_1_DN</t>
  </si>
  <si>
    <t>STATION NAME [YL_10] AND STARTING SAMPLE ID [430422]</t>
  </si>
  <si>
    <t>CTD_HUD2015030_196_1_DN</t>
  </si>
  <si>
    <t>STATION NAME [PL_01] AND STARTING SAMPLE ID [430430]</t>
  </si>
  <si>
    <t>CTD_HUD2015030_198_1_DN</t>
  </si>
  <si>
    <t>STATION NAME [PL_02] AND STARTING SAMPLE ID [430440]</t>
  </si>
  <si>
    <t>CTD_HUD2015030_200_1_DN</t>
  </si>
  <si>
    <t>STATION NAME [PL_03] AND STARTING SAMPLE ID [430450]</t>
  </si>
  <si>
    <t>CTD_HUD2015030_202_1_DN</t>
  </si>
  <si>
    <t>STATION NAME [PL_04] AND STARTING SAMPLE ID [430460]</t>
  </si>
  <si>
    <t>CTD_HUD2015030_204_1_DN</t>
  </si>
  <si>
    <t>STATION NAME [PL_05] AND STARTING SAMPLE ID [430470]</t>
  </si>
  <si>
    <t>CTD_HUD2015030_206_1_DN</t>
  </si>
  <si>
    <t>STATION NAME [PL_06] AND STARTING SAMPLE ID [430480]</t>
  </si>
  <si>
    <t>CTD_HUD2015030_208_1_DN</t>
  </si>
  <si>
    <t>STATION NAME [PL_07] AND STARTING SAMPLE ID [430490]</t>
  </si>
  <si>
    <t>CTD_HUD2015030_210_1_DN</t>
  </si>
  <si>
    <t>STATION NAME [PL_08] AND STARTING SAMPLE ID [430501]</t>
  </si>
  <si>
    <t>CTD_HUD2015030_212_1_DN</t>
  </si>
  <si>
    <t>STATION NAME [PL_09] AND STARTING SAMPLE ID [430512]</t>
  </si>
  <si>
    <t>CTD_HUD2015030_215_1_DN</t>
  </si>
  <si>
    <t>STATION NAME [BBL_07] AND STARTING SAMPLE ID [430523]</t>
  </si>
  <si>
    <t>CTD_HUD2015030_218_1_DN</t>
  </si>
  <si>
    <t>STATION NAME [BBL_06] AND STARTING SAMPLE ID [430540]</t>
  </si>
  <si>
    <t>CTD_HUD2015030_220_1_DN</t>
  </si>
  <si>
    <t>STATION NAME [BBL_05] AND STARTING SAMPLE ID [430555]</t>
  </si>
  <si>
    <t>CTD_HUD2015030_221_1_DN</t>
  </si>
  <si>
    <t>STATION NAME [PS_03] AND STARTING SAMPLE ID [430568]</t>
  </si>
  <si>
    <t>CTD_HUD2015030_222_1_DN</t>
  </si>
  <si>
    <t>STATION NAME [PS_05] AND STARTING SAMPLE ID [430581]</t>
  </si>
  <si>
    <t>CTD_HUD2015030_223_1_DN</t>
  </si>
  <si>
    <t>STATION NAME [PS_07] AND STARTING SAMPLE ID [430594]</t>
  </si>
  <si>
    <t>CTD_HUD2015030_224_1_DN</t>
  </si>
  <si>
    <t>STATION NAME [PS_09] AND STARTING SAMPLE ID [430607]</t>
  </si>
  <si>
    <t>CTD_HUD2015030_226_1_DN</t>
  </si>
  <si>
    <t>STATION NAME [PS_10] AND STARTING SAMPLE ID [430616]</t>
  </si>
  <si>
    <t>CTD_HUD2015030_228_1_DN</t>
  </si>
  <si>
    <t>STATION NAME [PS_08] AND STARTING SAMPLE ID [430625]</t>
  </si>
  <si>
    <t>CTD_HUD2015030_230_1_DN</t>
  </si>
  <si>
    <t>STATION NAME [PS_06] AND STARTING SAMPLE ID [430638]</t>
  </si>
  <si>
    <t>CTD_HUD2015030_232_1_DN</t>
  </si>
  <si>
    <t>STATION NAME [PS_04] AND STARTING SAMPLE ID [430651]</t>
  </si>
  <si>
    <t>CTD_HUD2015030_234_1_DN</t>
  </si>
  <si>
    <t>STATION NAME [PS_02] AND STARTING SAMPLE ID [430664]</t>
  </si>
  <si>
    <t>CTD_HUD2015030_236_1_DN</t>
  </si>
  <si>
    <t>STATION NAME [PS_01] AND STARTING SAMPLE ID [430677]</t>
  </si>
  <si>
    <t>CTD_HUD2015030_240_1_DN</t>
  </si>
  <si>
    <t>STATION NAME [BBL_04] AND STARTING SAMPLE ID [430686]</t>
  </si>
  <si>
    <t>CTD_HUD2015030_242_1_DN</t>
  </si>
  <si>
    <t>STATION NAME [BBL_03] AND STARTING SAMPLE ID [430696]</t>
  </si>
  <si>
    <t>CTD_HUD2015030_245_1_DN</t>
  </si>
  <si>
    <t>STATION NAME [BBL_02] AND STARTING SAMPLE ID [430706]</t>
  </si>
  <si>
    <t>CTD_HUD2015030_247_1_DN</t>
  </si>
  <si>
    <t>STATION NAME [BBL_01] AND STARTING SAMPLE ID [430716]</t>
  </si>
  <si>
    <t>CTD_HUD2015030_249_1_DN</t>
  </si>
  <si>
    <t>STATION NAME [RL_01] AND STARTING SAMPLE ID [430724]</t>
  </si>
  <si>
    <t>CTD_HUD2015030_252_1_DN</t>
  </si>
  <si>
    <t>STATION NAME [RATBA_01] AND STARTING SAMPLE ID [430739]</t>
  </si>
  <si>
    <t>CTD_HUD2015030_255_1_DN</t>
  </si>
  <si>
    <t>STATION NAME [RATBA_02] AND STARTING SAMPLE ID [430]</t>
  </si>
  <si>
    <t>CTD_HUD2015030_258_1_DN</t>
  </si>
  <si>
    <t>STATION NAME [LHB_08] AND STARTING SAMPLE ID [430770]</t>
  </si>
  <si>
    <t>CTD_HUD2015030_260_1_DN</t>
  </si>
  <si>
    <t>STATION NAME [LHB_07] AND STARTING SAMPLE ID [430787]</t>
  </si>
  <si>
    <t>CTD_HUD2015030_262_1_DN</t>
  </si>
  <si>
    <t>STATION NAME [LHB_06.7] AND STARTING SAMPLE ID [430803]</t>
  </si>
  <si>
    <t>CTD_HUD2015030_264_1_DN</t>
  </si>
  <si>
    <t>STATION NAME [LHB_06.3] AND STARTING SAMPLE ID [430818]</t>
  </si>
  <si>
    <t>CTD_HUD2015030_266_1_DN</t>
  </si>
  <si>
    <t>STATION NAME [LHB_06] AND STARTING SAMPLE ID [430832]</t>
  </si>
  <si>
    <t>CTD_HUD2015030_268_1_DN</t>
  </si>
  <si>
    <t>STATION NAME [LHB_05.5] AND STARTING SAMPLE ID [430845]</t>
  </si>
  <si>
    <t>CTD_HUD2015030_270_1_DN</t>
  </si>
  <si>
    <t>STATION NAME [LHB_05] AND STARTING SAMPLE ID [430857]</t>
  </si>
  <si>
    <t>CTD_HUD2015030_272_1_DN</t>
  </si>
  <si>
    <t>STATION NAME [LHB_04] AND STARTING SAMPLE ID [430867]</t>
  </si>
  <si>
    <t>CTD_HUD2015030_274_1_DN</t>
  </si>
  <si>
    <t>STATION NAME [LHB_03] AND STARTING SAMPLE ID [430877]</t>
  </si>
  <si>
    <t>CTD_HUD2015030_276_1_DN</t>
  </si>
  <si>
    <t>STATION NAME [LHB_02] AND STARTING SAMPLE ID [430887]</t>
  </si>
  <si>
    <t>CTD_HUD2015030_278_1_DN</t>
  </si>
  <si>
    <t>STATION NAME [LHB_01] AND STARTING SAMPLE ID [430897]</t>
  </si>
  <si>
    <t>CTD_HUD2015030_283_1_DN</t>
  </si>
  <si>
    <t>STATION NAME [HL_03] AND STARTING SAMPLE ID [430902]</t>
  </si>
  <si>
    <t>CTD_HUD2015030_287_1_DN</t>
  </si>
  <si>
    <t>STATION NAME [HL_02] AND STARTING SAMPLE ID [430921]</t>
  </si>
  <si>
    <t>CRUISE &amp; EVENT</t>
  </si>
  <si>
    <t>This was an ill fated attempt to capture missing station names from the ODF_EVENT_COMMENTS table in the Oracle ODF_ARCHIVE on PTRAN. It was discovered that the event numbers in Oracle don't necessarily match those in the ODF files (as in NED2005004).</t>
  </si>
  <si>
    <t>CTD_NED2015015_001_01_DN.ODF</t>
  </si>
  <si>
    <t>CTD_NED2015017_042_01_DN.ODF</t>
  </si>
  <si>
    <t>CTD_NED2015017_125_01_DN.ODF</t>
  </si>
  <si>
    <t>CTD_NED2015017_239_01_DN.ODF</t>
  </si>
  <si>
    <t>CTD_NED2015002_065_01_DN.ODF</t>
  </si>
  <si>
    <t>CTD_TEL2016002_001_429094_DN.ODF</t>
  </si>
  <si>
    <t>CTD_TEL2016003_005_429229_DN.ODF</t>
  </si>
  <si>
    <t>CTD_TEL2016003_072_429490_UP.ODF</t>
  </si>
  <si>
    <t>CTD_BCD2016666_001_01_DN.ODF</t>
  </si>
  <si>
    <t>CTD_BCD2016666_002_01_DN.ODF</t>
  </si>
  <si>
    <t>CTD_BCD2016666_004_01_DN.ODF</t>
  </si>
  <si>
    <t>CTD_NED2016016_001_412001_DN.ODF</t>
  </si>
  <si>
    <t>CTD_NED2016016_096_412336_DN.ODF</t>
  </si>
  <si>
    <t>CTD_NED2016016_182_413897_DN.ODF</t>
  </si>
  <si>
    <t>CTD_NED2016016_345_436255_DN.ODF</t>
  </si>
  <si>
    <t>CTD_NED2017102_001_436819_DN.ODF</t>
  </si>
  <si>
    <t>CTD_NED2017002_013_436857_DN.ODF</t>
  </si>
  <si>
    <t>CTD_TEL2017002_059_436974_DN.ODF</t>
  </si>
  <si>
    <t>'D17020001.ODF'</t>
  </si>
  <si>
    <t>'D17020002.ODF'</t>
  </si>
  <si>
    <t>'D17020003.ODF'</t>
  </si>
  <si>
    <t>'D17020004.ODF'</t>
  </si>
  <si>
    <t>'D17020005.ODF'</t>
  </si>
  <si>
    <t>'D17020006.ODF'</t>
  </si>
  <si>
    <t>'D17020007.ODF'</t>
  </si>
  <si>
    <t>'D17020008.ODF'</t>
  </si>
  <si>
    <t>'D17020009.ODF'</t>
  </si>
  <si>
    <t>'D17020010.ODF'</t>
  </si>
  <si>
    <t>'D17020011.ODF'</t>
  </si>
  <si>
    <t>'D17020012.ODF'</t>
  </si>
  <si>
    <t>'D17020013.ODF'</t>
  </si>
  <si>
    <t>'D17020014.ODF'</t>
  </si>
  <si>
    <t>'D17020015.ODF'</t>
  </si>
  <si>
    <t>'D17020016.ODF'</t>
  </si>
  <si>
    <t>'D17020017.ODF'</t>
  </si>
  <si>
    <t>'D17020019.ODF'</t>
  </si>
  <si>
    <t>'D17020021.ODF'</t>
  </si>
  <si>
    <t>'D17020022.ODF'</t>
  </si>
  <si>
    <t>'D17020023.ODF'</t>
  </si>
  <si>
    <t>'D17020024.ODF'</t>
  </si>
  <si>
    <t>'D17020026.ODF'</t>
  </si>
  <si>
    <t>'D17020027.ODF'</t>
  </si>
  <si>
    <t>'D17020028.ODF'</t>
  </si>
  <si>
    <t>'D17020029.ODF'</t>
  </si>
  <si>
    <t>'D17020030.ODF'</t>
  </si>
  <si>
    <t>'D17020031.ODF'</t>
  </si>
  <si>
    <t>'D17020032.ODF'</t>
  </si>
  <si>
    <t>'D17020033.ODF'</t>
  </si>
  <si>
    <t>'D17020034.ODF'</t>
  </si>
  <si>
    <t>'D17020035.ODF'</t>
  </si>
  <si>
    <t>'D17020036.ODF'</t>
  </si>
  <si>
    <t>'D17020037.ODF'</t>
  </si>
  <si>
    <t>'D17020038.ODF'</t>
  </si>
  <si>
    <t>'D17020039.ODF'</t>
  </si>
  <si>
    <t>'D17020040.ODF'</t>
  </si>
  <si>
    <t>'D17020041.ODF'</t>
  </si>
  <si>
    <t>'D17020042.ODF'</t>
  </si>
  <si>
    <t>'D17020043.ODF'</t>
  </si>
  <si>
    <t>'D17020045.ODF'</t>
  </si>
  <si>
    <t>'D17020046.ODF'</t>
  </si>
  <si>
    <t>'D17020047.ODF'</t>
  </si>
  <si>
    <t>'D17020048.ODF'</t>
  </si>
  <si>
    <t>'D17020050.ODF'</t>
  </si>
  <si>
    <t>'D17020052.ODF'</t>
  </si>
  <si>
    <t>'D17020053.ODF'</t>
  </si>
  <si>
    <t>'D17020054.ODF'</t>
  </si>
  <si>
    <t>'D17020055.ODF'</t>
  </si>
  <si>
    <t>'D17020057.ODF'</t>
  </si>
  <si>
    <t>'D17020058.ODF'</t>
  </si>
  <si>
    <t>'D17020059.ODF'</t>
  </si>
  <si>
    <t>'D17020060.ODF'</t>
  </si>
  <si>
    <t>'D17020061.ODF'</t>
  </si>
  <si>
    <t>'D17020062.ODF'</t>
  </si>
  <si>
    <t>'D17020063.ODF'</t>
  </si>
  <si>
    <t>'D17020064.ODF'</t>
  </si>
  <si>
    <t>'D17020065.ODF'</t>
  </si>
  <si>
    <t>'D17020067.ODF'</t>
  </si>
  <si>
    <t>'D17020068.ODF'</t>
  </si>
  <si>
    <t>'D17020073.ODF'</t>
  </si>
  <si>
    <t>'D17020076.ODF'</t>
  </si>
  <si>
    <t>'D17020077.ODF'</t>
  </si>
  <si>
    <t>'D17020078.ODF'</t>
  </si>
  <si>
    <t>'D17020080.ODF'</t>
  </si>
  <si>
    <t>'D17020081.ODF'</t>
  </si>
  <si>
    <t>'D17020082.ODF'</t>
  </si>
  <si>
    <t>'D17020083.ODF'</t>
  </si>
  <si>
    <t>'D17020084.ODF'</t>
  </si>
  <si>
    <t>'D17020086.ODF'</t>
  </si>
  <si>
    <t>'D17020087.ODF'</t>
  </si>
  <si>
    <t>'D17020088.ODF'</t>
  </si>
  <si>
    <t>'D17020089.ODF'</t>
  </si>
  <si>
    <t>'D17020090.ODF'</t>
  </si>
  <si>
    <t>'D17020091.ODF'</t>
  </si>
  <si>
    <t>'D17020093.ODF'</t>
  </si>
  <si>
    <t>'D17020094.ODF'</t>
  </si>
  <si>
    <t>'D17020095.ODF'</t>
  </si>
  <si>
    <t>'D17020096.ODF'</t>
  </si>
  <si>
    <t>'D17020097.ODF'</t>
  </si>
  <si>
    <t>'D17020098.ODF'</t>
  </si>
  <si>
    <t>'D17020099.ODF'</t>
  </si>
  <si>
    <t>'D17020100.ODF'</t>
  </si>
  <si>
    <t>'D17020102.ODF'</t>
  </si>
  <si>
    <t>'D17020104.ODF'</t>
  </si>
  <si>
    <t>'D17020106.ODF'</t>
  </si>
  <si>
    <t>'D17020108.ODF'</t>
  </si>
  <si>
    <t>'D17020111.ODF'</t>
  </si>
  <si>
    <t>'D17020113.ODF'</t>
  </si>
  <si>
    <t>'D17020114.ODF'</t>
  </si>
  <si>
    <t>'D17020115.ODF'</t>
  </si>
  <si>
    <t>'D17020116.ODF'</t>
  </si>
  <si>
    <t>'D17020117.ODF'</t>
  </si>
  <si>
    <t>'D17020118.ODF'</t>
  </si>
  <si>
    <t>'D17020119.ODF'</t>
  </si>
  <si>
    <t>'D17020121.ODF'</t>
  </si>
  <si>
    <t>'D17020123.ODF'</t>
  </si>
  <si>
    <t>'D17020125.ODF'</t>
  </si>
  <si>
    <t>'D17020126.ODF'</t>
  </si>
  <si>
    <t>'D17020127.ODF'</t>
  </si>
  <si>
    <t>'D17020128.ODF'</t>
  </si>
  <si>
    <t>'D17020129.ODF'</t>
  </si>
  <si>
    <t>'D17020130.ODF'</t>
  </si>
  <si>
    <t>'D17020131.ODF'</t>
  </si>
  <si>
    <t>'D17020132.ODF'</t>
  </si>
  <si>
    <t>'D17020133.ODF'</t>
  </si>
  <si>
    <t>'D17020134.ODF'</t>
  </si>
  <si>
    <t>'D17020135.ODF'</t>
  </si>
  <si>
    <t>'D17020136.ODF'</t>
  </si>
  <si>
    <t>'D17020139.ODF'</t>
  </si>
  <si>
    <t>'D17020140.ODF'</t>
  </si>
  <si>
    <t>'D17020141.ODF'</t>
  </si>
  <si>
    <t>'D17020142.ODF'</t>
  </si>
  <si>
    <t>'D17020143.ODF'</t>
  </si>
  <si>
    <t>'D17020144.ODF'</t>
  </si>
  <si>
    <t>'D17020146.ODF'</t>
  </si>
  <si>
    <t>'D17020148.ODF'</t>
  </si>
  <si>
    <t>'D17020149.ODF'</t>
  </si>
  <si>
    <t>'D17020150.ODF'</t>
  </si>
  <si>
    <t>'D17020151.ODF'</t>
  </si>
  <si>
    <t>'D17020152.ODF'</t>
  </si>
  <si>
    <t>'D17020153.ODF'</t>
  </si>
  <si>
    <t>'D17020154.ODF'</t>
  </si>
  <si>
    <t>'D17020155.ODF'</t>
  </si>
  <si>
    <t>'D17020156.ODF'</t>
  </si>
  <si>
    <t>'D17020157.ODF'</t>
  </si>
  <si>
    <t>'D17020158.ODF'</t>
  </si>
  <si>
    <t>'D17020159.ODF'</t>
  </si>
  <si>
    <t>'D17020160.ODF'</t>
  </si>
  <si>
    <t>'D17020161.ODF'</t>
  </si>
  <si>
    <t>'D17020162.ODF'</t>
  </si>
  <si>
    <t>'D17020163.ODF'</t>
  </si>
  <si>
    <t>'D17020164.ODF'</t>
  </si>
  <si>
    <t>'D17020165.ODF'</t>
  </si>
  <si>
    <t>'D17020166.ODF'</t>
  </si>
  <si>
    <t>'D17020167.ODF'</t>
  </si>
  <si>
    <t>'D17020168.ODF'</t>
  </si>
  <si>
    <t>'D17020169.ODF'</t>
  </si>
  <si>
    <t>'D17020170.ODF'</t>
  </si>
  <si>
    <t>'D17020171.ODF'</t>
  </si>
  <si>
    <t>'D17020173.ODF'</t>
  </si>
  <si>
    <t>'D17020174.ODF'</t>
  </si>
  <si>
    <t>'D17020175.ODF'</t>
  </si>
  <si>
    <t>'D17020176.ODF'</t>
  </si>
  <si>
    <t>'D17020177.ODF'</t>
  </si>
  <si>
    <t>'D17020178.ODF'</t>
  </si>
  <si>
    <t>'D17020179.ODF'</t>
  </si>
  <si>
    <t>'D17020180.ODF'</t>
  </si>
  <si>
    <t>'D17020181.ODF'</t>
  </si>
  <si>
    <t>'D17020182.ODF'</t>
  </si>
  <si>
    <t>'D17020183.ODF'</t>
  </si>
  <si>
    <t>'D17020184.ODF'</t>
  </si>
  <si>
    <t>'D17020185.ODF'</t>
  </si>
  <si>
    <t>'D17020186.ODF'</t>
  </si>
  <si>
    <t>'D17020187.ODF'</t>
  </si>
  <si>
    <t>'D17020188.ODF'</t>
  </si>
  <si>
    <t>'D17020189.ODF'</t>
  </si>
  <si>
    <t>'D17020190.ODF'</t>
  </si>
  <si>
    <t>'D17020191.ODF'</t>
  </si>
  <si>
    <t>'D17020192.ODF'</t>
  </si>
  <si>
    <t>'D17020193.ODF'</t>
  </si>
  <si>
    <t>'D17020194.ODF'</t>
  </si>
  <si>
    <t>'D17020195.ODF'</t>
  </si>
  <si>
    <t>'D17020196.ODF'</t>
  </si>
  <si>
    <t>'D17020197.ODF'</t>
  </si>
  <si>
    <t>'D17020198.ODF'</t>
  </si>
  <si>
    <t>'D17020199.ODF'</t>
  </si>
  <si>
    <t>'D17020200.ODF'</t>
  </si>
  <si>
    <t>'D17020201.ODF'</t>
  </si>
  <si>
    <t>'D17020202.ODF'</t>
  </si>
  <si>
    <t>'D17020203.ODF'</t>
  </si>
  <si>
    <t>'D17020204.ODF'</t>
  </si>
  <si>
    <t>'D17020205.ODF'</t>
  </si>
  <si>
    <t>'D17020206.ODF'</t>
  </si>
  <si>
    <t>'D17020207.ODF'</t>
  </si>
  <si>
    <t>'D17020208.ODF'</t>
  </si>
  <si>
    <t>'D17020209.ODF'</t>
  </si>
  <si>
    <t>'D17020210.ODF'</t>
  </si>
  <si>
    <t>'D17020211.ODF'</t>
  </si>
  <si>
    <t>'D17020212.ODF'</t>
  </si>
  <si>
    <t>'D17020213.ODF'</t>
  </si>
  <si>
    <t>'D17020214.ODF'</t>
  </si>
  <si>
    <t>'D17020215.ODF'</t>
  </si>
  <si>
    <t>'D17020216.ODF'</t>
  </si>
  <si>
    <t>'D17020217.ODF'</t>
  </si>
  <si>
    <t>'D17020218.ODF'</t>
  </si>
  <si>
    <t>'D17020219.ODF'</t>
  </si>
  <si>
    <t>'D17020220.ODF'</t>
  </si>
  <si>
    <t>'D17020221.ODF'</t>
  </si>
  <si>
    <t>'D17020222.ODF'</t>
  </si>
  <si>
    <t>'D17020223.ODF'</t>
  </si>
  <si>
    <t>'D17020224.ODF'</t>
  </si>
  <si>
    <t>'D17020225.ODF'</t>
  </si>
  <si>
    <t>'D17020226.ODF'</t>
  </si>
  <si>
    <t>'D17020227.ODF'</t>
  </si>
  <si>
    <t>'D17020228.ODF'</t>
  </si>
  <si>
    <t>'D17020229.ODF'</t>
  </si>
  <si>
    <t>'D17020230.ODF'</t>
  </si>
  <si>
    <t>'D17020231.ODF'</t>
  </si>
  <si>
    <t>'D17020232.ODF'</t>
  </si>
  <si>
    <t>'D17020233.ODF'</t>
  </si>
  <si>
    <t>CTD_NED2017020_001_436987_DN.ODF</t>
  </si>
  <si>
    <t>CTD_NED2017020_131_437408_DN.ODF</t>
  </si>
  <si>
    <t>CTD_NED2017020_193_437635_DN.ODF</t>
  </si>
  <si>
    <t>Changed the ODF file names from  groundfish surveys for 2015-2017 to the new standard, using the set number and set id and not the ODF event number.</t>
  </si>
  <si>
    <t>CTD_HUD2010014_290_01_DN.ODF</t>
  </si>
  <si>
    <t>CTD_HUD2011009_004_1_DN.ODF</t>
  </si>
  <si>
    <t>CTD_BCD2014666_001_01_DN.ODF</t>
  </si>
  <si>
    <t>CTD_BCD2014666_002_01_DN.ODF</t>
  </si>
  <si>
    <t>CTD_BCD2014666_003_01_DN.ODF</t>
  </si>
  <si>
    <t>CTD_BCD2014666_004_01_DN.ODF</t>
  </si>
  <si>
    <t>CTD_BCD2014666_005_01_DN.ODF</t>
  </si>
  <si>
    <t>CTD_NED2014015_001_398011_DN.ODF</t>
  </si>
  <si>
    <t>NED2014015</t>
  </si>
  <si>
    <t>CTD_HUD2016006_007_01_DN.ODF</t>
  </si>
  <si>
    <t>CTD_HUD2016006_009_01_DN.ODF</t>
  </si>
  <si>
    <t>CTD_HUD2016006_011_01_DN.ODF</t>
  </si>
  <si>
    <t>CTD_HUD2016006_013_01_DN.ODF</t>
  </si>
  <si>
    <t>CTD_HUD2016006_017_01_DN.ODF</t>
  </si>
  <si>
    <t>CTD_HUD2016006_019_01_DN.ODF</t>
  </si>
  <si>
    <t>CTD_BCD2016666_003_01_DN.ODF</t>
  </si>
  <si>
    <t>CTD_BCD2016666_005_01_DN.ODF</t>
  </si>
  <si>
    <t>CTD_BCD2016666_006_01_DN.ODF</t>
  </si>
  <si>
    <t>CTD_BCD2016666_007_01_DN.ODF</t>
  </si>
  <si>
    <t>CTD_HUD2016006_303_01_DN.ODF</t>
  </si>
  <si>
    <t>CTD_BCD2018666_001_01_DN.ODF</t>
  </si>
  <si>
    <t>CTD_BCD2018666_002_01_DN.ODF</t>
  </si>
  <si>
    <t>CTD_BCD2018666_003_01_DN.ODF</t>
  </si>
  <si>
    <t>CTD_HUD2014004_011_01_DN.ODF</t>
  </si>
  <si>
    <t>CTD_HUD2014004_012_01_DN.ODF</t>
  </si>
  <si>
    <t>CTD_HUD2014004_013_01_DN.ODF</t>
  </si>
  <si>
    <t>CTD_HUD2014004_014_01_DN.ODF</t>
  </si>
  <si>
    <t>CTD_HUD2014004_021_01_DN.ODF</t>
  </si>
  <si>
    <t>CTD_HUD2014004_029_01_DN.ODF</t>
  </si>
  <si>
    <t>CTD_HUD2014004_031_01_DN.ODF</t>
  </si>
  <si>
    <t>CTD_HUD2014004_033_01_DN.ODF</t>
  </si>
  <si>
    <t>CTD_HUD2014004_037_01_DN.ODF</t>
  </si>
  <si>
    <t>CTD_HUD2014004_040_01_DN.ODF</t>
  </si>
  <si>
    <t>CTD_HUD2014004_043_01_DN.ODF</t>
  </si>
  <si>
    <t>CTD_HUD2014004_045_01_DN.ODF</t>
  </si>
  <si>
    <t>CTD_HUD2014004_047_01_DN.ODF</t>
  </si>
  <si>
    <t>CTD_HUD2014004_052_01_DN.ODF</t>
  </si>
  <si>
    <t>CTD_HUD2014004_055_01_DN.ODF</t>
  </si>
  <si>
    <t>CTD_HUD2014004_057_01_DN.ODF</t>
  </si>
  <si>
    <t>CTD_HUD2014004_059_01_DN.ODF</t>
  </si>
  <si>
    <t>CTD_HUD2014004_061_01_DN.ODF</t>
  </si>
  <si>
    <t>CTD_HUD2014004_063_01_DN.ODF</t>
  </si>
  <si>
    <t>CTD_HUD2014004_065_01_DN.ODF</t>
  </si>
  <si>
    <t>CTD_HUD2014004_067_01_DN.ODF</t>
  </si>
  <si>
    <t>CTD_HUD2014004_068_01_DN.ODF</t>
  </si>
  <si>
    <t>CTD_HUD2014004_069_01_DN.ODF</t>
  </si>
  <si>
    <t>CTD_HUD2014004_070_01_DN.ODF</t>
  </si>
  <si>
    <t>CTD_HUD2014004_071_01_DN.ODF</t>
  </si>
  <si>
    <t>CTD_HUD2014004_073_01_DN.ODF</t>
  </si>
  <si>
    <t>CTD_HUD2014004_075_01_DN.ODF</t>
  </si>
  <si>
    <t>CTD_HUD2014004_077_01_DN.ODF</t>
  </si>
  <si>
    <t>CTD_HUD2014004_079_01_DN.ODF</t>
  </si>
  <si>
    <t>CTD_HUD2014004_081_01_DN.ODF</t>
  </si>
  <si>
    <t>CTD_HUD2014004_083_01_UP.ODF</t>
  </si>
  <si>
    <t>CTD_HUD2014004_085_01_UP.ODF</t>
  </si>
  <si>
    <t>CTD_HUD2014004_088_01_UP.ODF</t>
  </si>
  <si>
    <t>CTD_HUD2014004_091_01_UP.ODF</t>
  </si>
  <si>
    <t>CTD_HUD2014004_093_01_DN.ODF</t>
  </si>
  <si>
    <t>CTD_HUD2014004_095_01_DN.ODF</t>
  </si>
  <si>
    <t>CTD_HUD2014004_098_01_DN.ODF</t>
  </si>
  <si>
    <t>CTD_HUD2014004_100_01_DN.ODF</t>
  </si>
  <si>
    <t>CTD_HUD2014004_103_01_DN.ODF</t>
  </si>
  <si>
    <t>CTD_HUD2014004_106_01_DN.ODF</t>
  </si>
  <si>
    <t>CTD_HUD2014004_109_01_DN.ODF</t>
  </si>
  <si>
    <t>CTD_HUD2014004_112_01_DN.ODF</t>
  </si>
  <si>
    <t>CTD_HUD2014004_117_01_DN.ODF</t>
  </si>
  <si>
    <t>CTD_HUD2014004_120_01_DN.ODF</t>
  </si>
  <si>
    <t>CTD_HUD2014004_124_01_DN.ODF</t>
  </si>
  <si>
    <t>CTD_HUD2014004_127_01_DN.ODF</t>
  </si>
  <si>
    <t>CTD_HUD2014004_129_01_DN.ODF</t>
  </si>
  <si>
    <t>CTD_HUD2014004_131_01_DN.ODF</t>
  </si>
  <si>
    <t>CTD_HUD2014004_133_01_DN.ODF</t>
  </si>
  <si>
    <t>CTD_HUD2014004_135_01_DN.ODF</t>
  </si>
  <si>
    <t>CTD_HUD2014004_137_01_DN.ODF</t>
  </si>
  <si>
    <t>CTD_HUD2014004_139_01_DN.ODF</t>
  </si>
  <si>
    <t>CTD_HUD2014004_141_01_DN.ODF</t>
  </si>
  <si>
    <t>CTD_HUD2014004_144_01_DN.ODF</t>
  </si>
  <si>
    <t>CTD_HUD2014004_146_01_DN.ODF</t>
  </si>
  <si>
    <t>CTD_HUD2014004_150_01_DN.ODF</t>
  </si>
  <si>
    <t>CTD_HUD2014004_153_01_DN.ODF</t>
  </si>
  <si>
    <t>CTD_HUD2014004_155_01_DN.ODF</t>
  </si>
  <si>
    <t>CTD_HUD2014004_157_01_DN.ODF</t>
  </si>
  <si>
    <t>CTD_HUD2014004_160_01_DN.ODF</t>
  </si>
  <si>
    <t>CTD_HUD2014004_163_01_DN.ODF</t>
  </si>
  <si>
    <t>CTD_HUD2014004_166_01_DN.ODF</t>
  </si>
  <si>
    <t>CTD_HUD2014004_168_01_DN.ODF</t>
  </si>
  <si>
    <t>CTD_HUD2014004_171_01_DN.ODF</t>
  </si>
  <si>
    <t>CTD_HUD2014004_173_01_DN.ODF</t>
  </si>
  <si>
    <t>CTD_HUD2014004_175_01_DN.ODF</t>
  </si>
  <si>
    <t>CTD_HUD2014004_179_01_DN.ODF</t>
  </si>
  <si>
    <t>CTD_HUD2014004_182_01_DN.ODF</t>
  </si>
  <si>
    <t>CTD_HUD2014004_184_01_DN.ODF</t>
  </si>
  <si>
    <t>CTD_HUD2014004_186_01_DN.ODF</t>
  </si>
  <si>
    <t>CTD_HUD2014004_189_01_DN.ODF</t>
  </si>
  <si>
    <t>CTD_HUD2014004_193_01_DN.ODF</t>
  </si>
  <si>
    <t>CTD_HUD2014004_195_01_DN.ODF</t>
  </si>
  <si>
    <t>CTD_HUD2014004_197_01_DN.ODF</t>
  </si>
  <si>
    <t>CTD_HUD2014004_200_01_DN.ODF</t>
  </si>
  <si>
    <t>CTD_HUD2014004_202_01_DN.ODF</t>
  </si>
  <si>
    <t>CTD_HUD2014004_204_01_DN.ODF</t>
  </si>
  <si>
    <t>CTD_HUD2014004_206_01_DN.ODF</t>
  </si>
  <si>
    <t>CTD_HUD2014004_209_01_DN.ODF</t>
  </si>
  <si>
    <t>CTD_HUD2014004_211_01_DN.ODF</t>
  </si>
  <si>
    <t>CTD_HUD2014004_213_01_DN.ODF</t>
  </si>
  <si>
    <t>CTD_HUD2014004_215_01_DN.ODF</t>
  </si>
  <si>
    <t>CTD_HUD2014004_217_01_DN.ODF</t>
  </si>
  <si>
    <t>CTD_HUD2014004_219_01_DN.ODF</t>
  </si>
  <si>
    <t>CTD_HUD2014004_222_01_DN.ODF</t>
  </si>
  <si>
    <t>CTD_HUD2014004_225_01_DN.ODF</t>
  </si>
  <si>
    <t>CTD_HUD2014030_008_01_DN.ODF</t>
  </si>
  <si>
    <t>CTD_HUD2014030_011_01_DN.ODF</t>
  </si>
  <si>
    <t>CTD_HUD2014030_014_01_DN.ODF</t>
  </si>
  <si>
    <t>CTD_HUD2014030_022_01_DN.ODF</t>
  </si>
  <si>
    <t>CTD_HUD2014030_025_01_DN.ODF</t>
  </si>
  <si>
    <t>CTD_HUD2014030_028_01_DN.ODF</t>
  </si>
  <si>
    <t>CTD_HUD2014030_030_01_DN.ODF</t>
  </si>
  <si>
    <t>CTD_HUD2014030_038_01_DN.ODF</t>
  </si>
  <si>
    <t>CTD_HUD2014030_040_01_DN.ODF</t>
  </si>
  <si>
    <t>CTD_HUD2014030_042_01_DN.ODF</t>
  </si>
  <si>
    <t>CTD_HUD2014030_043_01_DN.ODF</t>
  </si>
  <si>
    <t>CTD_HUD2014030_045_01_DN.ODF</t>
  </si>
  <si>
    <t>CTD_HUD2014030_052_01_DN.ODF</t>
  </si>
  <si>
    <t>CTD_HUD2014030_059_01_DN.ODF</t>
  </si>
  <si>
    <t>CTD_HUD2014030_063_01_DN.ODF</t>
  </si>
  <si>
    <t>CTD_HUD2014030_068_01_DN.ODF</t>
  </si>
  <si>
    <t>CTD_HUD2014030_072_01_DN.ODF</t>
  </si>
  <si>
    <t>CTD_HUD2014030_075_01_DN.ODF</t>
  </si>
  <si>
    <t>CTD_HUD2014030_077_01_DN.ODF</t>
  </si>
  <si>
    <t>CTD_HUD2014030_080_01_DN.ODF</t>
  </si>
  <si>
    <t>CTD_HUD2014030_081_01_DN.ODF</t>
  </si>
  <si>
    <t>CTD_HUD2014030_088_01_DN.ODF</t>
  </si>
  <si>
    <t>CTD_HUD2014030_090_01_DN.ODF</t>
  </si>
  <si>
    <t>CTD_HUD2014030_092_01_DN.ODF</t>
  </si>
  <si>
    <t>CTD_HUD2014030_094_01_DN.ODF</t>
  </si>
  <si>
    <t>CTD_HUD2014030_098_01_DN.ODF</t>
  </si>
  <si>
    <t>CTD_HUD2014030_100_01_DN.ODF</t>
  </si>
  <si>
    <t>CTD_HUD2014030_102_01_DN.ODF</t>
  </si>
  <si>
    <t>CTD_HUD2014030_104_01_DN.ODF</t>
  </si>
  <si>
    <t>CTD_HUD2014030_106_01_DN.ODF</t>
  </si>
  <si>
    <t>CTD_HUD2014030_109_01_DN.ODF</t>
  </si>
  <si>
    <t>CTD_HUD2014030_112_01_DN.ODF</t>
  </si>
  <si>
    <t>CTD_HUD2014030_115_01_DN.ODF</t>
  </si>
  <si>
    <t>CTD_HUD2014030_117_01_DN.ODF</t>
  </si>
  <si>
    <t>CTD_HUD2014030_119_01_DN.ODF</t>
  </si>
  <si>
    <t>CTD_HUD2014030_121_01_DN.ODF</t>
  </si>
  <si>
    <t>CTD_HUD2014030_123_01_DN.ODF</t>
  </si>
  <si>
    <t>CTD_HUD2014030_127_01_DN.ODF</t>
  </si>
  <si>
    <t>CTD_HUD2014030_129_01_DN.ODF</t>
  </si>
  <si>
    <t>CTD_HUD2014030_131_01_DN.ODF</t>
  </si>
  <si>
    <t>CTD_HUD2014030_133_01_DN.ODF</t>
  </si>
  <si>
    <t>CTD_HUD2014030_134_01_DN.ODF</t>
  </si>
  <si>
    <t>CTD_HUD2014030_138_01_DN.ODF</t>
  </si>
  <si>
    <t>CTD_HUD2014030_139_01_DN.ODF</t>
  </si>
  <si>
    <t>CTD_HUD2014030_142_01_DN.ODF</t>
  </si>
  <si>
    <t>CTD_HUD2014030_145_01_DN.ODF</t>
  </si>
  <si>
    <t>CTD_HUD2014030_147_01_DN.ODF</t>
  </si>
  <si>
    <t>CTD_HUD2014030_150_01_DN.ODF</t>
  </si>
  <si>
    <t>CTD_HUD2014030_153_01_DN.ODF</t>
  </si>
  <si>
    <t>CTD_HUD2014030_154_01_DN.ODF</t>
  </si>
  <si>
    <t>CTD_HUD2014030_155_01_DN.ODF</t>
  </si>
  <si>
    <t>CTD_HUD2014030_156_01_DN.ODF</t>
  </si>
  <si>
    <t>CTD_HUD2014030_157_01_DN.ODF</t>
  </si>
  <si>
    <t>CTD_HUD2014030_159_01_DN.ODF</t>
  </si>
  <si>
    <t>CTD_HUD2014030_161_01_DN.ODF</t>
  </si>
  <si>
    <t>CTD_HUD2014030_163_01_DN.ODF</t>
  </si>
  <si>
    <t>CTD_HUD2014030_166_01_DN.ODF</t>
  </si>
  <si>
    <t>CTD_HUD2014030_168_01_DN.ODF</t>
  </si>
  <si>
    <t>CTD_HUD2014030_170_01_DN.ODF</t>
  </si>
  <si>
    <t>CTD_HUD2014030_173_01_DN.ODF</t>
  </si>
  <si>
    <t>CTD_HUD2014030_175_01_DN.ODF</t>
  </si>
  <si>
    <t>CTD_HUD2014030_179_01_DN.ODF</t>
  </si>
  <si>
    <t>CTD_HUD2014030_181_01_DN.ODF</t>
  </si>
  <si>
    <t>CTD_HUD2014030_183_01_DN.ODF</t>
  </si>
  <si>
    <t>CTD_HUD2014030_187_01_DN.ODF</t>
  </si>
  <si>
    <t>CTD_HUD2016027_011_01_DN.ODF</t>
  </si>
  <si>
    <t>CTD_COR2017001_001_01_DN.ODF</t>
  </si>
  <si>
    <t>CTD_COR2017001_004_01_DN.ODF</t>
  </si>
  <si>
    <t>CTD_COR2017001_006_01_DN.ODF</t>
  </si>
  <si>
    <t>CTD_COR2017001_010_01_DN.ODF</t>
  </si>
  <si>
    <t>CTD_COR2017001_012_01_DN.ODF</t>
  </si>
  <si>
    <t>CTD_COR2017001_014_01_DN.ODF</t>
  </si>
  <si>
    <t>CTD_COR2017001_015_01_DN.ODF</t>
  </si>
  <si>
    <t>CTD_COR2017001_016_01_DN.ODF</t>
  </si>
  <si>
    <t>CTD_COR2017001_017_01_DN.ODF</t>
  </si>
  <si>
    <t>CTD_COR2017001_018_01_DN.ODF</t>
  </si>
  <si>
    <t>CTD_COR2017001_019_01_DN.ODF</t>
  </si>
  <si>
    <t>CTD_COR2017001_020_01_DN.ODF</t>
  </si>
  <si>
    <t>CTD_COR2017001_021_01_DN.ODF</t>
  </si>
  <si>
    <t>CTD_COR2017001_023_01_DN.ODF</t>
  </si>
  <si>
    <t>CTD_COR2017001_025_01_DN.ODF</t>
  </si>
  <si>
    <t>CTD_COR2017001_026_01_DN.ODF</t>
  </si>
  <si>
    <t>CTD_COR2017001_028_01_DN.ODF</t>
  </si>
  <si>
    <t>CTD_COR2017001_029_01_DN.ODF</t>
  </si>
  <si>
    <t>CTD_COR2017001_032_01_DN.ODF</t>
  </si>
  <si>
    <t>CTD_COR2017001_033_01_DN.ODF</t>
  </si>
  <si>
    <t>CTD_COR2017001_034_01_DN.ODF</t>
  </si>
  <si>
    <t>CTD_COR2017001_036_01_DN.ODF</t>
  </si>
  <si>
    <t>CTD_COR2017001_038_01_DN.ODF</t>
  </si>
  <si>
    <t>CTD_COR2017001_039_01_DN.ODF</t>
  </si>
  <si>
    <t>CTD_COR2017001_041_01_DN.ODF</t>
  </si>
  <si>
    <t>CTD_COR2017001_042_01_DN.ODF</t>
  </si>
  <si>
    <t>CTD_COR2017001_044_01_DN.ODF</t>
  </si>
  <si>
    <t>CTD_COR2017001_045_01_DN.ODF</t>
  </si>
  <si>
    <t>CTD_COR2017001_046_01_DN.ODF</t>
  </si>
  <si>
    <t>CTD_COR2017001_048_01_DN.ODF</t>
  </si>
  <si>
    <t>CTD_COR2017001_049_01_DN.ODF</t>
  </si>
  <si>
    <t>CTD_COR2017001_053_01_DN.ODF</t>
  </si>
  <si>
    <t>CTD_COR2017001_054_01_DN.ODF</t>
  </si>
  <si>
    <t>CTD_COR2017001_057_01_DN.ODF</t>
  </si>
  <si>
    <t>CTD_COR2017001_058_01_DN.ODF</t>
  </si>
  <si>
    <t>CTD_COR2017001_060_01_DN.ODF</t>
  </si>
  <si>
    <t>CTD_COR2017001_061_01_DN.ODF</t>
  </si>
  <si>
    <t>CTD_COR2017001_063_01_DN.ODF</t>
  </si>
  <si>
    <t>CTD_COR2017001_065_01_DN.ODF</t>
  </si>
  <si>
    <t>CTD_COR2017001_067_01_DN.ODF</t>
  </si>
  <si>
    <t>CTD_COR2017001_069_01_DN.ODF</t>
  </si>
  <si>
    <t>CTD_COR2017001_072_01_DN.ODF</t>
  </si>
  <si>
    <t>CTD_COR2017001_073_01_DN.ODF</t>
  </si>
  <si>
    <t>CTD_COR2017001_075_01_DN.ODF</t>
  </si>
  <si>
    <t>CTD_COR2017001_077_01_DN.ODF</t>
  </si>
  <si>
    <t>CTD_COR2017001_079_01_DN.ODF</t>
  </si>
  <si>
    <t>CTD_COR2017001_080_01_DN.ODF</t>
  </si>
  <si>
    <t>CTD_COR2017001_082_01_DN.ODF</t>
  </si>
  <si>
    <t>CTD_COR2017001_084_01_DN.ODF</t>
  </si>
  <si>
    <t>CTD_COR2017001_086_01_DN.ODF</t>
  </si>
  <si>
    <t>CTD_COR2017001_087_01_DN.ODF</t>
  </si>
  <si>
    <t>CTD_COR2017001_089_01_DN.ODF</t>
  </si>
  <si>
    <t>CTD_COR2017001_090_01_DN.ODF</t>
  </si>
  <si>
    <t>CTD_COR2017001_092_01_DN.ODF</t>
  </si>
  <si>
    <t>CTD_COR2017001_093_01_DN.ODF</t>
  </si>
  <si>
    <t>CTD_COR2017001_097_01_DN.ODF</t>
  </si>
  <si>
    <t>CTD_COR2017001_098_01_DN.ODF</t>
  </si>
  <si>
    <t>CTD_COR2017001_100_01_DN.ODF</t>
  </si>
  <si>
    <t>CTD_COR2017001_101_01_DN.ODF</t>
  </si>
  <si>
    <t>CTD_COR2017001_102_01_DN.ODF</t>
  </si>
  <si>
    <t>CTD_COR2017001_104_01_DN.ODF</t>
  </si>
  <si>
    <t>CTD_COR2017001_106_01_DN.ODF</t>
  </si>
  <si>
    <t>CTD_COR2017001_108_01_DN.ODF</t>
  </si>
  <si>
    <t>CTD_COR2017001_109_01_DN.ODF</t>
  </si>
  <si>
    <t>CTD_COR2017001_111_01_DN.ODF</t>
  </si>
  <si>
    <t>CTD_COR2017001_113_01_DN.ODF</t>
  </si>
  <si>
    <t>CTD_COR2017001_115_01_DN.ODF</t>
  </si>
  <si>
    <t>CTD_COR2017001_116_01_DN.ODF</t>
  </si>
  <si>
    <t>CTD_COR2017001_118_01_DN.ODF</t>
  </si>
  <si>
    <t>CTD_COR2017001_121_01_DN.ODF</t>
  </si>
  <si>
    <t>CTD_COR2017001_123_01_DN.ODF</t>
  </si>
  <si>
    <t>CTD_COR2017001_125_01_DN.ODF</t>
  </si>
  <si>
    <t>CTD_COR2017001_127_01_DN.ODF</t>
  </si>
  <si>
    <t>CTD_COR2017001_128_01_DN.ODF</t>
  </si>
  <si>
    <t>CTD_COR2017001_130_01_DN.ODF</t>
  </si>
  <si>
    <t>CTD_COR2017001_131_01_DN.ODF</t>
  </si>
  <si>
    <t>CTD_COR2017001_133_01_DN.ODF</t>
  </si>
  <si>
    <t>CTD_COR2017001_134_01_DN.ODF</t>
  </si>
  <si>
    <t>CTD_COR2017001_136_01_DN.ODF</t>
  </si>
  <si>
    <t>CTD_COR2017001_137_01_DN.ODF</t>
  </si>
  <si>
    <t>CTD_COR2017001_139_01_DN.ODF</t>
  </si>
  <si>
    <t>CTD_COR2017001_140_01_DN.ODF</t>
  </si>
  <si>
    <t>CTD_COR2017001_142_01_DN.ODF</t>
  </si>
  <si>
    <t>CTD_COR2017001_143_01_DN.ODF</t>
  </si>
  <si>
    <t>CTD_COR2017001_145_01_DN.ODF</t>
  </si>
  <si>
    <t>CTD_COR2017001_147_01_DN.ODF</t>
  </si>
  <si>
    <t>CTD_COR2017001_149_01_DN.ODF</t>
  </si>
  <si>
    <t>CTD_COR2017001_151_01_DN.ODF</t>
  </si>
  <si>
    <t>CTD_COR2017001_153_01_DN.ODF</t>
  </si>
  <si>
    <t>CTD_COR2017001_155_01_DN.ODF</t>
  </si>
  <si>
    <t>CTD_COR2017001_156_01_DN.ODF</t>
  </si>
  <si>
    <t>CTD_COR2017001_158_01_DN.ODF</t>
  </si>
  <si>
    <t>CTD_COR2017001_160_01_DN.ODF</t>
  </si>
  <si>
    <t>CTD_COR2017001_162_01_DN.ODF</t>
  </si>
  <si>
    <t>CTD_COR2017001_164_01_DN.ODF</t>
  </si>
  <si>
    <t>CTD_COR2017001_166_01_DN.ODF</t>
  </si>
  <si>
    <t>CTD_COR2017001_174_01_DN.ODF</t>
  </si>
  <si>
    <t>CTD_COR2017001_176_01_DN.ODF</t>
  </si>
  <si>
    <t>CTD_HUD2018004_001_01_DN.ODF</t>
  </si>
  <si>
    <t>CTD_HUD2018004_002_01_DN.ODF</t>
  </si>
  <si>
    <t>CTD_HUD2018004_005_01_DN.ODF</t>
  </si>
  <si>
    <t>CTD_HUD2018004_007_01_DN.ODF</t>
  </si>
  <si>
    <t>CTD_HUD2018004_009_01_DN.ODF</t>
  </si>
  <si>
    <t>CTD_HUD2018004_011_01_DN.ODF</t>
  </si>
  <si>
    <t>CTD_HUD2018004_012_01_DN.ODF</t>
  </si>
  <si>
    <t>CTD_HUD2018004_013_01_DN.ODF</t>
  </si>
  <si>
    <t>CTD_HUD2018004_014_01_DN.ODF</t>
  </si>
  <si>
    <t>CTD_HUD2018004_015_01_DN.ODF</t>
  </si>
  <si>
    <t>CTD_HUD2018004_017_01_DN.ODF</t>
  </si>
  <si>
    <t>CTD_HUD2018004_020_01_DN.ODF</t>
  </si>
  <si>
    <t>CTD_HUD2018004_022_01_DN.ODF</t>
  </si>
  <si>
    <t>CTD_HUD2018004_024_01_DN.ODF</t>
  </si>
  <si>
    <t>CTD_HUD2018004_027_01_DN.ODF</t>
  </si>
  <si>
    <t>CTD_HUD2018004_029_01_DN.ODF</t>
  </si>
  <si>
    <t>CTD_HUD2018004_031_01_DN.ODF</t>
  </si>
  <si>
    <t>CTD_HUD2018004_033_01_DN.ODF</t>
  </si>
  <si>
    <t>CTD_HUD2018004_035_01_DN.ODF</t>
  </si>
  <si>
    <t>CTD_HUD2018004_037_01_DN.ODF</t>
  </si>
  <si>
    <t>CTD_HUD2018004_039_01_DN.ODF</t>
  </si>
  <si>
    <t>CTD_HUD2018004_041_01_DN.ODF</t>
  </si>
  <si>
    <t>CTD_HUD2018004_043_01_DN.ODF</t>
  </si>
  <si>
    <t>CTD_HUD2018004_045_01_DN.ODF</t>
  </si>
  <si>
    <t>CTD_HUD2018004_047_01_DN.ODF</t>
  </si>
  <si>
    <t>CTD_HUD2018004_049_01_DN.ODF</t>
  </si>
  <si>
    <t>CTD_HUD2018004_051_01_DN.ODF</t>
  </si>
  <si>
    <t>CTD_HUD2018004_053_01_DN.ODF</t>
  </si>
  <si>
    <t>CTD_HUD2018004_055_01_DN.ODF</t>
  </si>
  <si>
    <t>CTD_HUD2018004_057_01_DN.ODF</t>
  </si>
  <si>
    <t>CTD_HUD2018004_059_01_DN.ODF</t>
  </si>
  <si>
    <t>CTD_HUD2018004_061_01_DN.ODF</t>
  </si>
  <si>
    <t>CTD_HUD2018004_063_01_DN.ODF</t>
  </si>
  <si>
    <t>CTD_HUD2018004_065_01_DN.ODF</t>
  </si>
  <si>
    <t>CTD_HUD2018004_067_01_DN.ODF</t>
  </si>
  <si>
    <t>CTD_HUD2018004_069_01_DN.ODF</t>
  </si>
  <si>
    <t>CTD_HUD2018004_071_01_DN.ODF</t>
  </si>
  <si>
    <t>CTD_HUD2018004_074_01_DN.ODF</t>
  </si>
  <si>
    <t>CTD_HUD2018004_076_01_DN.ODF</t>
  </si>
  <si>
    <t>CTD_HUD2018004_079_01_DN.ODF</t>
  </si>
  <si>
    <t>CTD_HUD2018004_080_01_DN.ODF</t>
  </si>
  <si>
    <t>CTD_HUD2018004_081_01_DN.ODF</t>
  </si>
  <si>
    <t>CTD_HUD2018004_084_01_DN.ODF</t>
  </si>
  <si>
    <t>CTD_HUD2018004_086_01_DN.ODF</t>
  </si>
  <si>
    <t>CTD_HUD2018004_088_01_DN.ODF</t>
  </si>
  <si>
    <t>CTD_HUD2018004_090_01_DN.ODF</t>
  </si>
  <si>
    <t>CTD_HUD2018004_092_01_DN.ODF</t>
  </si>
  <si>
    <t>CTD_HUD2018004_094_01_DN.ODF</t>
  </si>
  <si>
    <t>CTD_HUD2018004_096_01_DN.ODF</t>
  </si>
  <si>
    <t>CTD_HUD2018004_105_01_DN.ODF</t>
  </si>
  <si>
    <t>CTD_HUD2018004_107_01_DN.ODF</t>
  </si>
  <si>
    <t>CTD_HUD2018004_109_01_DN.ODF</t>
  </si>
  <si>
    <t>CTD_HUD2018004_111_01_DN.ODF</t>
  </si>
  <si>
    <t>CTD_HUD2018004_113_01_DN.ODF</t>
  </si>
  <si>
    <t>CTD_HUD2018004_117_01_DN.ODF</t>
  </si>
  <si>
    <t>CTD_HUD2018004_119_01_DN.ODF</t>
  </si>
  <si>
    <t>CTD_HUD2018004_121_01_DN.ODF</t>
  </si>
  <si>
    <t>CTD_HUD2018004_124_01_DN.ODF</t>
  </si>
  <si>
    <t>CTD_HUD2018004_126_01_DN.ODF</t>
  </si>
  <si>
    <t>CTD_HUD2018004_128_01_DN.ODF</t>
  </si>
  <si>
    <t>CTD_HUD2018004_130_01_DN.ODF</t>
  </si>
  <si>
    <t>CTD_HUD2018004_132_01_DN.ODF</t>
  </si>
  <si>
    <t>CTD_HUD2018004_134_01_DN.ODF</t>
  </si>
  <si>
    <t>CTD_HUD2018004_136_01_DN.ODF</t>
  </si>
  <si>
    <t>CTD_HUD2018004_138_01_DN.ODF</t>
  </si>
  <si>
    <t>CTD_HUD2018004_140_01_DN.ODF</t>
  </si>
  <si>
    <t>CTD_HUD2018004_142_01_DN.ODF</t>
  </si>
  <si>
    <t>CTD_HUD2018004_144_01_DN.ODF</t>
  </si>
  <si>
    <t>CTD_HUD2018004_146_01_DN.ODF</t>
  </si>
  <si>
    <t>CTD_HUD2018004_149_01_DN.ODF</t>
  </si>
  <si>
    <t>CTD_HUD2018004_151_01_DN.ODF</t>
  </si>
  <si>
    <t>CTD_HUD2018004_153_01_DN.ODF</t>
  </si>
  <si>
    <t>CTD_HUD2018004_155_01_DN.ODF</t>
  </si>
  <si>
    <t>CTD_HUD2018004_157_01_DN.ODF</t>
  </si>
  <si>
    <t>CTD_HUD2018004_159_01_DN.ODF</t>
  </si>
  <si>
    <t>CTD_HUD2018004_161_01_DN.ODF</t>
  </si>
  <si>
    <t>CTD_HUD2018004_163_01_DN.ODF</t>
  </si>
  <si>
    <t>CTD_HUD2018004_166_01_DN.ODF</t>
  </si>
  <si>
    <t>CTD_HUD2018004_168_01_DN.ODF</t>
  </si>
  <si>
    <t>CTD_HUD2018004_170_01_DN.ODF</t>
  </si>
  <si>
    <t>CTD_HUD2018004_172_01_DN.ODF</t>
  </si>
  <si>
    <t>CTD_HUD2018004_174_01_DN.ODF</t>
  </si>
  <si>
    <t>CTD_HUD2018004_176_01_DN.ODF</t>
  </si>
  <si>
    <t>CTD_HUD2018004_178_01_DN.ODF</t>
  </si>
  <si>
    <t>CTD_HUD2018004_180_01_DN.ODF</t>
  </si>
  <si>
    <t>archive=</t>
  </si>
  <si>
    <t>\\ent.dfo-mpo.ca\ATLShares\Science\BIODataSvc\ARC\Archive\ctd\</t>
  </si>
  <si>
    <t>\\ent.dfo-mpo.ca\ATLShares\Science\BIODataSvc\ARC\Archive\ctd\1999\CTD_99003_HL1_1_DN.ODF</t>
  </si>
  <si>
    <t>\\ent.dfo-mpo.ca\ATLShares\Science\BIODataSvc\ARC\Archive\ctd\1999\CTD_99003_HL2_1_DN.ODF</t>
  </si>
  <si>
    <t>\\ent.dfo-mpo.ca\ATLShares\Science\BIODataSvc\ARC\Archive\ctd\1999\CTD_99003_RL1_1_DN.ODF</t>
  </si>
  <si>
    <t>\\ent.dfo-mpo.ca\ATLShares\Science\BIODataSvc\ARC\Archive\ctd\1999\CTD_99003_BB1_1_DN.ODF</t>
  </si>
  <si>
    <t>\\ent.dfo-mpo.ca\ATLShares\Science\BIODataSvc\ARC\Archive\ctd\1999\CTD_99003_BrownsBankLine_1a_DN.ODF</t>
  </si>
  <si>
    <t>\\ent.dfo-mpo.ca\ATLShares\Science\BIODataSvc\ARC\Archive\ctd\1999\CTD_99003_BrownsBankLine_1b_DN.ODF</t>
  </si>
  <si>
    <t>\\ent.dfo-mpo.ca\ATLShares\Science\BIODataSvc\ARC\Archive\ctd\1999\CTD_99003_BrownsBankLine_1c_DN.ODF</t>
  </si>
  <si>
    <t>\\ent.dfo-mpo.ca\ATLShares\Science\BIODataSvc\ARC\Archive\ctd\1999\CTD_99003_bbl5_1_DN.ODF</t>
  </si>
  <si>
    <t>\\ent.dfo-mpo.ca\ATLShares\Science\BIODataSvc\ARC\Archive\ctd\1999\CTD_99003_bbl6_1_DN.ODF</t>
  </si>
  <si>
    <t>\\ent.dfo-mpo.ca\ATLShares\Science\BIODataSvc\ARC\Archive\ctd\1999\CTD_99003_RBK4orRL5_1_DN.ODF</t>
  </si>
  <si>
    <t>\\ent.dfo-mpo.ca\ATLShares\Science\BIODataSvc\ARC\Archive\ctd\1999\CTD_99003_RL4_1_DN.ODF</t>
  </si>
  <si>
    <t>\\ent.dfo-mpo.ca\ATLShares\Science\BIODataSvc\ARC\Archive\ctd\1999\CTD_99003_RL3_1_DN.ODF</t>
  </si>
  <si>
    <t>\\ent.dfo-mpo.ca\ATLShares\Science\BIODataSvc\ARC\Archive\ctd\1999\CTD_99003_100m_1_DN.ODF</t>
  </si>
  <si>
    <t>\\ent.dfo-mpo.ca\ATLShares\Science\BIODataSvc\ARC\Archive\ctd\1999\CTD_99003_HalifaxLine#7_1_DN.ODF</t>
  </si>
  <si>
    <t>\\ent.dfo-mpo.ca\ATLShares\Science\BIODataSvc\ARC\Archive\ctd\1999\CTD_99003_HL6_1_DN.ODF</t>
  </si>
  <si>
    <t>\\ent.dfo-mpo.ca\ATLShares\Science\BIODataSvc\ARC\Archive\ctd\1999\CTD_99003_HL5_1_DN.ODF</t>
  </si>
  <si>
    <t>\\ent.dfo-mpo.ca\ATLShares\Science\BIODataSvc\ARC\Archive\ctd\1999\CTD_99003_HalifaxLine#4_1_DN.ODF</t>
  </si>
  <si>
    <t>\\ent.dfo-mpo.ca\ATLShares\Science\BIODataSvc\ARC\Archive\ctd\1999\CTD_99003_Gully_1_DN.ODF</t>
  </si>
  <si>
    <t>\\ent.dfo-mpo.ca\ATLShares\Science\BIODataSvc\ARC\Archive\ctd\1999\CTD_99003_LouisbourgLine_1_DN.ODF</t>
  </si>
  <si>
    <t>\\ent.dfo-mpo.ca\ATLShares\Science\BIODataSvc\ARC\Archive\ctd\1999\CTD_99003_LL7_1_DN.ODF</t>
  </si>
  <si>
    <t>\\ent.dfo-mpo.ca\ATLShares\Science\BIODataSvc\ARC\Archive\ctd\1999\CTD_99003_LL6_1_DN.ODF</t>
  </si>
  <si>
    <t>\\ent.dfo-mpo.ca\ATLShares\Science\BIODataSvc\ARC\Archive\ctd\1999\CTD_99003_LL5_1_DN.ODF</t>
  </si>
  <si>
    <t>\\ent.dfo-mpo.ca\ATLShares\Science\BIODataSvc\ARC\Archive\ctd\1999\CTD_99003_LL4_1_DN.ODF</t>
  </si>
  <si>
    <t>\\ent.dfo-mpo.ca\ATLShares\Science\BIODataSvc\ARC\Archive\ctd\1999\CTD_99003_LL3_1_DN.ODF</t>
  </si>
  <si>
    <t>\\ent.dfo-mpo.ca\ATLShares\Science\BIODataSvc\ARC\Archive\ctd\1999\CTD_99003_LL2_1_DN.ODF</t>
  </si>
  <si>
    <t>\\ent.dfo-mpo.ca\ATLShares\Science\BIODataSvc\ARC\Archive\ctd\1999\CTD_99003_LL1_1_DN.ODF</t>
  </si>
  <si>
    <t>\\ent.dfo-mpo.ca\ATLShares\Science\BIODataSvc\ARC\Archive\ctd\1999\CTD_99003_CSL1_1_DN.ODF</t>
  </si>
  <si>
    <t>\\ent.dfo-mpo.ca\ATLShares\Science\BIODataSvc\ARC\Archive\ctd\1999\CTD_99003_CSL2_1_DN.ODF</t>
  </si>
  <si>
    <t>\\ent.dfo-mpo.ca\ATLShares\Science\BIODataSvc\ARC\Archive\ctd\1999\CTD_99003_CSL3_1_DN.ODF</t>
  </si>
  <si>
    <t>\\ent.dfo-mpo.ca\ATLShares\Science\BIODataSvc\ARC\Archive\ctd\1999\CTD_99003_CSL4_1_DN.ODF</t>
  </si>
  <si>
    <t>\\ent.dfo-mpo.ca\ATLShares\Science\BIODataSvc\ARC\Archive\ctd\1999\CTD_99003_CSL5_1_DN.ODF</t>
  </si>
  <si>
    <t>\\ent.dfo-mpo.ca\ATLShares\Science\BIODataSvc\ARC\Archive\ctd\1999\CTD_99003_CSL6_1_DN.ODF</t>
  </si>
  <si>
    <t>\\ent.dfo-mpo.ca\ATLShares\Science\BIODataSvc\ARC\Archive\ctd\1999\CTD_99003_CANSO_1_DN.ODF</t>
  </si>
  <si>
    <t>\\ent.dfo-mpo.ca\ATLShares\Science\BIODataSvc\ARC\Archive\ctd\1999\CTD_99003_ED_1_DN.ODF</t>
  </si>
  <si>
    <t>\\ent.dfo-mpo.ca\ATLShares\Science\BIODataSvc\ARC\Archive\ctd\1999\CTD_99003_PATCH_1_DN.ODF</t>
  </si>
  <si>
    <t>\\ent.dfo-mpo.ca\ATLShares\Science\BIODataSvc\ARC\Archive\ctd\1999\CTD_99003_HL3(EmeraldBa_1_DN.ODF</t>
  </si>
  <si>
    <t>\\ent.dfo-mpo.ca\ATLShares\Science\BIODataSvc\ARC\Archive\ctd\1999\CTD_99003_HL2_1A_DN.ODF</t>
  </si>
  <si>
    <t>\\ent.dfo-mpo.ca\ATLShares\Science\BIODataSvc\ARC\Archive\ctd\1999\CTD_99054_No_LL-9_2_DN.ODF</t>
  </si>
  <si>
    <t>\\ent.dfo-mpo.ca\ATLShares\Science\BIODataSvc\ARC\Archive\ctd\1999\CTD_99054_No_LL-6_2_DN.ODF</t>
  </si>
  <si>
    <t>\\ent.dfo-mpo.ca\ATLShares\Science\BIODataSvc\ARC\Archive\ctd\1999\CTD_99054_No_LL-5_2_DN.ODF</t>
  </si>
  <si>
    <t>\\ent.dfo-mpo.ca\ATLShares\Science\BIODataSvc\ARC\Archive\ctd\1999\CTD_99054_No_CSL-5_2_DN.ODF</t>
  </si>
  <si>
    <t>\\ent.dfo-mpo.ca\ATLShares\Science\BIODataSvc\ARC\Archive\ctd\1999\CTD_99054_No_SPB-5_2_DN.ODF</t>
  </si>
  <si>
    <t>\\ent.dfo-mpo.ca\ATLShares\Science\BIODataSvc\ARC\Archive\ctd\1999\CTD_99054_No_SPB-10_2_DN.ODF</t>
  </si>
  <si>
    <t>\\ent.dfo-mpo.ca\ATLShares\Science\BIODataSvc\ARC\Archive\ctd\1999\CTD_99054_No_DGUl-3_2_DN.ODF</t>
  </si>
  <si>
    <t>\\ent.dfo-mpo.ca\ATLShares\Science\BIODataSvc\ARC\Archive\ctd\1999\CTD_99054_No_DGUL-2_2_DN.ODF</t>
  </si>
  <si>
    <t>\\ent.dfo-mpo.ca\ATLShares\Science\BIODataSvc\ARC\Archive\ctd\1999\CTD_99054_No_HL-7_2_DN.ODF</t>
  </si>
  <si>
    <t>\\ent.dfo-mpo.ca\ATLShares\Science\BIODataSvc\ARC\Archive\ctd\1999\CTD_99054_No_HL-3_2_DN.ODF</t>
  </si>
  <si>
    <t>\\ent.dfo-mpo.ca\ATLShares\Science\BIODataSvc\ARC\Archive\ctd\1999\CTD_99054_No_HL-2_2_DN.ODF</t>
  </si>
  <si>
    <t>\\ent.dfo-mpo.ca\ATLShares\Science\BIODataSvc\ARC\Archive\ctd\2000\CTD_HUD2000050_339_1_DN.ODF</t>
  </si>
  <si>
    <t>\\ent.dfo-mpo.ca\ATLShares\Science\BIODataSvc\ARC\Archive\ctd\2001\CTD_HUD2001009_HL1_1_DN.ODF</t>
  </si>
  <si>
    <t>\\ent.dfo-mpo.ca\ATLShares\Science\BIODataSvc\ARC\Archive\ctd\2001\CTD_HUD2001009_999_1_DN.ODF</t>
  </si>
  <si>
    <t>\\ent.dfo-mpo.ca\ATLShares\Science\BIODataSvc\ARC\Archive\ctd\2001\CTD_HUD2001009_HL6_1_DN.ODF</t>
  </si>
  <si>
    <t>\\ent.dfo-mpo.ca\ATLShares\Science\BIODataSvc\ARC\Archive\ctd\2001\CTD_HUD2001009_WB1_1_DN.ODF</t>
  </si>
  <si>
    <t>\\ent.dfo-mpo.ca\ATLShares\Science\BIODataSvc\ARC\Archive\ctd\2001\CTD_HUD2001009_WB3_1_DN.ODF</t>
  </si>
  <si>
    <t>\\ent.dfo-mpo.ca\ATLShares\Science\BIODataSvc\ARC\Archive\ctd\2001\CTD_HUD2001009_LL9_1_DN.ODF</t>
  </si>
  <si>
    <t>\\ent.dfo-mpo.ca\ATLShares\Science\BIODataSvc\ARC\Archive\ctd\2001\CTD_HUD2001009_LL6_1_DN.ODF</t>
  </si>
  <si>
    <t>\\ent.dfo-mpo.ca\ATLShares\Science\BIODataSvc\ARC\Archive\ctd\2001\CTD_HUD2001009_LL4_1_DN.ODF</t>
  </si>
  <si>
    <t>\\ent.dfo-mpo.ca\ATLShares\Science\BIODataSvc\ARC\Archive\ctd\2001\CTD_HUD2001009_CSL3_1_DN.ODF</t>
  </si>
  <si>
    <t>\\ent.dfo-mpo.ca\ATLShares\Science\BIODataSvc\ARC\Archive\ctd\2001\CTD_HUD2001009_CSL5_1_DN.ODF</t>
  </si>
  <si>
    <t>\\ent.dfo-mpo.ca\ATLShares\Science\BIODataSvc\ARC\Archive\ctd\2001\CTD_HUD2001009_LC1_1_DN.ODF</t>
  </si>
  <si>
    <t>\\ent.dfo-mpo.ca\ATLShares\Science\BIODataSvc\ARC\Archive\ctd\2001\CTD_HUD2001009_SIB7_1_DN.ODF</t>
  </si>
  <si>
    <t>\\ent.dfo-mpo.ca\ATLShares\Science\BIODataSvc\ARC\Archive\ctd\2001\CTD_HUD2001009_HL2_1_DN.ODF</t>
  </si>
  <si>
    <t>\\ent.dfo-mpo.ca\ATLShares\Science\BIODataSvc\ARC\Archive\ctd\inactive\CTD_HUD2001072_Halifax--BIOmoni1_1_DN.ODF</t>
  </si>
  <si>
    <t>\\ent.dfo-mpo.ca\ATLShares\Science\BIODataSvc\ARC\Archive\ctd\2003\CTD_NED2003003_002_258860_DN.ODF</t>
  </si>
  <si>
    <t>\\ent.dfo-mpo.ca\ATLShares\Science\BIODataSvc\ARC\Archive\ctd\2004\CTD_HUD2004055_RBASIN_1_DN.ODF</t>
  </si>
  <si>
    <t>\\ent.dfo-mpo.ca\ATLShares\Science\BIODataSvc\ARC\Archive\ctd\2004\CTD_HUD2004055_BBL1_1_DN.ODF</t>
  </si>
  <si>
    <t>\\ent.dfo-mpo.ca\ATLShares\Science\BIODataSvc\ARC\Archive\ctd\2004\CTD_HUD2004055_BBL6_1_DN.ODF</t>
  </si>
  <si>
    <t>\\ent.dfo-mpo.ca\ATLShares\Science\BIODataSvc\ARC\Archive\ctd\2004\CTD_HUD2004055_BBL7_1_DN.ODF</t>
  </si>
  <si>
    <t>\\ent.dfo-mpo.ca\ATLShares\Science\BIODataSvc\ARC\Archive\ctd\2004\CTD_HUD2004055_SS-B4_1_DN.ODF</t>
  </si>
  <si>
    <t>\\ent.dfo-mpo.ca\ATLShares\Science\BIODataSvc\ARC\Archive\ctd\2004\CTD_HUD2004055_SS-B0_1_DN.ODF</t>
  </si>
  <si>
    <t>\\ent.dfo-mpo.ca\ATLShares\Science\BIODataSvc\ARC\Archive\ctd\2004\CTD_HUD2004055_SS-B2_1_DN.ODF</t>
  </si>
  <si>
    <t>\\ent.dfo-mpo.ca\ATLShares\Science\BIODataSvc\ARC\Archive\ctd\2004\CTD_HUD2004055_LL8_1_DN.ODF</t>
  </si>
  <si>
    <t>\\ent.dfo-mpo.ca\ATLShares\Science\BIODataSvc\ARC\Archive\ctd\2004\CTD_HUD2004055_LL7_1_DN.ODF</t>
  </si>
  <si>
    <t>\\ent.dfo-mpo.ca\ATLShares\Science\BIODataSvc\ARC\Archive\ctd\2004\CTD_HUD2004055_LL3_1_DN.ODF</t>
  </si>
  <si>
    <t>\\ent.dfo-mpo.ca\ATLShares\Science\BIODataSvc\ARC\Archive\ctd\2004\CTD_HUD2004055_LL2_1_DN.ODF</t>
  </si>
  <si>
    <t>\\ent.dfo-mpo.ca\ATLShares\Science\BIODataSvc\ARC\Archive\ctd\2004\CTD_HUD2004055_LL1_1_DN.ODF</t>
  </si>
  <si>
    <t>\\ent.dfo-mpo.ca\ATLShares\Science\BIODataSvc\ARC\Archive\ctd\2004\CTD_HUD2004055_CSL1_1_DN.ODF</t>
  </si>
  <si>
    <t>\\ent.dfo-mpo.ca\ATLShares\Science\BIODataSvc\ARC\Archive\ctd\2004\CTD_HUD2004055_CSL2_1_DN.ODF</t>
  </si>
  <si>
    <t>\\ent.dfo-mpo.ca\ATLShares\Science\BIODataSvc\ARC\Archive\ctd\2004\CTD_HUD2004055_CSL3_1_DN.ODF</t>
  </si>
  <si>
    <t>\\ent.dfo-mpo.ca\ATLShares\Science\BIODataSvc\ARC\Archive\ctd\2004\CTD_HUD2004055_HL7_1_DN.ODF</t>
  </si>
  <si>
    <t>\\ent.dfo-mpo.ca\ATLShares\Science\BIODataSvc\ARC\Archive\ctd\2004\CTD_HUD2004055_HL4_1_DN.ODF</t>
  </si>
  <si>
    <t>\\ent.dfo-mpo.ca\ATLShares\Science\BIODataSvc\ARC\Archive\ctd\2004\CTD_HUD2004055_HL3_1_DN.ODF</t>
  </si>
  <si>
    <t>\\ent.dfo-mpo.ca\ATLShares\Science\BIODataSvc\ARC\Archive\ctd\2004\CTD_HUD2004055_HL2_1_DN.ODF</t>
  </si>
  <si>
    <t>\\ent.dfo-mpo.ca\ATLShares\Science\BIODataSvc\ARC\Archive\ctd\2004\CTD_HUD2004055_HL1_1_DN.ODF</t>
  </si>
  <si>
    <t>\\ent.dfo-mpo.ca\ATLShares\Science\BIODataSvc\ARC\Archive\ctd\2005\CTD_HUD2005055_CSL1006_1_DN.ODF</t>
  </si>
  <si>
    <t>CTD_NED2015002_001_01_DN.ODF</t>
  </si>
  <si>
    <t>Source Location</t>
  </si>
  <si>
    <t>\\ent.dfo-mpo.ca\ATLShares\Science\BIODataSvc\TMPARC\ctd\CTD_HUD2013021_003_1_DN.ODF</t>
  </si>
  <si>
    <t>\\ent.dfo-mpo.ca\ATLShares\Science\BIODataSvc\ARC\Archive\ctd\1997\CTD_97003_000_1_DN.ODF</t>
  </si>
  <si>
    <t>\\ent.dfo-mpo.ca\ATLShares\Science\BIODataSvc\ARC\Archive\ctd\1997\CTD_97003_1_1_DN.ODF</t>
  </si>
  <si>
    <t>\\ent.dfo-mpo.ca\ATLShares\Science\BIODataSvc\ARC\Archive\ctd\1997\CTD_97003_2_1_DN.ODF</t>
  </si>
  <si>
    <t>\\ent.dfo-mpo.ca\ATLShares\Science\BIODataSvc\ARC\Archive\ctd\1997\CTD_97003_3_1_DN.ODF</t>
  </si>
  <si>
    <t>\\ent.dfo-mpo.ca\ATLShares\Science\BIODataSvc\ARC\Archive\ctd\1997\CTD_97003_4_1_DN.ODF</t>
  </si>
  <si>
    <t>\\ent.dfo-mpo.ca\ATLShares\Science\BIODataSvc\ARC\Archive\ctd\1997\CTD_97003_5_1_DN.ODF</t>
  </si>
  <si>
    <t>\\ent.dfo-mpo.ca\ATLShares\Science\BIODataSvc\ARC\Archive\ctd\1997\CTD_97003_6_1_DN.ODF</t>
  </si>
  <si>
    <t>\\ent.dfo-mpo.ca\ATLShares\Science\BIODataSvc\ARC\Archive\ctd\1997\CTD_97003_7_1_DN.ODF</t>
  </si>
  <si>
    <t>\\ent.dfo-mpo.ca\ATLShares\Science\BIODataSvc\ARC\Archive\ctd\1997\CTD_97003_8_1_DN.ODF</t>
  </si>
  <si>
    <t>\\ent.dfo-mpo.ca\ATLShares\Science\BIODataSvc\ARC\Archive\ctd\1997\CTD_97003_9_1_DN.ODF</t>
  </si>
  <si>
    <t>\\ent.dfo-mpo.ca\ATLShares\Science\BIODataSvc\ARC\Archive\ctd\1997\CTD_97003_10_1_DN.ODF</t>
  </si>
  <si>
    <t>\\ent.dfo-mpo.ca\ATLShares\Science\BIODataSvc\ARC\Archive\ctd\1997\CTD_97003_11_1_DN.ODF</t>
  </si>
  <si>
    <t>\\ent.dfo-mpo.ca\ATLShares\Science\BIODataSvc\ARC\Archive\ctd\1997\CTD_97003_12_1_DN.ODF</t>
  </si>
  <si>
    <t>\\ent.dfo-mpo.ca\ATLShares\Science\BIODataSvc\ARC\Archive\ctd\1997\CTD_97003_13_1_DN.ODF</t>
  </si>
  <si>
    <t>\\ent.dfo-mpo.ca\ATLShares\Science\BIODataSvc\ARC\Archive\ctd\1997\CTD_97003_14_1_DN.ODF</t>
  </si>
  <si>
    <t>\\ent.dfo-mpo.ca\ATLShares\Science\BIODataSvc\ARC\Archive\ctd\1997\CTD_97003_15_1_DN.ODF</t>
  </si>
  <si>
    <t>\\ent.dfo-mpo.ca\ATLShares\Science\BIODataSvc\ARC\Archive\ctd\1997\CTD_97003_16_1_DN.ODF</t>
  </si>
  <si>
    <t>\\ent.dfo-mpo.ca\ATLShares\Science\BIODataSvc\ARC\Archive\ctd\1997\CTD_97003_17_1_DN.ODF</t>
  </si>
  <si>
    <t>\\ent.dfo-mpo.ca\ATLShares\Science\BIODataSvc\ARC\Archive\ctd\1997\CTD_97003_18_1_DN.ODF</t>
  </si>
  <si>
    <t>\\ent.dfo-mpo.ca\ATLShares\Science\BIODataSvc\ARC\Archive\ctd\1997\CTD_97003_19_1_DN.ODF</t>
  </si>
  <si>
    <t>\\ent.dfo-mpo.ca\ATLShares\Science\BIODataSvc\ARC\Archive\ctd\1997\CTD_97003_20_1_DN.ODF</t>
  </si>
  <si>
    <t>\\ent.dfo-mpo.ca\ATLShares\Science\BIODataSvc\ARC\Archive\ctd\1997\CTD_97003_21_1_DN.ODF</t>
  </si>
  <si>
    <t>\\ent.dfo-mpo.ca\ATLShares\Science\BIODataSvc\ARC\Archive\ctd\1997\CTD_97003_22_1_DN.ODF</t>
  </si>
  <si>
    <t>\\ent.dfo-mpo.ca\ATLShares\Science\BIODataSvc\ARC\Archive\ctd\1997\CTD_97003_23_1_DN.ODF</t>
  </si>
  <si>
    <t>\\ent.dfo-mpo.ca\ATLShares\Science\BIODataSvc\ARC\Archive\ctd\1997\CTD_97003_24_1_DN.ODF</t>
  </si>
  <si>
    <t>\\ent.dfo-mpo.ca\ATLShares\Science\BIODataSvc\ARC\Archive\ctd\1997\CTD_97003_25_1_DN.ODF</t>
  </si>
  <si>
    <t>\\ent.dfo-mpo.ca\ATLShares\Science\BIODataSvc\ARC\Archive\ctd\1997\CTD_97003_26_1_DN.ODF</t>
  </si>
  <si>
    <t>\\ent.dfo-mpo.ca\ATLShares\Science\BIODataSvc\ARC\Archive\ctd\1997\CTD_97003_27_1_DN.ODF</t>
  </si>
  <si>
    <t>\\ent.dfo-mpo.ca\ATLShares\Science\BIODataSvc\ARC\Archive\ctd\1997\CTD_97003_28_1_DN.ODF</t>
  </si>
  <si>
    <t>\\ent.dfo-mpo.ca\ATLShares\Science\BIODataSvc\ARC\Archive\ctd\1997\CTD_97003_29_1_DN.ODF</t>
  </si>
  <si>
    <t>\\ent.dfo-mpo.ca\ATLShares\Science\BIODataSvc\ARC\Archive\ctd\1997\CTD_97003_30_1_DN.ODF</t>
  </si>
  <si>
    <t>\\ent.dfo-mpo.ca\ATLShares\Science\BIODataSvc\ARC\Archive\ctd\1997\CTD_97003_31_1_DN.ODF</t>
  </si>
  <si>
    <t>\\ent.dfo-mpo.ca\ATLShares\Science\BIODataSvc\ARC\Archive\ctd\1997\CTD_97003_32_1_DN.ODF</t>
  </si>
  <si>
    <t>\\ent.dfo-mpo.ca\ATLShares\Science\BIODataSvc\ARC\Archive\ctd\1997\CTD_97003_33_1_DN.ODF</t>
  </si>
  <si>
    <t>\\ent.dfo-mpo.ca\ATLShares\Science\BIODataSvc\ARC\Archive\ctd\1997\CTD_97003_34_1_DN.ODF</t>
  </si>
  <si>
    <t>\\ent.dfo-mpo.ca\ATLShares\Science\BIODataSvc\ARC\Archive\ctd\1997\CTD_97003_35_1_DN.ODF</t>
  </si>
  <si>
    <t>\\ent.dfo-mpo.ca\ATLShares\Science\BIODataSvc\ARC\Archive\ctd\1997\CTD_97003_36_1_DN.ODF</t>
  </si>
  <si>
    <t>\\ent.dfo-mpo.ca\ATLShares\Science\BIODataSvc\ARC\Archive\ctd\1997\CTD_97003_37_1_DN.ODF</t>
  </si>
  <si>
    <t>\\ent.dfo-mpo.ca\ATLShares\Science\BIODataSvc\ARC\Archive\ctd\1997\CTD_97003_38_1_DN.ODF</t>
  </si>
  <si>
    <t>\\ent.dfo-mpo.ca\ATLShares\Science\BIODataSvc\ARC\Archive\ctd\1997\CTD_97003_39_1_DN.ODF</t>
  </si>
  <si>
    <t>\\ent.dfo-mpo.ca\ATLShares\Science\BIODataSvc\ARC\Archive\ctd\1997\CTD_97003_40_1_DN.ODF</t>
  </si>
  <si>
    <t>\\ent.dfo-mpo.ca\ATLShares\Science\BIODataSvc\ARC\Archive\ctd\1997\CTD_97003_41_1_DN.ODF</t>
  </si>
  <si>
    <t>\\ent.dfo-mpo.ca\ATLShares\Science\BIODataSvc\ARC\Archive\ctd\1997\CTD_97003_42_1_DN.ODF</t>
  </si>
  <si>
    <t>\\ent.dfo-mpo.ca\ATLShares\Science\BIODataSvc\ARC\Archive\ctd\1997\CTD_97003_43_1_DN.ODF</t>
  </si>
  <si>
    <t>\\ent.dfo-mpo.ca\ATLShares\Science\BIODataSvc\ARC\Archive\ctd\1997\CTD_97003_44_1_DN.ODF</t>
  </si>
  <si>
    <t>\\ent.dfo-mpo.ca\ATLShares\Science\BIODataSvc\ARC\Archive\ctd\1997\CTD_97003_45_1_DN.ODF</t>
  </si>
  <si>
    <t>\\ent.dfo-mpo.ca\ATLShares\Science\BIODataSvc\ARC\Archive\ctd\1997\CTD_97003_46_1_DN.ODF</t>
  </si>
  <si>
    <t>\\ent.dfo-mpo.ca\ATLShares\Science\BIODataSvc\ARC\Archive\ctd\1997\CTD_97003_047_1_DN.ODF</t>
  </si>
  <si>
    <t>\\ent.dfo-mpo.ca\ATLShares\Science\BIODataSvc\ARC\Archive\ctd\1997\CTD_97003_049a_1_DN.ODF</t>
  </si>
  <si>
    <t>\\ent.dfo-mpo.ca\ATLShares\Science\BIODataSvc\ARC\Archive\ctd\1997\CTD_97003_049_1_DN.ODF</t>
  </si>
  <si>
    <t>\\ent.dfo-mpo.ca\ATLShares\Science\BIODataSvc\ARC\Archive\ctd\1997\CTD_97003_050_1_DN.ODF</t>
  </si>
  <si>
    <t>\\ent.dfo-mpo.ca\ATLShares\Science\BIODataSvc\ARC\Archive\ctd\1997\CTD_97003_051_1_DN.ODF</t>
  </si>
  <si>
    <t>\\ent.dfo-mpo.ca\ATLShares\Science\BIODataSvc\ARC\Archive\ctd\1997\ctd_97009_3_5_dn.odf</t>
  </si>
  <si>
    <t>\\ent.dfo-mpo.ca\ATLShares\Science\BIODataSvc\ARC\Archive\ctd\1997\ctd_97025_50_1_dn.odf</t>
  </si>
  <si>
    <t>\\ent.dfo-mpo.ca\ATLShares\Science\BIODataSvc\ARC\Archive\ctd\1997\ctd_97036_2_1_dn.odf</t>
  </si>
  <si>
    <t>\\ent.dfo-mpo.ca\ATLShares\Science\BIODataSvc\ARC\Archive\ctd\1997\ctd_97043_stn3_1_dn.odf</t>
  </si>
  <si>
    <t>\\ent.dfo-mpo.ca\ATLShares\Science\BIODataSvc\ARC\Archive\ctd\1997\ctd_97053_halifaxlinest_1_dn.odf</t>
  </si>
  <si>
    <t>\\ent.dfo-mpo.ca\ATLShares\Science\BIODataSvc\ARC\Archive\ctd\1997\CTD_97063_2_1_DN.ODF</t>
  </si>
  <si>
    <t>\\ent.dfo-mpo.ca\ATLShares\Science\BIODataSvc\ARC\Archive\ctd\1997\CTD_97071_047_1_DN.ODF</t>
  </si>
  <si>
    <t>\\ent.dfo-mpo.ca\ATLShares\Science\BIODataSvc\ARC\Archive\ctd\1998\CTD_98002_PaulDickieBasi_1_DN.ODF</t>
  </si>
  <si>
    <t>\\ent.dfo-mpo.ca\ATLShares\Science\BIODataSvc\ARC\Archive\ctd\1998\CTD_98002_2_1_DN.ODF</t>
  </si>
  <si>
    <t>\\ent.dfo-mpo.ca\ATLShares\Science\BIODataSvc\ARC\Archive\ctd\1998\CTD_98002_3_1_DN.ODF</t>
  </si>
  <si>
    <t>\\ent.dfo-mpo.ca\ATLShares\Science\BIODataSvc\ARC\Archive\ctd\1998\CTD_98002_4_1_DN.ODF</t>
  </si>
  <si>
    <t>\\ent.dfo-mpo.ca\ATLShares\Science\BIODataSvc\ARC\Archive\ctd\1998\CTD_98002_5_1_DN.ODF</t>
  </si>
  <si>
    <t>\\ent.dfo-mpo.ca\ATLShares\Science\BIODataSvc\ARC\Archive\ctd\1998\CTD_98002_6_1_DN.ODF</t>
  </si>
  <si>
    <t>\\ent.dfo-mpo.ca\ATLShares\Science\BIODataSvc\ARC\Archive\ctd\1998\CTD_98002_7_1_DN.ODF</t>
  </si>
  <si>
    <t>\\ent.dfo-mpo.ca\ATLShares\Science\BIODataSvc\ARC\Archive\ctd\1998\CTD_98002_8_1_DN.ODF</t>
  </si>
  <si>
    <t>\\ent.dfo-mpo.ca\ATLShares\Science\BIODataSvc\ARC\Archive\ctd\1998\CTD_98002_9_1_DN.ODF</t>
  </si>
  <si>
    <t>\\ent.dfo-mpo.ca\ATLShares\Science\BIODataSvc\ARC\Archive\ctd\1998\CTD_98002_10_1_DN.ODF</t>
  </si>
  <si>
    <t>\\ent.dfo-mpo.ca\ATLShares\Science\BIODataSvc\ARC\Archive\ctd\1998\CTD_98002_11_1_DN.ODF</t>
  </si>
  <si>
    <t>\\ent.dfo-mpo.ca\ATLShares\Science\BIODataSvc\ARC\Archive\ctd\1998\CTD_98002_12_1_DN.ODF</t>
  </si>
  <si>
    <t>\\ent.dfo-mpo.ca\ATLShares\Science\BIODataSvc\ARC\Archive\ctd\1998\CTD_98002_13_1_DN.ODF</t>
  </si>
  <si>
    <t>\\ent.dfo-mpo.ca\ATLShares\Science\BIODataSvc\ARC\Archive\ctd\1998\CTD_98002_14_1_DN.ODF</t>
  </si>
  <si>
    <t>\\ent.dfo-mpo.ca\ATLShares\Science\BIODataSvc\ARC\Archive\ctd\1998\CTD_98002_15_1_DN.ODF</t>
  </si>
  <si>
    <t>\\ent.dfo-mpo.ca\ATLShares\Science\BIODataSvc\ARC\Archive\ctd\1998\CTD_98002_16_1_DN.ODF</t>
  </si>
  <si>
    <t>\\ent.dfo-mpo.ca\ATLShares\Science\BIODataSvc\ARC\Archive\ctd\1998\CTD_98002_17_1_DN.ODF</t>
  </si>
  <si>
    <t>\\ent.dfo-mpo.ca\ATLShares\Science\BIODataSvc\ARC\Archive\ctd\1998\CTD_98002_18_1_DN.ODF</t>
  </si>
  <si>
    <t>\\ent.dfo-mpo.ca\ATLShares\Science\BIODataSvc\ARC\Archive\ctd\1998\CTD_98002_19_1_DN.ODF</t>
  </si>
  <si>
    <t>\\ent.dfo-mpo.ca\ATLShares\Science\BIODataSvc\ARC\Archive\ctd\1998\CTD_98002_21_1_DN.ODF</t>
  </si>
  <si>
    <t>\\ent.dfo-mpo.ca\ATLShares\Science\BIODataSvc\ARC\Archive\ctd\1998\CTD_98002_22_1_DN.ODF</t>
  </si>
  <si>
    <t>\\ent.dfo-mpo.ca\ATLShares\Science\BIODataSvc\ARC\Archive\ctd\1998\CTD_98002_20_1_DN.ODF</t>
  </si>
  <si>
    <t>\\ent.dfo-mpo.ca\ATLShares\Science\BIODataSvc\ARC\Archive\ctd\1998\CTD_98002_23_1_DN.ODF</t>
  </si>
  <si>
    <t>\\ent.dfo-mpo.ca\ATLShares\Science\BIODataSvc\ARC\Archive\ctd\1998\CTD_98002_24_1_DN.ODF</t>
  </si>
  <si>
    <t>\\ent.dfo-mpo.ca\ATLShares\Science\BIODataSvc\ARC\Archive\ctd\1998\CTD_98002_25_1_DN.ODF</t>
  </si>
  <si>
    <t>\\ent.dfo-mpo.ca\ATLShares\Science\BIODataSvc\ARC\Archive\ctd\1998\CTD_98002_26_1_DN.ODF</t>
  </si>
  <si>
    <t>\\ent.dfo-mpo.ca\ATLShares\Science\BIODataSvc\ARC\Archive\ctd\1998\CTD_98002_27_1_DN.ODF</t>
  </si>
  <si>
    <t>\\ent.dfo-mpo.ca\ATLShares\Science\BIODataSvc\ARC\Archive\ctd\1998\CTD_98002_28_1_DN.ODF</t>
  </si>
  <si>
    <t>\\ent.dfo-mpo.ca\ATLShares\Science\BIODataSvc\ARC\Archive\ctd\1998\CTD_98002_29_1_DN.ODF</t>
  </si>
  <si>
    <t>\\ent.dfo-mpo.ca\ATLShares\Science\BIODataSvc\ARC\Archive\ctd\1998\CTD_98002_30_1_DN.ODF</t>
  </si>
  <si>
    <t>\\ent.dfo-mpo.ca\ATLShares\Science\BIODataSvc\ARC\Archive\ctd\1998\CTD_98002_31_1_DN.ODF</t>
  </si>
  <si>
    <t>\\ent.dfo-mpo.ca\ATLShares\Science\BIODataSvc\ARC\Archive\ctd\1998\CTD_98002_32_1_DN.ODF</t>
  </si>
  <si>
    <t>\\ent.dfo-mpo.ca\ATLShares\Science\BIODataSvc\ARC\Archive\ctd\1998\CTD_98002_33_1_DN.ODF</t>
  </si>
  <si>
    <t>\\ent.dfo-mpo.ca\ATLShares\Science\BIODataSvc\ARC\Archive\ctd\1998\CTD_98002_34_1_DN.ODF</t>
  </si>
  <si>
    <t>\\ent.dfo-mpo.ca\ATLShares\Science\BIODataSvc\ARC\Archive\ctd\1998\CTD_98002_35_1_DN.ODF</t>
  </si>
  <si>
    <t>\\ent.dfo-mpo.ca\ATLShares\Science\BIODataSvc\ARC\Archive\ctd\1998\CTD_98002_36_1_DN.ODF</t>
  </si>
  <si>
    <t>\\ent.dfo-mpo.ca\ATLShares\Science\BIODataSvc\ARC\Archive\ctd\1998\CTD_98002_37_1_DN.ODF</t>
  </si>
  <si>
    <t>\\ent.dfo-mpo.ca\ATLShares\Science\BIODataSvc\ARC\Archive\ctd\1998\CTD_98002_38_1_DN.ODF</t>
  </si>
  <si>
    <t>\\ent.dfo-mpo.ca\ATLShares\Science\BIODataSvc\ARC\Archive\ctd\1998\CTD_98002_39_1_DN.ODF</t>
  </si>
  <si>
    <t>\\ent.dfo-mpo.ca\ATLShares\Science\BIODataSvc\ARC\Archive\ctd\1998\CTD_98002_40_1_DN.ODF</t>
  </si>
  <si>
    <t>\\ent.dfo-mpo.ca\ATLShares\Science\BIODataSvc\ARC\Archive\ctd\1998\CTD_98002_41_1_DN.ODF</t>
  </si>
  <si>
    <t>\\ent.dfo-mpo.ca\ATLShares\Science\BIODataSvc\ARC\Archive\ctd\1998\CTD_98002_42_1_DN.ODF</t>
  </si>
  <si>
    <t>\\ent.dfo-mpo.ca\ATLShares\Science\BIODataSvc\ARC\Archive\ctd\1998\CTD_98002_43_1_DN.ODF</t>
  </si>
  <si>
    <t>\\ent.dfo-mpo.ca\ATLShares\Science\BIODataSvc\ARC\Archive\ctd\1998\CTD_98002_44_1_DN.ODF</t>
  </si>
  <si>
    <t>\\ent.dfo-mpo.ca\ATLShares\Science\BIODataSvc\ARC\Archive\ctd\1998\CTD_98002_45_1_DN.ODF</t>
  </si>
  <si>
    <t>\\ent.dfo-mpo.ca\ATLShares\Science\BIODataSvc\ARC\Archive\ctd\1998\CTD_98002_46_1_DN.ODF</t>
  </si>
  <si>
    <t>\\ent.dfo-mpo.ca\ATLShares\Science\BIODataSvc\ARC\Archive\ctd\1998\CTD_98002_47_1_DN.ODF</t>
  </si>
  <si>
    <t>\\ent.dfo-mpo.ca\ATLShares\Science\BIODataSvc\ARC\Archive\ctd\1998\CTD_98002_48_1_DN.ODF</t>
  </si>
  <si>
    <t>\\ent.dfo-mpo.ca\ATLShares\Science\BIODataSvc\ARC\Archive\ctd\1998\CTD_98002_49_1_DN.ODF</t>
  </si>
  <si>
    <t>\\ent.dfo-mpo.ca\ATLShares\Science\BIODataSvc\ARC\Archive\ctd\1998\CTD_98002_50_1_DN.ODF</t>
  </si>
  <si>
    <t>\\ent.dfo-mpo.ca\ATLShares\Science\BIODataSvc\ARC\Archive\ctd\1998\CTD_98002_51_1_DN.ODF</t>
  </si>
  <si>
    <t>\\ent.dfo-mpo.ca\ATLShares\Science\BIODataSvc\ARC\Archive\ctd\1998\CTD_98002_52_1_DN.ODF</t>
  </si>
  <si>
    <t>\\ent.dfo-mpo.ca\ATLShares\Science\BIODataSvc\ARC\Archive\ctd\1998\CTD_98002_53_1_DN.ODF</t>
  </si>
  <si>
    <t>\\ent.dfo-mpo.ca\ATLShares\Science\BIODataSvc\ARC\Archive\ctd\1998\CTD_98002_54_1_DN.ODF</t>
  </si>
  <si>
    <t>\\ent.dfo-mpo.ca\ATLShares\Science\BIODataSvc\ARC\Archive\ctd\1998\CTD_98002_55_1_DN.ODF</t>
  </si>
  <si>
    <t>\\ent.dfo-mpo.ca\ATLShares\Science\BIODataSvc\ARC\Archive\ctd\1998\CTD_98023_5_1_DN.ODF</t>
  </si>
  <si>
    <t>\\ent.dfo-mpo.ca\ATLShares\Science\BIODataSvc\ARC\Archive\ctd\1998\CTD_98038_HFX2_1_DN.ODF</t>
  </si>
  <si>
    <t>\\ent.dfo-mpo.ca\ATLShares\Science\BIODataSvc\ARC\Archive\ctd\1998\CTD_98050_BedfordBasinSt_1_DN.ODF</t>
  </si>
  <si>
    <t>\\ent.dfo-mpo.ca\ATLShares\Science\BIODataSvc\ARC\Archive\ctd\1998\CTD_98050_2_1_DN.ODF</t>
  </si>
  <si>
    <t>\\ent.dfo-mpo.ca\ATLShares\Science\BIODataSvc\ARC\Archive\ctd\1998\CTD_98050_3_1_DN.ODF</t>
  </si>
  <si>
    <t>\\ent.dfo-mpo.ca\ATLShares\Science\BIODataSvc\ARC\Archive\ctd\1998\CTD_98050_4_1_DN.ODF</t>
  </si>
  <si>
    <t>\\ent.dfo-mpo.ca\ATLShares\Science\BIODataSvc\ARC\Archive\ctd\1998\CTD_98050_5_1_DN.ODF</t>
  </si>
  <si>
    <t>\\ent.dfo-mpo.ca\ATLShares\Science\BIODataSvc\ARC\Archive\ctd\1998\CTD_98050_6_1_DN.ODF</t>
  </si>
  <si>
    <t>\\ent.dfo-mpo.ca\ATLShares\Science\BIODataSvc\ARC\Archive\ctd\1998\CTD_98050_7_1_DN.ODF</t>
  </si>
  <si>
    <t>\\ent.dfo-mpo.ca\ATLShares\Science\BIODataSvc\ARC\Archive\ctd\1998\CTD_98050_8_1_DN.ODF</t>
  </si>
  <si>
    <t>\\ent.dfo-mpo.ca\ATLShares\Science\BIODataSvc\ARC\Archive\ctd\1998\CTD_98050_9_1_DN.ODF</t>
  </si>
  <si>
    <t>\\ent.dfo-mpo.ca\ATLShares\Science\BIODataSvc\ARC\Archive\ctd\1998\CTD_98050_10_1_DN.ODF</t>
  </si>
  <si>
    <t>\\ent.dfo-mpo.ca\ATLShares\Science\BIODataSvc\ARC\Archive\ctd\1998\CTD_98050_11_1_DN.ODF</t>
  </si>
  <si>
    <t>\\ent.dfo-mpo.ca\ATLShares\Science\BIODataSvc\ARC\Archive\ctd\1998\CTD_98050_12_1_DN.ODF</t>
  </si>
  <si>
    <t>\\ent.dfo-mpo.ca\ATLShares\Science\BIODataSvc\ARC\Archive\ctd\1998\CTD_98050_13_1_DN.ODF</t>
  </si>
  <si>
    <t>\\ent.dfo-mpo.ca\ATLShares\Science\BIODataSvc\ARC\Archive\ctd\1998\CTD_98050_14_1_DN.ODF</t>
  </si>
  <si>
    <t>\\ent.dfo-mpo.ca\ATLShares\Science\BIODataSvc\ARC\Archive\ctd\1998\CTD_98050_15_1_DN.ODF</t>
  </si>
  <si>
    <t>\\ent.dfo-mpo.ca\ATLShares\Science\BIODataSvc\ARC\Archive\ctd\1998\CTD_98050_16_1_DN.ODF</t>
  </si>
  <si>
    <t>\\ent.dfo-mpo.ca\ATLShares\Science\BIODataSvc\ARC\Archive\ctd\1998\CTD_98050_17_1_DN.ODF</t>
  </si>
  <si>
    <t>\\ent.dfo-mpo.ca\ATLShares\Science\BIODataSvc\ARC\Archive\ctd\1998\CTD_98050_18_1_DN.ODF</t>
  </si>
  <si>
    <t>\\ent.dfo-mpo.ca\ATLShares\Science\BIODataSvc\ARC\Archive\ctd\1998\CTD_98050_19_1_DN.ODF</t>
  </si>
  <si>
    <t>\\ent.dfo-mpo.ca\ATLShares\Science\BIODataSvc\ARC\Archive\ctd\1998\CTD_98050_20_2_DN.ODF</t>
  </si>
  <si>
    <t>\\ent.dfo-mpo.ca\ATLShares\Science\BIODataSvc\ARC\Archive\ctd\1998\CTD_98050_21_1_DN.ODF</t>
  </si>
  <si>
    <t>\\ent.dfo-mpo.ca\ATLShares\Science\BIODataSvc\ARC\Archive\ctd\1998\CTD_98050_22_1_DN.ODF</t>
  </si>
  <si>
    <t>\\ent.dfo-mpo.ca\ATLShares\Science\BIODataSvc\ARC\Archive\ctd\1998\CTD_98050_23_1_DN.ODF</t>
  </si>
  <si>
    <t>\\ent.dfo-mpo.ca\ATLShares\Science\BIODataSvc\ARC\Archive\ctd\1998\CTD_98050_24_1_DN.ODF</t>
  </si>
  <si>
    <t>\\ent.dfo-mpo.ca\ATLShares\Science\BIODataSvc\ARC\Archive\ctd\1998\CTD_98050_25_1_DN.ODF</t>
  </si>
  <si>
    <t>\\ent.dfo-mpo.ca\ATLShares\Science\BIODataSvc\ARC\Archive\ctd\1998\CTD_98050_26_1_DN.ODF</t>
  </si>
  <si>
    <t>\\ent.dfo-mpo.ca\ATLShares\Science\BIODataSvc\ARC\Archive\ctd\1998\CTD_98050_27_1_DN.ODF</t>
  </si>
  <si>
    <t>\\ent.dfo-mpo.ca\ATLShares\Science\BIODataSvc\ARC\Archive\ctd\1998\CTD_98050_28_1_DN.ODF</t>
  </si>
  <si>
    <t>\\ent.dfo-mpo.ca\ATLShares\Science\BIODataSvc\ARC\Archive\ctd\1998\CTD_98050_29_1_DN.ODF</t>
  </si>
  <si>
    <t>\\ent.dfo-mpo.ca\ATLShares\Science\BIODataSvc\ARC\Archive\ctd\1998\CTD_98050_30_1_DN.ODF</t>
  </si>
  <si>
    <t>\\ent.dfo-mpo.ca\ATLShares\Science\BIODataSvc\ARC\Archive\ctd\1998\CTD_98050_31_1_DN.ODF</t>
  </si>
  <si>
    <t>\\ent.dfo-mpo.ca\ATLShares\Science\BIODataSvc\ARC\Archive\ctd\1998\CTD_98050_32_1_DN.ODF</t>
  </si>
  <si>
    <t>\\ent.dfo-mpo.ca\ATLShares\Science\BIODataSvc\ARC\Archive\ctd\1998\CTD_98050_33_1_DN.ODF</t>
  </si>
  <si>
    <t>\\ent.dfo-mpo.ca\ATLShares\Science\BIODataSvc\ARC\Archive\ctd\1998\CTD_98050_34_1_DN.ODF</t>
  </si>
  <si>
    <t>\\ent.dfo-mpo.ca\ATLShares\Science\BIODataSvc\ARC\Archive\ctd\1998\CTD_98050_35_1_DN.ODF</t>
  </si>
  <si>
    <t>\\ent.dfo-mpo.ca\ATLShares\Science\BIODataSvc\ARC\Archive\ctd\1998\CTD_98050_36_1_DN.ODF</t>
  </si>
  <si>
    <t>\\ent.dfo-mpo.ca\ATLShares\Science\BIODataSvc\ARC\Archive\ctd\1998\CTD_98050_37_1_DN.ODF</t>
  </si>
  <si>
    <t>\\ent.dfo-mpo.ca\ATLShares\Science\BIODataSvc\ARC\Archive\ctd\1998\CTD_98050_38_1_DN.ODF</t>
  </si>
  <si>
    <t>\\ent.dfo-mpo.ca\ATLShares\Science\BIODataSvc\ARC\Archive\ctd\1998\CTD_98050_39_1_DN.ODF</t>
  </si>
  <si>
    <t>\\ent.dfo-mpo.ca\ATLShares\Science\BIODataSvc\ARC\Archive\ctd\1998\CTD_98050_40_1_DN.ODF</t>
  </si>
  <si>
    <t>\\ent.dfo-mpo.ca\ATLShares\Science\BIODataSvc\ARC\Archive\ctd\1998\CTD_98050_41_1_DN.ODF</t>
  </si>
  <si>
    <t>\\ent.dfo-mpo.ca\ATLShares\Science\BIODataSvc\ARC\Archive\ctd\1998\CTD_98050_42_1_DN.ODF</t>
  </si>
  <si>
    <t>\\ent.dfo-mpo.ca\ATLShares\Science\BIODataSvc\ARC\Archive\ctd\1998\CTD_98050_43_1_DN.ODF</t>
  </si>
  <si>
    <t>\\ent.dfo-mpo.ca\ATLShares\Science\BIODataSvc\ARC\Archive\ctd\1998\CTD_98050_44_1_DN.ODF</t>
  </si>
  <si>
    <t>\\ent.dfo-mpo.ca\ATLShares\Science\BIODataSvc\ARC\Archive\ctd\1998\CTD_98050_45_3_DN.ODF</t>
  </si>
  <si>
    <t>\\ent.dfo-mpo.ca\ATLShares\Science\BIODataSvc\ARC\Archive\ctd\1998\CTD_98050_46_1_DN.ODF</t>
  </si>
  <si>
    <t>\\ent.dfo-mpo.ca\ATLShares\Science\BIODataSvc\ARC\Archive\ctd\1998\CTD_98077_038_1_DN.ODF</t>
  </si>
  <si>
    <t>\\ent.dfo-mpo.ca\ATLShares\Science\BIODataSvc\ARC\Archive\ctd\1999\CTD_99666_1_1_DN.ODF</t>
  </si>
  <si>
    <t>\\ent.dfo-mpo.ca\ATLShares\Science\BIODataSvc\ARC\Archive\ctd\1999\CTD_99666_2_1_DN.ODF</t>
  </si>
  <si>
    <t>\\ent.dfo-mpo.ca\ATLShares\Science\BIODataSvc\ARC\Archive\ctd\1998\CTD_98078_001_1_DN.ODF</t>
  </si>
  <si>
    <t>\\ent.dfo-mpo.ca\ATLShares\Science\BIODataSvc\ARC\Archive\ctd\1998\CTD_98078_057_1_DN.ODF</t>
  </si>
  <si>
    <t>\\ent.dfo-mpo.ca\ATLShares\Science\BIODataSvc\ARC\Archive\ctd\1998\CTD_98079_037_1_DN.ODF</t>
  </si>
  <si>
    <t>\\ent.dfo-mpo.ca\ATLShares\Science\BIODataSvc\ARC\Archive\ctd\1999\CTD_99003_1_1_DN.ODF</t>
  </si>
  <si>
    <t>\\ent.dfo-mpo.ca\ATLShares\Science\BIODataSvc\ARC\Archive\ctd\1999\CTD_99666_8_1_DN.ODF</t>
  </si>
  <si>
    <t>\\ent.dfo-mpo.ca\ATLShares\Science\BIODataSvc\ARC\Archive\ctd\1999\CTD_99666_9_1_DN.ODF</t>
  </si>
  <si>
    <t>\\ent.dfo-mpo.ca\ATLShares\Science\BIODataSvc\ARC\Archive\ctd\1999\CTD_99012_Halifax Line STN 2_1_DN.ODF</t>
  </si>
  <si>
    <t>\\ent.dfo-mpo.ca\ATLShares\Science\BIODataSvc\ARC\Archive\ctd\1999\CTD_99666_10_1_DN.ODF</t>
  </si>
  <si>
    <t>\\ent.dfo-mpo.ca\ATLShares\Science\BIODataSvc\ARC\Archive\ctd\1999\CTD_99018_001_1_DN.ODF</t>
  </si>
  <si>
    <t>\\ent.dfo-mpo.ca\ATLShares\Science\BIODataSvc\ARC\Archive\ctd\1999\CTD_99018_063_1_DN.ODF</t>
  </si>
  <si>
    <t>\\ent.dfo-mpo.ca\ATLShares\Science\BIODataSvc\ARC\Archive\ctd\1999\CTD_99022_11_1_DN.ODF</t>
  </si>
  <si>
    <t>\\ent.dfo-mpo.ca\ATLShares\Science\BIODataSvc\ARC\Archive\ctd\1999\CTD_99025_001_209101_DN.ODF</t>
  </si>
  <si>
    <t>\\ent.dfo-mpo.ca\ATLShares\Science\BIODataSvc\ARC\Archive\ctd\1999\CTD_99025_097_209299_DN.ODF</t>
  </si>
  <si>
    <t>\\ent.dfo-mpo.ca\ATLShares\Science\BIODataSvc\ARC\Archive\ctd\1999\CTD_99029_107_209430_DN.ODF</t>
  </si>
  <si>
    <t>\\ent.dfo-mpo.ca\ATLShares\Science\BIODataSvc\ARC\Archive\ctd\1999\CTD_99666_11_1_DN.ODF</t>
  </si>
  <si>
    <t>\\ent.dfo-mpo.ca\ATLShares\Science\BIODataSvc\ARC\Archive\ctd\1999\CTD_99666_012_1_DN.ODF</t>
  </si>
  <si>
    <t>\\ent.dfo-mpo.ca\ATLShares\Science\BIODataSvc\ARC\Archive\ctd\1999\CTD_99666_013_1_DN.ODF</t>
  </si>
  <si>
    <t>\\ent.dfo-mpo.ca\ATLShares\Science\BIODataSvc\ARC\Archive\ctd\1999\CTD_99028_066_1_DN.ODF</t>
  </si>
  <si>
    <t>\\ent.dfo-mpo.ca\ATLShares\Science\BIODataSvc\ARC\Archive\ctd\1999\CTD_99054_001_2_DN.ODF</t>
  </si>
  <si>
    <t>\\ent.dfo-mpo.ca\ATLShares\Science\BIODataSvc\ARC\Archive\ctd\1999\CTD_99054_002_2_DN.ODF</t>
  </si>
  <si>
    <t>\\ent.dfo-mpo.ca\ATLShares\Science\BIODataSvc\ARC\Archive\ctd\1999\CTD_99054_003_2_DN.ODF</t>
  </si>
  <si>
    <t>\\ent.dfo-mpo.ca\ATLShares\Science\BIODataSvc\ARC\Archive\ctd\1999\CTD_99054_004_2_DN.ODF</t>
  </si>
  <si>
    <t>\\ent.dfo-mpo.ca\ATLShares\Science\BIODataSvc\ARC\Archive\ctd\1999\CTD_99054_005_2_DN.ODF</t>
  </si>
  <si>
    <t>\\ent.dfo-mpo.ca\ATLShares\Science\BIODataSvc\ARC\Archive\ctd\1999\CTD_99054_006_2_DN.ODF</t>
  </si>
  <si>
    <t>\\ent.dfo-mpo.ca\ATLShares\Science\BIODataSvc\ARC\Archive\ctd\1999\CTD_99054_007_2_DN.ODF</t>
  </si>
  <si>
    <t>\\ent.dfo-mpo.ca\ATLShares\Science\BIODataSvc\ARC\Archive\ctd\1999\CTD_99054_008_2_DN.ODF</t>
  </si>
  <si>
    <t>\\ent.dfo-mpo.ca\ATLShares\Science\BIODataSvc\ARC\Archive\ctd\1999\CTD_99054_009_2_DN.ODF</t>
  </si>
  <si>
    <t>\\ent.dfo-mpo.ca\ATLShares\Science\BIODataSvc\ARC\Archive\ctd\1999\CTD_99054_010_2_DN.ODF</t>
  </si>
  <si>
    <t>\\ent.dfo-mpo.ca\ATLShares\Science\BIODataSvc\ARC\Archive\ctd\1999\CTD_99054_011_2_DN.ODF</t>
  </si>
  <si>
    <t>\\ent.dfo-mpo.ca\ATLShares\Science\BIODataSvc\ARC\Archive\ctd\1999\CTD_99054_012_2_DN.ODF</t>
  </si>
  <si>
    <t>\\ent.dfo-mpo.ca\ATLShares\Science\BIODataSvc\ARC\Archive\ctd\1999\CTD_99054_013_2_DN.ODF</t>
  </si>
  <si>
    <t>\\ent.dfo-mpo.ca\ATLShares\Science\BIODataSvc\ARC\Archive\ctd\1999\CTD_99054_014_2_DN.ODF</t>
  </si>
  <si>
    <t>\\ent.dfo-mpo.ca\ATLShares\Science\BIODataSvc\ARC\Archive\ctd\1999\CTD_99054_015_2_DN.ODF</t>
  </si>
  <si>
    <t>\\ent.dfo-mpo.ca\ATLShares\Science\BIODataSvc\ARC\Archive\ctd\1999\CTD_99054_016_2_DN.ODF</t>
  </si>
  <si>
    <t>\\ent.dfo-mpo.ca\ATLShares\Science\BIODataSvc\ARC\Archive\ctd\1999\CTD_99054_017_2_DN.ODF</t>
  </si>
  <si>
    <t>\\ent.dfo-mpo.ca\ATLShares\Science\BIODataSvc\ARC\Archive\ctd\1999\CTD_99054_019_2_DN.ODF</t>
  </si>
  <si>
    <t>\\ent.dfo-mpo.ca\ATLShares\Science\BIODataSvc\ARC\Archive\ctd\1999\CTD_99054_020_2_DN.ODF</t>
  </si>
  <si>
    <t>\\ent.dfo-mpo.ca\ATLShares\Science\BIODataSvc\ARC\Archive\ctd\1999\CTD_99054_023_2_DN.ODF</t>
  </si>
  <si>
    <t>\\ent.dfo-mpo.ca\ATLShares\Science\BIODataSvc\ARC\Archive\ctd\1999\CTD_99054_024_2_DN.ODF</t>
  </si>
  <si>
    <t>\\ent.dfo-mpo.ca\ATLShares\Science\BIODataSvc\ARC\Archive\ctd\1999\CTD_99054_025_2_DN.ODF</t>
  </si>
  <si>
    <t>\\ent.dfo-mpo.ca\ATLShares\Science\BIODataSvc\ARC\Archive\ctd\1999\CTD_99054_026_2_DN.ODF</t>
  </si>
  <si>
    <t>\\ent.dfo-mpo.ca\ATLShares\Science\BIODataSvc\ARC\Archive\ctd\1999\CTD_99054_027_2_DN.ODF</t>
  </si>
  <si>
    <t>\\ent.dfo-mpo.ca\ATLShares\Science\BIODataSvc\ARC\Archive\ctd\1999\CTD_99054_028_2_DN.ODF</t>
  </si>
  <si>
    <t>\\ent.dfo-mpo.ca\ATLShares\Science\BIODataSvc\ARC\Archive\ctd\1999\CTD_99054_029_2_DN.ODF</t>
  </si>
  <si>
    <t>\\ent.dfo-mpo.ca\ATLShares\Science\BIODataSvc\ARC\Archive\ctd\1999\CTD_99054_030_2_DN.ODF</t>
  </si>
  <si>
    <t>\\ent.dfo-mpo.ca\ATLShares\Science\BIODataSvc\ARC\Archive\ctd\1999\CTD_99054_032_2_DN.ODF</t>
  </si>
  <si>
    <t>\\ent.dfo-mpo.ca\ATLShares\Science\BIODataSvc\ARC\Archive\ctd\1999\CTD_99054_033_2_DN.ODF</t>
  </si>
  <si>
    <t>\\ent.dfo-mpo.ca\ATLShares\Science\BIODataSvc\ARC\Archive\ctd\1999\CTD_99054_034_2_DN.ODF</t>
  </si>
  <si>
    <t>\\ent.dfo-mpo.ca\ATLShares\Science\BIODataSvc\ARC\Archive\ctd\1999\CTD_99054_035_2_DN.ODF</t>
  </si>
  <si>
    <t>\\ent.dfo-mpo.ca\ATLShares\Science\BIODataSvc\ARC\Archive\ctd\1999\CTD_99054_036_2_DN.ODF</t>
  </si>
  <si>
    <t>\\ent.dfo-mpo.ca\ATLShares\Science\BIODataSvc\ARC\Archive\ctd\1999\CTD_99054_038_2_DN.ODF</t>
  </si>
  <si>
    <t>\\ent.dfo-mpo.ca\ATLShares\Science\BIODataSvc\ARC\Archive\ctd\1999\CTD_99054_039_2_DN.ODF</t>
  </si>
  <si>
    <t>\\ent.dfo-mpo.ca\ATLShares\Science\BIODataSvc\ARC\Archive\ctd\1999\CTD_99054_040_2_DN.ODF</t>
  </si>
  <si>
    <t>\\ent.dfo-mpo.ca\ATLShares\Science\BIODataSvc\ARC\Archive\ctd\1999\CTD_99054_041_2_DN.ODF</t>
  </si>
  <si>
    <t>\\ent.dfo-mpo.ca\ATLShares\Science\BIODataSvc\ARC\Archive\ctd\1999\CTD_99054_043_2_DN.ODF</t>
  </si>
  <si>
    <t>\\ent.dfo-mpo.ca\ATLShares\Science\BIODataSvc\ARC\Archive\ctd\1999\CTD_99054_046_2_DN.ODF</t>
  </si>
  <si>
    <t>\\ent.dfo-mpo.ca\ATLShares\Science\BIODataSvc\ARC\Archive\ctd\1999\CTD_99054_048_2_DN.ODF</t>
  </si>
  <si>
    <t>\\ent.dfo-mpo.ca\ATLShares\Science\BIODataSvc\ARC\Archive\ctd\1999\CTD_99054_049_2_DN.ODF</t>
  </si>
  <si>
    <t>\\ent.dfo-mpo.ca\ATLShares\Science\BIODataSvc\ARC\Archive\ctd\1999\CTD_99054_050_2_DN.ODF</t>
  </si>
  <si>
    <t>\\ent.dfo-mpo.ca\ATLShares\Science\BIODataSvc\ARC\Archive\ctd\1999\CTD_99054_053_2_DN.ODF</t>
  </si>
  <si>
    <t>\\ent.dfo-mpo.ca\ATLShares\Science\BIODataSvc\ARC\Archive\ctd\1999\CTD_99054_054_2_DN.ODF</t>
  </si>
  <si>
    <t>\\ent.dfo-mpo.ca\ATLShares\Science\BIODataSvc\ARC\Archive\ctd\1999\CTD_99666_014_1_DN.ODF</t>
  </si>
  <si>
    <t>\\ent.dfo-mpo.ca\ATLShares\Science\BIODataSvc\ARC\Archive\ctd\1999\CTD_99666_015_1_DN.ODF</t>
  </si>
  <si>
    <t>\\ent.dfo-mpo.ca\ATLShares\Science\BIODataSvc\ARC\Archive\ctd\1999\CTD_99666_016_1_DN.ODF</t>
  </si>
  <si>
    <t>\\ent.dfo-mpo.ca\ATLShares\Science\BIODataSvc\ARC\Archive\ctd\2000\CTD_BCD2000666_01_1_DN.ODF</t>
  </si>
  <si>
    <t>\\ent.dfo-mpo.ca\ATLShares\Science\BIODataSvc\ARC\Archive\ctd\2000\CTD_BCD2000666_02_1_DN.ODF</t>
  </si>
  <si>
    <t>\\ent.dfo-mpo.ca\ATLShares\Science\BIODataSvc\ARC\Archive\ctd\1999\CTD_99065_000_219601_DN.ODF</t>
  </si>
  <si>
    <t>\\ent.dfo-mpo.ca\ATLShares\Science\BIODataSvc\ARC\Archive\ctd\1999\CTD_99066_001_219710_DN.ODF</t>
  </si>
  <si>
    <t>\\ent.dfo-mpo.ca\ATLShares\Science\BIODataSvc\ARC\Archive\ctd\1999\CTD_99066_123_219960_DN.ODF</t>
  </si>
  <si>
    <t>\\ent.dfo-mpo.ca\ATLShares\Science\BIODataSvc\ARC\Archive\ctd\2000\CTD_PAR2000002_001_1_DN.ODF</t>
  </si>
  <si>
    <t>\\ent.dfo-mpo.ca\ATLShares\Science\BIODataSvc\ARC\Archive\ctd\2000\CTD_PAR2000002_002_1_DN.ODF</t>
  </si>
  <si>
    <t>\\ent.dfo-mpo.ca\ATLShares\Science\BIODataSvc\ARC\Archive\ctd\2000\CTD_PAR2000002_003_1_DN.ODF</t>
  </si>
  <si>
    <t>\\ent.dfo-mpo.ca\ATLShares\Science\BIODataSvc\ARC\Archive\ctd\2000\CTD_PAR2000002_004_1_DN.ODF</t>
  </si>
  <si>
    <t>\\ent.dfo-mpo.ca\ATLShares\Science\BIODataSvc\ARC\Archive\ctd\2000\CTD_PAR2000002_005_1_DN.ODF</t>
  </si>
  <si>
    <t>\\ent.dfo-mpo.ca\ATLShares\Science\BIODataSvc\ARC\Archive\ctd\2000\CTD_PAR2000002_006_1_DN.ODF</t>
  </si>
  <si>
    <t>\\ent.dfo-mpo.ca\ATLShares\Science\BIODataSvc\ARC\Archive\ctd\2000\CTD_PAR2000002_007_1_DN.ODF</t>
  </si>
  <si>
    <t>\\ent.dfo-mpo.ca\ATLShares\Science\BIODataSvc\ARC\Archive\ctd\2000\CTD_PAR2000002_008_1_DN.ODF</t>
  </si>
  <si>
    <t>\\ent.dfo-mpo.ca\ATLShares\Science\BIODataSvc\ARC\Archive\ctd\2000\CTD_PAR2000002_009_1_DN.ODF</t>
  </si>
  <si>
    <t>\\ent.dfo-mpo.ca\ATLShares\Science\BIODataSvc\ARC\Archive\ctd\2000\CTD_PAR2000002_010_1_DN.ODF</t>
  </si>
  <si>
    <t>\\ent.dfo-mpo.ca\ATLShares\Science\BIODataSvc\ARC\Archive\ctd\2000\CTD_PAR2000002_011_1_DN.ODF</t>
  </si>
  <si>
    <t>\\ent.dfo-mpo.ca\ATLShares\Science\BIODataSvc\ARC\Archive\ctd\2000\CTD_PAR2000002_012_1_DN.ODF</t>
  </si>
  <si>
    <t>\\ent.dfo-mpo.ca\ATLShares\Science\BIODataSvc\ARC\Archive\ctd\2000\CTD_PAR2000002_013_1_DN.ODF</t>
  </si>
  <si>
    <t>\\ent.dfo-mpo.ca\ATLShares\Science\BIODataSvc\ARC\Archive\ctd\2000\CTD_PAR2000002_014_1_DN.ODF</t>
  </si>
  <si>
    <t>\\ent.dfo-mpo.ca\ATLShares\Science\BIODataSvc\ARC\Archive\ctd\2000\CTD_PAR2000002_015_1_DN.ODF</t>
  </si>
  <si>
    <t>\\ent.dfo-mpo.ca\ATLShares\Science\BIODataSvc\ARC\Archive\ctd\2000\CTD_PAR2000002_016_1_DN.ODF</t>
  </si>
  <si>
    <t>\\ent.dfo-mpo.ca\ATLShares\Science\BIODataSvc\ARC\Archive\ctd\2000\CTD_PAR2000002_017_1_DN.ODF</t>
  </si>
  <si>
    <t>\\ent.dfo-mpo.ca\ATLShares\Science\BIODataSvc\ARC\Archive\ctd\2000\CTD_PAR2000002_018_1_DN.ODF</t>
  </si>
  <si>
    <t>\\ent.dfo-mpo.ca\ATLShares\Science\BIODataSvc\ARC\Archive\ctd\2000\CTD_PAR2000002_019_1_DN.ODF</t>
  </si>
  <si>
    <t>\\ent.dfo-mpo.ca\ATLShares\Science\BIODataSvc\ARC\Archive\ctd\2000\CTD_PAR2000002_020_1_DN.ODF</t>
  </si>
  <si>
    <t>\\ent.dfo-mpo.ca\ATLShares\Science\BIODataSvc\ARC\Archive\ctd\2000\CTD_PAR2000002_021_1_DN.ODF</t>
  </si>
  <si>
    <t>\\ent.dfo-mpo.ca\ATLShares\Science\BIODataSvc\ARC\Archive\ctd\2000\CTD_PAR2000002_022_1_DN.ODF</t>
  </si>
  <si>
    <t>\\ent.dfo-mpo.ca\ATLShares\Science\BIODataSvc\ARC\Archive\ctd\2000\CTD_PAR2000002_023_1_DN.ODF</t>
  </si>
  <si>
    <t>\\ent.dfo-mpo.ca\ATLShares\Science\BIODataSvc\ARC\Archive\ctd\2000\CTD_PAR2000002_024_1_DN.ODF</t>
  </si>
  <si>
    <t>\\ent.dfo-mpo.ca\ATLShares\Science\BIODataSvc\ARC\Archive\ctd\2000\CTD_PAR2000002_025_1_DN.ODF</t>
  </si>
  <si>
    <t>\\ent.dfo-mpo.ca\ATLShares\Science\BIODataSvc\ARC\Archive\ctd\2000\CTD_PAR2000002_026_1_DN.ODF</t>
  </si>
  <si>
    <t>\\ent.dfo-mpo.ca\ATLShares\Science\BIODataSvc\ARC\Archive\ctd\2000\CTD_PAR2000002_027_1_DN.ODF</t>
  </si>
  <si>
    <t>\\ent.dfo-mpo.ca\ATLShares\Science\BIODataSvc\ARC\Archive\ctd\2000\CTD_PAR2000002_028_1_DN.ODF</t>
  </si>
  <si>
    <t>\\ent.dfo-mpo.ca\ATLShares\Science\BIODataSvc\ARC\Archive\ctd\2000\CTD_PAR2000002_029_1_DN.ODF</t>
  </si>
  <si>
    <t>\\ent.dfo-mpo.ca\ATLShares\Science\BIODataSvc\ARC\Archive\ctd\2000\CTD_PAR2000002_030_1_DN.ODF</t>
  </si>
  <si>
    <t>\\ent.dfo-mpo.ca\ATLShares\Science\BIODataSvc\ARC\Archive\ctd\2000\CTD_PAR2000002_031_1_DN.ODF</t>
  </si>
  <si>
    <t>\\ent.dfo-mpo.ca\ATLShares\Science\BIODataSvc\ARC\Archive\ctd\2000\CTD_PAR2000002_032_1_DN.ODF</t>
  </si>
  <si>
    <t>\\ent.dfo-mpo.ca\ATLShares\Science\BIODataSvc\ARC\Archive\ctd\2000\CTD_PAR2000002_033_1_DN.ODF</t>
  </si>
  <si>
    <t>\\ent.dfo-mpo.ca\ATLShares\Science\BIODataSvc\ARC\Archive\ctd\2000\CTD_PAR2000002_034_1_DN.ODF</t>
  </si>
  <si>
    <t>\\ent.dfo-mpo.ca\ATLShares\Science\BIODataSvc\ARC\Archive\ctd\2000\CTD_PAR2000002_035_1_DN.ODF</t>
  </si>
  <si>
    <t>\\ent.dfo-mpo.ca\ATLShares\Science\BIODataSvc\ARC\Archive\ctd\2000\CTD_PAR2000002_036_1_DN.ODF</t>
  </si>
  <si>
    <t>\\ent.dfo-mpo.ca\ATLShares\Science\BIODataSvc\ARC\Archive\ctd\2000\CTD_PAR2000002_037_1_DN.ODF</t>
  </si>
  <si>
    <t>\\ent.dfo-mpo.ca\ATLShares\Science\BIODataSvc\ARC\Archive\ctd\2000\CTD_PAR2000002_038_1_DN.ODF</t>
  </si>
  <si>
    <t>\\ent.dfo-mpo.ca\ATLShares\Science\BIODataSvc\ARC\Archive\ctd\2000\CTD_PAR2000002_039_1_DN.ODF</t>
  </si>
  <si>
    <t>\\ent.dfo-mpo.ca\ATLShares\Science\BIODataSvc\ARC\Archive\ctd\2000\CTD_PAR2000002_040_1_DN.ODF</t>
  </si>
  <si>
    <t>\\ent.dfo-mpo.ca\ATLShares\Science\BIODataSvc\ARC\Archive\ctd\2000\CTD_PAR2000002_041_1_DN.ODF</t>
  </si>
  <si>
    <t>\\ent.dfo-mpo.ca\ATLShares\Science\BIODataSvc\ARC\Archive\ctd\2000\CTD_PAR2000002_042_1_DN.ODF</t>
  </si>
  <si>
    <t>\\ent.dfo-mpo.ca\ATLShares\Science\BIODataSvc\ARC\Archive\ctd\2000\CTD_PAR2000002_043_1_DN.ODF</t>
  </si>
  <si>
    <t>\\ent.dfo-mpo.ca\ATLShares\Science\BIODataSvc\ARC\Archive\ctd\2000\CTD_PAR2000002_044_1_DN.ODF</t>
  </si>
  <si>
    <t>\\ent.dfo-mpo.ca\ATLShares\Science\BIODataSvc\ARC\Archive\ctd\2000\CTD_PAR2000002_045_1_DN.ODF</t>
  </si>
  <si>
    <t>\\ent.dfo-mpo.ca\ATLShares\Science\BIODataSvc\ARC\Archive\ctd\2000\CTD_PAR2000002_046_1_DN.ODF</t>
  </si>
  <si>
    <t>\\ent.dfo-mpo.ca\ATLShares\Science\BIODataSvc\ARC\Archive\ctd\2000\CTD_PAR2000002_047_1_DN.ODF</t>
  </si>
  <si>
    <t>\\ent.dfo-mpo.ca\ATLShares\Science\BIODataSvc\ARC\Archive\ctd\2000\CTD_PAR2000002_048_1_DN.ODF</t>
  </si>
  <si>
    <t>\\ent.dfo-mpo.ca\ATLShares\Science\BIODataSvc\ARC\Archive\ctd\2000\CTD_PAR2000002_049_1_DN.ODF</t>
  </si>
  <si>
    <t>\\ent.dfo-mpo.ca\ATLShares\Science\BIODataSvc\ARC\Archive\ctd\2000\CTD_PAR2000002_050_1_DN.ODF</t>
  </si>
  <si>
    <t>\\ent.dfo-mpo.ca\ATLShares\Science\BIODataSvc\ARC\Archive\ctd\2000\CTD_PAR2000002_051_1_DN.ODF</t>
  </si>
  <si>
    <t>\\ent.dfo-mpo.ca\ATLShares\Science\BIODataSvc\ARC\Archive\ctd\2000\CTD_PAR2000002_052_1_DN.ODF</t>
  </si>
  <si>
    <t>\\ent.dfo-mpo.ca\ATLShares\Science\BIODataSvc\ARC\Archive\ctd\2000\CTD_PAR2000002_053_1_DN.ODF</t>
  </si>
  <si>
    <t>\\ent.dfo-mpo.ca\ATLShares\Science\BIODataSvc\ARC\Archive\ctd\2000\CTD_PAR2000002_054_1_DN.ODF</t>
  </si>
  <si>
    <t>\\ent.dfo-mpo.ca\ATLShares\Science\BIODataSvc\ARC\Archive\ctd\2000\CTD_PAR2000002_055_1_DN.ODF</t>
  </si>
  <si>
    <t>\\ent.dfo-mpo.ca\ATLShares\Science\BIODataSvc\ARC\Archive\ctd\2000\CTD_PAR2000002_056_1_DN.ODF</t>
  </si>
  <si>
    <t>\\ent.dfo-mpo.ca\ATLShares\Science\BIODataSvc\ARC\Archive\ctd\2000\CTD_PAR2000002_057_1_DN.ODF</t>
  </si>
  <si>
    <t>\\ent.dfo-mpo.ca\ATLShares\Science\BIODataSvc\ARC\Archive\ctd\2000\CTD_PAR2000002_058_1_DN.ODF</t>
  </si>
  <si>
    <t>\\ent.dfo-mpo.ca\ATLShares\Science\BIODataSvc\ARC\Archive\ctd\2000\CTD_PAR2000002_059_1_DN.ODF</t>
  </si>
  <si>
    <t>\\ent.dfo-mpo.ca\ATLShares\Science\BIODataSvc\ARC\Archive\ctd\2000\CTD_PAR2000002_060_1_DN.ODF</t>
  </si>
  <si>
    <t>\\ent.dfo-mpo.ca\ATLShares\Science\BIODataSvc\ARC\Archive\ctd\2000\CTD_PAR2000002_061_1_DN.ODF</t>
  </si>
  <si>
    <t>\\ent.dfo-mpo.ca\ATLShares\Science\BIODataSvc\ARC\Archive\ctd\2000\CTD_PAR2000002_062_1_DN.ODF</t>
  </si>
  <si>
    <t>\\ent.dfo-mpo.ca\ATLShares\Science\BIODataSvc\ARC\Archive\ctd\2000\CTD_PAR2000002_063_1_DN.ODF</t>
  </si>
  <si>
    <t>\\ent.dfo-mpo.ca\ATLShares\Science\BIODataSvc\ARC\Archive\ctd\2000\CTD_PAR2000002_064_1_DN.ODF</t>
  </si>
  <si>
    <t>\\ent.dfo-mpo.ca\ATLShares\Science\BIODataSvc\ARC\Archive\ctd\2000\CTD_PAR2000002_065_1_DN.ODF</t>
  </si>
  <si>
    <t>\\ent.dfo-mpo.ca\ATLShares\Science\BIODataSvc\ARC\Archive\ctd\2000\CTD_PAR2000002_066_1_DN.ODF</t>
  </si>
  <si>
    <t>\\ent.dfo-mpo.ca\ATLShares\Science\BIODataSvc\ARC\Archive\ctd\2000\CTD_PAR2000002_067_1_DN.ODF</t>
  </si>
  <si>
    <t>\\ent.dfo-mpo.ca\ATLShares\Science\BIODataSvc\ARC\Archive\ctd\2000\CTD_PAR2000002_068_1_DN.ODF</t>
  </si>
  <si>
    <t>\\ent.dfo-mpo.ca\ATLShares\Science\BIODataSvc\ARC\Archive\ctd\2000\CTD_PAR2000002_069_1_DN.ODF</t>
  </si>
  <si>
    <t>\\ent.dfo-mpo.ca\ATLShares\Science\BIODataSvc\ARC\Archive\ctd\2000\CTD_PAR2000002_070_1_DN.ODF</t>
  </si>
  <si>
    <t>\\ent.dfo-mpo.ca\ATLShares\Science\BIODataSvc\ARC\Archive\ctd\2000\CTD_PAR2000002_071_1_DN.ODF</t>
  </si>
  <si>
    <t>\\ent.dfo-mpo.ca\ATLShares\Science\BIODataSvc\ARC\Archive\ctd\2000\CTD_PAR2000002_072_1_DN.ODF</t>
  </si>
  <si>
    <t>\\ent.dfo-mpo.ca\ATLShares\Science\BIODataSvc\ARC\Archive\ctd\2000\CTD_PAR2000002_073_1_DN.ODF</t>
  </si>
  <si>
    <t>\\ent.dfo-mpo.ca\ATLShares\Science\BIODataSvc\ARC\Archive\ctd\2000\CTD_PAR2000002_074_1_DN.ODF</t>
  </si>
  <si>
    <t>\\ent.dfo-mpo.ca\ATLShares\Science\BIODataSvc\ARC\Archive\ctd\2000\CTD_PAR2000002_075_1_DN.ODF</t>
  </si>
  <si>
    <t>\\ent.dfo-mpo.ca\ATLShares\Science\BIODataSvc\ARC\Archive\ctd\2000\CTD_PAR2000002_076_1_DN.ODF</t>
  </si>
  <si>
    <t>\\ent.dfo-mpo.ca\ATLShares\Science\BIODataSvc\ARC\Archive\ctd\2000\CTD_PAR2000002_077_1_DN.ODF</t>
  </si>
  <si>
    <t>\\ent.dfo-mpo.ca\ATLShares\Science\BIODataSvc\ARC\Archive\ctd\2000\CTD_PAR2000002_078_1_DN.ODF</t>
  </si>
  <si>
    <t>\\ent.dfo-mpo.ca\ATLShares\Science\BIODataSvc\ARC\Archive\ctd\2000\CTD_PAR2000002_079_1_DN.ODF</t>
  </si>
  <si>
    <t>\\ent.dfo-mpo.ca\ATLShares\Science\BIODataSvc\ARC\Archive\ctd\2000\CTD_PAR2000002_080_1_DN.ODF</t>
  </si>
  <si>
    <t>\\ent.dfo-mpo.ca\ATLShares\Science\BIODataSvc\ARC\Archive\ctd\2000\CTD_PAR2000002_081_1_DN.ODF</t>
  </si>
  <si>
    <t>\\ent.dfo-mpo.ca\ATLShares\Science\BIODataSvc\ARC\Archive\ctd\2000\CTD_PAR2000002_082_1_DN.ODF</t>
  </si>
  <si>
    <t>\\ent.dfo-mpo.ca\ATLShares\Science\BIODataSvc\ARC\Archive\ctd\2000\CTD_PAR2000002_083_1_DN.ODF</t>
  </si>
  <si>
    <t>\\ent.dfo-mpo.ca\ATLShares\Science\BIODataSvc\ARC\Archive\ctd\2000\CTD_PAR2000002_084_1_DN.ODF</t>
  </si>
  <si>
    <t>\\ent.dfo-mpo.ca\ATLShares\Science\BIODataSvc\ARC\Archive\ctd\2000\CTD_PAR2000002_085_1_DN.ODF</t>
  </si>
  <si>
    <t>\\ent.dfo-mpo.ca\ATLShares\Science\BIODataSvc\ARC\Archive\ctd\2000\CTD_PAR2000001_016_1_DN.ODF</t>
  </si>
  <si>
    <t>\\ent.dfo-mpo.ca\ATLShares\Science\BIODataSvc\ARC\Archive\ctd\2000\CTD_BCD2000666_03_1_DN.ODF</t>
  </si>
  <si>
    <t>\\ent.dfo-mpo.ca\ATLShares\Science\BIODataSvc\ARC\Archive\ctd\2000\CTD_HUD2000009_7_1_DN.ODF</t>
  </si>
  <si>
    <t>\\ent.dfo-mpo.ca\ATLShares\Science\BIODataSvc\ARC\Archive\ctd\2000\CTD_HUD2000009_153_1_DN.ODF</t>
  </si>
  <si>
    <t>\\ent.dfo-mpo.ca\ATLShares\Science\BIODataSvc\ARC\Archive\ctd\2000\CTD_PAR2000075_007_001_DN.ODF</t>
  </si>
  <si>
    <t>\\ent.dfo-mpo.ca\ATLShares\Science\BIODataSvc\ARC\Archive\ctd\2000\CTD_NED2000026_HalifaxStation_215601_DN.ODF</t>
  </si>
  <si>
    <t>\\ent.dfo-mpo.ca\ATLShares\Science\BIODataSvc\ARC\Archive\ctd\2000\CTD_NED2000026_103_219979_DN.ODF</t>
  </si>
  <si>
    <t>\\ent.dfo-mpo.ca\ATLShares\Science\BIODataSvc\ARC\Archive\ctd\2000\CTD_NED2000031_126_209476_DN.ODF</t>
  </si>
  <si>
    <t>\\ent.dfo-mpo.ca\ATLShares\Science\BIODataSvc\ARC\Archive\ctd\2000\CTD_BCD2000666_04_1_DN.ODF</t>
  </si>
  <si>
    <t>\\ent.dfo-mpo.ca\ATLShares\Science\BIODataSvc\ARC\Archive\ctd\2000\CTD_HUD2000050_1_1_DN.ODF</t>
  </si>
  <si>
    <t>\\ent.dfo-mpo.ca\ATLShares\Science\BIODataSvc\ARC\Archive\ctd\2000\CTD_HUD2000050_2_1_DN.ODF</t>
  </si>
  <si>
    <t>\\ent.dfo-mpo.ca\ATLShares\Science\BIODataSvc\ARC\Archive\ctd\2000\CTD_HUD2000050_3_1_DN.ODF</t>
  </si>
  <si>
    <t>\\ent.dfo-mpo.ca\ATLShares\Science\BIODataSvc\ARC\Archive\ctd\2000\CTD_HUD2000050_4_1_DN.ODF</t>
  </si>
  <si>
    <t>\\ent.dfo-mpo.ca\ATLShares\Science\BIODataSvc\ARC\Archive\ctd\2000\CTD_HUD2000050_5_1_DN.ODF</t>
  </si>
  <si>
    <t>\\ent.dfo-mpo.ca\ATLShares\Science\BIODataSvc\ARC\Archive\ctd\2000\CTD_HUD2000050_6_1_DN.ODF</t>
  </si>
  <si>
    <t>\\ent.dfo-mpo.ca\ATLShares\Science\BIODataSvc\ARC\Archive\ctd\2000\CTD_HUD2000050_7_1_DN.ODF</t>
  </si>
  <si>
    <t>\\ent.dfo-mpo.ca\ATLShares\Science\BIODataSvc\ARC\Archive\ctd\2000\CTD_HUD2000050_8_1_DN.ODF</t>
  </si>
  <si>
    <t>\\ent.dfo-mpo.ca\ATLShares\Science\BIODataSvc\ARC\Archive\ctd\2000\CTD_HUD2000050_9_1_DN.ODF</t>
  </si>
  <si>
    <t>\\ent.dfo-mpo.ca\ATLShares\Science\BIODataSvc\ARC\Archive\ctd\2000\CTD_HUD2000050_10_1_DN.ODF</t>
  </si>
  <si>
    <t>\\ent.dfo-mpo.ca\ATLShares\Science\BIODataSvc\ARC\Archive\ctd\2000\CTD_HUD2000050_11_1_DN.ODF</t>
  </si>
  <si>
    <t>\\ent.dfo-mpo.ca\ATLShares\Science\BIODataSvc\ARC\Archive\ctd\2000\CTD_HUD2000050_12_1_DN.ODF</t>
  </si>
  <si>
    <t>\\ent.dfo-mpo.ca\ATLShares\Science\BIODataSvc\ARC\Archive\ctd\2000\CTD_HUD2000050_013_1_DN.ODF</t>
  </si>
  <si>
    <t>\\ent.dfo-mpo.ca\ATLShares\Science\BIODataSvc\ARC\Archive\ctd\2000\CTD_HUD2000050_14_1_DN.ODF</t>
  </si>
  <si>
    <t>\\ent.dfo-mpo.ca\ATLShares\Science\BIODataSvc\ARC\Archive\ctd\2000\CTD_HUD2000050_15_1_DN.ODF</t>
  </si>
  <si>
    <t>\\ent.dfo-mpo.ca\ATLShares\Science\BIODataSvc\ARC\Archive\ctd\2000\CTD_HUD2000050_16_1_DN.ODF</t>
  </si>
  <si>
    <t>\\ent.dfo-mpo.ca\ATLShares\Science\BIODataSvc\ARC\Archive\ctd\2000\CTD_HUD2000050_17_1_DN.ODF</t>
  </si>
  <si>
    <t>\\ent.dfo-mpo.ca\ATLShares\Science\BIODataSvc\ARC\Archive\ctd\2000\CTD_HUD2000050_18_1_DN.ODF</t>
  </si>
  <si>
    <t>\\ent.dfo-mpo.ca\ATLShares\Science\BIODataSvc\ARC\Archive\ctd\2000\CTD_HUD2000050_19_1_DN.ODF</t>
  </si>
  <si>
    <t>\\ent.dfo-mpo.ca\ATLShares\Science\BIODataSvc\ARC\Archive\ctd\2000\CTD_HUD2000050_20_1_DN.ODF</t>
  </si>
  <si>
    <t>\\ent.dfo-mpo.ca\ATLShares\Science\BIODataSvc\ARC\Archive\ctd\2000\CTD_HUD2000050_21_1_DN.ODF</t>
  </si>
  <si>
    <t>\\ent.dfo-mpo.ca\ATLShares\Science\BIODataSvc\ARC\Archive\ctd\2000\CTD_HUD2000050_22_1_DN.ODF</t>
  </si>
  <si>
    <t>\\ent.dfo-mpo.ca\ATLShares\Science\BIODataSvc\ARC\Archive\ctd\2000\CTD_HUD2000050_23_1_DN.ODF</t>
  </si>
  <si>
    <t>\\ent.dfo-mpo.ca\ATLShares\Science\BIODataSvc\ARC\Archive\ctd\2000\CTD_HUD2000050_24_1_DN.ODF</t>
  </si>
  <si>
    <t>\\ent.dfo-mpo.ca\ATLShares\Science\BIODataSvc\ARC\Archive\ctd\2000\CTD_HUD2000050_25_1_DN.ODF</t>
  </si>
  <si>
    <t>\\ent.dfo-mpo.ca\ATLShares\Science\BIODataSvc\ARC\Archive\ctd\2000\CTD_HUD2000050_26_1_DN.ODF</t>
  </si>
  <si>
    <t>\\ent.dfo-mpo.ca\ATLShares\Science\BIODataSvc\ARC\Archive\ctd\2000\CTD_HUD2000050_27_1_DN.ODF</t>
  </si>
  <si>
    <t>\\ent.dfo-mpo.ca\ATLShares\Science\BIODataSvc\ARC\Archive\ctd\2000\CTD_HUD2000050_28_1_DN.ODF</t>
  </si>
  <si>
    <t>\\ent.dfo-mpo.ca\ATLShares\Science\BIODataSvc\ARC\Archive\ctd\2000\CTD_HUD2000050_29_1_DN.ODF</t>
  </si>
  <si>
    <t>\\ent.dfo-mpo.ca\ATLShares\Science\BIODataSvc\ARC\Archive\ctd\2000\CTD_HUD2000050_30_1_DN.ODF</t>
  </si>
  <si>
    <t>\\ent.dfo-mpo.ca\ATLShares\Science\BIODataSvc\ARC\Archive\ctd\2000\CTD_HUD2000050_31_1_DN.ODF</t>
  </si>
  <si>
    <t>\\ent.dfo-mpo.ca\ATLShares\Science\BIODataSvc\ARC\Archive\ctd\2000\CTD_HUD2000050_32_1_DN.ODF</t>
  </si>
  <si>
    <t>\\ent.dfo-mpo.ca\ATLShares\Science\BIODataSvc\ARC\Archive\ctd\2000\CTD_HUD2000050_33_1_DN.ODF</t>
  </si>
  <si>
    <t>\\ent.dfo-mpo.ca\ATLShares\Science\BIODataSvc\ARC\Archive\ctd\2000\CTD_HUD2000050_34_1_DN.ODF</t>
  </si>
  <si>
    <t>\\ent.dfo-mpo.ca\ATLShares\Science\BIODataSvc\ARC\Archive\ctd\2000\CTD_HUD2000050_35_1_DN.ODF</t>
  </si>
  <si>
    <t>\\ent.dfo-mpo.ca\ATLShares\Science\BIODataSvc\ARC\Archive\ctd\2000\CTD_HUD2000050_36_1_DN.ODF</t>
  </si>
  <si>
    <t>\\ent.dfo-mpo.ca\ATLShares\Science\BIODataSvc\ARC\Archive\ctd\2000\CTD_HUD2000050_37_1_DN.ODF</t>
  </si>
  <si>
    <t>\\ent.dfo-mpo.ca\ATLShares\Science\BIODataSvc\ARC\Archive\ctd\2000\CTD_HUD2000050_38_1_DN.ODF</t>
  </si>
  <si>
    <t>\\ent.dfo-mpo.ca\ATLShares\Science\BIODataSvc\ARC\Archive\ctd\2000\CTD_HUD2000050_40_1_DN.ODF</t>
  </si>
  <si>
    <t>\\ent.dfo-mpo.ca\ATLShares\Science\BIODataSvc\ARC\Archive\ctd\2000\CTD_HUD2000050_41_1_DN.ODF</t>
  </si>
  <si>
    <t>\\ent.dfo-mpo.ca\ATLShares\Science\BIODataSvc\ARC\Archive\ctd\2000\CTD_HUD2000050_42_1_DN.ODF</t>
  </si>
  <si>
    <t>\\ent.dfo-mpo.ca\ATLShares\Science\BIODataSvc\ARC\Archive\ctd\2000\CTD_HUD2000050_43_1_DN.ODF</t>
  </si>
  <si>
    <t>\\ent.dfo-mpo.ca\ATLShares\Science\BIODataSvc\ARC\Archive\ctd\2000\CTD_HUD2000050_44_1_DN.ODF</t>
  </si>
  <si>
    <t>\\ent.dfo-mpo.ca\ATLShares\Science\BIODataSvc\ARC\Archive\ctd\2000\CTD_HUD2000050_45_1_DN.ODF</t>
  </si>
  <si>
    <t>\\ent.dfo-mpo.ca\ATLShares\Science\BIODataSvc\ARC\Archive\ctd\2000\CTD_HUD2000050_46_1_DN.ODF</t>
  </si>
  <si>
    <t>\\ent.dfo-mpo.ca\ATLShares\Science\BIODataSvc\ARC\Archive\ctd\2000\CTD_HUD2000050_47_1_DN.ODF</t>
  </si>
  <si>
    <t>\\ent.dfo-mpo.ca\ATLShares\Science\BIODataSvc\ARC\Archive\ctd\2000\CTD_HUD2000050_48_1_DN.ODF</t>
  </si>
  <si>
    <t>\\ent.dfo-mpo.ca\ATLShares\Science\BIODataSvc\ARC\Archive\ctd\2000\CTD_HUD2000050_49_1_DN.ODF</t>
  </si>
  <si>
    <t>\\ent.dfo-mpo.ca\ATLShares\Science\BIODataSvc\ARC\Archive\ctd\2000\CTD_HUD2000050_50_1_DN.ODF</t>
  </si>
  <si>
    <t>\\ent.dfo-mpo.ca\ATLShares\Science\BIODataSvc\ARC\Archive\ctd\2000\CTD_HUD2000050_51_1_DN.ODF</t>
  </si>
  <si>
    <t>\\ent.dfo-mpo.ca\ATLShares\Science\BIODataSvc\ARC\Archive\ctd\2000\CTD_HUD2000050_52_1_DN.ODF</t>
  </si>
  <si>
    <t>\\ent.dfo-mpo.ca\ATLShares\Science\BIODataSvc\ARC\Archive\ctd\2000\CTD_HUD2000050_53_1_DN.ODF</t>
  </si>
  <si>
    <t>\\ent.dfo-mpo.ca\ATLShares\Science\BIODataSvc\ARC\Archive\ctd\2000\CTD_HUD2000050_54_1_DN.ODF</t>
  </si>
  <si>
    <t>\\ent.dfo-mpo.ca\ATLShares\Science\BIODataSvc\ARC\Archive\ctd\2000\CTD_HUD2000050_55_1_DN.ODF</t>
  </si>
  <si>
    <t>\\ent.dfo-mpo.ca\ATLShares\Science\BIODataSvc\ARC\Archive\ctd\2000\CTD_HUD2000066_019_1_DN.ODF</t>
  </si>
  <si>
    <t>\\ent.dfo-mpo.ca\ATLShares\Science\BIODataSvc\ARC\Archive\ctd\2000\CTD_HUD2000066_020_1_DN.ODF</t>
  </si>
  <si>
    <t>\\ent.dfo-mpo.ca\ATLShares\Science\BIODataSvc\ARC\Archive\ctd\2001\CTD_BCD2001666_01_01_DN.ODF</t>
  </si>
  <si>
    <t>\\ent.dfo-mpo.ca\ATLShares\Science\BIODataSvc\ARC\Archive\ctd\2001\CTD_BCD2001666_02_01_DN.ODF</t>
  </si>
  <si>
    <t>\\ent.dfo-mpo.ca\ATLShares\Science\BIODataSvc\ARC\Archive\ctd\2001\CTD_NED2001003_HalifaxHydro_235401_DN.ODF</t>
  </si>
  <si>
    <t>\\ent.dfo-mpo.ca\ATLShares\Science\BIODataSvc\ARC\Archive\ctd\2001\CTD_NED2001004_1_235101_DN.ODF</t>
  </si>
  <si>
    <t>\\ent.dfo-mpo.ca\ATLShares\Science\BIODataSvc\ARC\Archive\ctd\2001\CTD_NED2001004_94_235290_DN.ODF</t>
  </si>
  <si>
    <t>\\ent.dfo-mpo.ca\ATLShares\Science\BIODataSvc\ARC\Archive\ctd\2001\CTD_BCD2001666_03_01_DN.ODF</t>
  </si>
  <si>
    <t>\\ent.dfo-mpo.ca\ATLShares\Science\BIODataSvc\ARC\Archive\ctd\2001\CTD_BCD2001666_04_01_DN.ODF</t>
  </si>
  <si>
    <t>\\ent.dfo-mpo.ca\ATLShares\Science\BIODataSvc\ARC\Archive\ctd\2001\CTD_HUD2001009_1_1_DN.ODF</t>
  </si>
  <si>
    <t>\\ent.dfo-mpo.ca\ATLShares\Science\BIODataSvc\ARC\Archive\ctd\2001\CTD_HUD2001009_2_1_DN.ODF</t>
  </si>
  <si>
    <t>\\ent.dfo-mpo.ca\ATLShares\Science\BIODataSvc\ARC\Archive\ctd\2001\CTD_HUD2001009_3_1_DN.ODF</t>
  </si>
  <si>
    <t>\\ent.dfo-mpo.ca\ATLShares\Science\BIODataSvc\ARC\Archive\ctd\2001\CTD_HUD2001009_4_1_DN.ODF</t>
  </si>
  <si>
    <t>\\ent.dfo-mpo.ca\ATLShares\Science\BIODataSvc\ARC\Archive\ctd\2001\CTD_HUD2001009_5_1_DN.ODF</t>
  </si>
  <si>
    <t>\\ent.dfo-mpo.ca\ATLShares\Science\BIODataSvc\ARC\Archive\ctd\2001\CTD_HUD2001009_6_1_DN.ODF</t>
  </si>
  <si>
    <t>\\ent.dfo-mpo.ca\ATLShares\Science\BIODataSvc\ARC\Archive\ctd\2001\CTD_HUD2001009_7_1_DN.ODF</t>
  </si>
  <si>
    <t>\\ent.dfo-mpo.ca\ATLShares\Science\BIODataSvc\ARC\Archive\ctd\2001\CTD_HUD2001009_8_1_DN.ODF</t>
  </si>
  <si>
    <t>\\ent.dfo-mpo.ca\ATLShares\Science\BIODataSvc\ARC\Archive\ctd\2001\CTD_HUD2001009_9_1_DN.ODF</t>
  </si>
  <si>
    <t>\\ent.dfo-mpo.ca\ATLShares\Science\BIODataSvc\ARC\Archive\ctd\2001\CTD_HUD2001009_10_1_DN.ODF</t>
  </si>
  <si>
    <t>\\ent.dfo-mpo.ca\ATLShares\Science\BIODataSvc\ARC\Archive\ctd\2001\CTD_HUD2001009_11_1_DN.ODF</t>
  </si>
  <si>
    <t>\\ent.dfo-mpo.ca\ATLShares\Science\BIODataSvc\ARC\Archive\ctd\2001\CTD_HUD2001009_12_2_DN.ODF</t>
  </si>
  <si>
    <t>\\ent.dfo-mpo.ca\ATLShares\Science\BIODataSvc\ARC\Archive\ctd\2001\CTD_HUD2001009_13_1_DN.ODF</t>
  </si>
  <si>
    <t>\\ent.dfo-mpo.ca\ATLShares\Science\BIODataSvc\ARC\Archive\ctd\2001\CTD_HUD2001009_14_1_DN.ODF</t>
  </si>
  <si>
    <t>\\ent.dfo-mpo.ca\ATLShares\Science\BIODataSvc\ARC\Archive\ctd\2001\CTD_HUD2001009_15_1_DN.ODF</t>
  </si>
  <si>
    <t>\\ent.dfo-mpo.ca\ATLShares\Science\BIODataSvc\ARC\Archive\ctd\2001\CTD_HUD2001009_16_1_DN.ODF</t>
  </si>
  <si>
    <t>\\ent.dfo-mpo.ca\ATLShares\Science\BIODataSvc\ARC\Archive\ctd\2001\CTD_HUD2001009_17_1_DN.ODF</t>
  </si>
  <si>
    <t>\\ent.dfo-mpo.ca\ATLShares\Science\BIODataSvc\ARC\Archive\ctd\2001\CTD_HUD2001009_18_1_DN.ODF</t>
  </si>
  <si>
    <t>\\ent.dfo-mpo.ca\ATLShares\Science\BIODataSvc\ARC\Archive\ctd\2001\CTD_HUD2001009_19_1_DN.ODF</t>
  </si>
  <si>
    <t>\\ent.dfo-mpo.ca\ATLShares\Science\BIODataSvc\ARC\Archive\ctd\2001\CTD_HUD2001009_20_1_DN.ODF</t>
  </si>
  <si>
    <t>\\ent.dfo-mpo.ca\ATLShares\Science\BIODataSvc\ARC\Archive\ctd\2001\CTD_HUD2001009_21_1_DN.ODF</t>
  </si>
  <si>
    <t>\\ent.dfo-mpo.ca\ATLShares\Science\BIODataSvc\ARC\Archive\ctd\2001\CTD_HUD2001009_22_1_DN.ODF</t>
  </si>
  <si>
    <t>\\ent.dfo-mpo.ca\ATLShares\Science\BIODataSvc\ARC\Archive\ctd\2001\CTD_HUD2001009_25_1_DN.ODF</t>
  </si>
  <si>
    <t>\\ent.dfo-mpo.ca\ATLShares\Science\BIODataSvc\ARC\Archive\ctd\2001\CTD_HUD2001009_26_1_DN.ODF</t>
  </si>
  <si>
    <t>\\ent.dfo-mpo.ca\ATLShares\Science\BIODataSvc\ARC\Archive\ctd\2001\CTD_HUD2001009_28_1_DN.ODF</t>
  </si>
  <si>
    <t>\\ent.dfo-mpo.ca\ATLShares\Science\BIODataSvc\ARC\Archive\ctd\2001\CTD_HUD2001009_29_1_DN.ODF</t>
  </si>
  <si>
    <t>\\ent.dfo-mpo.ca\ATLShares\Science\BIODataSvc\ARC\Archive\ctd\2001\CTD_HUD2001009_31_1_DN.ODF</t>
  </si>
  <si>
    <t>\\ent.dfo-mpo.ca\ATLShares\Science\BIODataSvc\ARC\Archive\ctd\2001\CTD_HUD2001009_33_1_DN.ODF</t>
  </si>
  <si>
    <t>\\ent.dfo-mpo.ca\ATLShares\Science\BIODataSvc\ARC\Archive\ctd\2001\CTD_HUD2001009_35_1_DN.ODF</t>
  </si>
  <si>
    <t>\\ent.dfo-mpo.ca\ATLShares\Science\BIODataSvc\ARC\Archive\ctd\2001\CTD_HUD2001009_36_1_DN.ODF</t>
  </si>
  <si>
    <t>\\ent.dfo-mpo.ca\ATLShares\Science\BIODataSvc\ARC\Archive\ctd\2001\CTD_HUD2001009_39_1_DN.ODF</t>
  </si>
  <si>
    <t>\\ent.dfo-mpo.ca\ATLShares\Science\BIODataSvc\ARC\Archive\ctd\2001\CTD_HUD2001009_40_1_DN.ODF</t>
  </si>
  <si>
    <t>\\ent.dfo-mpo.ca\ATLShares\Science\BIODataSvc\ARC\Archive\ctd\2001\CTD_HUD2001009_41_1_DN.ODF</t>
  </si>
  <si>
    <t>\\ent.dfo-mpo.ca\ATLShares\Science\BIODataSvc\ARC\Archive\ctd\2001\CTD_HUD2001009_42_1_DN.ODF</t>
  </si>
  <si>
    <t>\\ent.dfo-mpo.ca\ATLShares\Science\BIODataSvc\ARC\Archive\ctd\2001\CTD_HUD2001009_43_1_DN.ODF</t>
  </si>
  <si>
    <t>\\ent.dfo-mpo.ca\ATLShares\Science\BIODataSvc\ARC\Archive\ctd\2001\CTD_HUD2001009_44_1_DN.ODF</t>
  </si>
  <si>
    <t>\\ent.dfo-mpo.ca\ATLShares\Science\BIODataSvc\ARC\Archive\ctd\2001\CTD_HUD2001009_46_1_DN.ODF</t>
  </si>
  <si>
    <t>\\ent.dfo-mpo.ca\ATLShares\Science\BIODataSvc\ARC\Archive\ctd\2001\CTD_HUD2001009_48_1_DN.ODF</t>
  </si>
  <si>
    <t>\\ent.dfo-mpo.ca\ATLShares\Science\BIODataSvc\ARC\Archive\ctd\2001\CTD_HUD2001009_49_1_DN.ODF</t>
  </si>
  <si>
    <t>\\ent.dfo-mpo.ca\ATLShares\Science\BIODataSvc\ARC\Archive\ctd\2001\CTD_HUD2001009_50_1_DN.ODF</t>
  </si>
  <si>
    <t>\\ent.dfo-mpo.ca\ATLShares\Science\BIODataSvc\ARC\Archive\ctd\2001\CTD_HUD2001009_51_1_DN.ODF</t>
  </si>
  <si>
    <t>\\ent.dfo-mpo.ca\ATLShares\Science\BIODataSvc\ARC\Archive\ctd\2001\CTD_HUD2001009_52_1_DN.ODF</t>
  </si>
  <si>
    <t>\\ent.dfo-mpo.ca\ATLShares\Science\BIODataSvc\ARC\Archive\ctd\2001\CTD_HUD2001009_53_1_DN.ODF</t>
  </si>
  <si>
    <t>\\ent.dfo-mpo.ca\ATLShares\Science\BIODataSvc\ARC\Archive\ctd\2001\CTD_HUD2001009_54_1_DN.ODF</t>
  </si>
  <si>
    <t>\\ent.dfo-mpo.ca\ATLShares\Science\BIODataSvc\ARC\Archive\ctd\2001\CTD_HUD2001009_55_1_DN.ODF</t>
  </si>
  <si>
    <t>\\ent.dfo-mpo.ca\ATLShares\Science\BIODataSvc\ARC\Archive\ctd\2001\CTD_HUD2001009_56_1_DN.ODF</t>
  </si>
  <si>
    <t>\\ent.dfo-mpo.ca\ATLShares\Science\BIODataSvc\ARC\Archive\ctd\2001\CTD_HUD2001009_58_1_DN.ODF</t>
  </si>
  <si>
    <t>\\ent.dfo-mpo.ca\ATLShares\Science\BIODataSvc\ARC\Archive\ctd\2001\CTD_HUD2001009_60_1_DN.ODF</t>
  </si>
  <si>
    <t>\\ent.dfo-mpo.ca\ATLShares\Science\BIODataSvc\ARC\Archive\ctd\2001\CTD_HUD2001009_61_1_DN.ODF</t>
  </si>
  <si>
    <t>\\ent.dfo-mpo.ca\ATLShares\Science\BIODataSvc\ARC\Archive\ctd\2001\CTD_HUD2001009_62_1_DN.ODF</t>
  </si>
  <si>
    <t>\\ent.dfo-mpo.ca\ATLShares\Science\BIODataSvc\ARC\Archive\ctd\2001\CTD_HUD2001009_63_1_DN.ODF</t>
  </si>
  <si>
    <t>\\ent.dfo-mpo.ca\ATLShares\Science\BIODataSvc\ARC\Archive\ctd\2001\CTD_HUD2001009_64_1_DN.ODF</t>
  </si>
  <si>
    <t>\\ent.dfo-mpo.ca\ATLShares\Science\BIODataSvc\ARC\Archive\ctd\2001\CTD_HUD2001009_65_1_DN.ODF</t>
  </si>
  <si>
    <t>\\ent.dfo-mpo.ca\ATLShares\Science\BIODataSvc\ARC\Archive\ctd\2001\CTD_HUD2001009_66_1_DN.ODF</t>
  </si>
  <si>
    <t>\\ent.dfo-mpo.ca\ATLShares\Science\BIODataSvc\ARC\Archive\ctd\2001\CTD_HUD2001022_7_1_DN.ODF</t>
  </si>
  <si>
    <t>\\ent.dfo-mpo.ca\ATLShares\Science\BIODataSvc\ARC\Archive\ctd\2001\CTD_HUD2001022_264_1_DN.ODF</t>
  </si>
  <si>
    <t>\\ent.dfo-mpo.ca\ATLShares\Science\BIODataSvc\ARC\Archive\ctd\2001\CTD_NED2001032_000_237929_DN.ODF</t>
  </si>
  <si>
    <t>\\ent.dfo-mpo.ca\ATLShares\Science\BIODataSvc\ARC\Archive\ctd\2001\CTD_NED2001037_00_242301_DN.ODF</t>
  </si>
  <si>
    <t>\\ent.dfo-mpo.ca\ATLShares\Science\BIODataSvc\ARC\Archive\ctd\2001\CTD_NED2001037_111_242539_DN.ODF</t>
  </si>
  <si>
    <t>\\ent.dfo-mpo.ca\ATLShares\Science\BIODataSvc\ARC\Archive\ctd\2001\CTD_BCD2001666_005_01_DN.ODF</t>
  </si>
  <si>
    <t>\\ent.dfo-mpo.ca\ATLShares\Science\BIODataSvc\ARC\Archive\ctd\2001\CTD_BCD2001666_06_01_DN.ODF</t>
  </si>
  <si>
    <t>\\ent.dfo-mpo.ca\ATLShares\Science\BIODataSvc\ARC\Archive\ctd\2001\CTD_BCD2001666_07_01_DN.ODF</t>
  </si>
  <si>
    <t>\\ent.dfo-mpo.ca\ATLShares\Science\BIODataSvc\ARC\Archive\ctd\2001\CTD_BCD2001666_08_01_DN.ODF</t>
  </si>
  <si>
    <t>\\ent.dfo-mpo.ca\ATLShares\Science\BIODataSvc\ARC\Archive\ctd\2001\CTD_HUD2001061_001_01_DN.ODF</t>
  </si>
  <si>
    <t>\\ent.dfo-mpo.ca\ATLShares\Science\BIODataSvc\ARC\Archive\ctd\2001\CTD_HUD2001061_002_01_DN.ODF</t>
  </si>
  <si>
    <t>\\ent.dfo-mpo.ca\ATLShares\Science\BIODataSvc\ARC\Archive\ctd\2001\CTD_HUD2001061_003_01_DN.ODF</t>
  </si>
  <si>
    <t>\\ent.dfo-mpo.ca\ATLShares\Science\BIODataSvc\ARC\Archive\ctd\2001\CTD_HUD2001061_004_01_DN.ODF</t>
  </si>
  <si>
    <t>\\ent.dfo-mpo.ca\ATLShares\Science\BIODataSvc\ARC\Archive\ctd\2001\CTD_HUD2001061_005_01_DN.ODF</t>
  </si>
  <si>
    <t>\\ent.dfo-mpo.ca\ATLShares\Science\BIODataSvc\ARC\Archive\ctd\2001\CTD_HUD2001061_006_01_DN.ODF</t>
  </si>
  <si>
    <t>\\ent.dfo-mpo.ca\ATLShares\Science\BIODataSvc\ARC\Archive\ctd\2001\CTD_HUD2001061_007_01_DN.ODF</t>
  </si>
  <si>
    <t>\\ent.dfo-mpo.ca\ATLShares\Science\BIODataSvc\ARC\Archive\ctd\2001\CTD_HUD2001061_008_01_DN.ODF</t>
  </si>
  <si>
    <t>\\ent.dfo-mpo.ca\ATLShares\Science\BIODataSvc\ARC\Archive\ctd\2001\CTD_HUD2001061_009_01_DN.ODF</t>
  </si>
  <si>
    <t>\\ent.dfo-mpo.ca\ATLShares\Science\BIODataSvc\ARC\Archive\ctd\2001\CTD_HUD2001061_010_01_DN.ODF</t>
  </si>
  <si>
    <t>\\ent.dfo-mpo.ca\ATLShares\Science\BIODataSvc\ARC\Archive\ctd\2001\CTD_HUD2001061_011_01_DN.ODF</t>
  </si>
  <si>
    <t>\\ent.dfo-mpo.ca\ATLShares\Science\BIODataSvc\ARC\Archive\ctd\2001\CTD_HUD2001061_012_01_DN.ODF</t>
  </si>
  <si>
    <t>\\ent.dfo-mpo.ca\ATLShares\Science\BIODataSvc\ARC\Archive\ctd\2001\CTD_HUD2001061_013_01_DN.ODF</t>
  </si>
  <si>
    <t>\\ent.dfo-mpo.ca\ATLShares\Science\BIODataSvc\ARC\Archive\ctd\2001\CTD_HUD2001061_014_01_DN.ODF</t>
  </si>
  <si>
    <t>\\ent.dfo-mpo.ca\ATLShares\Science\BIODataSvc\ARC\Archive\ctd\2001\CTD_HUD2001061_015_01_DN.ODF</t>
  </si>
  <si>
    <t>\\ent.dfo-mpo.ca\ATLShares\Science\BIODataSvc\ARC\Archive\ctd\2001\CTD_HUD2001061_016_01_DN.ODF</t>
  </si>
  <si>
    <t>\\ent.dfo-mpo.ca\ATLShares\Science\BIODataSvc\ARC\Archive\ctd\2001\CTD_HUD2001061_017_01_DN.ODF</t>
  </si>
  <si>
    <t>\\ent.dfo-mpo.ca\ATLShares\Science\BIODataSvc\ARC\Archive\ctd\2001\CTD_HUD2001061_018_01_DN.ODF</t>
  </si>
  <si>
    <t>\\ent.dfo-mpo.ca\ATLShares\Science\BIODataSvc\ARC\Archive\ctd\2001\CTD_HUD2001061_019_01_DN.ODF</t>
  </si>
  <si>
    <t>\\ent.dfo-mpo.ca\ATLShares\Science\BIODataSvc\ARC\Archive\ctd\2001\CTD_HUD2001061_020_01_DN.ODF</t>
  </si>
  <si>
    <t>\\ent.dfo-mpo.ca\ATLShares\Science\BIODataSvc\ARC\Archive\ctd\2001\CTD_HUD2001061_021_01_DN.ODF</t>
  </si>
  <si>
    <t>\\ent.dfo-mpo.ca\ATLShares\Science\BIODataSvc\ARC\Archive\ctd\2001\CTD_HUD2001061_022_01_DN.ODF</t>
  </si>
  <si>
    <t>\\ent.dfo-mpo.ca\ATLShares\Science\BIODataSvc\ARC\Archive\ctd\2001\CTD_HUD2001061_023_01_DN.ODF</t>
  </si>
  <si>
    <t>\\ent.dfo-mpo.ca\ATLShares\Science\BIODataSvc\ARC\Archive\ctd\2001\CTD_HUD2001061_024_01_DN.ODF</t>
  </si>
  <si>
    <t>\\ent.dfo-mpo.ca\ATLShares\Science\BIODataSvc\ARC\Archive\ctd\2001\CTD_HUD2001061_025_01_DN.ODF</t>
  </si>
  <si>
    <t>\\ent.dfo-mpo.ca\ATLShares\Science\BIODataSvc\ARC\Archive\ctd\2001\CTD_HUD2001061_026_01_DN.ODF</t>
  </si>
  <si>
    <t>\\ent.dfo-mpo.ca\ATLShares\Science\BIODataSvc\ARC\Archive\ctd\2001\CTD_HUD2001061_027_01_DN.ODF</t>
  </si>
  <si>
    <t>\\ent.dfo-mpo.ca\ATLShares\Science\BIODataSvc\ARC\Archive\ctd\2001\CTD_HUD2001061_028_01_DN.ODF</t>
  </si>
  <si>
    <t>\\ent.dfo-mpo.ca\ATLShares\Science\BIODataSvc\ARC\Archive\ctd\2001\CTD_HUD2001061_029_01_DN.ODF</t>
  </si>
  <si>
    <t>\\ent.dfo-mpo.ca\ATLShares\Science\BIODataSvc\ARC\Archive\ctd\2001\CTD_HUD2001061_030_01_DN.ODF</t>
  </si>
  <si>
    <t>\\ent.dfo-mpo.ca\ATLShares\Science\BIODataSvc\ARC\Archive\ctd\2001\CTD_HUD2001061_031_01_DN.ODF</t>
  </si>
  <si>
    <t>\\ent.dfo-mpo.ca\ATLShares\Science\BIODataSvc\ARC\Archive\ctd\2001\CTD_HUD2001061_032_01_DN.ODF</t>
  </si>
  <si>
    <t>\\ent.dfo-mpo.ca\ATLShares\Science\BIODataSvc\ARC\Archive\ctd\2001\CTD_HUD2001061_033_01_DN.ODF</t>
  </si>
  <si>
    <t>\\ent.dfo-mpo.ca\ATLShares\Science\BIODataSvc\ARC\Archive\ctd\2001\CTD_HUD2001061_034_01_DN.ODF</t>
  </si>
  <si>
    <t>\\ent.dfo-mpo.ca\ATLShares\Science\BIODataSvc\ARC\Archive\ctd\2001\CTD_HUD2001061_035_01_DN.ODF</t>
  </si>
  <si>
    <t>\\ent.dfo-mpo.ca\ATLShares\Science\BIODataSvc\ARC\Archive\ctd\2001\CTD_HUD2001061_036_01_DN.ODF</t>
  </si>
  <si>
    <t>\\ent.dfo-mpo.ca\ATLShares\Science\BIODataSvc\ARC\Archive\ctd\2001\CTD_HUD2001061_037_01_DN.ODF</t>
  </si>
  <si>
    <t>\\ent.dfo-mpo.ca\ATLShares\Science\BIODataSvc\ARC\Archive\ctd\2001\CTD_HUD2001061_038_01_DN.ODF</t>
  </si>
  <si>
    <t>\\ent.dfo-mpo.ca\ATLShares\Science\BIODataSvc\ARC\Archive\ctd\2001\CTD_HUD2001061_039_01_DN.ODF</t>
  </si>
  <si>
    <t>\\ent.dfo-mpo.ca\ATLShares\Science\BIODataSvc\ARC\Archive\ctd\2001\CTD_HUD2001061_040_01_DN.ODF</t>
  </si>
  <si>
    <t>\\ent.dfo-mpo.ca\ATLShares\Science\BIODataSvc\ARC\Archive\ctd\2001\CTD_HUD2001061_041_01_DN.ODF</t>
  </si>
  <si>
    <t>\\ent.dfo-mpo.ca\ATLShares\Science\BIODataSvc\ARC\Archive\ctd\2001\CTD_HUD2001061_042_01_DN.ODF</t>
  </si>
  <si>
    <t>\\ent.dfo-mpo.ca\ATLShares\Science\BIODataSvc\ARC\Archive\ctd\2001\CTD_HUD2001061_043_01_DN.ODF</t>
  </si>
  <si>
    <t>\\ent.dfo-mpo.ca\ATLShares\Science\BIODataSvc\ARC\Archive\ctd\2001\CTD_HUD2001061_044_01_DN.ODF</t>
  </si>
  <si>
    <t>\\ent.dfo-mpo.ca\ATLShares\Science\BIODataSvc\ARC\Archive\ctd\2001\CTD_HUD2001061_045_01_DN.ODF</t>
  </si>
  <si>
    <t>\\ent.dfo-mpo.ca\ATLShares\Science\BIODataSvc\ARC\Archive\ctd\2001\CTD_HUD2001061_046_01_DN.ODF</t>
  </si>
  <si>
    <t>\\ent.dfo-mpo.ca\ATLShares\Science\BIODataSvc\ARC\Archive\ctd\2001\CTD_HUD2001061_047_01_DN.ODF</t>
  </si>
  <si>
    <t>\\ent.dfo-mpo.ca\ATLShares\Science\BIODataSvc\ARC\Archive\ctd\2001\CTD_HUD2001061_048_01_DN.ODF</t>
  </si>
  <si>
    <t>\\ent.dfo-mpo.ca\ATLShares\Science\BIODataSvc\ARC\Archive\ctd\2001\CTD_HUD2001061_049_01_DN.ODF</t>
  </si>
  <si>
    <t>\\ent.dfo-mpo.ca\ATLShares\Science\BIODataSvc\ARC\Archive\ctd\2001\CTD_HUD2001061_050_01_DN.ODF</t>
  </si>
  <si>
    <t>\\ent.dfo-mpo.ca\ATLShares\Science\BIODataSvc\ARC\Archive\ctd\2001\CTD_HUD2001061_051_01_DN.ODF</t>
  </si>
  <si>
    <t>\\ent.dfo-mpo.ca\ATLShares\Science\BIODataSvc\ARC\Archive\ctd\2001\CTD_HUD2001061_052_01_DN.ODF</t>
  </si>
  <si>
    <t>\\ent.dfo-mpo.ca\ATLShares\Science\BIODataSvc\ARC\Archive\ctd\2001\CTD_HUD2001061_053_01_DN.ODF</t>
  </si>
  <si>
    <t>\\ent.dfo-mpo.ca\ATLShares\Science\BIODataSvc\ARC\Archive\ctd\2001\CTD_HUD2001061_054_01_DN.ODF</t>
  </si>
  <si>
    <t>\\ent.dfo-mpo.ca\ATLShares\Science\BIODataSvc\ARC\Archive\ctd\2001\CTD_HUD2001061_055_01_DN.ODF</t>
  </si>
  <si>
    <t>\\ent.dfo-mpo.ca\ATLShares\Science\BIODataSvc\ARC\Archive\ctd\2001\CTD_HUD2001061_056_01_DN.ODF</t>
  </si>
  <si>
    <t>\\ent.dfo-mpo.ca\ATLShares\Science\BIODataSvc\ARC\Archive\ctd\2001\CTD_HUD2001061_057_01_DN.ODF</t>
  </si>
  <si>
    <t>\\ent.dfo-mpo.ca\ATLShares\Science\BIODataSvc\ARC\Archive\ctd\2001\CTD_HUD2001061_058_01_DN.ODF</t>
  </si>
  <si>
    <t>\\ent.dfo-mpo.ca\ATLShares\Science\BIODataSvc\ARC\Archive\ctd\2001\CTD_HUD2001061_059_01_DN.ODF</t>
  </si>
  <si>
    <t>\\ent.dfo-mpo.ca\ATLShares\Science\BIODataSvc\ARC\Archive\ctd\2001\CTD_HUD2001061_060_01_DN.ODF</t>
  </si>
  <si>
    <t>\\ent.dfo-mpo.ca\ATLShares\Science\BIODataSvc\ARC\Archive\ctd\2001\CTD_HUD2001061_061_01_DN.ODF</t>
  </si>
  <si>
    <t>\\ent.dfo-mpo.ca\ATLShares\Science\BIODataSvc\ARC\Archive\ctd\2001\CTD_HUD2001061_062_01_DN.ODF</t>
  </si>
  <si>
    <t>\\ent.dfo-mpo.ca\ATLShares\Science\BIODataSvc\ARC\Archive\ctd\2001\CTD_HUD2001061_063_01_DN.ODF</t>
  </si>
  <si>
    <t>\\ent.dfo-mpo.ca\ATLShares\Science\BIODataSvc\ARC\Archive\ctd\2001\CTD_HUD2001061_064_01_DN.ODF</t>
  </si>
  <si>
    <t>\\ent.dfo-mpo.ca\ATLShares\Science\BIODataSvc\ARC\Archive\ctd\2001\CTD_BCD2001666_09_01_DN.ODF</t>
  </si>
  <si>
    <t>\\ent.dfo-mpo.ca\ATLShares\Science\BIODataSvc\ARC\Archive\ctd\2002\CTD_BCD2002666_001_01_DN.ODF</t>
  </si>
  <si>
    <t>\\ent.dfo-mpo.ca\ATLShares\Science\BIODataSvc\ARC\Archive\ctd\2002\CTD_NED2002002_94_245078_DN.ODF</t>
  </si>
  <si>
    <t>\\ent.dfo-mpo.ca\ATLShares\Science\BIODataSvc\ARC\Archive\ctd\2002\CTD_BCD2002666_002_01_DN.ODF</t>
  </si>
  <si>
    <t>\\ent.dfo-mpo.ca\ATLShares\Science\BIODataSvc\ARC\Archive\ctd\2002\CTD_BCD2002666_003_01_DN.ODF</t>
  </si>
  <si>
    <t>\\ent.dfo-mpo.ca\ATLShares\Science\BIODataSvc\ARC\Archive\ctd\2002\CTD_NED2002003_130_244828_DN.ODF</t>
  </si>
  <si>
    <t>\\ent.dfo-mpo.ca\ATLShares\Science\BIODataSvc\ARC\Archive\ctd\2002\CTD_BCD2002666_004_01_DN.ODF</t>
  </si>
  <si>
    <t>\\ent.dfo-mpo.ca\ATLShares\Science\BIODataSvc\ARC\Archive\ctd\2002\CTD_BCD2002666_005_01_DN.ODF</t>
  </si>
  <si>
    <t>\\ent.dfo-mpo.ca\ATLShares\Science\BIODataSvc\ARC\Archive\ctd\2002\CTD_BCD2002666_006_01_DN.ODF</t>
  </si>
  <si>
    <t>\\ent.dfo-mpo.ca\ATLShares\Science\BIODataSvc\ARC\Archive\ctd\2002\CTD_SWA2002916_001_01_DN.ODF</t>
  </si>
  <si>
    <t>\\ent.dfo-mpo.ca\ATLShares\Science\BIODataSvc\ARC\Archive\ctd\2002\CTD_SWA2002916_002_01_DN.ODF</t>
  </si>
  <si>
    <t>\\ent.dfo-mpo.ca\ATLShares\Science\BIODataSvc\ARC\Archive\ctd\2002\CTD_SWA2002916_003_01_DN.ODF</t>
  </si>
  <si>
    <t>\\ent.dfo-mpo.ca\ATLShares\Science\BIODataSvc\ARC\Archive\ctd\2002\CTD_SWA2002916_004_01_DN.ODF</t>
  </si>
  <si>
    <t>\\ent.dfo-mpo.ca\ATLShares\Science\BIODataSvc\ARC\Archive\ctd\2002\CTD_SWA2002916_005_01_DN.ODF</t>
  </si>
  <si>
    <t>\\ent.dfo-mpo.ca\ATLShares\Science\BIODataSvc\ARC\Archive\ctd\2002\CTD_SWA2002916_006_01_DN.ODF</t>
  </si>
  <si>
    <t>\\ent.dfo-mpo.ca\ATLShares\Science\BIODataSvc\ARC\Archive\ctd\2002\CTD_SWA2002916_007_01_DN.ODF</t>
  </si>
  <si>
    <t>\\ent.dfo-mpo.ca\ATLShares\Science\BIODataSvc\ARC\Archive\ctd\2002\CTD_BCD2002666_007_01_DN.ODF</t>
  </si>
  <si>
    <t>\\ent.dfo-mpo.ca\ATLShares\Science\BIODataSvc\ARC\Archive\ctd\2002\CTD_BCD2002666_008_01_DN.ODF</t>
  </si>
  <si>
    <t>\\ent.dfo-mpo.ca\ATLShares\Science\BIODataSvc\ARC\Archive\ctd\2002\CTD_HUD2002032_7_1_DN.ODF</t>
  </si>
  <si>
    <t>\\ent.dfo-mpo.ca\ATLShares\Science\BIODataSvc\ARC\Archive\ctd\2002\CTD_NED2002037_000_258001_DN.ODF</t>
  </si>
  <si>
    <t>\\ent.dfo-mpo.ca\ATLShares\Science\BIODataSvc\ARC\Archive\ctd\2002\CTD_NED2002037_125_258461_DN.ODF</t>
  </si>
  <si>
    <t>\\ent.dfo-mpo.ca\ATLShares\Science\BIODataSvc\ARC\Archive\ctd\2002\CTD_NED2002040_100_258843_DN.ODF</t>
  </si>
  <si>
    <t>\\ent.dfo-mpo.ca\ATLShares\Science\BIODataSvc\ARC\Archive\ctd\2002\CTD_BCD2002666_009_001_DN.ODF</t>
  </si>
  <si>
    <t>\\ent.dfo-mpo.ca\ATLShares\Science\BIODataSvc\ARC\Archive\ctd\2002\CTD_BCD2002666_010_001_DN.ODF</t>
  </si>
  <si>
    <t>\\ent.dfo-mpo.ca\ATLShares\Science\BIODataSvc\ARC\Archive\ctd\2002\CTD_HUD2002054_CTD7_1_DN.ODF</t>
  </si>
  <si>
    <t>\\ent.dfo-mpo.ca\ATLShares\Science\BIODataSvc\ARC\Archive\ctd\2002\CTD_NED2002051_204_245209_DN.ODF</t>
  </si>
  <si>
    <t>\\ent.dfo-mpo.ca\ATLShares\Science\BIODataSvc\ARC\Archive\ctd\2002\CTD_HUD2002054_HFX.STN2AZ1_1_DN.ODF</t>
  </si>
  <si>
    <t>\\ent.dfo-mpo.ca\ATLShares\Science\BIODataSvc\ARC\Archive\ctd\2002\CTD_HUD2002064_0_1_DN.ODF</t>
  </si>
  <si>
    <t>\\ent.dfo-mpo.ca\ATLShares\Science\BIODataSvc\ARC\Archive\ctd\2002\CTD_HUD2002064_001_1_DN.ODF</t>
  </si>
  <si>
    <t>\\ent.dfo-mpo.ca\ATLShares\Science\BIODataSvc\ARC\Archive\ctd\2002\CTD_HUD2002064_002_1_DN.ODF</t>
  </si>
  <si>
    <t>\\ent.dfo-mpo.ca\ATLShares\Science\BIODataSvc\ARC\Archive\ctd\2002\CTD_HUD2002064_003_1_DN.ODF</t>
  </si>
  <si>
    <t>\\ent.dfo-mpo.ca\ATLShares\Science\BIODataSvc\ARC\Archive\ctd\2002\CTD_HUD2002064_004_1_DN.ODF</t>
  </si>
  <si>
    <t>\\ent.dfo-mpo.ca\ATLShares\Science\BIODataSvc\ARC\Archive\ctd\2002\CTD_HUD2002064_005_1_DN.ODF</t>
  </si>
  <si>
    <t>\\ent.dfo-mpo.ca\ATLShares\Science\BIODataSvc\ARC\Archive\ctd\2002\CTD_HUD2002064_006_1_DN.ODF</t>
  </si>
  <si>
    <t>\\ent.dfo-mpo.ca\ATLShares\Science\BIODataSvc\ARC\Archive\ctd\2002\CTD_HUD2002064_007_1_DN.ODF</t>
  </si>
  <si>
    <t>\\ent.dfo-mpo.ca\ATLShares\Science\BIODataSvc\ARC\Archive\ctd\2002\CTD_HUD2002064_008_1_DN.ODF</t>
  </si>
  <si>
    <t>\\ent.dfo-mpo.ca\ATLShares\Science\BIODataSvc\ARC\Archive\ctd\2002\CTD_HUD2002064_009_1_DN.ODF</t>
  </si>
  <si>
    <t>\\ent.dfo-mpo.ca\ATLShares\Science\BIODataSvc\ARC\Archive\ctd\2002\CTD_HUD2002064_010_1_DN.ODF</t>
  </si>
  <si>
    <t>\\ent.dfo-mpo.ca\ATLShares\Science\BIODataSvc\ARC\Archive\ctd\2002\CTD_HUD2002064_011_1_DN.ODF</t>
  </si>
  <si>
    <t>\\ent.dfo-mpo.ca\ATLShares\Science\BIODataSvc\ARC\Archive\ctd\2002\CTD_HUD2002064_012_1_DN.ODF</t>
  </si>
  <si>
    <t>\\ent.dfo-mpo.ca\ATLShares\Science\BIODataSvc\ARC\Archive\ctd\2002\CTD_HUD2002064_013_1_DN.ODF</t>
  </si>
  <si>
    <t>\\ent.dfo-mpo.ca\ATLShares\Science\BIODataSvc\ARC\Archive\ctd\2002\CTD_HUD2002064_014_1_DN.ODF</t>
  </si>
  <si>
    <t>\\ent.dfo-mpo.ca\ATLShares\Science\BIODataSvc\ARC\Archive\ctd\2002\CTD_HUD2002064_015_1_DN.ODF</t>
  </si>
  <si>
    <t>\\ent.dfo-mpo.ca\ATLShares\Science\BIODataSvc\ARC\Archive\ctd\2002\CTD_HUD2002064_016_1_DN.ODF</t>
  </si>
  <si>
    <t>\\ent.dfo-mpo.ca\ATLShares\Science\BIODataSvc\ARC\Archive\ctd\2002\CTD_HUD2002064_017_1_DN.ODF</t>
  </si>
  <si>
    <t>\\ent.dfo-mpo.ca\ATLShares\Science\BIODataSvc\ARC\Archive\ctd\2002\CTD_HUD2002064_018_1_DN.ODF</t>
  </si>
  <si>
    <t>\\ent.dfo-mpo.ca\ATLShares\Science\BIODataSvc\ARC\Archive\ctd\2002\CTD_HUD2002064_019_1_DN.ODF</t>
  </si>
  <si>
    <t>\\ent.dfo-mpo.ca\ATLShares\Science\BIODataSvc\ARC\Archive\ctd\2002\CTD_HUD2002064_020_1_DN.ODF</t>
  </si>
  <si>
    <t>\\ent.dfo-mpo.ca\ATLShares\Science\BIODataSvc\ARC\Archive\ctd\2002\CTD_HUD2002064_021_1_DN.ODF</t>
  </si>
  <si>
    <t>\\ent.dfo-mpo.ca\ATLShares\Science\BIODataSvc\ARC\Archive\ctd\2002\CTD_HUD2002064_022_1_DN.ODF</t>
  </si>
  <si>
    <t>\\ent.dfo-mpo.ca\ATLShares\Science\BIODataSvc\ARC\Archive\ctd\2002\CTD_HUD2002064_023_1_DN.ODF</t>
  </si>
  <si>
    <t>\\ent.dfo-mpo.ca\ATLShares\Science\BIODataSvc\ARC\Archive\ctd\2002\CTD_HUD2002064_024_1_DN.ODF</t>
  </si>
  <si>
    <t>\\ent.dfo-mpo.ca\ATLShares\Science\BIODataSvc\ARC\Archive\ctd\2002\CTD_HUD2002064_025_1_DN.ODF</t>
  </si>
  <si>
    <t>\\ent.dfo-mpo.ca\ATLShares\Science\BIODataSvc\ARC\Archive\ctd\2002\CTD_HUD2002064_026_1_DN.ODF</t>
  </si>
  <si>
    <t>\\ent.dfo-mpo.ca\ATLShares\Science\BIODataSvc\ARC\Archive\ctd\2002\CTD_HUD2002064_027_1_DN.ODF</t>
  </si>
  <si>
    <t>\\ent.dfo-mpo.ca\ATLShares\Science\BIODataSvc\ARC\Archive\ctd\2002\CTD_HUD2002064_028_1_DN.ODF</t>
  </si>
  <si>
    <t>\\ent.dfo-mpo.ca\ATLShares\Science\BIODataSvc\ARC\Archive\ctd\2002\CTD_HUD2002064_029_1_DN.ODF</t>
  </si>
  <si>
    <t>\\ent.dfo-mpo.ca\ATLShares\Science\BIODataSvc\ARC\Archive\ctd\2002\CTD_HUD2002064_030_1_DN.ODF</t>
  </si>
  <si>
    <t>\\ent.dfo-mpo.ca\ATLShares\Science\BIODataSvc\ARC\Archive\ctd\2002\CTD_HUD2002064_031_1_DN.ODF</t>
  </si>
  <si>
    <t>\\ent.dfo-mpo.ca\ATLShares\Science\BIODataSvc\ARC\Archive\ctd\2002\CTD_HUD2002064_032_1_DN.ODF</t>
  </si>
  <si>
    <t>\\ent.dfo-mpo.ca\ATLShares\Science\BIODataSvc\ARC\Archive\ctd\2002\CTD_HUD2002064_033_1_DN.ODF</t>
  </si>
  <si>
    <t>\\ent.dfo-mpo.ca\ATLShares\Science\BIODataSvc\ARC\Archive\ctd\2002\CTD_HUD2002064_034_1_DN.ODF</t>
  </si>
  <si>
    <t>\\ent.dfo-mpo.ca\ATLShares\Science\BIODataSvc\ARC\Archive\ctd\2002\CTD_HUD2002064_035_1_DN.ODF</t>
  </si>
  <si>
    <t>\\ent.dfo-mpo.ca\ATLShares\Science\BIODataSvc\ARC\Archive\ctd\2002\CTD_HUD2002064_036_1_DN.ODF</t>
  </si>
  <si>
    <t>\\ent.dfo-mpo.ca\ATLShares\Science\BIODataSvc\ARC\Archive\ctd\2002\CTD_HUD2002064_037_1_DN.ODF</t>
  </si>
  <si>
    <t>\\ent.dfo-mpo.ca\ATLShares\Science\BIODataSvc\ARC\Archive\ctd\2002\CTD_HUD2002064_038_1_DN.ODF</t>
  </si>
  <si>
    <t>\\ent.dfo-mpo.ca\ATLShares\Science\BIODataSvc\ARC\Archive\ctd\2002\CTD_HUD2002064_039_1_DN.ODF</t>
  </si>
  <si>
    <t>\\ent.dfo-mpo.ca\ATLShares\Science\BIODataSvc\ARC\Archive\ctd\2002\CTD_HUD2002064_040_1_DN.ODF</t>
  </si>
  <si>
    <t>\\ent.dfo-mpo.ca\ATLShares\Science\BIODataSvc\ARC\Archive\ctd\2002\CTD_HUD2002064_041_1_DN.ODF</t>
  </si>
  <si>
    <t>\\ent.dfo-mpo.ca\ATLShares\Science\BIODataSvc\ARC\Archive\ctd\2002\CTD_HUD2002064_042_1_DN.ODF</t>
  </si>
  <si>
    <t>\\ent.dfo-mpo.ca\ATLShares\Science\BIODataSvc\ARC\Archive\ctd\2002\CTD_HUD2002064_043_1_DN.ODF</t>
  </si>
  <si>
    <t>\\ent.dfo-mpo.ca\ATLShares\Science\BIODataSvc\ARC\Archive\ctd\2002\CTD_HUD2002064_044_1_DN.ODF</t>
  </si>
  <si>
    <t>\\ent.dfo-mpo.ca\ATLShares\Science\BIODataSvc\ARC\Archive\ctd\2002\CTD_HUD2002064_045_1_DN.ODF</t>
  </si>
  <si>
    <t>\\ent.dfo-mpo.ca\ATLShares\Science\BIODataSvc\ARC\Archive\ctd\2002\CTD_HUD2002064_046_1_DN.ODF</t>
  </si>
  <si>
    <t>\\ent.dfo-mpo.ca\ATLShares\Science\BIODataSvc\ARC\Archive\ctd\2002\CTD_HUD2002064_047_1_DN.ODF</t>
  </si>
  <si>
    <t>\\ent.dfo-mpo.ca\ATLShares\Science\BIODataSvc\ARC\Archive\ctd\2002\CTD_BCD2002666_011_001_DN.ODF</t>
  </si>
  <si>
    <t>\\ent.dfo-mpo.ca\ATLShares\Science\BIODataSvc\ARC\Archive\ctd\2002\CTD_HUD2002075_211_1_DN.ODF</t>
  </si>
  <si>
    <t>\\ent.dfo-mpo.ca\ATLShares\Science\BIODataSvc\ARC\Archive\ctd\2002\CTD_HUD2002075_212_1_DN.ODF</t>
  </si>
  <si>
    <t>\\ent.dfo-mpo.ca\ATLShares\Science\BIODataSvc\ARC\Archive\ctd\2002\CTD_HUD2002075_216_1_DN.ODF</t>
  </si>
  <si>
    <t>\\ent.dfo-mpo.ca\ATLShares\Science\BIODataSvc\ARC\Archive\ctd\2003\CTD_BCD2003666_001_01_DN.ODF</t>
  </si>
  <si>
    <t>\\ent.dfo-mpo.ca\ATLShares\Science\BIODataSvc\ARC\Archive\ctd\2003\CTD_NED2003002_000_244850_DN.ODF</t>
  </si>
  <si>
    <t>\\ent.dfo-mpo.ca\ATLShares\Science\BIODataSvc\ARC\Archive\ctd\2003\CTD_NED2003003_000_258853_DN.ODF</t>
  </si>
  <si>
    <t>\\ent.dfo-mpo.ca\ATLShares\Science\BIODataSvc\ARC\Archive\ctd\2003\CTD_NED2003003_112_181082_DN.ODF</t>
  </si>
  <si>
    <t>\\ent.dfo-mpo.ca\ATLShares\Science\BIODataSvc\ARC\Archive\ctd\2003\CTD_HUD2003005_001_1_DN.ODF</t>
  </si>
  <si>
    <t>\\ent.dfo-mpo.ca\ATLShares\Science\BIODataSvc\ARC\Archive\ctd\2003\CTD_HUD2003005_010_1_DN.ODF</t>
  </si>
  <si>
    <t>\\ent.dfo-mpo.ca\ATLShares\Science\BIODataSvc\ARC\Archive\ctd\2003\CTD_HUD2003005_012_1_DN.ODF</t>
  </si>
  <si>
    <t>\\ent.dfo-mpo.ca\ATLShares\Science\BIODataSvc\ARC\Archive\ctd\2003\CTD_HUD2003005_013_1_DN.ODF</t>
  </si>
  <si>
    <t>\\ent.dfo-mpo.ca\ATLShares\Science\BIODataSvc\ARC\Archive\ctd\2003\CTD_HUD2003005_023_1_DN.ODF</t>
  </si>
  <si>
    <t>\\ent.dfo-mpo.ca\ATLShares\Science\BIODataSvc\ARC\Archive\ctd\2003\CTD_HUD2003005_024_1_DN.ODF</t>
  </si>
  <si>
    <t>\\ent.dfo-mpo.ca\ATLShares\Science\BIODataSvc\ARC\Archive\ctd\2003\CTD_HUD2003005_025_1_DN.ODF</t>
  </si>
  <si>
    <t>\\ent.dfo-mpo.ca\ATLShares\Science\BIODataSvc\ARC\Archive\ctd\2003\CTD_HUD2003005_026_1_DN.ODF</t>
  </si>
  <si>
    <t>\\ent.dfo-mpo.ca\ATLShares\Science\BIODataSvc\ARC\Archive\ctd\2003\CTD_HUD2003010_401_1_DN.ODF</t>
  </si>
  <si>
    <t>\\ent.dfo-mpo.ca\ATLShares\Science\BIODataSvc\ARC\Archive\ctd\2003\CTD_HUD2003021_HL2_1_DN.ODF</t>
  </si>
  <si>
    <t>\\ent.dfo-mpo.ca\ATLShares\Science\BIODataSvc\ARC\Archive\ctd\2003\CTD_NED2003036_00A_257001_DN.ODF</t>
  </si>
  <si>
    <t>\\ent.dfo-mpo.ca\ATLShares\Science\BIODataSvc\ARC\Archive\ctd\2003\CTD_NED2003036_00B_257005_DN.ODF</t>
  </si>
  <si>
    <t>\\ent.dfo-mpo.ca\ATLShares\Science\BIODataSvc\ARC\Archive\ctd\2003\CTD_NED2003036_00C_257007_DN.ODF</t>
  </si>
  <si>
    <t>\\ent.dfo-mpo.ca\ATLShares\Science\BIODataSvc\ARC\Archive\ctd\2003\CTD_NED2003036_00D_123456_DN.ODF</t>
  </si>
  <si>
    <t>\\ent.dfo-mpo.ca\ATLShares\Science\BIODataSvc\ARC\Archive\ctd\2003\CTD_NED2003036_00E_00000_DN.ODF</t>
  </si>
  <si>
    <t>\\ent.dfo-mpo.ca\ATLShares\Science\BIODataSvc\ARC\Archive\ctd\2003\CTD_HUD2003038_9_1_DN.ODF</t>
  </si>
  <si>
    <t>\\ent.dfo-mpo.ca\ATLShares\Science\BIODataSvc\ARC\Archive\ctd\2003\CTD_NED2003036_155_257760_DN.ODF</t>
  </si>
  <si>
    <t>\\ent.dfo-mpo.ca\ATLShares\Science\BIODataSvc\ARC\Archive\ctd\2003\CTD_NED2003042_078_263264_DN.ODF</t>
  </si>
  <si>
    <t>\\ent.dfo-mpo.ca\ATLShares\Science\BIODataSvc\ARC\Archive\ctd\2003\CTD_BCD2003666_02_01_DN.ODF</t>
  </si>
  <si>
    <t>\\ent.dfo-mpo.ca\ATLShares\Science\BIODataSvc\ARC\Archive\ctd\2003\CTD_BCD2003666_003_01_DN.ODF</t>
  </si>
  <si>
    <t>\\ent.dfo-mpo.ca\ATLShares\Science\BIODataSvc\ARC\Archive\ctd\2003\CTD_BCD2003666_004_01_DN.ODF</t>
  </si>
  <si>
    <t>\\ent.dfo-mpo.ca\ATLShares\Science\BIODataSvc\ARC\Archive\ctd\2003\CTD_HUD2003067_004_1_DN.ODF</t>
  </si>
  <si>
    <t>\\ent.dfo-mpo.ca\ATLShares\Science\BIODataSvc\ARC\Archive\ctd\2003\CTD_HUD2003067_007_1_DN.ODF</t>
  </si>
  <si>
    <t>\\ent.dfo-mpo.ca\ATLShares\Science\BIODataSvc\ARC\Archive\ctd\2003\CTD_HUD2003067_009_1_DN.ODF</t>
  </si>
  <si>
    <t>\\ent.dfo-mpo.ca\ATLShares\Science\BIODataSvc\ARC\Archive\ctd\2003\CTD_HUD2003067_014_1_DN.ODF</t>
  </si>
  <si>
    <t>\\ent.dfo-mpo.ca\ATLShares\Science\BIODataSvc\ARC\Archive\ctd\2003\CTD_HUD2003067_016_1_DN.ODF</t>
  </si>
  <si>
    <t>\\ent.dfo-mpo.ca\ATLShares\Science\BIODataSvc\ARC\Archive\ctd\2003\CTD_HUD2003067_021_1_DN.ODF</t>
  </si>
  <si>
    <t>\\ent.dfo-mpo.ca\ATLShares\Science\BIODataSvc\ARC\Archive\ctd\2003\CTD_HUD2003067_022_1_DN.ODF</t>
  </si>
  <si>
    <t>\\ent.dfo-mpo.ca\ATLShares\Science\BIODataSvc\ARC\Archive\ctd\2003\CTD_HUD2003067_028_1_DN.ODF</t>
  </si>
  <si>
    <t>\\ent.dfo-mpo.ca\ATLShares\Science\BIODataSvc\ARC\Archive\ctd\2003\CTD_HUD2003067_029_1_DN.ODF</t>
  </si>
  <si>
    <t>\\ent.dfo-mpo.ca\ATLShares\Science\BIODataSvc\ARC\Archive\ctd\2003\CTD_HUD2003067_034_1_DN.ODF</t>
  </si>
  <si>
    <t>\\ent.dfo-mpo.ca\ATLShares\Science\BIODataSvc\ARC\Archive\ctd\2003\CTD_HUD2003067_037_1_DN.ODF</t>
  </si>
  <si>
    <t>\\ent.dfo-mpo.ca\ATLShares\Science\BIODataSvc\ARC\Archive\ctd\2003\CTD_HUD2003067_039_1_DN.ODF</t>
  </si>
  <si>
    <t>\\ent.dfo-mpo.ca\ATLShares\Science\BIODataSvc\ARC\Archive\ctd\2003\CTD_HUD2003067_041_1_DN.ODF</t>
  </si>
  <si>
    <t>\\ent.dfo-mpo.ca\ATLShares\Science\BIODataSvc\ARC\Archive\ctd\2003\CTD_HUD2003067_047_1_DN.ODF</t>
  </si>
  <si>
    <t>\\ent.dfo-mpo.ca\ATLShares\Science\BIODataSvc\ARC\Archive\ctd\2003\CTD_HUD2003067_052_1_DN.ODF</t>
  </si>
  <si>
    <t>\\ent.dfo-mpo.ca\ATLShares\Science\BIODataSvc\ARC\Archive\ctd\2003\CTD_HUD2003067_053_1_DN.ODF</t>
  </si>
  <si>
    <t>\\ent.dfo-mpo.ca\ATLShares\Science\BIODataSvc\ARC\Archive\ctd\2003\CTD_HUD2003067_059_1_DN.ODF</t>
  </si>
  <si>
    <t>\\ent.dfo-mpo.ca\ATLShares\Science\BIODataSvc\ARC\Archive\ctd\2003\CTD_HUD2003067_070_1_DN.ODF</t>
  </si>
  <si>
    <t>\\ent.dfo-mpo.ca\ATLShares\Science\BIODataSvc\ARC\Archive\ctd\2003\CTD_HUD2003067_075_1_DN.ODF</t>
  </si>
  <si>
    <t>\\ent.dfo-mpo.ca\ATLShares\Science\BIODataSvc\ARC\Archive\ctd\2003\CTD_HUD2003067_081_1_DN.ODF</t>
  </si>
  <si>
    <t>\\ent.dfo-mpo.ca\ATLShares\Science\BIODataSvc\ARC\Archive\ctd\2003\CTD_HUD2003067_083_1_DN.ODF</t>
  </si>
  <si>
    <t>\\ent.dfo-mpo.ca\ATLShares\Science\BIODataSvc\ARC\Archive\ctd\2003\CTD_HUD2003067_084_1_DN.ODF</t>
  </si>
  <si>
    <t>\\ent.dfo-mpo.ca\ATLShares\Science\BIODataSvc\ARC\Archive\ctd\2003\CTD_HUD2003067_087_1_DN.ODF</t>
  </si>
  <si>
    <t>\\ent.dfo-mpo.ca\ATLShares\Science\BIODataSvc\ARC\Archive\ctd\2003\CTD_HUD2003067_094_1_DN.ODF</t>
  </si>
  <si>
    <t>\\ent.dfo-mpo.ca\ATLShares\Science\BIODataSvc\ARC\Archive\ctd\2003\CTD_HUD2003067_096_1_DN.ODF</t>
  </si>
  <si>
    <t>\\ent.dfo-mpo.ca\ATLShares\Science\BIODataSvc\ARC\Archive\ctd\2003\CTD_HUD2003067_098_1_DN.ODF</t>
  </si>
  <si>
    <t>\\ent.dfo-mpo.ca\ATLShares\Science\BIODataSvc\ARC\Archive\ctd\2003\CTD_HUD2003067_101_1_DN.ODF</t>
  </si>
  <si>
    <t>\\ent.dfo-mpo.ca\ATLShares\Science\BIODataSvc\ARC\Archive\ctd\2003\CTD_HUD2003067_102_1_DN.ODF</t>
  </si>
  <si>
    <t>\\ent.dfo-mpo.ca\ATLShares\Science\BIODataSvc\ARC\Archive\ctd\2003\CTD_HUD2003067_109_1_DN.ODF</t>
  </si>
  <si>
    <t>\\ent.dfo-mpo.ca\ATLShares\Science\BIODataSvc\ARC\Archive\ctd\2003\CTD_HUD2003067_111_1_DN.ODF</t>
  </si>
  <si>
    <t>\\ent.dfo-mpo.ca\ATLShares\Science\BIODataSvc\ARC\Archive\ctd\2003\CTD_HUD2003067_118_1_DN.ODF</t>
  </si>
  <si>
    <t>\\ent.dfo-mpo.ca\ATLShares\Science\BIODataSvc\ARC\Archive\ctd\2003\CTD_HUD2003067_121_1_DN.ODF</t>
  </si>
  <si>
    <t>\\ent.dfo-mpo.ca\ATLShares\Science\BIODataSvc\ARC\Archive\ctd\2003\CTD_HUD2003067_125_1_DN.ODF</t>
  </si>
  <si>
    <t>\\ent.dfo-mpo.ca\ATLShares\Science\BIODataSvc\ARC\Archive\ctd\2003\CTD_HUD2003067_126_1_DN.ODF</t>
  </si>
  <si>
    <t>\\ent.dfo-mpo.ca\ATLShares\Science\BIODataSvc\ARC\Archive\ctd\2003\CTD_HUD2003067_130_1_DN.ODF</t>
  </si>
  <si>
    <t>\\ent.dfo-mpo.ca\ATLShares\Science\BIODataSvc\ARC\Archive\ctd\2003\CTD_HUD2003067_132_1_DN.ODF</t>
  </si>
  <si>
    <t>\\ent.dfo-mpo.ca\ATLShares\Science\BIODataSvc\ARC\Archive\ctd\2003\CTD_HUD2003067_135_1_DN.ODF</t>
  </si>
  <si>
    <t>\\ent.dfo-mpo.ca\ATLShares\Science\BIODataSvc\ARC\Archive\ctd\2003\CTD_HUD2003067_142_1_DN.ODF</t>
  </si>
  <si>
    <t>\\ent.dfo-mpo.ca\ATLShares\Science\BIODataSvc\ARC\Archive\ctd\2003\CTD_HUD2003067_145_1_DN.ODF</t>
  </si>
  <si>
    <t>\\ent.dfo-mpo.ca\ATLShares\Science\BIODataSvc\ARC\Archive\ctd\2003\CTD_HUD2003067_147_1_DN.ODF</t>
  </si>
  <si>
    <t>\\ent.dfo-mpo.ca\ATLShares\Science\BIODataSvc\ARC\Archive\ctd\2003\CTD_HUD2003067_149_1_DN.ODF</t>
  </si>
  <si>
    <t>\\ent.dfo-mpo.ca\ATLShares\Science\BIODataSvc\ARC\Archive\ctd\2003\CTD_HUD2003067_150_1_DN.ODF</t>
  </si>
  <si>
    <t>\\ent.dfo-mpo.ca\ATLShares\Science\BIODataSvc\ARC\Archive\ctd\2003\CTD_HUD2003067_152_1_DN.ODF</t>
  </si>
  <si>
    <t>\\ent.dfo-mpo.ca\ATLShares\Science\BIODataSvc\ARC\Archive\ctd\2003\CTD_HUD2003067_154_1_DN.ODF</t>
  </si>
  <si>
    <t>\\ent.dfo-mpo.ca\ATLShares\Science\BIODataSvc\ARC\Archive\ctd\2003\CTD_HUD2003067_157_1_DN.ODF</t>
  </si>
  <si>
    <t>\\ent.dfo-mpo.ca\ATLShares\Science\BIODataSvc\ARC\Archive\ctd\2003\CTD_HUD2003067_160_1_DN.ODF</t>
  </si>
  <si>
    <t>\\ent.dfo-mpo.ca\ATLShares\Science\BIODataSvc\ARC\Archive\ctd\2003\CTD_HUD2003072_11_1_DN.ODF</t>
  </si>
  <si>
    <t>\\ent.dfo-mpo.ca\ATLShares\Science\BIODataSvc\ARC\Archive\ctd\2003\CTD_HUD2003078_034_1_DN.ODF</t>
  </si>
  <si>
    <t>\\ent.dfo-mpo.ca\ATLShares\Science\BIODataSvc\ARC\Archive\ctd\2004\CTD_BCD2004666_001_01_DN.ODF</t>
  </si>
  <si>
    <t>\\ent.dfo-mpo.ca\ATLShares\Science\BIODataSvc\ARC\Archive\ctd\2004\CTD_TEM2004004_000_263501_DN.ODF</t>
  </si>
  <si>
    <t>\\ent.dfo-mpo.ca\ATLShares\Science\BIODataSvc\ARC\Archive\ctd\2004\CTD_BCD2004666_002_01_DN.ODF</t>
  </si>
  <si>
    <t>\\ent.dfo-mpo.ca\ATLShares\Science\BIODataSvc\ARC\Archive\ctd\2004\CTD_TEM2004004_088_263653_DN.ODF</t>
  </si>
  <si>
    <t>\\ent.dfo-mpo.ca\ATLShares\Science\BIODataSvc\ARC\Archive\ctd\2004\CTD_BCD2004666_003_01_DN.ODF</t>
  </si>
  <si>
    <t>\\ent.dfo-mpo.ca\ATLShares\Science\BIODataSvc\ARC\Archive\ctd\2004\CTD_HUD2004005_001_1_DN.ODF</t>
  </si>
  <si>
    <t>\\ent.dfo-mpo.ca\ATLShares\Science\BIODataSvc\ARC\Archive\ctd\2004\CTD_HUD2004009_001_1_DN.ODF</t>
  </si>
  <si>
    <t>\\ent.dfo-mpo.ca\ATLShares\Science\BIODataSvc\ARC\Archive\ctd\2004\CTD_HUD2004009_002_1_DN.ODF</t>
  </si>
  <si>
    <t>\\ent.dfo-mpo.ca\ATLShares\Science\BIODataSvc\ARC\Archive\ctd\2004\CTD_HUD2004009_003_1_DN.ODF</t>
  </si>
  <si>
    <t>\\ent.dfo-mpo.ca\ATLShares\Science\BIODataSvc\ARC\Archive\ctd\2004\CTD_HUD2004009_004_1_DN.ODF</t>
  </si>
  <si>
    <t>\\ent.dfo-mpo.ca\ATLShares\Science\BIODataSvc\ARC\Archive\ctd\2004\CTD_HUD2004009_005_1_DN.ODF</t>
  </si>
  <si>
    <t>\\ent.dfo-mpo.ca\ATLShares\Science\BIODataSvc\ARC\Archive\ctd\2004\CTD_HUD2004009_006_1_DN.ODF</t>
  </si>
  <si>
    <t>\\ent.dfo-mpo.ca\ATLShares\Science\BIODataSvc\ARC\Archive\ctd\2004\CTD_HUD2004009_007_1_DN.ODF</t>
  </si>
  <si>
    <t>\\ent.dfo-mpo.ca\ATLShares\Science\BIODataSvc\ARC\Archive\ctd\2004\CTD_HUD2004009_008_1_DN.ODF</t>
  </si>
  <si>
    <t>\\ent.dfo-mpo.ca\ATLShares\Science\BIODataSvc\ARC\Archive\ctd\2004\CTD_HUD2004009_009_1_DN.ODF</t>
  </si>
  <si>
    <t>\\ent.dfo-mpo.ca\ATLShares\Science\BIODataSvc\ARC\Archive\ctd\2004\CTD_HUD2004009_010_1_DN.ODF</t>
  </si>
  <si>
    <t>\\ent.dfo-mpo.ca\ATLShares\Science\BIODataSvc\ARC\Archive\ctd\2004\CTD_HUD2004009_011_1_DN.ODF</t>
  </si>
  <si>
    <t>\\ent.dfo-mpo.ca\ATLShares\Science\BIODataSvc\ARC\Archive\ctd\2004\CTD_HUD2004009_012_1_DN.ODF</t>
  </si>
  <si>
    <t>\\ent.dfo-mpo.ca\ATLShares\Science\BIODataSvc\ARC\Archive\ctd\2004\CTD_HUD2004009_013_1_DN.ODF</t>
  </si>
  <si>
    <t>\\ent.dfo-mpo.ca\ATLShares\Science\BIODataSvc\ARC\Archive\ctd\2004\CTD_HUD2004009_014_1_DN.ODF</t>
  </si>
  <si>
    <t>\\ent.dfo-mpo.ca\ATLShares\Science\BIODataSvc\ARC\Archive\ctd\2004\CTD_HUD2004009_015_1_DN.ODF</t>
  </si>
  <si>
    <t>\\ent.dfo-mpo.ca\ATLShares\Science\BIODataSvc\ARC\Archive\ctd\2004\CTD_HUD2004009_016_1_DN.ODF</t>
  </si>
  <si>
    <t>\\ent.dfo-mpo.ca\ATLShares\Science\BIODataSvc\ARC\Archive\ctd\2004\CTD_HUD2004009_017_1_DN.ODF</t>
  </si>
  <si>
    <t>\\ent.dfo-mpo.ca\ATLShares\Science\BIODataSvc\ARC\Archive\ctd\2004\CTD_HUD2004009_018_1_DN.ODF</t>
  </si>
  <si>
    <t>\\ent.dfo-mpo.ca\ATLShares\Science\BIODataSvc\ARC\Archive\ctd\2004\CTD_HUD2004009_019RL1_1_DN.ODF</t>
  </si>
  <si>
    <t>\\ent.dfo-mpo.ca\ATLShares\Science\BIODataSvc\ARC\Archive\ctd\2004\CTD_HUD2004009_020_1_DN.ODF</t>
  </si>
  <si>
    <t>\\ent.dfo-mpo.ca\ATLShares\Science\BIODataSvc\ARC\Archive\ctd\2004\CTD_HUD2004009_021_1_DN.ODF</t>
  </si>
  <si>
    <t>\\ent.dfo-mpo.ca\ATLShares\Science\BIODataSvc\ARC\Archive\ctd\2004\CTD_HUD2004009_022_1_DN.ODF</t>
  </si>
  <si>
    <t>\\ent.dfo-mpo.ca\ATLShares\Science\BIODataSvc\ARC\Archive\ctd\2004\CTD_HUD2004009_023_1_DN.ODF</t>
  </si>
  <si>
    <t>\\ent.dfo-mpo.ca\ATLShares\Science\BIODataSvc\ARC\Archive\ctd\2004\CTD_HUD2004009_024_1_DN.ODF</t>
  </si>
  <si>
    <t>\\ent.dfo-mpo.ca\ATLShares\Science\BIODataSvc\ARC\Archive\ctd\2004\CTD_HUD2004009_025_1_DN.ODF</t>
  </si>
  <si>
    <t>\\ent.dfo-mpo.ca\ATLShares\Science\BIODataSvc\ARC\Archive\ctd\2004\CTD_HUD2004009_026_1_DN.ODF</t>
  </si>
  <si>
    <t>\\ent.dfo-mpo.ca\ATLShares\Science\BIODataSvc\ARC\Archive\ctd\2004\CTD_HUD2004009_027_1_DN.ODF</t>
  </si>
  <si>
    <t>\\ent.dfo-mpo.ca\ATLShares\Science\BIODataSvc\ARC\Archive\ctd\2004\CTD_HUD2004009_028_1_DN.ODF</t>
  </si>
  <si>
    <t>\\ent.dfo-mpo.ca\ATLShares\Science\BIODataSvc\ARC\Archive\ctd\2004\CTD_HUD2004009_029_1_DN.ODF</t>
  </si>
  <si>
    <t>\\ent.dfo-mpo.ca\ATLShares\Science\BIODataSvc\ARC\Archive\ctd\2004\CTD_HUD2004009_030_1_DN.ODF</t>
  </si>
  <si>
    <t>\\ent.dfo-mpo.ca\ATLShares\Science\BIODataSvc\ARC\Archive\ctd\2004\CTD_HUD2004009_031_1_DN.ODF</t>
  </si>
  <si>
    <t>\\ent.dfo-mpo.ca\ATLShares\Science\BIODataSvc\ARC\Archive\ctd\2004\CTD_HUD2004009_032_1_DN.ODF</t>
  </si>
  <si>
    <t>\\ent.dfo-mpo.ca\ATLShares\Science\BIODataSvc\ARC\Archive\ctd\2004\CTD_HUD2004009_033_1_DN.ODF</t>
  </si>
  <si>
    <t>\\ent.dfo-mpo.ca\ATLShares\Science\BIODataSvc\ARC\Archive\ctd\2004\CTD_HUD2004009_034_1_DN.ODF</t>
  </si>
  <si>
    <t>\\ent.dfo-mpo.ca\ATLShares\Science\BIODataSvc\ARC\Archive\ctd\2004\CTD_HUD2004009_035_1_DN.ODF</t>
  </si>
  <si>
    <t>\\ent.dfo-mpo.ca\ATLShares\Science\BIODataSvc\ARC\Archive\ctd\2004\CTD_HUD2004009_036_2_DN.ODF</t>
  </si>
  <si>
    <t>\\ent.dfo-mpo.ca\ATLShares\Science\BIODataSvc\ARC\Archive\ctd\2004\CTD_HUD2004009_037_1_DN.ODF</t>
  </si>
  <si>
    <t>\\ent.dfo-mpo.ca\ATLShares\Science\BIODataSvc\ARC\Archive\ctd\2004\CTD_HUD2004009_038_1_DN.ODF</t>
  </si>
  <si>
    <t>\\ent.dfo-mpo.ca\ATLShares\Science\BIODataSvc\ARC\Archive\ctd\2004\CTD_HUD2004009_039_1_DN.ODF</t>
  </si>
  <si>
    <t>\\ent.dfo-mpo.ca\ATLShares\Science\BIODataSvc\ARC\Archive\ctd\2004\CTD_HUD2004009_040_1_DN.ODF</t>
  </si>
  <si>
    <t>\\ent.dfo-mpo.ca\ATLShares\Science\BIODataSvc\ARC\Archive\ctd\2004\CTD_HUD2004009_041_1_DN.ODF</t>
  </si>
  <si>
    <t>\\ent.dfo-mpo.ca\ATLShares\Science\BIODataSvc\ARC\Archive\ctd\2004\CTD_HUD2004009_042_1_DN.ODF</t>
  </si>
  <si>
    <t>\\ent.dfo-mpo.ca\ATLShares\Science\BIODataSvc\ARC\Archive\ctd\2004\CTD_HUD2004009_043_1_DN.ODF</t>
  </si>
  <si>
    <t>\\ent.dfo-mpo.ca\ATLShares\Science\BIODataSvc\ARC\Archive\ctd\2004\CTD_HUD2004009_044_1_DN.ODF</t>
  </si>
  <si>
    <t>\\ent.dfo-mpo.ca\ATLShares\Science\BIODataSvc\ARC\Archive\ctd\2004\CTD_HUD2004009_045_1_DN.ODF</t>
  </si>
  <si>
    <t>\\ent.dfo-mpo.ca\ATLShares\Science\BIODataSvc\ARC\Archive\ctd\2004\CTD_HUD2004009_046_1_DN.ODF</t>
  </si>
  <si>
    <t>\\ent.dfo-mpo.ca\ATLShares\Science\BIODataSvc\ARC\Archive\ctd\2004\CTD_HUD2004009_047_1_DN.ODF</t>
  </si>
  <si>
    <t>\\ent.dfo-mpo.ca\ATLShares\Science\BIODataSvc\ARC\Archive\ctd\2004\CTD_HUD2004009_048_1_DN.ODF</t>
  </si>
  <si>
    <t>\\ent.dfo-mpo.ca\ATLShares\Science\BIODataSvc\ARC\Archive\ctd\2004\CTD_HUD2004009_049_1_DN.ODF</t>
  </si>
  <si>
    <t>\\ent.dfo-mpo.ca\ATLShares\Science\BIODataSvc\ARC\Archive\ctd\2004\CTD_HUD2004009_050_1_DN.ODF</t>
  </si>
  <si>
    <t>\\ent.dfo-mpo.ca\ATLShares\Science\BIODataSvc\ARC\Archive\ctd\2004\CTD_HUD2004009_051_1_DN.ODF</t>
  </si>
  <si>
    <t>\\ent.dfo-mpo.ca\ATLShares\Science\BIODataSvc\ARC\Archive\ctd\2004\CTD_HUD2004009_052_1_DN.ODF</t>
  </si>
  <si>
    <t>\\ent.dfo-mpo.ca\ATLShares\Science\BIODataSvc\ARC\Archive\ctd\2004\CTD_HUD2004009_053_1_DN.ODF</t>
  </si>
  <si>
    <t>\\ent.dfo-mpo.ca\ATLShares\Science\BIODataSvc\ARC\Archive\ctd\2004\CTD_HUD2004009_054_1_DN.ODF</t>
  </si>
  <si>
    <t>\\ent.dfo-mpo.ca\ATLShares\Science\BIODataSvc\ARC\Archive\ctd\2004\CTD_HUD2004009_055_1_DN.ODF</t>
  </si>
  <si>
    <t>\\ent.dfo-mpo.ca\ATLShares\Science\BIODataSvc\ARC\Archive\ctd\2004\CTD_HUD2004009_056_1_DN.ODF</t>
  </si>
  <si>
    <t>\\ent.dfo-mpo.ca\ATLShares\Science\BIODataSvc\ARC\Archive\ctd\2004\CTD_HUD2004009_057_1_DN.ODF</t>
  </si>
  <si>
    <t>\\ent.dfo-mpo.ca\ATLShares\Science\BIODataSvc\ARC\Archive\ctd\2004\CTD_HUD2004009_058_1_DN.ODF</t>
  </si>
  <si>
    <t>\\ent.dfo-mpo.ca\ATLShares\Science\BIODataSvc\ARC\Archive\ctd\2004\CTD_HUD2004009_059_1_DN.ODF</t>
  </si>
  <si>
    <t>\\ent.dfo-mpo.ca\ATLShares\Science\BIODataSvc\ARC\Archive\ctd\2004\CTD_HUD2004009_060_1_DN.ODF</t>
  </si>
  <si>
    <t>\\ent.dfo-mpo.ca\ATLShares\Science\BIODataSvc\ARC\Archive\ctd\2004\CTD_HUD2004009_061_1_DN.ODF</t>
  </si>
  <si>
    <t>\\ent.dfo-mpo.ca\ATLShares\Science\BIODataSvc\ARC\Archive\ctd\2004\CTD_HUD2004009_062_1_DN.ODF</t>
  </si>
  <si>
    <t>\\ent.dfo-mpo.ca\ATLShares\Science\BIODataSvc\ARC\Archive\ctd\2004\CTD_HUD2004009_063_1_DN.ODF</t>
  </si>
  <si>
    <t>\\ent.dfo-mpo.ca\ATLShares\Science\BIODataSvc\ARC\Archive\ctd\2004\CTD_HUD2004009_064_1_DN.ODF</t>
  </si>
  <si>
    <t>\\ent.dfo-mpo.ca\ATLShares\Science\BIODataSvc\ARC\Archive\ctd\2004\CTD_HUD2004009_065_1_DN.ODF</t>
  </si>
  <si>
    <t>\\ent.dfo-mpo.ca\ATLShares\Science\BIODataSvc\ARC\Archive\ctd\2004\CTD_HUD2004009_066_1_DN.ODF</t>
  </si>
  <si>
    <t>\\ent.dfo-mpo.ca\ATLShares\Science\BIODataSvc\ARC\Archive\ctd\2004\CTD_HUD2004009_067_1_DN.ODF</t>
  </si>
  <si>
    <t>\\ent.dfo-mpo.ca\ATLShares\Science\BIODataSvc\ARC\Archive\ctd\2004\CTD_HUD2004009_068_1_DN.ODF</t>
  </si>
  <si>
    <t>\\ent.dfo-mpo.ca\ATLShares\Science\BIODataSvc\ARC\Archive\ctd\2004\CTD_HUD2004009_069_1_DN.ODF</t>
  </si>
  <si>
    <t>\\ent.dfo-mpo.ca\ATLShares\Science\BIODataSvc\ARC\Archive\ctd\2004\CTD_HUD2004009_070_1_DN.ODF</t>
  </si>
  <si>
    <t>\\ent.dfo-mpo.ca\ATLShares\Science\BIODataSvc\ARC\Archive\ctd\2004\CTD_HUD2004009_071_1_DN.ODF</t>
  </si>
  <si>
    <t>\\ent.dfo-mpo.ca\ATLShares\Science\BIODataSvc\ARC\Archive\ctd\2004\CTD_HUD2004009_072_1_DN.ODF</t>
  </si>
  <si>
    <t>\\ent.dfo-mpo.ca\ATLShares\Science\BIODataSvc\ARC\Archive\ctd\2004\CTD_HUD2004009_073_1_DN.ODF</t>
  </si>
  <si>
    <t>\\ent.dfo-mpo.ca\ATLShares\Science\BIODataSvc\ARC\Archive\ctd\2004\CTD_HUD2004009_074_1_DN.ODF</t>
  </si>
  <si>
    <t>\\ent.dfo-mpo.ca\ATLShares\Science\BIODataSvc\ARC\Archive\ctd\2004\CTD_HUD2004009_075_1_DN.ODF</t>
  </si>
  <si>
    <t>\\ent.dfo-mpo.ca\ATLShares\Science\BIODataSvc\ARC\Archive\ctd\2004\CTD_HUD2004016_8_1_DN.ODF</t>
  </si>
  <si>
    <t>\\ent.dfo-mpo.ca\ATLShares\Science\BIODataSvc\ARC\Archive\ctd\2004\CTD_BCD2004666_004_001_DN.ODF</t>
  </si>
  <si>
    <t>\\ent.dfo-mpo.ca\ATLShares\Science\BIODataSvc\ARC\Archive\ctd\2004\CTD_HUD2004019_67_1_DN.ODF</t>
  </si>
  <si>
    <t>\\ent.dfo-mpo.ca\ATLShares\Science\BIODataSvc\ARC\Archive\ctd\2004\CTD_TEL2004529_000_263450_DN.ODF</t>
  </si>
  <si>
    <t>\\ent.dfo-mpo.ca\ATLShares\Science\BIODataSvc\ARC\Archive\ctd\2004\CTD_TEL2004530_000_257813_DN.ODF</t>
  </si>
  <si>
    <t>\\ent.dfo-mpo.ca\ATLShares\Science\BIODataSvc\ARC\Archive\ctd\2004\CTD_TEL2004530_117_269071_DN.ODF</t>
  </si>
  <si>
    <t>\\ent.dfo-mpo.ca\ATLShares\Science\BIODataSvc\ARC\Archive\ctd\2004\CTD_BCD2004666_005_001_DN.ODF</t>
  </si>
  <si>
    <t>\\ent.dfo-mpo.ca\ATLShares\Science\BIODataSvc\ARC\Archive\ctd\2004\CTD_BCD2004666_006_001_DN.ODF</t>
  </si>
  <si>
    <t>\\ent.dfo-mpo.ca\ATLShares\Science\BIODataSvc\ARC\Archive\ctd\2004\CTD_HUD2004055_001_1_DN.ODF</t>
  </si>
  <si>
    <t>\\ent.dfo-mpo.ca\ATLShares\Science\BIODataSvc\ARC\Archive\ctd\2004\CTD_HUD2004055_012_1_DN.ODF</t>
  </si>
  <si>
    <t>\\ent.dfo-mpo.ca\ATLShares\Science\BIODataSvc\ARC\Archive\ctd\2004\CTD_HUD2004055_016_1_DN.ODF</t>
  </si>
  <si>
    <t>\\ent.dfo-mpo.ca\ATLShares\Science\BIODataSvc\ARC\Archive\ctd\2004\CTD_HUD2004055_022_1_DN.ODF</t>
  </si>
  <si>
    <t>\\ent.dfo-mpo.ca\ATLShares\Science\BIODataSvc\ARC\Archive\ctd\2004\CTD_HUD2004055_025_1_DN.ODF</t>
  </si>
  <si>
    <t>\\ent.dfo-mpo.ca\ATLShares\Science\BIODataSvc\ARC\Archive\ctd\2004\CTD_HUD2004055_038_1_DN.ODF</t>
  </si>
  <si>
    <t>\\ent.dfo-mpo.ca\ATLShares\Science\BIODataSvc\ARC\Archive\ctd\2004\CTD_HUD2004055_047_1_DN.ODF</t>
  </si>
  <si>
    <t>\\ent.dfo-mpo.ca\ATLShares\Science\BIODataSvc\ARC\Archive\ctd\2004\CTD_HUD2004055_059_1_DN.ODF</t>
  </si>
  <si>
    <t>\\ent.dfo-mpo.ca\ATLShares\Science\BIODataSvc\ARC\Archive\ctd\2004\CTD_HUD2004055_063_1_DN.ODF</t>
  </si>
  <si>
    <t>\\ent.dfo-mpo.ca\ATLShares\Science\BIODataSvc\ARC\Archive\ctd\2004\CTD_HUD2004055_070_1_DN.ODF</t>
  </si>
  <si>
    <t>\\ent.dfo-mpo.ca\ATLShares\Science\BIODataSvc\ARC\Archive\ctd\2004\CTD_HUD2004055_095_1_DN.ODF</t>
  </si>
  <si>
    <t>\\ent.dfo-mpo.ca\ATLShares\Science\BIODataSvc\ARC\Archive\ctd\2004\CTD_HUD2004055_099_1_DN.ODF</t>
  </si>
  <si>
    <t>\\ent.dfo-mpo.ca\ATLShares\Science\BIODataSvc\ARC\Archive\ctd\2004\CTD_HUD2004055_103_1_DN.ODF</t>
  </si>
  <si>
    <t>\\ent.dfo-mpo.ca\ATLShares\Science\BIODataSvc\ARC\Archive\ctd\2004\CTD_HUD2004055_106_1_DN.ODF</t>
  </si>
  <si>
    <t>\\ent.dfo-mpo.ca\ATLShares\Science\BIODataSvc\ARC\Archive\ctd\2004\CTD_HUD2004055_114_1_DN.ODF</t>
  </si>
  <si>
    <t>\\ent.dfo-mpo.ca\ATLShares\Science\BIODataSvc\ARC\Archive\ctd\2004\CTD_HUD2004055_117_1_DN.ODF</t>
  </si>
  <si>
    <t>\\ent.dfo-mpo.ca\ATLShares\Science\BIODataSvc\ARC\Archive\ctd\2004\CTD_BCD2004666_07_001_DN.ODF</t>
  </si>
  <si>
    <t>\\ent.dfo-mpo.ca\ATLShares\Science\BIODataSvc\ARC\Archive\ctd\2004\CTD_BCD2004666_08_001_DN.ODF</t>
  </si>
  <si>
    <t>\\ent.dfo-mpo.ca\ATLShares\Science\BIODataSvc\ARC\Archive\ctd\2005\CTD_TEL2005545_000_272601_DN.ODF</t>
  </si>
  <si>
    <t>\\ent.dfo-mpo.ca\ATLShares\Science\BIODataSvc\ARC\Archive\ctd\2005\CTD_TEL2005545_105_272743_DN.ODF</t>
  </si>
  <si>
    <t>\\ent.dfo-mpo.ca\ATLShares\Science\BIODataSvc\ARC\Archive\ctd\2005\CTD_TEL2005546_046_273802_DN.ODF</t>
  </si>
  <si>
    <t>\\ent.dfo-mpo.ca\ATLShares\Science\BIODataSvc\ARC\Archive\ctd\2005\CTD_NED2005004_001_1_DN.ODF</t>
  </si>
  <si>
    <t>\\ent.dfo-mpo.ca\ATLShares\Science\BIODataSvc\ARC\Archive\ctd\2005\CTD_NED2005004_002_1_DN.ODF</t>
  </si>
  <si>
    <t>\\ent.dfo-mpo.ca\ATLShares\Science\BIODataSvc\ARC\Archive\ctd\2005\CTD_NED2005004_003_1_DN.ODF</t>
  </si>
  <si>
    <t>\\ent.dfo-mpo.ca\ATLShares\Science\BIODataSvc\ARC\Archive\ctd\2005\CTD_NED2005004_004_1_DN.ODF</t>
  </si>
  <si>
    <t>\\ent.dfo-mpo.ca\ATLShares\Science\BIODataSvc\ARC\Archive\ctd\2005\CTD_NED2005004_005_1_DN.ODF</t>
  </si>
  <si>
    <t>\\ent.dfo-mpo.ca\ATLShares\Science\BIODataSvc\ARC\Archive\ctd\2005\CTD_NED2005004_006_1_DN.ODF</t>
  </si>
  <si>
    <t>\\ent.dfo-mpo.ca\ATLShares\Science\BIODataSvc\ARC\Archive\ctd\2005\CTD_NED2005004_007_1_DN.ODF</t>
  </si>
  <si>
    <t>\\ent.dfo-mpo.ca\ATLShares\Science\BIODataSvc\ARC\Archive\ctd\2005\CTD_NED2005004_008_1_DN.ODF</t>
  </si>
  <si>
    <t>\\ent.dfo-mpo.ca\ATLShares\Science\BIODataSvc\ARC\Archive\ctd\2005\CTD_NED2005004_009_1_DN.ODF</t>
  </si>
  <si>
    <t>\\ent.dfo-mpo.ca\ATLShares\Science\BIODataSvc\ARC\Archive\ctd\2005\CTD_NED2005004_010_1_DN.ODF</t>
  </si>
  <si>
    <t>\\ent.dfo-mpo.ca\ATLShares\Science\BIODataSvc\ARC\Archive\ctd\2005\CTD_NED2005004_011_1_DN.ODF</t>
  </si>
  <si>
    <t>\\ent.dfo-mpo.ca\ATLShares\Science\BIODataSvc\ARC\Archive\ctd\2005\CTD_NED2005004_012_1_DN.ODF</t>
  </si>
  <si>
    <t>\\ent.dfo-mpo.ca\ATLShares\Science\BIODataSvc\ARC\Archive\ctd\2005\CTD_NED2005004_013_1_DN.ODF</t>
  </si>
  <si>
    <t>\\ent.dfo-mpo.ca\ATLShares\Science\BIODataSvc\ARC\Archive\ctd\2005\CTD_NED2005004_014_1_DN.ODF</t>
  </si>
  <si>
    <t>\\ent.dfo-mpo.ca\ATLShares\Science\BIODataSvc\ARC\Archive\ctd\2005\CTD_NED2005004_015_1_DN.ODF</t>
  </si>
  <si>
    <t>\\ent.dfo-mpo.ca\ATLShares\Science\BIODataSvc\ARC\Archive\ctd\2005\CTD_NED2005004_016_1_DN.ODF</t>
  </si>
  <si>
    <t>\\ent.dfo-mpo.ca\ATLShares\Science\BIODataSvc\ARC\Archive\ctd\2005\CTD_NED2005004_017_1_DN.ODF</t>
  </si>
  <si>
    <t>\\ent.dfo-mpo.ca\ATLShares\Science\BIODataSvc\ARC\Archive\ctd\2005\CTD_NED2005004_018_1_DN.ODF</t>
  </si>
  <si>
    <t>\\ent.dfo-mpo.ca\ATLShares\Science\BIODataSvc\ARC\Archive\ctd\2005\CTD_NED2005004_019_1_DN.ODF</t>
  </si>
  <si>
    <t>\\ent.dfo-mpo.ca\ATLShares\Science\BIODataSvc\ARC\Archive\ctd\2005\CTD_NED2005004_020_1_DN.ODF</t>
  </si>
  <si>
    <t>\\ent.dfo-mpo.ca\ATLShares\Science\BIODataSvc\ARC\Archive\ctd\2005\CTD_NED2005004_021_1_DN.ODF</t>
  </si>
  <si>
    <t>\\ent.dfo-mpo.ca\ATLShares\Science\BIODataSvc\ARC\Archive\ctd\2005\CTD_NED2005004_022_1_DN.ODF</t>
  </si>
  <si>
    <t>\\ent.dfo-mpo.ca\ATLShares\Science\BIODataSvc\ARC\Archive\ctd\2005\CTD_NED2005004_023_1_DN.ODF</t>
  </si>
  <si>
    <t>\\ent.dfo-mpo.ca\ATLShares\Science\BIODataSvc\ARC\Archive\ctd\2005\CTD_NED2005004_024_1_DN.ODF</t>
  </si>
  <si>
    <t>\\ent.dfo-mpo.ca\ATLShares\Science\BIODataSvc\ARC\Archive\ctd\2005\CTD_NED2005004_025_1_DN.ODF</t>
  </si>
  <si>
    <t>\\ent.dfo-mpo.ca\ATLShares\Science\BIODataSvc\ARC\Archive\ctd\2005\CTD_NED2005004_026_1_DN.ODF</t>
  </si>
  <si>
    <t>\\ent.dfo-mpo.ca\ATLShares\Science\BIODataSvc\ARC\Archive\ctd\2005\CTD_NED2005004_027_1_DN.ODF</t>
  </si>
  <si>
    <t>\\ent.dfo-mpo.ca\ATLShares\Science\BIODataSvc\ARC\Archive\ctd\2005\CTD_NED2005004_028_1_DN.ODF</t>
  </si>
  <si>
    <t>\\ent.dfo-mpo.ca\ATLShares\Science\BIODataSvc\ARC\Archive\ctd\2005\CTD_NED2005004_029_1_DN.ODF</t>
  </si>
  <si>
    <t>\\ent.dfo-mpo.ca\ATLShares\Science\BIODataSvc\ARC\Archive\ctd\2005\CTD_NED2005004_030_1_DN.ODF</t>
  </si>
  <si>
    <t>\\ent.dfo-mpo.ca\ATLShares\Science\BIODataSvc\ARC\Archive\ctd\2005\CTD_NED2005004_031_1_DN.ODF</t>
  </si>
  <si>
    <t>\\ent.dfo-mpo.ca\ATLShares\Science\BIODataSvc\ARC\Archive\ctd\2005\CTD_NED2005004_032_1_DN.ODF</t>
  </si>
  <si>
    <t>\\ent.dfo-mpo.ca\ATLShares\Science\BIODataSvc\ARC\Archive\ctd\2005\CTD_NED2005004_033_1_DN.ODF</t>
  </si>
  <si>
    <t>\\ent.dfo-mpo.ca\ATLShares\Science\BIODataSvc\ARC\Archive\ctd\2005\CTD_NED2005004_034_1_DN.ODF</t>
  </si>
  <si>
    <t>\\ent.dfo-mpo.ca\ATLShares\Science\BIODataSvc\ARC\Archive\ctd\2005\CTD_NED2005004_035_1_DN.ODF</t>
  </si>
  <si>
    <t>\\ent.dfo-mpo.ca\ATLShares\Science\BIODataSvc\ARC\Archive\ctd\2005\CTD_NED2005004_036_1_DN.ODF</t>
  </si>
  <si>
    <t>\\ent.dfo-mpo.ca\ATLShares\Science\BIODataSvc\ARC\Archive\ctd\2005\CTD_NED2005004_037_1_DN.ODF</t>
  </si>
  <si>
    <t>\\ent.dfo-mpo.ca\ATLShares\Science\BIODataSvc\ARC\Archive\ctd\2005\CTD_NED2005004_038_1_DN.ODF</t>
  </si>
  <si>
    <t>\\ent.dfo-mpo.ca\ATLShares\Science\BIODataSvc\ARC\Archive\ctd\2005\CTD_NED2005004_039_1_DN.ODF</t>
  </si>
  <si>
    <t>\\ent.dfo-mpo.ca\ATLShares\Science\BIODataSvc\ARC\Archive\ctd\2005\CTD_BCD2005666_001_001_DN.ODF</t>
  </si>
  <si>
    <t>\\ent.dfo-mpo.ca\ATLShares\Science\BIODataSvc\ARC\Archive\ctd\2005\CTD_BCD2005666_002_001_DN.ODF</t>
  </si>
  <si>
    <t>\\ent.dfo-mpo.ca\ATLShares\Science\BIODataSvc\ARC\Archive\ctd\2005\CTD_HUD2005016_178_1_DN.ODF</t>
  </si>
  <si>
    <t>\\ent.dfo-mpo.ca\ATLShares\Science\BIODataSvc\ARC\Archive\ctd\2005\CTD_HUD2005021_008_1_DN.ODF</t>
  </si>
  <si>
    <t>\\ent.dfo-mpo.ca\ATLShares\Science\BIODataSvc\ARC\Archive\ctd\2005\CTD_NED2005027_1_273812_DN.ODF</t>
  </si>
  <si>
    <t>\\ent.dfo-mpo.ca\ATLShares\Science\BIODataSvc\ARC\Archive\ctd\2005\CTD_TEL2005605_000_273901_DN.ODF</t>
  </si>
  <si>
    <t>\\ent.dfo-mpo.ca\ATLShares\Science\BIODataSvc\ARC\Archive\ctd\2005\CTD_TEL2005633_000_274425_DN.ODF</t>
  </si>
  <si>
    <t>\\ent.dfo-mpo.ca\ATLShares\Science\BIODataSvc\ARC\Archive\ctd\2005\CTD_TEL2005633_122_274905_DN.ODF</t>
  </si>
  <si>
    <t>\\ent.dfo-mpo.ca\ATLShares\Science\BIODataSvc\ARC\Archive\ctd\2005\CTD_BCD2005666_03_001_DN.ODF</t>
  </si>
  <si>
    <t>\\ent.dfo-mpo.ca\ATLShares\Science\BIODataSvc\ARC\Archive\ctd\2005\CTD_BCD2005666_004_001_DN.ODF</t>
  </si>
  <si>
    <t>\\ent.dfo-mpo.ca\ATLShares\Science\BIODataSvc\ARC\Archive\ctd\2005\CTD_HUD2005055_000_1_DN.ODF</t>
  </si>
  <si>
    <t>\\ent.dfo-mpo.ca\ATLShares\Science\BIODataSvc\ARC\Archive\ctd\2005\CTD_HUD2005055_001_1_DN.ODF</t>
  </si>
  <si>
    <t>\\ent.dfo-mpo.ca\ATLShares\Science\BIODataSvc\ARC\Archive\ctd\2005\CTD_HUD2005055_009_1_DN.ODF</t>
  </si>
  <si>
    <t>\\ent.dfo-mpo.ca\ATLShares\Science\BIODataSvc\ARC\Archive\ctd\2005\CTD_HUD2005055_012_1_DN.ODF</t>
  </si>
  <si>
    <t>\\ent.dfo-mpo.ca\ATLShares\Science\BIODataSvc\ARC\Archive\ctd\2005\CTD_HUD2005055_015_1_DN.ODF</t>
  </si>
  <si>
    <t>\\ent.dfo-mpo.ca\ATLShares\Science\BIODataSvc\ARC\Archive\ctd\2005\CTD_HUD2005055_021_1_DN.ODF</t>
  </si>
  <si>
    <t>\\ent.dfo-mpo.ca\ATLShares\Science\BIODataSvc\ARC\Archive\ctd\2005\CTD_HUD2005055_024_1_DN.ODF</t>
  </si>
  <si>
    <t>\\ent.dfo-mpo.ca\ATLShares\Science\BIODataSvc\ARC\Archive\ctd\2005\CTD_HUD2005055_031_1_DN.ODF</t>
  </si>
  <si>
    <t>\\ent.dfo-mpo.ca\ATLShares\Science\BIODataSvc\ARC\Archive\ctd\2005\CTD_HUD2005055_034_1_DN.ODF</t>
  </si>
  <si>
    <t>\\ent.dfo-mpo.ca\ATLShares\Science\BIODataSvc\ARC\Archive\ctd\2005\CTD_HUD2005055_039_1_DN.ODF</t>
  </si>
  <si>
    <t>\\ent.dfo-mpo.ca\ATLShares\Science\BIODataSvc\ARC\Archive\ctd\2005\CTD_HUD2005055_042_1_DN.ODF</t>
  </si>
  <si>
    <t>\\ent.dfo-mpo.ca\ATLShares\Science\BIODataSvc\ARC\Archive\ctd\2005\CTD_HUD2005055_047_1_DN.ODF</t>
  </si>
  <si>
    <t>\\ent.dfo-mpo.ca\ATLShares\Science\BIODataSvc\ARC\Archive\ctd\2005\CTD_HUD2005055_052_1_DN.ODF</t>
  </si>
  <si>
    <t>\\ent.dfo-mpo.ca\ATLShares\Science\BIODataSvc\ARC\Archive\ctd\2005\CTD_HUD2005055_055_1_DN.ODF</t>
  </si>
  <si>
    <t>\\ent.dfo-mpo.ca\ATLShares\Science\BIODataSvc\ARC\Archive\ctd\2005\CTD_HUD2005055_061_1_DN.ODF</t>
  </si>
  <si>
    <t>\\ent.dfo-mpo.ca\ATLShares\Science\BIODataSvc\ARC\Archive\ctd\2005\CTD_HUD2005055_064_1_DN.ODF</t>
  </si>
  <si>
    <t>\\ent.dfo-mpo.ca\ATLShares\Science\BIODataSvc\ARC\Archive\ctd\2005\CTD_HUD2005055_069_1_DN.ODF</t>
  </si>
  <si>
    <t>\\ent.dfo-mpo.ca\ATLShares\Science\BIODataSvc\ARC\Archive\ctd\2005\CTD_HUD2005055_071_1_DN.ODF</t>
  </si>
  <si>
    <t>\\ent.dfo-mpo.ca\ATLShares\Science\BIODataSvc\ARC\Archive\ctd\2005\CTD_HUD2005055_072_1_DN.ODF</t>
  </si>
  <si>
    <t>\\ent.dfo-mpo.ca\ATLShares\Science\BIODataSvc\ARC\Archive\ctd\2005\CTD_HUD2005055_076_1_DN.ODF</t>
  </si>
  <si>
    <t>\\ent.dfo-mpo.ca\ATLShares\Science\BIODataSvc\ARC\Archive\ctd\2005\CTD_HUD2005055_077_1_DN.ODF</t>
  </si>
  <si>
    <t>\\ent.dfo-mpo.ca\ATLShares\Science\BIODataSvc\ARC\Archive\ctd\2005\CTD_HUD2005055_080_1_DN.ODF</t>
  </si>
  <si>
    <t>\\ent.dfo-mpo.ca\ATLShares\Science\BIODataSvc\ARC\Archive\ctd\2005\CTD_HUD2005055_083_1_DN.ODF</t>
  </si>
  <si>
    <t>\\ent.dfo-mpo.ca\ATLShares\Science\BIODataSvc\ARC\Archive\ctd\2005\CTD_HUD2005055_087_1_DN.ODF</t>
  </si>
  <si>
    <t>\\ent.dfo-mpo.ca\ATLShares\Science\BIODataSvc\ARC\Archive\ctd\2005\CTD_HUD2005055_091_1_DN.ODF</t>
  </si>
  <si>
    <t>\\ent.dfo-mpo.ca\ATLShares\Science\BIODataSvc\ARC\Archive\ctd\2005\CTD_HUD2005055_097_1_DN.ODF</t>
  </si>
  <si>
    <t>\\ent.dfo-mpo.ca\ATLShares\Science\BIODataSvc\ARC\Archive\ctd\2005\CTD_HUD2005055_100_1_DN.ODF</t>
  </si>
  <si>
    <t>\\ent.dfo-mpo.ca\ATLShares\Science\BIODataSvc\ARC\Archive\ctd\2005\CTD_HUD2005055_109_1_DN.ODF</t>
  </si>
  <si>
    <t>\\ent.dfo-mpo.ca\ATLShares\Science\BIODataSvc\ARC\Archive\ctd\2005\CTD_HUD2005055_110_1_DN.ODF</t>
  </si>
  <si>
    <t>\\ent.dfo-mpo.ca\ATLShares\Science\BIODataSvc\ARC\Archive\ctd\2005\CTD_HUD2005055_116_1_DN.ODF</t>
  </si>
  <si>
    <t>\\ent.dfo-mpo.ca\ATLShares\Science\BIODataSvc\ARC\Archive\ctd\2005\CTD_HUD2005055_118_1_DN.ODF</t>
  </si>
  <si>
    <t>\\ent.dfo-mpo.ca\ATLShares\Science\BIODataSvc\ARC\Archive\ctd\2005\CTD_HUD2005055_124_1_DN.ODF</t>
  </si>
  <si>
    <t>\\ent.dfo-mpo.ca\ATLShares\Science\BIODataSvc\ARC\Archive\ctd\2005\CTD_HUD2005055_126_1_DN.ODF</t>
  </si>
  <si>
    <t>\\ent.dfo-mpo.ca\ATLShares\Science\BIODataSvc\ARC\Archive\ctd\2005\CTD_HUD2005055_134_1_DN.ODF</t>
  </si>
  <si>
    <t>\\ent.dfo-mpo.ca\ATLShares\Science\BIODataSvc\ARC\Archive\ctd\2005\CTD_HUD2005055_136_1_DN.ODF</t>
  </si>
  <si>
    <t>\\ent.dfo-mpo.ca\ATLShares\Science\BIODataSvc\ARC\Archive\ctd\2005\CTD_HUD2005055_140_1_DN.ODF</t>
  </si>
  <si>
    <t>\\ent.dfo-mpo.ca\ATLShares\Science\BIODataSvc\ARC\Archive\ctd\2005\CTD_HUD2005055_144_1_DN.ODF</t>
  </si>
  <si>
    <t>\\ent.dfo-mpo.ca\ATLShares\Science\BIODataSvc\ARC\Archive\ctd\2005\CTD_HUD2005055_146_1_DN.ODF</t>
  </si>
  <si>
    <t>\\ent.dfo-mpo.ca\ATLShares\Science\BIODataSvc\ARC\Archive\ctd\2005\CTD_HUD2005055_149_1_DN.ODF</t>
  </si>
  <si>
    <t>\\ent.dfo-mpo.ca\ATLShares\Science\BIODataSvc\ARC\Archive\ctd\2005\CTD_HUD2005055_150_1_DN.ODF</t>
  </si>
  <si>
    <t>\\ent.dfo-mpo.ca\ATLShares\Science\BIODataSvc\ARC\Archive\ctd\2006\CTD_BCD2006666_001_001_DN.ODF</t>
  </si>
  <si>
    <t>\\ent.dfo-mpo.ca\ATLShares\Science\BIODataSvc\ARC\Archive\ctd\2006\CTD_TEL2006614_000_287617_DN.ODF</t>
  </si>
  <si>
    <t>\\ent.dfo-mpo.ca\ATLShares\Science\BIODataSvc\ARC\Archive\ctd\2006\CTD_TEL2006614_098_287773_DN.ODF</t>
  </si>
  <si>
    <t>\\ent.dfo-mpo.ca\ATLShares\Science\BIODataSvc\ARC\Archive\ctd\2006\CTD_TEL2006615_092_288086_DN.ODF</t>
  </si>
  <si>
    <t>\\ent.dfo-mpo.ca\ATLShares\Science\BIODataSvc\ARC\Archive\ctd\2006\CTD_BCD2006666_002_001_DN.ODF</t>
  </si>
  <si>
    <t>\\ent.dfo-mpo.ca\ATLShares\Science\BIODataSvc\ARC\Archive\ctd\2006\CTD_BCD2006666_003_001_DN.ODF</t>
  </si>
  <si>
    <t>\\ent.dfo-mpo.ca\ATLShares\Science\BIODataSvc\ARC\Archive\ctd\2006\CTD_HUD2006008_1_2_DN.ODF</t>
  </si>
  <si>
    <t>\\ent.dfo-mpo.ca\ATLShares\Science\BIODataSvc\ARC\Archive\ctd\2006\CTD_HUD2006008_007_1_DN.ODF</t>
  </si>
  <si>
    <t>\\ent.dfo-mpo.ca\ATLShares\Science\BIODataSvc\ARC\Archive\ctd\2006\CTD_HUD2006008_013_1_DN.ODF</t>
  </si>
  <si>
    <t>\\ent.dfo-mpo.ca\ATLShares\Science\BIODataSvc\ARC\Archive\ctd\2006\CTD_HUD2006008_014_1_DN.ODF</t>
  </si>
  <si>
    <t>\\ent.dfo-mpo.ca\ATLShares\Science\BIODataSvc\ARC\Archive\ctd\2006\CTD_HUD2006008_015_1_DN.ODF</t>
  </si>
  <si>
    <t>\\ent.dfo-mpo.ca\ATLShares\Science\BIODataSvc\ARC\Archive\ctd\2006\CTD_HUD2006008_018_1_DN.ODF</t>
  </si>
  <si>
    <t>\\ent.dfo-mpo.ca\ATLShares\Science\BIODataSvc\ARC\Archive\ctd\2006\CTD_HUD2006008_019_1_DN.ODF</t>
  </si>
  <si>
    <t>\\ent.dfo-mpo.ca\ATLShares\Science\BIODataSvc\ARC\Archive\ctd\2006\CTD_HUD2006008_027_1_DN.ODF</t>
  </si>
  <si>
    <t>\\ent.dfo-mpo.ca\ATLShares\Science\BIODataSvc\ARC\Archive\ctd\2006\CTD_HUD2006008_028_1_DN.ODF</t>
  </si>
  <si>
    <t>\\ent.dfo-mpo.ca\ATLShares\Science\BIODataSvc\ARC\Archive\ctd\2006\CTD_HUD2006008_029_1_DN.ODF</t>
  </si>
  <si>
    <t>\\ent.dfo-mpo.ca\ATLShares\Science\BIODataSvc\ARC\Archive\ctd\2006\CTD_HUD2006008_031_1_DN.ODF</t>
  </si>
  <si>
    <t>\\ent.dfo-mpo.ca\ATLShares\Science\BIODataSvc\ARC\Archive\ctd\2006\CTD_HUD2006008_032_1_DN.ODF</t>
  </si>
  <si>
    <t>\\ent.dfo-mpo.ca\ATLShares\Science\BIODataSvc\ARC\Archive\ctd\2006\CTD_HUD2006008_038_1_DN.ODF</t>
  </si>
  <si>
    <t>\\ent.dfo-mpo.ca\ATLShares\Science\BIODataSvc\ARC\Archive\ctd\2006\CTD_HUD2006008_039_1_DN.ODF</t>
  </si>
  <si>
    <t>\\ent.dfo-mpo.ca\ATLShares\Science\BIODataSvc\ARC\Archive\ctd\2006\CTD_HUD2006008_041_1_DN.ODF</t>
  </si>
  <si>
    <t>\\ent.dfo-mpo.ca\ATLShares\Science\BIODataSvc\ARC\Archive\ctd\2006\CTD_HUD2006008_042_1_DN.ODF</t>
  </si>
  <si>
    <t>\\ent.dfo-mpo.ca\ATLShares\Science\BIODataSvc\ARC\Archive\ctd\2006\CTD_HUD2006008_050_1_DN.ODF</t>
  </si>
  <si>
    <t>\\ent.dfo-mpo.ca\ATLShares\Science\BIODataSvc\ARC\Archive\ctd\2006\CTD_HUD2006008_052_1_DN.ODF</t>
  </si>
  <si>
    <t>\\ent.dfo-mpo.ca\ATLShares\Science\BIODataSvc\ARC\Archive\ctd\2006\CTD_HUD2006008_054_1_DN.ODF</t>
  </si>
  <si>
    <t>\\ent.dfo-mpo.ca\ATLShares\Science\BIODataSvc\ARC\Archive\ctd\2006\CTD_HUD2006008_055_1_DN.ODF</t>
  </si>
  <si>
    <t>\\ent.dfo-mpo.ca\ATLShares\Science\BIODataSvc\ARC\Archive\ctd\2006\CTD_HUD2006008_057_1_DN.ODF</t>
  </si>
  <si>
    <t>\\ent.dfo-mpo.ca\ATLShares\Science\BIODataSvc\ARC\Archive\ctd\2006\CTD_HUD2006008_058_1_DN.ODF</t>
  </si>
  <si>
    <t>\\ent.dfo-mpo.ca\ATLShares\Science\BIODataSvc\ARC\Archive\ctd\2006\CTD_HUD2006008_060_1_DN.ODF</t>
  </si>
  <si>
    <t>\\ent.dfo-mpo.ca\ATLShares\Science\BIODataSvc\ARC\Archive\ctd\2006\CTD_HUD2006008_061_1_DN.ODF</t>
  </si>
  <si>
    <t>\\ent.dfo-mpo.ca\ATLShares\Science\BIODataSvc\ARC\Archive\ctd\2006\CTD_HUD2006008_062_1_DN.ODF</t>
  </si>
  <si>
    <t>\\ent.dfo-mpo.ca\ATLShares\Science\BIODataSvc\ARC\Archive\ctd\2006\CTD_HUD2006008_067_1_DN.ODF</t>
  </si>
  <si>
    <t>\\ent.dfo-mpo.ca\ATLShares\Science\BIODataSvc\ARC\Archive\ctd\2006\CTD_HUD2006008_068_1_DN.ODF</t>
  </si>
  <si>
    <t>\\ent.dfo-mpo.ca\ATLShares\Science\BIODataSvc\ARC\Archive\ctd\2006\CTD_HUD2006008_071_1_DN.ODF</t>
  </si>
  <si>
    <t>\\ent.dfo-mpo.ca\ATLShares\Science\BIODataSvc\ARC\Archive\ctd\2006\CTD_HUD2006008_072_1_DN.ODF</t>
  </si>
  <si>
    <t>\\ent.dfo-mpo.ca\ATLShares\Science\BIODataSvc\ARC\Archive\ctd\2006\CTD_HUD2006008_075_1_DN.ODF</t>
  </si>
  <si>
    <t>\\ent.dfo-mpo.ca\ATLShares\Science\BIODataSvc\ARC\Archive\ctd\2006\CTD_HUD2006008_077_1_DN.ODF</t>
  </si>
  <si>
    <t>\\ent.dfo-mpo.ca\ATLShares\Science\BIODataSvc\ARC\Archive\ctd\2006\CTD_HUD2006008_082_1_DN.ODF</t>
  </si>
  <si>
    <t>\\ent.dfo-mpo.ca\ATLShares\Science\BIODataSvc\ARC\Archive\ctd\2006\CTD_HUD2006008_084_1_DN.ODF</t>
  </si>
  <si>
    <t>\\ent.dfo-mpo.ca\ATLShares\Science\BIODataSvc\ARC\Archive\ctd\2006\CTD_HUD2006008_087_1_DN.ODF</t>
  </si>
  <si>
    <t>\\ent.dfo-mpo.ca\ATLShares\Science\BIODataSvc\ARC\Archive\ctd\2006\CTD_HUD2006008_088_1_DN.ODF</t>
  </si>
  <si>
    <t>\\ent.dfo-mpo.ca\ATLShares\Science\BIODataSvc\ARC\Archive\ctd\2006\CTD_HUD2006008_092_1_DN.ODF</t>
  </si>
  <si>
    <t>\\ent.dfo-mpo.ca\ATLShares\Science\BIODataSvc\ARC\Archive\ctd\2006\CTD_HUD2006008_093_1_DN.ODF</t>
  </si>
  <si>
    <t>\\ent.dfo-mpo.ca\ATLShares\Science\BIODataSvc\ARC\Archive\ctd\2006\CTD_HUD2006008_096_1_DN.ODF</t>
  </si>
  <si>
    <t>\\ent.dfo-mpo.ca\ATLShares\Science\BIODataSvc\ARC\Archive\ctd\2006\CTD_HUD2006008_098_1_DN.ODF</t>
  </si>
  <si>
    <t>\\ent.dfo-mpo.ca\ATLShares\Science\BIODataSvc\ARC\Archive\ctd\2006\CTD_HUD2006008_101_1_DN.ODF</t>
  </si>
  <si>
    <t>\\ent.dfo-mpo.ca\ATLShares\Science\BIODataSvc\ARC\Archive\ctd\2006\CTD_HUD2006008_102_1_DN.ODF</t>
  </si>
  <si>
    <t>\\ent.dfo-mpo.ca\ATLShares\Science\BIODataSvc\ARC\Archive\ctd\2006\CTD_HUD2006008_105_1_DN.ODF</t>
  </si>
  <si>
    <t>\\ent.dfo-mpo.ca\ATLShares\Science\BIODataSvc\ARC\Archive\ctd\2006\CTD_HUD2006008_107_1_DN.ODF</t>
  </si>
  <si>
    <t>\\ent.dfo-mpo.ca\ATLShares\Science\BIODataSvc\ARC\Archive\ctd\2006\CTD_HUD2006008_110_1_DN.ODF</t>
  </si>
  <si>
    <t>\\ent.dfo-mpo.ca\ATLShares\Science\BIODataSvc\ARC\Archive\ctd\2006\CTD_HUD2006008_116_1_DN.ODF</t>
  </si>
  <si>
    <t>\\ent.dfo-mpo.ca\ATLShares\Science\BIODataSvc\ARC\Archive\ctd\2006\CTD_HUD2006008_122_1_DN.ODF</t>
  </si>
  <si>
    <t>\\ent.dfo-mpo.ca\ATLShares\Science\BIODataSvc\ARC\Archive\ctd\2006\CTD_HUD2006008_126_1_DN.ODF</t>
  </si>
  <si>
    <t>\\ent.dfo-mpo.ca\ATLShares\Science\BIODataSvc\ARC\Archive\ctd\2006\CTD_HUD2006008_130_1_DN.ODF</t>
  </si>
  <si>
    <t>\\ent.dfo-mpo.ca\ATLShares\Science\BIODataSvc\ARC\Archive\ctd\2006\CTD_HUD2006008_134_1_DN.ODF</t>
  </si>
  <si>
    <t>\\ent.dfo-mpo.ca\ATLShares\Science\BIODataSvc\ARC\Archive\ctd\2006\CTD_HUD2006008_138_1_DN.ODF</t>
  </si>
  <si>
    <t>\\ent.dfo-mpo.ca\ATLShares\Science\BIODataSvc\ARC\Archive\ctd\2006\CTD_HUD2006008_142_1_DN.ODF</t>
  </si>
  <si>
    <t>\\ent.dfo-mpo.ca\ATLShares\Science\BIODataSvc\ARC\Archive\ctd\2006\CTD_HUD2006008_148_1_DN.ODF</t>
  </si>
  <si>
    <t>\\ent.dfo-mpo.ca\ATLShares\Science\BIODataSvc\ARC\Archive\ctd\2006\CTD_HUD2006008_155_1_DN.ODF</t>
  </si>
  <si>
    <t>\\ent.dfo-mpo.ca\ATLShares\Science\BIODataSvc\ARC\Archive\ctd\2006\CTD_HUD2006008_160_1_DN.ODF</t>
  </si>
  <si>
    <t>\\ent.dfo-mpo.ca\ATLShares\Science\BIODataSvc\ARC\Archive\ctd\2006\CTD_HUD2006008_165_1_DN.ODF</t>
  </si>
  <si>
    <t>\\ent.dfo-mpo.ca\ATLShares\Science\BIODataSvc\ARC\Archive\ctd\2006\CTD_HUD2006008_170_1_DN.ODF</t>
  </si>
  <si>
    <t>\\ent.dfo-mpo.ca\ATLShares\Science\BIODataSvc\ARC\Archive\ctd\2006\CTD_HUD2006008_175_1_DN.ODF</t>
  </si>
  <si>
    <t>\\ent.dfo-mpo.ca\ATLShares\Science\BIODataSvc\ARC\Archive\ctd\2006\CTD_HUD2006008_179_1_DN.ODF</t>
  </si>
  <si>
    <t>\\ent.dfo-mpo.ca\ATLShares\Science\BIODataSvc\ARC\Archive\ctd\2006\CTD_HUD2006008_182_1_DN.ODF</t>
  </si>
  <si>
    <t>\\ent.dfo-mpo.ca\ATLShares\Science\BIODataSvc\ARC\Archive\ctd\2006\CTD_BCD2006666_004_001_DN.ODF</t>
  </si>
  <si>
    <t>\\ent.dfo-mpo.ca\ATLShares\Science\BIODataSvc\ARC\Archive\ctd\2006\CTD_BCD2006666_05_001_DN.ODF</t>
  </si>
  <si>
    <t>\\ent.dfo-mpo.ca\ATLShares\Science\BIODataSvc\ARC\Archive\ctd\2006\CTD_HUD2006019_326_1_DN.ODF</t>
  </si>
  <si>
    <t>\\ent.dfo-mpo.ca\ATLShares\Science\BIODataSvc\ARC\Archive\ctd\2006\CTD_NED2006030_000_274915_DN.ODF</t>
  </si>
  <si>
    <t>\\ent.dfo-mpo.ca\ATLShares\Science\BIODataSvc\ARC\Archive\ctd\2006\CTD_NED2006036_000_295853_DN.ODF</t>
  </si>
  <si>
    <t>\\ent.dfo-mpo.ca\ATLShares\Science\BIODataSvc\ARC\Archive\ctd\2006\CTD_NED2006036_102_296230_DN.ODF</t>
  </si>
  <si>
    <t>\\ent.dfo-mpo.ca\ATLShares\Science\BIODataSvc\ARC\Archive\ctd\2006\CTD_BCD2006666_006_001_DN.ODF</t>
  </si>
  <si>
    <t>\\ent.dfo-mpo.ca\ATLShares\Science\BIODataSvc\ARC\Archive\ctd\2006\CTD_HUD2006052_007_1_DN.ODF</t>
  </si>
  <si>
    <t>\\ent.dfo-mpo.ca\ATLShares\Science\BIODataSvc\ARC\Archive\ctd\2006\CTD_HUD2006052_009_1_DN.ODF</t>
  </si>
  <si>
    <t>\\ent.dfo-mpo.ca\ATLShares\Science\BIODataSvc\ARC\Archive\ctd\2006\CTD_HUD2006052_012_1_DN.ODF</t>
  </si>
  <si>
    <t>\\ent.dfo-mpo.ca\ATLShares\Science\BIODataSvc\ARC\Archive\ctd\2006\CTD_HUD2006052_017_1_DN.ODF</t>
  </si>
  <si>
    <t>\\ent.dfo-mpo.ca\ATLShares\Science\BIODataSvc\ARC\Archive\ctd\2006\CTD_HUD2006052_020_1_DN.ODF</t>
  </si>
  <si>
    <t>\\ent.dfo-mpo.ca\ATLShares\Science\BIODataSvc\ARC\Archive\ctd\2006\CTD_HUD2006052_025_1_DN.ODF</t>
  </si>
  <si>
    <t>\\ent.dfo-mpo.ca\ATLShares\Science\BIODataSvc\ARC\Archive\ctd\2006\CTD_HUD2006052_027_1_DN.ODF</t>
  </si>
  <si>
    <t>\\ent.dfo-mpo.ca\ATLShares\Science\BIODataSvc\ARC\Archive\ctd\2006\CTD_HUD2006052_031_1_DN.ODF</t>
  </si>
  <si>
    <t>\\ent.dfo-mpo.ca\ATLShares\Science\BIODataSvc\ARC\Archive\ctd\2006\CTD_HUD2006052_035_1_DN.ODF</t>
  </si>
  <si>
    <t>\\ent.dfo-mpo.ca\ATLShares\Science\BIODataSvc\ARC\Archive\ctd\2006\CTD_HUD2006052_043_1_DN.ODF</t>
  </si>
  <si>
    <t>\\ent.dfo-mpo.ca\ATLShares\Science\BIODataSvc\ARC\Archive\ctd\2006\CTD_HUD2006052_044_1_DN.ODF</t>
  </si>
  <si>
    <t>\\ent.dfo-mpo.ca\ATLShares\Science\BIODataSvc\ARC\Archive\ctd\2006\CTD_HUD2006052_047_1_DN.ODF</t>
  </si>
  <si>
    <t>\\ent.dfo-mpo.ca\ATLShares\Science\BIODataSvc\ARC\Archive\ctd\2006\CTD_HUD2006052_052_1_DN.ODF</t>
  </si>
  <si>
    <t>\\ent.dfo-mpo.ca\ATLShares\Science\BIODataSvc\ARC\Archive\ctd\2006\CTD_HUD2006052_053_1_DN.ODF</t>
  </si>
  <si>
    <t>\\ent.dfo-mpo.ca\ATLShares\Science\BIODataSvc\ARC\Archive\ctd\2006\CTD_HUD2006052_054_1_DN.ODF</t>
  </si>
  <si>
    <t>\\ent.dfo-mpo.ca\ATLShares\Science\BIODataSvc\ARC\Archive\ctd\2006\CTD_HUD2006052_055_1_DN.ODF</t>
  </si>
  <si>
    <t>\\ent.dfo-mpo.ca\ATLShares\Science\BIODataSvc\ARC\Archive\ctd\2006\CTD_HUD2006052_056_1_DN.ODF</t>
  </si>
  <si>
    <t>\\ent.dfo-mpo.ca\ATLShares\Science\BIODataSvc\ARC\Archive\ctd\2006\CTD_HUD2006052_058_1_DN.ODF</t>
  </si>
  <si>
    <t>\\ent.dfo-mpo.ca\ATLShares\Science\BIODataSvc\ARC\Archive\ctd\2006\CTD_HUD2006052_061_1_DN.ODF</t>
  </si>
  <si>
    <t>\\ent.dfo-mpo.ca\ATLShares\Science\BIODataSvc\ARC\Archive\ctd\2006\CTD_HUD2006052_069_1_DN.ODF</t>
  </si>
  <si>
    <t>\\ent.dfo-mpo.ca\ATLShares\Science\BIODataSvc\ARC\Archive\ctd\2006\CTD_HUD2006052_070_1_DN.ODF</t>
  </si>
  <si>
    <t>\\ent.dfo-mpo.ca\ATLShares\Science\BIODataSvc\ARC\Archive\ctd\2006\CTD_HUD2006052_074_1_DN.ODF</t>
  </si>
  <si>
    <t>\\ent.dfo-mpo.ca\ATLShares\Science\BIODataSvc\ARC\Archive\ctd\2006\CTD_HUD2006052_076_1_DN.ODF</t>
  </si>
  <si>
    <t>\\ent.dfo-mpo.ca\ATLShares\Science\BIODataSvc\ARC\Archive\ctd\2006\CTD_HUD2006052_082_1_DN.ODF</t>
  </si>
  <si>
    <t>\\ent.dfo-mpo.ca\ATLShares\Science\BIODataSvc\ARC\Archive\ctd\2006\CTD_HUD2006052_083_1_DN.ODF</t>
  </si>
  <si>
    <t>\\ent.dfo-mpo.ca\ATLShares\Science\BIODataSvc\ARC\Archive\ctd\2006\CTD_HUD2006052_089_1_DN.ODF</t>
  </si>
  <si>
    <t>\\ent.dfo-mpo.ca\ATLShares\Science\BIODataSvc\ARC\Archive\ctd\2006\CTD_HUD2006052_091_1_DN.ODF</t>
  </si>
  <si>
    <t>\\ent.dfo-mpo.ca\ATLShares\Science\BIODataSvc\ARC\Archive\ctd\2006\CTD_HUD2006052_097_1_DN.ODF</t>
  </si>
  <si>
    <t>\\ent.dfo-mpo.ca\ATLShares\Science\BIODataSvc\ARC\Archive\ctd\2006\CTD_HUD2006052_098_1_DN.ODF</t>
  </si>
  <si>
    <t>\\ent.dfo-mpo.ca\ATLShares\Science\BIODataSvc\ARC\Archive\ctd\2006\CTD_HUD2006052_104_1_DN.ODF</t>
  </si>
  <si>
    <t>\\ent.dfo-mpo.ca\ATLShares\Science\BIODataSvc\ARC\Archive\ctd\2006\CTD_HUD2006052_108_1_DN.ODF</t>
  </si>
  <si>
    <t>\\ent.dfo-mpo.ca\ATLShares\Science\BIODataSvc\ARC\Archive\ctd\2006\CTD_HUD2006052_112_1_DN.ODF</t>
  </si>
  <si>
    <t>\\ent.dfo-mpo.ca\ATLShares\Science\BIODataSvc\ARC\Archive\ctd\2006\CTD_HUD2006052_114_1_DN.ODF</t>
  </si>
  <si>
    <t>\\ent.dfo-mpo.ca\ATLShares\Science\BIODataSvc\ARC\Archive\ctd\2006\CTD_HUD2006052_116_1_DN.ODF</t>
  </si>
  <si>
    <t>\\ent.dfo-mpo.ca\ATLShares\Science\BIODataSvc\ARC\Archive\ctd\2006\CTD_HUD2006052_118_1_DN.ODF</t>
  </si>
  <si>
    <t>\\ent.dfo-mpo.ca\ATLShares\Science\BIODataSvc\ARC\Archive\ctd\2006\CTD_HUD2006052_123_1_DN.ODF</t>
  </si>
  <si>
    <t>\\ent.dfo-mpo.ca\ATLShares\Science\BIODataSvc\ARC\Archive\ctd\2006\CTD_HUD2006052_124_1_DN.ODF</t>
  </si>
  <si>
    <t>\\ent.dfo-mpo.ca\ATLShares\Science\BIODataSvc\ARC\Archive\ctd\2006\CTD_HUD2006052_129_1_DN.ODF</t>
  </si>
  <si>
    <t>\\ent.dfo-mpo.ca\ATLShares\Science\BIODataSvc\ARC\Archive\ctd\2006\CTD_HUD2006052_131_1_DN.ODF</t>
  </si>
  <si>
    <t>\\ent.dfo-mpo.ca\ATLShares\Science\BIODataSvc\ARC\Archive\ctd\2006\CTD_HUD2006052_138_1_DN.ODF</t>
  </si>
  <si>
    <t>\\ent.dfo-mpo.ca\ATLShares\Science\BIODataSvc\ARC\Archive\ctd\2006\CTD_HUD2006052_139_1_DN.ODF</t>
  </si>
  <si>
    <t>\\ent.dfo-mpo.ca\ATLShares\Science\BIODataSvc\ARC\Archive\ctd\2006\CTD_HUD2006052_143_1_DN.ODF</t>
  </si>
  <si>
    <t>\\ent.dfo-mpo.ca\ATLShares\Science\BIODataSvc\ARC\Archive\ctd\2006\CTD_HUD2006052_145_1_DN.ODF</t>
  </si>
  <si>
    <t>\\ent.dfo-mpo.ca\ATLShares\Science\BIODataSvc\ARC\Archive\ctd\2006\CTD_HUD2006052_150_1_DN.ODF</t>
  </si>
  <si>
    <t>\\ent.dfo-mpo.ca\ATLShares\Science\BIODataSvc\ARC\Archive\ctd\2006\CTD_HUD2006052_154_1_DN.ODF</t>
  </si>
  <si>
    <t>\\ent.dfo-mpo.ca\ATLShares\Science\BIODataSvc\ARC\Archive\ctd\2006\CTD_HUD2006052_159_1_DN.ODF</t>
  </si>
  <si>
    <t>\\ent.dfo-mpo.ca\ATLShares\Science\BIODataSvc\ARC\Archive\ctd\2006\CTD_HUD2006052_161_1_DN.ODF</t>
  </si>
  <si>
    <t>\\ent.dfo-mpo.ca\ATLShares\Science\BIODataSvc\ARC\Archive\ctd\2006\CTD_BCD2006666_007_001_DN.ODF</t>
  </si>
  <si>
    <t>\\ent.dfo-mpo.ca\ATLShares\Science\BIODataSvc\ARC\Archive\ctd\2007\CTD_BCD2007666_001_001_DN.ODF</t>
  </si>
  <si>
    <t>\\ent.dfo-mpo.ca\ATLShares\Science\BIODataSvc\ARC\Archive\ctd\2007\CTD_TEM2007685_000_304383_DN.ODF</t>
  </si>
  <si>
    <t>\\ent.dfo-mpo.ca\ATLShares\Science\BIODataSvc\ARC\Archive\ctd\2007\CTD_TEM2007685_94_304469_DN.ODF</t>
  </si>
  <si>
    <t>\\ent.dfo-mpo.ca\ATLShares\Science\BIODataSvc\ARC\Archive\ctd\2007\CTD_TEM2007686_83_304617_DN.ODF</t>
  </si>
  <si>
    <t>\\ent.dfo-mpo.ca\ATLShares\Science\BIODataSvc\ARC\Archive\ctd\2007\CTD_HUD2007001_1_1_DN.ODF</t>
  </si>
  <si>
    <t>\\ent.dfo-mpo.ca\ATLShares\Science\BIODataSvc\ARC\Archive\ctd\2007\CTD_HUD2007001_008_1_DN.ODF</t>
  </si>
  <si>
    <t>\\ent.dfo-mpo.ca\ATLShares\Science\BIODataSvc\ARC\Archive\ctd\2007\CTD_HUD2007001_013_1_DN.ODF</t>
  </si>
  <si>
    <t>\\ent.dfo-mpo.ca\ATLShares\Science\BIODataSvc\ARC\Archive\ctd\2007\CTD_HUD2007001_014_1_DN.ODF</t>
  </si>
  <si>
    <t>\\ent.dfo-mpo.ca\ATLShares\Science\BIODataSvc\ARC\Archive\ctd\2007\CTD_HUD2007001_015_1_DN.ODF</t>
  </si>
  <si>
    <t>\\ent.dfo-mpo.ca\ATLShares\Science\BIODataSvc\ARC\Archive\ctd\2007\CTD_HUD2007001_020_1_DN.ODF</t>
  </si>
  <si>
    <t>\\ent.dfo-mpo.ca\ATLShares\Science\BIODataSvc\ARC\Archive\ctd\2007\CTD_HUD2007001_021_1_DN.ODF</t>
  </si>
  <si>
    <t>\\ent.dfo-mpo.ca\ATLShares\Science\BIODataSvc\ARC\Archive\ctd\2007\CTD_HUD2007001_024_1_DN.ODF</t>
  </si>
  <si>
    <t>\\ent.dfo-mpo.ca\ATLShares\Science\BIODataSvc\ARC\Archive\ctd\2007\CTD_HUD2007001_028_1_DN.ODF</t>
  </si>
  <si>
    <t>\\ent.dfo-mpo.ca\ATLShares\Science\BIODataSvc\ARC\Archive\ctd\2007\CTD_HUD2007001_030_1_DN.ODF</t>
  </si>
  <si>
    <t>\\ent.dfo-mpo.ca\ATLShares\Science\BIODataSvc\ARC\Archive\ctd\2007\CTD_HUD2007001_033_1_DN.ODF</t>
  </si>
  <si>
    <t>\\ent.dfo-mpo.ca\ATLShares\Science\BIODataSvc\ARC\Archive\ctd\2007\CTD_HUD2007001_034_1_DN.ODF</t>
  </si>
  <si>
    <t>\\ent.dfo-mpo.ca\ATLShares\Science\BIODataSvc\ARC\Archive\ctd\2007\CTD_HUD2007001_39_1_DN.ODF</t>
  </si>
  <si>
    <t>\\ent.dfo-mpo.ca\ATLShares\Science\BIODataSvc\ARC\Archive\ctd\2007\CTD_HUD2007001_42_1_DN.ODF</t>
  </si>
  <si>
    <t>\\ent.dfo-mpo.ca\ATLShares\Science\BIODataSvc\ARC\Archive\ctd\2007\CTD_HUD2007001_44_1_DN.ODF</t>
  </si>
  <si>
    <t>\\ent.dfo-mpo.ca\ATLShares\Science\BIODataSvc\ARC\Archive\ctd\2007\CTD_HUD2007001_045_1_DN.ODF</t>
  </si>
  <si>
    <t>\\ent.dfo-mpo.ca\ATLShares\Science\BIODataSvc\ARC\Archive\ctd\2007\CTD_HUD2007001_046_1_DN.ODF</t>
  </si>
  <si>
    <t>\\ent.dfo-mpo.ca\ATLShares\Science\BIODataSvc\ARC\Archive\ctd\2007\CTD_HUD2007001_047_1_DN.ODF</t>
  </si>
  <si>
    <t>\\ent.dfo-mpo.ca\ATLShares\Science\BIODataSvc\ARC\Archive\ctd\2007\CTD_HUD2007001_51_1_DN.ODF</t>
  </si>
  <si>
    <t>\\ent.dfo-mpo.ca\ATLShares\Science\BIODataSvc\ARC\Archive\ctd\2007\CTD_HUD2007001_53_1_DN.ODF</t>
  </si>
  <si>
    <t>\\ent.dfo-mpo.ca\ATLShares\Science\BIODataSvc\ARC\Archive\ctd\2007\CTD_HUD2007001_54_1_DN.ODF</t>
  </si>
  <si>
    <t>\\ent.dfo-mpo.ca\ATLShares\Science\BIODataSvc\ARC\Archive\ctd\2007\CTD_HUD2007001_056_1_DN.ODF</t>
  </si>
  <si>
    <t>\\ent.dfo-mpo.ca\ATLShares\Science\BIODataSvc\ARC\Archive\ctd\2007\CTD_HUD2007001_058_1_DN.ODF</t>
  </si>
  <si>
    <t>\\ent.dfo-mpo.ca\ATLShares\Science\BIODataSvc\ARC\Archive\ctd\2007\CTD_HUD2007001_059_1_DN.ODF</t>
  </si>
  <si>
    <t>\\ent.dfo-mpo.ca\ATLShares\Science\BIODataSvc\ARC\Archive\ctd\2007\CTD_HUD2007001_66_1_DN.ODF</t>
  </si>
  <si>
    <t>\\ent.dfo-mpo.ca\ATLShares\Science\BIODataSvc\ARC\Archive\ctd\2007\CTD_HUD2007001_067_1_DN.ODF</t>
  </si>
  <si>
    <t>\\ent.dfo-mpo.ca\ATLShares\Science\BIODataSvc\ARC\Archive\ctd\2007\CTD_HUD2007001_071_1_DN.ODF</t>
  </si>
  <si>
    <t>\\ent.dfo-mpo.ca\ATLShares\Science\BIODataSvc\ARC\Archive\ctd\2007\CTD_HUD2007001_073_1_DN.ODF</t>
  </si>
  <si>
    <t>\\ent.dfo-mpo.ca\ATLShares\Science\BIODataSvc\ARC\Archive\ctd\2007\CTD_HUD2007001_76_1_DN.ODF</t>
  </si>
  <si>
    <t>\\ent.dfo-mpo.ca\ATLShares\Science\BIODataSvc\ARC\Archive\ctd\2007\CTD_HUD2007001_078_1_DN.ODF</t>
  </si>
  <si>
    <t>\\ent.dfo-mpo.ca\ATLShares\Science\BIODataSvc\ARC\Archive\ctd\2007\CTD_HUD2007001_079_1_DN.ODF</t>
  </si>
  <si>
    <t>\\ent.dfo-mpo.ca\ATLShares\Science\BIODataSvc\ARC\Archive\ctd\2007\CTD_HUD2007001_083_1_DN.ODF</t>
  </si>
  <si>
    <t>\\ent.dfo-mpo.ca\ATLShares\Science\BIODataSvc\ARC\Archive\ctd\2007\CTD_HUD2007001_85_1_DN.ODF</t>
  </si>
  <si>
    <t>\\ent.dfo-mpo.ca\ATLShares\Science\BIODataSvc\ARC\Archive\ctd\2007\CTD_HUD2007001_87_1_DN.ODF</t>
  </si>
  <si>
    <t>\\ent.dfo-mpo.ca\ATLShares\Science\BIODataSvc\ARC\Archive\ctd\2007\CTD_HUD2007001_89_1_DN.ODF</t>
  </si>
  <si>
    <t>\\ent.dfo-mpo.ca\ATLShares\Science\BIODataSvc\ARC\Archive\ctd\2007\CTD_HUD2007001_91_1_DN.ODF</t>
  </si>
  <si>
    <t>\\ent.dfo-mpo.ca\ATLShares\Science\BIODataSvc\ARC\Archive\ctd\2007\CTD_HUD2007001_93_1_DN.ODF</t>
  </si>
  <si>
    <t>\\ent.dfo-mpo.ca\ATLShares\Science\BIODataSvc\ARC\Archive\ctd\2007\CTD_HUD2007001_094_1_DN.ODF</t>
  </si>
  <si>
    <t>\\ent.dfo-mpo.ca\ATLShares\Science\BIODataSvc\ARC\Archive\ctd\2007\CTD_HUD2007001_098_1_DN.ODF</t>
  </si>
  <si>
    <t>\\ent.dfo-mpo.ca\ATLShares\Science\BIODataSvc\ARC\Archive\ctd\2007\CTD_HUD2007001_100_1_DN.ODF</t>
  </si>
  <si>
    <t>\\ent.dfo-mpo.ca\ATLShares\Science\BIODataSvc\ARC\Archive\ctd\2007\CTD_HUD2007001_103_1_DN.ODF</t>
  </si>
  <si>
    <t>\\ent.dfo-mpo.ca\ATLShares\Science\BIODataSvc\ARC\Archive\ctd\2007\CTD_HUD2007001_105_1_DN.ODF</t>
  </si>
  <si>
    <t>\\ent.dfo-mpo.ca\ATLShares\Science\BIODataSvc\ARC\Archive\ctd\2007\CTD_HUD2007001_107_1_DN.ODF</t>
  </si>
  <si>
    <t>\\ent.dfo-mpo.ca\ATLShares\Science\BIODataSvc\ARC\Archive\ctd\2007\CTD_HUD2007001_109_1_DN.ODF</t>
  </si>
  <si>
    <t>\\ent.dfo-mpo.ca\ATLShares\Science\BIODataSvc\ARC\Archive\ctd\2007\CTD_HUD2007001_112_1_DN.ODF</t>
  </si>
  <si>
    <t>\\ent.dfo-mpo.ca\ATLShares\Science\BIODataSvc\ARC\Archive\ctd\2007\CTD_HUD2007001_114_1_DN.ODF</t>
  </si>
  <si>
    <t>\\ent.dfo-mpo.ca\ATLShares\Science\BIODataSvc\ARC\Archive\ctd\2007\CTD_HUD2007001_115_1_DN.ODF</t>
  </si>
  <si>
    <t>\\ent.dfo-mpo.ca\ATLShares\Science\BIODataSvc\ARC\Archive\ctd\2007\CTD_HUD2007001_117_1_DN.ODF</t>
  </si>
  <si>
    <t>\\ent.dfo-mpo.ca\ATLShares\Science\BIODataSvc\ARC\Archive\ctd\2007\CTD_HUD2007001_118_1_DN.ODF</t>
  </si>
  <si>
    <t>\\ent.dfo-mpo.ca\ATLShares\Science\BIODataSvc\ARC\Archive\ctd\2007\CTD_HUD2007001_121_1_DN.ODF</t>
  </si>
  <si>
    <t>\\ent.dfo-mpo.ca\ATLShares\Science\BIODataSvc\ARC\Archive\ctd\2007\CTD_HUD2007001_122_1_DN.ODF</t>
  </si>
  <si>
    <t>\\ent.dfo-mpo.ca\ATLShares\Science\BIODataSvc\ARC\Archive\ctd\2007\CTD_HUD2007001_125_1_DN.ODF</t>
  </si>
  <si>
    <t>\\ent.dfo-mpo.ca\ATLShares\Science\BIODataSvc\ARC\Archive\ctd\2007\CTD_HUD2007001_127_1_DN.ODF</t>
  </si>
  <si>
    <t>\\ent.dfo-mpo.ca\ATLShares\Science\BIODataSvc\ARC\Archive\ctd\2007\CTD_HUD2007001_128_1_DN.ODF</t>
  </si>
  <si>
    <t>\\ent.dfo-mpo.ca\ATLShares\Science\BIODataSvc\ARC\Archive\ctd\2007\CTD_HUD2007001_130_1_DN.ODF</t>
  </si>
  <si>
    <t>\\ent.dfo-mpo.ca\ATLShares\Science\BIODataSvc\ARC\Archive\ctd\2007\CTD_HUD2007001_132_1_DN.ODF</t>
  </si>
  <si>
    <t>\\ent.dfo-mpo.ca\ATLShares\Science\BIODataSvc\ARC\Archive\ctd\2007\CTD_HUD2007001_134_1_DN.ODF</t>
  </si>
  <si>
    <t>\\ent.dfo-mpo.ca\ATLShares\Science\BIODataSvc\ARC\Archive\ctd\2007\CTD_HUD2007001_136_1_DN.ODF</t>
  </si>
  <si>
    <t>\\ent.dfo-mpo.ca\ATLShares\Science\BIODataSvc\ARC\Archive\ctd\2007\CTD_HUD2007001_138_1_DN.ODF</t>
  </si>
  <si>
    <t>\\ent.dfo-mpo.ca\ATLShares\Science\BIODataSvc\ARC\Archive\ctd\2007\CTD_HUD2007001_140_1_DN.ODF</t>
  </si>
  <si>
    <t>\\ent.dfo-mpo.ca\ATLShares\Science\BIODataSvc\ARC\Archive\ctd\2007\CTD_HUD2007001_142_1_DN.ODF</t>
  </si>
  <si>
    <t>\\ent.dfo-mpo.ca\ATLShares\Science\BIODataSvc\ARC\Archive\ctd\2007\CTD_HUD2007001_144_1_DN.ODF</t>
  </si>
  <si>
    <t>\\ent.dfo-mpo.ca\ATLShares\Science\BIODataSvc\ARC\Archive\ctd\2007\CTD_HUD2007001_146_1_DN.ODF</t>
  </si>
  <si>
    <t>\\ent.dfo-mpo.ca\ATLShares\Science\BIODataSvc\ARC\Archive\ctd\2007\CTD_HUD2007001_148_1_DN.ODF</t>
  </si>
  <si>
    <t>\\ent.dfo-mpo.ca\ATLShares\Science\BIODataSvc\ARC\Archive\ctd\2007\CTD_HUD2007001_150_1_DN.ODF</t>
  </si>
  <si>
    <t>\\ent.dfo-mpo.ca\ATLShares\Science\BIODataSvc\ARC\Archive\ctd\2007\CTD_HUD2007001_151_1_DN.ODF</t>
  </si>
  <si>
    <t>\\ent.dfo-mpo.ca\ATLShares\Science\BIODataSvc\ARC\Archive\ctd\2007\CTD_HUD2007001_152_1_DN.ODF</t>
  </si>
  <si>
    <t>\\ent.dfo-mpo.ca\ATLShares\Science\BIODataSvc\ARC\Archive\ctd\2007\CTD_HUD2007001_154_1_DN.ODF</t>
  </si>
  <si>
    <t>\\ent.dfo-mpo.ca\ATLShares\Science\BIODataSvc\ARC\Archive\ctd\2007\CTD_HUD2007001_155_1_DN.ODF</t>
  </si>
  <si>
    <t>\\ent.dfo-mpo.ca\ATLShares\Science\BIODataSvc\ARC\Archive\ctd\2007\CTD_HUD2007001_156_1_DN.ODF</t>
  </si>
  <si>
    <t>\\ent.dfo-mpo.ca\ATLShares\Science\BIODataSvc\ARC\Archive\ctd\2007\CTD_HUD2007001_158_1_DN.ODF</t>
  </si>
  <si>
    <t>\\ent.dfo-mpo.ca\ATLShares\Science\BIODataSvc\ARC\Archive\ctd\2007\CTD_HUD2007001_160_1_DN.ODF</t>
  </si>
  <si>
    <t>\\ent.dfo-mpo.ca\ATLShares\Science\BIODataSvc\ARC\Archive\ctd\2007\CTD_HUD2007001_162_1_DN.ODF</t>
  </si>
  <si>
    <t>\\ent.dfo-mpo.ca\ATLShares\Science\BIODataSvc\ARC\Archive\ctd\2007\CTD_HUD2007001_164_1_DN.ODF</t>
  </si>
  <si>
    <t>\\ent.dfo-mpo.ca\ATLShares\Science\BIODataSvc\ARC\Archive\ctd\2007\CTD_HUD2007001_177_1_DN.ODF</t>
  </si>
  <si>
    <t>\\ent.dfo-mpo.ca\ATLShares\Science\BIODataSvc\ARC\Archive\ctd\2007\CTD_HUD2007001_166_1_DN.ODF</t>
  </si>
  <si>
    <t>\\ent.dfo-mpo.ca\ATLShares\Science\BIODataSvc\ARC\Archive\ctd\2007\CTD_HUD2007001_168_1_DN.ODF</t>
  </si>
  <si>
    <t>\\ent.dfo-mpo.ca\ATLShares\Science\BIODataSvc\ARC\Archive\ctd\2007\CTD_HUD2007001_170_1_DN.ODF</t>
  </si>
  <si>
    <t>\\ent.dfo-mpo.ca\ATLShares\Science\BIODataSvc\ARC\Archive\ctd\2007\CTD_HUD2007001_174_1_DN.ODF</t>
  </si>
  <si>
    <t>\\ent.dfo-mpo.ca\ATLShares\Science\BIODataSvc\ARC\Archive\ctd\2007\CTD_HUD2007001_181_1_DN.ODF</t>
  </si>
  <si>
    <t>\\ent.dfo-mpo.ca\ATLShares\Science\BIODataSvc\ARC\Archive\ctd\2007\CTD_BCD2007666_002_001_DN.ODF</t>
  </si>
  <si>
    <t>\\ent.dfo-mpo.ca\ATLShares\Science\BIODataSvc\ARC\Archive\ctd\2007\CTD_HUD2007011_261_1_DN.ODF</t>
  </si>
  <si>
    <t>\\ent.dfo-mpo.ca\ATLShares\Science\BIODataSvc\ARC\Archive\ctd\2007\CTD_BCD2007666_003_001_DN.ODF</t>
  </si>
  <si>
    <t>\\ent.dfo-mpo.ca\ATLShares\Science\BIODataSvc\ARC\Archive\ctd\2007\CTD_TEL2007745_000_304643_DN.ODF</t>
  </si>
  <si>
    <t>\\ent.dfo-mpo.ca\ATLShares\Science\BIODataSvc\ARC\Archive\ctd\2007\CTD_TEL2007745_078_304933_DN.ODF</t>
  </si>
  <si>
    <t>\\ent.dfo-mpo.ca\ATLShares\Science\BIODataSvc\ARC\Archive\ctd\2007\CTD_TEL2007745_191_307316_DN.ODF</t>
  </si>
  <si>
    <t>\\ent.dfo-mpo.ca\ATLShares\Science\BIODataSvc\ARC\Archive\ctd\2007\CTD_HUD2007033_03_1_DN.ODF</t>
  </si>
  <si>
    <t>\\ent.dfo-mpo.ca\ATLShares\Science\BIODataSvc\ARC\Archive\ctd\2007\CTD_HUD2007033_93_1_DN.ODF</t>
  </si>
  <si>
    <t>\\ent.dfo-mpo.ca\ATLShares\Science\BIODataSvc\ARC\Archive\ctd\2007\CTD_BCD2007666_004_001_DN.ODF</t>
  </si>
  <si>
    <t>\\ent.dfo-mpo.ca\ATLShares\Science\BIODataSvc\ARC\Archive\ctd\2007\CTD_BCD2007666_005_001_DN.ODF</t>
  </si>
  <si>
    <t>\\ent.dfo-mpo.ca\ATLShares\Science\BIODataSvc\ARC\Archive\ctd\2007\CTD_HUD2007045_001_1_DN.ODF</t>
  </si>
  <si>
    <t>\\ent.dfo-mpo.ca\ATLShares\Science\BIODataSvc\ARC\Archive\ctd\2007\CTD_HUD2007045_008_1_DN.ODF</t>
  </si>
  <si>
    <t>\\ent.dfo-mpo.ca\ATLShares\Science\BIODataSvc\ARC\Archive\ctd\2007\CTD_HUD2007045_014_1_DN.ODF</t>
  </si>
  <si>
    <t>\\ent.dfo-mpo.ca\ATLShares\Science\BIODataSvc\ARC\Archive\ctd\2007\CTD_HUD2007045_015_1_DN.ODF</t>
  </si>
  <si>
    <t>\\ent.dfo-mpo.ca\ATLShares\Science\BIODataSvc\ARC\Archive\ctd\2007\CTD_HUD2007045_020_1_DN.ODF</t>
  </si>
  <si>
    <t>\\ent.dfo-mpo.ca\ATLShares\Science\BIODataSvc\ARC\Archive\ctd\2007\CTD_HUD2007045_029_1_DN.ODF</t>
  </si>
  <si>
    <t>\\ent.dfo-mpo.ca\ATLShares\Science\BIODataSvc\ARC\Archive\ctd\2007\CTD_HUD2007045_036_1_DN.ODF</t>
  </si>
  <si>
    <t>\\ent.dfo-mpo.ca\ATLShares\Science\BIODataSvc\ARC\Archive\ctd\2007\CTD_HUD2007045_038_1_DN.ODF</t>
  </si>
  <si>
    <t>\\ent.dfo-mpo.ca\ATLShares\Science\BIODataSvc\ARC\Archive\ctd\2007\CTD_HUD2007045_041_1_DN.ODF</t>
  </si>
  <si>
    <t>\\ent.dfo-mpo.ca\ATLShares\Science\BIODataSvc\ARC\Archive\ctd\2007\CTD_HUD2007045_045_1_DN.ODF</t>
  </si>
  <si>
    <t>\\ent.dfo-mpo.ca\ATLShares\Science\BIODataSvc\ARC\Archive\ctd\2007\CTD_HUD2007045_049_1_DN.ODF</t>
  </si>
  <si>
    <t>\\ent.dfo-mpo.ca\ATLShares\Science\BIODataSvc\ARC\Archive\ctd\2007\CTD_HUD2007045_053_1_DN.ODF</t>
  </si>
  <si>
    <t>\\ent.dfo-mpo.ca\ATLShares\Science\BIODataSvc\ARC\Archive\ctd\2007\CTD_HUD2007045_057_1_DN.ODF</t>
  </si>
  <si>
    <t>\\ent.dfo-mpo.ca\ATLShares\Science\BIODataSvc\ARC\Archive\ctd\2007\CTD_HUD2007045_059_1_DN.ODF</t>
  </si>
  <si>
    <t>\\ent.dfo-mpo.ca\ATLShares\Science\BIODataSvc\ARC\Archive\ctd\2007\CTD_HUD2007045_063_1_DN.ODF</t>
  </si>
  <si>
    <t>\\ent.dfo-mpo.ca\ATLShares\Science\BIODataSvc\ARC\Archive\ctd\2007\CTD_HUD2007045_064_1_DN.ODF</t>
  </si>
  <si>
    <t>\\ent.dfo-mpo.ca\ATLShares\Science\BIODataSvc\ARC\Archive\ctd\2007\CTD_HUD2007045_068_1_DN.ODF</t>
  </si>
  <si>
    <t>\\ent.dfo-mpo.ca\ATLShares\Science\BIODataSvc\ARC\Archive\ctd\2007\CTD_HUD2007045_071_1_DN.ODF</t>
  </si>
  <si>
    <t>\\ent.dfo-mpo.ca\ATLShares\Science\BIODataSvc\ARC\Archive\ctd\2007\CTD_HUD2007045_073_1_DN.ODF</t>
  </si>
  <si>
    <t>\\ent.dfo-mpo.ca\ATLShares\Science\BIODataSvc\ARC\Archive\ctd\2007\CTD_HUD2007045_076_1_DN.ODF</t>
  </si>
  <si>
    <t>\\ent.dfo-mpo.ca\ATLShares\Science\BIODataSvc\ARC\Archive\ctd\2007\CTD_HUD2007045_080_1_DN.ODF</t>
  </si>
  <si>
    <t>\\ent.dfo-mpo.ca\ATLShares\Science\BIODataSvc\ARC\Archive\ctd\2007\CTD_HUD2007045_082_1_DN.ODF</t>
  </si>
  <si>
    <t>\\ent.dfo-mpo.ca\ATLShares\Science\BIODataSvc\ARC\Archive\ctd\2007\CTD_HUD2007045_087_1_DN.ODF</t>
  </si>
  <si>
    <t>\\ent.dfo-mpo.ca\ATLShares\Science\BIODataSvc\ARC\Archive\ctd\2007\CTD_HUD2007045_092_1_DN.ODF</t>
  </si>
  <si>
    <t>\\ent.dfo-mpo.ca\ATLShares\Science\BIODataSvc\ARC\Archive\ctd\2007\CTD_HUD2007045_094_1_DN.ODF</t>
  </si>
  <si>
    <t>\\ent.dfo-mpo.ca\ATLShares\Science\BIODataSvc\ARC\Archive\ctd\2007\CTD_HUD2007045_098_1_DN.ODF</t>
  </si>
  <si>
    <t>\\ent.dfo-mpo.ca\ATLShares\Science\BIODataSvc\ARC\Archive\ctd\2007\CTD_HUD2007045_103_1_DN.ODF</t>
  </si>
  <si>
    <t>\\ent.dfo-mpo.ca\ATLShares\Science\BIODataSvc\ARC\Archive\ctd\2007\CTD_HUD2007045_106_1_DN.ODF</t>
  </si>
  <si>
    <t>\\ent.dfo-mpo.ca\ATLShares\Science\BIODataSvc\ARC\Archive\ctd\2007\CTD_HUD2007045_111_1_DN.ODF</t>
  </si>
  <si>
    <t>\\ent.dfo-mpo.ca\ATLShares\Science\BIODataSvc\ARC\Archive\ctd\2007\CTD_HUD2007045_114_1_DN.ODF</t>
  </si>
  <si>
    <t>\\ent.dfo-mpo.ca\ATLShares\Science\BIODataSvc\ARC\Archive\ctd\2007\CTD_HUD2007045_120_1_DN.ODF</t>
  </si>
  <si>
    <t>\\ent.dfo-mpo.ca\ATLShares\Science\BIODataSvc\ARC\Archive\ctd\2007\CTD_HUD2007045_124_1_DN.ODF</t>
  </si>
  <si>
    <t>\\ent.dfo-mpo.ca\ATLShares\Science\BIODataSvc\ARC\Archive\ctd\2007\CTD_HUD2007045_126_1_DN.ODF</t>
  </si>
  <si>
    <t>\\ent.dfo-mpo.ca\ATLShares\Science\BIODataSvc\ARC\Archive\ctd\2007\CTD_HUD2007045_128_1_DN.ODF</t>
  </si>
  <si>
    <t>\\ent.dfo-mpo.ca\ATLShares\Science\BIODataSvc\ARC\Archive\ctd\2007\CTD_HUD2007045_130_1_DN.ODF</t>
  </si>
  <si>
    <t>\\ent.dfo-mpo.ca\ATLShares\Science\BIODataSvc\ARC\Archive\ctd\2007\CTD_HUD2007045_131_1_DN.ODF</t>
  </si>
  <si>
    <t>\\ent.dfo-mpo.ca\ATLShares\Science\BIODataSvc\ARC\Archive\ctd\2007\CTD_HUD2007045_136_1_DN.ODF</t>
  </si>
  <si>
    <t>\\ent.dfo-mpo.ca\ATLShares\Science\BIODataSvc\ARC\Archive\ctd\2007\CTD_HUD2007045_141_1_DN.ODF</t>
  </si>
  <si>
    <t>\\ent.dfo-mpo.ca\ATLShares\Science\BIODataSvc\ARC\Archive\ctd\2007\CTD_HUD2007045_144_1_DN.ODF</t>
  </si>
  <si>
    <t>\\ent.dfo-mpo.ca\ATLShares\Science\BIODataSvc\ARC\Archive\ctd\2007\CTD_HUD2007045_148_1_DN.ODF</t>
  </si>
  <si>
    <t>\\ent.dfo-mpo.ca\ATLShares\Science\BIODataSvc\ARC\Archive\ctd\2007\CTD_HUD2007045_151_1_DN.ODF</t>
  </si>
  <si>
    <t>\\ent.dfo-mpo.ca\ATLShares\Science\BIODataSvc\ARC\Archive\ctd\2007\CTD_HUD2007045_155_1_DN.ODF</t>
  </si>
  <si>
    <t>\\ent.dfo-mpo.ca\ATLShares\Science\BIODataSvc\ARC\Archive\ctd\2007\CTD_HUD2007045_157_1_DN.ODF</t>
  </si>
  <si>
    <t>\\ent.dfo-mpo.ca\ATLShares\Science\BIODataSvc\ARC\Archive\ctd\2007\CTD_HUD2007045_161_1_DN.ODF</t>
  </si>
  <si>
    <t>\\ent.dfo-mpo.ca\ATLShares\Science\BIODataSvc\ARC\Archive\ctd\2007\CTD_HUD2007045_163_1_DN.ODF</t>
  </si>
  <si>
    <t>\\ent.dfo-mpo.ca\ATLShares\Science\BIODataSvc\ARC\Archive\ctd\2007\CTD_HUD2007045_167_1_DN.ODF</t>
  </si>
  <si>
    <t>\\ent.dfo-mpo.ca\ATLShares\Science\BIODataSvc\ARC\Archive\ctd\2007\CTD_HUD2007045_171_1_DN.ODF</t>
  </si>
  <si>
    <t>\\ent.dfo-mpo.ca\ATLShares\Science\BIODataSvc\ARC\Archive\ctd\2007\CTD_HUD2007045_176_1_DN.ODF</t>
  </si>
  <si>
    <t>\\ent.dfo-mpo.ca\ATLShares\Science\BIODataSvc\ARC\Archive\ctd\2007\CTD_HUD2007045_180_1_DN.ODF</t>
  </si>
  <si>
    <t>\\ent.dfo-mpo.ca\ATLShares\Science\BIODataSvc\ARC\Archive\ctd\2007\CTD_HUD2007045_184_1_DN.ODF</t>
  </si>
  <si>
    <t>\\ent.dfo-mpo.ca\ATLShares\Science\BIODataSvc\ARC\Archive\ctd\2007\CTD_HUD2007045_195_1_DN.ODF</t>
  </si>
  <si>
    <t>\\ent.dfo-mpo.ca\ATLShares\Science\BIODataSvc\ARC\Archive\ctd\2007\CTD_BCD2007666_006_01_DN.ODF</t>
  </si>
  <si>
    <t>\\ent.dfo-mpo.ca\ATLShares\Science\BIODataSvc\ARC\Archive\ctd\2007\CTD_BCD2007666_007_001_DN.ODF</t>
  </si>
  <si>
    <t>\\ent.dfo-mpo.ca\ATLShares\Science\BIODataSvc\ARC\Archive\ctd\2008\CTD_BCD2008666_001_001_DN.ODF</t>
  </si>
  <si>
    <t>\\ent.dfo-mpo.ca\ATLShares\Science\BIODataSvc\ARC\Archive\ctd\2008\CTD_BCD2008666_002_001_DN.ODF</t>
  </si>
  <si>
    <t>\\ent.dfo-mpo.ca\ATLShares\Science\BIODataSvc\ARC\Archive\ctd\2008\CTD_TEL2008805_001_301310_DN.ODF</t>
  </si>
  <si>
    <t>\\ent.dfo-mpo.ca\ATLShares\Science\BIODataSvc\ARC\Archive\ctd\2008\CTD_TEM2008775_101_321131_DN.ODF</t>
  </si>
  <si>
    <t>\\ent.dfo-mpo.ca\ATLShares\Science\BIODataSvc\ARC\Archive\ctd\2008\CTD_HUD2008004_001_1_DN.ODF</t>
  </si>
  <si>
    <t>\\ent.dfo-mpo.ca\ATLShares\Science\BIODataSvc\ARC\Archive\ctd\2008\CTD_HUD2008004_006_1_DN.ODF</t>
  </si>
  <si>
    <t>\\ent.dfo-mpo.ca\ATLShares\Science\BIODataSvc\ARC\Archive\ctd\2008\CTD_HUD2008004_011_1_DN.ODF</t>
  </si>
  <si>
    <t>\\ent.dfo-mpo.ca\ATLShares\Science\BIODataSvc\ARC\Archive\ctd\2008\CTD_HUD2008004_013_1_DN.ODF</t>
  </si>
  <si>
    <t>\\ent.dfo-mpo.ca\ATLShares\Science\BIODataSvc\ARC\Archive\ctd\2008\CTD_HUD2008004_023_1_DN.ODF</t>
  </si>
  <si>
    <t>\\ent.dfo-mpo.ca\ATLShares\Science\BIODataSvc\ARC\Archive\ctd\2008\CTD_HUD2008004_026_1_DN.ODF</t>
  </si>
  <si>
    <t>\\ent.dfo-mpo.ca\ATLShares\Science\BIODataSvc\ARC\Archive\ctd\2008\CTD_HUD2008004_030_1_DN.ODF</t>
  </si>
  <si>
    <t>\\ent.dfo-mpo.ca\ATLShares\Science\BIODataSvc\ARC\Archive\ctd\2008\CTD_HUD2008004_032_1_DN.ODF</t>
  </si>
  <si>
    <t>\\ent.dfo-mpo.ca\ATLShares\Science\BIODataSvc\ARC\Archive\ctd\2008\CTD_HUD2008004_034_1_DN.ODF</t>
  </si>
  <si>
    <t>\\ent.dfo-mpo.ca\ATLShares\Science\BIODataSvc\ARC\Archive\ctd\2008\CTD_HUD2008004_036_1_DN.ODF</t>
  </si>
  <si>
    <t>\\ent.dfo-mpo.ca\ATLShares\Science\BIODataSvc\ARC\Archive\ctd\2008\CTD_HUD2008004_038_1_DN.ODF</t>
  </si>
  <si>
    <t>\\ent.dfo-mpo.ca\ATLShares\Science\BIODataSvc\ARC\Archive\ctd\2008\CTD_HUD2008004_039_1_DN.ODF</t>
  </si>
  <si>
    <t>\\ent.dfo-mpo.ca\ATLShares\Science\BIODataSvc\ARC\Archive\ctd\2008\CTD_HUD2008004_040_1_DN.ODF</t>
  </si>
  <si>
    <t>\\ent.dfo-mpo.ca\ATLShares\Science\BIODataSvc\ARC\Archive\ctd\2008\CTD_HUD2008004_042_1_DN.ODF</t>
  </si>
  <si>
    <t>\\ent.dfo-mpo.ca\ATLShares\Science\BIODataSvc\ARC\Archive\ctd\2008\CTD_HUD2008004_043_1_DN.ODF</t>
  </si>
  <si>
    <t>\\ent.dfo-mpo.ca\ATLShares\Science\BIODataSvc\ARC\Archive\ctd\2008\CTD_HUD2008004_045_1_DN.ODF</t>
  </si>
  <si>
    <t>\\ent.dfo-mpo.ca\ATLShares\Science\BIODataSvc\ARC\Archive\ctd\2008\CTD_HUD2008004_046_1_DN.ODF</t>
  </si>
  <si>
    <t>\\ent.dfo-mpo.ca\ATLShares\Science\BIODataSvc\ARC\Archive\ctd\2008\CTD_HUD2008004_047_1_DN.ODF</t>
  </si>
  <si>
    <t>\\ent.dfo-mpo.ca\ATLShares\Science\BIODataSvc\ARC\Archive\ctd\2008\CTD_HUD2008004_049_1_DN.ODF</t>
  </si>
  <si>
    <t>\\ent.dfo-mpo.ca\ATLShares\Science\BIODataSvc\ARC\Archive\ctd\2008\CTD_HUD2008004_050_1_DN.ODF</t>
  </si>
  <si>
    <t>\\ent.dfo-mpo.ca\ATLShares\Science\BIODataSvc\ARC\Archive\ctd\2008\CTD_HUD2008004_056_1_DN.ODF</t>
  </si>
  <si>
    <t>\\ent.dfo-mpo.ca\ATLShares\Science\BIODataSvc\ARC\Archive\ctd\2008\CTD_HUD2008004_058_1_DN.ODF</t>
  </si>
  <si>
    <t>\\ent.dfo-mpo.ca\ATLShares\Science\BIODataSvc\ARC\Archive\ctd\2008\CTD_HUD2008004_061_1_DN.ODF</t>
  </si>
  <si>
    <t>\\ent.dfo-mpo.ca\ATLShares\Science\BIODataSvc\ARC\Archive\ctd\2008\CTD_HUD2008004_066_1_DN.ODF</t>
  </si>
  <si>
    <t>\\ent.dfo-mpo.ca\ATLShares\Science\BIODataSvc\ARC\Archive\ctd\2008\CTD_HUD2008004_068_1_DN.ODF</t>
  </si>
  <si>
    <t>\\ent.dfo-mpo.ca\ATLShares\Science\BIODataSvc\ARC\Archive\ctd\2008\CTD_HUD2008004_070_1_DN.ODF</t>
  </si>
  <si>
    <t>\\ent.dfo-mpo.ca\ATLShares\Science\BIODataSvc\ARC\Archive\ctd\2008\CTD_HUD2008004_076_1_DN.ODF</t>
  </si>
  <si>
    <t>\\ent.dfo-mpo.ca\ATLShares\Science\BIODataSvc\ARC\Archive\ctd\2008\CTD_HUD2008004_078_1_DN.ODF</t>
  </si>
  <si>
    <t>\\ent.dfo-mpo.ca\ATLShares\Science\BIODataSvc\ARC\Archive\ctd\2008\CTD_HUD2008004_080_1_DN.ODF</t>
  </si>
  <si>
    <t>\\ent.dfo-mpo.ca\ATLShares\Science\BIODataSvc\ARC\Archive\ctd\2008\CTD_HUD2008004_081_1_DN.ODF</t>
  </si>
  <si>
    <t>\\ent.dfo-mpo.ca\ATLShares\Science\BIODataSvc\ARC\Archive\ctd\2008\CTD_HUD2008004_085_1_DN.ODF</t>
  </si>
  <si>
    <t>\\ent.dfo-mpo.ca\ATLShares\Science\BIODataSvc\ARC\Archive\ctd\2008\CTD_HUD2008004_090_1_DN.ODF</t>
  </si>
  <si>
    <t>\\ent.dfo-mpo.ca\ATLShares\Science\BIODataSvc\ARC\Archive\ctd\2008\CTD_HUD2008004_092_1_DN.ODF</t>
  </si>
  <si>
    <t>\\ent.dfo-mpo.ca\ATLShares\Science\BIODataSvc\ARC\Archive\ctd\2008\CTD_HUD2008004_097_1_DN.ODF</t>
  </si>
  <si>
    <t>\\ent.dfo-mpo.ca\ATLShares\Science\BIODataSvc\ARC\Archive\ctd\2008\CTD_HUD2008004_099_1_DN.ODF</t>
  </si>
  <si>
    <t>\\ent.dfo-mpo.ca\ATLShares\Science\BIODataSvc\ARC\Archive\ctd\2008\CTD_HUD2008004_104_1_DN.ODF</t>
  </si>
  <si>
    <t>\\ent.dfo-mpo.ca\ATLShares\Science\BIODataSvc\ARC\Archive\ctd\2008\CTD_HUD2008004_107_1_DN.ODF</t>
  </si>
  <si>
    <t>\\ent.dfo-mpo.ca\ATLShares\Science\BIODataSvc\ARC\Archive\ctd\2008\CTD_HUD2008004_112_1_DN.ODF</t>
  </si>
  <si>
    <t>\\ent.dfo-mpo.ca\ATLShares\Science\BIODataSvc\ARC\Archive\ctd\2008\CTD_HUD2008004_114_1_DN.ODF</t>
  </si>
  <si>
    <t>\\ent.dfo-mpo.ca\ATLShares\Science\BIODataSvc\ARC\Archive\ctd\2008\CTD_HUD2008004_118_1_DN.ODF</t>
  </si>
  <si>
    <t>\\ent.dfo-mpo.ca\ATLShares\Science\BIODataSvc\ARC\Archive\ctd\2008\CTD_HUD2008004_122_1_DN.ODF</t>
  </si>
  <si>
    <t>\\ent.dfo-mpo.ca\ATLShares\Science\BIODataSvc\ARC\Archive\ctd\2008\CTD_HUD2008004_125_1_DN.ODF</t>
  </si>
  <si>
    <t>\\ent.dfo-mpo.ca\ATLShares\Science\BIODataSvc\ARC\Archive\ctd\2008\CTD_HUD2008004_129_1_DN.ODF</t>
  </si>
  <si>
    <t>\\ent.dfo-mpo.ca\ATLShares\Science\BIODataSvc\ARC\Archive\ctd\2008\CTD_HUD2008004_131_1_DN.ODF</t>
  </si>
  <si>
    <t>\\ent.dfo-mpo.ca\ATLShares\Science\BIODataSvc\ARC\Archive\ctd\2008\CTD_HUD2008004_134_1_DN.ODF</t>
  </si>
  <si>
    <t>\\ent.dfo-mpo.ca\ATLShares\Science\BIODataSvc\ARC\Archive\ctd\2008\CTD_HUD2008004_135_1_DN.ODF</t>
  </si>
  <si>
    <t>\\ent.dfo-mpo.ca\ATLShares\Science\BIODataSvc\ARC\Archive\ctd\2008\CTD_HUD2008004_137_1_DN.ODF</t>
  </si>
  <si>
    <t>\\ent.dfo-mpo.ca\ATLShares\Science\BIODataSvc\ARC\Archive\ctd\2008\CTD_HUD2008004_138_1_DN.ODF</t>
  </si>
  <si>
    <t>\\ent.dfo-mpo.ca\ATLShares\Science\BIODataSvc\ARC\Archive\ctd\2008\CTD_HUD2008004_140_1_DN.ODF</t>
  </si>
  <si>
    <t>\\ent.dfo-mpo.ca\ATLShares\Science\BIODataSvc\ARC\Archive\ctd\2008\CTD_HUD2008004_141_1_DN.ODF</t>
  </si>
  <si>
    <t>\\ent.dfo-mpo.ca\ATLShares\Science\BIODataSvc\ARC\Archive\ctd\2008\CTD_HUD2008004_142_1_DN.ODF</t>
  </si>
  <si>
    <t>\\ent.dfo-mpo.ca\ATLShares\Science\BIODataSvc\ARC\Archive\ctd\2008\CTD_HUD2008004_144_1_DN.ODF</t>
  </si>
  <si>
    <t>\\ent.dfo-mpo.ca\ATLShares\Science\BIODataSvc\ARC\Archive\ctd\2008\CTD_HUD2008004_145_1_DN.ODF</t>
  </si>
  <si>
    <t>\\ent.dfo-mpo.ca\ATLShares\Science\BIODataSvc\ARC\Archive\ctd\2008\CTD_HUD2008004_147_01_DN.ODF</t>
  </si>
  <si>
    <t>\\ent.dfo-mpo.ca\ATLShares\Science\BIODataSvc\ARC\Archive\ctd\2008\CTD_HUD2008004_148_1_DN.ODF</t>
  </si>
  <si>
    <t>\\ent.dfo-mpo.ca\ATLShares\Science\BIODataSvc\ARC\Archive\ctd\2008\CTD_HUD2008004_150_1_DN.ODF</t>
  </si>
  <si>
    <t>\\ent.dfo-mpo.ca\ATLShares\Science\BIODataSvc\ARC\Archive\ctd\2008\CTD_HUD2008004_152_1_DN.ODF</t>
  </si>
  <si>
    <t>\\ent.dfo-mpo.ca\ATLShares\Science\BIODataSvc\ARC\Archive\ctd\2008\CTD_HUD2008004_154_1_DN.ODF</t>
  </si>
  <si>
    <t>\\ent.dfo-mpo.ca\ATLShares\Science\BIODataSvc\ARC\Archive\ctd\2008\CTD_HUD2008004_155_1_DN.ODF</t>
  </si>
  <si>
    <t>\\ent.dfo-mpo.ca\ATLShares\Science\BIODataSvc\ARC\Archive\ctd\2008\CTD_HUD2008004_157_1_DN.ODF</t>
  </si>
  <si>
    <t>\\ent.dfo-mpo.ca\ATLShares\Science\BIODataSvc\ARC\Archive\ctd\2008\CTD_HUD2008004_159_1_DN.ODF</t>
  </si>
  <si>
    <t>\\ent.dfo-mpo.ca\ATLShares\Science\BIODataSvc\ARC\Archive\ctd\2008\CTD_HUD2008004_163_1_DN.ODF</t>
  </si>
  <si>
    <t>\\ent.dfo-mpo.ca\ATLShares\Science\BIODataSvc\ARC\Archive\ctd\2008\CTD_HUD2008004_165_1_DN.ODF</t>
  </si>
  <si>
    <t>\\ent.dfo-mpo.ca\ATLShares\Science\BIODataSvc\ARC\Archive\ctd\2008\CTD_HUD2008006_004_1_DN.ODF</t>
  </si>
  <si>
    <t>\\ent.dfo-mpo.ca\ATLShares\Science\BIODataSvc\ARC\Archive\ctd\2008\CTD_HUD2008009_259_1_DN.ODF</t>
  </si>
  <si>
    <t>\\ent.dfo-mpo.ca\ATLShares\Science\BIODataSvc\ARC\Archive\ctd\2008\CTD_BCD2008666_003_001_DN.ODF</t>
  </si>
  <si>
    <t>\\ent.dfo-mpo.ca\ATLShares\Science\BIODataSvc\ARC\Archive\ctd\2008\CTD_TEM2008830_001_321141_DN.ODF</t>
  </si>
  <si>
    <t>\\ent.dfo-mpo.ca\ATLShares\Science\BIODataSvc\ARC\Archive\ctd\2008\CTD_TEM2008830_098_321490_DN.ODF</t>
  </si>
  <si>
    <t>\\ent.dfo-mpo.ca\ATLShares\Science\BIODataSvc\ARC\Archive\ctd\2008\CTD_TEM2008830_179_321805_DN.ODF</t>
  </si>
  <si>
    <t>\\ent.dfo-mpo.ca\ATLShares\Science\BIODataSvc\ARC\Archive\ctd\2008\CTD_HUD2008037_004_1_DN.ODF</t>
  </si>
  <si>
    <t>\\ent.dfo-mpo.ca\ATLShares\Science\BIODataSvc\ARC\Archive\ctd\2008\CTD_HUD2008037_007_1_DN.ODF</t>
  </si>
  <si>
    <t>\\ent.dfo-mpo.ca\ATLShares\Science\BIODataSvc\ARC\Archive\ctd\2008\CTD_HUD2008037_008_1_DN.ODF</t>
  </si>
  <si>
    <t>\\ent.dfo-mpo.ca\ATLShares\Science\BIODataSvc\ARC\Archive\ctd\2008\CTD_HUD2008037_009_1_DN.ODF</t>
  </si>
  <si>
    <t>\\ent.dfo-mpo.ca\ATLShares\Science\BIODataSvc\ARC\Archive\ctd\2008\CTD_HUD2008037_010_1_DN.ODF</t>
  </si>
  <si>
    <t>\\ent.dfo-mpo.ca\ATLShares\Science\BIODataSvc\ARC\Archive\ctd\2008\CTD_HUD2008037_013_1_DN.ODF</t>
  </si>
  <si>
    <t>\\ent.dfo-mpo.ca\ATLShares\Science\BIODataSvc\ARC\Archive\ctd\2008\CTD_HUD2008037_014_1_DN.ODF</t>
  </si>
  <si>
    <t>\\ent.dfo-mpo.ca\ATLShares\Science\BIODataSvc\ARC\Archive\ctd\2008\CTD_HUD2008037_018_1_DN.ODF</t>
  </si>
  <si>
    <t>\\ent.dfo-mpo.ca\ATLShares\Science\BIODataSvc\ARC\Archive\ctd\2008\CTD_HUD2008037_019_1_DN.ODF</t>
  </si>
  <si>
    <t>\\ent.dfo-mpo.ca\ATLShares\Science\BIODataSvc\ARC\Archive\ctd\2008\CTD_HUD2008037_023_1_DN.ODF</t>
  </si>
  <si>
    <t>\\ent.dfo-mpo.ca\ATLShares\Science\BIODataSvc\ARC\Archive\ctd\2008\CTD_HUD2008037_025_1_DN.ODF</t>
  </si>
  <si>
    <t>\\ent.dfo-mpo.ca\ATLShares\Science\BIODataSvc\ARC\Archive\ctd\2008\CTD_HUD2008037_040_1_DN.ODF</t>
  </si>
  <si>
    <t>\\ent.dfo-mpo.ca\ATLShares\Science\BIODataSvc\ARC\Archive\ctd\2008\CTD_HUD2008037_046_1_DN.ODF</t>
  </si>
  <si>
    <t>\\ent.dfo-mpo.ca\ATLShares\Science\BIODataSvc\ARC\Archive\ctd\2008\CTD_HUD2008037_050_1_DN.ODF</t>
  </si>
  <si>
    <t>\\ent.dfo-mpo.ca\ATLShares\Science\BIODataSvc\ARC\Archive\ctd\2008\CTD_HUD2008037_062_1_DN.ODF</t>
  </si>
  <si>
    <t>\\ent.dfo-mpo.ca\ATLShares\Science\BIODataSvc\ARC\Archive\ctd\2008\CTD_HUD2008037_063_1_DN.ODF</t>
  </si>
  <si>
    <t>\\ent.dfo-mpo.ca\ATLShares\Science\BIODataSvc\ARC\Archive\ctd\2008\CTD_HUD2008037_064_1_DN.ODF</t>
  </si>
  <si>
    <t>\\ent.dfo-mpo.ca\ATLShares\Science\BIODataSvc\ARC\Archive\ctd\2008\CTD_HUD2008037_065_1_DN.ODF</t>
  </si>
  <si>
    <t>\\ent.dfo-mpo.ca\ATLShares\Science\BIODataSvc\ARC\Archive\ctd\2008\CTD_HUD2008037_069_1_DN.ODF</t>
  </si>
  <si>
    <t>\\ent.dfo-mpo.ca\ATLShares\Science\BIODataSvc\ARC\Archive\ctd\2008\CTD_HUD2008037_072_1_DN.ODF</t>
  </si>
  <si>
    <t>\\ent.dfo-mpo.ca\ATLShares\Science\BIODataSvc\ARC\Archive\ctd\2008\CTD_HUD2008037_079_1_DN.ODF</t>
  </si>
  <si>
    <t>\\ent.dfo-mpo.ca\ATLShares\Science\BIODataSvc\ARC\Archive\ctd\2008\CTD_HUD2008037_082_1_DN.ODF</t>
  </si>
  <si>
    <t>\\ent.dfo-mpo.ca\ATLShares\Science\BIODataSvc\ARC\Archive\ctd\2008\CTD_HUD2008037_083_1_DN.ODF</t>
  </si>
  <si>
    <t>\\ent.dfo-mpo.ca\ATLShares\Science\BIODataSvc\ARC\Archive\ctd\2008\CTD_HUD2008037_088_1_DN.ODF</t>
  </si>
  <si>
    <t>\\ent.dfo-mpo.ca\ATLShares\Science\BIODataSvc\ARC\Archive\ctd\2008\CTD_HUD2008037_089_1_DN.ODF</t>
  </si>
  <si>
    <t>\\ent.dfo-mpo.ca\ATLShares\Science\BIODataSvc\ARC\Archive\ctd\2008\CTD_HUD2008037_094_1_DN.ODF</t>
  </si>
  <si>
    <t>\\ent.dfo-mpo.ca\ATLShares\Science\BIODataSvc\ARC\Archive\ctd\2008\CTD_HUD2008037_100_1_DN.ODF</t>
  </si>
  <si>
    <t>\\ent.dfo-mpo.ca\ATLShares\Science\BIODataSvc\ARC\Archive\ctd\2008\CTD_HUD2008037_105_1_DN.ODF</t>
  </si>
  <si>
    <t>\\ent.dfo-mpo.ca\ATLShares\Science\BIODataSvc\ARC\Archive\ctd\2008\CTD_HUD2008037_107_1_DN.ODF</t>
  </si>
  <si>
    <t>\\ent.dfo-mpo.ca\ATLShares\Science\BIODataSvc\ARC\Archive\ctd\2008\CTD_HUD2008037_109_1_DN.ODF</t>
  </si>
  <si>
    <t>\\ent.dfo-mpo.ca\ATLShares\Science\BIODataSvc\ARC\Archive\ctd\2008\CTD_HUD2008037_110_1_DN.ODF</t>
  </si>
  <si>
    <t>\\ent.dfo-mpo.ca\ATLShares\Science\BIODataSvc\ARC\Archive\ctd\2008\CTD_HUD2008037_112_1_DN.ODF</t>
  </si>
  <si>
    <t>\\ent.dfo-mpo.ca\ATLShares\Science\BIODataSvc\ARC\Archive\ctd\2008\CTD_HUD2008037_113_1_DN.ODF</t>
  </si>
  <si>
    <t>\\ent.dfo-mpo.ca\ATLShares\Science\BIODataSvc\ARC\Archive\ctd\2008\CTD_HUD2008037_114_1_DN.ODF</t>
  </si>
  <si>
    <t>\\ent.dfo-mpo.ca\ATLShares\Science\BIODataSvc\ARC\Archive\ctd\2008\CTD_HUD2008037_116_1_DN.ODF</t>
  </si>
  <si>
    <t>\\ent.dfo-mpo.ca\ATLShares\Science\BIODataSvc\ARC\Archive\ctd\2008\CTD_HUD2008037_119_1_DN.ODF</t>
  </si>
  <si>
    <t>\\ent.dfo-mpo.ca\ATLShares\Science\BIODataSvc\ARC\Archive\ctd\2008\CTD_HUD2008037_124_1_DN.ODF</t>
  </si>
  <si>
    <t>\\ent.dfo-mpo.ca\ATLShares\Science\BIODataSvc\ARC\Archive\ctd\2008\CTD_HUD2008037_129_1_DN.ODF</t>
  </si>
  <si>
    <t>\\ent.dfo-mpo.ca\ATLShares\Science\BIODataSvc\ARC\Archive\ctd\2008\CTD_HUD2008037_135_1_DN.ODF</t>
  </si>
  <si>
    <t>\\ent.dfo-mpo.ca\ATLShares\Science\BIODataSvc\ARC\Archive\ctd\2008\CTD_HUD2008037_138_1_DN.ODF</t>
  </si>
  <si>
    <t>\\ent.dfo-mpo.ca\ATLShares\Science\BIODataSvc\ARC\Archive\ctd\2008\CTD_HUD2008037_142_1_DN.ODF</t>
  </si>
  <si>
    <t>\\ent.dfo-mpo.ca\ATLShares\Science\BIODataSvc\ARC\Archive\ctd\2008\CTD_HUD2008037_143_1_DN.ODF</t>
  </si>
  <si>
    <t>\\ent.dfo-mpo.ca\ATLShares\Science\BIODataSvc\ARC\Archive\ctd\2008\CTD_HUD2008037_147_1_DN.ODF</t>
  </si>
  <si>
    <t>\\ent.dfo-mpo.ca\ATLShares\Science\BIODataSvc\ARC\Archive\ctd\2008\CTD_HUD2008037_152_1_DN.ODF</t>
  </si>
  <si>
    <t>\\ent.dfo-mpo.ca\ATLShares\Science\BIODataSvc\ARC\Archive\ctd\2008\CTD_HUD2008037_156_1_DN.ODF</t>
  </si>
  <si>
    <t>\\ent.dfo-mpo.ca\ATLShares\Science\BIODataSvc\ARC\Archive\ctd\2008\CTD_HUD2008037_159_1_DN.ODF</t>
  </si>
  <si>
    <t>\\ent.dfo-mpo.ca\ATLShares\Science\BIODataSvc\ARC\Archive\ctd\2008\CTD_HUD2008037_164_1_DN.ODF</t>
  </si>
  <si>
    <t>\\ent.dfo-mpo.ca\ATLShares\Science\BIODataSvc\ARC\Archive\ctd\2008\CTD_HUD2008037_170_1_DN.ODF</t>
  </si>
  <si>
    <t>\\ent.dfo-mpo.ca\ATLShares\Science\BIODataSvc\ARC\Archive\ctd\2008\CTD_HUD2008037_173_1_DN.ODF</t>
  </si>
  <si>
    <t>\\ent.dfo-mpo.ca\ATLShares\Science\BIODataSvc\ARC\Archive\ctd\2008\CTD_HUD2008037_179_1_DN.ODF</t>
  </si>
  <si>
    <t>\\ent.dfo-mpo.ca\ATLShares\Science\BIODataSvc\ARC\Archive\ctd\2008\CTD_HUD2008037_183_1_DN.ODF</t>
  </si>
  <si>
    <t>\\ent.dfo-mpo.ca\ATLShares\Science\BIODataSvc\ARC\Archive\ctd\2008\CTD_HUD2008037_185_1_DN.ODF</t>
  </si>
  <si>
    <t>\\ent.dfo-mpo.ca\ATLShares\Science\BIODataSvc\ARC\Archive\ctd\2008\CTD_HUD2008037_190_1_DN.ODF</t>
  </si>
  <si>
    <t>\\ent.dfo-mpo.ca\ATLShares\Science\BIODataSvc\ARC\Archive\ctd\2008\CTD_HUD2008037_193_1_DN.ODF</t>
  </si>
  <si>
    <t>\\ent.dfo-mpo.ca\ATLShares\Science\BIODataSvc\ARC\Archive\ctd\2008\CTD_HUD2008037_196_1_DN.ODF</t>
  </si>
  <si>
    <t>\\ent.dfo-mpo.ca\ATLShares\Science\BIODataSvc\ARC\Archive\ctd\2008\CTD_HUD2008037_199_1_DN.ODF</t>
  </si>
  <si>
    <t>\\ent.dfo-mpo.ca\ATLShares\Science\BIODataSvc\ARC\Archive\ctd\2008\CTD_HUD2008037_203_1_DN.ODF</t>
  </si>
  <si>
    <t>\\ent.dfo-mpo.ca\ATLShares\Science\BIODataSvc\ARC\Archive\ctd\2008\CTD_HUD2008037_205_1_DN.ODF</t>
  </si>
  <si>
    <t>\\ent.dfo-mpo.ca\ATLShares\Science\BIODataSvc\ARC\Archive\ctd\2008\CTD_HUD2008037_214_1_DN.ODF</t>
  </si>
  <si>
    <t>\\ent.dfo-mpo.ca\ATLShares\Science\BIODataSvc\ARC\Archive\ctd\2008\CTD_HUD2008037_217_1_DN.ODF</t>
  </si>
  <si>
    <t>\\ent.dfo-mpo.ca\ATLShares\Science\BIODataSvc\ARC\Archive\ctd\2008\CTD_HUD2008037_220_1_DN.ODF</t>
  </si>
  <si>
    <t>\\ent.dfo-mpo.ca\ATLShares\Science\BIODataSvc\ARC\Archive\ctd\2008\CTD_HUD2008037_223_1_DN.ODF</t>
  </si>
  <si>
    <t>\\ent.dfo-mpo.ca\ATLShares\Science\BIODataSvc\ARC\Archive\ctd\2008\CTD_HUD2008037_226_1_DN.ODF</t>
  </si>
  <si>
    <t>\\ent.dfo-mpo.ca\ATLShares\Science\BIODataSvc\ARC\Archive\ctd\2008\CTD_HUD2008037_228_1_DN.ODF</t>
  </si>
  <si>
    <t>\\ent.dfo-mpo.ca\ATLShares\Science\BIODataSvc\ARC\Archive\ctd\2008\CTD_HUD2008037_229_1_DN.ODF</t>
  </si>
  <si>
    <t>\\ent.dfo-mpo.ca\ATLShares\Science\BIODataSvc\ARC\Archive\ctd\2008\CTD_BCD2008666_004_001_DN.ODF</t>
  </si>
  <si>
    <t>\\ent.dfo-mpo.ca\ATLShares\Science\BIODataSvc\ARC\Archive\ctd\2009\CTD_BCD2009666_001_001_DN.ODF</t>
  </si>
  <si>
    <t>\\ent.dfo-mpo.ca\ATLShares\Science\BIODataSvc\ARC\Archive\ctd\2009\CTD_NED2009841_001_326501_DN.ODF</t>
  </si>
  <si>
    <t>\\ent.dfo-mpo.ca\ATLShares\Science\BIODataSvc\ARC\Archive\ctd\2009\CTD_NED2009841_058_326565_DN.ODF</t>
  </si>
  <si>
    <t>\\ent.dfo-mpo.ca\ATLShares\Science\BIODataSvc\ARC\Archive\ctd\2009\CTD_BCD2009666_02_01_DN.ODF</t>
  </si>
  <si>
    <t>\\ent.dfo-mpo.ca\ATLShares\Science\BIODataSvc\ARC\Archive\ctd\2009\CTD_NED2009002_001_326583_DN.ODF</t>
  </si>
  <si>
    <t>\\ent.dfo-mpo.ca\ATLShares\Science\BIODataSvc\ARC\Archive\ctd\2009\CTD_HUD2009005_001_1_DN.ODF</t>
  </si>
  <si>
    <t>\\ent.dfo-mpo.ca\ATLShares\Science\BIODataSvc\ARC\Archive\ctd\2009\CTD_HUD2009005_004_1_DN.ODF</t>
  </si>
  <si>
    <t>\\ent.dfo-mpo.ca\ATLShares\Science\BIODataSvc\ARC\Archive\ctd\2009\CTD_HUD2009005_006_1_DN.ODF</t>
  </si>
  <si>
    <t>\\ent.dfo-mpo.ca\ATLShares\Science\BIODataSvc\ARC\Archive\ctd\2009\CTD_HUD2009005_009_1_DN.ODF</t>
  </si>
  <si>
    <t>\\ent.dfo-mpo.ca\ATLShares\Science\BIODataSvc\ARC\Archive\ctd\2009\CTD_HUD2009005_016_1_DN.ODF</t>
  </si>
  <si>
    <t>\\ent.dfo-mpo.ca\ATLShares\Science\BIODataSvc\ARC\Archive\ctd\2009\CTD_HUD2009005_029_1_DN.ODF</t>
  </si>
  <si>
    <t>\\ent.dfo-mpo.ca\ATLShares\Science\BIODataSvc\ARC\Archive\ctd\2009\CTD_HUD2009005_030_1_DN.ODF</t>
  </si>
  <si>
    <t>\\ent.dfo-mpo.ca\ATLShares\Science\BIODataSvc\ARC\Archive\ctd\2009\CTD_HUD2009005_034_1_DN.ODF</t>
  </si>
  <si>
    <t>\\ent.dfo-mpo.ca\ATLShares\Science\BIODataSvc\ARC\Archive\ctd\2009\CTD_HUD2009005_038_1_DN.ODF</t>
  </si>
  <si>
    <t>\\ent.dfo-mpo.ca\ATLShares\Science\BIODataSvc\ARC\Archive\ctd\2009\CTD_HUD2009005_039_1_DN.ODF</t>
  </si>
  <si>
    <t>\\ent.dfo-mpo.ca\ATLShares\Science\BIODataSvc\ARC\Archive\ctd\2009\CTD_HUD2009005_042_1_DN.ODF</t>
  </si>
  <si>
    <t>\\ent.dfo-mpo.ca\ATLShares\Science\BIODataSvc\ARC\Archive\ctd\2009\CTD_HUD2009005_043_1_DN.ODF</t>
  </si>
  <si>
    <t>\\ent.dfo-mpo.ca\ATLShares\Science\BIODataSvc\ARC\Archive\ctd\2009\CTD_HUD2009005_045_1_DN.ODF</t>
  </si>
  <si>
    <t>\\ent.dfo-mpo.ca\ATLShares\Science\BIODataSvc\ARC\Archive\ctd\2009\CTD_HUD2009005_048_1_DN.ODF</t>
  </si>
  <si>
    <t>\\ent.dfo-mpo.ca\ATLShares\Science\BIODataSvc\ARC\Archive\ctd\2009\CTD_HUD2009005_049_1_DN.ODF</t>
  </si>
  <si>
    <t>\\ent.dfo-mpo.ca\ATLShares\Science\BIODataSvc\ARC\Archive\ctd\2009\CTD_HUD2009005_050_1_DN.ODF</t>
  </si>
  <si>
    <t>\\ent.dfo-mpo.ca\ATLShares\Science\BIODataSvc\ARC\Archive\ctd\2009\CTD_HUD2009005_052_1_DN.ODF</t>
  </si>
  <si>
    <t>\\ent.dfo-mpo.ca\ATLShares\Science\BIODataSvc\ARC\Archive\ctd\2009\CTD_HUD2009005_055_1_DN.ODF</t>
  </si>
  <si>
    <t>\\ent.dfo-mpo.ca\ATLShares\Science\BIODataSvc\ARC\Archive\ctd\2009\CTD_HUD2009005_056_1_DN.ODF</t>
  </si>
  <si>
    <t>\\ent.dfo-mpo.ca\ATLShares\Science\BIODataSvc\ARC\Archive\ctd\2009\CTD_HUD2009005_058_1_DN.ODF</t>
  </si>
  <si>
    <t>\\ent.dfo-mpo.ca\ATLShares\Science\BIODataSvc\ARC\Archive\ctd\2009\CTD_HUD2009005_060_1_DN.ODF</t>
  </si>
  <si>
    <t>\\ent.dfo-mpo.ca\ATLShares\Science\BIODataSvc\ARC\Archive\ctd\2009\CTD_HUD2009005_062_1_DN.ODF</t>
  </si>
  <si>
    <t>\\ent.dfo-mpo.ca\ATLShares\Science\BIODataSvc\ARC\Archive\ctd\2009\CTD_HUD2009005_065_1_DN.ODF</t>
  </si>
  <si>
    <t>\\ent.dfo-mpo.ca\ATLShares\Science\BIODataSvc\ARC\Archive\ctd\2009\CTD_HUD2009005_071_1_DN.ODF</t>
  </si>
  <si>
    <t>\\ent.dfo-mpo.ca\ATLShares\Science\BIODataSvc\ARC\Archive\ctd\2009\CTD_HUD2009005_074_1_DN.ODF</t>
  </si>
  <si>
    <t>\\ent.dfo-mpo.ca\ATLShares\Science\BIODataSvc\ARC\Archive\ctd\2009\CTD_HUD2009005_076_1_DN.ODF</t>
  </si>
  <si>
    <t>\\ent.dfo-mpo.ca\ATLShares\Science\BIODataSvc\ARC\Archive\ctd\2009\CTD_HUD2009005_077_1_DN.ODF</t>
  </si>
  <si>
    <t>\\ent.dfo-mpo.ca\ATLShares\Science\BIODataSvc\ARC\Archive\ctd\2009\CTD_HUD2009005_078_1_DN.ODF</t>
  </si>
  <si>
    <t>\\ent.dfo-mpo.ca\ATLShares\Science\BIODataSvc\ARC\Archive\ctd\2009\CTD_HUD2009005_080_1_DN.ODF</t>
  </si>
  <si>
    <t>\\ent.dfo-mpo.ca\ATLShares\Science\BIODataSvc\ARC\Archive\ctd\2009\CTD_HUD2009005_081_2_DN.ODF</t>
  </si>
  <si>
    <t>\\ent.dfo-mpo.ca\ATLShares\Science\BIODataSvc\ARC\Archive\ctd\2009\CTD_HUD2009005_083_1_DN.ODF</t>
  </si>
  <si>
    <t>\\ent.dfo-mpo.ca\ATLShares\Science\BIODataSvc\ARC\Archive\ctd\2009\CTD_HUD2009005_084_1_DN.ODF</t>
  </si>
  <si>
    <t>\\ent.dfo-mpo.ca\ATLShares\Science\BIODataSvc\ARC\Archive\ctd\2009\CTD_HUD2009005_086_1_DN.ODF</t>
  </si>
  <si>
    <t>\\ent.dfo-mpo.ca\ATLShares\Science\BIODataSvc\ARC\Archive\ctd\2009\CTD_HUD2009005_087_1_DN.ODF</t>
  </si>
  <si>
    <t>\\ent.dfo-mpo.ca\ATLShares\Science\BIODataSvc\ARC\Archive\ctd\2009\CTD_HUD2009005_090_1_DN.ODF</t>
  </si>
  <si>
    <t>\\ent.dfo-mpo.ca\ATLShares\Science\BIODataSvc\ARC\Archive\ctd\2009\CTD_HUD2009005_096_1_DN.ODF</t>
  </si>
  <si>
    <t>\\ent.dfo-mpo.ca\ATLShares\Science\BIODataSvc\ARC\Archive\ctd\2009\CTD_HUD2009005_098_1_DN.ODF</t>
  </si>
  <si>
    <t>\\ent.dfo-mpo.ca\ATLShares\Science\BIODataSvc\ARC\Archive\ctd\2009\CTD_HUD2009005_101_1_DN.ODF</t>
  </si>
  <si>
    <t>\\ent.dfo-mpo.ca\ATLShares\Science\BIODataSvc\ARC\Archive\ctd\2009\CTD_HUD2009005_103_1_DN.ODF</t>
  </si>
  <si>
    <t>\\ent.dfo-mpo.ca\ATLShares\Science\BIODataSvc\ARC\Archive\ctd\2009\CTD_HUD2009005_105_1_DN.ODF</t>
  </si>
  <si>
    <t>\\ent.dfo-mpo.ca\ATLShares\Science\BIODataSvc\ARC\Archive\ctd\2009\CTD_HUD2009005_108_1_DN.ODF</t>
  </si>
  <si>
    <t>\\ent.dfo-mpo.ca\ATLShares\Science\BIODataSvc\ARC\Archive\ctd\2009\CTD_HUD2009005_110_1_DN.ODF</t>
  </si>
  <si>
    <t>\\ent.dfo-mpo.ca\ATLShares\Science\BIODataSvc\ARC\Archive\ctd\2009\CTD_HUD2009005_112_1_DN.ODF</t>
  </si>
  <si>
    <t>\\ent.dfo-mpo.ca\ATLShares\Science\BIODataSvc\ARC\Archive\ctd\2009\CTD_HUD2009005_114_1_DN.ODF</t>
  </si>
  <si>
    <t>\\ent.dfo-mpo.ca\ATLShares\Science\BIODataSvc\ARC\Archive\ctd\2009\CTD_HUD2009005_117_1_DN.ODF</t>
  </si>
  <si>
    <t>\\ent.dfo-mpo.ca\ATLShares\Science\BIODataSvc\ARC\Archive\ctd\2009\CTD_HUD2009005_119_1_DN.ODF</t>
  </si>
  <si>
    <t>\\ent.dfo-mpo.ca\ATLShares\Science\BIODataSvc\ARC\Archive\ctd\2009\CTD_HUD2009005_122_1_DN.ODF</t>
  </si>
  <si>
    <t>\\ent.dfo-mpo.ca\ATLShares\Science\BIODataSvc\ARC\Archive\ctd\2009\CTD_HUD2009005_124_1_DN.ODF</t>
  </si>
  <si>
    <t>\\ent.dfo-mpo.ca\ATLShares\Science\BIODataSvc\ARC\Archive\ctd\2009\CTD_HUD2009005_126_1_DN.ODF</t>
  </si>
  <si>
    <t>\\ent.dfo-mpo.ca\ATLShares\Science\BIODataSvc\ARC\Archive\ctd\2009\CTD_HUD2009005_129_1_DN.ODF</t>
  </si>
  <si>
    <t>\\ent.dfo-mpo.ca\ATLShares\Science\BIODataSvc\ARC\Archive\ctd\2009\CTD_HUD2009005_132_1_DN.ODF</t>
  </si>
  <si>
    <t>\\ent.dfo-mpo.ca\ATLShares\Science\BIODataSvc\ARC\Archive\ctd\2009\CTD_HUD2009005_134_1_DN.ODF</t>
  </si>
  <si>
    <t>\\ent.dfo-mpo.ca\ATLShares\Science\BIODataSvc\ARC\Archive\ctd\2009\CTD_HUD2009005_136_1_DN.ODF</t>
  </si>
  <si>
    <t>\\ent.dfo-mpo.ca\ATLShares\Science\BIODataSvc\ARC\Archive\ctd\2009\CTD_HUD2009005_138_1_DN.ODF</t>
  </si>
  <si>
    <t>\\ent.dfo-mpo.ca\ATLShares\Science\BIODataSvc\ARC\Archive\ctd\2009\CTD_HUD2009005_142_1_DN.ODF</t>
  </si>
  <si>
    <t>\\ent.dfo-mpo.ca\ATLShares\Science\BIODataSvc\ARC\Archive\ctd\2009\CTD_HUD2009005_144_1_DN.ODF</t>
  </si>
  <si>
    <t>\\ent.dfo-mpo.ca\ATLShares\Science\BIODataSvc\ARC\Archive\ctd\2009\CTD_HUD2009005_146_1_DN.ODF</t>
  </si>
  <si>
    <t>\\ent.dfo-mpo.ca\ATLShares\Science\BIODataSvc\ARC\Archive\ctd\2009\CTD_HUD2009005_149_1_DN.ODF</t>
  </si>
  <si>
    <t>\\ent.dfo-mpo.ca\ATLShares\Science\BIODataSvc\ARC\Archive\ctd\2009\CTD_HUD2009005_152_1_DN.ODF</t>
  </si>
  <si>
    <t>\\ent.dfo-mpo.ca\ATLShares\Science\BIODataSvc\ARC\Archive\ctd\2009\CTD_HUD2009005_154_1_DN.ODF</t>
  </si>
  <si>
    <t>\\ent.dfo-mpo.ca\ATLShares\Science\BIODataSvc\ARC\Archive\ctd\2009\CTD_HUD2009005_156_1_DN.ODF</t>
  </si>
  <si>
    <t>\\ent.dfo-mpo.ca\ATLShares\Science\BIODataSvc\ARC\Archive\ctd\2009\CTD_HUD2009005_158_1_DN.ODF</t>
  </si>
  <si>
    <t>\\ent.dfo-mpo.ca\ATLShares\Science\BIODataSvc\ARC\Archive\ctd\2009\CTD_HUD2009005_160_1_DN.ODF</t>
  </si>
  <si>
    <t>\\ent.dfo-mpo.ca\ATLShares\Science\BIODataSvc\ARC\Archive\ctd\2009\CTD_HUD2009005_162_1_DN.ODF</t>
  </si>
  <si>
    <t>\\ent.dfo-mpo.ca\ATLShares\Science\BIODataSvc\ARC\Archive\ctd\2009\CTD_HUD2009005_164_1_DN.ODF</t>
  </si>
  <si>
    <t>\\ent.dfo-mpo.ca\ATLShares\Science\BIODataSvc\ARC\Archive\ctd\2009\CTD_HUD2009005_166_1_DN.ODF</t>
  </si>
  <si>
    <t>\\ent.dfo-mpo.ca\ATLShares\Science\BIODataSvc\ARC\Archive\ctd\2009\CTD_HUD2009005_169_1_DN.ODF</t>
  </si>
  <si>
    <t>\\ent.dfo-mpo.ca\ATLShares\Science\BIODataSvc\ARC\Archive\ctd\2009\CTD_HUD2009005_172_1_DN.ODF</t>
  </si>
  <si>
    <t>\\ent.dfo-mpo.ca\ATLShares\Science\BIODataSvc\ARC\Archive\ctd\2009\CTD_HUD2009005_175_1_DN.ODF</t>
  </si>
  <si>
    <t>\\ent.dfo-mpo.ca\ATLShares\Science\BIODataSvc\ARC\Archive\ctd\2009\CTD_BCD2009666_03_01_DN.ODF</t>
  </si>
  <si>
    <t>\\ent.dfo-mpo.ca\ATLShares\Science\BIODataSvc\ARC\Archive\ctd\2009\CTD_BCD2009666_04_01_DN.ODF</t>
  </si>
  <si>
    <t>\\ent.dfo-mpo.ca\ATLShares\Science\BIODataSvc\ARC\Archive\ctd\2009\CTD_NED2009027_001_326751_DN.ODF</t>
  </si>
  <si>
    <t>\\ent.dfo-mpo.ca\ATLShares\Science\BIODataSvc\ARC\Archive\ctd\2009\CTD_NED2009027_094_330841_DN.ODF</t>
  </si>
  <si>
    <t>\\ent.dfo-mpo.ca\ATLShares\Science\BIODataSvc\ARC\Archive\ctd\2009\CTD_NED2009027_215_336285_DN.ODF</t>
  </si>
  <si>
    <t>\\ent.dfo-mpo.ca\ATLShares\Science\BIODataSvc\ARC\Archive\ctd\2009\CTD_BCD2009666_05_01_DN.ODF</t>
  </si>
  <si>
    <t>\\ent.dfo-mpo.ca\ATLShares\Science\BIODataSvc\ARC\Archive\ctd\2009\CTD_HUD2009048_003_1_DN.ODF</t>
  </si>
  <si>
    <t>\\ent.dfo-mpo.ca\ATLShares\Science\BIODataSvc\ARC\Archive\ctd\2009\CTD_HUD2009048_006_1_DN.ODF</t>
  </si>
  <si>
    <t>\\ent.dfo-mpo.ca\ATLShares\Science\BIODataSvc\ARC\Archive\ctd\2009\CTD_HUD2009048_009_1_DN.ODF</t>
  </si>
  <si>
    <t>\\ent.dfo-mpo.ca\ATLShares\Science\BIODataSvc\ARC\Archive\ctd\2009\CTD_HUD2009048_012_1_DN.ODF</t>
  </si>
  <si>
    <t>\\ent.dfo-mpo.ca\ATLShares\Science\BIODataSvc\ARC\Archive\ctd\2009\CTD_HUD2009048_019_1_DN.ODF</t>
  </si>
  <si>
    <t>\\ent.dfo-mpo.ca\ATLShares\Science\BIODataSvc\ARC\Archive\ctd\2009\CTD_HUD2009048_022_1_DN.ODF</t>
  </si>
  <si>
    <t>\\ent.dfo-mpo.ca\ATLShares\Science\BIODataSvc\ARC\Archive\ctd\2009\CTD_HUD2009048_028_1_DN.ODF</t>
  </si>
  <si>
    <t>\\ent.dfo-mpo.ca\ATLShares\Science\BIODataSvc\ARC\Archive\ctd\2009\CTD_HUD2009048_031_1_DN.ODF</t>
  </si>
  <si>
    <t>\\ent.dfo-mpo.ca\ATLShares\Science\BIODataSvc\ARC\Archive\ctd\2009\CTD_HUD2009048_037_1_DN.ODF</t>
  </si>
  <si>
    <t>\\ent.dfo-mpo.ca\ATLShares\Science\BIODataSvc\ARC\Archive\ctd\2009\CTD_HUD2009048_040_1_DN.ODF</t>
  </si>
  <si>
    <t>\\ent.dfo-mpo.ca\ATLShares\Science\BIODataSvc\ARC\Archive\ctd\2009\CTD_HUD2009048_044_1_DN.ODF</t>
  </si>
  <si>
    <t>\\ent.dfo-mpo.ca\ATLShares\Science\BIODataSvc\ARC\Archive\ctd\2009\CTD_HUD2009048_047_1_DN.ODF</t>
  </si>
  <si>
    <t>\\ent.dfo-mpo.ca\ATLShares\Science\BIODataSvc\ARC\Archive\ctd\2009\CTD_HUD2009048_048_1_DN.ODF</t>
  </si>
  <si>
    <t>\\ent.dfo-mpo.ca\ATLShares\Science\BIODataSvc\ARC\Archive\ctd\2009\CTD_HUD2009048_053_1_DN.ODF</t>
  </si>
  <si>
    <t>\\ent.dfo-mpo.ca\ATLShares\Science\BIODataSvc\ARC\Archive\ctd\2009\CTD_HUD2009048_055_1_DN.ODF</t>
  </si>
  <si>
    <t>\\ent.dfo-mpo.ca\ATLShares\Science\BIODataSvc\ARC\Archive\ctd\2009\CTD_HUD2009048_066_1_DN.ODF</t>
  </si>
  <si>
    <t>\\ent.dfo-mpo.ca\ATLShares\Science\BIODataSvc\ARC\Archive\ctd\2009\CTD_HUD2009048_071_1_DN.ODF</t>
  </si>
  <si>
    <t>\\ent.dfo-mpo.ca\ATLShares\Science\BIODataSvc\ARC\Archive\ctd\2009\CTD_HUD2009048_076_1_DN.ODF</t>
  </si>
  <si>
    <t>\\ent.dfo-mpo.ca\ATLShares\Science\BIODataSvc\ARC\Archive\ctd\2009\CTD_HUD2009048_077_1_DN.ODF</t>
  </si>
  <si>
    <t>\\ent.dfo-mpo.ca\ATLShares\Science\BIODataSvc\ARC\Archive\ctd\2009\CTD_HUD2009048_081_1_DN.ODF</t>
  </si>
  <si>
    <t>\\ent.dfo-mpo.ca\ATLShares\Science\BIODataSvc\ARC\Archive\ctd\2009\CTD_HUD2009048_084_1_DN.ODF</t>
  </si>
  <si>
    <t>\\ent.dfo-mpo.ca\ATLShares\Science\BIODataSvc\ARC\Archive\ctd\2009\CTD_HUD2009048_086_1_DN.ODF</t>
  </si>
  <si>
    <t>\\ent.dfo-mpo.ca\ATLShares\Science\BIODataSvc\ARC\Archive\ctd\2009\CTD_HUD2009048_090_1_DN.ODF</t>
  </si>
  <si>
    <t>\\ent.dfo-mpo.ca\ATLShares\Science\BIODataSvc\ARC\Archive\ctd\2009\CTD_HUD2009048_083_1_DN.ODF</t>
  </si>
  <si>
    <t>\\ent.dfo-mpo.ca\ATLShares\Science\BIODataSvc\ARC\Archive\ctd\2009\CTD_HUD2009048_093_1_DN.ODF</t>
  </si>
  <si>
    <t>\\ent.dfo-mpo.ca\ATLShares\Science\BIODataSvc\ARC\Archive\ctd\2009\CTD_HUD2009048_098_1_DN.ODF</t>
  </si>
  <si>
    <t>\\ent.dfo-mpo.ca\ATLShares\Science\BIODataSvc\ARC\Archive\ctd\2009\CTD_HUD2009048_102_1_DN.ODF</t>
  </si>
  <si>
    <t>\\ent.dfo-mpo.ca\ATLShares\Science\BIODataSvc\ARC\Archive\ctd\2009\CTD_HUD2009048_103_1_DN.ODF</t>
  </si>
  <si>
    <t>\\ent.dfo-mpo.ca\ATLShares\Science\BIODataSvc\ARC\Archive\ctd\2009\CTD_HUD2009048_104_1_DN.ODF</t>
  </si>
  <si>
    <t>\\ent.dfo-mpo.ca\ATLShares\Science\BIODataSvc\ARC\Archive\ctd\2009\CTD_HUD2009048_106_1_DN.ODF</t>
  </si>
  <si>
    <t>\\ent.dfo-mpo.ca\ATLShares\Science\BIODataSvc\ARC\Archive\ctd\2009\CTD_HUD2009048_107_1_DN.ODF</t>
  </si>
  <si>
    <t>\\ent.dfo-mpo.ca\ATLShares\Science\BIODataSvc\ARC\Archive\ctd\2009\CTD_HUD2009048_108_1_DN.ODF</t>
  </si>
  <si>
    <t>\\ent.dfo-mpo.ca\ATLShares\Science\BIODataSvc\ARC\Archive\ctd\2009\CTD_HUD2009048_110_1_DN.ODF</t>
  </si>
  <si>
    <t>\\ent.dfo-mpo.ca\ATLShares\Science\BIODataSvc\ARC\Archive\ctd\2009\CTD_HUD2009048_111_1_DN.ODF</t>
  </si>
  <si>
    <t>\\ent.dfo-mpo.ca\ATLShares\Science\BIODataSvc\ARC\Archive\ctd\2009\CTD_HUD2009048_113_1_DN.ODF</t>
  </si>
  <si>
    <t>\\ent.dfo-mpo.ca\ATLShares\Science\BIODataSvc\ARC\Archive\ctd\2009\CTD_HUD2009048_114_1_DN.ODF</t>
  </si>
  <si>
    <t>\\ent.dfo-mpo.ca\ATLShares\Science\BIODataSvc\ARC\Archive\ctd\2009\CTD_HUD2009048_115_1_DN.ODF</t>
  </si>
  <si>
    <t>\\ent.dfo-mpo.ca\ATLShares\Science\BIODataSvc\ARC\Archive\ctd\2009\CTD_HUD2009048_120_1_DN.ODF</t>
  </si>
  <si>
    <t>\\ent.dfo-mpo.ca\ATLShares\Science\BIODataSvc\ARC\Archive\ctd\2009\CTD_HUD2009048_130_1_DN.ODF</t>
  </si>
  <si>
    <t>\\ent.dfo-mpo.ca\ATLShares\Science\BIODataSvc\ARC\Archive\ctd\2009\CTD_HUD2009048_131_1_DN.ODF</t>
  </si>
  <si>
    <t>\\ent.dfo-mpo.ca\ATLShares\Science\BIODataSvc\ARC\Archive\ctd\2009\CTD_HUD2009048_133_1_DN.ODF</t>
  </si>
  <si>
    <t>\\ent.dfo-mpo.ca\ATLShares\Science\BIODataSvc\ARC\Archive\ctd\2009\CTD_HUD2009048_136_1_DN.ODF</t>
  </si>
  <si>
    <t>\\ent.dfo-mpo.ca\ATLShares\Science\BIODataSvc\ARC\Archive\ctd\2009\CTD_HUD2009048_145_1_DN.ODF</t>
  </si>
  <si>
    <t>\\ent.dfo-mpo.ca\ATLShares\Science\BIODataSvc\ARC\Archive\ctd\2009\CTD_HUD2009048_147_1_DN.ODF</t>
  </si>
  <si>
    <t>\\ent.dfo-mpo.ca\ATLShares\Science\BIODataSvc\ARC\Archive\ctd\2009\CTD_HUD2009048_151_1_DN.ODF</t>
  </si>
  <si>
    <t>\\ent.dfo-mpo.ca\ATLShares\Science\BIODataSvc\ARC\Archive\ctd\2009\CTD_HUD2009048_155_1_DN.ODF</t>
  </si>
  <si>
    <t>\\ent.dfo-mpo.ca\ATLShares\Science\BIODataSvc\ARC\Archive\ctd\2009\CTD_HUD2009048_160_1_DN.ODF</t>
  </si>
  <si>
    <t>\\ent.dfo-mpo.ca\ATLShares\Science\BIODataSvc\ARC\Archive\ctd\2009\CTD_HUD2009048_163_1_DN.ODF</t>
  </si>
  <si>
    <t>\\ent.dfo-mpo.ca\ATLShares\Science\BIODataSvc\ARC\Archive\ctd\2009\CTD_HUD2009048_167_1_DN.ODF</t>
  </si>
  <si>
    <t>\\ent.dfo-mpo.ca\ATLShares\Science\BIODataSvc\ARC\Archive\ctd\2009\CTD_HUD2009048_170_1_DN.ODF</t>
  </si>
  <si>
    <t>\\ent.dfo-mpo.ca\ATLShares\Science\BIODataSvc\ARC\Archive\ctd\2009\CTD_HUD2009048_174_1_DN.ODF</t>
  </si>
  <si>
    <t>\\ent.dfo-mpo.ca\ATLShares\Science\BIODataSvc\ARC\Archive\ctd\2009\CTD_HUD2009048_158_1_DN.ODF</t>
  </si>
  <si>
    <t>\\ent.dfo-mpo.ca\ATLShares\Science\BIODataSvc\ARC\Archive\ctd\2009\CTD_HUD2009048_181_1_DN.ODF</t>
  </si>
  <si>
    <t>\\ent.dfo-mpo.ca\ATLShares\Science\BIODataSvc\ARC\Archive\ctd\2009\CTD_HUD2009048_184_1_DN.ODF</t>
  </si>
  <si>
    <t>\\ent.dfo-mpo.ca\ATLShares\Science\BIODataSvc\ARC\Archive\ctd\2009\CTD_HUD2009048_191_1_DN.ODF</t>
  </si>
  <si>
    <t>\\ent.dfo-mpo.ca\ATLShares\Science\BIODataSvc\ARC\Archive\ctd\2009\CTD_HUD2009048_194_1_DN.ODF</t>
  </si>
  <si>
    <t>\\ent.dfo-mpo.ca\ATLShares\Science\BIODataSvc\ARC\Archive\ctd\2009\CTD_HUD2009048_177_1_DN.ODF</t>
  </si>
  <si>
    <t>\\ent.dfo-mpo.ca\ATLShares\Science\BIODataSvc\ARC\Archive\ctd\2009\CTD_HUD2009048_196_1_DN.ODF</t>
  </si>
  <si>
    <t>\\ent.dfo-mpo.ca\ATLShares\Science\BIODataSvc\ARC\Archive\ctd\2009\CTD_HUD2009048_198_1_DN.ODF</t>
  </si>
  <si>
    <t>\\ent.dfo-mpo.ca\ATLShares\Science\BIODataSvc\ARC\Archive\ctd\2009\CTD_HUD2009048_200_1_DN.ODF</t>
  </si>
  <si>
    <t>\\ent.dfo-mpo.ca\ATLShares\Science\BIODataSvc\ARC\Archive\ctd\2009\CTD_HUD2009048_202_1_DN.ODF</t>
  </si>
  <si>
    <t>\\ent.dfo-mpo.ca\ATLShares\Science\BIODataSvc\ARC\Archive\ctd\2009\CTD_HUD2009048_206_1_DN.ODF</t>
  </si>
  <si>
    <t>\\ent.dfo-mpo.ca\ATLShares\Science\BIODataSvc\ARC\Archive\ctd\2009\CTD_HUD2009048_209_1_DN.ODF</t>
  </si>
  <si>
    <t>\\ent.dfo-mpo.ca\ATLShares\Science\BIODataSvc\ARC\Archive\ctd\2009\CTD_HUD2009048_212_1_DN.ODF</t>
  </si>
  <si>
    <t>\\ent.dfo-mpo.ca\ATLShares\Science\BIODataSvc\ARC\Archive\ctd\2009\CTD_HUD2009048_204_1_DN.ODF</t>
  </si>
  <si>
    <t>\\ent.dfo-mpo.ca\ATLShares\Science\BIODataSvc\ARC\Archive\ctd\2009\CTD_HUD2009048_216_1_DN.ODF</t>
  </si>
  <si>
    <t>\\ent.dfo-mpo.ca\ATLShares\Science\BIODataSvc\ARC\Archive\ctd\2009\CTD_HUD2009048_220_1_DN.ODF</t>
  </si>
  <si>
    <t>\\ent.dfo-mpo.ca\ATLShares\Science\BIODataSvc\ARC\Archive\ctd\2009\CTD_HUD2009048_222_1_DN.ODF</t>
  </si>
  <si>
    <t>\\ent.dfo-mpo.ca\ATLShares\Science\BIODataSvc\ARC\Archive\ctd\2009\CTD_HUD2009048_226_1_DN.ODF</t>
  </si>
  <si>
    <t>\\ent.dfo-mpo.ca\ATLShares\Science\BIODataSvc\ARC\Archive\ctd\2009\CTD_HUD2009048_230_1_DN.ODF</t>
  </si>
  <si>
    <t>\\ent.dfo-mpo.ca\ATLShares\Science\BIODataSvc\ARC\Archive\ctd\2009\CTD_HUD2009048_233_1_DN.ODF</t>
  </si>
  <si>
    <t>\\ent.dfo-mpo.ca\ATLShares\Science\BIODataSvc\ARC\Archive\ctd\2009\CTD_HUD2009048_214_1_DN.ODF</t>
  </si>
  <si>
    <t>\\ent.dfo-mpo.ca\ATLShares\Science\BIODataSvc\ARC\Archive\ctd\2009\CTD_BCD2009666_06_01_DN.ODF</t>
  </si>
  <si>
    <t>\\ent.dfo-mpo.ca\ATLShares\Science\BIODataSvc\ARC\Archive\ctd\2010\CTD_BCD2010666_01_01_DN.ODF</t>
  </si>
  <si>
    <t>\\ent.dfo-mpo.ca\ATLShares\Science\BIODataSvc\ARC\Archive\ctd\2010\CTD_BCD2010666_02_01_DN.ODF</t>
  </si>
  <si>
    <t>\\ent.dfo-mpo.ca\ATLShares\Science\BIODataSvc\ARC\Archive\ctd\2010\CTD_NED2010001_000_336771_DN.ODF</t>
  </si>
  <si>
    <t>\\ent.dfo-mpo.ca\ATLShares\Science\BIODataSvc\ARC\Archive\ctd\2010\CTD_NED2010001_069_336849_DN.ODF</t>
  </si>
  <si>
    <t>\\ent.dfo-mpo.ca\ATLShares\Science\BIODataSvc\ARC\Archive\ctd\2010\CTD_NED2010002_066_357590_DN.ODF</t>
  </si>
  <si>
    <t>\\ent.dfo-mpo.ca\ATLShares\Science\BIODataSvc\ARC\Archive\ctd\2010\CTD_BCD2010666_03_01_DN.ODF</t>
  </si>
  <si>
    <t>\\ent.dfo-mpo.ca\ATLShares\Science\BIODataSvc\ARC\Archive\ctd\2010\CTD_BCD2010666_04_01_DN.ODF</t>
  </si>
  <si>
    <t>\\ent.dfo-mpo.ca\ATLShares\Science\BIODataSvc\ARC\Archive\ctd\2010\CTD_NED2010027_001_01_DN.ODF</t>
  </si>
  <si>
    <t>\\ent.dfo-mpo.ca\ATLShares\Science\BIODataSvc\ARC\Archive\ctd\2010\CTD_NED2010027_102_358056_DN.ODF</t>
  </si>
  <si>
    <t>\\ent.dfo-mpo.ca\ATLShares\Science\BIODataSvc\ARC\Archive\ctd\2010\CTD_NED2010027_195_358414_DN.ODF</t>
  </si>
  <si>
    <t>\\ent.dfo-mpo.ca\ATLShares\Science\BIODataSvc\ARC\Archive\ctd\2010\CTD_BCD2010666_05_01_DN.ODF</t>
  </si>
  <si>
    <t>\\ent.dfo-mpo.ca\ATLShares\Science\BIODataSvc\ARC\Archive\ctd\2010\CTD_BCD2010666_06_01_DN.ODF</t>
  </si>
  <si>
    <t>\\ent.dfo-mpo.ca\ATLShares\Science\BIODataSvc\ARC\Archive\ctd\2011\CTD_BCD2011666_01_01_DN.ODF</t>
  </si>
  <si>
    <t>\\ent.dfo-mpo.ca\ATLShares\Science\BIODataSvc\ARC\Archive\ctd\2011\CTD_NED2011002_000_353001_DN.ODF</t>
  </si>
  <si>
    <t>\\ent.dfo-mpo.ca\ATLShares\Science\BIODataSvc\ARC\Archive\ctd\2011\CTD_NED2011002_005_353011_DN.ODF</t>
  </si>
  <si>
    <t>\\ent.dfo-mpo.ca\ATLShares\Science\BIODataSvc\ARC\Archive\ctd\2011\CTD_NED2011002_068_353089_DN.ODF</t>
  </si>
  <si>
    <t>\\ent.dfo-mpo.ca\ATLShares\Science\BIODataSvc\ARC\Archive\ctd\2011\CTD_BCD2011666_02_01_DN.ODF</t>
  </si>
  <si>
    <t>\\ent.dfo-mpo.ca\ATLShares\Science\BIODataSvc\ARC\Archive\ctd\2011\CTD_HUD2011004_001_01_DN.ODF</t>
  </si>
  <si>
    <t>\\ent.dfo-mpo.ca\ATLShares\Science\BIODataSvc\ARC\Archive\ctd\2011\CTD_HUD2011004_011_01_DN.ODF</t>
  </si>
  <si>
    <t>\\ent.dfo-mpo.ca\ATLShares\Science\BIODataSvc\ARC\Archive\ctd\2011\CTD_HUD2011004_015_01_DN.ODF</t>
  </si>
  <si>
    <t>\\ent.dfo-mpo.ca\ATLShares\Science\BIODataSvc\ARC\Archive\ctd\2011\CTD_HUD2011004_016_01_DN.ODF</t>
  </si>
  <si>
    <t>\\ent.dfo-mpo.ca\ATLShares\Science\BIODataSvc\ARC\Archive\ctd\2011\CTD_HUD2011004_017_01_DN.ODF</t>
  </si>
  <si>
    <t>\\ent.dfo-mpo.ca\ATLShares\Science\BIODataSvc\ARC\Archive\ctd\2011\CTD_HUD2011004_027_01_DN.ODF</t>
  </si>
  <si>
    <t>\\ent.dfo-mpo.ca\ATLShares\Science\BIODataSvc\ARC\Archive\ctd\2011\CTD_HUD2011004_031_01_DN.ODF</t>
  </si>
  <si>
    <t>\\ent.dfo-mpo.ca\ATLShares\Science\BIODataSvc\ARC\Archive\ctd\2011\CTD_HUD2011004_035_01_DN.ODF</t>
  </si>
  <si>
    <t>\\ent.dfo-mpo.ca\ATLShares\Science\BIODataSvc\ARC\Archive\ctd\2011\CTD_HUD2011004_037_01_DN.ODF</t>
  </si>
  <si>
    <t>\\ent.dfo-mpo.ca\ATLShares\Science\BIODataSvc\ARC\Archive\ctd\2011\CTD_HUD2011004_039_01_DN.ODF</t>
  </si>
  <si>
    <t>\\ent.dfo-mpo.ca\ATLShares\Science\BIODataSvc\ARC\Archive\ctd\2011\CTD_HUD2011004_041_01_DN.ODF</t>
  </si>
  <si>
    <t>\\ent.dfo-mpo.ca\ATLShares\Science\BIODataSvc\ARC\Archive\ctd\2011\CTD_HUD2011004_043_01_DN.ODF</t>
  </si>
  <si>
    <t>\\ent.dfo-mpo.ca\ATLShares\Science\BIODataSvc\ARC\Archive\ctd\2011\CTD_HUD2011004_045_01_DN.ODF</t>
  </si>
  <si>
    <t>\\ent.dfo-mpo.ca\ATLShares\Science\BIODataSvc\ARC\Archive\ctd\2011\CTD_HUD2011004_047_01_DN.ODF</t>
  </si>
  <si>
    <t>\\ent.dfo-mpo.ca\ATLShares\Science\BIODataSvc\ARC\Archive\ctd\2011\CTD_HUD2011004_050_01_DN.ODF</t>
  </si>
  <si>
    <t>\\ent.dfo-mpo.ca\ATLShares\Science\BIODataSvc\ARC\Archive\ctd\2011\CTD_HUD2011004_052_01_DN.ODF</t>
  </si>
  <si>
    <t>\\ent.dfo-mpo.ca\ATLShares\Science\BIODataSvc\ARC\Archive\ctd\2011\CTD_HUD2011004_055_01_DN.ODF</t>
  </si>
  <si>
    <t>\\ent.dfo-mpo.ca\ATLShares\Science\BIODataSvc\ARC\Archive\ctd\2011\CTD_HUD2011004_057_01_DN.ODF</t>
  </si>
  <si>
    <t>\\ent.dfo-mpo.ca\ATLShares\Science\BIODataSvc\ARC\Archive\ctd\2011\CTD_HUD2011004_060_01_DN.ODF</t>
  </si>
  <si>
    <t>\\ent.dfo-mpo.ca\ATLShares\Science\BIODataSvc\ARC\Archive\ctd\2011\CTD_HUD2011004_063_01_DN.ODF</t>
  </si>
  <si>
    <t>\\ent.dfo-mpo.ca\ATLShares\Science\BIODataSvc\ARC\Archive\ctd\2011\CTD_HUD2011004_065_01_DN.ODF</t>
  </si>
  <si>
    <t>\\ent.dfo-mpo.ca\ATLShares\Science\BIODataSvc\ARC\Archive\ctd\2011\CTD_HUD2011004_067_01_DN.ODF</t>
  </si>
  <si>
    <t>\\ent.dfo-mpo.ca\ATLShares\Science\BIODataSvc\ARC\Archive\ctd\2011\CTD_HUD2011004_069_01_DN.ODF</t>
  </si>
  <si>
    <t>\\ent.dfo-mpo.ca\ATLShares\Science\BIODataSvc\ARC\Archive\ctd\2011\CTD_HUD2011004_070_01_DN.ODF</t>
  </si>
  <si>
    <t>\\ent.dfo-mpo.ca\ATLShares\Science\BIODataSvc\ARC\Archive\ctd\2011\CTD_HUD2011004_072_01_DN.ODF</t>
  </si>
  <si>
    <t>\\ent.dfo-mpo.ca\ATLShares\Science\BIODataSvc\ARC\Archive\ctd\2011\CTD_HUD2011004_074_01_DN.ODF</t>
  </si>
  <si>
    <t>\\ent.dfo-mpo.ca\ATLShares\Science\BIODataSvc\ARC\Archive\ctd\2011\CTD_HUD2011004_076_01_DN.ODF</t>
  </si>
  <si>
    <t>\\ent.dfo-mpo.ca\ATLShares\Science\BIODataSvc\ARC\Archive\ctd\2011\CTD_HUD2011004_078_01_DN.ODF</t>
  </si>
  <si>
    <t>\\ent.dfo-mpo.ca\ATLShares\Science\BIODataSvc\ARC\Archive\ctd\2011\CTD_HUD2011004_079_01_DN.ODF</t>
  </si>
  <si>
    <t>\\ent.dfo-mpo.ca\ATLShares\Science\BIODataSvc\ARC\Archive\ctd\2011\CTD_HUD2011004_080_01_DN.ODF</t>
  </si>
  <si>
    <t>\\ent.dfo-mpo.ca\ATLShares\Science\BIODataSvc\ARC\Archive\ctd\2011\CTD_HUD2011004_081_01_DN.ODF</t>
  </si>
  <si>
    <t>\\ent.dfo-mpo.ca\ATLShares\Science\BIODataSvc\ARC\Archive\ctd\2011\CTD_HUD2011004_082_01_DN.ODF</t>
  </si>
  <si>
    <t>\\ent.dfo-mpo.ca\ATLShares\Science\BIODataSvc\ARC\Archive\ctd\2011\CTD_HUD2011004_085_01_DN.ODF</t>
  </si>
  <si>
    <t>\\ent.dfo-mpo.ca\ATLShares\Science\BIODataSvc\ARC\Archive\ctd\2011\CTD_HUD2011004_090_01_DN.ODF</t>
  </si>
  <si>
    <t>\\ent.dfo-mpo.ca\ATLShares\Science\BIODataSvc\ARC\Archive\ctd\2011\CTD_HUD2011004_094_01_DN.ODF</t>
  </si>
  <si>
    <t>\\ent.dfo-mpo.ca\ATLShares\Science\BIODataSvc\ARC\Archive\ctd\2011\CTD_HUD2011004_095_01_DN.ODF</t>
  </si>
  <si>
    <t>\\ent.dfo-mpo.ca\ATLShares\Science\BIODataSvc\ARC\Archive\ctd\2011\CTD_HUD2011004_096_01_DN.ODF</t>
  </si>
  <si>
    <t>\\ent.dfo-mpo.ca\ATLShares\Science\BIODataSvc\ARC\Archive\ctd\2011\CTD_HUD2011004_097_01_DN.ODF</t>
  </si>
  <si>
    <t>\\ent.dfo-mpo.ca\ATLShares\Science\BIODataSvc\ARC\Archive\ctd\2011\CTD_HUD2011004_099_01_DN.ODF</t>
  </si>
  <si>
    <t>\\ent.dfo-mpo.ca\ATLShares\Science\BIODataSvc\ARC\Archive\ctd\2011\CTD_HUD2011004_101_01_DN.ODF</t>
  </si>
  <si>
    <t>\\ent.dfo-mpo.ca\ATLShares\Science\BIODataSvc\ARC\Archive\ctd\2011\CTD_HUD2011004_104_01_DN.ODF</t>
  </si>
  <si>
    <t>\\ent.dfo-mpo.ca\ATLShares\Science\BIODataSvc\ARC\Archive\ctd\2011\CTD_HUD2011004_106_01_DN.ODF</t>
  </si>
  <si>
    <t>\\ent.dfo-mpo.ca\ATLShares\Science\BIODataSvc\ARC\Archive\ctd\2011\CTD_HUD2011004_108_01_DN.ODF</t>
  </si>
  <si>
    <t>\\ent.dfo-mpo.ca\ATLShares\Science\BIODataSvc\ARC\Archive\ctd\2011\CTD_HUD2011004_111_01_DN.ODF</t>
  </si>
  <si>
    <t>\\ent.dfo-mpo.ca\ATLShares\Science\BIODataSvc\ARC\Archive\ctd\2011\CTD_HUD2011004_113_01_DN.ODF</t>
  </si>
  <si>
    <t>\\ent.dfo-mpo.ca\ATLShares\Science\BIODataSvc\ARC\Archive\ctd\2011\CTD_HUD2011004_115_01_DN.ODF</t>
  </si>
  <si>
    <t>\\ent.dfo-mpo.ca\ATLShares\Science\BIODataSvc\ARC\Archive\ctd\2011\CTD_HUD2011004_118_01_DN.ODF</t>
  </si>
  <si>
    <t>\\ent.dfo-mpo.ca\ATLShares\Science\BIODataSvc\ARC\Archive\ctd\2011\CTD_HUD2011004_120_01_DN.ODF</t>
  </si>
  <si>
    <t>\\ent.dfo-mpo.ca\ATLShares\Science\BIODataSvc\ARC\Archive\ctd\2011\CTD_HUD2011004_122_01_DN.ODF</t>
  </si>
  <si>
    <t>\\ent.dfo-mpo.ca\ATLShares\Science\BIODataSvc\ARC\Archive\ctd\2011\CTD_HUD2011004_124_01_DN.ODF</t>
  </si>
  <si>
    <t>\\ent.dfo-mpo.ca\ATLShares\Science\BIODataSvc\ARC\Archive\ctd\2011\CTD_HUD2011004_127_01_DN.ODF</t>
  </si>
  <si>
    <t>\\ent.dfo-mpo.ca\ATLShares\Science\BIODataSvc\ARC\Archive\ctd\2011\CTD_HUD2011004_130_01_DN.ODF</t>
  </si>
  <si>
    <t>\\ent.dfo-mpo.ca\ATLShares\Science\BIODataSvc\ARC\Archive\ctd\2011\CTD_HUD2011004_133_01_DN.ODF</t>
  </si>
  <si>
    <t>\\ent.dfo-mpo.ca\ATLShares\Science\BIODataSvc\ARC\Archive\ctd\2011\CTD_HUD2011004_134_01_DN.ODF</t>
  </si>
  <si>
    <t>\\ent.dfo-mpo.ca\ATLShares\Science\BIODataSvc\ARC\Archive\ctd\2011\CTD_HUD2011004_137_01_DN.ODF</t>
  </si>
  <si>
    <t>\\ent.dfo-mpo.ca\ATLShares\Science\BIODataSvc\ARC\Archive\ctd\2011\CTD_HUD2011004_138_01_DN.ODF</t>
  </si>
  <si>
    <t>\\ent.dfo-mpo.ca\ATLShares\Science\BIODataSvc\ARC\Archive\ctd\2011\CTD_HUD2011004_140_01_DN.ODF</t>
  </si>
  <si>
    <t>\\ent.dfo-mpo.ca\ATLShares\Science\BIODataSvc\ARC\Archive\ctd\2011\CTD_HUD2011004_142_01_DN.ODF</t>
  </si>
  <si>
    <t>\\ent.dfo-mpo.ca\ATLShares\Science\BIODataSvc\ARC\Archive\ctd\2011\CTD_HUD2011004_145_01_DN.ODF</t>
  </si>
  <si>
    <t>\\ent.dfo-mpo.ca\ATLShares\Science\BIODataSvc\ARC\Archive\ctd\2011\CTD_HUD2011004_147_01_DN.ODF</t>
  </si>
  <si>
    <t>\\ent.dfo-mpo.ca\ATLShares\Science\BIODataSvc\ARC\Archive\ctd\2011\CTD_HUD2011004_149_01_DN.ODF</t>
  </si>
  <si>
    <t>\\ent.dfo-mpo.ca\ATLShares\Science\BIODataSvc\ARC\Archive\ctd\2011\CTD_HUD2011004_151_01_DN.ODF</t>
  </si>
  <si>
    <t>\\ent.dfo-mpo.ca\ATLShares\Science\BIODataSvc\ARC\Archive\ctd\2011\CTD_HUD2011004_153_01_DN.ODF</t>
  </si>
  <si>
    <t>\\ent.dfo-mpo.ca\ATLShares\Science\BIODataSvc\ARC\Archive\ctd\2011\CTD_HUD2011004_155_01_DN.ODF</t>
  </si>
  <si>
    <t>\\ent.dfo-mpo.ca\ATLShares\Science\BIODataSvc\ARC\Archive\ctd\2011\CTD_HUD2011004_158_01_DN.ODF</t>
  </si>
  <si>
    <t>\\ent.dfo-mpo.ca\ATLShares\Science\BIODataSvc\ARC\Archive\ctd\2011\CTD_HUD2011004_160_01_DN.ODF</t>
  </si>
  <si>
    <t>\\ent.dfo-mpo.ca\ATLShares\Science\BIODataSvc\ARC\Archive\ctd\2011\CTD_HUD2011004_162_01_DN.ODF</t>
  </si>
  <si>
    <t>\\ent.dfo-mpo.ca\ATLShares\Science\BIODataSvc\ARC\Archive\ctd\2011\CTD_HUD2011004_164_01_DN.ODF</t>
  </si>
  <si>
    <t>\\ent.dfo-mpo.ca\ATLShares\Science\BIODataSvc\ARC\Archive\ctd\2011\CTD_HUD2011004_166_01_DN.ODF</t>
  </si>
  <si>
    <t>\\ent.dfo-mpo.ca\ATLShares\Science\BIODataSvc\ARC\Archive\ctd\2011\CTD_HUD2011004_168_01_DN.ODF</t>
  </si>
  <si>
    <t>\\ent.dfo-mpo.ca\ATLShares\Science\BIODataSvc\ARC\Archive\ctd\2011\CTD_HUD2011004_170_01_DN.ODF</t>
  </si>
  <si>
    <t>\\ent.dfo-mpo.ca\ATLShares\Science\BIODataSvc\ARC\Archive\ctd\2011\CTD_HUD2011004_172_01_DN.ODF</t>
  </si>
  <si>
    <t>\\ent.dfo-mpo.ca\ATLShares\Science\BIODataSvc\ARC\Archive\ctd\2011\CTD_HUD2011004_175_01_DN.ODF</t>
  </si>
  <si>
    <t>\\ent.dfo-mpo.ca\ATLShares\Science\BIODataSvc\ARC\Archive\ctd\2011\CTD_HUD2011004_177_01_DN.ODF</t>
  </si>
  <si>
    <t>\\ent.dfo-mpo.ca\ATLShares\Science\BIODataSvc\ARC\Archive\ctd\2011\CTD_HUD2011004_179_01_DN.ODF</t>
  </si>
  <si>
    <t>\\ent.dfo-mpo.ca\ATLShares\Science\BIODataSvc\ARC\Archive\ctd\2011\CTD_HUD2011004_181_01_DN.ODF</t>
  </si>
  <si>
    <t>\\ent.dfo-mpo.ca\ATLShares\Science\BIODataSvc\ARC\Archive\ctd\2011\CTD_HUD2011004_183_01_DN.ODF</t>
  </si>
  <si>
    <t>\\ent.dfo-mpo.ca\ATLShares\Science\BIODataSvc\ARC\Archive\ctd\2011\CTD_HUD2011004_185_01_DN.ODF</t>
  </si>
  <si>
    <t>\\ent.dfo-mpo.ca\ATLShares\Science\BIODataSvc\ARC\Archive\ctd\2011\CTD_HUD2011004_187_01_DN.ODF</t>
  </si>
  <si>
    <t>\\ent.dfo-mpo.ca\ATLShares\Science\BIODataSvc\ARC\Archive\ctd\2011\CTD_HUD2011004_190_01_DN.ODF</t>
  </si>
  <si>
    <t>\\ent.dfo-mpo.ca\ATLShares\Science\BIODataSvc\ARC\Archive\ctd\2011\CTD_HUD2011009_381_1_DN.ODF</t>
  </si>
  <si>
    <t>\\ent.dfo-mpo.ca\ATLShares\Science\BIODataSvc\ARC\Archive\ctd\2011\CTD_BCD2011666_03_01_DN.ODF</t>
  </si>
  <si>
    <t>\\ent.dfo-mpo.ca\ATLShares\Science\BIODataSvc\ARC\Archive\ctd\2011\CTD_NED2011025_001_353099_DN.ODF</t>
  </si>
  <si>
    <t>\\ent.dfo-mpo.ca\ATLShares\Science\BIODataSvc\ARC\Archive\ctd\2011\CTD_NED2011025_169_358725_DN.ODF</t>
  </si>
  <si>
    <t>\\ent.dfo-mpo.ca\ATLShares\Science\BIODataSvc\ARC\Archive\ctd\2011\CTD_NED2011025_281_370386_DN.ODF</t>
  </si>
  <si>
    <t>\\ent.dfo-mpo.ca\ATLShares\Science\BIODataSvc\ARC\Archive\ctd\2011\CTD_BCD2011666_04_01_DN.ODF</t>
  </si>
  <si>
    <t>\\ent.dfo-mpo.ca\ATLShares\Science\BIODataSvc\ARC\Archive\ctd\2011\CTD_HUD2011043_009_01_DN.ODF</t>
  </si>
  <si>
    <t>\\ent.dfo-mpo.ca\ATLShares\Science\BIODataSvc\ARC\Archive\ctd\2011\CTD_HUD2011043_015_01_DN.ODF</t>
  </si>
  <si>
    <t>\\ent.dfo-mpo.ca\ATLShares\Science\BIODataSvc\ARC\Archive\ctd\2011\CTD_HUD2011043_017_01_DN.ODF</t>
  </si>
  <si>
    <t>\\ent.dfo-mpo.ca\ATLShares\Science\BIODataSvc\ARC\Archive\ctd\2011\CTD_HUD2011043_019_01_DN.ODF</t>
  </si>
  <si>
    <t>\\ent.dfo-mpo.ca\ATLShares\Science\BIODataSvc\ARC\Archive\ctd\2011\CTD_HUD2011043_022_01_DN.ODF</t>
  </si>
  <si>
    <t>\\ent.dfo-mpo.ca\ATLShares\Science\BIODataSvc\ARC\Archive\ctd\2011\CTD_HUD2011043_031_01_DN.ODF</t>
  </si>
  <si>
    <t>\\ent.dfo-mpo.ca\ATLShares\Science\BIODataSvc\ARC\Archive\ctd\2011\CTD_HUD2011043_033_01_DN.ODF</t>
  </si>
  <si>
    <t>\\ent.dfo-mpo.ca\ATLShares\Science\BIODataSvc\ARC\Archive\ctd\2011\CTD_HUD2011043_037_01_DN.ODF</t>
  </si>
  <si>
    <t>\\ent.dfo-mpo.ca\ATLShares\Science\BIODataSvc\ARC\Archive\ctd\2011\CTD_HUD2011043_042_01_DN.ODF</t>
  </si>
  <si>
    <t>\\ent.dfo-mpo.ca\ATLShares\Science\BIODataSvc\ARC\Archive\ctd\2011\CTD_HUD2011043_047_01_DN.ODF</t>
  </si>
  <si>
    <t>\\ent.dfo-mpo.ca\ATLShares\Science\BIODataSvc\ARC\Archive\ctd\2011\CTD_HUD2011043_056_01_DN.ODF</t>
  </si>
  <si>
    <t>\\ent.dfo-mpo.ca\ATLShares\Science\BIODataSvc\ARC\Archive\ctd\2011\CTD_HUD2011043_060_01_DN.ODF</t>
  </si>
  <si>
    <t>\\ent.dfo-mpo.ca\ATLShares\Science\BIODataSvc\ARC\Archive\ctd\2011\CTD_HUD2011043_063_01_DN.ODF</t>
  </si>
  <si>
    <t>\\ent.dfo-mpo.ca\ATLShares\Science\BIODataSvc\ARC\Archive\ctd\2011\CTD_HUD2011043_066_01_DN.ODF</t>
  </si>
  <si>
    <t>\\ent.dfo-mpo.ca\ATLShares\Science\BIODataSvc\ARC\Archive\ctd\2011\CTD_HUD2011043_069_01_DN.ODF</t>
  </si>
  <si>
    <t>\\ent.dfo-mpo.ca\ATLShares\Science\BIODataSvc\ARC\Archive\ctd\2011\CTD_HUD2011043_072_01_DN.ODF</t>
  </si>
  <si>
    <t>\\ent.dfo-mpo.ca\ATLShares\Science\BIODataSvc\ARC\Archive\ctd\2011\CTD_HUD2011043_074_01_DN.ODF</t>
  </si>
  <si>
    <t>\\ent.dfo-mpo.ca\ATLShares\Science\BIODataSvc\ARC\Archive\ctd\2011\CTD_HUD2011043_077_01_DN.ODF</t>
  </si>
  <si>
    <t>\\ent.dfo-mpo.ca\ATLShares\Science\BIODataSvc\ARC\Archive\ctd\2011\CTD_HUD2011043_079_01_DN.ODF</t>
  </si>
  <si>
    <t>\\ent.dfo-mpo.ca\ATLShares\Science\BIODataSvc\ARC\Archive\ctd\2011\CTD_HUD2011043_081_01_DN.ODF</t>
  </si>
  <si>
    <t>\\ent.dfo-mpo.ca\ATLShares\Science\BIODataSvc\ARC\Archive\ctd\2011\CTD_HUD2011043_087_01_DN.ODF</t>
  </si>
  <si>
    <t>\\ent.dfo-mpo.ca\ATLShares\Science\BIODataSvc\ARC\Archive\ctd\2011\CTD_HUD2011043_088_01_DN.ODF</t>
  </si>
  <si>
    <t>\\ent.dfo-mpo.ca\ATLShares\Science\BIODataSvc\ARC\Archive\ctd\2011\CTD_HUD2011043_089_01_DN.ODF</t>
  </si>
  <si>
    <t>\\ent.dfo-mpo.ca\ATLShares\Science\BIODataSvc\ARC\Archive\ctd\2011\CTD_HUD2011043_091_01_DN.ODF</t>
  </si>
  <si>
    <t>\\ent.dfo-mpo.ca\ATLShares\Science\BIODataSvc\ARC\Archive\ctd\2011\CTD_HUD2011043_092_01_DN.ODF</t>
  </si>
  <si>
    <t>\\ent.dfo-mpo.ca\ATLShares\Science\BIODataSvc\ARC\Archive\ctd\2011\CTD_HUD2011043_094_01_DN.ODF</t>
  </si>
  <si>
    <t>\\ent.dfo-mpo.ca\ATLShares\Science\BIODataSvc\ARC\Archive\ctd\2011\CTD_HUD2011043_095_01_DN.ODF</t>
  </si>
  <si>
    <t>\\ent.dfo-mpo.ca\ATLShares\Science\BIODataSvc\ARC\Archive\ctd\2011\CTD_HUD2011043_098_01_DN.ODF</t>
  </si>
  <si>
    <t>\\ent.dfo-mpo.ca\ATLShares\Science\BIODataSvc\ARC\Archive\ctd\2011\CTD_HUD2011043_099_01_DN.ODF</t>
  </si>
  <si>
    <t>\\ent.dfo-mpo.ca\ATLShares\Science\BIODataSvc\ARC\Archive\ctd\2011\CTD_HUD2011043_101_01_DN.ODF</t>
  </si>
  <si>
    <t>\\ent.dfo-mpo.ca\ATLShares\Science\BIODataSvc\ARC\Archive\ctd\2011\CTD_HUD2011043_103_01_DN.ODF</t>
  </si>
  <si>
    <t>\\ent.dfo-mpo.ca\ATLShares\Science\BIODataSvc\ARC\Archive\ctd\2011\CTD_HUD2011043_105_01_DN.ODF</t>
  </si>
  <si>
    <t>\\ent.dfo-mpo.ca\ATLShares\Science\BIODataSvc\ARC\Archive\ctd\2011\CTD_HUD2011043_107_01_DN.ODF</t>
  </si>
  <si>
    <t>\\ent.dfo-mpo.ca\ATLShares\Science\BIODataSvc\ARC\Archive\ctd\2011\CTD_HUD2011043_112_01_DN.ODF</t>
  </si>
  <si>
    <t>\\ent.dfo-mpo.ca\ATLShares\Science\BIODataSvc\ARC\Archive\ctd\2011\CTD_HUD2011043_114_01_DN.ODF</t>
  </si>
  <si>
    <t>\\ent.dfo-mpo.ca\ATLShares\Science\BIODataSvc\ARC\Archive\ctd\2011\CTD_HUD2011043_117_01_DN.ODF</t>
  </si>
  <si>
    <t>\\ent.dfo-mpo.ca\ATLShares\Science\BIODataSvc\ARC\Archive\ctd\2011\CTD_HUD2011043_119_01_DN.ODF</t>
  </si>
  <si>
    <t>\\ent.dfo-mpo.ca\ATLShares\Science\BIODataSvc\ARC\Archive\ctd\2011\CTD_HUD2011043_121_01_DN.ODF</t>
  </si>
  <si>
    <t>\\ent.dfo-mpo.ca\ATLShares\Science\BIODataSvc\ARC\Archive\ctd\2011\CTD_HUD2011043_125_01_DN.ODF</t>
  </si>
  <si>
    <t>\\ent.dfo-mpo.ca\ATLShares\Science\BIODataSvc\ARC\Archive\ctd\2011\CTD_HUD2011043_128_01_DN.ODF</t>
  </si>
  <si>
    <t>\\ent.dfo-mpo.ca\ATLShares\Science\BIODataSvc\ARC\Archive\ctd\2011\CTD_HUD2011043_130_01_DN.ODF</t>
  </si>
  <si>
    <t>\\ent.dfo-mpo.ca\ATLShares\Science\BIODataSvc\ARC\Archive\ctd\2011\CTD_HUD2011043_132_01_DN.ODF</t>
  </si>
  <si>
    <t>\\ent.dfo-mpo.ca\ATLShares\Science\BIODataSvc\ARC\Archive\ctd\2011\CTD_HUD2011043_135_01_DN.ODF</t>
  </si>
  <si>
    <t>\\ent.dfo-mpo.ca\ATLShares\Science\BIODataSvc\ARC\Archive\ctd\2011\CTD_HUD2011043_137_01_DN.ODF</t>
  </si>
  <si>
    <t>\\ent.dfo-mpo.ca\ATLShares\Science\BIODataSvc\ARC\Archive\ctd\2011\CTD_HUD2011043_139_01_DN.ODF</t>
  </si>
  <si>
    <t>\\ent.dfo-mpo.ca\ATLShares\Science\BIODataSvc\ARC\Archive\ctd\2011\CTD_HUD2011043_141_01_DN.ODF</t>
  </si>
  <si>
    <t>\\ent.dfo-mpo.ca\ATLShares\Science\BIODataSvc\ARC\Archive\ctd\2011\CTD_HUD2011043_143_01_DN.ODF</t>
  </si>
  <si>
    <t>\\ent.dfo-mpo.ca\ATLShares\Science\BIODataSvc\ARC\Archive\ctd\2011\CTD_HUD2011043_145_01_DN.ODF</t>
  </si>
  <si>
    <t>\\ent.dfo-mpo.ca\ATLShares\Science\BIODataSvc\ARC\Archive\ctd\2011\CTD_HUD2011043_148_01_DN.ODF</t>
  </si>
  <si>
    <t>\\ent.dfo-mpo.ca\ATLShares\Science\BIODataSvc\ARC\Archive\ctd\2011\CTD_HUD2011043_150_01_DN.ODF</t>
  </si>
  <si>
    <t>\\ent.dfo-mpo.ca\ATLShares\Science\BIODataSvc\ARC\Archive\ctd\2011\CTD_HUD2011043_152_01_DN.ODF</t>
  </si>
  <si>
    <t>\\ent.dfo-mpo.ca\ATLShares\Science\BIODataSvc\ARC\Archive\ctd\2011\CTD_HUD2011043_154_01_DN.ODF</t>
  </si>
  <si>
    <t>\\ent.dfo-mpo.ca\ATLShares\Science\BIODataSvc\ARC\Archive\ctd\2011\CTD_HUD2011043_158_01_DN.ODF</t>
  </si>
  <si>
    <t>\\ent.dfo-mpo.ca\ATLShares\Science\BIODataSvc\ARC\Archive\ctd\2011\CTD_HUD2011043_160_01_DN.ODF</t>
  </si>
  <si>
    <t>\\ent.dfo-mpo.ca\ATLShares\Science\BIODataSvc\ARC\Archive\ctd\2011\CTD_HUD2011043_163_01_DN.ODF</t>
  </si>
  <si>
    <t>\\ent.dfo-mpo.ca\ATLShares\Science\BIODataSvc\ARC\Archive\ctd\2011\CTD_HUD2011043_168_01_DN.ODF</t>
  </si>
  <si>
    <t>\\ent.dfo-mpo.ca\ATLShares\Science\BIODataSvc\ARC\Archive\ctd\2011\CTD_HUD2011043_172_01_DN.ODF</t>
  </si>
  <si>
    <t>\\ent.dfo-mpo.ca\ATLShares\Science\BIODataSvc\ARC\Archive\ctd\2011\CTD_HUD2011043_174_01_DN.ODF</t>
  </si>
  <si>
    <t>\\ent.dfo-mpo.ca\ATLShares\Science\BIODataSvc\ARC\Archive\ctd\2011\CTD_HUD2011043_177_01_DN.ODF</t>
  </si>
  <si>
    <t>\\ent.dfo-mpo.ca\ATLShares\Science\BIODataSvc\ARC\Archive\ctd\2011\CTD_HUD2011043_178_01_DN.ODF</t>
  </si>
  <si>
    <t>\\ent.dfo-mpo.ca\ATLShares\Science\BIODataSvc\ARC\Archive\ctd\2011\CTD_HUD2011043_181_01_DN.ODF</t>
  </si>
  <si>
    <t>\\ent.dfo-mpo.ca\ATLShares\Science\BIODataSvc\ARC\Archive\ctd\2011\CTD_HUD2011043_183_01_DN.ODF</t>
  </si>
  <si>
    <t>\\ent.dfo-mpo.ca\ATLShares\Science\BIODataSvc\ARC\Archive\ctd\2011\CTD_HUD2011043_185_01_DN.ODF</t>
  </si>
  <si>
    <t>\\ent.dfo-mpo.ca\ATLShares\Science\BIODataSvc\ARC\Archive\ctd\2011\CTD_HUD2011043_191_01_DN.ODF</t>
  </si>
  <si>
    <t>\\ent.dfo-mpo.ca\ATLShares\Science\BIODataSvc\ARC\Archive\ctd\2011\CTD_BCD2011666_05_01_DN.ODF</t>
  </si>
  <si>
    <t>\\ent.dfo-mpo.ca\ATLShares\Science\BIODataSvc\ARC\Archive\ctd\2011\CTD_BCD2011666_06_01_DN.ODF</t>
  </si>
  <si>
    <t>\\ent.dfo-mpo.ca\ATLShares\Science\BIODataSvc\ARC\Archive\ctd\2011\CTD_BCD2011666_07_01_DN.ODF</t>
  </si>
  <si>
    <t>\\ent.dfo-mpo.ca\ATLShares\Science\BIODataSvc\ARC\Archive\ctd\2012\CTD_BCD2012666_01_01_DN.ODF</t>
  </si>
  <si>
    <t>\\ent.dfo-mpo.ca\ATLShares\Science\BIODataSvc\ARC\Archive\ctd\2012\CTD_NED2012002_143_385223_DN.ODF</t>
  </si>
  <si>
    <t>\\ent.dfo-mpo.ca\ATLShares\Science\BIODataSvc\ARC\Archive\ctd\2012\CTD_NED2012002_144_385235_DN.ODF</t>
  </si>
  <si>
    <t>\\ent.dfo-mpo.ca\ATLShares\Science\BIODataSvc\ARC\Archive\ctd\2012\CTD_NED2012002_145_384501_DN.ODF</t>
  </si>
  <si>
    <t>\\ent.dfo-mpo.ca\ATLShares\Science\BIODataSvc\ARC\Archive\ctd\2012\CTD_NED2012002_146_384510_DN.ODF</t>
  </si>
  <si>
    <t>\\ent.dfo-mpo.ca\ATLShares\Science\BIODataSvc\ARC\Archive\ctd\2012\CTD_NED2012002_147_384518_DN.ODF</t>
  </si>
  <si>
    <t>\\ent.dfo-mpo.ca\ATLShares\Science\BIODataSvc\ARC\Archive\ctd\2012\CTD_NED2012002_148_384529_DN.ODF</t>
  </si>
  <si>
    <t>\\ent.dfo-mpo.ca\ATLShares\Science\BIODataSvc\ARC\Archive\ctd\2012\CTD_NED2012002_149_384539_DN.ODF</t>
  </si>
  <si>
    <t>\\ent.dfo-mpo.ca\ATLShares\Science\BIODataSvc\ARC\Archive\ctd\2012\CTD_BCD2012666_02_01_DN.ODF</t>
  </si>
  <si>
    <t>\\ent.dfo-mpo.ca\ATLShares\Science\BIODataSvc\ARC\Archive\ctd\2012\CTD_BCD2012666_03_01_DN.ODF</t>
  </si>
  <si>
    <t>\\ent.dfo-mpo.ca\ATLShares\Science\BIODataSvc\ARC\Archive\ctd\2012\CTD_BCD2012666_04_01_DN.ODF</t>
  </si>
  <si>
    <t>\\ent.dfo-mpo.ca\ATLShares\Science\BIODataSvc\ARC\Archive\ctd\2012\CTD_BCD2012666_05_01_DN.ODF</t>
  </si>
  <si>
    <t>\\ent.dfo-mpo.ca\ATLShares\Science\BIODataSvc\ARC\Archive\ctd\2012\CTD_MLB2012001_002_01_DN.ODF</t>
  </si>
  <si>
    <t>\\ent.dfo-mpo.ca\ATLShares\Science\BIODataSvc\ARC\Archive\ctd\2012\CTD_BCD2012666_06_01_DN.ODF</t>
  </si>
  <si>
    <t>\\ent.dfo-mpo.ca\ATLShares\Science\BIODataSvc\ARC\Archive\ctd\2012\CTD_NED2012022_001_384547_DN.ODF</t>
  </si>
  <si>
    <t>\\ent.dfo-mpo.ca\ATLShares\Science\BIODataSvc\ARC\Archive\ctd\2012\CTD_NED2012022_144_388070_DN.ODF</t>
  </si>
  <si>
    <t>\\ent.dfo-mpo.ca\ATLShares\Science\BIODataSvc\ARC\Archive\ctd\2012\CTD_NED2012022_238_388433_DN.ODF</t>
  </si>
  <si>
    <t>\\ent.dfo-mpo.ca\ATLShares\Science\BIODataSvc\ARC\Archive\ctd\2012\CTD_BCD2012666_07_01_DN.ODF</t>
  </si>
  <si>
    <t>\\ent.dfo-mpo.ca\ATLShares\Science\BIODataSvc\ARC\Archive\ctd\2012\CTD_HUD2012042_001_01_DN.ODF</t>
  </si>
  <si>
    <t>\\ent.dfo-mpo.ca\ATLShares\Science\BIODataSvc\ARC\Archive\ctd\2012\CTD_HUD2012042_005_01_DN.ODF</t>
  </si>
  <si>
    <t>\\ent.dfo-mpo.ca\ATLShares\Science\BIODataSvc\ARC\Archive\ctd\2012\CTD_HUD2012042_007_01_DN.ODF</t>
  </si>
  <si>
    <t>\\ent.dfo-mpo.ca\ATLShares\Science\BIODataSvc\ARC\Archive\ctd\2012\CTD_HUD2012042_010_01_DN.ODF</t>
  </si>
  <si>
    <t>\\ent.dfo-mpo.ca\ATLShares\Science\BIODataSvc\ARC\Archive\ctd\2012\CTD_HUD2012042_015_01_DN.ODF</t>
  </si>
  <si>
    <t>\\ent.dfo-mpo.ca\ATLShares\Science\BIODataSvc\ARC\Archive\ctd\2012\CTD_HUD2012042_019_01_DN.ODF</t>
  </si>
  <si>
    <t>\\ent.dfo-mpo.ca\ATLShares\Science\BIODataSvc\ARC\Archive\ctd\2012\CTD_HUD2012042_022_01_DN.ODF</t>
  </si>
  <si>
    <t>\\ent.dfo-mpo.ca\ATLShares\Science\BIODataSvc\ARC\Archive\ctd\2012\CTD_HUD2012042_024_01_DN.ODF</t>
  </si>
  <si>
    <t>\\ent.dfo-mpo.ca\ATLShares\Science\BIODataSvc\ARC\Archive\ctd\2012\CTD_HUD2012042_026_01_DN.ODF</t>
  </si>
  <si>
    <t>\\ent.dfo-mpo.ca\ATLShares\Science\BIODataSvc\ARC\Archive\ctd\2012\CTD_HUD2012042_029_01_DN.ODF</t>
  </si>
  <si>
    <t>\\ent.dfo-mpo.ca\ATLShares\Science\BIODataSvc\ARC\Archive\ctd\2012\CTD_HUD2012042_031_01_DN.ODF</t>
  </si>
  <si>
    <t>\\ent.dfo-mpo.ca\ATLShares\Science\BIODataSvc\ARC\Archive\ctd\2012\CTD_HUD2012042_033_01_DN.ODF</t>
  </si>
  <si>
    <t>\\ent.dfo-mpo.ca\ATLShares\Science\BIODataSvc\ARC\Archive\ctd\2012\CTD_HUD2012042_035_01_DN.ODF</t>
  </si>
  <si>
    <t>\\ent.dfo-mpo.ca\ATLShares\Science\BIODataSvc\ARC\Archive\ctd\2012\CTD_HUD2012042_037_01_DN.ODF</t>
  </si>
  <si>
    <t>\\ent.dfo-mpo.ca\ATLShares\Science\BIODataSvc\ARC\Archive\ctd\2012\CTD_HUD2012042_040_01_DN.ODF</t>
  </si>
  <si>
    <t>\\ent.dfo-mpo.ca\ATLShares\Science\BIODataSvc\ARC\Archive\ctd\2012\CTD_HUD2012042_043_01_DN.ODF</t>
  </si>
  <si>
    <t>\\ent.dfo-mpo.ca\ATLShares\Science\BIODataSvc\ARC\Archive\ctd\2012\CTD_HUD2012042_047_01_DN.ODF</t>
  </si>
  <si>
    <t>\\ent.dfo-mpo.ca\ATLShares\Science\BIODataSvc\ARC\Archive\ctd\2012\CTD_HUD2012042_051_01_DN.ODF</t>
  </si>
  <si>
    <t>\\ent.dfo-mpo.ca\ATLShares\Science\BIODataSvc\ARC\Archive\ctd\2012\CTD_HUD2012042_054_01_DN.ODF</t>
  </si>
  <si>
    <t>\\ent.dfo-mpo.ca\ATLShares\Science\BIODataSvc\ARC\Archive\ctd\2012\CTD_HUD2012042_057_01_DN.ODF</t>
  </si>
  <si>
    <t>\\ent.dfo-mpo.ca\ATLShares\Science\BIODataSvc\ARC\Archive\ctd\2012\CTD_HUD2012042_060_01_DN.ODF</t>
  </si>
  <si>
    <t>\\ent.dfo-mpo.ca\ATLShares\Science\BIODataSvc\ARC\Archive\ctd\2012\CTD_HUD2012042_063_01_DN.ODF</t>
  </si>
  <si>
    <t>\\ent.dfo-mpo.ca\ATLShares\Science\BIODataSvc\ARC\Archive\ctd\2012\CTD_HUD2012042_065_01_DN.ODF</t>
  </si>
  <si>
    <t>\\ent.dfo-mpo.ca\ATLShares\Science\BIODataSvc\ARC\Archive\ctd\2012\CTD_HUD2012042_067_01_DN.ODF</t>
  </si>
  <si>
    <t>\\ent.dfo-mpo.ca\ATLShares\Science\BIODataSvc\ARC\Archive\ctd\2012\CTD_HUD2012042_069_01_DN.ODF</t>
  </si>
  <si>
    <t>\\ent.dfo-mpo.ca\ATLShares\Science\BIODataSvc\ARC\Archive\ctd\2012\CTD_HUD2012042_070_01_DN.ODF</t>
  </si>
  <si>
    <t>\\ent.dfo-mpo.ca\ATLShares\Science\BIODataSvc\ARC\Archive\ctd\2012\CTD_HUD2012042_072_01_DN.ODF</t>
  </si>
  <si>
    <t>\\ent.dfo-mpo.ca\ATLShares\Science\BIODataSvc\ARC\Archive\ctd\2012\CTD_HUD2012042_074_01_DN.ODF</t>
  </si>
  <si>
    <t>\\ent.dfo-mpo.ca\ATLShares\Science\BIODataSvc\ARC\Archive\ctd\2012\CTD_HUD2012042_076_01_DN.ODF</t>
  </si>
  <si>
    <t>\\ent.dfo-mpo.ca\ATLShares\Science\BIODataSvc\ARC\Archive\ctd\2012\CTD_HUD2012042_080_01_DN.ODF</t>
  </si>
  <si>
    <t>\\ent.dfo-mpo.ca\ATLShares\Science\BIODataSvc\ARC\Archive\ctd\2012\CTD_HUD2012042_081_01_DN.ODF</t>
  </si>
  <si>
    <t>\\ent.dfo-mpo.ca\ATLShares\Science\BIODataSvc\ARC\Archive\ctd\2012\CTD_HUD2012042_082_01_DN.ODF</t>
  </si>
  <si>
    <t>\\ent.dfo-mpo.ca\ATLShares\Science\BIODataSvc\ARC\Archive\ctd\2012\CTD_HUD2012042_083_01_DN.ODF</t>
  </si>
  <si>
    <t>\\ent.dfo-mpo.ca\ATLShares\Science\BIODataSvc\ARC\Archive\ctd\2012\CTD_HUD2012042_084_01_DN.ODF</t>
  </si>
  <si>
    <t>\\ent.dfo-mpo.ca\ATLShares\Science\BIODataSvc\ARC\Archive\ctd\2012\CTD_HUD2012042_087_01_DN.ODF</t>
  </si>
  <si>
    <t>\\ent.dfo-mpo.ca\ATLShares\Science\BIODataSvc\ARC\Archive\ctd\2012\CTD_HUD2012042_090_01_DN.ODF</t>
  </si>
  <si>
    <t>\\ent.dfo-mpo.ca\ATLShares\Science\BIODataSvc\ARC\Archive\ctd\2012\CTD_HUD2012042_092_01_DN.ODF</t>
  </si>
  <si>
    <t>\\ent.dfo-mpo.ca\ATLShares\Science\BIODataSvc\ARC\Archive\ctd\2012\CTD_HUD2012042_094_01_DN.ODF</t>
  </si>
  <si>
    <t>\\ent.dfo-mpo.ca\ATLShares\Science\BIODataSvc\ARC\Archive\ctd\2012\CTD_HUD2012042_096_01_DN.ODF</t>
  </si>
  <si>
    <t>\\ent.dfo-mpo.ca\ATLShares\Science\BIODataSvc\ARC\Archive\ctd\2012\CTD_HUD2012042_101_01_DN.ODF</t>
  </si>
  <si>
    <t>\\ent.dfo-mpo.ca\ATLShares\Science\BIODataSvc\ARC\Archive\ctd\2012\CTD_HUD2012042_103_01_DN.ODF</t>
  </si>
  <si>
    <t>\\ent.dfo-mpo.ca\ATLShares\Science\BIODataSvc\ARC\Archive\ctd\2012\CTD_HUD2012042_105_01_DN.ODF</t>
  </si>
  <si>
    <t>\\ent.dfo-mpo.ca\ATLShares\Science\BIODataSvc\ARC\Archive\ctd\2012\CTD_HUD2012042_107_01_DN.ODF</t>
  </si>
  <si>
    <t>\\ent.dfo-mpo.ca\ATLShares\Science\BIODataSvc\ARC\Archive\ctd\2012\CTD_HUD2012042_109_01_DN.ODF</t>
  </si>
  <si>
    <t>\\ent.dfo-mpo.ca\ATLShares\Science\BIODataSvc\ARC\Archive\ctd\2012\CTD_HUD2012042_111_01_DN.ODF</t>
  </si>
  <si>
    <t>\\ent.dfo-mpo.ca\ATLShares\Science\BIODataSvc\ARC\Archive\ctd\2012\CTD_HUD2012042_115_01_DN.ODF</t>
  </si>
  <si>
    <t>\\ent.dfo-mpo.ca\ATLShares\Science\BIODataSvc\ARC\Archive\ctd\2012\CTD_HUD2012042_117_01_DN.ODF</t>
  </si>
  <si>
    <t>\\ent.dfo-mpo.ca\ATLShares\Science\BIODataSvc\ARC\Archive\ctd\2012\CTD_HUD2012042_119_01_DN.ODF</t>
  </si>
  <si>
    <t>\\ent.dfo-mpo.ca\ATLShares\Science\BIODataSvc\ARC\Archive\ctd\2012\CTD_HUD2012042_122_01_DN.ODF</t>
  </si>
  <si>
    <t>\\ent.dfo-mpo.ca\ATLShares\Science\BIODataSvc\ARC\Archive\ctd\2012\CTD_HUD2012042_124_01_DN.ODF</t>
  </si>
  <si>
    <t>\\ent.dfo-mpo.ca\ATLShares\Science\BIODataSvc\ARC\Archive\ctd\2012\CTD_HUD2012042_126_01_DN.ODF</t>
  </si>
  <si>
    <t>\\ent.dfo-mpo.ca\ATLShares\Science\BIODataSvc\ARC\Archive\ctd\2012\CTD_HUD2012042_129_01_DN.ODF</t>
  </si>
  <si>
    <t>\\ent.dfo-mpo.ca\ATLShares\Science\BIODataSvc\ARC\Archive\ctd\2012\CTD_HUD2012042_131_01_DN.ODF</t>
  </si>
  <si>
    <t>\\ent.dfo-mpo.ca\ATLShares\Science\BIODataSvc\ARC\Archive\ctd\2012\CTD_HUD2012042_136_01_DN.ODF</t>
  </si>
  <si>
    <t>\\ent.dfo-mpo.ca\ATLShares\Science\BIODataSvc\ARC\Archive\ctd\2012\CTD_HUD2012042_138_01_DN.ODF</t>
  </si>
  <si>
    <t>\\ent.dfo-mpo.ca\ATLShares\Science\BIODataSvc\ARC\Archive\ctd\2012\CTD_HUD2012042_140_01_DN.ODF</t>
  </si>
  <si>
    <t>\\ent.dfo-mpo.ca\ATLShares\Science\BIODataSvc\ARC\Archive\ctd\2012\CTD_HUD2012042_142_01_DN.ODF</t>
  </si>
  <si>
    <t>\\ent.dfo-mpo.ca\ATLShares\Science\BIODataSvc\ARC\Archive\ctd\2012\CTD_HUD2012042_144_01_DN.ODF</t>
  </si>
  <si>
    <t>\\ent.dfo-mpo.ca\ATLShares\Science\BIODataSvc\ARC\Archive\ctd\2012\CTD_HUD2012042_146_01_DN.ODF</t>
  </si>
  <si>
    <t>\\ent.dfo-mpo.ca\ATLShares\Science\BIODataSvc\ARC\Archive\ctd\2012\CTD_HUD2012042_148_01_DN.ODF</t>
  </si>
  <si>
    <t>\\ent.dfo-mpo.ca\ATLShares\Science\BIODataSvc\ARC\Archive\ctd\2012\CTD_HUD2012042_150_01_DN.ODF</t>
  </si>
  <si>
    <t>\\ent.dfo-mpo.ca\ATLShares\Science\BIODataSvc\ARC\Archive\ctd\2012\CTD_HUD2012042_152_01_DN.ODF</t>
  </si>
  <si>
    <t>\\ent.dfo-mpo.ca\ATLShares\Science\BIODataSvc\ARC\Archive\ctd\2012\CTD_HUD2012042_154_01_DN.ODF</t>
  </si>
  <si>
    <t>\\ent.dfo-mpo.ca\ATLShares\Science\BIODataSvc\ARC\Archive\ctd\2012\CTD_HUD2012042_158_01_DN.ODF</t>
  </si>
  <si>
    <t>\\ent.dfo-mpo.ca\ATLShares\Science\BIODataSvc\ARC\Archive\ctd\2012\CTD_HUD2012042_160_01_DN.ODF</t>
  </si>
  <si>
    <t>\\ent.dfo-mpo.ca\ATLShares\Science\BIODataSvc\ARC\Archive\ctd\2012\CTD_HUD2012042_162_01_DN.ODF</t>
  </si>
  <si>
    <t>\\ent.dfo-mpo.ca\ATLShares\Science\BIODataSvc\ARC\Archive\ctd\2012\CTD_HUD2012042_165_01_DN.ODF</t>
  </si>
  <si>
    <t>\\ent.dfo-mpo.ca\ATLShares\Science\BIODataSvc\ARC\Archive\ctd\2012\CTD_HUD2012042_168_01_DN.ODF</t>
  </si>
  <si>
    <t>\\ent.dfo-mpo.ca\ATLShares\Science\BIODataSvc\ARC\Archive\ctd\2012\CTD_HUD2012042_171_01_DN.ODF</t>
  </si>
  <si>
    <t>\\ent.dfo-mpo.ca\ATLShares\Science\BIODataSvc\ARC\Archive\ctd\2012\CTD_HUD2012042_173_01_DN.ODF</t>
  </si>
  <si>
    <t>\\ent.dfo-mpo.ca\ATLShares\Science\BIODataSvc\ARC\Archive\ctd\2012\CTD_HUD2012042_176_01_DN.ODF</t>
  </si>
  <si>
    <t>\\ent.dfo-mpo.ca\ATLShares\Science\BIODataSvc\ARC\Archive\ctd\2012\CTD_HUD2012042_180_01_DN.ODF</t>
  </si>
  <si>
    <t>\\ent.dfo-mpo.ca\ATLShares\Science\BIODataSvc\ARC\Archive\ctd\2012\CTD_HUD2012042_184_01_DN.ODF</t>
  </si>
  <si>
    <t>\\ent.dfo-mpo.ca\ATLShares\Science\BIODataSvc\ARC\Archive\ctd\2012\CTD_HUD2012042_185_01_DN.ODF</t>
  </si>
  <si>
    <t>\\ent.dfo-mpo.ca\ATLShares\Science\BIODataSvc\ARC\Archive\ctd\2012\CTD_HUD2012042_186_01_DN.ODF</t>
  </si>
  <si>
    <t>\\ent.dfo-mpo.ca\ATLShares\Science\BIODataSvc\ARC\Archive\ctd\2012\CTD_HUD2012042_194_01_DN.ODF</t>
  </si>
  <si>
    <t>\\ent.dfo-mpo.ca\ATLShares\Science\BIODataSvc\ARC\Archive\ctd\2012\CTD_HUD2012042_196_01_DN.ODF</t>
  </si>
  <si>
    <t>\\ent.dfo-mpo.ca\ATLShares\Science\BIODataSvc\ARC\Archive\ctd\2012\CTD_HUD2012042_198_01_DN.ODF</t>
  </si>
  <si>
    <t>\\ent.dfo-mpo.ca\ATLShares\Science\BIODataSvc\ARC\Archive\ctd\2012\CTD_HUD2012042_200_01_DN.ODF</t>
  </si>
  <si>
    <t>\\ent.dfo-mpo.ca\ATLShares\Science\BIODataSvc\ARC\Archive\ctd\2012\CTD_HUD2012042_202_01_DN.ODF</t>
  </si>
  <si>
    <t>\\ent.dfo-mpo.ca\ATLShares\Science\BIODataSvc\ARC\Archive\ctd\2012\CTD_HUD2012042_204_01_DN.ODF</t>
  </si>
  <si>
    <t>\\ent.dfo-mpo.ca\ATLShares\Science\BIODataSvc\ARC\Archive\ctd\2012\CTD_HUD2012042_206_01_DN.ODF</t>
  </si>
  <si>
    <t>\\ent.dfo-mpo.ca\ATLShares\Science\BIODataSvc\ARC\Archive\ctd\2012\CTD_HUD2012042_208_01_DN.ODF</t>
  </si>
  <si>
    <t>\\ent.dfo-mpo.ca\ATLShares\Science\BIODataSvc\ARC\Archive\ctd\2012\CTD_HUD2012042_210_01_DN.ODF</t>
  </si>
  <si>
    <t>\\ent.dfo-mpo.ca\ATLShares\Science\BIODataSvc\ARC\Archive\ctd\2012\CTD_HUD2012042_212_01_DN.ODF</t>
  </si>
  <si>
    <t>\\ent.dfo-mpo.ca\ATLShares\Science\BIODataSvc\ARC\Archive\ctd\2012\CTD_HUD2012042_214_01_DN.ODF</t>
  </si>
  <si>
    <t>\\ent.dfo-mpo.ca\ATLShares\Science\BIODataSvc\ARC\Archive\ctd\2012\CTD_HUD2012042_217_01_DN.ODF</t>
  </si>
  <si>
    <t>\\ent.dfo-mpo.ca\ATLShares\Science\BIODataSvc\ARC\Archive\ctd\2012\CTD_HUD2012042_220_01_DN.ODF</t>
  </si>
  <si>
    <t>\\ent.dfo-mpo.ca\ATLShares\Science\BIODataSvc\ARC\Archive\ctd\2012\CTD_HUD2012042_222_01_DN.ODF</t>
  </si>
  <si>
    <t>\\ent.dfo-mpo.ca\ATLShares\Science\BIODataSvc\ARC\Archive\ctd\2012\CTD_HUD2012042_225_01_DN.ODF</t>
  </si>
  <si>
    <t>\\ent.dfo-mpo.ca\ATLShares\Science\BIODataSvc\ARC\Archive\ctd\2012\CTD_HUD2012042_228_01_DN.ODF</t>
  </si>
  <si>
    <t>\\ent.dfo-mpo.ca\ATLShares\Science\BIODataSvc\ARC\Archive\ctd\2012\CTD_BCD2012666_08_01_DN.ODF</t>
  </si>
  <si>
    <t>\\ent.dfo-mpo.ca\ATLShares\Science\BIODataSvc\ARC\Archive\ctd\2012\CTD_BCD2012666_09_01_DN.ODF</t>
  </si>
  <si>
    <t>\\ent.dfo-mpo.ca\ATLShares\Science\BIODataSvc\ARC\Archive\ctd\2013\CTD_BCD2013666_001_01_DN.ODF</t>
  </si>
  <si>
    <t>\\ent.dfo-mpo.ca\ATLShares\Science\BIODataSvc\ARC\Archive\ctd\2013\CTD_BCD2013666_002_01_DN.ODF</t>
  </si>
  <si>
    <t>\\ent.dfo-mpo.ca\ATLShares\Science\BIODataSvc\ARC\Archive\ctd\2013\CTD_BCD2013666_003_01_DN.ODF</t>
  </si>
  <si>
    <t>\\ent.dfo-mpo.ca\ATLShares\Science\BIODataSvc\ARC\Archive\ctd\2013\CTD_NED2013002_001_383642_DN.ODF</t>
  </si>
  <si>
    <t>\\ent.dfo-mpo.ca\ATLShares\Science\BIODataSvc\ARC\Archive\ctd\2013\CTD_NED2013002_113_383774_DN.ODF</t>
  </si>
  <si>
    <t>\\ent.dfo-mpo.ca\ATLShares\Science\BIODataSvc\ARC\Archive\ctd\2013\CTD_HUD2013004_011_1_DN.ODF</t>
  </si>
  <si>
    <t>\\ent.dfo-mpo.ca\ATLShares\Science\BIODataSvc\ARC\Archive\ctd\2013\CTD_HUD2013004_019_1_DN.ODF</t>
  </si>
  <si>
    <t>\\ent.dfo-mpo.ca\ATLShares\Science\BIODataSvc\ARC\Archive\ctd\2013\CTD_HUD2013004_020_1_DN.ODF</t>
  </si>
  <si>
    <t>\\ent.dfo-mpo.ca\ATLShares\Science\BIODataSvc\ARC\Archive\ctd\2013\CTD_HUD2013004_022_1_DN.ODF</t>
  </si>
  <si>
    <t>\\ent.dfo-mpo.ca\ATLShares\Science\BIODataSvc\ARC\Archive\ctd\2013\CTD_HUD2013004_028_1_DN.ODF</t>
  </si>
  <si>
    <t>\\ent.dfo-mpo.ca\ATLShares\Science\BIODataSvc\ARC\Archive\ctd\2013\CTD_HUD2013004_031_1_DN.ODF</t>
  </si>
  <si>
    <t>\\ent.dfo-mpo.ca\ATLShares\Science\BIODataSvc\ARC\Archive\ctd\2013\CTD_HUD2013004_039_1_DN.ODF</t>
  </si>
  <si>
    <t>\\ent.dfo-mpo.ca\ATLShares\Science\BIODataSvc\ARC\Archive\ctd\2013\CTD_HUD2013004_041_1_DN.ODF</t>
  </si>
  <si>
    <t>\\ent.dfo-mpo.ca\ATLShares\Science\BIODataSvc\ARC\Archive\ctd\2013\CTD_HUD2013004_046_1_DN.ODF</t>
  </si>
  <si>
    <t>\\ent.dfo-mpo.ca\ATLShares\Science\BIODataSvc\ARC\Archive\ctd\2013\CTD_HUD2013004_050_1_DN.ODF</t>
  </si>
  <si>
    <t>\\ent.dfo-mpo.ca\ATLShares\Science\BIODataSvc\ARC\Archive\ctd\2013\CTD_HUD2013004_053_1_DN.ODF</t>
  </si>
  <si>
    <t>\\ent.dfo-mpo.ca\ATLShares\Science\BIODataSvc\ARC\Archive\ctd\2013\CTD_HUD2013004_055_1_DN.ODF</t>
  </si>
  <si>
    <t>\\ent.dfo-mpo.ca\ATLShares\Science\BIODataSvc\ARC\Archive\ctd\2013\CTD_HUD2013004_058_1_DN.ODF</t>
  </si>
  <si>
    <t>\\ent.dfo-mpo.ca\ATLShares\Science\BIODataSvc\ARC\Archive\ctd\2013\CTD_HUD2013004_061_1_DN.ODF</t>
  </si>
  <si>
    <t>\\ent.dfo-mpo.ca\ATLShares\Science\BIODataSvc\ARC\Archive\ctd\2013\CTD_HUD2013004_063_1_DN.ODF</t>
  </si>
  <si>
    <t>\\ent.dfo-mpo.ca\ATLShares\Science\BIODataSvc\ARC\Archive\ctd\2013\CTD_HUD2013004_065_1_DN.ODF</t>
  </si>
  <si>
    <t>\\ent.dfo-mpo.ca\ATLShares\Science\BIODataSvc\ARC\Archive\ctd\2013\CTD_HUD2013004_068_1_DN.ODF</t>
  </si>
  <si>
    <t>\\ent.dfo-mpo.ca\ATLShares\Science\BIODataSvc\ARC\Archive\ctd\2013\CTD_HUD2013004_072_1_DN.ODF</t>
  </si>
  <si>
    <t>\\ent.dfo-mpo.ca\ATLShares\Science\BIODataSvc\ARC\Archive\ctd\2013\CTD_HUD2013004_075_1_DN.ODF</t>
  </si>
  <si>
    <t>\\ent.dfo-mpo.ca\ATLShares\Science\BIODataSvc\ARC\Archive\ctd\2013\CTD_HUD2013004_077_1_DN.ODF</t>
  </si>
  <si>
    <t>\\ent.dfo-mpo.ca\ATLShares\Science\BIODataSvc\ARC\Archive\ctd\2013\CTD_HUD2013004_080_1_DN.ODF</t>
  </si>
  <si>
    <t>\\ent.dfo-mpo.ca\ATLShares\Science\BIODataSvc\ARC\Archive\ctd\2013\CTD_HUD2013004_083_1_DN.ODF</t>
  </si>
  <si>
    <t>\\ent.dfo-mpo.ca\ATLShares\Science\BIODataSvc\ARC\Archive\ctd\2013\CTD_HUD2013004_085_1_DN.ODF</t>
  </si>
  <si>
    <t>\\ent.dfo-mpo.ca\ATLShares\Science\BIODataSvc\ARC\Archive\ctd\2013\CTD_HUD2013004_089_1_DN.ODF</t>
  </si>
  <si>
    <t>\\ent.dfo-mpo.ca\ATLShares\Science\BIODataSvc\ARC\Archive\ctd\2013\CTD_HUD2013004_091_1_DN.ODF</t>
  </si>
  <si>
    <t>\\ent.dfo-mpo.ca\ATLShares\Science\BIODataSvc\ARC\Archive\ctd\2013\CTD_HUD2013004_093_1_DN.ODF</t>
  </si>
  <si>
    <t>\\ent.dfo-mpo.ca\ATLShares\Science\BIODataSvc\ARC\Archive\ctd\2013\CTD_HUD2013004_095_1_DN.ODF</t>
  </si>
  <si>
    <t>\\ent.dfo-mpo.ca\ATLShares\Science\BIODataSvc\ARC\Archive\ctd\2013\CTD_HUD2013004_097_1_DN.ODF</t>
  </si>
  <si>
    <t>\\ent.dfo-mpo.ca\ATLShares\Science\BIODataSvc\ARC\Archive\ctd\2013\CTD_HUD2013004_099_1_DN.ODF</t>
  </si>
  <si>
    <t>\\ent.dfo-mpo.ca\ATLShares\Science\BIODataSvc\ARC\Archive\ctd\2013\CTD_HUD2013004_100_1_DN.ODF</t>
  </si>
  <si>
    <t>\\ent.dfo-mpo.ca\ATLShares\Science\BIODataSvc\ARC\Archive\ctd\2013\CTD_HUD2013004_101_1_DN.ODF</t>
  </si>
  <si>
    <t>\\ent.dfo-mpo.ca\ATLShares\Science\BIODataSvc\ARC\Archive\ctd\2013\CTD_HUD2013004_102_1_DN.ODF</t>
  </si>
  <si>
    <t>\\ent.dfo-mpo.ca\ATLShares\Science\BIODataSvc\ARC\Archive\ctd\2013\CTD_HUD2013004_103_1_DN.ODF</t>
  </si>
  <si>
    <t>\\ent.dfo-mpo.ca\ATLShares\Science\BIODataSvc\ARC\Archive\ctd\2013\CTD_HUD2013004_105_1_DN.ODF</t>
  </si>
  <si>
    <t>\\ent.dfo-mpo.ca\ATLShares\Science\BIODataSvc\ARC\Archive\ctd\2013\CTD_HUD2013004_107_1_DN.ODF</t>
  </si>
  <si>
    <t>\\ent.dfo-mpo.ca\ATLShares\Science\BIODataSvc\ARC\Archive\ctd\2013\CTD_HUD2013004_109_1_DN.ODF</t>
  </si>
  <si>
    <t>\\ent.dfo-mpo.ca\ATLShares\Science\BIODataSvc\ARC\Archive\ctd\2013\CTD_HUD2013004_111_1_DN.ODF</t>
  </si>
  <si>
    <t>\\ent.dfo-mpo.ca\ATLShares\Science\BIODataSvc\ARC\Archive\ctd\2013\CTD_HUD2013004_114_1_DN.ODF</t>
  </si>
  <si>
    <t>\\ent.dfo-mpo.ca\ATLShares\Science\BIODataSvc\ARC\Archive\ctd\2013\CTD_HUD2013004_116_1_DN.ODF</t>
  </si>
  <si>
    <t>\\ent.dfo-mpo.ca\ATLShares\Science\BIODataSvc\ARC\Archive\ctd\2013\CTD_HUD2013004_118_1_DN.ODF</t>
  </si>
  <si>
    <t>\\ent.dfo-mpo.ca\ATLShares\Science\BIODataSvc\ARC\Archive\ctd\2013\CTD_HUD2013004_120_1_DN.ODF</t>
  </si>
  <si>
    <t>\\ent.dfo-mpo.ca\ATLShares\Science\BIODataSvc\ARC\Archive\ctd\2013\CTD_HUD2013004_123_1_DN.ODF</t>
  </si>
  <si>
    <t>\\ent.dfo-mpo.ca\ATLShares\Science\BIODataSvc\ARC\Archive\ctd\2013\CTD_HUD2013004_125_1_DN.ODF</t>
  </si>
  <si>
    <t>\\ent.dfo-mpo.ca\ATLShares\Science\BIODataSvc\ARC\Archive\ctd\2013\CTD_HUD2013004_127_1_DN.ODF</t>
  </si>
  <si>
    <t>\\ent.dfo-mpo.ca\ATLShares\Science\BIODataSvc\ARC\Archive\ctd\2013\CTD_HUD2013004_129_1_DN.ODF</t>
  </si>
  <si>
    <t>\\ent.dfo-mpo.ca\ATLShares\Science\BIODataSvc\ARC\Archive\ctd\2013\CTD_HUD2013004_135_1_DN.ODF</t>
  </si>
  <si>
    <t>\\ent.dfo-mpo.ca\ATLShares\Science\BIODataSvc\ARC\Archive\ctd\2013\CTD_HUD2013004_137_1_DN.ODF</t>
  </si>
  <si>
    <t>\\ent.dfo-mpo.ca\ATLShares\Science\BIODataSvc\ARC\Archive\ctd\2013\CTD_HUD2013004_139_1_DN.ODF</t>
  </si>
  <si>
    <t>\\ent.dfo-mpo.ca\ATLShares\Science\BIODataSvc\ARC\Archive\ctd\2013\CTD_HUD2013004_141_1_DN.ODF</t>
  </si>
  <si>
    <t>\\ent.dfo-mpo.ca\ATLShares\Science\BIODataSvc\ARC\Archive\ctd\2013\CTD_HUD2013004_143_1_DN.ODF</t>
  </si>
  <si>
    <t>\\ent.dfo-mpo.ca\ATLShares\Science\BIODataSvc\ARC\Archive\ctd\2013\CTD_HUD2013004_145_1_DN.ODF</t>
  </si>
  <si>
    <t>\\ent.dfo-mpo.ca\ATLShares\Science\BIODataSvc\ARC\Archive\ctd\2013\CTD_HUD2013004_147_1_DN.ODF</t>
  </si>
  <si>
    <t>\\ent.dfo-mpo.ca\ATLShares\Science\BIODataSvc\ARC\Archive\ctd\2013\CTD_HUD2013004_150_1_DN.ODF</t>
  </si>
  <si>
    <t>\\ent.dfo-mpo.ca\ATLShares\Science\BIODataSvc\ARC\Archive\ctd\2013\CTD_HUD2013004_152_1_DN.ODF</t>
  </si>
  <si>
    <t>\\ent.dfo-mpo.ca\ATLShares\Science\BIODataSvc\ARC\Archive\ctd\2013\CTD_HUD2013004_154_1_DN.ODF</t>
  </si>
  <si>
    <t>\\ent.dfo-mpo.ca\ATLShares\Science\BIODataSvc\ARC\Archive\ctd\2013\CTD_HUD2013004_156_1_DN.ODF</t>
  </si>
  <si>
    <t>\\ent.dfo-mpo.ca\ATLShares\Science\BIODataSvc\ARC\Archive\ctd\2013\CTD_HUD2013004_158_1_DN.ODF</t>
  </si>
  <si>
    <t>\\ent.dfo-mpo.ca\ATLShares\Science\BIODataSvc\ARC\Archive\ctd\2013\CTD_HUD2013004_160_1_DN.ODF</t>
  </si>
  <si>
    <t>\\ent.dfo-mpo.ca\ATLShares\Science\BIODataSvc\ARC\Archive\ctd\2013\CTD_HUD2013004_162_1_DN.ODF</t>
  </si>
  <si>
    <t>\\ent.dfo-mpo.ca\ATLShares\Science\BIODataSvc\ARC\Archive\ctd\2013\CTD_HUD2013004_165_1_DN.ODF</t>
  </si>
  <si>
    <t>\\ent.dfo-mpo.ca\ATLShares\Science\BIODataSvc\ARC\Archive\ctd\2013\CTD_HUD2013004_167_1_DN.ODF</t>
  </si>
  <si>
    <t>\\ent.dfo-mpo.ca\ATLShares\Science\BIODataSvc\ARC\Archive\ctd\2013\CTD_HUD2013004_169_1_DN.ODF</t>
  </si>
  <si>
    <t>\\ent.dfo-mpo.ca\ATLShares\Science\BIODataSvc\ARC\Archive\ctd\2013\CTD_HUD2013004_171_1_DN.ODF</t>
  </si>
  <si>
    <t>\\ent.dfo-mpo.ca\ATLShares\Science\BIODataSvc\ARC\Archive\ctd\2013\CTD_HUD2013004_173_1_DN.ODF</t>
  </si>
  <si>
    <t>\\ent.dfo-mpo.ca\ATLShares\Science\BIODataSvc\ARC\Archive\ctd\2013\CTD_HUD2013004_175_1_DN.ODF</t>
  </si>
  <si>
    <t>\\ent.dfo-mpo.ca\ATLShares\Science\BIODataSvc\ARC\Archive\ctd\2013\CTD_HUD2013004_178_1_DN.ODF</t>
  </si>
  <si>
    <t>\\ent.dfo-mpo.ca\ATLShares\Science\BIODataSvc\ARC\Archive\ctd\2013\CTD_HUD2013004_180_1_DN.ODF</t>
  </si>
  <si>
    <t>\\ent.dfo-mpo.ca\ATLShares\Science\BIODataSvc\ARC\Archive\ctd\2013\CTD_HUD2013004_182_1_DN.ODF</t>
  </si>
  <si>
    <t>\\ent.dfo-mpo.ca\ATLShares\Science\BIODataSvc\ARC\Archive\ctd\2013\CTD_HUD2013004_184_1_DN.ODF</t>
  </si>
  <si>
    <t>\\ent.dfo-mpo.ca\ATLShares\Science\BIODataSvc\ARC\Archive\ctd\2013\CTD_HUD2013004_186_1_DN.ODF</t>
  </si>
  <si>
    <t>\\ent.dfo-mpo.ca\ATLShares\Science\BIODataSvc\ARC\Archive\ctd\2013\CTD_HUD2013004_188_1_DN.ODF</t>
  </si>
  <si>
    <t>\\ent.dfo-mpo.ca\ATLShares\Science\BIODataSvc\ARC\Archive\ctd\2013\CTD_HUD2013004_190_1_DN.ODF</t>
  </si>
  <si>
    <t>\\ent.dfo-mpo.ca\ATLShares\Science\BIODataSvc\ARC\Archive\ctd\2013\CTD_HUD2013004_192_1_DN.ODF</t>
  </si>
  <si>
    <t>\\ent.dfo-mpo.ca\ATLShares\Science\BIODataSvc\ARC\Archive\ctd\2013\CTD_HUD2013004_194_1_DN.ODF</t>
  </si>
  <si>
    <t>\\ent.dfo-mpo.ca\ATLShares\Science\BIODataSvc\ARC\Archive\ctd\2013\CTD_HUD2013004_196_1_DN.ODF</t>
  </si>
  <si>
    <t>\\ent.dfo-mpo.ca\ATLShares\Science\BIODataSvc\ARC\Archive\ctd\2013\CTD_HUD2013004_198_1_DN.ODF</t>
  </si>
  <si>
    <t>\\ent.dfo-mpo.ca\ATLShares\Science\BIODataSvc\ARC\Archive\ctd\2013\CTD_HUD2013004_201_1_DN.ODF</t>
  </si>
  <si>
    <t>\\ent.dfo-mpo.ca\ATLShares\Science\BIODataSvc\ARC\Archive\ctd\2013\CTD_HUD2013004_203_1_DN.ODF</t>
  </si>
  <si>
    <t>\\ent.dfo-mpo.ca\ATLShares\Science\BIODataSvc\ARC\Archive\ctd\2013\CTD_HUD2013004_205_1_DN.ODF</t>
  </si>
  <si>
    <t>\\ent.dfo-mpo.ca\ATLShares\Science\BIODataSvc\ARC\Archive\ctd\2013\CTD_HUD2013004_208_1_DN.ODF</t>
  </si>
  <si>
    <t>\\ent.dfo-mpo.ca\ATLShares\Science\BIODataSvc\ARC\Archive\ctd\2013\CTD_HUD2013004_210_1_DN.ODF</t>
  </si>
  <si>
    <t>\\ent.dfo-mpo.ca\ATLShares\Science\BIODataSvc\ARC\Archive\ctd\2013\CTD_HUD2013004_212_1_DN.ODF</t>
  </si>
  <si>
    <t>\\ent.dfo-mpo.ca\ATLShares\Science\BIODataSvc\ARC\Archive\ctd\2013\CTD_HUD2013004_214_1_DN.ODF</t>
  </si>
  <si>
    <t>\\ent.dfo-mpo.ca\ATLShares\Science\BIODataSvc\ARC\Archive\ctd\2013\CTD_HUD2013004_216_1_DN.ODF</t>
  </si>
  <si>
    <t>\\ent.dfo-mpo.ca\ATLShares\Science\BIODataSvc\ARC\Archive\ctd\2013\CTD_HUD2013004_218_1_DN.ODF</t>
  </si>
  <si>
    <t>\\ent.dfo-mpo.ca\ATLShares\Science\BIODataSvc\ARC\Archive\ctd\2013\CTD_HUD2013004_220_1_DN.ODF</t>
  </si>
  <si>
    <t>\\ent.dfo-mpo.ca\ATLShares\Science\BIODataSvc\ARC\Archive\ctd\2013\CTD_HUD2013004_222_1_DN.ODF</t>
  </si>
  <si>
    <t>\\ent.dfo-mpo.ca\ATLShares\Science\BIODataSvc\ARC\Archive\ctd\2013\CTD_HUD2013004_224_1_DN.ODF</t>
  </si>
  <si>
    <t>\\ent.dfo-mpo.ca\ATLShares\Science\BIODataSvc\ARC\Archive\ctd\2013\CTD_HUD2013004_226_1_DN.ODF</t>
  </si>
  <si>
    <t>\\ent.dfo-mpo.ca\ATLShares\Science\BIODataSvc\ARC\Archive\ctd\2013\CTD_HUD2013004_228_1_DN.ODF</t>
  </si>
  <si>
    <t>\\ent.dfo-mpo.ca\ATLShares\Science\BIODataSvc\ARC\Archive\ctd\2013\CTD_HUD2013004_230_1_DN.ODF</t>
  </si>
  <si>
    <t>\\ent.dfo-mpo.ca\ATLShares\Science\BIODataSvc\ARC\Archive\ctd\2013\CTD_HUD2013004_231_1_DN.ODF</t>
  </si>
  <si>
    <t>\\ent.dfo-mpo.ca\ATLShares\Science\BIODataSvc\ARC\Archive\ctd\2013\CTD_HUD2013004_232_1_DN.ODF</t>
  </si>
  <si>
    <t>\\ent.dfo-mpo.ca\ATLShares\Science\BIODataSvc\ARC\Archive\ctd\2013\CTD_HUD2013004_235_1_DN.ODF</t>
  </si>
  <si>
    <t>\\ent.dfo-mpo.ca\ATLShares\Science\BIODataSvc\ARC\Archive\ctd\2013\CTD_HUD2013004_236_1_DN.ODF</t>
  </si>
  <si>
    <t>\\ent.dfo-mpo.ca\ATLShares\Science\BIODataSvc\ARC\Archive\ctd\2013\CTD_HUD2013004_237_1_DN.ODF</t>
  </si>
  <si>
    <t>\\ent.dfo-mpo.ca\ATLShares\Science\BIODataSvc\ARC\Archive\ctd\2013\CTD_HUD2013008_005_1_DN.ODF</t>
  </si>
  <si>
    <t>\\ent.dfo-mpo.ca\ATLShares\Science\BIODataSvc\ARC\Archive\ctd\2013\CTD_BCD2013666_004_01_DN.ODF</t>
  </si>
  <si>
    <t>\\ent.dfo-mpo.ca\ATLShares\Science\BIODataSvc\ARC\Archive\ctd\2013\CTD_HUD2013008_248_1_DN.ODF</t>
  </si>
  <si>
    <t>\\ent.dfo-mpo.ca\ATLShares\Science\BIODataSvc\ARC\Archive\ctd\2013\CTD_HUD2013013_006_01_DN.ODF</t>
  </si>
  <si>
    <t>\\ent.dfo-mpo.ca\ATLShares\Science\BIODataSvc\ARC\Archive\ctd\2013\CTD_HUD2013013_336_01_DN.ODF</t>
  </si>
  <si>
    <t>\\ent.dfo-mpo.ca\ATLShares\Science\BIODataSvc\ARC\Archive\ctd\2013\CTD_NED2013022_001_383784_DN.ODF</t>
  </si>
  <si>
    <t>\\ent.dfo-mpo.ca\ATLShares\Science\BIODataSvc\ARC\Archive\ctd\2013\CTD_NED2013022_097_384124_DN.ODF</t>
  </si>
  <si>
    <t>\\ent.dfo-mpo.ca\ATLShares\Science\BIODataSvc\ARC\Archive\ctd\2013\CTD_NED2013022_176_388674_DN.ODF</t>
  </si>
  <si>
    <t>\\ent.dfo-mpo.ca\ATLShares\Science\BIODataSvc\ARC\Archive\ctd\2013\CTD_NED2013022_265_388957_DN.ODF</t>
  </si>
  <si>
    <t>\\ent.dfo-mpo.ca\ATLShares\Science\BIODataSvc\ARC\Archive\ctd\2013\CTD_BCD2013666_005_01_DN.ODF</t>
  </si>
  <si>
    <t>\\ent.dfo-mpo.ca\ATLShares\Science\BIODataSvc\ARC\Archive\ctd\2013\CTD_HUD2013037_004_1_DN.ODF</t>
  </si>
  <si>
    <t>\\ent.dfo-mpo.ca\ATLShares\Science\BIODataSvc\ARC\Archive\ctd\2013\CTD_HUD2013037_009_1_DN.ODF</t>
  </si>
  <si>
    <t>\\ent.dfo-mpo.ca\ATLShares\Science\BIODataSvc\ARC\Archive\ctd\2013\CTD_HUD2013037_013_1_DN.ODF</t>
  </si>
  <si>
    <t>\\ent.dfo-mpo.ca\ATLShares\Science\BIODataSvc\ARC\Archive\ctd\2013\CTD_HUD2013037_017_1_DN.ODF</t>
  </si>
  <si>
    <t>\\ent.dfo-mpo.ca\ATLShares\Science\BIODataSvc\ARC\Archive\ctd\2013\CTD_HUD2013037_021_1_DN.ODF</t>
  </si>
  <si>
    <t>\\ent.dfo-mpo.ca\ATLShares\Science\BIODataSvc\ARC\Archive\ctd\2013\CTD_HUD2013037_024_1_DN.ODF</t>
  </si>
  <si>
    <t>\\ent.dfo-mpo.ca\ATLShares\Science\BIODataSvc\ARC\Archive\ctd\2013\CTD_HUD2013037_026_1_DN.ODF</t>
  </si>
  <si>
    <t>\\ent.dfo-mpo.ca\ATLShares\Science\BIODataSvc\ARC\Archive\ctd\2013\CTD_HUD2013037_031_1_DN.ODF</t>
  </si>
  <si>
    <t>\\ent.dfo-mpo.ca\ATLShares\Science\BIODataSvc\ARC\Archive\ctd\2013\CTD_HUD2013037_034_1_DN.ODF</t>
  </si>
  <si>
    <t>\\ent.dfo-mpo.ca\ATLShares\Science\BIODataSvc\ARC\Archive\ctd\2013\CTD_HUD2013037_037_1_DN.ODF</t>
  </si>
  <si>
    <t>\\ent.dfo-mpo.ca\ATLShares\Science\BIODataSvc\ARC\Archive\ctd\2013\CTD_HUD2013037_039_1_DN.ODF</t>
  </si>
  <si>
    <t>\\ent.dfo-mpo.ca\ATLShares\Science\BIODataSvc\ARC\Archive\ctd\2013\CTD_HUD2013037_042_1_DN.ODF</t>
  </si>
  <si>
    <t>\\ent.dfo-mpo.ca\ATLShares\Science\BIODataSvc\ARC\Archive\ctd\2013\CTD_HUD2013037_045_1_DN.ODF</t>
  </si>
  <si>
    <t>\\ent.dfo-mpo.ca\ATLShares\Science\BIODataSvc\ARC\Archive\ctd\2013\CTD_HUD2013037_048_1_DN.ODF</t>
  </si>
  <si>
    <t>\\ent.dfo-mpo.ca\ATLShares\Science\BIODataSvc\ARC\Archive\ctd\2013\CTD_HUD2013037_050_1_DN.ODF</t>
  </si>
  <si>
    <t>\\ent.dfo-mpo.ca\ATLShares\Science\BIODataSvc\ARC\Archive\ctd\2013\CTD_HUD2013037_051_1_DN.ODF</t>
  </si>
  <si>
    <t>\\ent.dfo-mpo.ca\ATLShares\Science\BIODataSvc\ARC\Archive\ctd\2013\CTD_HUD2013037_059_1_DN.ODF</t>
  </si>
  <si>
    <t>\\ent.dfo-mpo.ca\ATLShares\Science\BIODataSvc\ARC\Archive\ctd\2013\CTD_HUD2013037_063_1_DN.ODF</t>
  </si>
  <si>
    <t>\\ent.dfo-mpo.ca\ATLShares\Science\BIODataSvc\ARC\Archive\ctd\2013\CTD_HUD2013037_067_1_DN.ODF</t>
  </si>
  <si>
    <t>\\ent.dfo-mpo.ca\ATLShares\Science\BIODataSvc\ARC\Archive\ctd\2013\CTD_HUD2013037_071_1_DN.ODF</t>
  </si>
  <si>
    <t>\\ent.dfo-mpo.ca\ATLShares\Science\BIODataSvc\ARC\Archive\ctd\2013\CTD_HUD2013037_072_1_DN.ODF</t>
  </si>
  <si>
    <t>\\ent.dfo-mpo.ca\ATLShares\Science\BIODataSvc\ARC\Archive\ctd\2013\CTD_HUD2013037_075_1_DN.ODF</t>
  </si>
  <si>
    <t>\\ent.dfo-mpo.ca\ATLShares\Science\BIODataSvc\ARC\Archive\ctd\2013\CTD_HUD2013037_078_1_DN.ODF</t>
  </si>
  <si>
    <t>\\ent.dfo-mpo.ca\ATLShares\Science\BIODataSvc\ARC\Archive\ctd\2013\CTD_HUD2013037_081_1_DN.ODF</t>
  </si>
  <si>
    <t>\\ent.dfo-mpo.ca\ATLShares\Science\BIODataSvc\ARC\Archive\ctd\2013\CTD_HUD2013037_085_1_DN.ODF</t>
  </si>
  <si>
    <t>\\ent.dfo-mpo.ca\ATLShares\Science\BIODataSvc\ARC\Archive\ctd\2013\CTD_HUD2013037_088_1_DN.ODF</t>
  </si>
  <si>
    <t>\\ent.dfo-mpo.ca\ATLShares\Science\BIODataSvc\ARC\Archive\ctd\2013\CTD_HUD2013037_090_1_DN.ODF</t>
  </si>
  <si>
    <t>\\ent.dfo-mpo.ca\ATLShares\Science\BIODataSvc\ARC\Archive\ctd\2013\CTD_HUD2013037_092_1_DN.ODF</t>
  </si>
  <si>
    <t>\\ent.dfo-mpo.ca\ATLShares\Science\BIODataSvc\ARC\Archive\ctd\2013\CTD_HUD2013037_094_1_DN.ODF</t>
  </si>
  <si>
    <t>\\ent.dfo-mpo.ca\ATLShares\Science\BIODataSvc\ARC\Archive\ctd\2013\CTD_HUD2013037_096_1_DN.ODF</t>
  </si>
  <si>
    <t>\\ent.dfo-mpo.ca\ATLShares\Science\BIODataSvc\ARC\Archive\ctd\2013\CTD_HUD2013037_098_1_DN.ODF</t>
  </si>
  <si>
    <t>\\ent.dfo-mpo.ca\ATLShares\Science\BIODataSvc\ARC\Archive\ctd\2013\CTD_HUD2013037_100_1_DN.ODF</t>
  </si>
  <si>
    <t>\\ent.dfo-mpo.ca\ATLShares\Science\BIODataSvc\ARC\Archive\ctd\2013\CTD_HUD2013037_102_1_DN.ODF</t>
  </si>
  <si>
    <t>\\ent.dfo-mpo.ca\ATLShares\Science\BIODataSvc\ARC\Archive\ctd\2013\CTD_HUD2013037_104_1_DN.ODF</t>
  </si>
  <si>
    <t>\\ent.dfo-mpo.ca\ATLShares\Science\BIODataSvc\ARC\Archive\ctd\2013\CTD_HUD2013037_108_1_DN.ODF</t>
  </si>
  <si>
    <t>\\ent.dfo-mpo.ca\ATLShares\Science\BIODataSvc\ARC\Archive\ctd\2013\CTD_HUD2013037_110_1_DN.ODF</t>
  </si>
  <si>
    <t>\\ent.dfo-mpo.ca\ATLShares\Science\BIODataSvc\ARC\Archive\ctd\2013\CTD_HUD2013037_114_1_DN.ODF</t>
  </si>
  <si>
    <t>\\ent.dfo-mpo.ca\ATLShares\Science\BIODataSvc\ARC\Archive\ctd\2013\CTD_HUD2013037_116_1_DN.ODF</t>
  </si>
  <si>
    <t>\\ent.dfo-mpo.ca\ATLShares\Science\BIODataSvc\ARC\Archive\ctd\2013\CTD_HUD2013037_118_1_DN.ODF</t>
  </si>
  <si>
    <t>\\ent.dfo-mpo.ca\ATLShares\Science\BIODataSvc\ARC\Archive\ctd\2013\CTD_HUD2013037_121_1_DN.ODF</t>
  </si>
  <si>
    <t>\\ent.dfo-mpo.ca\ATLShares\Science\BIODataSvc\ARC\Archive\ctd\2013\CTD_HUD2013037_124_1_DN.ODF</t>
  </si>
  <si>
    <t>\\ent.dfo-mpo.ca\ATLShares\Science\BIODataSvc\ARC\Archive\ctd\2013\CTD_HUD2013037_126_1_DN.ODF</t>
  </si>
  <si>
    <t>\\ent.dfo-mpo.ca\ATLShares\Science\BIODataSvc\ARC\Archive\ctd\2013\CTD_HUD2013037_129_1_DN.ODF</t>
  </si>
  <si>
    <t>\\ent.dfo-mpo.ca\ATLShares\Science\BIODataSvc\ARC\Archive\ctd\2013\CTD_HUD2013037_130_1_DN.ODF</t>
  </si>
  <si>
    <t>\\ent.dfo-mpo.ca\ATLShares\Science\BIODataSvc\ARC\Archive\ctd\2013\CTD_HUD2013037_133_1_DN.ODF</t>
  </si>
  <si>
    <t>\\ent.dfo-mpo.ca\ATLShares\Science\BIODataSvc\ARC\Archive\ctd\2013\CTD_HUD2013037_134_1_DN.ODF</t>
  </si>
  <si>
    <t>\\ent.dfo-mpo.ca\ATLShares\Science\BIODataSvc\ARC\Archive\ctd\2013\CTD_HUD2013037_138_1_DN.ODF</t>
  </si>
  <si>
    <t>\\ent.dfo-mpo.ca\ATLShares\Science\BIODataSvc\ARC\Archive\ctd\2013\CTD_HUD2013037_142_1_DN.ODF</t>
  </si>
  <si>
    <t>\\ent.dfo-mpo.ca\ATLShares\Science\BIODataSvc\ARC\Archive\ctd\2013\CTD_HUD2013037_146_1_DN.ODF</t>
  </si>
  <si>
    <t>\\ent.dfo-mpo.ca\ATLShares\Science\BIODataSvc\ARC\Archive\ctd\2013\CTD_HUD2013037_149_1_DN.ODF</t>
  </si>
  <si>
    <t>\\ent.dfo-mpo.ca\ATLShares\Science\BIODataSvc\ARC\Archive\ctd\2013\CTD_HUD2013037_152_1_DN.ODF</t>
  </si>
  <si>
    <t>\\ent.dfo-mpo.ca\ATLShares\Science\BIODataSvc\ARC\Archive\ctd\2013\CTD_HUD2013037_154_1_DN.ODF</t>
  </si>
  <si>
    <t>\\ent.dfo-mpo.ca\ATLShares\Science\BIODataSvc\ARC\Archive\ctd\2013\CTD_HUD2013037_156_1_DN.ODF</t>
  </si>
  <si>
    <t>\\ent.dfo-mpo.ca\ATLShares\Science\BIODataSvc\ARC\Archive\ctd\2013\CTD_HUD2013037_158_1_DN.ODF</t>
  </si>
  <si>
    <t>\\ent.dfo-mpo.ca\ATLShares\Science\BIODataSvc\ARC\Archive\ctd\2013\CTD_HUD2013037_160_1_DN.ODF</t>
  </si>
  <si>
    <t>\\ent.dfo-mpo.ca\ATLShares\Science\BIODataSvc\ARC\Archive\ctd\2013\CTD_HUD2013037_162_1_DN.ODF</t>
  </si>
  <si>
    <t>\\ent.dfo-mpo.ca\ATLShares\Science\BIODataSvc\ARC\Archive\ctd\2013\CTD_HUD2013037_164_1_DN.ODF</t>
  </si>
  <si>
    <t>\\ent.dfo-mpo.ca\ATLShares\Science\BIODataSvc\ARC\Archive\ctd\2013\CTD_HUD2013037_166_1_DN.ODF</t>
  </si>
  <si>
    <t>\\ent.dfo-mpo.ca\ATLShares\Science\BIODataSvc\ARC\Archive\ctd\2013\CTD_HUD2013037_168_1_DN.ODF</t>
  </si>
  <si>
    <t>\\ent.dfo-mpo.ca\ATLShares\Science\BIODataSvc\ARC\Archive\ctd\2013\CTD_HUD2013037_170_1_DN.ODF</t>
  </si>
  <si>
    <t>\\ent.dfo-mpo.ca\ATLShares\Science\BIODataSvc\ARC\Archive\ctd\2013\CTD_HUD2013037_172_1_DN.ODF</t>
  </si>
  <si>
    <t>\\ent.dfo-mpo.ca\ATLShares\Science\BIODataSvc\ARC\Archive\ctd\2013\CTD_HUD2013037_174_1_DN.ODF</t>
  </si>
  <si>
    <t>\\ent.dfo-mpo.ca\ATLShares\Science\BIODataSvc\ARC\Archive\ctd\2013\CTD_HUD2013037_176_1_DN.ODF</t>
  </si>
  <si>
    <t>\\ent.dfo-mpo.ca\ATLShares\Science\BIODataSvc\ARC\Archive\ctd\2013\CTD_HUD2013037_180_1_DN.ODF</t>
  </si>
  <si>
    <t>\\ent.dfo-mpo.ca\ATLShares\Science\BIODataSvc\ARC\Archive\ctd\2013\CTD_HUD2013037_182_1_DN.ODF</t>
  </si>
  <si>
    <t>\\ent.dfo-mpo.ca\ATLShares\Science\BIODataSvc\ARC\Archive\ctd\2013\CTD_HUD2013037_184_1_DN.ODF</t>
  </si>
  <si>
    <t>\\ent.dfo-mpo.ca\ATLShares\Science\BIODataSvc\ARC\Archive\ctd\2013\CTD_HUD2013037_186_1_DN.ODF</t>
  </si>
  <si>
    <t>\\ent.dfo-mpo.ca\ATLShares\Science\BIODataSvc\ARC\Archive\ctd\2013\CTD_HUD2013037_190_1_DN.ODF</t>
  </si>
  <si>
    <t>\\ent.dfo-mpo.ca\ATLShares\Science\BIODataSvc\ARC\Archive\ctd\2013\CTD_HUD2013037_192_1_DN.ODF</t>
  </si>
  <si>
    <t>\\ent.dfo-mpo.ca\ATLShares\Science\BIODataSvc\ARC\Archive\ctd\2013\CTD_HUD2013037_194_1_DN.ODF</t>
  </si>
  <si>
    <t>\\ent.dfo-mpo.ca\ATLShares\Science\BIODataSvc\ARC\Archive\ctd\2013\CTD_HUD2013037_196_1_DN.ODF</t>
  </si>
  <si>
    <t>\\ent.dfo-mpo.ca\ATLShares\Science\BIODataSvc\ARC\Archive\ctd\2013\CTD_HUD2013037_198_1_DN.ODF</t>
  </si>
  <si>
    <t>\\ent.dfo-mpo.ca\ATLShares\Science\BIODataSvc\ARC\Archive\ctd\2013\CTD_HUD2013037_200_1_DN.ODF</t>
  </si>
  <si>
    <t>\\ent.dfo-mpo.ca\ATLShares\Science\BIODataSvc\ARC\Archive\ctd\2013\CTD_HUD2013037_202_1_DN.ODF</t>
  </si>
  <si>
    <t>\\ent.dfo-mpo.ca\ATLShares\Science\BIODataSvc\ARC\Archive\ctd\2013\CTD_HUD2013037_204_1_DN.ODF</t>
  </si>
  <si>
    <t>\\ent.dfo-mpo.ca\ATLShares\Science\BIODataSvc\ARC\Archive\ctd\2013\CTD_HUD2013037_205_1_DN.ODF</t>
  </si>
  <si>
    <t>\\ent.dfo-mpo.ca\ATLShares\Science\BIODataSvc\ARC\Archive\ctd\2013\CTD_HUD2013037_206_1_DN.ODF</t>
  </si>
  <si>
    <t>\\ent.dfo-mpo.ca\ATLShares\Science\BIODataSvc\ARC\Archive\ctd\2013\CTD_HUD2013037_207_1_DN.ODF</t>
  </si>
  <si>
    <t>\\ent.dfo-mpo.ca\ATLShares\Science\BIODataSvc\ARC\Archive\ctd\2013\CTD_HUD2013037_208_1_DN.ODF</t>
  </si>
  <si>
    <t>\\ent.dfo-mpo.ca\ATLShares\Science\BIODataSvc\ARC\Archive\ctd\2013\CTD_HUD2013037_210_1_DN.ODF</t>
  </si>
  <si>
    <t>\\ent.dfo-mpo.ca\ATLShares\Science\BIODataSvc\ARC\Archive\ctd\2013\CTD_HUD2013037_212_1_DN.ODF</t>
  </si>
  <si>
    <t>\\ent.dfo-mpo.ca\ATLShares\Science\BIODataSvc\ARC\Archive\ctd\2013\CTD_HUD2013037_215_1_DN.ODF</t>
  </si>
  <si>
    <t>\\ent.dfo-mpo.ca\ATLShares\Science\BIODataSvc\ARC\Archive\ctd\2013\CTD_HUD2013037_218_1_DN.ODF</t>
  </si>
  <si>
    <t>\\ent.dfo-mpo.ca\ATLShares\Science\BIODataSvc\ARC\Archive\ctd\2013\CTD_HUD2013037_221_1_DN.ODF</t>
  </si>
  <si>
    <t>\\ent.dfo-mpo.ca\ATLShares\Science\BIODataSvc\ARC\Archive\ctd\2013\CTD_HUD2013037_223_1_DN.ODF</t>
  </si>
  <si>
    <t>\\ent.dfo-mpo.ca\ATLShares\Science\BIODataSvc\ARC\Archive\ctd\2013\CTD_HUD2013037_225_1_DN.ODF</t>
  </si>
  <si>
    <t>\\ent.dfo-mpo.ca\ATLShares\Science\BIODataSvc\ARC\Archive\ctd\2013\CTD_HUD2013037_227_1_DN.ODF</t>
  </si>
  <si>
    <t>\\ent.dfo-mpo.ca\ATLShares\Science\BIODataSvc\ARC\Archive\ctd\2013\CTD_HUD2013037_229_1_DN.ODF</t>
  </si>
  <si>
    <t>\\ent.dfo-mpo.ca\ATLShares\Science\BIODataSvc\ARC\Archive\ctd\2013\CTD_HUD2013037_232_1_DN.ODF</t>
  </si>
  <si>
    <t>\\ent.dfo-mpo.ca\ATLShares\Science\BIODataSvc\ARC\Archive\ctd\2013\CTD_HUD2013037_234_1_DN.ODF</t>
  </si>
  <si>
    <t>\\ent.dfo-mpo.ca\ATLShares\Science\BIODataSvc\ARC\Archive\ctd\2013\CTD_HUD2013037_236_1_DN.ODF</t>
  </si>
  <si>
    <t>\\ent.dfo-mpo.ca\ATLShares\Science\BIODataSvc\ARC\Archive\ctd\2013\CTD_HUD2013037_239_1_DN.ODF</t>
  </si>
  <si>
    <t>\\ent.dfo-mpo.ca\ATLShares\Science\BIODataSvc\ARC\Archive\ctd\2013\CTD_HUD2013037_241_1_DN.ODF</t>
  </si>
  <si>
    <t>\\ent.dfo-mpo.ca\ATLShares\Science\BIODataSvc\ARC\Archive\ctd\2013\CTD_HUD2013037_243_1_DN.ODF</t>
  </si>
  <si>
    <t>\\ent.dfo-mpo.ca\ATLShares\Science\BIODataSvc\ARC\Archive\ctd\2013\CTD_HUD2013037_249_1_DN.ODF</t>
  </si>
  <si>
    <t>\\ent.dfo-mpo.ca\ATLShares\Science\BIODataSvc\ARC\Archive\ctd\2013\CTD_HUD2013037_251_1_DN.ODF</t>
  </si>
  <si>
    <t>\\ent.dfo-mpo.ca\ATLShares\Science\BIODataSvc\ARC\Archive\ctd\2013\CTD_BCD2013666_006_01_DN.ODF</t>
  </si>
  <si>
    <t>\\ent.dfo-mpo.ca\ATLShares\Science\BIODataSvc\ARC\Archive\ctd\2013\CTD_BCD2013666_007_01_DN.ODF</t>
  </si>
  <si>
    <t>\\ent.dfo-mpo.ca\ATLShares\Science\BIODataSvc\ARC\Archive\ctd\2013\CTD_BCD2013666_008_01_DN.ODF</t>
  </si>
  <si>
    <t>\\ent.dfo-mpo.ca\ATLShares\Science\BIODataSvc\ARC\Archive\ctd\2014\CTD_NED2014002_001_397701_DN.ODF</t>
  </si>
  <si>
    <t>\\ent.dfo-mpo.ca\ATLShares\Science\BIODataSvc\ARC\Archive\ctd\2014\CTD_NED2014002_076_397805_DN.ODF</t>
  </si>
  <si>
    <t>\\ent.dfo-mpo.ca\ATLShares\Science\BIODataSvc\ARC\Archive\ctd\2014\CTD_NED2014101_055_398001_DN.ODF</t>
  </si>
  <si>
    <t>\\ent.dfo-mpo.ca\ATLShares\Science\BIODataSvc\ARC\Archive\ctd\2014\CTD_HUD2014007_004_1_DN.ODF</t>
  </si>
  <si>
    <t>\\ent.dfo-mpo.ca\ATLShares\Science\BIODataSvc\ARC\Archive\ctd\2014\CTD_HUD2014007_220_1_DN.ODF</t>
  </si>
  <si>
    <t>\\ent.dfo-mpo.ca\ATLShares\Science\BIODataSvc\ARC\Archive\ctd\2014\CTD_NED2014018_062_398230_DN.ODF</t>
  </si>
  <si>
    <t>\\ent.dfo-mpo.ca\ATLShares\Science\BIODataSvc\ARC\Archive\ctd\2014\CTD_NED2014018_142_389437_DN.ODF</t>
  </si>
  <si>
    <t>\\ent.dfo-mpo.ca\ATLShares\Science\BIODataSvc\ARC\Archive\ctd\2014\CTD_NED2014018_226_398727_DN.ODF</t>
  </si>
  <si>
    <t>\\ent.dfo-mpo.ca\ATLShares\Science\BIODataSvc\ARC\Archive\ctd\2014\CTD_HUD2014030_008_01_DN.ODF</t>
  </si>
  <si>
    <t>\\ent.dfo-mpo.ca\ATLShares\Science\BIODataSvc\ARC\Archive\ctd\2014\CTD_HUD2014030_011_01_DN.ODF</t>
  </si>
  <si>
    <t>\\ent.dfo-mpo.ca\ATLShares\Science\BIODataSvc\ARC\Archive\ctd\2014\CTD_HUD2014030_014_01_DN.ODF</t>
  </si>
  <si>
    <t>\\ent.dfo-mpo.ca\ATLShares\Science\BIODataSvc\ARC\Archive\ctd\2014\CTD_HUD2014030_022_01_DN.ODF</t>
  </si>
  <si>
    <t>\\ent.dfo-mpo.ca\ATLShares\Science\BIODataSvc\ARC\Archive\ctd\2014\CTD_HUD2014030_025_01_DN.ODF</t>
  </si>
  <si>
    <t>\\ent.dfo-mpo.ca\ATLShares\Science\BIODataSvc\ARC\Archive\ctd\2014\CTD_HUD2014030_028_01_DN.ODF</t>
  </si>
  <si>
    <t>\\ent.dfo-mpo.ca\ATLShares\Science\BIODataSvc\ARC\Archive\ctd\2014\CTD_HUD2014030_030_01_DN.ODF</t>
  </si>
  <si>
    <t>\\ent.dfo-mpo.ca\ATLShares\Science\BIODataSvc\ARC\Archive\ctd\2014\CTD_HUD2014030_038_01_DN.ODF</t>
  </si>
  <si>
    <t>\\ent.dfo-mpo.ca\ATLShares\Science\BIODataSvc\ARC\Archive\ctd\2014\CTD_HUD2014030_040_01_DN.ODF</t>
  </si>
  <si>
    <t>\\ent.dfo-mpo.ca\ATLShares\Science\BIODataSvc\ARC\Archive\ctd\2014\CTD_HUD2014030_042_01_DN.ODF</t>
  </si>
  <si>
    <t>\\ent.dfo-mpo.ca\ATLShares\Science\BIODataSvc\ARC\Archive\ctd\2014\CTD_HUD2014030_043_01_DN.ODF</t>
  </si>
  <si>
    <t>\\ent.dfo-mpo.ca\ATLShares\Science\BIODataSvc\ARC\Archive\ctd\2014\CTD_HUD2014030_045_01_DN.ODF</t>
  </si>
  <si>
    <t>\\ent.dfo-mpo.ca\ATLShares\Science\BIODataSvc\ARC\Archive\ctd\2014\CTD_HUD2014030_052_01_DN.ODF</t>
  </si>
  <si>
    <t>\\ent.dfo-mpo.ca\ATLShares\Science\BIODataSvc\ARC\Archive\ctd\2014\CTD_HUD2014030_059_01_DN.ODF</t>
  </si>
  <si>
    <t>\\ent.dfo-mpo.ca\ATLShares\Science\BIODataSvc\ARC\Archive\ctd\2014\CTD_HUD2014030_063_01_DN.ODF</t>
  </si>
  <si>
    <t>\\ent.dfo-mpo.ca\ATLShares\Science\BIODataSvc\ARC\Archive\ctd\2014\CTD_HUD2014030_068_01_DN.ODF</t>
  </si>
  <si>
    <t>\\ent.dfo-mpo.ca\ATLShares\Science\BIODataSvc\ARC\Archive\ctd\2014\CTD_HUD2014030_072_01_DN.ODF</t>
  </si>
  <si>
    <t>\\ent.dfo-mpo.ca\ATLShares\Science\BIODataSvc\ARC\Archive\ctd\2014\CTD_HUD2014030_075_01_DN.ODF</t>
  </si>
  <si>
    <t>\\ent.dfo-mpo.ca\ATLShares\Science\BIODataSvc\ARC\Archive\ctd\2014\CTD_HUD2014030_077_01_DN.ODF</t>
  </si>
  <si>
    <t>\\ent.dfo-mpo.ca\ATLShares\Science\BIODataSvc\ARC\Archive\ctd\2014\CTD_HUD2014030_080_01_DN.ODF</t>
  </si>
  <si>
    <t>\\ent.dfo-mpo.ca\ATLShares\Science\BIODataSvc\ARC\Archive\ctd\2014\CTD_HUD2014030_081_01_DN.ODF</t>
  </si>
  <si>
    <t>\\ent.dfo-mpo.ca\ATLShares\Science\BIODataSvc\ARC\Archive\ctd\2014\CTD_HUD2014030_088_01_DN.ODF</t>
  </si>
  <si>
    <t>\\ent.dfo-mpo.ca\ATLShares\Science\BIODataSvc\ARC\Archive\ctd\2014\CTD_HUD2014030_090_01_DN.ODF</t>
  </si>
  <si>
    <t>\\ent.dfo-mpo.ca\ATLShares\Science\BIODataSvc\ARC\Archive\ctd\2014\CTD_HUD2014030_092_01_DN.ODF</t>
  </si>
  <si>
    <t>\\ent.dfo-mpo.ca\ATLShares\Science\BIODataSvc\ARC\Archive\ctd\2014\CTD_HUD2014030_094_01_DN.ODF</t>
  </si>
  <si>
    <t>\\ent.dfo-mpo.ca\ATLShares\Science\BIODataSvc\ARC\Archive\ctd\2014\CTD_HUD2014030_098_01_DN.ODF</t>
  </si>
  <si>
    <t>\\ent.dfo-mpo.ca\ATLShares\Science\BIODataSvc\ARC\Archive\ctd\2014\CTD_HUD2014030_100_01_DN.ODF</t>
  </si>
  <si>
    <t>\\ent.dfo-mpo.ca\ATLShares\Science\BIODataSvc\ARC\Archive\ctd\2014\CTD_HUD2014030_102_01_DN.ODF</t>
  </si>
  <si>
    <t>\\ent.dfo-mpo.ca\ATLShares\Science\BIODataSvc\ARC\Archive\ctd\2014\CTD_HUD2014030_104_01_DN.ODF</t>
  </si>
  <si>
    <t>\\ent.dfo-mpo.ca\ATLShares\Science\BIODataSvc\ARC\Archive\ctd\2014\CTD_HUD2014030_106_01_DN.ODF</t>
  </si>
  <si>
    <t>\\ent.dfo-mpo.ca\ATLShares\Science\BIODataSvc\ARC\Archive\ctd\2014\CTD_HUD2014030_109_01_DN.ODF</t>
  </si>
  <si>
    <t>\\ent.dfo-mpo.ca\ATLShares\Science\BIODataSvc\ARC\Archive\ctd\2014\CTD_HUD2014030_112_01_DN.ODF</t>
  </si>
  <si>
    <t>\\ent.dfo-mpo.ca\ATLShares\Science\BIODataSvc\ARC\Archive\ctd\2014\CTD_HUD2014030_115_01_DN.ODF</t>
  </si>
  <si>
    <t>\\ent.dfo-mpo.ca\ATLShares\Science\BIODataSvc\ARC\Archive\ctd\2014\CTD_HUD2014030_117_01_DN.ODF</t>
  </si>
  <si>
    <t>\\ent.dfo-mpo.ca\ATLShares\Science\BIODataSvc\ARC\Archive\ctd\2014\CTD_HUD2014030_119_01_DN.ODF</t>
  </si>
  <si>
    <t>\\ent.dfo-mpo.ca\ATLShares\Science\BIODataSvc\ARC\Archive\ctd\2014\CTD_HUD2014030_121_01_DN.ODF</t>
  </si>
  <si>
    <t>\\ent.dfo-mpo.ca\ATLShares\Science\BIODataSvc\ARC\Archive\ctd\2014\CTD_HUD2014030_123_01_DN.ODF</t>
  </si>
  <si>
    <t>\\ent.dfo-mpo.ca\ATLShares\Science\BIODataSvc\ARC\Archive\ctd\2014\CTD_HUD2014030_127_01_DN.ODF</t>
  </si>
  <si>
    <t>\\ent.dfo-mpo.ca\ATLShares\Science\BIODataSvc\ARC\Archive\ctd\2014\CTD_HUD2014030_129_01_DN.ODF</t>
  </si>
  <si>
    <t>\\ent.dfo-mpo.ca\ATLShares\Science\BIODataSvc\ARC\Archive\ctd\2014\CTD_HUD2014030_131_01_DN.ODF</t>
  </si>
  <si>
    <t>\\ent.dfo-mpo.ca\ATLShares\Science\BIODataSvc\ARC\Archive\ctd\2014\CTD_HUD2014030_133_01_DN.ODF</t>
  </si>
  <si>
    <t>\\ent.dfo-mpo.ca\ATLShares\Science\BIODataSvc\ARC\Archive\ctd\2014\CTD_HUD2014030_134_01_DN.ODF</t>
  </si>
  <si>
    <t>\\ent.dfo-mpo.ca\ATLShares\Science\BIODataSvc\ARC\Archive\ctd\2014\CTD_HUD2014030_138_01_DN.ODF</t>
  </si>
  <si>
    <t>\\ent.dfo-mpo.ca\ATLShares\Science\BIODataSvc\ARC\Archive\ctd\2014\CTD_HUD2014030_139_01_DN.ODF</t>
  </si>
  <si>
    <t>\\ent.dfo-mpo.ca\ATLShares\Science\BIODataSvc\ARC\Archive\ctd\2014\CTD_HUD2014030_142_01_DN.ODF</t>
  </si>
  <si>
    <t>\\ent.dfo-mpo.ca\ATLShares\Science\BIODataSvc\ARC\Archive\ctd\2014\CTD_HUD2014030_145_01_DN.ODF</t>
  </si>
  <si>
    <t>\\ent.dfo-mpo.ca\ATLShares\Science\BIODataSvc\ARC\Archive\ctd\2014\CTD_HUD2014030_147_01_DN.ODF</t>
  </si>
  <si>
    <t>\\ent.dfo-mpo.ca\ATLShares\Science\BIODataSvc\ARC\Archive\ctd\2014\CTD_HUD2014030_150_01_DN.ODF</t>
  </si>
  <si>
    <t>\\ent.dfo-mpo.ca\ATLShares\Science\BIODataSvc\ARC\Archive\ctd\2014\CTD_HUD2014030_153_01_DN.ODF</t>
  </si>
  <si>
    <t>\\ent.dfo-mpo.ca\ATLShares\Science\BIODataSvc\ARC\Archive\ctd\2014\CTD_HUD2014030_154_01_DN.ODF</t>
  </si>
  <si>
    <t>\\ent.dfo-mpo.ca\ATLShares\Science\BIODataSvc\ARC\Archive\ctd\2014\CTD_HUD2014030_155_01_DN.ODF</t>
  </si>
  <si>
    <t>\\ent.dfo-mpo.ca\ATLShares\Science\BIODataSvc\ARC\Archive\ctd\2014\CTD_HUD2014030_156_01_DN.ODF</t>
  </si>
  <si>
    <t>\\ent.dfo-mpo.ca\ATLShares\Science\BIODataSvc\ARC\Archive\ctd\2014\CTD_HUD2014030_157_01_DN.ODF</t>
  </si>
  <si>
    <t>\\ent.dfo-mpo.ca\ATLShares\Science\BIODataSvc\ARC\Archive\ctd\2014\CTD_HUD2014030_159_01_DN.ODF</t>
  </si>
  <si>
    <t>\\ent.dfo-mpo.ca\ATLShares\Science\BIODataSvc\ARC\Archive\ctd\2014\CTD_HUD2014030_161_01_DN.ODF</t>
  </si>
  <si>
    <t>\\ent.dfo-mpo.ca\ATLShares\Science\BIODataSvc\ARC\Archive\ctd\2014\CTD_HUD2014030_163_01_DN.ODF</t>
  </si>
  <si>
    <t>\\ent.dfo-mpo.ca\ATLShares\Science\BIODataSvc\ARC\Archive\ctd\2014\CTD_HUD2014030_166_01_DN.ODF</t>
  </si>
  <si>
    <t>\\ent.dfo-mpo.ca\ATLShares\Science\BIODataSvc\ARC\Archive\ctd\2014\CTD_HUD2014030_168_01_DN.ODF</t>
  </si>
  <si>
    <t>\\ent.dfo-mpo.ca\ATLShares\Science\BIODataSvc\ARC\Archive\ctd\2014\CTD_HUD2014030_170_01_DN.ODF</t>
  </si>
  <si>
    <t>\\ent.dfo-mpo.ca\ATLShares\Science\BIODataSvc\ARC\Archive\ctd\2014\CTD_HUD2014030_173_01_DN.ODF</t>
  </si>
  <si>
    <t>\\ent.dfo-mpo.ca\ATLShares\Science\BIODataSvc\ARC\Archive\ctd\2014\CTD_HUD2014030_175_01_DN.ODF</t>
  </si>
  <si>
    <t>\\ent.dfo-mpo.ca\ATLShares\Science\BIODataSvc\ARC\Archive\ctd\2014\CTD_HUD2014030_179_01_DN.ODF</t>
  </si>
  <si>
    <t>\\ent.dfo-mpo.ca\ATLShares\Science\BIODataSvc\ARC\Archive\ctd\2014\CTD_HUD2014030_181_01_DN.ODF</t>
  </si>
  <si>
    <t>\\ent.dfo-mpo.ca\ATLShares\Science\BIODataSvc\ARC\Archive\ctd\2014\CTD_HUD2014030_183_01_DN.ODF</t>
  </si>
  <si>
    <t>\\ent.dfo-mpo.ca\ATLShares\Science\BIODataSvc\ARC\Archive\ctd\2014\CTD_HUD2014030_187_01_DN.ODF</t>
  </si>
  <si>
    <t>\\ent.dfo-mpo.ca\ATLShares\Science\BIODataSvc\ARC\Archive\ctd\2014\CTD_BCD2014666_006_01_DN.ODF</t>
  </si>
  <si>
    <t>\\ent.dfo-mpo.ca\ATLShares\Science\BIODataSvc\ARC\Archive\ctd\2014\CTD_BCD2014666_007_01_DN.ODF</t>
  </si>
  <si>
    <t>\\ent.dfo-mpo.ca\ATLShares\Science\BIODataSvc\ARC\Archive\ctd\2014\CTD_BCD2014666_008_01_DN.ODF</t>
  </si>
  <si>
    <t>\\ent.dfo-mpo.ca\ATLShares\Science\BIODataSvc\ARC\Archive\ctd\2015\CTD_BCD2015666_001_01_DN.ODF</t>
  </si>
  <si>
    <t>\\ent.dfo-mpo.ca\ATLShares\Science\BIODataSvc\ARC\Archive\ctd\2015\CTD_BCD2015666_002_01_DN.ODF</t>
  </si>
  <si>
    <t>\\ent.dfo-mpo.ca\ATLShares\Science\BIODataSvc\ARC\Archive\ctd\2015\CTD_NED2015002_001_01_DN.ODF</t>
  </si>
  <si>
    <t>\\ent.dfo-mpo.ca\ATLShares\Science\BIODataSvc\ARC\Archive\ctd\2015\CTD_NED2015002_065_01_DN.ODF</t>
  </si>
  <si>
    <t>\\ent.dfo-mpo.ca\ATLShares\Science\BIODataSvc\ARC\Archive\ctd\2015\CTD_HUD2015004_001_1_DN.ODF</t>
  </si>
  <si>
    <t>\\ent.dfo-mpo.ca\ATLShares\Science\BIODataSvc\ARC\Archive\ctd\2015\CTD_HUD2015004_002_1_DN.ODF</t>
  </si>
  <si>
    <t>\\ent.dfo-mpo.ca\ATLShares\Science\BIODataSvc\ARC\Archive\ctd\2015\CTD_HUD2015004_006_1_DN.ODF</t>
  </si>
  <si>
    <t>\\ent.dfo-mpo.ca\ATLShares\Science\BIODataSvc\ARC\Archive\ctd\2015\CTD_HUD2015004_009_1_DN.ODF</t>
  </si>
  <si>
    <t>\\ent.dfo-mpo.ca\ATLShares\Science\BIODataSvc\ARC\Archive\ctd\2015\CTD_HUD2015004_012_1_DN.ODF</t>
  </si>
  <si>
    <t>\\ent.dfo-mpo.ca\ATLShares\Science\BIODataSvc\ARC\Archive\ctd\2015\CTD_HUD2015004_014_1_DN.ODF</t>
  </si>
  <si>
    <t>\\ent.dfo-mpo.ca\ATLShares\Science\BIODataSvc\ARC\Archive\ctd\2015\CTD_HUD2015004_016_1_DN.ODF</t>
  </si>
  <si>
    <t>\\ent.dfo-mpo.ca\ATLShares\Science\BIODataSvc\ARC\Archive\ctd\2015\CTD_HUD2015004_019_1_DN.ODF</t>
  </si>
  <si>
    <t>\\ent.dfo-mpo.ca\ATLShares\Science\BIODataSvc\ARC\Archive\ctd\2015\CTD_HUD2015004_021_1_DN.ODF</t>
  </si>
  <si>
    <t>\\ent.dfo-mpo.ca\ATLShares\Science\BIODataSvc\ARC\Archive\ctd\2015\CTD_HUD2015004_023_1_DN.ODF</t>
  </si>
  <si>
    <t>\\ent.dfo-mpo.ca\ATLShares\Science\BIODataSvc\ARC\Archive\ctd\2015\CTD_HUD2015004_025_1_DN.ODF</t>
  </si>
  <si>
    <t>\\ent.dfo-mpo.ca\ATLShares\Science\BIODataSvc\ARC\Archive\ctd\2015\CTD_HUD2015004_027_1_DN.ODF</t>
  </si>
  <si>
    <t>\\ent.dfo-mpo.ca\ATLShares\Science\BIODataSvc\ARC\Archive\ctd\2015\CTD_HUD2015004_029_1_DN.ODF</t>
  </si>
  <si>
    <t>\\ent.dfo-mpo.ca\ATLShares\Science\BIODataSvc\ARC\Archive\ctd\2015\CTD_HUD2015004_031_1_DN.ODF</t>
  </si>
  <si>
    <t>\\ent.dfo-mpo.ca\ATLShares\Science\BIODataSvc\ARC\Archive\ctd\2015\CTD_HUD2015004_032_1_DN.ODF</t>
  </si>
  <si>
    <t>\\ent.dfo-mpo.ca\ATLShares\Science\BIODataSvc\ARC\Archive\ctd\2015\CTD_HUD2015004_033_1_DN.ODF</t>
  </si>
  <si>
    <t>\\ent.dfo-mpo.ca\ATLShares\Science\BIODataSvc\ARC\Archive\ctd\2015\CTD_HUD2015004_034_1_DN.ODF</t>
  </si>
  <si>
    <t>\\ent.dfo-mpo.ca\ATLShares\Science\BIODataSvc\ARC\Archive\ctd\2015\CTD_HUD2015004_035_1_DN.ODF</t>
  </si>
  <si>
    <t>\\ent.dfo-mpo.ca\ATLShares\Science\BIODataSvc\ARC\Archive\ctd\2015\CTD_HUD2015004_037_1_DN.ODF</t>
  </si>
  <si>
    <t>\\ent.dfo-mpo.ca\ATLShares\Science\BIODataSvc\ARC\Archive\ctd\2015\CTD_HUD2015004_040_1_DN.ODF</t>
  </si>
  <si>
    <t>\\ent.dfo-mpo.ca\ATLShares\Science\BIODataSvc\ARC\Archive\ctd\2015\CTD_HUD2015004_042_1_DN.ODF</t>
  </si>
  <si>
    <t>\\ent.dfo-mpo.ca\ATLShares\Science\BIODataSvc\ARC\Archive\ctd\2015\CTD_HUD2015004_047_1_DN.ODF</t>
  </si>
  <si>
    <t>\\ent.dfo-mpo.ca\ATLShares\Science\BIODataSvc\ARC\Archive\ctd\2015\CTD_HUD2015004_050_1_DN.ODF</t>
  </si>
  <si>
    <t>\\ent.dfo-mpo.ca\ATLShares\Science\BIODataSvc\ARC\Archive\ctd\2015\CTD_HUD2015004_052_1_DN.ODF</t>
  </si>
  <si>
    <t>\\ent.dfo-mpo.ca\ATLShares\Science\BIODataSvc\ARC\Archive\ctd\2015\CTD_HUD2015004_056_1_DN.ODF</t>
  </si>
  <si>
    <t>\\ent.dfo-mpo.ca\ATLShares\Science\BIODataSvc\ARC\Archive\ctd\2015\CTD_HUD2015004_059_1_DN.ODF</t>
  </si>
  <si>
    <t>\\ent.dfo-mpo.ca\ATLShares\Science\BIODataSvc\ARC\Archive\ctd\2015\CTD_HUD2015004_063_1_DN.ODF</t>
  </si>
  <si>
    <t>\\ent.dfo-mpo.ca\ATLShares\Science\BIODataSvc\ARC\Archive\ctd\2015\CTD_HUD2015004_067_1_DN.ODF</t>
  </si>
  <si>
    <t>\\ent.dfo-mpo.ca\ATLShares\Science\BIODataSvc\ARC\Archive\ctd\2015\CTD_HUD2015004_071_1_DN.ODF</t>
  </si>
  <si>
    <t>\\ent.dfo-mpo.ca\ATLShares\Science\BIODataSvc\ARC\Archive\ctd\2015\CTD_HUD2015004_074_1_DN.ODF</t>
  </si>
  <si>
    <t>\\ent.dfo-mpo.ca\ATLShares\Science\BIODataSvc\ARC\Archive\ctd\2015\CTD_HUD2015004_077_1_DN.ODF</t>
  </si>
  <si>
    <t>\\ent.dfo-mpo.ca\ATLShares\Science\BIODataSvc\ARC\Archive\ctd\2015\CTD_HUD2015004_079_1_DN.ODF</t>
  </si>
  <si>
    <t>\\ent.dfo-mpo.ca\ATLShares\Science\BIODataSvc\ARC\Archive\ctd\2015\CTD_HUD2015004_081_1_DN.ODF</t>
  </si>
  <si>
    <t>\\ent.dfo-mpo.ca\ATLShares\Science\BIODataSvc\ARC\Archive\ctd\2015\CTD_HUD2015004_083_1_DN.ODF</t>
  </si>
  <si>
    <t>\\ent.dfo-mpo.ca\ATLShares\Science\BIODataSvc\ARC\Archive\ctd\2015\CTD_HUD2015004_085_1_DN.ODF</t>
  </si>
  <si>
    <t>\\ent.dfo-mpo.ca\ATLShares\Science\BIODataSvc\ARC\Archive\ctd\2015\CTD_HUD2015004_087_1_DN.ODF</t>
  </si>
  <si>
    <t>\\ent.dfo-mpo.ca\ATLShares\Science\BIODataSvc\ARC\Archive\ctd\2015\CTD_HUD2015004_092_1_DN.ODF</t>
  </si>
  <si>
    <t>\\ent.dfo-mpo.ca\ATLShares\Science\BIODataSvc\ARC\Archive\ctd\2015\CTD_HUD2015004_096_1_DN.ODF</t>
  </si>
  <si>
    <t>\\ent.dfo-mpo.ca\ATLShares\Science\BIODataSvc\ARC\Archive\ctd\2015\CTD_HUD2015004_098_1_DN.ODF</t>
  </si>
  <si>
    <t>\\ent.dfo-mpo.ca\ATLShares\Science\BIODataSvc\ARC\Archive\ctd\2015\CTD_HUD2015004_101_1_DN.ODF</t>
  </si>
  <si>
    <t>\\ent.dfo-mpo.ca\ATLShares\Science\BIODataSvc\ARC\Archive\ctd\2015\CTD_HUD2015004_104_1_DN.ODF</t>
  </si>
  <si>
    <t>\\ent.dfo-mpo.ca\ATLShares\Science\BIODataSvc\ARC\Archive\ctd\2015\CTD_HUD2015004_106_1_DN.ODF</t>
  </si>
  <si>
    <t>\\ent.dfo-mpo.ca\ATLShares\Science\BIODataSvc\ARC\Archive\ctd\2015\CTD_HUD2015004_108_1_DN.ODF</t>
  </si>
  <si>
    <t>\\ent.dfo-mpo.ca\ATLShares\Science\BIODataSvc\ARC\Archive\ctd\2015\CTD_HUD2015004_110_1_DN.ODF</t>
  </si>
  <si>
    <t>\\ent.dfo-mpo.ca\ATLShares\Science\BIODataSvc\ARC\Archive\ctd\2015\CTD_HUD2015004_111_1_DN.ODF</t>
  </si>
  <si>
    <t>\\ent.dfo-mpo.ca\ATLShares\Science\BIODataSvc\ARC\Archive\ctd\2015\CTD_HUD2015004_113_1_DN.ODF</t>
  </si>
  <si>
    <t>\\ent.dfo-mpo.ca\ATLShares\Science\BIODataSvc\ARC\Archive\ctd\2015\CTD_HUD2015004_116_1_DN.ODF</t>
  </si>
  <si>
    <t>\\ent.dfo-mpo.ca\ATLShares\Science\BIODataSvc\ARC\Archive\ctd\2015\CTD_HUD2015004_118_1_DN.ODF</t>
  </si>
  <si>
    <t>\\ent.dfo-mpo.ca\ATLShares\Science\BIODataSvc\ARC\Archive\ctd\2015\CTD_HUD2015004_120_1_DN.ODF</t>
  </si>
  <si>
    <t>\\ent.dfo-mpo.ca\ATLShares\Science\BIODataSvc\ARC\Archive\ctd\2015\CTD_HUD2015004_122_1_DN.ODF</t>
  </si>
  <si>
    <t>\\ent.dfo-mpo.ca\ATLShares\Science\BIODataSvc\ARC\Archive\ctd\2015\CTD_HUD2015004_124_1_DN.ODF</t>
  </si>
  <si>
    <t>\\ent.dfo-mpo.ca\ATLShares\Science\BIODataSvc\ARC\Archive\ctd\2015\CTD_HUD2015004_127_1_DN.ODF</t>
  </si>
  <si>
    <t>\\ent.dfo-mpo.ca\ATLShares\Science\BIODataSvc\ARC\Archive\ctd\2015\CTD_HUD2015004_132_1_DN.ODF</t>
  </si>
  <si>
    <t>\\ent.dfo-mpo.ca\ATLShares\Science\BIODataSvc\ARC\Archive\ctd\2015\CTD_HUD2015004_135_1_DN.ODF</t>
  </si>
  <si>
    <t>\\ent.dfo-mpo.ca\ATLShares\Science\BIODataSvc\ARC\Archive\ctd\2015\CTD_HUD2015004_137_1_DN.ODF</t>
  </si>
  <si>
    <t>\\ent.dfo-mpo.ca\ATLShares\Science\BIODataSvc\ARC\Archive\ctd\2015\CTD_HUD2015004_140_1_DN.ODF</t>
  </si>
  <si>
    <t>\\ent.dfo-mpo.ca\ATLShares\Science\BIODataSvc\ARC\Archive\ctd\2015\CTD_HUD2015004_142_1_DN.ODF</t>
  </si>
  <si>
    <t>\\ent.dfo-mpo.ca\ATLShares\Science\BIODataSvc\ARC\Archive\ctd\2015\CTD_BCD2015666_004_01_DN.ODF</t>
  </si>
  <si>
    <t>\\ent.dfo-mpo.ca\ATLShares\Science\BIODataSvc\ARC\Archive\ctd\2015\CTD_BCD2015666_005_01_DN.ODF</t>
  </si>
  <si>
    <t>\\ent.dfo-mpo.ca\ATLShares\Science\BIODataSvc\ARC\Archive\ctd\2015\CTD_NED2015015_001_01_DN.ODF</t>
  </si>
  <si>
    <t>\\ent.dfo-mpo.ca\ATLShares\Science\BIODataSvc\ARC\Archive\ctd\2015\CTD_NED2015017_042_01_DN.ODF</t>
  </si>
  <si>
    <t>\\ent.dfo-mpo.ca\ATLShares\Science\BIODataSvc\ARC\Archive\ctd\2015\CTD_NED2015017_125_01_DN.ODF</t>
  </si>
  <si>
    <t>\\ent.dfo-mpo.ca\ATLShares\Science\BIODataSvc\ARC\Archive\ctd\2015\CTD_NED2015017_239_01_DN.ODF</t>
  </si>
  <si>
    <t>\\ent.dfo-mpo.ca\ATLShares\Science\BIODataSvc\ARC\Archive\ctd\2015\CTD_BCD2015666_006_01_DN.ODF</t>
  </si>
  <si>
    <t>\\ent.dfo-mpo.ca\ATLShares\Science\BIODataSvc\ARC\Archive\ctd\2015\CTD_HUD2015030_001_1_DN.ODF</t>
  </si>
  <si>
    <t>\\ent.dfo-mpo.ca\ATLShares\Science\BIODataSvc\ARC\Archive\ctd\2015\CTD_HUD2015030_007_1_DN.ODF</t>
  </si>
  <si>
    <t>\\ent.dfo-mpo.ca\ATLShares\Science\BIODataSvc\ARC\Archive\ctd\2015\CTD_HUD2015030_013_1_DN.ODF</t>
  </si>
  <si>
    <t>\\ent.dfo-mpo.ca\ATLShares\Science\BIODataSvc\ARC\Archive\ctd\2015\CTD_HUD2015030_015_1_DN.ODF</t>
  </si>
  <si>
    <t>\\ent.dfo-mpo.ca\ATLShares\Science\BIODataSvc\ARC\Archive\ctd\2015\CTD_HUD2015030_017_1_DN.ODF</t>
  </si>
  <si>
    <t>\\ent.dfo-mpo.ca\ATLShares\Science\BIODataSvc\ARC\Archive\ctd\2015\CTD_HUD2015030_019_1_DN.ODF</t>
  </si>
  <si>
    <t>\\ent.dfo-mpo.ca\ATLShares\Science\BIODataSvc\ARC\Archive\ctd\2015\CTD_HUD2015030_028_1_DN.ODF</t>
  </si>
  <si>
    <t>\\ent.dfo-mpo.ca\ATLShares\Science\BIODataSvc\ARC\Archive\ctd\2015\CTD_HUD2015030_030_1_DN.ODF</t>
  </si>
  <si>
    <t>\\ent.dfo-mpo.ca\ATLShares\Science\BIODataSvc\ARC\Archive\ctd\2015\CTD_HUD2015030_033_1_DN.ODF</t>
  </si>
  <si>
    <t>\\ent.dfo-mpo.ca\ATLShares\Science\BIODataSvc\ARC\Archive\ctd\2015\CTD_HUD2015030_035_1_DN.ODF</t>
  </si>
  <si>
    <t>\\ent.dfo-mpo.ca\ATLShares\Science\BIODataSvc\ARC\Archive\ctd\2015\CTD_HUD2015030_037_1_DN.ODF</t>
  </si>
  <si>
    <t>\\ent.dfo-mpo.ca\ATLShares\Science\BIODataSvc\ARC\Archive\ctd\2015\CTD_HUD2015030_039_1_DN.ODF</t>
  </si>
  <si>
    <t>\\ent.dfo-mpo.ca\ATLShares\Science\BIODataSvc\ARC\Archive\ctd\2015\CTD_HUD2015030_043_1_DN.ODF</t>
  </si>
  <si>
    <t>\\ent.dfo-mpo.ca\ATLShares\Science\BIODataSvc\ARC\Archive\ctd\2015\CTD_HUD2015030_045_1_DN.ODF</t>
  </si>
  <si>
    <t>\\ent.dfo-mpo.ca\ATLShares\Science\BIODataSvc\ARC\Archive\ctd\2015\CTD_HUD2015030_047_1_DN.ODF</t>
  </si>
  <si>
    <t>\\ent.dfo-mpo.ca\ATLShares\Science\BIODataSvc\ARC\Archive\ctd\2015\CTD_HUD2015030_049_1_DN.ODF</t>
  </si>
  <si>
    <t>\\ent.dfo-mpo.ca\ATLShares\Science\BIODataSvc\ARC\Archive\ctd\2015\CTD_HUD2015030_052_1_DN.ODF</t>
  </si>
  <si>
    <t>\\ent.dfo-mpo.ca\ATLShares\Science\BIODataSvc\ARC\Archive\ctd\2015\CTD_HUD2015030_055_1_DN.ODF</t>
  </si>
  <si>
    <t>\\ent.dfo-mpo.ca\ATLShares\Science\BIODataSvc\ARC\Archive\ctd\2015\CTD_HUD2015030_058_1_DN.ODF</t>
  </si>
  <si>
    <t>\\ent.dfo-mpo.ca\ATLShares\Science\BIODataSvc\ARC\Archive\ctd\2015\CTD_HUD2015030_061_1_DN.ODF</t>
  </si>
  <si>
    <t>\\ent.dfo-mpo.ca\ATLShares\Science\BIODataSvc\ARC\Archive\ctd\2015\CTD_HUD2015030_063_1_DN.ODF</t>
  </si>
  <si>
    <t>\\ent.dfo-mpo.ca\ATLShares\Science\BIODataSvc\ARC\Archive\ctd\2015\CTD_HUD2015030_065_1_DN.ODF</t>
  </si>
  <si>
    <t>\\ent.dfo-mpo.ca\ATLShares\Science\BIODataSvc\ARC\Archive\ctd\2015\CTD_HUD2015030_070_1_DN.ODF</t>
  </si>
  <si>
    <t>\\ent.dfo-mpo.ca\ATLShares\Science\BIODataSvc\ARC\Archive\ctd\2015\CTD_HUD2015030_073_1_DN.ODF</t>
  </si>
  <si>
    <t>\\ent.dfo-mpo.ca\ATLShares\Science\BIODataSvc\ARC\Archive\ctd\2015\CTD_HUD2015030_076_1_DN.ODF</t>
  </si>
  <si>
    <t>\\ent.dfo-mpo.ca\ATLShares\Science\BIODataSvc\ARC\Archive\ctd\2015\CTD_HUD2015030_079_1_DN.ODF</t>
  </si>
  <si>
    <t>\\ent.dfo-mpo.ca\ATLShares\Science\BIODataSvc\ARC\Archive\ctd\2015\CTD_HUD2015030_083_1_DN.ODF</t>
  </si>
  <si>
    <t>\\ent.dfo-mpo.ca\ATLShares\Science\BIODataSvc\ARC\Archive\ctd\2015\CTD_HUD2015030_086_1_DN.ODF</t>
  </si>
  <si>
    <t>\\ent.dfo-mpo.ca\ATLShares\Science\BIODataSvc\ARC\Archive\ctd\2015\CTD_HUD2015030_089_1_DN.ODF</t>
  </si>
  <si>
    <t>\\ent.dfo-mpo.ca\ATLShares\Science\BIODataSvc\ARC\Archive\ctd\2015\CTD_HUD2015030_092_1_DN.ODF</t>
  </si>
  <si>
    <t>\\ent.dfo-mpo.ca\ATLShares\Science\BIODataSvc\ARC\Archive\ctd\2015\CTD_HUD2015030_095_1_DN.ODF</t>
  </si>
  <si>
    <t>\\ent.dfo-mpo.ca\ATLShares\Science\BIODataSvc\ARC\Archive\ctd\2015\CTD_HUD2015030_096_1_DN.ODF</t>
  </si>
  <si>
    <t>\\ent.dfo-mpo.ca\ATLShares\Science\BIODataSvc\ARC\Archive\ctd\2015\CTD_HUD2015030_098_1_DN.ODF</t>
  </si>
  <si>
    <t>\\ent.dfo-mpo.ca\ATLShares\Science\BIODataSvc\ARC\Archive\ctd\2015\CTD_HUD2015030_100_1_DN.ODF</t>
  </si>
  <si>
    <t>\\ent.dfo-mpo.ca\ATLShares\Science\BIODataSvc\ARC\Archive\ctd\2015\CTD_HUD2015030_102_1_DN.ODF</t>
  </si>
  <si>
    <t>\\ent.dfo-mpo.ca\ATLShares\Science\BIODataSvc\ARC\Archive\ctd\2015\CTD_HUD2015030_104_1_DN.ODF</t>
  </si>
  <si>
    <t>\\ent.dfo-mpo.ca\ATLShares\Science\BIODataSvc\ARC\Archive\ctd\2015\CTD_HUD2015030_106_1_DN.ODF</t>
  </si>
  <si>
    <t>\\ent.dfo-mpo.ca\ATLShares\Science\BIODataSvc\ARC\Archive\ctd\2015\CTD_HUD2015030_108_1_DN.ODF</t>
  </si>
  <si>
    <t>\\ent.dfo-mpo.ca\ATLShares\Science\BIODataSvc\ARC\Archive\ctd\2015\CTD_HUD2015030_110_1_DN.ODF</t>
  </si>
  <si>
    <t>\\ent.dfo-mpo.ca\ATLShares\Science\BIODataSvc\ARC\Archive\ctd\2015\CTD_HUD2015030_113_1_DN.ODF</t>
  </si>
  <si>
    <t>\\ent.dfo-mpo.ca\ATLShares\Science\BIODataSvc\ARC\Archive\ctd\2015\CTD_HUD2015030_115_1_DN.ODF</t>
  </si>
  <si>
    <t>\\ent.dfo-mpo.ca\ATLShares\Science\BIODataSvc\ARC\Archive\ctd\2015\CTD_HUD2015030_117_1_DN.ODF</t>
  </si>
  <si>
    <t>\\ent.dfo-mpo.ca\ATLShares\Science\BIODataSvc\ARC\Archive\ctd\2015\CTD_HUD2015030_119_1_DN.ODF</t>
  </si>
  <si>
    <t>\\ent.dfo-mpo.ca\ATLShares\Science\BIODataSvc\ARC\Archive\ctd\2015\CTD_HUD2015030_121_1_DN.ODF</t>
  </si>
  <si>
    <t>\\ent.dfo-mpo.ca\ATLShares\Science\BIODataSvc\ARC\Archive\ctd\2015\CTD_HUD2015030_123_1_DN.ODF</t>
  </si>
  <si>
    <t>\\ent.dfo-mpo.ca\ATLShares\Science\BIODataSvc\ARC\Archive\ctd\2015\CTD_HUD2015030_125_1_DN.ODF</t>
  </si>
  <si>
    <t>\\ent.dfo-mpo.ca\ATLShares\Science\BIODataSvc\ARC\Archive\ctd\2015\CTD_HUD2015030_127_1_DN.ODF</t>
  </si>
  <si>
    <t>\\ent.dfo-mpo.ca\ATLShares\Science\BIODataSvc\ARC\Archive\ctd\2015\CTD_HUD2015030_129_1_DN.ODF</t>
  </si>
  <si>
    <t>\\ent.dfo-mpo.ca\ATLShares\Science\BIODataSvc\ARC\Archive\ctd\2015\CTD_HUD2015030_131_1_DN.ODF</t>
  </si>
  <si>
    <t>\\ent.dfo-mpo.ca\ATLShares\Science\BIODataSvc\ARC\Archive\ctd\2015\CTD_HUD2015030_133_1_DN.ODF</t>
  </si>
  <si>
    <t>\\ent.dfo-mpo.ca\ATLShares\Science\BIODataSvc\ARC\Archive\ctd\2015\CTD_HUD2015030_135_1_DN.ODF</t>
  </si>
  <si>
    <t>\\ent.dfo-mpo.ca\ATLShares\Science\BIODataSvc\ARC\Archive\ctd\2015\CTD_HUD2015030_138_1_DN.ODF</t>
  </si>
  <si>
    <t>\\ent.dfo-mpo.ca\ATLShares\Science\BIODataSvc\ARC\Archive\ctd\2015\CTD_HUD2015030_142_1_DN.ODF</t>
  </si>
  <si>
    <t>\\ent.dfo-mpo.ca\ATLShares\Science\BIODataSvc\ARC\Archive\ctd\2015\CTD_HUD2015030_145_1_DN.ODF</t>
  </si>
  <si>
    <t>\\ent.dfo-mpo.ca\ATLShares\Science\BIODataSvc\ARC\Archive\ctd\2015\CTD_HUD2015030_148_1_DN.ODF</t>
  </si>
  <si>
    <t>\\ent.dfo-mpo.ca\ATLShares\Science\BIODataSvc\ARC\Archive\ctd\2015\CTD_HUD2015030_150_1_DN.ODF</t>
  </si>
  <si>
    <t>\\ent.dfo-mpo.ca\ATLShares\Science\BIODataSvc\ARC\Archive\ctd\2015\CTD_HUD2015030_153_1_DN.ODF</t>
  </si>
  <si>
    <t>\\ent.dfo-mpo.ca\ATLShares\Science\BIODataSvc\ARC\Archive\ctd\2015\CTD_HUD2015030_155_1_DN.ODF</t>
  </si>
  <si>
    <t>\\ent.dfo-mpo.ca\ATLShares\Science\BIODataSvc\ARC\Archive\ctd\2015\CTD_HUD2015030_158_1_DN.ODF</t>
  </si>
  <si>
    <t>\\ent.dfo-mpo.ca\ATLShares\Science\BIODataSvc\ARC\Archive\ctd\2015\CTD_HUD2015030_161_1_DN.ODF</t>
  </si>
  <si>
    <t>\\ent.dfo-mpo.ca\ATLShares\Science\BIODataSvc\ARC\Archive\ctd\2015\CTD_HUD2015030_163_1_DN.ODF</t>
  </si>
  <si>
    <t>\\ent.dfo-mpo.ca\ATLShares\Science\BIODataSvc\ARC\Archive\ctd\2015\CTD_HUD2015030_166_1_DN.ODF</t>
  </si>
  <si>
    <t>\\ent.dfo-mpo.ca\ATLShares\Science\BIODataSvc\ARC\Archive\ctd\2015\CTD_HUD2015030_170_1_DN.ODF</t>
  </si>
  <si>
    <t>\\ent.dfo-mpo.ca\ATLShares\Science\BIODataSvc\ARC\Archive\ctd\2015\CTD_HUD2015030_173_1_DN.ODF</t>
  </si>
  <si>
    <t>\\ent.dfo-mpo.ca\ATLShares\Science\BIODataSvc\ARC\Archive\ctd\2015\CTD_HUD2015030_175_1_DN.ODF</t>
  </si>
  <si>
    <t>\\ent.dfo-mpo.ca\ATLShares\Science\BIODataSvc\ARC\Archive\ctd\2015\CTD_HUD2015030_177_1_DN.ODF</t>
  </si>
  <si>
    <t>\\ent.dfo-mpo.ca\ATLShares\Science\BIODataSvc\ARC\Archive\ctd\2015\CTD_HUD2015030_180_1_DN.ODF</t>
  </si>
  <si>
    <t>\\ent.dfo-mpo.ca\ATLShares\Science\BIODataSvc\ARC\Archive\ctd\2015\CTD_HUD2015030_182_1_DN.ODF</t>
  </si>
  <si>
    <t>\\ent.dfo-mpo.ca\ATLShares\Science\BIODataSvc\ARC\Archive\ctd\2015\CTD_HUD2015030_184_1_DN.ODF</t>
  </si>
  <si>
    <t>\\ent.dfo-mpo.ca\ATLShares\Science\BIODataSvc\ARC\Archive\ctd\2015\CTD_HUD2015030_186_1_DN.ODF</t>
  </si>
  <si>
    <t>\\ent.dfo-mpo.ca\ATLShares\Science\BIODataSvc\ARC\Archive\ctd\2015\CTD_HUD2015030_188_1_DN.ODF</t>
  </si>
  <si>
    <t>\\ent.dfo-mpo.ca\ATLShares\Science\BIODataSvc\ARC\Archive\ctd\2015\CTD_HUD2015030_190_1_DN.ODF</t>
  </si>
  <si>
    <t>\\ent.dfo-mpo.ca\ATLShares\Science\BIODataSvc\ARC\Archive\ctd\2015\CTD_HUD2015030_192_1_DN.ODF</t>
  </si>
  <si>
    <t>\\ent.dfo-mpo.ca\ATLShares\Science\BIODataSvc\ARC\Archive\ctd\2015\CTD_HUD2015030_194_1_DN.ODF</t>
  </si>
  <si>
    <t>\\ent.dfo-mpo.ca\ATLShares\Science\BIODataSvc\ARC\Archive\ctd\2015\CTD_HUD2015030_196_1_DN.ODF</t>
  </si>
  <si>
    <t>\\ent.dfo-mpo.ca\ATLShares\Science\BIODataSvc\ARC\Archive\ctd\2015\CTD_HUD2015030_198_1_DN.ODF</t>
  </si>
  <si>
    <t>\\ent.dfo-mpo.ca\ATLShares\Science\BIODataSvc\ARC\Archive\ctd\2015\CTD_HUD2015030_200_1_DN.ODF</t>
  </si>
  <si>
    <t>\\ent.dfo-mpo.ca\ATLShares\Science\BIODataSvc\ARC\Archive\ctd\2015\CTD_HUD2015030_202_1_DN.ODF</t>
  </si>
  <si>
    <t>\\ent.dfo-mpo.ca\ATLShares\Science\BIODataSvc\ARC\Archive\ctd\2015\CTD_HUD2015030_204_1_DN.ODF</t>
  </si>
  <si>
    <t>\\ent.dfo-mpo.ca\ATLShares\Science\BIODataSvc\ARC\Archive\ctd\2015\CTD_HUD2015030_206_1_DN.ODF</t>
  </si>
  <si>
    <t>\\ent.dfo-mpo.ca\ATLShares\Science\BIODataSvc\ARC\Archive\ctd\2015\CTD_HUD2015030_208_1_DN.ODF</t>
  </si>
  <si>
    <t>\\ent.dfo-mpo.ca\ATLShares\Science\BIODataSvc\ARC\Archive\ctd\2015\CTD_HUD2015030_210_1_DN.ODF</t>
  </si>
  <si>
    <t>\\ent.dfo-mpo.ca\ATLShares\Science\BIODataSvc\ARC\Archive\ctd\2015\CTD_HUD2015030_212_1_DN.ODF</t>
  </si>
  <si>
    <t>\\ent.dfo-mpo.ca\ATLShares\Science\BIODataSvc\ARC\Archive\ctd\2015\CTD_HUD2015030_215_1_DN.ODF</t>
  </si>
  <si>
    <t>\\ent.dfo-mpo.ca\ATLShares\Science\BIODataSvc\ARC\Archive\ctd\2015\CTD_HUD2015030_218_1_DN.ODF</t>
  </si>
  <si>
    <t>\\ent.dfo-mpo.ca\ATLShares\Science\BIODataSvc\ARC\Archive\ctd\2015\CTD_HUD2015030_220_1_DN.ODF</t>
  </si>
  <si>
    <t>\\ent.dfo-mpo.ca\ATLShares\Science\BIODataSvc\ARC\Archive\ctd\2015\CTD_HUD2015030_221_1_DN.ODF</t>
  </si>
  <si>
    <t>\\ent.dfo-mpo.ca\ATLShares\Science\BIODataSvc\ARC\Archive\ctd\2015\CTD_HUD2015030_222_1_DN.ODF</t>
  </si>
  <si>
    <t>\\ent.dfo-mpo.ca\ATLShares\Science\BIODataSvc\ARC\Archive\ctd\2015\CTD_HUD2015030_223_1_DN.ODF</t>
  </si>
  <si>
    <t>\\ent.dfo-mpo.ca\ATLShares\Science\BIODataSvc\ARC\Archive\ctd\2015\CTD_HUD2015030_224_1_DN.ODF</t>
  </si>
  <si>
    <t>\\ent.dfo-mpo.ca\ATLShares\Science\BIODataSvc\ARC\Archive\ctd\2015\CTD_HUD2015030_226_1_DN.ODF</t>
  </si>
  <si>
    <t>\\ent.dfo-mpo.ca\ATLShares\Science\BIODataSvc\ARC\Archive\ctd\2015\CTD_HUD2015030_228_1_DN.ODF</t>
  </si>
  <si>
    <t>\\ent.dfo-mpo.ca\ATLShares\Science\BIODataSvc\ARC\Archive\ctd\2015\CTD_HUD2015030_230_1_DN.ODF</t>
  </si>
  <si>
    <t>\\ent.dfo-mpo.ca\ATLShares\Science\BIODataSvc\ARC\Archive\ctd\2015\CTD_HUD2015030_232_1_DN.ODF</t>
  </si>
  <si>
    <t>\\ent.dfo-mpo.ca\ATLShares\Science\BIODataSvc\ARC\Archive\ctd\2015\CTD_HUD2015030_234_1_DN.ODF</t>
  </si>
  <si>
    <t>\\ent.dfo-mpo.ca\ATLShares\Science\BIODataSvc\ARC\Archive\ctd\2015\CTD_HUD2015030_236_1_DN.ODF</t>
  </si>
  <si>
    <t>\\ent.dfo-mpo.ca\ATLShares\Science\BIODataSvc\ARC\Archive\ctd\2015\CTD_HUD2015030_240_1_DN.ODF</t>
  </si>
  <si>
    <t>\\ent.dfo-mpo.ca\ATLShares\Science\BIODataSvc\ARC\Archive\ctd\2015\CTD_HUD2015030_242_1_DN.ODF</t>
  </si>
  <si>
    <t>\\ent.dfo-mpo.ca\ATLShares\Science\BIODataSvc\ARC\Archive\ctd\2015\CTD_HUD2015030_245_1_DN.ODF</t>
  </si>
  <si>
    <t>\\ent.dfo-mpo.ca\ATLShares\Science\BIODataSvc\ARC\Archive\ctd\2015\CTD_HUD2015030_247_1_DN.ODF</t>
  </si>
  <si>
    <t>\\ent.dfo-mpo.ca\ATLShares\Science\BIODataSvc\ARC\Archive\ctd\2015\CTD_HUD2015030_249_1_DN.ODF</t>
  </si>
  <si>
    <t>\\ent.dfo-mpo.ca\ATLShares\Science\BIODataSvc\ARC\Archive\ctd\2015\CTD_HUD2015030_252_1_DN.ODF</t>
  </si>
  <si>
    <t>\\ent.dfo-mpo.ca\ATLShares\Science\BIODataSvc\ARC\Archive\ctd\2015\CTD_HUD2015030_255_1_DN.ODF</t>
  </si>
  <si>
    <t>\\ent.dfo-mpo.ca\ATLShares\Science\BIODataSvc\ARC\Archive\ctd\2015\CTD_HUD2015030_258_1_DN.ODF</t>
  </si>
  <si>
    <t>\\ent.dfo-mpo.ca\ATLShares\Science\BIODataSvc\ARC\Archive\ctd\2015\CTD_HUD2015030_260_1_DN.ODF</t>
  </si>
  <si>
    <t>\\ent.dfo-mpo.ca\ATLShares\Science\BIODataSvc\ARC\Archive\ctd\2015\CTD_HUD2015030_262_1_DN.ODF</t>
  </si>
  <si>
    <t>\\ent.dfo-mpo.ca\ATLShares\Science\BIODataSvc\ARC\Archive\ctd\2015\CTD_HUD2015030_264_1_DN.ODF</t>
  </si>
  <si>
    <t>\\ent.dfo-mpo.ca\ATLShares\Science\BIODataSvc\ARC\Archive\ctd\2015\CTD_HUD2015030_266_1_DN.ODF</t>
  </si>
  <si>
    <t>\\ent.dfo-mpo.ca\ATLShares\Science\BIODataSvc\ARC\Archive\ctd\2015\CTD_HUD2015030_268_1_DN.ODF</t>
  </si>
  <si>
    <t>\\ent.dfo-mpo.ca\ATLShares\Science\BIODataSvc\ARC\Archive\ctd\2015\CTD_HUD2015030_270_1_DN.ODF</t>
  </si>
  <si>
    <t>\\ent.dfo-mpo.ca\ATLShares\Science\BIODataSvc\ARC\Archive\ctd\2015\CTD_HUD2015030_272_1_DN.ODF</t>
  </si>
  <si>
    <t>\\ent.dfo-mpo.ca\ATLShares\Science\BIODataSvc\ARC\Archive\ctd\2015\CTD_HUD2015030_274_1_DN.ODF</t>
  </si>
  <si>
    <t>\\ent.dfo-mpo.ca\ATLShares\Science\BIODataSvc\ARC\Archive\ctd\2015\CTD_HUD2015030_276_1_DN.ODF</t>
  </si>
  <si>
    <t>\\ent.dfo-mpo.ca\ATLShares\Science\BIODataSvc\ARC\Archive\ctd\2015\CTD_HUD2015030_278_1_DN.ODF</t>
  </si>
  <si>
    <t>\\ent.dfo-mpo.ca\ATLShares\Science\BIODataSvc\ARC\Archive\ctd\2015\CTD_HUD2015030_283_1_DN.ODF</t>
  </si>
  <si>
    <t>\\ent.dfo-mpo.ca\ATLShares\Science\BIODataSvc\ARC\Archive\ctd\2015\CTD_HUD2015030_287_1_DN.ODF</t>
  </si>
  <si>
    <t>\\ent.dfo-mpo.ca\ATLShares\Science\BIODataSvc\ARC\Archive\ctd\2015\CTD_BCD2015666_007_01_DN.ODF</t>
  </si>
  <si>
    <t>\\ent.dfo-mpo.ca\ATLShares\Science\BIODataSvc\ARC\Archive\ctd\2015\CTD_BCD2015666_008_01_DN.ODF</t>
  </si>
  <si>
    <t>\\ent.dfo-mpo.ca\ATLShares\Science\BIODataSvc\ARC\Archive\ctd\2015\CTD_BCD2015666_009_01_DN.ODF</t>
  </si>
  <si>
    <t>\\ent.dfo-mpo.ca\ATLShares\Science\BIODataSvc\ARC\Archive\ctd\2015\CTD_BCD2015666_010_01_DN.ODF</t>
  </si>
  <si>
    <t>\\ent.dfo-mpo.ca\ATLShares\Science\BIODataSvc\ARC\Archive\ctd\2016\CTD_BCD2016666_001_01_DN.ODF</t>
  </si>
  <si>
    <t>\\ent.dfo-mpo.ca\ATLShares\Science\BIODataSvc\ARC\Archive\ctd\2016\CTD_BCD2016666_002_01_DN.ODF</t>
  </si>
  <si>
    <t>\\ent.dfo-mpo.ca\ATLShares\Science\BIODataSvc\ARC\Archive\ctd\2016\CTD_TEL2016002_001_429094_DN.ODF</t>
  </si>
  <si>
    <t>\\ent.dfo-mpo.ca\ATLShares\Science\BIODataSvc\ARC\Archive\ctd\2016\CTD_TEL2016003_005_429229_DN.ODF</t>
  </si>
  <si>
    <t>\\ent.dfo-mpo.ca\ATLShares\Science\BIODataSvc\ARC\Archive\ctd\2016\CTD_TEL2016003_072_429490_UP.ODF</t>
  </si>
  <si>
    <t>\\ent.dfo-mpo.ca\ATLShares\Science\BIODataSvc\ARC\Archive\ctd\2016\CTD_HUD2016003_001_01_DN.ODF</t>
  </si>
  <si>
    <t>\\ent.dfo-mpo.ca\ATLShares\Science\BIODataSvc\ARC\Archive\ctd\2016\CTD_HUD2016003_006_01_DN.ODF</t>
  </si>
  <si>
    <t>\\ent.dfo-mpo.ca\ATLShares\Science\BIODataSvc\ARC\Archive\ctd\2016\CTD_HUD2016003_010_01_DN.ODF</t>
  </si>
  <si>
    <t>\\ent.dfo-mpo.ca\ATLShares\Science\BIODataSvc\ARC\Archive\ctd\2016\CTD_HUD2016003_013_01_DN.ODF</t>
  </si>
  <si>
    <t>\\ent.dfo-mpo.ca\ATLShares\Science\BIODataSvc\ARC\Archive\ctd\2016\CTD_HUD2016003_015_01_DN.ODF</t>
  </si>
  <si>
    <t>\\ent.dfo-mpo.ca\ATLShares\Science\BIODataSvc\ARC\Archive\ctd\2016\CTD_HUD2016003_018_01_DN.ODF</t>
  </si>
  <si>
    <t>\\ent.dfo-mpo.ca\ATLShares\Science\BIODataSvc\ARC\Archive\ctd\2016\CTD_HUD2016003_021_01_DN.ODF</t>
  </si>
  <si>
    <t>\\ent.dfo-mpo.ca\ATLShares\Science\BIODataSvc\ARC\Archive\ctd\2016\CTD_HUD2016003_028_01_DN.ODF</t>
  </si>
  <si>
    <t>\\ent.dfo-mpo.ca\ATLShares\Science\BIODataSvc\ARC\Archive\ctd\2016\CTD_HUD2016003_029_01_DN.ODF</t>
  </si>
  <si>
    <t>\\ent.dfo-mpo.ca\ATLShares\Science\BIODataSvc\ARC\Archive\ctd\2016\CTD_HUD2016003_031_01_DN.ODF</t>
  </si>
  <si>
    <t>\\ent.dfo-mpo.ca\ATLShares\Science\BIODataSvc\ARC\Archive\ctd\2016\CTD_HUD2016003_034_01_DN.ODF</t>
  </si>
  <si>
    <t>\\ent.dfo-mpo.ca\ATLShares\Science\BIODataSvc\ARC\Archive\ctd\2016\CTD_HUD2016003_036_01_DN.ODF</t>
  </si>
  <si>
    <t>\\ent.dfo-mpo.ca\ATLShares\Science\BIODataSvc\ARC\Archive\ctd\2016\CTD_HUD2016003_038_01_DN.ODF</t>
  </si>
  <si>
    <t>\\ent.dfo-mpo.ca\ATLShares\Science\BIODataSvc\ARC\Archive\ctd\2016\CTD_HUD2016003_039_01_DN.ODF</t>
  </si>
  <si>
    <t>\\ent.dfo-mpo.ca\ATLShares\Science\BIODataSvc\ARC\Archive\ctd\2016\CTD_HUD2016003_041_01_DN.ODF</t>
  </si>
  <si>
    <t>\\ent.dfo-mpo.ca\ATLShares\Science\BIODataSvc\ARC\Archive\ctd\2016\CTD_HUD2016003_042_01_DN.ODF</t>
  </si>
  <si>
    <t>\\ent.dfo-mpo.ca\ATLShares\Science\BIODataSvc\ARC\Archive\ctd\2016\CTD_HUD2016003_044_01_DN.ODF</t>
  </si>
  <si>
    <t>\\ent.dfo-mpo.ca\ATLShares\Science\BIODataSvc\ARC\Archive\ctd\2016\CTD_HUD2016003_045_01_DN.ODF</t>
  </si>
  <si>
    <t>\\ent.dfo-mpo.ca\ATLShares\Science\BIODataSvc\ARC\Archive\ctd\2016\CTD_HUD2016003_047_01_DN.ODF</t>
  </si>
  <si>
    <t>\\ent.dfo-mpo.ca\ATLShares\Science\BIODataSvc\ARC\Archive\ctd\2016\CTD_HUD2016003_048_01_DN.ODF</t>
  </si>
  <si>
    <t>\\ent.dfo-mpo.ca\ATLShares\Science\BIODataSvc\ARC\Archive\ctd\2016\CTD_HUD2016003_050_01_DN.ODF</t>
  </si>
  <si>
    <t>\\ent.dfo-mpo.ca\ATLShares\Science\BIODataSvc\ARC\Archive\ctd\2016\CTD_HUD2016003_054_01_DN.ODF</t>
  </si>
  <si>
    <t>\\ent.dfo-mpo.ca\ATLShares\Science\BIODataSvc\ARC\Archive\ctd\2016\CTD_HUD2016003_057_01_DN.ODF</t>
  </si>
  <si>
    <t>\\ent.dfo-mpo.ca\ATLShares\Science\BIODataSvc\ARC\Archive\ctd\2016\CTD_HUD2016003_058_01_DN.ODF</t>
  </si>
  <si>
    <t>\\ent.dfo-mpo.ca\ATLShares\Science\BIODataSvc\ARC\Archive\ctd\2016\CTD_HUD2016003_060_01_DN.ODF</t>
  </si>
  <si>
    <t>\\ent.dfo-mpo.ca\ATLShares\Science\BIODataSvc\ARC\Archive\ctd\2016\CTD_HUD2016003_062_01_DN.ODF</t>
  </si>
  <si>
    <t>\\ent.dfo-mpo.ca\ATLShares\Science\BIODataSvc\ARC\Archive\ctd\2016\CTD_HUD2016003_063_01_DN.ODF</t>
  </si>
  <si>
    <t>\\ent.dfo-mpo.ca\ATLShares\Science\BIODataSvc\ARC\Archive\ctd\2016\CTD_HUD2016003_066_01_DN.ODF</t>
  </si>
  <si>
    <t>\\ent.dfo-mpo.ca\ATLShares\Science\BIODataSvc\ARC\Archive\ctd\2016\CTD_HUD2016003_068_01_DN.ODF</t>
  </si>
  <si>
    <t>\\ent.dfo-mpo.ca\ATLShares\Science\BIODataSvc\ARC\Archive\ctd\2016\CTD_HUD2016003_072_01_DN.ODF</t>
  </si>
  <si>
    <t>\\ent.dfo-mpo.ca\ATLShares\Science\BIODataSvc\ARC\Archive\ctd\2016\CTD_HUD2016003_075_01_DN.ODF</t>
  </si>
  <si>
    <t>\\ent.dfo-mpo.ca\ATLShares\Science\BIODataSvc\ARC\Archive\ctd\2016\CTD_HUD2016003_077_01_DN.ODF</t>
  </si>
  <si>
    <t>\\ent.dfo-mpo.ca\ATLShares\Science\BIODataSvc\ARC\Archive\ctd\2016\CTD_HUD2016003_080_01_DN.ODF</t>
  </si>
  <si>
    <t>\\ent.dfo-mpo.ca\ATLShares\Science\BIODataSvc\ARC\Archive\ctd\2016\CTD_HUD2016003_081_01_DN.ODF</t>
  </si>
  <si>
    <t>\\ent.dfo-mpo.ca\ATLShares\Science\BIODataSvc\ARC\Archive\ctd\2016\CTD_HUD2016003_084_01_DN.ODF</t>
  </si>
  <si>
    <t>\\ent.dfo-mpo.ca\ATLShares\Science\BIODataSvc\ARC\Archive\ctd\2016\CTD_HUD2016003_086_01_DN.ODF</t>
  </si>
  <si>
    <t>\\ent.dfo-mpo.ca\ATLShares\Science\BIODataSvc\ARC\Archive\ctd\2016\CTD_HUD2016003_088_01_DN.ODF</t>
  </si>
  <si>
    <t>\\ent.dfo-mpo.ca\ATLShares\Science\BIODataSvc\ARC\Archive\ctd\2016\CTD_HUD2016003_091_01_DN.ODF</t>
  </si>
  <si>
    <t>\\ent.dfo-mpo.ca\ATLShares\Science\BIODataSvc\ARC\Archive\ctd\2016\CTD_HUD2016003_093_01_DN.ODF</t>
  </si>
  <si>
    <t>\\ent.dfo-mpo.ca\ATLShares\Science\BIODataSvc\ARC\Archive\ctd\2016\CTD_HUD2016003_095_01_DN.ODF</t>
  </si>
  <si>
    <t>\\ent.dfo-mpo.ca\ATLShares\Science\BIODataSvc\ARC\Archive\ctd\2016\CTD_HUD2016003_098_01_DN.ODF</t>
  </si>
  <si>
    <t>\\ent.dfo-mpo.ca\ATLShares\Science\BIODataSvc\ARC\Archive\ctd\2016\CTD_HUD2016003_100_01_DN.ODF</t>
  </si>
  <si>
    <t>\\ent.dfo-mpo.ca\ATLShares\Science\BIODataSvc\ARC\Archive\ctd\2016\CTD_HUD2016003_102_01_DN.ODF</t>
  </si>
  <si>
    <t>\\ent.dfo-mpo.ca\ATLShares\Science\BIODataSvc\ARC\Archive\ctd\2016\CTD_HUD2016003_104_01_DN.ODF</t>
  </si>
  <si>
    <t>\\ent.dfo-mpo.ca\ATLShares\Science\BIODataSvc\ARC\Archive\ctd\2016\CTD_HUD2016003_107_01_DN.ODF</t>
  </si>
  <si>
    <t>\\ent.dfo-mpo.ca\ATLShares\Science\BIODataSvc\ARC\Archive\ctd\2016\CTD_HUD2016003_109_01_DN.ODF</t>
  </si>
  <si>
    <t>\\ent.dfo-mpo.ca\ATLShares\Science\BIODataSvc\ARC\Archive\ctd\2016\CTD_HUD2016003_111_01_DN.ODF</t>
  </si>
  <si>
    <t>\\ent.dfo-mpo.ca\ATLShares\Science\BIODataSvc\ARC\Archive\ctd\2016\CTD_HUD2016003_114_01_DN.ODF</t>
  </si>
  <si>
    <t>\\ent.dfo-mpo.ca\ATLShares\Science\BIODataSvc\ARC\Archive\ctd\2016\CTD_HUD2016003_118_01_DN.ODF</t>
  </si>
  <si>
    <t>\\ent.dfo-mpo.ca\ATLShares\Science\BIODataSvc\ARC\Archive\ctd\2016\CTD_HUD2016003_121_01_DN.ODF</t>
  </si>
  <si>
    <t>\\ent.dfo-mpo.ca\ATLShares\Science\BIODataSvc\ARC\Archive\ctd\2016\CTD_HUD2016003_126_01_DN.ODF</t>
  </si>
  <si>
    <t>\\ent.dfo-mpo.ca\ATLShares\Science\BIODataSvc\ARC\Archive\ctd\2016\CTD_HUD2016003_131_01_DN.ODF</t>
  </si>
  <si>
    <t>\\ent.dfo-mpo.ca\ATLShares\Science\BIODataSvc\ARC\Archive\ctd\2016\CTD_BCD2016666_004_01_DN.ODF</t>
  </si>
  <si>
    <t>\\ent.dfo-mpo.ca\ATLShares\Science\BIODataSvc\ARC\Archive\ctd\2016\CTD_NED2016016_001_412001_DN.ODF</t>
  </si>
  <si>
    <t>\\ent.dfo-mpo.ca\ATLShares\Science\BIODataSvc\ARC\Archive\ctd\2016\CTD_NED2016016_096_412336_DN.ODF</t>
  </si>
  <si>
    <t>\\ent.dfo-mpo.ca\ATLShares\Science\BIODataSvc\ARC\Archive\ctd\2016\CTD_NED2016016_182_413897_DN.ODF</t>
  </si>
  <si>
    <t>\\ent.dfo-mpo.ca\ATLShares\Science\BIODataSvc\ARC\Archive\ctd\2016\CTD_NED2016016_345_436255_DN.ODF</t>
  </si>
  <si>
    <t>\\ent.dfo-mpo.ca\ATLShares\Science\BIODataSvc\ARC\Archive\ctd\2016\CTD_HUD2016027_001_01_DN.ODF</t>
  </si>
  <si>
    <t>\\ent.dfo-mpo.ca\ATLShares\Science\BIODataSvc\ARC\Archive\ctd\2016\CTD_HUD2016027_007_01_DN.ODF</t>
  </si>
  <si>
    <t>\\ent.dfo-mpo.ca\ATLShares\Science\BIODataSvc\ARC\Archive\ctd\2016\CTD_HUD2016027_011_01_DN.ODF</t>
  </si>
  <si>
    <t>\\ent.dfo-mpo.ca\ATLShares\Science\BIODataSvc\ARC\Archive\ctd\2016\CTD_HUD2016027_015_01_DN.ODF</t>
  </si>
  <si>
    <t>\\ent.dfo-mpo.ca\ATLShares\Science\BIODataSvc\ARC\Archive\ctd\2016\CTD_HUD2016027_018_01_DN.ODF</t>
  </si>
  <si>
    <t>\\ent.dfo-mpo.ca\ATLShares\Science\BIODataSvc\ARC\Archive\ctd\2016\CTD_HUD2016027_022_01_DN.ODF</t>
  </si>
  <si>
    <t>\\ent.dfo-mpo.ca\ATLShares\Science\BIODataSvc\ARC\Archive\ctd\2016\CTD_HUD2016027_025_01_DN.ODF</t>
  </si>
  <si>
    <t>\\ent.dfo-mpo.ca\ATLShares\Science\BIODataSvc\ARC\Archive\ctd\2016\CTD_HUD2016027_028_01_DN.ODF</t>
  </si>
  <si>
    <t>\\ent.dfo-mpo.ca\ATLShares\Science\BIODataSvc\ARC\Archive\ctd\2016\CTD_HUD2016027_031_01_DN.ODF</t>
  </si>
  <si>
    <t>\\ent.dfo-mpo.ca\ATLShares\Science\BIODataSvc\ARC\Archive\ctd\2016\CTD_HUD2016027_034_01_DN.ODF</t>
  </si>
  <si>
    <t>\\ent.dfo-mpo.ca\ATLShares\Science\BIODataSvc\ARC\Archive\ctd\2016\CTD_HUD2016027_037_01_DN.ODF</t>
  </si>
  <si>
    <t>\\ent.dfo-mpo.ca\ATLShares\Science\BIODataSvc\ARC\Archive\ctd\2016\CTD_HUD2016027_044_01_DN.ODF</t>
  </si>
  <si>
    <t>\\ent.dfo-mpo.ca\ATLShares\Science\BIODataSvc\ARC\Archive\ctd\2016\CTD_HUD2016027_045_01_DN.ODF</t>
  </si>
  <si>
    <t>\\ent.dfo-mpo.ca\ATLShares\Science\BIODataSvc\ARC\Archive\ctd\2016\CTD_HUD2016027_047_01_DN.ODF</t>
  </si>
  <si>
    <t>\\ent.dfo-mpo.ca\ATLShares\Science\BIODataSvc\ARC\Archive\ctd\2016\CTD_HUD2016027_049_01_DN.ODF</t>
  </si>
  <si>
    <t>\\ent.dfo-mpo.ca\ATLShares\Science\BIODataSvc\ARC\Archive\ctd\2016\CTD_HUD2016027_052_01_DN.ODF</t>
  </si>
  <si>
    <t>\\ent.dfo-mpo.ca\ATLShares\Science\BIODataSvc\ARC\Archive\ctd\2016\CTD_HUD2016027_055_01_DN.ODF</t>
  </si>
  <si>
    <t>\\ent.dfo-mpo.ca\ATLShares\Science\BIODataSvc\ARC\Archive\ctd\2016\CTD_HUD2016027_057_01_DN.ODF</t>
  </si>
  <si>
    <t>\\ent.dfo-mpo.ca\ATLShares\Science\BIODataSvc\ARC\Archive\ctd\2016\CTD_HUD2016027_058_01_DN.ODF</t>
  </si>
  <si>
    <t>\\ent.dfo-mpo.ca\ATLShares\Science\BIODataSvc\ARC\Archive\ctd\2016\CTD_HUD2016027_061_01_DN.ODF</t>
  </si>
  <si>
    <t>\\ent.dfo-mpo.ca\ATLShares\Science\BIODataSvc\ARC\Archive\ctd\2016\CTD_HUD2016027_067_01_DN.ODF</t>
  </si>
  <si>
    <t>\\ent.dfo-mpo.ca\ATLShares\Science\BIODataSvc\ARC\Archive\ctd\2016\CTD_HUD2016027_070_01_DN.ODF</t>
  </si>
  <si>
    <t>\\ent.dfo-mpo.ca\ATLShares\Science\BIODataSvc\ARC\Archive\ctd\2016\CTD_HUD2016027_072_01_DN.ODF</t>
  </si>
  <si>
    <t>\\ent.dfo-mpo.ca\ATLShares\Science\BIODataSvc\ARC\Archive\ctd\2016\CTD_HUD2016027_075_01_DN.ODF</t>
  </si>
  <si>
    <t>\\ent.dfo-mpo.ca\ATLShares\Science\BIODataSvc\ARC\Archive\ctd\2016\CTD_HUD2016027_077_01_DN.ODF</t>
  </si>
  <si>
    <t>\\ent.dfo-mpo.ca\ATLShares\Science\BIODataSvc\ARC\Archive\ctd\2016\CTD_HUD2016027_079_01_DN.ODF</t>
  </si>
  <si>
    <t>\\ent.dfo-mpo.ca\ATLShares\Science\BIODataSvc\ARC\Archive\ctd\2016\CTD_HUD2016027_084_01_DN.ODF</t>
  </si>
  <si>
    <t>\\ent.dfo-mpo.ca\ATLShares\Science\BIODataSvc\ARC\Archive\ctd\2016\CTD_HUD2016027_088_01_DN.ODF</t>
  </si>
  <si>
    <t>\\ent.dfo-mpo.ca\ATLShares\Science\BIODataSvc\ARC\Archive\ctd\2016\CTD_HUD2016027_091_01_DN.ODF</t>
  </si>
  <si>
    <t>\\ent.dfo-mpo.ca\ATLShares\Science\BIODataSvc\ARC\Archive\ctd\2016\CTD_HUD2016027_093_01_DN.ODF</t>
  </si>
  <si>
    <t>\\ent.dfo-mpo.ca\ATLShares\Science\BIODataSvc\ARC\Archive\ctd\2016\CTD_HUD2016027_095_01_DN.ODF</t>
  </si>
  <si>
    <t>\\ent.dfo-mpo.ca\ATLShares\Science\BIODataSvc\ARC\Archive\ctd\2016\CTD_HUD2016027_097_01_DN.ODF</t>
  </si>
  <si>
    <t>\\ent.dfo-mpo.ca\ATLShares\Science\BIODataSvc\ARC\Archive\ctd\2016\CTD_HUD2016027_100_01_DN.ODF</t>
  </si>
  <si>
    <t>\\ent.dfo-mpo.ca\ATLShares\Science\BIODataSvc\ARC\Archive\ctd\2016\CTD_HUD2016027_102_01_DN.ODF</t>
  </si>
  <si>
    <t>\\ent.dfo-mpo.ca\ATLShares\Science\BIODataSvc\ARC\Archive\ctd\2016\CTD_HUD2016027_114_01_DN.ODF</t>
  </si>
  <si>
    <t>\\ent.dfo-mpo.ca\ATLShares\Science\BIODataSvc\ARC\Archive\ctd\2016\CTD_HUD2016027_117_01_DN.ODF</t>
  </si>
  <si>
    <t>\\ent.dfo-mpo.ca\ATLShares\Science\BIODataSvc\ARC\Archive\ctd\2016\CTD_HUD2016027_119_01_DN.ODF</t>
  </si>
  <si>
    <t>\\ent.dfo-mpo.ca\ATLShares\Science\BIODataSvc\ARC\Archive\ctd\2016\CTD_HUD2016027_121_01_DN.ODF</t>
  </si>
  <si>
    <t>\\ent.dfo-mpo.ca\ATLShares\Science\BIODataSvc\ARC\Archive\ctd\2016\CTD_HUD2016027_123_01_DN.ODF</t>
  </si>
  <si>
    <t>\\ent.dfo-mpo.ca\ATLShares\Science\BIODataSvc\ARC\Archive\ctd\2016\CTD_HUD2016027_134_01_DN.ODF</t>
  </si>
  <si>
    <t>\\ent.dfo-mpo.ca\ATLShares\Science\BIODataSvc\ARC\Archive\ctd\2016\CTD_HUD2016027_137_01_DN.ODF</t>
  </si>
  <si>
    <t>\\ent.dfo-mpo.ca\ATLShares\Science\BIODataSvc\ARC\Archive\ctd\2016\CTD_HUD2016027_140_01_DN.ODF</t>
  </si>
  <si>
    <t>\\ent.dfo-mpo.ca\ATLShares\Science\BIODataSvc\ARC\Archive\ctd\2016\CTD_HUD2016027_142_01_DN.ODF</t>
  </si>
  <si>
    <t>\\ent.dfo-mpo.ca\ATLShares\Science\BIODataSvc\ARC\Archive\ctd\2016\CTD_HUD2016027_145_01_DN.ODF</t>
  </si>
  <si>
    <t>\\ent.dfo-mpo.ca\ATLShares\Science\BIODataSvc\ARC\Archive\ctd\2016\CTD_HUD2016027_147_01_DN.ODF</t>
  </si>
  <si>
    <t>\\ent.dfo-mpo.ca\ATLShares\Science\BIODataSvc\ARC\Archive\ctd\2016\CTD_HUD2016027_150_01_DN.ODF</t>
  </si>
  <si>
    <t>\\ent.dfo-mpo.ca\ATLShares\Science\BIODataSvc\ARC\Archive\ctd\2016\CTD_HUD2016027_152_01_DN.ODF</t>
  </si>
  <si>
    <t>\\ent.dfo-mpo.ca\ATLShares\Science\BIODataSvc\ARC\Archive\ctd\2016\CTD_HUD2016027_155_01_DN.ODF</t>
  </si>
  <si>
    <t>\\ent.dfo-mpo.ca\ATLShares\Science\BIODataSvc\ARC\Archive\ctd\2016\CTD_HUD2016027_157_01_DN.ODF</t>
  </si>
  <si>
    <t>\\ent.dfo-mpo.ca\ATLShares\Science\BIODataSvc\ARC\Archive\ctd\2016\CTD_HUD2016027_159_01_DN.ODF</t>
  </si>
  <si>
    <t>\\ent.dfo-mpo.ca\ATLShares\Science\BIODataSvc\ARC\Archive\ctd\2016\CTD_HUD2016027_162_01_DN.ODF</t>
  </si>
  <si>
    <t>\\ent.dfo-mpo.ca\ATLShares\Science\BIODataSvc\ARC\Archive\ctd\2016\CTD_HUD2016027_164_01_DN.ODF</t>
  </si>
  <si>
    <t>\\ent.dfo-mpo.ca\ATLShares\Science\BIODataSvc\ARC\Archive\ctd\2016\CTD_HUD2016027_166_01_DN.ODF</t>
  </si>
  <si>
    <t>\\ent.dfo-mpo.ca\ATLShares\Science\BIODataSvc\ARC\Archive\ctd\2016\CTD_HUD2016027_168_01_DN.ODF</t>
  </si>
  <si>
    <t>\\ent.dfo-mpo.ca\ATLShares\Science\BIODataSvc\ARC\Archive\ctd\2016\CTD_HUD2016027_171_01_DN.ODF</t>
  </si>
  <si>
    <t>\\ent.dfo-mpo.ca\ATLShares\Science\BIODataSvc\ARC\Archive\ctd\2016\CTD_HUD2016027_174_01_DN.ODF</t>
  </si>
  <si>
    <t>\\ent.dfo-mpo.ca\ATLShares\Science\BIODataSvc\ARC\Archive\ctd\2016\CTD_HUD2016027_178_01_DN.ODF</t>
  </si>
  <si>
    <t>\\ent.dfo-mpo.ca\ATLShares\Science\BIODataSvc\ARC\Archive\ctd\2016\CTD_HUD2016027_180_01_DN.ODF</t>
  </si>
  <si>
    <t>\\ent.dfo-mpo.ca\ATLShares\Science\BIODataSvc\ARC\Archive\ctd\2016\CTD_HUD2016027_185_01_DN.ODF</t>
  </si>
  <si>
    <t>\\ent.dfo-mpo.ca\ATLShares\Science\BIODataSvc\ARC\Archive\ctd\2016\CTD_HUD2016027_189_01_DN.ODF</t>
  </si>
  <si>
    <t>\\ent.dfo-mpo.ca\ATLShares\Science\BIODataSvc\ARC\Archive\ctd\2016\CTD_HUD2016027_192_01_DN.ODF</t>
  </si>
  <si>
    <t>\\ent.dfo-mpo.ca\ATLShares\Science\BIODataSvc\ARC\Archive\ctd\2016\CTD_HUD2016027_193_01_DN.ODF</t>
  </si>
  <si>
    <t>\\ent.dfo-mpo.ca\ATLShares\Science\BIODataSvc\ARC\Archive\ctd\2016\CTD_HUD2016027_194_01_DN.ODF</t>
  </si>
  <si>
    <t>\\ent.dfo-mpo.ca\ATLShares\Science\BIODataSvc\ARC\Archive\ctd\2016\CTD_HUD2016027_195_01_DN.ODF</t>
  </si>
  <si>
    <t>\\ent.dfo-mpo.ca\ATLShares\Science\BIODataSvc\ARC\Archive\ctd\2016\CTD_HUD2016027_196_01_DN.ODF</t>
  </si>
  <si>
    <t>\\ent.dfo-mpo.ca\ATLShares\Science\BIODataSvc\ARC\Archive\ctd\2016\CTD_HUD2016027_199_01_DN.ODF</t>
  </si>
  <si>
    <t>\\ent.dfo-mpo.ca\ATLShares\Science\BIODataSvc\ARC\Archive\ctd\2016\CTD_HUD2016027_201_01_DN.ODF</t>
  </si>
  <si>
    <t>\\ent.dfo-mpo.ca\ATLShares\Science\BIODataSvc\ARC\Archive\ctd\2016\CTD_HUD2016027_203_01_DN.ODF</t>
  </si>
  <si>
    <t>\\ent.dfo-mpo.ca\ATLShares\Science\BIODataSvc\ARC\Archive\ctd\2016\CTD_HUD2016027_205_01_DN.ODF</t>
  </si>
  <si>
    <t>\\ent.dfo-mpo.ca\ATLShares\Science\BIODataSvc\ARC\Archive\ctd\2016\CTD_HUD2016027_206_01_DN.ODF</t>
  </si>
  <si>
    <t>\\ent.dfo-mpo.ca\ATLShares\Science\BIODataSvc\ARC\Archive\ctd\2016\CTD_HUD2016027_208_01_DN.ODF</t>
  </si>
  <si>
    <t>\\ent.dfo-mpo.ca\ATLShares\Science\BIODataSvc\ARC\Archive\ctd\2016\CTD_HUD2016027_210_01_DN.ODF</t>
  </si>
  <si>
    <t>\\ent.dfo-mpo.ca\ATLShares\Science\BIODataSvc\ARC\Archive\ctd\2016\CTD_HUD2016027_212_01_DN.ODF</t>
  </si>
  <si>
    <t>\\ent.dfo-mpo.ca\ATLShares\Science\BIODataSvc\ARC\Archive\ctd\2016\CTD_HUD2016027_215_01_DN.ODF</t>
  </si>
  <si>
    <t>\\ent.dfo-mpo.ca\ATLShares\Science\BIODataSvc\ARC\Archive\ctd\2016\CTD_HUD2016027_219_01_DN.ODF</t>
  </si>
  <si>
    <t>\\ent.dfo-mpo.ca\ATLShares\Science\BIODataSvc\ARC\Archive\ctd\2016\CTD_HUD2016027_221_01_DN.ODF</t>
  </si>
  <si>
    <t>\\ent.dfo-mpo.ca\ATLShares\Science\BIODataSvc\ARC\Archive\ctd\2016\CTD_HUD2016027_223_01_DN.ODF</t>
  </si>
  <si>
    <t>\\ent.dfo-mpo.ca\ATLShares\Science\BIODataSvc\ARC\Archive\ctd\2016\CTD_HUD2016027_225_01_DN.ODF</t>
  </si>
  <si>
    <t>\\ent.dfo-mpo.ca\ATLShares\Science\BIODataSvc\ARC\Archive\ctd\2016\CTD_HUD2016027_227_01_DN.ODF</t>
  </si>
  <si>
    <t>\\ent.dfo-mpo.ca\ATLShares\Science\BIODataSvc\ARC\Archive\ctd\2016\CTD_HUD2016027_230_01_DN.ODF</t>
  </si>
  <si>
    <t>\\ent.dfo-mpo.ca\ATLShares\Science\BIODataSvc\ARC\Archive\ctd\2016\CTD_HUD2016027_232_01_DN.ODF</t>
  </si>
  <si>
    <t>\\ent.dfo-mpo.ca\ATLShares\Science\BIODataSvc\ARC\Archive\ctd\2016\CTD_HUD2016027_234_01_DN.ODF</t>
  </si>
  <si>
    <t>\\ent.dfo-mpo.ca\ATLShares\Science\BIODataSvc\ARC\Archive\ctd\2016\CTD_HUD2016027_236_01_DN.ODF</t>
  </si>
  <si>
    <t>\\ent.dfo-mpo.ca\ATLShares\Science\BIODataSvc\ARC\Archive\ctd\2016\CTD_HUD2016027_238_01_DN.ODF</t>
  </si>
  <si>
    <t>\\ent.dfo-mpo.ca\ATLShares\Science\BIODataSvc\ARC\Archive\ctd\2016\CTD_HUD2016027_241_01_DN.ODF</t>
  </si>
  <si>
    <t>\\ent.dfo-mpo.ca\ATLShares\Science\BIODataSvc\ARC\Archive\ctd\2016\CTD_HUD2016027_243_01_DN.ODF</t>
  </si>
  <si>
    <t>\\ent.dfo-mpo.ca\ATLShares\Science\BIODataSvc\ARC\Archive\ctd\2016\CTD_HUD2016027_245_01_DN.ODF</t>
  </si>
  <si>
    <t>\\ent.dfo-mpo.ca\ATLShares\Science\BIODataSvc\ARC\Archive\ctd\2016\CTD_HUD2016027_248_01_DN.ODF</t>
  </si>
  <si>
    <t>\\ent.dfo-mpo.ca\ATLShares\Science\BIODataSvc\ARC\Archive\ctd\2016\CTD_HUD2016027_250_01_DN.ODF</t>
  </si>
  <si>
    <t>\\ent.dfo-mpo.ca\ATLShares\Science\BIODataSvc\ARC\Archive\ctd\2016\CTD_HUD2016027_252_01_DN.ODF</t>
  </si>
  <si>
    <t>\\ent.dfo-mpo.ca\ATLShares\Science\BIODataSvc\ARC\Archive\ctd\2016\CTD_HUD2016027_255_01_DN.ODF</t>
  </si>
  <si>
    <t>\\ent.dfo-mpo.ca\ATLShares\Science\BIODataSvc\ARC\Archive\ctd\2016\CTD_HUD2016027_257_01_DN.ODF</t>
  </si>
  <si>
    <t>\\ent.dfo-mpo.ca\ATLShares\Science\BIODataSvc\ARC\Archive\ctd\2016\CTD_HUD2016027_260_01_DN.ODF</t>
  </si>
  <si>
    <t>\\ent.dfo-mpo.ca\ATLShares\Science\BIODataSvc\ARC\Archive\ctd\2016\CTD_HUD2016027_263_01_DN.ODF</t>
  </si>
  <si>
    <t>\\ent.dfo-mpo.ca\ATLShares\Science\BIODataSvc\ARC\Archive\ctd\2016\CTD_HUD2016027_265_01_DN.ODF</t>
  </si>
  <si>
    <t>\\ent.dfo-mpo.ca\ATLShares\Science\BIODataSvc\ARC\Archive\ctd\2016\CTD_HUD2016027_267_01_DN.ODF</t>
  </si>
  <si>
    <t>\\ent.dfo-mpo.ca\ATLShares\Science\BIODataSvc\ARC\Archive\ctd\2016\CTD_HUD2016027_269_01_DN.ODF</t>
  </si>
  <si>
    <t>\\ent.dfo-mpo.ca\ATLShares\Science\BIODataSvc\ARC\Archive\ctd\2016\CTD_HUD2016027_271_01_DN.ODF</t>
  </si>
  <si>
    <t>\\ent.dfo-mpo.ca\ATLShares\Science\BIODataSvc\ARC\Archive\ctd\2016\CTD_HUD2016027_274_01_DN.ODF</t>
  </si>
  <si>
    <t>\\ent.dfo-mpo.ca\ATLShares\Science\BIODataSvc\ARC\Archive\ctd\2016\CTD_HUD2016027_276_01_DN.ODF</t>
  </si>
  <si>
    <t>\\ent.dfo-mpo.ca\ATLShares\Science\BIODataSvc\ARC\Archive\ctd\2016\CTD_HUD2016027_280_01_DN.ODF</t>
  </si>
  <si>
    <t>\\ent.dfo-mpo.ca\ATLShares\Science\BIODataSvc\ARC\Archive\ctd\2017\CTD_BCD2017666_01_01_DN.ODF</t>
  </si>
  <si>
    <t>\\ent.dfo-mpo.ca\ATLShares\Science\BIODataSvc\ARC\Archive\ctd\2017\CTD_BCD2017666_02_01_DN.ODF</t>
  </si>
  <si>
    <t>\\ent.dfo-mpo.ca\ATLShares\Science\BIODataSvc\ARC\Archive\ctd\2017\CTD_BCD2017666_03_01_DN.ODF</t>
  </si>
  <si>
    <t>\\ent.dfo-mpo.ca\ATLShares\Science\BIODataSvc\ARC\Archive\ctd\2017\CTD_BCD2017666_04_01_DN.ODF</t>
  </si>
  <si>
    <t>\\ent.dfo-mpo.ca\ATLShares\Science\BIODataSvc\ARC\Archive\ctd\2017\CTD_BCD2017666_05_01_DN.ODF</t>
  </si>
  <si>
    <t>\\ent.dfo-mpo.ca\ATLShares\Science\BIODataSvc\ARC\Archive\ctd\2017\CTD_BCD2017666_06_01_DN.ODF</t>
  </si>
  <si>
    <t>\\ent.dfo-mpo.ca\ATLShares\Science\BIODataSvc\ARC\Archive\ctd\2017\CTD_BCD2017666_07_01_DN.ODF</t>
  </si>
  <si>
    <t>Filename (From Event_Number)</t>
  </si>
  <si>
    <t>\\ent.dfo-mpo.ca\ATLShares\Science\BIODataSvc\TMPARC\ctd\CTD_MAT2006059_Mooringsite_001_DN.ODF</t>
  </si>
  <si>
    <t>\\ent.dfo-mpo.ca\ATLShares\Science\BIODataSvc\ARC\Archive\ctd\2016\CTD_BCD2016666_003_01_DN.ODF</t>
  </si>
  <si>
    <t>\\ent.dfo-mpo.ca\ATLShares\Science\BIODataSvc\ARC\Archive\ctd\2016\CTD_BCD2016666_005_01_DN.ODF</t>
  </si>
  <si>
    <t>\\ent.dfo-mpo.ca\ATLShares\Science\BIODataSvc\ARC\Archive\ctd\2016\CTD_BCD2016666_006_01_DN.ODF</t>
  </si>
  <si>
    <t>\\ent.dfo-mpo.ca\ATLShares\Science\BIODataSvc\ARC\Archive\ctd\2016\CTD_BCD2016666_007_01_DN.ODF</t>
  </si>
  <si>
    <t>\\ent.dfo-mpo.ca\ATLShares\Science\BIODataSvc\ARC\Archive\ctd\2014\CTD_HUD2014004_011_01_DN.ODF</t>
  </si>
  <si>
    <t>\\ent.dfo-mpo.ca\ATLShares\Science\BIODataSvc\ARC\Archive\ctd\2014\CTD_HUD2014004_012_01_DN.ODF</t>
  </si>
  <si>
    <t>\\ent.dfo-mpo.ca\ATLShares\Science\BIODataSvc\ARC\Archive\ctd\2014\CTD_HUD2014004_013_01_DN.ODF</t>
  </si>
  <si>
    <t>\\ent.dfo-mpo.ca\ATLShares\Science\BIODataSvc\ARC\Archive\ctd\2014\CTD_HUD2014004_014_01_DN.ODF</t>
  </si>
  <si>
    <t>\\ent.dfo-mpo.ca\ATLShares\Science\BIODataSvc\ARC\Archive\ctd\2014\CTD_HUD2014004_021_01_DN.ODF</t>
  </si>
  <si>
    <t>\\ent.dfo-mpo.ca\ATLShares\Science\BIODataSvc\ARC\Archive\ctd\2014\CTD_HUD2014004_029_01_DN.ODF</t>
  </si>
  <si>
    <t>\\ent.dfo-mpo.ca\ATLShares\Science\BIODataSvc\ARC\Archive\ctd\2014\CTD_HUD2014004_031_01_DN.ODF</t>
  </si>
  <si>
    <t>\\ent.dfo-mpo.ca\ATLShares\Science\BIODataSvc\ARC\Archive\ctd\2014\CTD_HUD2014004_033_01_DN.ODF</t>
  </si>
  <si>
    <t>\\ent.dfo-mpo.ca\ATLShares\Science\BIODataSvc\ARC\Archive\ctd\2014\CTD_HUD2014004_037_01_DN.ODF</t>
  </si>
  <si>
    <t>\\ent.dfo-mpo.ca\ATLShares\Science\BIODataSvc\ARC\Archive\ctd\2014\CTD_HUD2014004_040_01_DN.ODF</t>
  </si>
  <si>
    <t>\\ent.dfo-mpo.ca\ATLShares\Science\BIODataSvc\ARC\Archive\ctd\2014\CTD_HUD2014004_043_01_DN.ODF</t>
  </si>
  <si>
    <t>\\ent.dfo-mpo.ca\ATLShares\Science\BIODataSvc\ARC\Archive\ctd\2014\CTD_HUD2014004_045_01_DN.ODF</t>
  </si>
  <si>
    <t>\\ent.dfo-mpo.ca\ATLShares\Science\BIODataSvc\ARC\Archive\ctd\2014\CTD_HUD2014004_047_01_DN.ODF</t>
  </si>
  <si>
    <t>\\ent.dfo-mpo.ca\ATLShares\Science\BIODataSvc\ARC\Archive\ctd\2014\CTD_HUD2014004_052_01_DN.ODF</t>
  </si>
  <si>
    <t>\\ent.dfo-mpo.ca\ATLShares\Science\BIODataSvc\ARC\Archive\ctd\2014\CTD_HUD2014004_055_01_DN.ODF</t>
  </si>
  <si>
    <t>\\ent.dfo-mpo.ca\ATLShares\Science\BIODataSvc\ARC\Archive\ctd\2014\CTD_HUD2014004_057_01_DN.ODF</t>
  </si>
  <si>
    <t>\\ent.dfo-mpo.ca\ATLShares\Science\BIODataSvc\ARC\Archive\ctd\2014\CTD_HUD2014004_059_01_DN.ODF</t>
  </si>
  <si>
    <t>\\ent.dfo-mpo.ca\ATLShares\Science\BIODataSvc\ARC\Archive\ctd\2014\CTD_HUD2014004_061_01_DN.ODF</t>
  </si>
  <si>
    <t>\\ent.dfo-mpo.ca\ATLShares\Science\BIODataSvc\ARC\Archive\ctd\2014\CTD_HUD2014004_063_01_DN.ODF</t>
  </si>
  <si>
    <t>\\ent.dfo-mpo.ca\ATLShares\Science\BIODataSvc\ARC\Archive\ctd\2014\CTD_HUD2014004_065_01_DN.ODF</t>
  </si>
  <si>
    <t>\\ent.dfo-mpo.ca\ATLShares\Science\BIODataSvc\ARC\Archive\ctd\2014\CTD_HUD2014004_067_01_DN.ODF</t>
  </si>
  <si>
    <t>\\ent.dfo-mpo.ca\ATLShares\Science\BIODataSvc\ARC\Archive\ctd\2014\CTD_HUD2014004_068_01_DN.ODF</t>
  </si>
  <si>
    <t>\\ent.dfo-mpo.ca\ATLShares\Science\BIODataSvc\ARC\Archive\ctd\2014\CTD_HUD2014004_069_01_DN.ODF</t>
  </si>
  <si>
    <t>\\ent.dfo-mpo.ca\ATLShares\Science\BIODataSvc\ARC\Archive\ctd\2014\CTD_HUD2014004_070_01_DN.ODF</t>
  </si>
  <si>
    <t>\\ent.dfo-mpo.ca\ATLShares\Science\BIODataSvc\ARC\Archive\ctd\2014\CTD_HUD2014004_071_01_DN.ODF</t>
  </si>
  <si>
    <t>\\ent.dfo-mpo.ca\ATLShares\Science\BIODataSvc\ARC\Archive\ctd\2014\CTD_HUD2014004_073_01_DN.ODF</t>
  </si>
  <si>
    <t>\\ent.dfo-mpo.ca\ATLShares\Science\BIODataSvc\ARC\Archive\ctd\2014\CTD_HUD2014004_075_01_DN.ODF</t>
  </si>
  <si>
    <t>\\ent.dfo-mpo.ca\ATLShares\Science\BIODataSvc\ARC\Archive\ctd\2014\CTD_HUD2014004_077_01_DN.ODF</t>
  </si>
  <si>
    <t>\\ent.dfo-mpo.ca\ATLShares\Science\BIODataSvc\ARC\Archive\ctd\2014\CTD_HUD2014004_079_01_DN.ODF</t>
  </si>
  <si>
    <t>\\ent.dfo-mpo.ca\ATLShares\Science\BIODataSvc\ARC\Archive\ctd\2014\CTD_HUD2014004_081_01_DN.ODF</t>
  </si>
  <si>
    <t>\\ent.dfo-mpo.ca\ATLShares\Science\BIODataSvc\ARC\Archive\ctd\2014\CTD_HUD2014004_083_01_UP.ODF</t>
  </si>
  <si>
    <t>\\ent.dfo-mpo.ca\ATLShares\Science\BIODataSvc\ARC\Archive\ctd\2014\CTD_HUD2014004_085_01_UP.ODF</t>
  </si>
  <si>
    <t>\\ent.dfo-mpo.ca\ATLShares\Science\BIODataSvc\ARC\Archive\ctd\2014\CTD_HUD2014004_088_01_UP.ODF</t>
  </si>
  <si>
    <t>\\ent.dfo-mpo.ca\ATLShares\Science\BIODataSvc\ARC\Archive\ctd\2014\CTD_HUD2014004_091_01_UP.ODF</t>
  </si>
  <si>
    <t>\\ent.dfo-mpo.ca\ATLShares\Science\BIODataSvc\ARC\Archive\ctd\2014\CTD_HUD2014004_093_01_DN.ODF</t>
  </si>
  <si>
    <t>\\ent.dfo-mpo.ca\ATLShares\Science\BIODataSvc\ARC\Archive\ctd\2014\CTD_HUD2014004_095_01_DN.ODF</t>
  </si>
  <si>
    <t>\\ent.dfo-mpo.ca\ATLShares\Science\BIODataSvc\ARC\Archive\ctd\2014\CTD_HUD2014004_098_01_DN.ODF</t>
  </si>
  <si>
    <t>\\ent.dfo-mpo.ca\ATLShares\Science\BIODataSvc\ARC\Archive\ctd\2014\CTD_HUD2014004_100_01_DN.ODF</t>
  </si>
  <si>
    <t>\\ent.dfo-mpo.ca\ATLShares\Science\BIODataSvc\ARC\Archive\ctd\2014\CTD_HUD2014004_103_01_DN.ODF</t>
  </si>
  <si>
    <t>\\ent.dfo-mpo.ca\ATLShares\Science\BIODataSvc\ARC\Archive\ctd\2014\CTD_HUD2014004_106_01_DN.ODF</t>
  </si>
  <si>
    <t>\\ent.dfo-mpo.ca\ATLShares\Science\BIODataSvc\ARC\Archive\ctd\2014\CTD_HUD2014004_109_01_DN.ODF</t>
  </si>
  <si>
    <t>\\ent.dfo-mpo.ca\ATLShares\Science\BIODataSvc\ARC\Archive\ctd\2014\CTD_HUD2014004_112_01_DN.ODF</t>
  </si>
  <si>
    <t>\\ent.dfo-mpo.ca\ATLShares\Science\BIODataSvc\ARC\Archive\ctd\2014\CTD_HUD2014004_117_01_DN.ODF</t>
  </si>
  <si>
    <t>\\ent.dfo-mpo.ca\ATLShares\Science\BIODataSvc\ARC\Archive\ctd\2014\CTD_HUD2014004_120_01_DN.ODF</t>
  </si>
  <si>
    <t>\\ent.dfo-mpo.ca\ATLShares\Science\BIODataSvc\ARC\Archive\ctd\2014\CTD_HUD2014004_124_01_DN.ODF</t>
  </si>
  <si>
    <t>\\ent.dfo-mpo.ca\ATLShares\Science\BIODataSvc\ARC\Archive\ctd\2014\CTD_HUD2014004_127_01_DN.ODF</t>
  </si>
  <si>
    <t>\\ent.dfo-mpo.ca\ATLShares\Science\BIODataSvc\ARC\Archive\ctd\2014\CTD_HUD2014004_129_01_DN.ODF</t>
  </si>
  <si>
    <t>\\ent.dfo-mpo.ca\ATLShares\Science\BIODataSvc\ARC\Archive\ctd\2014\CTD_HUD2014004_131_01_DN.ODF</t>
  </si>
  <si>
    <t>\\ent.dfo-mpo.ca\ATLShares\Science\BIODataSvc\ARC\Archive\ctd\2014\CTD_HUD2014004_133_01_DN.ODF</t>
  </si>
  <si>
    <t>\\ent.dfo-mpo.ca\ATLShares\Science\BIODataSvc\ARC\Archive\ctd\2014\CTD_HUD2014004_135_01_DN.ODF</t>
  </si>
  <si>
    <t>\\ent.dfo-mpo.ca\ATLShares\Science\BIODataSvc\ARC\Archive\ctd\2014\CTD_HUD2014004_137_01_DN.ODF</t>
  </si>
  <si>
    <t>\\ent.dfo-mpo.ca\ATLShares\Science\BIODataSvc\ARC\Archive\ctd\2014\CTD_HUD2014004_139_01_DN.ODF</t>
  </si>
  <si>
    <t>\\ent.dfo-mpo.ca\ATLShares\Science\BIODataSvc\ARC\Archive\ctd\2014\CTD_HUD2014004_141_01_DN.ODF</t>
  </si>
  <si>
    <t>\\ent.dfo-mpo.ca\ATLShares\Science\BIODataSvc\ARC\Archive\ctd\2014\CTD_HUD2014004_144_01_DN.ODF</t>
  </si>
  <si>
    <t>\\ent.dfo-mpo.ca\ATLShares\Science\BIODataSvc\ARC\Archive\ctd\2014\CTD_HUD2014004_146_01_DN.ODF</t>
  </si>
  <si>
    <t>\\ent.dfo-mpo.ca\ATLShares\Science\BIODataSvc\ARC\Archive\ctd\2014\CTD_HUD2014004_150_01_DN.ODF</t>
  </si>
  <si>
    <t>\\ent.dfo-mpo.ca\ATLShares\Science\BIODataSvc\ARC\Archive\ctd\2014\CTD_HUD2014004_153_01_DN.ODF</t>
  </si>
  <si>
    <t>\\ent.dfo-mpo.ca\ATLShares\Science\BIODataSvc\ARC\Archive\ctd\2014\CTD_HUD2014004_155_01_DN.ODF</t>
  </si>
  <si>
    <t>\\ent.dfo-mpo.ca\ATLShares\Science\BIODataSvc\ARC\Archive\ctd\2014\CTD_HUD2014004_157_01_DN.ODF</t>
  </si>
  <si>
    <t>\\ent.dfo-mpo.ca\ATLShares\Science\BIODataSvc\ARC\Archive\ctd\2014\CTD_HUD2014004_160_01_DN.ODF</t>
  </si>
  <si>
    <t>\\ent.dfo-mpo.ca\ATLShares\Science\BIODataSvc\ARC\Archive\ctd\2014\CTD_HUD2014004_163_01_DN.ODF</t>
  </si>
  <si>
    <t>\\ent.dfo-mpo.ca\ATLShares\Science\BIODataSvc\ARC\Archive\ctd\2014\CTD_HUD2014004_166_01_DN.ODF</t>
  </si>
  <si>
    <t>\\ent.dfo-mpo.ca\ATLShares\Science\BIODataSvc\ARC\Archive\ctd\2014\CTD_HUD2014004_168_01_DN.ODF</t>
  </si>
  <si>
    <t>\\ent.dfo-mpo.ca\ATLShares\Science\BIODataSvc\ARC\Archive\ctd\2014\CTD_HUD2014004_171_01_DN.ODF</t>
  </si>
  <si>
    <t>\\ent.dfo-mpo.ca\ATLShares\Science\BIODataSvc\ARC\Archive\ctd\2014\CTD_HUD2014004_173_01_DN.ODF</t>
  </si>
  <si>
    <t>\\ent.dfo-mpo.ca\ATLShares\Science\BIODataSvc\ARC\Archive\ctd\2014\CTD_HUD2014004_175_01_DN.ODF</t>
  </si>
  <si>
    <t>\\ent.dfo-mpo.ca\ATLShares\Science\BIODataSvc\ARC\Archive\ctd\2014\CTD_HUD2014004_179_01_DN.ODF</t>
  </si>
  <si>
    <t>\\ent.dfo-mpo.ca\ATLShares\Science\BIODataSvc\ARC\Archive\ctd\2014\CTD_HUD2014004_182_01_DN.ODF</t>
  </si>
  <si>
    <t>\\ent.dfo-mpo.ca\ATLShares\Science\BIODataSvc\ARC\Archive\ctd\2014\CTD_HUD2014004_184_01_DN.ODF</t>
  </si>
  <si>
    <t>\\ent.dfo-mpo.ca\ATLShares\Science\BIODataSvc\ARC\Archive\ctd\2014\CTD_HUD2014004_186_01_DN.ODF</t>
  </si>
  <si>
    <t>\\ent.dfo-mpo.ca\ATLShares\Science\BIODataSvc\ARC\Archive\ctd\2014\CTD_HUD2014004_189_01_DN.ODF</t>
  </si>
  <si>
    <t>\\ent.dfo-mpo.ca\ATLShares\Science\BIODataSvc\ARC\Archive\ctd\2014\CTD_HUD2014004_193_01_DN.ODF</t>
  </si>
  <si>
    <t>\\ent.dfo-mpo.ca\ATLShares\Science\BIODataSvc\ARC\Archive\ctd\2014\CTD_HUD2014004_195_01_DN.ODF</t>
  </si>
  <si>
    <t>\\ent.dfo-mpo.ca\ATLShares\Science\BIODataSvc\ARC\Archive\ctd\2014\CTD_HUD2014004_197_01_DN.ODF</t>
  </si>
  <si>
    <t>\\ent.dfo-mpo.ca\ATLShares\Science\BIODataSvc\ARC\Archive\ctd\2014\CTD_HUD2014004_200_01_DN.ODF</t>
  </si>
  <si>
    <t>\\ent.dfo-mpo.ca\ATLShares\Science\BIODataSvc\ARC\Archive\ctd\2014\CTD_HUD2014004_202_01_DN.ODF</t>
  </si>
  <si>
    <t>\\ent.dfo-mpo.ca\ATLShares\Science\BIODataSvc\ARC\Archive\ctd\2014\CTD_HUD2014004_204_01_DN.ODF</t>
  </si>
  <si>
    <t>\\ent.dfo-mpo.ca\ATLShares\Science\BIODataSvc\ARC\Archive\ctd\2014\CTD_HUD2014004_206_01_DN.ODF</t>
  </si>
  <si>
    <t>\\ent.dfo-mpo.ca\ATLShares\Science\BIODataSvc\ARC\Archive\ctd\2014\CTD_HUD2014004_209_01_DN.ODF</t>
  </si>
  <si>
    <t>\\ent.dfo-mpo.ca\ATLShares\Science\BIODataSvc\ARC\Archive\ctd\2014\CTD_HUD2014004_211_01_DN.ODF</t>
  </si>
  <si>
    <t>\\ent.dfo-mpo.ca\ATLShares\Science\BIODataSvc\ARC\Archive\ctd\2014\CTD_HUD2014004_213_01_DN.ODF</t>
  </si>
  <si>
    <t>\\ent.dfo-mpo.ca\ATLShares\Science\BIODataSvc\ARC\Archive\ctd\2014\CTD_HUD2014004_215_01_DN.ODF</t>
  </si>
  <si>
    <t>\\ent.dfo-mpo.ca\ATLShares\Science\BIODataSvc\ARC\Archive\ctd\2014\CTD_HUD2014004_217_01_DN.ODF</t>
  </si>
  <si>
    <t>\\ent.dfo-mpo.ca\ATLShares\Science\BIODataSvc\ARC\Archive\ctd\2014\CTD_HUD2014004_219_01_DN.ODF</t>
  </si>
  <si>
    <t>\\ent.dfo-mpo.ca\ATLShares\Science\BIODataSvc\ARC\Archive\ctd\2014\CTD_HUD2014004_222_01_DN.ODF</t>
  </si>
  <si>
    <t>\\ent.dfo-mpo.ca\ATLShares\Science\BIODataSvc\ARC\Archive\ctd\2014\CTD_HUD2014004_225_01_DN.ODF</t>
  </si>
  <si>
    <t>\\ent.dfo-mpo.ca\ATLShares\Science\BIODataSvc\TMPARC\ctd\CTD_MAT2003014_001_01_DN.ODF</t>
  </si>
  <si>
    <t>\\ent.dfo-mpo.ca\ATLShares\Science\BIODataSvc\ARC\Archive\ctd\2014\CTD_BCD2014666_001_01_DN.ODF</t>
  </si>
  <si>
    <t>\\ent.dfo-mpo.ca\ATLShares\Science\BIODataSvc\ARC\Archive\ctd\2014\CTD_BCD2014666_002_01_DN.ODF</t>
  </si>
  <si>
    <t>\\ent.dfo-mpo.ca\ATLShares\Science\BIODataSvc\ARC\Archive\ctd\2014\CTD_BCD2014666_003_01_DN.ODF</t>
  </si>
  <si>
    <t>\\ent.dfo-mpo.ca\ATLShares\Science\BIODataSvc\ARC\Archive\ctd\2014\CTD_BCD2014666_004_01_DN.ODF</t>
  </si>
  <si>
    <t>\\ent.dfo-mpo.ca\ATLShares\Science\BIODataSvc\ARC\Archive\ctd\2014\CTD_BCD2014666_005_01_DN.ODF</t>
  </si>
  <si>
    <t>\\ent.dfo-mpo.ca\ATLShares\Science\BIODataSvc\ARC\Archive\ctd\2011\CTD_HUD2011009_004_1_DN.ODF</t>
  </si>
  <si>
    <t>\\ent.dfo-mpo.ca\ATLShares\Science\BIODataSvc\ARC\Archive\ctd\2014\CTD_NED2014015_001_398011_DN.ODF</t>
  </si>
  <si>
    <t>Found</t>
  </si>
  <si>
    <t>\\ent.dfo-mpo.ca\ATLShares\Science\BIODataSvc\ARC\Archive\ctd\2010\CTD_HUD2010014_290_01_DN.ODF</t>
  </si>
  <si>
    <t xml:space="preserve">Added the fields "ODF Source Location" And "ODF Found". The first is the full path name to the file and the second indicates TRUE if the file is available. </t>
  </si>
  <si>
    <t>temp archive=</t>
  </si>
  <si>
    <t>\\ent.dfo-mpo.ca\ATLShares\Science\BIODataSvc\TMPARC\ctd\</t>
  </si>
  <si>
    <t>\\ent.dfo-mpo.ca\ATLShares\Science\BIODataSvc\TMPARC\ctd\CTD_HUD2010055_IML\CTD_HUD2010055_1_1_DN.ODF</t>
  </si>
  <si>
    <t>\\ent.dfo-mpo.ca\ATLShares\Science\BIODataSvc\TMPARC\ctd\CTD_HUD2010055_IML\CTD_HUD2010055_2_1_DN.ODF</t>
  </si>
  <si>
    <t>\\ent.dfo-mpo.ca\ATLShares\Science\BIODataSvc\TMPARC\ctd\CTD_HUD2010055_IML\CTD_HUD2010055_3_1_DN.ODF</t>
  </si>
  <si>
    <t>\\ent.dfo-mpo.ca\ATLShares\Science\BIODataSvc\TMPARC\ctd\CTD_HUD2010055_IML\CTD_HUD2010055_4_1_DN.ODF</t>
  </si>
  <si>
    <t>\\ent.dfo-mpo.ca\ATLShares\Science\BIODataSvc\TMPARC\ctd\CTD_HUD2010055_IML\CTD_HUD2010055_5_1_DN.ODF</t>
  </si>
  <si>
    <t>\\ent.dfo-mpo.ca\ATLShares\Science\BIODataSvc\TMPARC\ctd\CTD_HUD2010055_IML\CTD_HUD2010055_6_1_DN.ODF</t>
  </si>
  <si>
    <t>\\ent.dfo-mpo.ca\ATLShares\Science\BIODataSvc\TMPARC\ctd\CTD_HUD2010055_IML\CTD_HUD2010055_7_1_DN.ODF</t>
  </si>
  <si>
    <t>\\ent.dfo-mpo.ca\ATLShares\Shared\PettipasR\AZMP CTD Statistics\CTD_HUD2010055_008_01_DN.ODF</t>
  </si>
  <si>
    <t>\\ent.dfo-mpo.ca\ATLShares\Shared\PettipasR\AZMP CTD Statistics\CTD_HUD2010055_009_01_DN.ODF</t>
  </si>
  <si>
    <t>\\ent.dfo-mpo.ca\ATLShares\Shared\PettipasR\AZMP CTD Statistics\CTD_HUD2010055_010_01_DN.ODF</t>
  </si>
  <si>
    <t>\\ent.dfo-mpo.ca\ATLShares\Shared\PettipasR\AZMP CTD Statistics\CTD_HUD2010055_011_01_DN.ODF</t>
  </si>
  <si>
    <t>\\ent.dfo-mpo.ca\ATLShares\Shared\PettipasR\AZMP CTD Statistics\CTD_HUD2010055_012_01_DN.ODF</t>
  </si>
  <si>
    <t>\\ent.dfo-mpo.ca\ATLShares\Shared\PettipasR\AZMP CTD Statistics\CTD_HUD2010055_013_01_DN.ODF</t>
  </si>
  <si>
    <t>Oracle Archive</t>
  </si>
  <si>
    <t>Event  Number</t>
  </si>
  <si>
    <t>ODF Archive</t>
  </si>
  <si>
    <t>100m</t>
  </si>
  <si>
    <t>BB 1</t>
  </si>
  <si>
    <t>bbl5</t>
  </si>
  <si>
    <t>bbl6</t>
  </si>
  <si>
    <t>Browns Bank Line</t>
  </si>
  <si>
    <t>CANSO</t>
  </si>
  <si>
    <t>CSL 2</t>
  </si>
  <si>
    <t>CSL 3</t>
  </si>
  <si>
    <t>CSL 4</t>
  </si>
  <si>
    <t>ED</t>
  </si>
  <si>
    <t>Gully</t>
  </si>
  <si>
    <t>Halifax Line # 4</t>
  </si>
  <si>
    <t>Halifax Line # 7</t>
  </si>
  <si>
    <t>HL 1</t>
  </si>
  <si>
    <t>HL 2</t>
  </si>
  <si>
    <t>HL 3 (Emerald Ba</t>
  </si>
  <si>
    <t>LL 2</t>
  </si>
  <si>
    <t>LL 4</t>
  </si>
  <si>
    <t>Louisbourg Line</t>
  </si>
  <si>
    <t>PATCH</t>
  </si>
  <si>
    <t>RBK4 or RL5</t>
  </si>
  <si>
    <t>RL3</t>
  </si>
  <si>
    <t>RL4</t>
  </si>
  <si>
    <t>Bedford Basin St</t>
  </si>
  <si>
    <t>049a</t>
  </si>
  <si>
    <t>Row Labels</t>
  </si>
  <si>
    <t>Grand Total</t>
  </si>
  <si>
    <t>Count of Event_Number</t>
  </si>
  <si>
    <t>HALIFAX LINE ST</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</si>
  <si>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</si>
  <si>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</si>
  <si>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</si>
  <si>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</si>
  <si>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</si>
  <si>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</si>
  <si>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</si>
  <si>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</si>
  <si>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</si>
  <si>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</si>
  <si>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</si>
  <si>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</si>
  <si>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</si>
  <si>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</si>
  <si>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</si>
  <si>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</si>
  <si>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</si>
  <si>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</si>
  <si>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</si>
  <si>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</si>
  <si>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</si>
  <si>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</si>
  <si>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</si>
  <si>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</si>
  <si>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</si>
  <si>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</si>
  <si>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</si>
  <si>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</si>
  <si>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</si>
  <si>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</si>
  <si>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</si>
  <si>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</si>
  <si>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</si>
  <si>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</si>
  <si>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</si>
  <si>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</si>
  <si>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</si>
  <si>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</si>
  <si>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</si>
  <si>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</si>
  <si>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</si>
  <si>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</si>
  <si>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</si>
  <si>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</si>
  <si>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</si>
  <si>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</si>
  <si>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</si>
  <si>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049</t>
  </si>
  <si>
    <t>050</t>
  </si>
  <si>
    <t>051</t>
  </si>
  <si>
    <t>000</t>
  </si>
  <si>
    <t>048</t>
  </si>
  <si>
    <t>052</t>
  </si>
  <si>
    <t>053</t>
  </si>
  <si>
    <t>054</t>
  </si>
  <si>
    <t>055</t>
  </si>
  <si>
    <t>057</t>
  </si>
  <si>
    <t>063</t>
  </si>
  <si>
    <t>097</t>
  </si>
  <si>
    <t>107</t>
  </si>
  <si>
    <t>066</t>
  </si>
  <si>
    <t>058</t>
  </si>
  <si>
    <t>064</t>
  </si>
  <si>
    <t>072</t>
  </si>
  <si>
    <t>077</t>
  </si>
  <si>
    <t>083</t>
  </si>
  <si>
    <t>089</t>
  </si>
  <si>
    <t>091</t>
  </si>
  <si>
    <t>096</t>
  </si>
  <si>
    <t>099</t>
  </si>
  <si>
    <t>105</t>
  </si>
  <si>
    <t>108</t>
  </si>
  <si>
    <t>112</t>
  </si>
  <si>
    <t>118</t>
  </si>
  <si>
    <t>122</t>
  </si>
  <si>
    <t>125</t>
  </si>
  <si>
    <t>131</t>
  </si>
  <si>
    <t>133</t>
  </si>
  <si>
    <t>138</t>
  </si>
  <si>
    <t>139</t>
  </si>
  <si>
    <t>145</t>
  </si>
  <si>
    <t>146</t>
  </si>
  <si>
    <t>151</t>
  </si>
  <si>
    <t>152</t>
  </si>
  <si>
    <t>158</t>
  </si>
  <si>
    <t>159</t>
  </si>
  <si>
    <t>163</t>
  </si>
  <si>
    <t>172</t>
  </si>
  <si>
    <t>173</t>
  </si>
  <si>
    <t>178</t>
  </si>
  <si>
    <t>181</t>
  </si>
  <si>
    <t>183</t>
  </si>
  <si>
    <t>187</t>
  </si>
  <si>
    <t>197</t>
  </si>
  <si>
    <t>198</t>
  </si>
  <si>
    <t>211</t>
  </si>
  <si>
    <t>214</t>
  </si>
  <si>
    <t>226</t>
  </si>
  <si>
    <t>228</t>
  </si>
  <si>
    <t>286</t>
  </si>
  <si>
    <t>123</t>
  </si>
  <si>
    <t>056</t>
  </si>
  <si>
    <t>060</t>
  </si>
  <si>
    <t>065</t>
  </si>
  <si>
    <t>069</t>
  </si>
  <si>
    <t>075</t>
  </si>
  <si>
    <t>080</t>
  </si>
  <si>
    <t>082</t>
  </si>
  <si>
    <t>086</t>
  </si>
  <si>
    <t>094</t>
  </si>
  <si>
    <t>102</t>
  </si>
  <si>
    <t>106</t>
  </si>
  <si>
    <t>117</t>
  </si>
  <si>
    <t>120</t>
  </si>
  <si>
    <t>129</t>
  </si>
  <si>
    <t>132</t>
  </si>
  <si>
    <t>135</t>
  </si>
  <si>
    <t>141</t>
  </si>
  <si>
    <t>143</t>
  </si>
  <si>
    <t>149</t>
  </si>
  <si>
    <t>153</t>
  </si>
  <si>
    <t>157</t>
  </si>
  <si>
    <t>160</t>
  </si>
  <si>
    <t>162</t>
  </si>
  <si>
    <t>164</t>
  </si>
  <si>
    <t>166</t>
  </si>
  <si>
    <t>168</t>
  </si>
  <si>
    <t>170</t>
  </si>
  <si>
    <t>174</t>
  </si>
  <si>
    <t>175</t>
  </si>
  <si>
    <t>176</t>
  </si>
  <si>
    <t>177</t>
  </si>
  <si>
    <t>179</t>
  </si>
  <si>
    <t>182</t>
  </si>
  <si>
    <t>184</t>
  </si>
  <si>
    <t>186</t>
  </si>
  <si>
    <t>188</t>
  </si>
  <si>
    <t>190</t>
  </si>
  <si>
    <t>192</t>
  </si>
  <si>
    <t>194</t>
  </si>
  <si>
    <t>196</t>
  </si>
  <si>
    <t>201</t>
  </si>
  <si>
    <t>103</t>
  </si>
  <si>
    <t>126</t>
  </si>
  <si>
    <t>073</t>
  </si>
  <si>
    <t>093</t>
  </si>
  <si>
    <t>137</t>
  </si>
  <si>
    <t>165</t>
  </si>
  <si>
    <t>180</t>
  </si>
  <si>
    <t>204</t>
  </si>
  <si>
    <t>210</t>
  </si>
  <si>
    <t>217</t>
  </si>
  <si>
    <t>218</t>
  </si>
  <si>
    <t>219</t>
  </si>
  <si>
    <t>221</t>
  </si>
  <si>
    <t>231</t>
  </si>
  <si>
    <t>238</t>
  </si>
  <si>
    <t>240</t>
  </si>
  <si>
    <t>243</t>
  </si>
  <si>
    <t>246</t>
  </si>
  <si>
    <t>251</t>
  </si>
  <si>
    <t>259</t>
  </si>
  <si>
    <t>260</t>
  </si>
  <si>
    <t>267</t>
  </si>
  <si>
    <t>270</t>
  </si>
  <si>
    <t>276</t>
  </si>
  <si>
    <t>279</t>
  </si>
  <si>
    <t>288</t>
  </si>
  <si>
    <t>343</t>
  </si>
  <si>
    <t>999</t>
  </si>
  <si>
    <t>110</t>
  </si>
  <si>
    <t>130</t>
  </si>
  <si>
    <t>199</t>
  </si>
  <si>
    <t>232</t>
  </si>
  <si>
    <t>239</t>
  </si>
  <si>
    <t>061</t>
  </si>
  <si>
    <t>062</t>
  </si>
  <si>
    <t>290</t>
  </si>
  <si>
    <t>264</t>
  </si>
  <si>
    <t>111</t>
  </si>
  <si>
    <t>059</t>
  </si>
  <si>
    <t>067</t>
  </si>
  <si>
    <t>076</t>
  </si>
  <si>
    <t>092</t>
  </si>
  <si>
    <t>100</t>
  </si>
  <si>
    <t>109</t>
  </si>
  <si>
    <t>115</t>
  </si>
  <si>
    <t>119</t>
  </si>
  <si>
    <t>148</t>
  </si>
  <si>
    <t>156</t>
  </si>
  <si>
    <t>171</t>
  </si>
  <si>
    <t>205</t>
  </si>
  <si>
    <t>207</t>
  </si>
  <si>
    <t>216</t>
  </si>
  <si>
    <t>222</t>
  </si>
  <si>
    <t>223</t>
  </si>
  <si>
    <t>230</t>
  </si>
  <si>
    <t>233</t>
  </si>
  <si>
    <t>241</t>
  </si>
  <si>
    <t>242</t>
  </si>
  <si>
    <t>248</t>
  </si>
  <si>
    <t>249</t>
  </si>
  <si>
    <t>253</t>
  </si>
  <si>
    <t>265</t>
  </si>
  <si>
    <t>272</t>
  </si>
  <si>
    <t>278</t>
  </si>
  <si>
    <t>284</t>
  </si>
  <si>
    <t>287</t>
  </si>
  <si>
    <t>292</t>
  </si>
  <si>
    <t>293</t>
  </si>
  <si>
    <t>298</t>
  </si>
  <si>
    <t>299</t>
  </si>
  <si>
    <t>304</t>
  </si>
  <si>
    <t>305</t>
  </si>
  <si>
    <t>071</t>
  </si>
  <si>
    <t>085</t>
  </si>
  <si>
    <t>088</t>
  </si>
  <si>
    <t>113</t>
  </si>
  <si>
    <t>124</t>
  </si>
  <si>
    <t>134</t>
  </si>
  <si>
    <t>144</t>
  </si>
  <si>
    <t>147</t>
  </si>
  <si>
    <t>155</t>
  </si>
  <si>
    <t>167</t>
  </si>
  <si>
    <t>189</t>
  </si>
  <si>
    <t>191</t>
  </si>
  <si>
    <t>193</t>
  </si>
  <si>
    <t>202</t>
  </si>
  <si>
    <t>203</t>
  </si>
  <si>
    <t>206</t>
  </si>
  <si>
    <t>212</t>
  </si>
  <si>
    <t>079</t>
  </si>
  <si>
    <t>087</t>
  </si>
  <si>
    <t>401</t>
  </si>
  <si>
    <t>078</t>
  </si>
  <si>
    <t>070</t>
  </si>
  <si>
    <t>081</t>
  </si>
  <si>
    <t>084</t>
  </si>
  <si>
    <t>098</t>
  </si>
  <si>
    <t>101</t>
  </si>
  <si>
    <t>121</t>
  </si>
  <si>
    <t>142</t>
  </si>
  <si>
    <t>150</t>
  </si>
  <si>
    <t>154</t>
  </si>
  <si>
    <t>090</t>
  </si>
  <si>
    <t>140</t>
  </si>
  <si>
    <t>161</t>
  </si>
  <si>
    <t>169</t>
  </si>
  <si>
    <t>185</t>
  </si>
  <si>
    <t>215</t>
  </si>
  <si>
    <t>225</t>
  </si>
  <si>
    <t>237</t>
  </si>
  <si>
    <t>244</t>
  </si>
  <si>
    <t>095</t>
  </si>
  <si>
    <t>114</t>
  </si>
  <si>
    <t>127</t>
  </si>
  <si>
    <t>068</t>
  </si>
  <si>
    <t>104</t>
  </si>
  <si>
    <t>116</t>
  </si>
  <si>
    <t>136</t>
  </si>
  <si>
    <t>326</t>
  </si>
  <si>
    <t>074</t>
  </si>
  <si>
    <t>128</t>
  </si>
  <si>
    <t>261</t>
  </si>
  <si>
    <t>195</t>
  </si>
  <si>
    <t>220</t>
  </si>
  <si>
    <t>229</t>
  </si>
  <si>
    <t>200</t>
  </si>
  <si>
    <t>209</t>
  </si>
  <si>
    <t>381</t>
  </si>
  <si>
    <t>281</t>
  </si>
  <si>
    <t>208</t>
  </si>
  <si>
    <t>224</t>
  </si>
  <si>
    <t>235</t>
  </si>
  <si>
    <t>236</t>
  </si>
  <si>
    <t>336</t>
  </si>
  <si>
    <t>227</t>
  </si>
  <si>
    <t>234</t>
  </si>
  <si>
    <t>213</t>
  </si>
  <si>
    <t>258</t>
  </si>
  <si>
    <t>245</t>
  </si>
  <si>
    <t>247</t>
  </si>
  <si>
    <t>252</t>
  </si>
  <si>
    <t>255</t>
  </si>
  <si>
    <t>262</t>
  </si>
  <si>
    <t>266</t>
  </si>
  <si>
    <t>268</t>
  </si>
  <si>
    <t>274</t>
  </si>
  <si>
    <t>283</t>
  </si>
  <si>
    <t>303</t>
  </si>
  <si>
    <t>250</t>
  </si>
  <si>
    <t>257</t>
  </si>
  <si>
    <t>263</t>
  </si>
  <si>
    <t>269</t>
  </si>
  <si>
    <t>271</t>
  </si>
  <si>
    <t>280</t>
  </si>
  <si>
    <t>CTD_COR2017001_002_01_DN.ODF</t>
  </si>
  <si>
    <t>CTD_COR2017001_031_01_DN.ODF</t>
  </si>
  <si>
    <t>Replaced preliminary data from COR2017001 with edited/calibrated data from Data Services "Archive" directory.</t>
  </si>
  <si>
    <t>EN2017606</t>
  </si>
  <si>
    <t>CTD_EN2017606_004_01_DN.ODF</t>
  </si>
  <si>
    <t>CTD_EN2017606_007_01_DN.ODF</t>
  </si>
  <si>
    <t>CTD_EN2017606_009_01_DN.ODF</t>
  </si>
  <si>
    <t>CTD_EN2017606_012_01_DN.ODF</t>
  </si>
  <si>
    <t>CTD_EN2017606_015_01_DN.ODF</t>
  </si>
  <si>
    <t>CTD_EN2017606_018_01_DN.ODF</t>
  </si>
  <si>
    <t>CTD_EN2017606_020_01_DN.ODF</t>
  </si>
  <si>
    <t>CTD_EN2017606_024_01_DN.ODF</t>
  </si>
  <si>
    <t>CTD_EN2017606_026_01_DN.ODF</t>
  </si>
  <si>
    <t>CTD_EN2017606_028_01_DN.ODF</t>
  </si>
  <si>
    <t>CTD_EN2017606_030_01_DN.ODF</t>
  </si>
  <si>
    <t>CTD_EN2017606_034_01_DN.ODF</t>
  </si>
  <si>
    <t>CTD_EN2017606_035_01_DN.ODF</t>
  </si>
  <si>
    <t>CTD_EN2017606_036_01_DN.ODF</t>
  </si>
  <si>
    <t>CTD_EN2017606_037_01_DN.ODF</t>
  </si>
  <si>
    <t>CTD_EN2017606_038_01_DN.ODF</t>
  </si>
  <si>
    <t>CTD_EN2017606_041_01_DN.ODF</t>
  </si>
  <si>
    <t>CTD_EN2017606_043_01_DN.ODF</t>
  </si>
  <si>
    <t>CTD_EN2017606_048_01_DN.ODF</t>
  </si>
  <si>
    <t>CTD_EN2017606_050_01_DN.ODF</t>
  </si>
  <si>
    <t>CTD_EN2017606_052_01_DN.ODF</t>
  </si>
  <si>
    <t>CTD_EN2017606_056_01_DN.ODF</t>
  </si>
  <si>
    <t>CTD_EN2017606_061_01_DN.ODF</t>
  </si>
  <si>
    <t>CTD_EN2017606_064_01_DN.ODF</t>
  </si>
  <si>
    <t>CTD_EN2017606_066_01_DN.ODF</t>
  </si>
  <si>
    <t>CTD_EN2017606_068_01_DN.ODF</t>
  </si>
  <si>
    <t>CTD_EN2017606_071_01_DN.ODF</t>
  </si>
  <si>
    <t>CTD_EN2017606_073_01_DN.ODF</t>
  </si>
  <si>
    <t>CTD_EN2017606_075_01_DN.ODF</t>
  </si>
  <si>
    <t>CTD_EN2017606_077_01_DN.ODF</t>
  </si>
  <si>
    <t>CTD_EN2017606_079_01_DN.ODF</t>
  </si>
  <si>
    <t>CTD_EN2017606_081_01_DN.ODF</t>
  </si>
  <si>
    <t>CTD_EN2017606_083_01_DN.ODF</t>
  </si>
  <si>
    <t>CTD_EN2017606_086_01_DN.ODF</t>
  </si>
  <si>
    <t>CTD_EN2017606_088_01_DN.ODF</t>
  </si>
  <si>
    <t>CTD_EN2017606_092_01_DN.ODF</t>
  </si>
  <si>
    <t>CTD_EN2017606_095_01_DN.ODF</t>
  </si>
  <si>
    <t>CTD_EN2017606_097_01_DN.ODF</t>
  </si>
  <si>
    <t>CTD_EN2017606_099_01_DN.ODF</t>
  </si>
  <si>
    <t>CTD_EN2017606_101_01_DN.ODF</t>
  </si>
  <si>
    <t>CTD_EN2017606_103_01_DN.ODF</t>
  </si>
  <si>
    <t>CTD_EN2017606_104_01_DN.ODF</t>
  </si>
  <si>
    <t>CTD_EN2017606_106_01_DN.ODF</t>
  </si>
  <si>
    <t>CTD_EN2017606_108_01_DN.ODF</t>
  </si>
  <si>
    <t>CTD_EN2017606_110_01_DN.ODF</t>
  </si>
  <si>
    <t>CTD_EN2017606_112_01_DN.ODF</t>
  </si>
  <si>
    <t>CTD_EN2017606_114_01_DN.ODF</t>
  </si>
  <si>
    <t>CTD_EN2017606_116_01_DN.ODF</t>
  </si>
  <si>
    <t>CTD_EN2017606_118_01_DN.ODF</t>
  </si>
  <si>
    <t>CTD_EN2017606_120_01_DN.ODF</t>
  </si>
  <si>
    <t>CTD_EN2017606_122_01_DN.ODF</t>
  </si>
  <si>
    <t>CTD_EN2017606_124_01_DN.ODF</t>
  </si>
  <si>
    <t>CTD_EN2017606_126_01_DN.ODF</t>
  </si>
  <si>
    <t>CTD_EN2017606_128_01_DN.ODF</t>
  </si>
  <si>
    <t>CTD_EN2017606_131_01_DN.ODF</t>
  </si>
  <si>
    <t>CTD_EN2017606_134_01_DN.ODF</t>
  </si>
  <si>
    <t>CTD_EN2017606_136_01_DN.ODF</t>
  </si>
  <si>
    <t>CTD_EN2017606_138_01_DN.ODF</t>
  </si>
  <si>
    <t>CTD_EN2017606_140_01_DN.ODF</t>
  </si>
  <si>
    <t>CTD_EN2017606_142_01_DN.ODF</t>
  </si>
  <si>
    <t>CTD_EN2017606_144_01_DN.ODF</t>
  </si>
  <si>
    <t>CTD_EN2017606_146_01_DN.ODF</t>
  </si>
  <si>
    <t>CTD_EN2017606_147_01_DN.ODF</t>
  </si>
  <si>
    <t>CTD_EN2017606_148_01_DN.ODF</t>
  </si>
  <si>
    <t>CTD_EN2017606_149_01_DN.ODF</t>
  </si>
  <si>
    <t>CTD_EN2017606_150_01_DN.ODF</t>
  </si>
  <si>
    <t>CTD_EN2017606_152_01_DN.ODF</t>
  </si>
  <si>
    <t>CTD_EN2017606_154_01_DN.ODF</t>
  </si>
  <si>
    <t>CTD_EN2017606_155_01_DN.ODF</t>
  </si>
  <si>
    <t>CTD_EN2017606_157_01_DN.ODF</t>
  </si>
  <si>
    <t>CTD_EN2017606_159_01_DN.ODF</t>
  </si>
  <si>
    <t>CTD_EN2017606_161_01_DN.ODF</t>
  </si>
  <si>
    <t>CTD_EN2017606_163_01_DN.ODF</t>
  </si>
  <si>
    <t>CTD_EN2017606_165_01_DN.ODF</t>
  </si>
  <si>
    <t>CTD_EN2017606_166_01_DN.ODF</t>
  </si>
  <si>
    <t>CTD_EN2017606_168_01_DN.ODF</t>
  </si>
  <si>
    <t>CTD_EN2017606_170_01_DN.ODF</t>
  </si>
  <si>
    <t>CTD_EN2017606_172_01_DN.ODF</t>
  </si>
  <si>
    <t>CTD_EN2017606_174_01_DN.ODF</t>
  </si>
  <si>
    <t>Replaced preliminary data from EN2017606 with edited/calibrated data from Data Services "Archive" directory.</t>
  </si>
  <si>
    <t>HUD2018008</t>
  </si>
  <si>
    <t>TEL2018023</t>
  </si>
  <si>
    <t>CTD_BCD2018666_005_01_DN.ODF</t>
  </si>
  <si>
    <t>CTD_BCD2018666_006_01_DN.ODF</t>
  </si>
  <si>
    <t>CTD_HUD2018008_267_01_DN.ODF</t>
  </si>
  <si>
    <t>CTD_BCD2018666_007_01_DN.ODF</t>
  </si>
  <si>
    <t>CTD_TEL2018023_001_441751_DN.ODF</t>
  </si>
  <si>
    <t>CTD_TEL2018023_092_442098_DN.ODF</t>
  </si>
  <si>
    <t>CTD_BCD2018666_009_01_DN.ODF</t>
  </si>
  <si>
    <t>HUD2018030</t>
  </si>
  <si>
    <t>NEC-03</t>
  </si>
  <si>
    <t>NEC-05</t>
  </si>
  <si>
    <t>NEC-07</t>
  </si>
  <si>
    <t>NEC-09</t>
  </si>
  <si>
    <t>NEC-10</t>
  </si>
  <si>
    <t>NEC-08</t>
  </si>
  <si>
    <t>NEC-06</t>
  </si>
  <si>
    <t>NEC-04</t>
  </si>
  <si>
    <t>NEC-02</t>
  </si>
  <si>
    <t>NEC-01</t>
  </si>
  <si>
    <t>LCM-01</t>
  </si>
  <si>
    <t>LCM-02</t>
  </si>
  <si>
    <t>LCM-03</t>
  </si>
  <si>
    <t>LCM-04</t>
  </si>
  <si>
    <t>LCM-05</t>
  </si>
  <si>
    <t>LCM-06</t>
  </si>
  <si>
    <t>LCM-07</t>
  </si>
  <si>
    <t>LCM-08</t>
  </si>
  <si>
    <t>LCM-09</t>
  </si>
  <si>
    <t>LCM-10</t>
  </si>
  <si>
    <t>SPB-05.5</t>
  </si>
  <si>
    <t>SPB-06</t>
  </si>
  <si>
    <t>SPB-07</t>
  </si>
  <si>
    <t>SPB-07.5</t>
  </si>
  <si>
    <t>CTD_HUD2018030_003_01_DN.ODF</t>
  </si>
  <si>
    <t>CTD_HUD2018030_008_01_DN.ODF</t>
  </si>
  <si>
    <t>CTD_HUD2018030_010_01_DN.ODF</t>
  </si>
  <si>
    <t>CTD_HUD2018030_013_01_DN.ODF</t>
  </si>
  <si>
    <t>CTD_HUD2018030_017_01_DN.ODF</t>
  </si>
  <si>
    <t>CTD_HUD2018030_019_01_DN.ODF</t>
  </si>
  <si>
    <t>CTD_HUD2018030_020_01_DN.ODF</t>
  </si>
  <si>
    <t>CTD_HUD2018030_021_01_DN.ODF</t>
  </si>
  <si>
    <t>CTD_HUD2018030_022_01_DN.ODF</t>
  </si>
  <si>
    <t>CTD_HUD2018030_023_01_DN.ODF</t>
  </si>
  <si>
    <t>CTD_HUD2018030_025_01_DN.ODF</t>
  </si>
  <si>
    <t>CTD_HUD2018030_027_01_DN.ODF</t>
  </si>
  <si>
    <t>CTD_HUD2018030_029_01_DN.ODF</t>
  </si>
  <si>
    <t>CTD_HUD2018030_031_01_DN.ODF</t>
  </si>
  <si>
    <t>CTD_HUD2018030_033_01_DN.ODF</t>
  </si>
  <si>
    <t>CTD_HUD2018030_035_01_DN.ODF</t>
  </si>
  <si>
    <t>CTD_HUD2018030_038_01_DN.ODF</t>
  </si>
  <si>
    <t>CTD_HUD2018030_041_01_DN.ODF</t>
  </si>
  <si>
    <t>CTD_HUD2018030_044_01_DN.ODF</t>
  </si>
  <si>
    <t>CTD_HUD2018030_047_01_DN.ODF</t>
  </si>
  <si>
    <t>CTD_HUD2018030_049_01_DN.ODF</t>
  </si>
  <si>
    <t>CTD_HUD2018030_051_01_DN.ODF</t>
  </si>
  <si>
    <t>CTD_HUD2018030_053_01_DN.ODF</t>
  </si>
  <si>
    <t>CTD_HUD2018030_055_01_DN.ODF</t>
  </si>
  <si>
    <t>CTD_HUD2018030_057_01_DN.ODF</t>
  </si>
  <si>
    <t>CTD_HUD2018030_059_01_DN.ODF</t>
  </si>
  <si>
    <t>CTD_HUD2018030_061_01_DN.ODF</t>
  </si>
  <si>
    <t>CTD_HUD2018030_064_01_DN.ODF</t>
  </si>
  <si>
    <t>CTD_HUD2018030_066_01_DN.ODF</t>
  </si>
  <si>
    <t>CTD_HUD2018030_068_01_DN.ODF</t>
  </si>
  <si>
    <t>CTD_HUD2018030_070_01_DN.ODF</t>
  </si>
  <si>
    <t>CTD_HUD2018030_072_01_DN.ODF</t>
  </si>
  <si>
    <t>CTD_HUD2018030_074_01_DN.ODF</t>
  </si>
  <si>
    <t>CTD_HUD2018030_076_01_DN.ODF</t>
  </si>
  <si>
    <t>CTD_HUD2018030_078_01_DN.ODF</t>
  </si>
  <si>
    <t>CTD_HUD2018030_082_01_DN.ODF</t>
  </si>
  <si>
    <t>CTD_HUD2018030_085_01_DN.ODF</t>
  </si>
  <si>
    <t>CTD_HUD2018030_087_01_DN.ODF</t>
  </si>
  <si>
    <t>CTD_HUD2018030_089_01_DN.ODF</t>
  </si>
  <si>
    <t>CTD_HUD2018030_091_01_DN.ODF</t>
  </si>
  <si>
    <t>CTD_HUD2018030_094_01_DN.ODF</t>
  </si>
  <si>
    <t>CTD_HUD2018030_096_01_DN.ODF</t>
  </si>
  <si>
    <t>CTD_HUD2018030_099_01_DN.ODF</t>
  </si>
  <si>
    <t>CTD_HUD2018030_103_01_DN.ODF</t>
  </si>
  <si>
    <t>CTD_HUD2018030_106_01_DN.ODF</t>
  </si>
  <si>
    <t>CTD_HUD2018030_110_01_DN.ODF</t>
  </si>
  <si>
    <t>CTD_HUD2018030_112_01_DN.ODF</t>
  </si>
  <si>
    <t>CTD_HUD2018030_115_01_DN.ODF</t>
  </si>
  <si>
    <t>CTD_HUD2018030_117_01_DN.ODF</t>
  </si>
  <si>
    <t>CTD_HUD2018030_120_01_DN.ODF</t>
  </si>
  <si>
    <t>CTD_HUD2018030_122_01_DN.ODF</t>
  </si>
  <si>
    <t>CTD_HUD2018030_126_01_DN.ODF</t>
  </si>
  <si>
    <t>CTD_HUD2018030_129_01_DN.ODF</t>
  </si>
  <si>
    <t>CTD_HUD2018030_131_01_DN.ODF</t>
  </si>
  <si>
    <t>CTD_HUD2018030_135_01_DN.ODF</t>
  </si>
  <si>
    <t>CTD_HUD2018030_139_01_DN.ODF</t>
  </si>
  <si>
    <t>CTD_HUD2018030_141_01_DN.ODF</t>
  </si>
  <si>
    <t>CTD_HUD2018030_146_01_DN.ODF</t>
  </si>
  <si>
    <t>CTD_HUD2018030_148_01_DN.ODF</t>
  </si>
  <si>
    <t>CTD_HUD2018030_150_01_DN.ODF</t>
  </si>
  <si>
    <t>CTD_HUD2018030_156_01_DN.ODF</t>
  </si>
  <si>
    <t>CTD_HUD2018030_158_01_DN.ODF</t>
  </si>
  <si>
    <t>CTD_HUD2018030_162_01_DN.ODF</t>
  </si>
  <si>
    <t>CTD_HUD2018030_165_01_DN.ODF</t>
  </si>
  <si>
    <t>CTD_HUD2018030_168_01_DN.ODF</t>
  </si>
  <si>
    <t>CTD_HUD2018030_170_01_DN.ODF</t>
  </si>
  <si>
    <t>CTD_HUD2018030_172_01_DN.ODF</t>
  </si>
  <si>
    <t>CTD_HUD2018030_174_01_DN.ODF</t>
  </si>
  <si>
    <t>CTD_HUD2018030_176_01_DN.ODF</t>
  </si>
  <si>
    <t>CTD_HUD2018030_178_01_DN.ODF</t>
  </si>
  <si>
    <t>CTD_HUD2018030_180_01_DN.ODF</t>
  </si>
  <si>
    <t>CTD_HUD2018030_182_01_DN.ODF</t>
  </si>
  <si>
    <t>CTD_HUD2018030_186_01_DN.ODF</t>
  </si>
  <si>
    <t>CTD_HUD2018030_188_01_DN.ODF</t>
  </si>
  <si>
    <t>CTD_HUD2018030_190_01_DN.ODF</t>
  </si>
  <si>
    <t>CTD_HUD2018030_193_01_DN.ODF</t>
  </si>
  <si>
    <t>CTD_HUD2018030_195_01_DN.ODF</t>
  </si>
  <si>
    <t>CTD_HUD2018030_197_01_DN.ODF</t>
  </si>
  <si>
    <t>CTD_HUD2018030_199_01_DN.ODF</t>
  </si>
  <si>
    <t>CTD_HUD2018030_201_01_DN.ODF</t>
  </si>
  <si>
    <t>CTD_HUD2018030_203_01_DN.ODF</t>
  </si>
  <si>
    <t>CTD_HUD2018030_205_01_DN.ODF</t>
  </si>
  <si>
    <t>CTD_HUD2018030_207_01_DN.ODF</t>
  </si>
  <si>
    <t>CTD_HUD2018030_209_01_DN.ODF</t>
  </si>
  <si>
    <t>CTD_HUD2018030_211_01_DN.ODF</t>
  </si>
  <si>
    <t>CTD_HUD2018030_213_01_DN.ODF</t>
  </si>
  <si>
    <t>CTD_HUD2018030_215_01_DN.ODF</t>
  </si>
  <si>
    <t>CTD_HUD2018030_217_01_DN.ODF</t>
  </si>
  <si>
    <t>CTD_HUD2018030_219_01_DN.ODF</t>
  </si>
  <si>
    <t>CTD_HUD2018030_221_01_DN.ODF</t>
  </si>
  <si>
    <t>CTD_HUD2018030_223_01_DN.ODF</t>
  </si>
  <si>
    <t>CTD_HUD2018030_225_01_DN.ODF</t>
  </si>
  <si>
    <t>CTD_HUD2018030_228_01_DN.ODF</t>
  </si>
  <si>
    <t>CTD_HUD2018030_230_01_DN.ODF</t>
  </si>
  <si>
    <t>CTD_HUD2018030_232_01_DN.ODF</t>
  </si>
  <si>
    <t>CTD_HUD2018030_234_01_DN.ODF</t>
  </si>
  <si>
    <t>CTD_HUD2018030_236_01_DN.ODF</t>
  </si>
  <si>
    <t>CTD_HUD2018030_238_01_DN.ODF</t>
  </si>
  <si>
    <t>CTD_HUD2018030_240_01_DN.ODF</t>
  </si>
  <si>
    <t>CTD_HUD2018030_243_01_DN.ODF</t>
  </si>
  <si>
    <t>CTD_HUD2018030_245_01_DN.ODF</t>
  </si>
  <si>
    <t>CTD_HUD2018030_249_01_DN.ODF</t>
  </si>
  <si>
    <t>CTD_HUD2018030_252_01_DN.ODF</t>
  </si>
  <si>
    <t>Added preliminary data from Fall 2018 AZMP mission (HUD2018030), and available Station 2 and Prince 5 occupations from 2018.</t>
  </si>
  <si>
    <t>CTD_BCD2018669_005_01_DN.ODF</t>
  </si>
  <si>
    <t>CTD_BCD2018669_006_01_DN.ODF</t>
  </si>
  <si>
    <t>CTD_BCD2018669_007_01_DN.ODF</t>
  </si>
  <si>
    <t>CTD_BCD2018669_008_01_DN.ODF</t>
  </si>
  <si>
    <t>CTD_BCD2018669_009_01_DN.ODF</t>
  </si>
  <si>
    <t>Was</t>
  </si>
  <si>
    <t>Now</t>
  </si>
  <si>
    <t>ERICA HEAD 1</t>
  </si>
  <si>
    <t>ERICA HEAD 2</t>
  </si>
  <si>
    <t>ERICA HEAD 3</t>
  </si>
  <si>
    <t>ERICA HEAD 4</t>
  </si>
  <si>
    <t>BRIAN PETRIE 4</t>
  </si>
  <si>
    <t>BRIAN PETRIE 5</t>
  </si>
  <si>
    <t>BRIAN PETRIE 1</t>
  </si>
  <si>
    <t>BANQ-01</t>
  </si>
  <si>
    <t>BANQUEREAU BANK 1</t>
  </si>
  <si>
    <t>BANQ-02</t>
  </si>
  <si>
    <t>BANQUEREAU BANK 2</t>
  </si>
  <si>
    <t>BANQ-03</t>
  </si>
  <si>
    <t>BANQUEREAU BANK 3</t>
  </si>
  <si>
    <t>BANQUEREAU BANK 4</t>
  </si>
  <si>
    <t>BANQUEREAU BANK 5</t>
  </si>
  <si>
    <t>BANQUEREAU BANK 6</t>
  </si>
  <si>
    <t>LAURENTIAN CHANNEL MOUTH 4</t>
  </si>
  <si>
    <t>LAURENTIAN CHANNEL MOUTH 8</t>
  </si>
  <si>
    <t>LAURENTIAN CHANNEL MOUTH 7</t>
  </si>
  <si>
    <t>LAURENTIAN CHANNEL MOUTH 9</t>
  </si>
  <si>
    <t>LAURENTIAN CHANNEL MOUTH 1</t>
  </si>
  <si>
    <t>LAURENTIAN CHANNEL MOUTH 2</t>
  </si>
  <si>
    <t>LAURENTIAN CHANNEL MOUTH 3</t>
  </si>
  <si>
    <t>LAURENTIAN CHANNEL MOUTH 5</t>
  </si>
  <si>
    <t>LAURENTIAN CHANNEL MOUTH 6</t>
  </si>
  <si>
    <t>LAURENTIAN CHANNEL MOUTH 10</t>
  </si>
  <si>
    <t>BRIAN PETRIE 0</t>
  </si>
  <si>
    <t>Distance</t>
  </si>
  <si>
    <t>Site</t>
  </si>
  <si>
    <t>LCM_03</t>
  </si>
  <si>
    <t>LCM_06</t>
  </si>
  <si>
    <t>LCM_05</t>
  </si>
  <si>
    <t>LCM_02</t>
  </si>
  <si>
    <t>LCM_01</t>
  </si>
  <si>
    <t xml:space="preserve">Replaced 26 "unknown" transect station names with updated station names. </t>
  </si>
  <si>
    <r>
      <t xml:space="preserve">Replaced previous transect station names </t>
    </r>
    <r>
      <rPr>
        <b/>
        <sz val="10"/>
        <rFont val="Arial"/>
        <family val="2"/>
      </rPr>
      <t>"PS" with "NEC"</t>
    </r>
    <r>
      <rPr>
        <sz val="10"/>
        <rFont val="Arial"/>
        <family val="2"/>
      </rPr>
      <t xml:space="preserve">, </t>
    </r>
    <r>
      <rPr>
        <b/>
        <sz val="10"/>
        <rFont val="Arial"/>
        <family val="2"/>
      </rPr>
      <t>"BP" with "LCM"</t>
    </r>
    <r>
      <rPr>
        <sz val="10"/>
        <rFont val="Arial"/>
        <family val="2"/>
      </rPr>
      <t xml:space="preserve"> and </t>
    </r>
    <r>
      <rPr>
        <b/>
        <sz val="10"/>
        <rFont val="Arial"/>
        <family val="2"/>
      </rPr>
      <t>"EH" with "SPB"</t>
    </r>
    <r>
      <rPr>
        <sz val="10"/>
        <rFont val="Arial"/>
        <family val="2"/>
      </rPr>
      <t xml:space="preserve">. Also updated in worksheet "Station Names". </t>
    </r>
  </si>
  <si>
    <t>HL-05.3</t>
  </si>
  <si>
    <t>HL-15</t>
  </si>
  <si>
    <t>HL-16</t>
  </si>
  <si>
    <t>STAB-MOOR</t>
  </si>
  <si>
    <t>BROWNS BANK 1</t>
  </si>
  <si>
    <t>BROWNS BANK 2</t>
  </si>
  <si>
    <t>BROWNS BANK 3</t>
  </si>
  <si>
    <t>BROWNS BANK 4</t>
  </si>
  <si>
    <t>BROWNS BANK 5</t>
  </si>
  <si>
    <t>BROWNS BANK 6</t>
  </si>
  <si>
    <t>BROWNS BANK 7</t>
  </si>
  <si>
    <t>HALIFAX 0</t>
  </si>
  <si>
    <t>HALIFAX 1</t>
  </si>
  <si>
    <t>HALIFAX 2</t>
  </si>
  <si>
    <t>HALIFAX 3</t>
  </si>
  <si>
    <t>HALIFAX 4</t>
  </si>
  <si>
    <t>HALIFAX 5</t>
  </si>
  <si>
    <t>HALIFAX 5.3</t>
  </si>
  <si>
    <t>HALIFAX 5.5</t>
  </si>
  <si>
    <t>HALIFAX 6</t>
  </si>
  <si>
    <t>HALIFAX 6.3</t>
  </si>
  <si>
    <t>HALIFAX 6.5</t>
  </si>
  <si>
    <t>HALIFAX 6.7</t>
  </si>
  <si>
    <t>HALIFAX 7</t>
  </si>
  <si>
    <t>HALIFAX 8</t>
  </si>
  <si>
    <t>HALIFAX 9</t>
  </si>
  <si>
    <t>HALIFAX 10</t>
  </si>
  <si>
    <t>HALIFAX 11</t>
  </si>
  <si>
    <t>HALIFAX 12</t>
  </si>
  <si>
    <t>HALIFAX 13</t>
  </si>
  <si>
    <t>HALIFAX 14</t>
  </si>
  <si>
    <t>HALIFAX 15</t>
  </si>
  <si>
    <t>HALIFAX 16</t>
  </si>
  <si>
    <t>LOUISBOURG 1</t>
  </si>
  <si>
    <t>LOUISBOURG 2</t>
  </si>
  <si>
    <t>LOUISBOURG 3</t>
  </si>
  <si>
    <t>LOUISBOURG 4</t>
  </si>
  <si>
    <t>LOUISBOURG 5</t>
  </si>
  <si>
    <t>LOUISBOURG 6</t>
  </si>
  <si>
    <t>LOUISBOURG 7</t>
  </si>
  <si>
    <t>LOUISBOURG 8</t>
  </si>
  <si>
    <t>LOUISBOURG 9</t>
  </si>
  <si>
    <t>CABOT STRAIT 1</t>
  </si>
  <si>
    <t>CABOT STRAIT 2</t>
  </si>
  <si>
    <t>CABOT STRAIT 3</t>
  </si>
  <si>
    <t>CABOT STRAIT 4</t>
  </si>
  <si>
    <t>CABOT STRAIT 5</t>
  </si>
  <si>
    <t>CABOT STRAIT 6</t>
  </si>
  <si>
    <t>GULD3</t>
  </si>
  <si>
    <t>GULLY MOUTH</t>
  </si>
  <si>
    <t>GULD4</t>
  </si>
  <si>
    <t>HEAD OF THE GULLY</t>
  </si>
  <si>
    <t>SABLE ISLAND BANK 1</t>
  </si>
  <si>
    <t>SABLE ISLAND BANK 2</t>
  </si>
  <si>
    <t>SABLE ISLAND BANK 3</t>
  </si>
  <si>
    <t>SABLE ISLAND BANK 4</t>
  </si>
  <si>
    <t>SABLE ISLAND BANK 6</t>
  </si>
  <si>
    <t>SABLE ISLAND BANK 7</t>
  </si>
  <si>
    <t>SABLE ISLAND BANK 8</t>
  </si>
  <si>
    <t>SABLE ISLAND BANK 9</t>
  </si>
  <si>
    <t>ST PIERRE BANK 8</t>
  </si>
  <si>
    <t>ST PIERRE BANK 9</t>
  </si>
  <si>
    <t>ST PIERRE BANK 10</t>
  </si>
  <si>
    <t>ST PIERRE BANK 10A</t>
  </si>
  <si>
    <t>ST PIERRE BANK 11</t>
  </si>
  <si>
    <t>ST PIERRE BANK 12</t>
  </si>
  <si>
    <t>ST PIERRE BANK 13</t>
  </si>
  <si>
    <t>ST PIERRE BANK 5.5</t>
  </si>
  <si>
    <t>ST PIERRE BANK 6</t>
  </si>
  <si>
    <t>ST PIERRE BANK 7</t>
  </si>
  <si>
    <t>ST PIERRE BANK 7.5</t>
  </si>
  <si>
    <t>NL1</t>
  </si>
  <si>
    <t>ROSEWAY LINE 1</t>
  </si>
  <si>
    <t>ROSEWAY LINE 5</t>
  </si>
  <si>
    <t>ROSEWAY LINE 6</t>
  </si>
  <si>
    <t>GRAND BANK LINE1 2</t>
  </si>
  <si>
    <t>GRAND BANK LINE1 2.5</t>
  </si>
  <si>
    <t>GRAND BANK LINE1 3</t>
  </si>
  <si>
    <t>GRAND BANK LINE1 3.5</t>
  </si>
  <si>
    <t>GRAND BANK LINE1 4</t>
  </si>
  <si>
    <t>GRAND BANK LINE1 5</t>
  </si>
  <si>
    <t>GRAND BANK LINE1 6</t>
  </si>
  <si>
    <t>GRAND BANK LINE1 7</t>
  </si>
  <si>
    <t>GRAND BANK LINE2 1</t>
  </si>
  <si>
    <t>GRAND BANK LINE2 2</t>
  </si>
  <si>
    <t>GRAND BANK LINE2 3</t>
  </si>
  <si>
    <t>GRAND BANK LINE2 4</t>
  </si>
  <si>
    <t>GRAND BANK LINE2 5</t>
  </si>
  <si>
    <t>GRAND BANK LINE2 6</t>
  </si>
  <si>
    <t>LAURENTIAN FAN 6</t>
  </si>
  <si>
    <t>LAURENTIAN FAN 5</t>
  </si>
  <si>
    <t>LAURENTIAN FAN 4</t>
  </si>
  <si>
    <t>LAURENTIAN FAN 3</t>
  </si>
  <si>
    <t>LAURENTIAN FAN 2</t>
  </si>
  <si>
    <t>LAURENTIAN FAN 1</t>
  </si>
  <si>
    <t>NE Channel 01</t>
  </si>
  <si>
    <t>NE Channel 02</t>
  </si>
  <si>
    <t>NE Channel 03</t>
  </si>
  <si>
    <t>NE Channel 04</t>
  </si>
  <si>
    <t>NE Channel 05</t>
  </si>
  <si>
    <t>NE Channel 06</t>
  </si>
  <si>
    <t>NE Channel 07</t>
  </si>
  <si>
    <t>NE Channel 08</t>
  </si>
  <si>
    <t>NE Channel 09</t>
  </si>
  <si>
    <t>NE Channel 10</t>
  </si>
  <si>
    <t>ST ANNS BANK 6</t>
  </si>
  <si>
    <t>ST ANNS BANK 5</t>
  </si>
  <si>
    <t>ST ANNS BANK 4</t>
  </si>
  <si>
    <t>ST ANNS BANK 3</t>
  </si>
  <si>
    <t>ST ANNS BANK 2</t>
  </si>
  <si>
    <t>ST ANNS BANK 1</t>
  </si>
  <si>
    <t>ST ANNS BANK MOORING</t>
  </si>
  <si>
    <t>OTN MOORING 3</t>
  </si>
  <si>
    <t>OTN MOORING 2</t>
  </si>
  <si>
    <t>OTN MOORING 1</t>
  </si>
  <si>
    <t>LITTLE EMERALD</t>
  </si>
  <si>
    <t>BENOIT CASAULT-CATHERINE JOHNSON</t>
  </si>
  <si>
    <t>UNKNOWN</t>
  </si>
  <si>
    <t>PRINCE 5</t>
  </si>
  <si>
    <t>LaHave Basin 1</t>
  </si>
  <si>
    <t>LaHave Basin 2</t>
  </si>
  <si>
    <t>LaHave Basin 3</t>
  </si>
  <si>
    <t>LaHave Basin 4</t>
  </si>
  <si>
    <t>LaHave Basin 5</t>
  </si>
  <si>
    <t>LaHave Basin 6</t>
  </si>
  <si>
    <t>LaHave Basin 7</t>
  </si>
  <si>
    <t>Gulf of Maine North Atlantic Time Series 1</t>
  </si>
  <si>
    <t>Gulf of Maine North Atlantic Time Series 2</t>
  </si>
  <si>
    <t>Gulf of Maine North Atlantic Time Series 3</t>
  </si>
  <si>
    <t>Gulf of Maine North Atlantic Time Series 4</t>
  </si>
  <si>
    <t>Gulf of Maine North Atlantic Time Series 5</t>
  </si>
  <si>
    <t>Livingstone Shoal 1</t>
  </si>
  <si>
    <t>Livingstone Shoal 2</t>
  </si>
  <si>
    <t>Livingstone Shoal 3</t>
  </si>
  <si>
    <t>Livingstone Shoal 4</t>
  </si>
  <si>
    <t>Yarmouth Line 1</t>
  </si>
  <si>
    <t>Yarmouth Line 2</t>
  </si>
  <si>
    <t>Yarmouth Line 3</t>
  </si>
  <si>
    <t>Yarmouth Line 4</t>
  </si>
  <si>
    <t>Yarmouth Line 5</t>
  </si>
  <si>
    <t>Yarmouth Line 6</t>
  </si>
  <si>
    <t>Yarmouth Line 7</t>
  </si>
  <si>
    <t>Yarmouth Line 8</t>
  </si>
  <si>
    <t>Yarmouth Line 9</t>
  </si>
  <si>
    <t>Yarmouth Line 10</t>
  </si>
  <si>
    <t>Portsmouth Line 1</t>
  </si>
  <si>
    <t>Portsmouth Line 2</t>
  </si>
  <si>
    <t>Portsmouth Line 3</t>
  </si>
  <si>
    <t>Portsmouth Line 4</t>
  </si>
  <si>
    <t>Portsmouth Line 5</t>
  </si>
  <si>
    <t>Portsmouth Line 6</t>
  </si>
  <si>
    <t>Portsmouth Line 7</t>
  </si>
  <si>
    <t>Portsmouth Line 8</t>
  </si>
  <si>
    <t>Portsmouth Line 9</t>
  </si>
  <si>
    <t>CTD_BCD2018666_010_01_DN.ODF</t>
  </si>
  <si>
    <t>CTD_BCD2018666_011_01_DN.ODF</t>
  </si>
  <si>
    <t>CTD_BCD2018666_012_01_DN.ODF</t>
  </si>
  <si>
    <t>CTD_BCD2018666_013_01_DN.ODF</t>
  </si>
  <si>
    <t>CTD_BCD2018669_010_01_DN.ODF</t>
  </si>
  <si>
    <t>CTD_BCD2018669_011_01_DN.ODF</t>
  </si>
  <si>
    <t>CTD_BCD2018669_012_01_DN.ODF</t>
  </si>
  <si>
    <t>Updated Station 2 and Prince 5 series to the end of 2018.</t>
  </si>
  <si>
    <t>CTD_HUD2018030_257_01_DN.ODF</t>
  </si>
  <si>
    <t>CTD_HUD2018030_258_01_DN.ODF</t>
  </si>
  <si>
    <t>CTD_BCD2018666_008_01_DN.ODF</t>
  </si>
  <si>
    <t>NEC_03</t>
  </si>
  <si>
    <t>NEC_05</t>
  </si>
  <si>
    <t>NEC_07</t>
  </si>
  <si>
    <t>NEC_09</t>
  </si>
  <si>
    <t>NEC_10</t>
  </si>
  <si>
    <t>NEC_08</t>
  </si>
  <si>
    <t>NEC_06</t>
  </si>
  <si>
    <t>NEC_04</t>
  </si>
  <si>
    <t>NEC_02</t>
  </si>
  <si>
    <t>NEC_01</t>
  </si>
  <si>
    <t>CTD_BCD2018666_004_01_DN.ODF</t>
  </si>
  <si>
    <t>GM_01</t>
  </si>
  <si>
    <t>GM_02</t>
  </si>
  <si>
    <t>LCC_01</t>
  </si>
  <si>
    <t>Replaced preliminary data from HUD2018004, HUD2018030 and BCD2018666 (HL2) with edited/calibrated data from Data Services "Archive" directory.</t>
  </si>
  <si>
    <t>Changed to refect this staiton having been moved farther east into deeper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</si>
</sst>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
    <numFmt numFmtId="165" formatCode="dd/mm/yyyy\ hh:mm:ss"/>
    <numFmt numFmtId="166" formatCode="0.0"/>
    <numFmt numFmtId="167" formatCode="dd\-mmm\-yyyy"/>
  </numFmts>
  <fonts count="23" x14ac:knownFonts="1">
    <font>
      <sz val="11"/>
      <color theme="1"/>
      <name val="Calibri"/>
      <family val="2"/>
      <scheme val="minor"/>
    </font>
    <font>
      <sz val="14"/>
      <name val="Arial"/>
      <family val="2"/>
    </font>
    <font>
      <vertAlign val="superscript"/>
      <sz val="14"/>
      <name val="Arial"/>
      <family val="2"/>
    </font>
    <font>
      <b/>
      <sz val="12"/>
      <name val="Arial"/>
      <family val="2"/>
    </font>
    <font>
      <sz val="12"/>
      <name val="Arial"/>
      <family val="2"/>
    </font>
    <font>
      <sz val="10"/>
      <name val="Arial"/>
      <family val="2"/>
    </font>
    <font>
      <vertAlign val="subscript"/>
      <sz val="12"/>
      <name val="Arial"/>
      <family val="2"/>
    </font>
    <font>
      <b/>
      <sz val="8"/>
      <color indexed="81"/>
      <name val="Tahoma"/>
      <family val="2"/>
    </font>
    <font>
      <sz val="8"/>
      <color indexed="81"/>
      <name val="Tahoma"/>
      <family val="2"/>
    </font>
    <font>
      <b/>
      <sz val="9"/>
      <color indexed="81"/>
      <name val="Tahoma"/>
      <family val="2"/>
    </font>
    <font>
      <sz val="9"/>
      <color indexed="81"/>
      <name val="Tahoma"/>
      <family val="2"/>
    </font>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10"/>
      <name val="Arial"/>
      <family val="2"/>
    </font>
    <font>
      <sz val="10"/>
      <color rgb="FFFF0000"/>
      <name val="Arial"/>
      <family val="2"/>
    </font>
    <font>
      <sz val="11"/>
      <color rgb="FFFF0000"/>
      <name val="Calibri"/>
      <family val="2"/>
      <scheme val="minor"/>
    </font>
    <font>
      <i/>
      <sz val="10"/>
      <name val="Arial"/>
      <family val="2"/>
    </font>
    <font>
      <sz val="8"/>
      <color rgb="FF000000"/>
      <name val="Segoe UI"/>
      <family val="2"/>
    </font>
    <font>
      <u/>
      <sz val="11"/>
      <color theme="10"/>
      <name val="Calibri"/>
      <family val="2"/>
      <scheme val="minor"/>
    </font>
    <font>
      <sz val="10"/>
      <color rgb="FF0070C0"/>
      <name val="Arial"/>
      <family val="2"/>
    </font>
    <font>
      <sz val="10"/>
      <color theme="1"/>
      <name val="Arial"/>
      <family val="2"/>
    </font>
  </fonts>
  <fills count="20">
    <fill>
      <patternFill patternType="none"/>
    </fill>
    <fill>
      <patternFill patternType="gray125"/>
    </fill>
    <fill>
      <patternFill patternType="solid">
        <fgColor indexed="49"/>
        <bgColor indexed="64"/>
      </patternFill>
    </fill>
    <fill>
      <patternFill patternType="solid">
        <fgColor indexed="44"/>
        <bgColor indexed="64"/>
      </patternFill>
    </fill>
    <fill>
      <patternFill patternType="solid">
        <fgColor indexed="45"/>
        <bgColor indexed="64"/>
      </patternFill>
    </fill>
    <fill>
      <patternFill patternType="solid">
        <fgColor indexed="22"/>
        <bgColor indexed="64"/>
      </patternFill>
    </fill>
    <fill>
      <patternFill patternType="solid">
        <fgColor rgb="FF99FFCC"/>
        <bgColor indexed="64"/>
      </patternFill>
    </fill>
    <fill>
      <patternFill patternType="solid">
        <fgColor theme="2" tint="-9.9978637043366805E-2"/>
        <bgColor indexed="64"/>
      </patternFill>
    </fill>
    <fill>
      <patternFill patternType="solid">
        <fgColor indexed="40"/>
        <bgColor indexed="64"/>
      </patternFill>
    </fill>
    <fill>
      <patternFill patternType="solid">
        <fgColor indexed="46"/>
        <bgColor indexed="64"/>
      </patternFill>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rgb="FFC6EFCE"/>
      </patternFill>
    </fill>
    <fill>
      <patternFill patternType="solid">
        <fgColor rgb="FFFFC7CE"/>
      </patternFill>
    </fill>
    <fill>
      <patternFill patternType="solid">
        <fgColor rgb="FFFFFFCC"/>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2" fillId="13" borderId="0" applyNumberFormat="0" applyBorder="0" applyAlignment="0" applyProtection="0"/>
    <xf numFmtId="0" fontId="13" fillId="14" borderId="0" applyNumberFormat="0" applyBorder="0" applyAlignment="0" applyProtection="0"/>
    <xf numFmtId="0" fontId="11" fillId="15" borderId="1" applyNumberFormat="0" applyFont="0" applyAlignment="0" applyProtection="0"/>
    <xf numFmtId="0" fontId="5" fillId="0" borderId="0"/>
    <xf numFmtId="0" fontId="20" fillId="0" borderId="0" applyNumberFormat="0" applyFill="0" applyBorder="0" applyAlignment="0" applyProtection="0"/>
  </cellStyleXfs>
  <cellXfs count="74">
    <xf numFmtId="0" fontId="0" fillId="0" borderId="0" xfId="0"/>
    <xf numFmtId="0" fontId="1" fillId="2" borderId="0" xfId="0" applyFont="1" applyFill="1" applyAlignment="1">
      <alignment horizontal="centerContinuous"/>
    </xf>
    <xf numFmtId="0" fontId="1" fillId="3" borderId="0" xfId="0" applyFont="1" applyFill="1" applyAlignment="1">
      <alignment horizontal="centerContinuous"/>
    </xf>
    <xf numFmtId="0" fontId="1" fillId="4" borderId="0" xfId="0" applyFont="1" applyFill="1" applyAlignment="1">
      <alignment horizontal="centerContinuous"/>
    </xf>
    <xf numFmtId="0" fontId="1" fillId="5" borderId="0" xfId="0" applyFont="1" applyFill="1" applyAlignment="1">
      <alignment horizontal="centerContinuous"/>
    </xf>
    <xf numFmtId="0" fontId="3" fillId="3" borderId="0" xfId="0" applyFont="1" applyFill="1" applyAlignment="1">
      <alignment horizontal="centerContinuous"/>
    </xf>
    <xf numFmtId="0" fontId="1" fillId="6" borderId="0" xfId="0" applyFont="1" applyFill="1" applyAlignment="1">
      <alignment horizontal="centerContinuous"/>
    </xf>
    <xf numFmtId="0" fontId="3" fillId="6" borderId="0" xfId="0" applyFont="1" applyFill="1" applyAlignment="1">
      <alignment horizontal="centerContinuous"/>
    </xf>
    <xf numFmtId="0" fontId="1" fillId="7" borderId="0" xfId="0" applyFont="1" applyFill="1" applyAlignment="1">
      <alignment horizontal="centerContinuous"/>
    </xf>
    <xf numFmtId="0" fontId="3" fillId="7" borderId="0" xfId="0" applyFont="1" applyFill="1" applyAlignment="1">
      <alignment horizontal="centerContinuous"/>
    </xf>
    <xf numFmtId="0" fontId="4" fillId="4" borderId="0" xfId="0" applyFont="1" applyFill="1" applyAlignment="1">
      <alignment horizontal="centerContinuous"/>
    </xf>
    <xf numFmtId="0" fontId="1" fillId="8" borderId="0" xfId="0" applyFont="1" applyFill="1" applyAlignment="1">
      <alignment horizontal="centerContinuous" vertical="center"/>
    </xf>
    <xf numFmtId="0" fontId="4" fillId="8" borderId="0" xfId="0" applyFont="1" applyFill="1" applyAlignment="1">
      <alignment horizontal="centerContinuous" vertical="center"/>
    </xf>
    <xf numFmtId="0" fontId="0" fillId="8" borderId="0" xfId="0" applyFill="1" applyAlignment="1">
      <alignment horizontal="centerContinuous" vertical="center"/>
    </xf>
    <xf numFmtId="0" fontId="1" fillId="9" borderId="0" xfId="0" applyFont="1" applyFill="1" applyAlignment="1">
      <alignment horizontal="centerContinuous" vertical="center"/>
    </xf>
    <xf numFmtId="0" fontId="0" fillId="0" borderId="0" xfId="0" applyAlignment="1">
      <alignment horizontal="center"/>
    </xf>
    <xf numFmtId="0" fontId="5" fillId="0" borderId="0" xfId="0" applyFont="1" applyAlignment="1">
      <alignment horizontal="centerContinuous"/>
    </xf>
    <xf numFmtId="0" fontId="0" fillId="0" borderId="0" xfId="0" applyAlignment="1">
      <alignment horizontal="centerContinuous"/>
    </xf>
    <xf numFmtId="0" fontId="3" fillId="10" borderId="0" xfId="0" applyFont="1" applyFill="1" applyAlignment="1">
      <alignment horizontal="centerContinuous"/>
    </xf>
    <xf numFmtId="0" fontId="4" fillId="10" borderId="0" xfId="0" applyFont="1" applyFill="1" applyAlignment="1">
      <alignment horizontal="centerContinuous"/>
    </xf>
    <xf numFmtId="0" fontId="0" fillId="10" borderId="0" xfId="0" applyFill="1" applyAlignment="1">
      <alignment horizontal="centerContinuous"/>
    </xf>
    <xf numFmtId="0" fontId="3" fillId="11" borderId="0" xfId="0" applyFont="1" applyFill="1" applyAlignment="1">
      <alignment horizontal="centerContinuous"/>
    </xf>
    <xf numFmtId="0" fontId="4" fillId="11" borderId="0" xfId="0" applyFont="1" applyFill="1" applyAlignment="1">
      <alignment horizontal="centerContinuous"/>
    </xf>
    <xf numFmtId="0" fontId="0" fillId="11" borderId="0" xfId="0" applyFill="1" applyAlignment="1">
      <alignment horizontal="centerContinuous"/>
    </xf>
    <xf numFmtId="0" fontId="3" fillId="12" borderId="0" xfId="0" applyFont="1" applyFill="1" applyAlignment="1">
      <alignment horizontal="centerContinuous"/>
    </xf>
    <xf numFmtId="0" fontId="0" fillId="12" borderId="0" xfId="0" applyFill="1" applyAlignment="1">
      <alignment horizontal="centerContinuous"/>
    </xf>
    <xf numFmtId="0" fontId="4" fillId="0" borderId="0" xfId="0" applyFont="1" applyAlignment="1">
      <alignment horizontal="centerContinuous"/>
    </xf>
    <xf numFmtId="0" fontId="5" fillId="0" borderId="0" xfId="0" applyFont="1" applyAlignment="1">
      <alignment horizontal="center"/>
    </xf>
    <xf numFmtId="0" fontId="0" fillId="0" borderId="0" xfId="0" applyFill="1" applyAlignment="1">
      <alignment horizontal="right"/>
    </xf>
    <xf numFmtId="0" fontId="0" fillId="0" borderId="0" xfId="0" applyAlignment="1">
      <alignment horizontal="right"/>
    </xf>
    <xf numFmtId="164" fontId="0" fillId="0" borderId="0" xfId="0" applyNumberFormat="1" applyAlignment="1">
      <alignment horizontal="center"/>
    </xf>
    <xf numFmtId="165" fontId="0" fillId="0" borderId="0" xfId="0" applyNumberFormat="1"/>
    <xf numFmtId="164" fontId="0" fillId="0" borderId="0" xfId="0" applyNumberFormat="1"/>
    <xf numFmtId="2" fontId="0" fillId="0" borderId="0" xfId="0" applyNumberFormat="1"/>
    <xf numFmtId="166" fontId="0" fillId="0" borderId="0" xfId="0" applyNumberFormat="1"/>
    <xf numFmtId="0" fontId="5" fillId="0" borderId="0" xfId="4"/>
    <xf numFmtId="164" fontId="5" fillId="0" borderId="0" xfId="4" applyNumberFormat="1"/>
    <xf numFmtId="0" fontId="5" fillId="0" borderId="0" xfId="4" applyAlignment="1">
      <alignment horizontal="center"/>
    </xf>
    <xf numFmtId="0" fontId="5" fillId="0" borderId="0" xfId="4" quotePrefix="1"/>
    <xf numFmtId="0" fontId="5" fillId="0" borderId="0" xfId="4" quotePrefix="1" applyFont="1" applyAlignment="1">
      <alignment horizontal="center"/>
    </xf>
    <xf numFmtId="0" fontId="5" fillId="0" borderId="0" xfId="4" quotePrefix="1" applyFont="1"/>
    <xf numFmtId="164" fontId="0" fillId="16" borderId="0" xfId="0" applyNumberFormat="1" applyFill="1"/>
    <xf numFmtId="0" fontId="15" fillId="0" borderId="0" xfId="4" applyFont="1"/>
    <xf numFmtId="167" fontId="5" fillId="0" borderId="0" xfId="4" applyNumberFormat="1"/>
    <xf numFmtId="0" fontId="5" fillId="0" borderId="0" xfId="4" applyFont="1"/>
    <xf numFmtId="167" fontId="12" fillId="13" borderId="0" xfId="1" applyNumberFormat="1"/>
    <xf numFmtId="164" fontId="0" fillId="17" borderId="0" xfId="0" applyNumberFormat="1" applyFill="1"/>
    <xf numFmtId="164" fontId="13" fillId="14" borderId="0" xfId="2" applyNumberFormat="1"/>
    <xf numFmtId="164" fontId="15" fillId="0" borderId="0" xfId="0" applyNumberFormat="1" applyFont="1"/>
    <xf numFmtId="164" fontId="14" fillId="0" borderId="0" xfId="0" applyNumberFormat="1" applyFont="1"/>
    <xf numFmtId="164" fontId="0" fillId="15" borderId="0" xfId="3" applyNumberFormat="1" applyFont="1" applyBorder="1"/>
    <xf numFmtId="164" fontId="0" fillId="0" borderId="1" xfId="0" applyNumberFormat="1" applyBorder="1"/>
    <xf numFmtId="164" fontId="0" fillId="0" borderId="0" xfId="0" applyNumberFormat="1" applyFont="1"/>
    <xf numFmtId="164" fontId="0" fillId="0" borderId="0" xfId="0" applyNumberFormat="1" applyFill="1"/>
    <xf numFmtId="164" fontId="0" fillId="18" borderId="0" xfId="0" applyNumberFormat="1" applyFill="1"/>
    <xf numFmtId="0" fontId="17" fillId="0" borderId="0" xfId="0" applyFont="1"/>
    <xf numFmtId="164" fontId="0" fillId="0" borderId="0" xfId="0" applyNumberFormat="1" applyAlignment="1">
      <alignment horizontal="right"/>
    </xf>
    <xf numFmtId="164" fontId="14" fillId="0" borderId="0" xfId="0" applyNumberFormat="1" applyFont="1" applyAlignment="1">
      <alignment horizontal="centerContinuous"/>
    </xf>
    <xf numFmtId="2" fontId="14" fillId="0" borderId="0" xfId="0" applyNumberFormat="1" applyFont="1"/>
    <xf numFmtId="0" fontId="19" fillId="0" borderId="0" xfId="0" applyFont="1" applyAlignment="1">
      <alignment vertical="center"/>
    </xf>
    <xf numFmtId="0" fontId="20" fillId="0" borderId="0" xfId="5"/>
    <xf numFmtId="0" fontId="0" fillId="0" borderId="0" xfId="0" applyAlignment="1">
      <alignment horizontal="left"/>
    </xf>
    <xf numFmtId="0" fontId="0" fillId="0" borderId="0" xfId="0" pivotButton="1"/>
    <xf numFmtId="0" fontId="0" fillId="0" borderId="0" xfId="0" applyNumberFormat="1"/>
    <xf numFmtId="0" fontId="0" fillId="19" borderId="0" xfId="0" applyNumberFormat="1" applyFill="1"/>
    <xf numFmtId="49" fontId="0" fillId="0" borderId="0" xfId="0" applyNumberFormat="1" applyAlignment="1">
      <alignment horizontal="center"/>
    </xf>
    <xf numFmtId="49" fontId="0" fillId="0" borderId="0" xfId="0" quotePrefix="1" applyNumberFormat="1" applyAlignment="1">
      <alignment horizontal="center"/>
    </xf>
    <xf numFmtId="0" fontId="16" fillId="0" borderId="0" xfId="4" applyFont="1" applyAlignment="1">
      <alignment horizontal="center"/>
    </xf>
    <xf numFmtId="0" fontId="16" fillId="0" borderId="0" xfId="4" applyFont="1"/>
    <xf numFmtId="0" fontId="16" fillId="0" borderId="0" xfId="4" quotePrefix="1" applyFont="1" applyAlignment="1">
      <alignment horizontal="center"/>
    </xf>
    <xf numFmtId="0" fontId="21" fillId="0" borderId="0" xfId="4" applyFont="1"/>
    <xf numFmtId="0" fontId="22" fillId="0" borderId="0" xfId="4" applyFont="1" applyAlignment="1">
      <alignment horizontal="center"/>
    </xf>
    <xf numFmtId="164" fontId="14" fillId="0" borderId="0" xfId="0" applyNumberFormat="1" applyFont="1" applyAlignment="1">
      <alignment horizontal="center" vertical="center" wrapText="1"/>
    </xf>
    <xf numFmtId="0" fontId="14" fillId="0" borderId="0" xfId="0" applyFont="1" applyAlignment="1">
      <alignment horizontal="center" vertical="center" wrapText="1"/>
    </xf>
  </cellXfs>
  <cellStyles count="6">
    <cellStyle name="Bad" xfId="2" builtinId="27"/>
    <cellStyle name="Good" xfId="1" builtinId="26"/>
    <cellStyle name="Hyperlink" xfId="5" builtinId="8"/>
    <cellStyle name="Normal" xfId="0" builtinId="0"/>
    <cellStyle name="Normal 2" xfId="4"/>
    <cellStyle name="Note" xfId="3" builtinId="10"/>
  </cellStyles>
  <dxfs count="3">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FO-MPO" refreshedDate="43269.515273611112" createdVersion="4" refreshedVersion="4" minRefreshableVersion="3" recordCount="2962">
  <cacheSource type="worksheet">
    <worksheetSource ref="A3:C2878" sheet="AZMP"/>
  </cacheSource>
  <cacheFields count="3">
    <cacheField name="ID" numFmtId="0">
      <sharedItems containsMixedTypes="1" containsNumber="1" containsInteger="1" minValue="2016002005" maxValue="2016002084"/>
    </cacheField>
    <cacheField name="Cruiseid" numFmtId="0">
      <sharedItems containsMixedTypes="1" containsNumber="1" containsInteger="1" minValue="97003" maxValue="2010070" count="181">
        <n v="97003"/>
        <n v="97009"/>
        <n v="97025"/>
        <n v="97036"/>
        <n v="97043"/>
        <n v="97053"/>
        <n v="97063"/>
        <n v="1997042"/>
        <n v="97071"/>
        <n v="98002"/>
        <n v="98023"/>
        <n v="98038"/>
        <n v="98050"/>
        <n v="98077"/>
        <n v="99666"/>
        <n v="98078"/>
        <n v="98079"/>
        <n v="99003"/>
        <n v="99012"/>
        <n v="99018"/>
        <n v="99022"/>
        <n v="99025"/>
        <n v="99029"/>
        <n v="99028"/>
        <n v="99054"/>
        <s v="BCD2000666"/>
        <n v="99065"/>
        <n v="99066"/>
        <s v="PAR2000002"/>
        <s v="PAR2000001"/>
        <s v="HUD2000009"/>
        <s v="PAR2000075"/>
        <s v="NED2000026"/>
        <s v="NED2000031"/>
        <s v="HUD2000050"/>
        <s v="HUD2000066"/>
        <s v="IML2000062"/>
        <s v="BCD2001666"/>
        <s v="NED2001003"/>
        <s v="NED2001004"/>
        <s v="HUD2001009"/>
        <s v="HUD2001022"/>
        <s v="NED2001032"/>
        <s v="NED2001037"/>
        <s v="HUD2001061"/>
        <s v="HUD2001072"/>
        <s v="BCD2002666"/>
        <s v="NED2002002"/>
        <s v="NED2002003"/>
        <s v="SWA2002916"/>
        <s v="HUD2002032"/>
        <s v="NED2002037"/>
        <s v="NED2002040"/>
        <s v="HUD2002054"/>
        <s v="NED2002051"/>
        <s v="HUD2002064"/>
        <n v="2002066"/>
        <s v="HUD2002075"/>
        <s v="BCD2003666"/>
        <s v="NED2003002"/>
        <s v="NED2003003"/>
        <s v="HUD2003005"/>
        <s v="MAT2003014"/>
        <s v="HUD2003010"/>
        <s v="HUD2003021"/>
        <s v="NED2003036"/>
        <s v="HUD2003038"/>
        <s v="NED2003042"/>
        <s v="HUD2003067"/>
        <s v="HUD2003072"/>
        <s v="HUD2003078"/>
        <s v="BCD2004666"/>
        <s v="TEM2004004"/>
        <s v="HUD2004005"/>
        <s v="HUD2004009"/>
        <s v="HUD2004016"/>
        <s v="HUD2004019"/>
        <s v="TEL2004529"/>
        <s v="TEL2004530"/>
        <s v="HUD2004055"/>
        <n v="2004061"/>
        <s v="TEL2005545"/>
        <s v="TEL2005546"/>
        <s v="NED2005004"/>
        <s v="BCD2005666"/>
        <s v="HUD2005016"/>
        <s v="HUD2005021"/>
        <s v="NED2005027"/>
        <s v="TEL2005605"/>
        <s v="TEL2005633"/>
        <s v="HUD2005055"/>
        <s v="BCD2006666"/>
        <s v="TEL2006614"/>
        <s v="TEL2006615"/>
        <s v="HUD2006008"/>
        <s v="HUD2006019"/>
        <s v="NED2006030"/>
        <s v="NED2006036"/>
        <s v="HUD2006052"/>
        <s v="MAT2006059"/>
        <s v="BCD2007666"/>
        <s v="TEM2007685"/>
        <s v="TEM2007686"/>
        <s v="HUD2007001"/>
        <s v="HUD2007011"/>
        <s v="TEL2007745"/>
        <s v="HUD2007033"/>
        <s v="HUD2007045"/>
        <s v="BCD2008666"/>
        <s v="TEL2008805"/>
        <s v="TEM2008775"/>
        <s v="HUD2008004"/>
        <s v="HUD2008006"/>
        <s v="HUD2008009"/>
        <s v="TEM2008830"/>
        <s v="HUD2008037"/>
        <s v="BCD2009666"/>
        <s v="NED2009841"/>
        <s v="NED2009002"/>
        <s v="HUD2009005"/>
        <s v="NED2009027"/>
        <s v="HUD2009048"/>
        <s v="BCD2010666"/>
        <s v="NED2010001"/>
        <s v="NED2010002"/>
        <s v="HUD2010006"/>
        <s v="HUD2010014"/>
        <s v="NED2010027"/>
        <n v="2010070"/>
        <s v="HUD2010070"/>
        <s v="HUD2010049"/>
        <s v="BCD2011666"/>
        <s v="NED2011002"/>
        <s v="HUD2011004"/>
        <s v="HUD2011009"/>
        <s v="NED2011025"/>
        <s v="HUD2011043"/>
        <s v="BCD2012666"/>
        <s v="NED2012002"/>
        <s v="MLB2012001"/>
        <s v="NED2012022"/>
        <s v="HUD2012042"/>
        <s v="BCD2013666"/>
        <s v="NED2013002"/>
        <s v="HUD2013004"/>
        <s v="HUD2013008"/>
        <s v="HUD2013013"/>
        <s v="NED2013022"/>
        <s v="HUD2013021"/>
        <s v="HUD2013037"/>
        <s v="BCD2014666"/>
        <s v="NED2014002"/>
        <s v="NED2014101"/>
        <s v="HUD2014004"/>
        <s v="HUD2014007"/>
        <s v="NED2014015"/>
        <s v="NED2014018"/>
        <s v="HUD2014030"/>
        <s v="BCD2015666"/>
        <s v="NED2015002"/>
        <s v="HUD2015004"/>
        <s v="HUD2015006"/>
        <s v="NED2015015"/>
        <s v="NED2015017"/>
        <s v="HUD2015030"/>
        <s v="BCD2016666"/>
        <s v="TEL2016002"/>
        <s v="TEL2016003"/>
        <s v="HUD2016003"/>
        <s v="HUD2016006"/>
        <s v="NED2016016"/>
        <s v="HUD2016027"/>
        <s v="BCD2017666"/>
        <s v="NED2017102"/>
        <s v="NED2017002"/>
        <s v="TEL2017002"/>
        <s v="COR2017001"/>
        <s v="NED2017020"/>
        <s v="EN606"/>
        <s v="BCD2018666"/>
        <s v="HUD2018004"/>
      </sharedItems>
    </cacheField>
    <cacheField name="Event_Number" numFmtId="0">
      <sharedItems containsMixedTypes="1" containsNumber="1" containsInteger="1" minValue="0" maxValue="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962">
  <r>
    <s v="1997003000"/>
    <x v="0"/>
    <n v="0"/>
  </r>
  <r>
    <s v="1997003001"/>
    <x v="0"/>
    <n v="1"/>
  </r>
  <r>
    <s v="1997003002"/>
    <x v="0"/>
    <n v="2"/>
  </r>
  <r>
    <s v="1997003003"/>
    <x v="0"/>
    <n v="3"/>
  </r>
  <r>
    <s v="1997003004"/>
    <x v="0"/>
    <n v="4"/>
  </r>
  <r>
    <s v="1997003005"/>
    <x v="0"/>
    <n v="5"/>
  </r>
  <r>
    <s v="1997003006"/>
    <x v="0"/>
    <n v="6"/>
  </r>
  <r>
    <s v="1997003007"/>
    <x v="0"/>
    <n v="7"/>
  </r>
  <r>
    <s v="1997003008"/>
    <x v="0"/>
    <n v="8"/>
  </r>
  <r>
    <s v="1997003009"/>
    <x v="0"/>
    <n v="9"/>
  </r>
  <r>
    <s v="1997003010"/>
    <x v="0"/>
    <n v="10"/>
  </r>
  <r>
    <s v="1997003011"/>
    <x v="0"/>
    <n v="11"/>
  </r>
  <r>
    <s v="1997003012"/>
    <x v="0"/>
    <n v="12"/>
  </r>
  <r>
    <s v="1997003013"/>
    <x v="0"/>
    <n v="13"/>
  </r>
  <r>
    <s v="1997003014"/>
    <x v="0"/>
    <n v="14"/>
  </r>
  <r>
    <s v="1997003015"/>
    <x v="0"/>
    <n v="15"/>
  </r>
  <r>
    <s v="1997003016"/>
    <x v="0"/>
    <n v="16"/>
  </r>
  <r>
    <s v="1997003017"/>
    <x v="0"/>
    <n v="17"/>
  </r>
  <r>
    <s v="1997003018"/>
    <x v="0"/>
    <n v="18"/>
  </r>
  <r>
    <s v="1997003019"/>
    <x v="0"/>
    <n v="19"/>
  </r>
  <r>
    <s v="1997003020"/>
    <x v="0"/>
    <n v="20"/>
  </r>
  <r>
    <s v="1997003021"/>
    <x v="0"/>
    <n v="21"/>
  </r>
  <r>
    <s v="1997003022"/>
    <x v="0"/>
    <n v="22"/>
  </r>
  <r>
    <s v="1997003023"/>
    <x v="0"/>
    <n v="23"/>
  </r>
  <r>
    <s v="1997003024"/>
    <x v="0"/>
    <n v="24"/>
  </r>
  <r>
    <s v="1997003025"/>
    <x v="0"/>
    <n v="25"/>
  </r>
  <r>
    <s v="1997003026"/>
    <x v="0"/>
    <n v="26"/>
  </r>
  <r>
    <s v="1997003027"/>
    <x v="0"/>
    <n v="27"/>
  </r>
  <r>
    <s v="1997003028"/>
    <x v="0"/>
    <n v="28"/>
  </r>
  <r>
    <s v="1997003029"/>
    <x v="0"/>
    <n v="29"/>
  </r>
  <r>
    <s v="1997003030"/>
    <x v="0"/>
    <n v="30"/>
  </r>
  <r>
    <s v="1997003031"/>
    <x v="0"/>
    <n v="31"/>
  </r>
  <r>
    <s v="1997003032"/>
    <x v="0"/>
    <n v="32"/>
  </r>
  <r>
    <s v="1997003033"/>
    <x v="0"/>
    <n v="33"/>
  </r>
  <r>
    <s v="1997003034"/>
    <x v="0"/>
    <n v="34"/>
  </r>
  <r>
    <s v="1997003035"/>
    <x v="0"/>
    <n v="35"/>
  </r>
  <r>
    <s v="1997003036"/>
    <x v="0"/>
    <n v="36"/>
  </r>
  <r>
    <s v="1997003037"/>
    <x v="0"/>
    <n v="37"/>
  </r>
  <r>
    <s v="1997003038"/>
    <x v="0"/>
    <n v="38"/>
  </r>
  <r>
    <s v="1997003039"/>
    <x v="0"/>
    <n v="39"/>
  </r>
  <r>
    <s v="1997003040"/>
    <x v="0"/>
    <n v="40"/>
  </r>
  <r>
    <s v="1997003041"/>
    <x v="0"/>
    <n v="41"/>
  </r>
  <r>
    <s v="1997003042"/>
    <x v="0"/>
    <n v="42"/>
  </r>
  <r>
    <s v="1997003043"/>
    <x v="0"/>
    <n v="43"/>
  </r>
  <r>
    <s v="1997003044"/>
    <x v="0"/>
    <n v="44"/>
  </r>
  <r>
    <s v="1997003045"/>
    <x v="0"/>
    <n v="45"/>
  </r>
  <r>
    <s v="1997003046"/>
    <x v="0"/>
    <n v="46"/>
  </r>
  <r>
    <s v="1997003047"/>
    <x v="0"/>
    <n v="47"/>
  </r>
  <r>
    <s v="1997003048"/>
    <x v="0"/>
    <n v="48"/>
  </r>
  <r>
    <s v="1997003049"/>
    <x v="0"/>
    <n v="49"/>
  </r>
  <r>
    <s v="1997003050"/>
    <x v="0"/>
    <n v="50"/>
  </r>
  <r>
    <s v="1997003051"/>
    <x v="0"/>
    <n v="51"/>
  </r>
  <r>
    <s v="1997009003"/>
    <x v="1"/>
    <n v="3"/>
  </r>
  <r>
    <s v="1997025050"/>
    <x v="2"/>
    <n v="50"/>
  </r>
  <r>
    <s v="1997036002"/>
    <x v="3"/>
    <n v="2"/>
  </r>
  <r>
    <s v="1997043STN 3"/>
    <x v="4"/>
    <s v="STN 3"/>
  </r>
  <r>
    <s v="1997053HALIFAX LINE, ST"/>
    <x v="5"/>
    <s v="HALIFAX LINE, ST"/>
  </r>
  <r>
    <s v="1997063002"/>
    <x v="6"/>
    <n v="2"/>
  </r>
  <r>
    <s v="1997042000"/>
    <x v="7"/>
    <n v="0"/>
  </r>
  <r>
    <s v="1997071047"/>
    <x v="8"/>
    <n v="47"/>
  </r>
  <r>
    <s v="1998002001"/>
    <x v="9"/>
    <n v="1"/>
  </r>
  <r>
    <s v="1998002002"/>
    <x v="9"/>
    <n v="2"/>
  </r>
  <r>
    <s v="1998002003"/>
    <x v="9"/>
    <n v="3"/>
  </r>
  <r>
    <s v="1998002004"/>
    <x v="9"/>
    <n v="4"/>
  </r>
  <r>
    <s v="1998002005"/>
    <x v="9"/>
    <n v="5"/>
  </r>
  <r>
    <s v="1998002006"/>
    <x v="9"/>
    <n v="6"/>
  </r>
  <r>
    <s v="1998002007"/>
    <x v="9"/>
    <n v="7"/>
  </r>
  <r>
    <s v="1998002008"/>
    <x v="9"/>
    <n v="8"/>
  </r>
  <r>
    <s v="1998002009"/>
    <x v="9"/>
    <n v="9"/>
  </r>
  <r>
    <s v="1998002010"/>
    <x v="9"/>
    <n v="10"/>
  </r>
  <r>
    <s v="1998002011"/>
    <x v="9"/>
    <n v="11"/>
  </r>
  <r>
    <s v="1998002012"/>
    <x v="9"/>
    <n v="12"/>
  </r>
  <r>
    <s v="1998002013"/>
    <x v="9"/>
    <n v="13"/>
  </r>
  <r>
    <s v="1998002014"/>
    <x v="9"/>
    <n v="14"/>
  </r>
  <r>
    <s v="1998002015"/>
    <x v="9"/>
    <n v="15"/>
  </r>
  <r>
    <s v="1998002016"/>
    <x v="9"/>
    <n v="16"/>
  </r>
  <r>
    <s v="1998002017"/>
    <x v="9"/>
    <n v="17"/>
  </r>
  <r>
    <s v="1998002018"/>
    <x v="9"/>
    <n v="18"/>
  </r>
  <r>
    <s v="1998002019"/>
    <x v="9"/>
    <n v="19"/>
  </r>
  <r>
    <s v="1998002021"/>
    <x v="9"/>
    <n v="21"/>
  </r>
  <r>
    <s v="1998002022"/>
    <x v="9"/>
    <n v="22"/>
  </r>
  <r>
    <s v="1998002020"/>
    <x v="9"/>
    <n v="20"/>
  </r>
  <r>
    <s v="1998002023"/>
    <x v="9"/>
    <n v="23"/>
  </r>
  <r>
    <s v="1998002024"/>
    <x v="9"/>
    <n v="24"/>
  </r>
  <r>
    <s v="1998002025"/>
    <x v="9"/>
    <n v="25"/>
  </r>
  <r>
    <s v="1998002026"/>
    <x v="9"/>
    <n v="26"/>
  </r>
  <r>
    <s v="1998002027"/>
    <x v="9"/>
    <n v="27"/>
  </r>
  <r>
    <s v="1998002028"/>
    <x v="9"/>
    <n v="28"/>
  </r>
  <r>
    <s v="1998002029"/>
    <x v="9"/>
    <n v="29"/>
  </r>
  <r>
    <s v="1998002030"/>
    <x v="9"/>
    <n v="30"/>
  </r>
  <r>
    <s v="1998002031"/>
    <x v="9"/>
    <n v="31"/>
  </r>
  <r>
    <s v="1998002032"/>
    <x v="9"/>
    <n v="32"/>
  </r>
  <r>
    <s v="1998002033"/>
    <x v="9"/>
    <n v="33"/>
  </r>
  <r>
    <s v="1998002034"/>
    <x v="9"/>
    <n v="34"/>
  </r>
  <r>
    <s v="1998002035"/>
    <x v="9"/>
    <n v="35"/>
  </r>
  <r>
    <s v="1998002036"/>
    <x v="9"/>
    <n v="36"/>
  </r>
  <r>
    <s v="1998002037"/>
    <x v="9"/>
    <n v="37"/>
  </r>
  <r>
    <s v="1998002038"/>
    <x v="9"/>
    <n v="38"/>
  </r>
  <r>
    <s v="1998002039"/>
    <x v="9"/>
    <n v="39"/>
  </r>
  <r>
    <s v="1998002040"/>
    <x v="9"/>
    <n v="40"/>
  </r>
  <r>
    <s v="1998002041"/>
    <x v="9"/>
    <n v="41"/>
  </r>
  <r>
    <s v="1998002042"/>
    <x v="9"/>
    <n v="42"/>
  </r>
  <r>
    <s v="1998002043"/>
    <x v="9"/>
    <n v="43"/>
  </r>
  <r>
    <s v="1998002044"/>
    <x v="9"/>
    <n v="44"/>
  </r>
  <r>
    <s v="1998002045"/>
    <x v="9"/>
    <n v="45"/>
  </r>
  <r>
    <s v="1998002046"/>
    <x v="9"/>
    <n v="46"/>
  </r>
  <r>
    <s v="1998002047"/>
    <x v="9"/>
    <n v="47"/>
  </r>
  <r>
    <s v="1998002048"/>
    <x v="9"/>
    <n v="48"/>
  </r>
  <r>
    <s v="1998002049"/>
    <x v="9"/>
    <n v="49"/>
  </r>
  <r>
    <s v="1998002050"/>
    <x v="9"/>
    <n v="50"/>
  </r>
  <r>
    <s v="1998002051"/>
    <x v="9"/>
    <n v="51"/>
  </r>
  <r>
    <s v="1998002052"/>
    <x v="9"/>
    <n v="52"/>
  </r>
  <r>
    <s v="1998002053"/>
    <x v="9"/>
    <n v="53"/>
  </r>
  <r>
    <s v="1998002054"/>
    <x v="9"/>
    <n v="54"/>
  </r>
  <r>
    <s v="1998002055"/>
    <x v="9"/>
    <n v="55"/>
  </r>
  <r>
    <s v="1998023005"/>
    <x v="10"/>
    <n v="5"/>
  </r>
  <r>
    <s v="1998038HFX2"/>
    <x v="11"/>
    <s v="HFX2"/>
  </r>
  <r>
    <s v="1998050001"/>
    <x v="12"/>
    <n v="1"/>
  </r>
  <r>
    <s v="1998050002"/>
    <x v="12"/>
    <n v="2"/>
  </r>
  <r>
    <s v="1998050003"/>
    <x v="12"/>
    <n v="3"/>
  </r>
  <r>
    <s v="1998050004"/>
    <x v="12"/>
    <n v="4"/>
  </r>
  <r>
    <s v="1998050005"/>
    <x v="12"/>
    <n v="5"/>
  </r>
  <r>
    <s v="1998050006"/>
    <x v="12"/>
    <n v="6"/>
  </r>
  <r>
    <s v="1998050007"/>
    <x v="12"/>
    <n v="7"/>
  </r>
  <r>
    <s v="1998050008"/>
    <x v="12"/>
    <n v="8"/>
  </r>
  <r>
    <s v="1998050009"/>
    <x v="12"/>
    <n v="9"/>
  </r>
  <r>
    <s v="1998050010"/>
    <x v="12"/>
    <n v="10"/>
  </r>
  <r>
    <s v="1998050011"/>
    <x v="12"/>
    <n v="11"/>
  </r>
  <r>
    <s v="1998050012"/>
    <x v="12"/>
    <n v="12"/>
  </r>
  <r>
    <s v="1998050013"/>
    <x v="12"/>
    <n v="13"/>
  </r>
  <r>
    <s v="1998050014"/>
    <x v="12"/>
    <n v="14"/>
  </r>
  <r>
    <s v="1998050015"/>
    <x v="12"/>
    <n v="15"/>
  </r>
  <r>
    <s v="1998050016"/>
    <x v="12"/>
    <n v="16"/>
  </r>
  <r>
    <s v="1998050017"/>
    <x v="12"/>
    <n v="17"/>
  </r>
  <r>
    <s v="1998050018"/>
    <x v="12"/>
    <n v="18"/>
  </r>
  <r>
    <s v="1998050019"/>
    <x v="12"/>
    <n v="19"/>
  </r>
  <r>
    <s v="1998050020"/>
    <x v="12"/>
    <n v="20"/>
  </r>
  <r>
    <s v="1998050021"/>
    <x v="12"/>
    <n v="21"/>
  </r>
  <r>
    <s v="1998050022"/>
    <x v="12"/>
    <n v="22"/>
  </r>
  <r>
    <s v="1998050023"/>
    <x v="12"/>
    <n v="23"/>
  </r>
  <r>
    <s v="1998050024"/>
    <x v="12"/>
    <n v="24"/>
  </r>
  <r>
    <s v="1998050025"/>
    <x v="12"/>
    <n v="25"/>
  </r>
  <r>
    <s v="1998050026"/>
    <x v="12"/>
    <n v="26"/>
  </r>
  <r>
    <s v="1998050027"/>
    <x v="12"/>
    <n v="27"/>
  </r>
  <r>
    <s v="1998050028"/>
    <x v="12"/>
    <n v="28"/>
  </r>
  <r>
    <s v="1998050029"/>
    <x v="12"/>
    <n v="29"/>
  </r>
  <r>
    <s v="1998050030"/>
    <x v="12"/>
    <n v="30"/>
  </r>
  <r>
    <s v="1998050031"/>
    <x v="12"/>
    <n v="31"/>
  </r>
  <r>
    <s v="1998050032"/>
    <x v="12"/>
    <n v="32"/>
  </r>
  <r>
    <s v="1998050033"/>
    <x v="12"/>
    <n v="33"/>
  </r>
  <r>
    <s v="1998050034"/>
    <x v="12"/>
    <n v="34"/>
  </r>
  <r>
    <s v="1998050035"/>
    <x v="12"/>
    <n v="35"/>
  </r>
  <r>
    <s v="1998050036"/>
    <x v="12"/>
    <n v="36"/>
  </r>
  <r>
    <s v="1998050037"/>
    <x v="12"/>
    <n v="37"/>
  </r>
  <r>
    <s v="1998050038"/>
    <x v="12"/>
    <n v="38"/>
  </r>
  <r>
    <s v="1998050039"/>
    <x v="12"/>
    <n v="39"/>
  </r>
  <r>
    <s v="1998050040"/>
    <x v="12"/>
    <n v="40"/>
  </r>
  <r>
    <s v="1998050041"/>
    <x v="12"/>
    <n v="41"/>
  </r>
  <r>
    <s v="1998050042"/>
    <x v="12"/>
    <n v="42"/>
  </r>
  <r>
    <s v="1998050043"/>
    <x v="12"/>
    <n v="43"/>
  </r>
  <r>
    <s v="1998050044"/>
    <x v="12"/>
    <n v="44"/>
  </r>
  <r>
    <s v="1998050045"/>
    <x v="12"/>
    <n v="45"/>
  </r>
  <r>
    <s v="1998050046"/>
    <x v="12"/>
    <n v="46"/>
  </r>
  <r>
    <s v="1998077038"/>
    <x v="13"/>
    <n v="38"/>
  </r>
  <r>
    <s v="1999666001"/>
    <x v="14"/>
    <n v="1"/>
  </r>
  <r>
    <s v="1999666002"/>
    <x v="14"/>
    <n v="2"/>
  </r>
  <r>
    <s v="1998078001"/>
    <x v="15"/>
    <n v="1"/>
  </r>
  <r>
    <s v="1998078057"/>
    <x v="15"/>
    <n v="57"/>
  </r>
  <r>
    <s v="1998079037"/>
    <x v="16"/>
    <n v="37"/>
  </r>
  <r>
    <s v="1999003001"/>
    <x v="17"/>
    <n v="1"/>
  </r>
  <r>
    <s v="1999003002"/>
    <x v="17"/>
    <n v="2"/>
  </r>
  <r>
    <s v="1999003003"/>
    <x v="17"/>
    <n v="3"/>
  </r>
  <r>
    <s v="1999003004"/>
    <x v="17"/>
    <n v="4"/>
  </r>
  <r>
    <s v="1999003005"/>
    <x v="17"/>
    <n v="5"/>
  </r>
  <r>
    <s v="1999003006"/>
    <x v="17"/>
    <n v="6"/>
  </r>
  <r>
    <s v="1999003007"/>
    <x v="17"/>
    <n v="7"/>
  </r>
  <r>
    <s v="1999003008"/>
    <x v="17"/>
    <n v="8"/>
  </r>
  <r>
    <s v="1999003009"/>
    <x v="17"/>
    <n v="9"/>
  </r>
  <r>
    <s v="1999003010"/>
    <x v="17"/>
    <n v="10"/>
  </r>
  <r>
    <s v="1999003011"/>
    <x v="17"/>
    <n v="11"/>
  </r>
  <r>
    <s v="1999003012"/>
    <x v="17"/>
    <n v="12"/>
  </r>
  <r>
    <s v="1999003013"/>
    <x v="17"/>
    <n v="13"/>
  </r>
  <r>
    <s v="1999003014"/>
    <x v="17"/>
    <n v="14"/>
  </r>
  <r>
    <s v="1999003015"/>
    <x v="17"/>
    <n v="15"/>
  </r>
  <r>
    <s v="1999003016"/>
    <x v="17"/>
    <n v="16"/>
  </r>
  <r>
    <s v="1999003017"/>
    <x v="17"/>
    <n v="17"/>
  </r>
  <r>
    <s v="1999003018"/>
    <x v="17"/>
    <n v="18"/>
  </r>
  <r>
    <s v="1999003019"/>
    <x v="17"/>
    <n v="19"/>
  </r>
  <r>
    <s v="1999003020"/>
    <x v="17"/>
    <n v="20"/>
  </r>
  <r>
    <s v="1999003021"/>
    <x v="17"/>
    <n v="21"/>
  </r>
  <r>
    <s v="1999003022"/>
    <x v="17"/>
    <n v="22"/>
  </r>
  <r>
    <s v="1999003023"/>
    <x v="17"/>
    <n v="23"/>
  </r>
  <r>
    <s v="1999003024"/>
    <x v="17"/>
    <n v="24"/>
  </r>
  <r>
    <s v="1999003025"/>
    <x v="17"/>
    <n v="25"/>
  </r>
  <r>
    <s v="1999003026"/>
    <x v="17"/>
    <n v="26"/>
  </r>
  <r>
    <s v="1999003027"/>
    <x v="17"/>
    <n v="27"/>
  </r>
  <r>
    <s v="1999003028"/>
    <x v="17"/>
    <n v="28"/>
  </r>
  <r>
    <s v="1999003029"/>
    <x v="17"/>
    <n v="29"/>
  </r>
  <r>
    <s v="1999003030"/>
    <x v="17"/>
    <n v="30"/>
  </r>
  <r>
    <s v="1999003031"/>
    <x v="17"/>
    <n v="31"/>
  </r>
  <r>
    <s v="1999003032"/>
    <x v="17"/>
    <n v="32"/>
  </r>
  <r>
    <s v="1999003033"/>
    <x v="17"/>
    <n v="33"/>
  </r>
  <r>
    <s v="1999003034"/>
    <x v="17"/>
    <n v="34"/>
  </r>
  <r>
    <s v="1999003035"/>
    <x v="17"/>
    <n v="35"/>
  </r>
  <r>
    <s v="1999003036"/>
    <x v="17"/>
    <n v="36"/>
  </r>
  <r>
    <s v="1999003037"/>
    <x v="17"/>
    <n v="37"/>
  </r>
  <r>
    <s v="1999003038"/>
    <x v="17"/>
    <n v="38"/>
  </r>
  <r>
    <s v="1999666008"/>
    <x v="14"/>
    <n v="8"/>
  </r>
  <r>
    <s v="1999666009"/>
    <x v="14"/>
    <n v="9"/>
  </r>
  <r>
    <s v="1999012Halifax Line STN 2"/>
    <x v="18"/>
    <s v="Halifax Line STN 2"/>
  </r>
  <r>
    <s v="1999666010"/>
    <x v="14"/>
    <n v="10"/>
  </r>
  <r>
    <s v="1999018001"/>
    <x v="19"/>
    <n v="1"/>
  </r>
  <r>
    <s v="1999018063"/>
    <x v="19"/>
    <n v="63"/>
  </r>
  <r>
    <s v="1999022011"/>
    <x v="20"/>
    <n v="11"/>
  </r>
  <r>
    <s v="1999025001"/>
    <x v="21"/>
    <n v="1"/>
  </r>
  <r>
    <s v="1999025097"/>
    <x v="21"/>
    <n v="97"/>
  </r>
  <r>
    <s v="1999029107"/>
    <x v="22"/>
    <n v="107"/>
  </r>
  <r>
    <s v="1999666011"/>
    <x v="14"/>
    <n v="11"/>
  </r>
  <r>
    <s v="1999666012"/>
    <x v="14"/>
    <n v="12"/>
  </r>
  <r>
    <s v="1999666013"/>
    <x v="14"/>
    <n v="13"/>
  </r>
  <r>
    <s v="1999028066"/>
    <x v="23"/>
    <n v="66"/>
  </r>
  <r>
    <s v="1999054001"/>
    <x v="24"/>
    <n v="1"/>
  </r>
  <r>
    <s v="1999054002"/>
    <x v="24"/>
    <n v="2"/>
  </r>
  <r>
    <s v="1999054003"/>
    <x v="24"/>
    <n v="3"/>
  </r>
  <r>
    <s v="1999054004"/>
    <x v="24"/>
    <n v="4"/>
  </r>
  <r>
    <s v="1999054005"/>
    <x v="24"/>
    <n v="5"/>
  </r>
  <r>
    <s v="1999054006"/>
    <x v="24"/>
    <n v="6"/>
  </r>
  <r>
    <s v="1999054007"/>
    <x v="24"/>
    <n v="7"/>
  </r>
  <r>
    <s v="1999054008"/>
    <x v="24"/>
    <n v="8"/>
  </r>
  <r>
    <s v="1999054009"/>
    <x v="24"/>
    <n v="9"/>
  </r>
  <r>
    <s v="1999054010"/>
    <x v="24"/>
    <n v="10"/>
  </r>
  <r>
    <s v="1999054011"/>
    <x v="24"/>
    <n v="11"/>
  </r>
  <r>
    <s v="1999054012"/>
    <x v="24"/>
    <n v="12"/>
  </r>
  <r>
    <s v="1999054013"/>
    <x v="24"/>
    <n v="13"/>
  </r>
  <r>
    <s v="1999054014"/>
    <x v="24"/>
    <n v="14"/>
  </r>
  <r>
    <s v="1999054015"/>
    <x v="24"/>
    <n v="15"/>
  </r>
  <r>
    <s v="1999054016"/>
    <x v="24"/>
    <n v="16"/>
  </r>
  <r>
    <s v="1999054017"/>
    <x v="24"/>
    <n v="17"/>
  </r>
  <r>
    <s v="1999054018"/>
    <x v="24"/>
    <n v="18"/>
  </r>
  <r>
    <s v="1999054019"/>
    <x v="24"/>
    <n v="19"/>
  </r>
  <r>
    <s v="1999054020"/>
    <x v="24"/>
    <n v="20"/>
  </r>
  <r>
    <s v="1999054021"/>
    <x v="24"/>
    <n v="21"/>
  </r>
  <r>
    <s v="1999054022"/>
    <x v="24"/>
    <n v="22"/>
  </r>
  <r>
    <s v="1999054023"/>
    <x v="24"/>
    <n v="23"/>
  </r>
  <r>
    <s v="1999054024"/>
    <x v="24"/>
    <n v="24"/>
  </r>
  <r>
    <s v="1999054025"/>
    <x v="24"/>
    <n v="25"/>
  </r>
  <r>
    <s v="1999054026"/>
    <x v="24"/>
    <n v="26"/>
  </r>
  <r>
    <s v="1999054027"/>
    <x v="24"/>
    <n v="27"/>
  </r>
  <r>
    <s v="1999054028"/>
    <x v="24"/>
    <n v="28"/>
  </r>
  <r>
    <s v="1999054029"/>
    <x v="24"/>
    <n v="29"/>
  </r>
  <r>
    <s v="1999054030"/>
    <x v="24"/>
    <n v="30"/>
  </r>
  <r>
    <s v="1999054031"/>
    <x v="24"/>
    <n v="31"/>
  </r>
  <r>
    <s v="1999054032"/>
    <x v="24"/>
    <n v="32"/>
  </r>
  <r>
    <s v="1999054033"/>
    <x v="24"/>
    <n v="33"/>
  </r>
  <r>
    <s v="1999054034"/>
    <x v="24"/>
    <n v="34"/>
  </r>
  <r>
    <s v="1999054035"/>
    <x v="24"/>
    <n v="35"/>
  </r>
  <r>
    <s v="1999054036"/>
    <x v="24"/>
    <n v="36"/>
  </r>
  <r>
    <s v="1999054037"/>
    <x v="24"/>
    <n v="37"/>
  </r>
  <r>
    <s v="1999054038"/>
    <x v="24"/>
    <n v="38"/>
  </r>
  <r>
    <s v="1999054039"/>
    <x v="24"/>
    <n v="39"/>
  </r>
  <r>
    <s v="1999054040"/>
    <x v="24"/>
    <n v="40"/>
  </r>
  <r>
    <s v="1999054041"/>
    <x v="24"/>
    <n v="41"/>
  </r>
  <r>
    <s v="1999054042"/>
    <x v="24"/>
    <n v="42"/>
  </r>
  <r>
    <s v="1999054043"/>
    <x v="24"/>
    <n v="43"/>
  </r>
  <r>
    <s v="1999054044"/>
    <x v="24"/>
    <n v="44"/>
  </r>
  <r>
    <s v="1999054045"/>
    <x v="24"/>
    <n v="45"/>
  </r>
  <r>
    <s v="1999054046"/>
    <x v="24"/>
    <n v="46"/>
  </r>
  <r>
    <s v="1999054047"/>
    <x v="24"/>
    <n v="47"/>
  </r>
  <r>
    <s v="1999054048"/>
    <x v="24"/>
    <n v="48"/>
  </r>
  <r>
    <s v="1999054049"/>
    <x v="24"/>
    <n v="49"/>
  </r>
  <r>
    <s v="1999054050"/>
    <x v="24"/>
    <n v="50"/>
  </r>
  <r>
    <s v="1999054051"/>
    <x v="24"/>
    <n v="51"/>
  </r>
  <r>
    <s v="1999054052"/>
    <x v="24"/>
    <n v="52"/>
  </r>
  <r>
    <s v="1999054053"/>
    <x v="24"/>
    <n v="53"/>
  </r>
  <r>
    <s v="1999054054"/>
    <x v="24"/>
    <n v="54"/>
  </r>
  <r>
    <s v="1999666014"/>
    <x v="14"/>
    <n v="14"/>
  </r>
  <r>
    <s v="1999666015"/>
    <x v="14"/>
    <n v="15"/>
  </r>
  <r>
    <s v="1999666016"/>
    <x v="14"/>
    <n v="16"/>
  </r>
  <r>
    <s v="2000666001"/>
    <x v="25"/>
    <n v="1"/>
  </r>
  <r>
    <s v="2000666002"/>
    <x v="25"/>
    <n v="2"/>
  </r>
  <r>
    <s v="1999065000"/>
    <x v="26"/>
    <n v="0"/>
  </r>
  <r>
    <s v="1999066001"/>
    <x v="27"/>
    <n v="1"/>
  </r>
  <r>
    <s v="1999066123"/>
    <x v="27"/>
    <n v="123"/>
  </r>
  <r>
    <s v="2000002001"/>
    <x v="28"/>
    <n v="1"/>
  </r>
  <r>
    <s v="2000002002"/>
    <x v="28"/>
    <n v="2"/>
  </r>
  <r>
    <s v="2000002003"/>
    <x v="28"/>
    <n v="3"/>
  </r>
  <r>
    <s v="2000002004"/>
    <x v="28"/>
    <n v="4"/>
  </r>
  <r>
    <s v="2000002005"/>
    <x v="28"/>
    <n v="5"/>
  </r>
  <r>
    <s v="2000002006"/>
    <x v="28"/>
    <n v="6"/>
  </r>
  <r>
    <s v="2000002007"/>
    <x v="28"/>
    <n v="7"/>
  </r>
  <r>
    <s v="2000002008"/>
    <x v="28"/>
    <n v="8"/>
  </r>
  <r>
    <s v="2000002009"/>
    <x v="28"/>
    <n v="9"/>
  </r>
  <r>
    <s v="2000002010"/>
    <x v="28"/>
    <n v="10"/>
  </r>
  <r>
    <s v="2000002011"/>
    <x v="28"/>
    <n v="11"/>
  </r>
  <r>
    <s v="2000002012"/>
    <x v="28"/>
    <n v="12"/>
  </r>
  <r>
    <s v="2000002013"/>
    <x v="28"/>
    <n v="13"/>
  </r>
  <r>
    <s v="2000002014"/>
    <x v="28"/>
    <n v="14"/>
  </r>
  <r>
    <s v="2000002015"/>
    <x v="28"/>
    <n v="15"/>
  </r>
  <r>
    <s v="2000002016"/>
    <x v="28"/>
    <n v="16"/>
  </r>
  <r>
    <s v="2000002017"/>
    <x v="28"/>
    <n v="17"/>
  </r>
  <r>
    <s v="2000002018"/>
    <x v="28"/>
    <n v="18"/>
  </r>
  <r>
    <s v="2000002019"/>
    <x v="28"/>
    <n v="19"/>
  </r>
  <r>
    <s v="2000002020"/>
    <x v="28"/>
    <n v="20"/>
  </r>
  <r>
    <s v="2000002021"/>
    <x v="28"/>
    <n v="21"/>
  </r>
  <r>
    <s v="2000002022"/>
    <x v="28"/>
    <n v="22"/>
  </r>
  <r>
    <s v="2000002023"/>
    <x v="28"/>
    <n v="23"/>
  </r>
  <r>
    <s v="2000002024"/>
    <x v="28"/>
    <n v="24"/>
  </r>
  <r>
    <s v="2000002025"/>
    <x v="28"/>
    <n v="25"/>
  </r>
  <r>
    <s v="2000002026"/>
    <x v="28"/>
    <n v="26"/>
  </r>
  <r>
    <s v="2000002027"/>
    <x v="28"/>
    <n v="27"/>
  </r>
  <r>
    <s v="2000002028"/>
    <x v="28"/>
    <n v="28"/>
  </r>
  <r>
    <s v="2000002029"/>
    <x v="28"/>
    <n v="29"/>
  </r>
  <r>
    <s v="2000002030"/>
    <x v="28"/>
    <n v="30"/>
  </r>
  <r>
    <s v="2000002031"/>
    <x v="28"/>
    <n v="31"/>
  </r>
  <r>
    <s v="2000002032"/>
    <x v="28"/>
    <n v="32"/>
  </r>
  <r>
    <s v="2000002033"/>
    <x v="28"/>
    <n v="33"/>
  </r>
  <r>
    <s v="2000002034"/>
    <x v="28"/>
    <n v="34"/>
  </r>
  <r>
    <s v="2000002035"/>
    <x v="28"/>
    <n v="35"/>
  </r>
  <r>
    <s v="2000002036"/>
    <x v="28"/>
    <n v="36"/>
  </r>
  <r>
    <s v="2000002037"/>
    <x v="28"/>
    <n v="37"/>
  </r>
  <r>
    <s v="2000002038"/>
    <x v="28"/>
    <n v="38"/>
  </r>
  <r>
    <s v="2000002039"/>
    <x v="28"/>
    <n v="39"/>
  </r>
  <r>
    <s v="2000002040"/>
    <x v="28"/>
    <n v="40"/>
  </r>
  <r>
    <s v="2000002041"/>
    <x v="28"/>
    <n v="41"/>
  </r>
  <r>
    <s v="2000002042"/>
    <x v="28"/>
    <n v="42"/>
  </r>
  <r>
    <s v="2000002043"/>
    <x v="28"/>
    <n v="43"/>
  </r>
  <r>
    <s v="2000002044"/>
    <x v="28"/>
    <n v="44"/>
  </r>
  <r>
    <s v="2000002045"/>
    <x v="28"/>
    <n v="45"/>
  </r>
  <r>
    <s v="2000002046"/>
    <x v="28"/>
    <n v="46"/>
  </r>
  <r>
    <s v="2000002047"/>
    <x v="28"/>
    <n v="47"/>
  </r>
  <r>
    <s v="2000002048"/>
    <x v="28"/>
    <n v="48"/>
  </r>
  <r>
    <s v="2000002049"/>
    <x v="28"/>
    <n v="49"/>
  </r>
  <r>
    <s v="2000002050"/>
    <x v="28"/>
    <n v="50"/>
  </r>
  <r>
    <s v="2000002051"/>
    <x v="28"/>
    <n v="51"/>
  </r>
  <r>
    <s v="2000002052"/>
    <x v="28"/>
    <n v="52"/>
  </r>
  <r>
    <s v="2000002053"/>
    <x v="28"/>
    <n v="53"/>
  </r>
  <r>
    <s v="2000002054"/>
    <x v="28"/>
    <n v="54"/>
  </r>
  <r>
    <s v="2000002055"/>
    <x v="28"/>
    <n v="55"/>
  </r>
  <r>
    <s v="2000002056"/>
    <x v="28"/>
    <n v="56"/>
  </r>
  <r>
    <s v="2000002057"/>
    <x v="28"/>
    <n v="57"/>
  </r>
  <r>
    <s v="2000002058"/>
    <x v="28"/>
    <n v="58"/>
  </r>
  <r>
    <s v="2000002059"/>
    <x v="28"/>
    <n v="59"/>
  </r>
  <r>
    <s v="2000002060"/>
    <x v="28"/>
    <n v="60"/>
  </r>
  <r>
    <s v="2000002061"/>
    <x v="28"/>
    <n v="61"/>
  </r>
  <r>
    <s v="2000002062"/>
    <x v="28"/>
    <n v="62"/>
  </r>
  <r>
    <s v="2000002063"/>
    <x v="28"/>
    <n v="63"/>
  </r>
  <r>
    <s v="2000002064"/>
    <x v="28"/>
    <n v="64"/>
  </r>
  <r>
    <s v="2000002065"/>
    <x v="28"/>
    <n v="65"/>
  </r>
  <r>
    <s v="2000002066"/>
    <x v="28"/>
    <n v="66"/>
  </r>
  <r>
    <s v="2000002067"/>
    <x v="28"/>
    <n v="67"/>
  </r>
  <r>
    <s v="2000002068"/>
    <x v="28"/>
    <n v="68"/>
  </r>
  <r>
    <s v="2000002069"/>
    <x v="28"/>
    <n v="69"/>
  </r>
  <r>
    <s v="2000002070"/>
    <x v="28"/>
    <n v="70"/>
  </r>
  <r>
    <s v="2000002071"/>
    <x v="28"/>
    <n v="71"/>
  </r>
  <r>
    <s v="2000002072"/>
    <x v="28"/>
    <n v="72"/>
  </r>
  <r>
    <s v="2000002073"/>
    <x v="28"/>
    <n v="73"/>
  </r>
  <r>
    <s v="2000002074"/>
    <x v="28"/>
    <n v="74"/>
  </r>
  <r>
    <s v="2000002075"/>
    <x v="28"/>
    <n v="75"/>
  </r>
  <r>
    <s v="2000002076"/>
    <x v="28"/>
    <n v="76"/>
  </r>
  <r>
    <s v="2000002077"/>
    <x v="28"/>
    <n v="77"/>
  </r>
  <r>
    <s v="2000002078"/>
    <x v="28"/>
    <n v="78"/>
  </r>
  <r>
    <s v="2000002079"/>
    <x v="28"/>
    <n v="79"/>
  </r>
  <r>
    <s v="2000002080"/>
    <x v="28"/>
    <n v="80"/>
  </r>
  <r>
    <s v="2000002081"/>
    <x v="28"/>
    <n v="81"/>
  </r>
  <r>
    <s v="2000002082"/>
    <x v="28"/>
    <n v="82"/>
  </r>
  <r>
    <s v="2000002083"/>
    <x v="28"/>
    <n v="83"/>
  </r>
  <r>
    <s v="2000002084"/>
    <x v="28"/>
    <n v="84"/>
  </r>
  <r>
    <s v="2000002085"/>
    <x v="28"/>
    <n v="85"/>
  </r>
  <r>
    <s v="2000001016"/>
    <x v="29"/>
    <n v="16"/>
  </r>
  <r>
    <s v="2000666003"/>
    <x v="25"/>
    <n v="3"/>
  </r>
  <r>
    <s v="2000009007"/>
    <x v="30"/>
    <n v="7"/>
  </r>
  <r>
    <s v="2000009153"/>
    <x v="30"/>
    <n v="153"/>
  </r>
  <r>
    <s v="2000075007"/>
    <x v="31"/>
    <n v="7"/>
  </r>
  <r>
    <s v="2000026Halifax Station"/>
    <x v="32"/>
    <s v="Halifax Station"/>
  </r>
  <r>
    <s v="2000026103"/>
    <x v="32"/>
    <n v="103"/>
  </r>
  <r>
    <s v="2000031126"/>
    <x v="33"/>
    <n v="126"/>
  </r>
  <r>
    <s v="2000666004"/>
    <x v="25"/>
    <n v="4"/>
  </r>
  <r>
    <s v="2000050001"/>
    <x v="34"/>
    <n v="1"/>
  </r>
  <r>
    <s v="2000050002"/>
    <x v="34"/>
    <n v="2"/>
  </r>
  <r>
    <s v="2000050003"/>
    <x v="34"/>
    <n v="3"/>
  </r>
  <r>
    <s v="2000050004"/>
    <x v="34"/>
    <n v="4"/>
  </r>
  <r>
    <s v="2000050005"/>
    <x v="34"/>
    <n v="5"/>
  </r>
  <r>
    <s v="2000050006"/>
    <x v="34"/>
    <n v="6"/>
  </r>
  <r>
    <s v="2000050007"/>
    <x v="34"/>
    <n v="7"/>
  </r>
  <r>
    <s v="2000050008"/>
    <x v="34"/>
    <n v="8"/>
  </r>
  <r>
    <s v="2000050009"/>
    <x v="34"/>
    <n v="9"/>
  </r>
  <r>
    <s v="2000050010"/>
    <x v="34"/>
    <n v="10"/>
  </r>
  <r>
    <s v="2000050011"/>
    <x v="34"/>
    <n v="11"/>
  </r>
  <r>
    <s v="2000050012"/>
    <x v="34"/>
    <n v="12"/>
  </r>
  <r>
    <s v="2000050013"/>
    <x v="34"/>
    <n v="13"/>
  </r>
  <r>
    <s v="2000050014"/>
    <x v="34"/>
    <n v="14"/>
  </r>
  <r>
    <s v="2000050015"/>
    <x v="34"/>
    <n v="15"/>
  </r>
  <r>
    <s v="2000050016"/>
    <x v="34"/>
    <n v="16"/>
  </r>
  <r>
    <s v="2000050017"/>
    <x v="34"/>
    <n v="17"/>
  </r>
  <r>
    <s v="2000050018"/>
    <x v="34"/>
    <n v="18"/>
  </r>
  <r>
    <s v="2000050019"/>
    <x v="34"/>
    <n v="19"/>
  </r>
  <r>
    <s v="2000050020"/>
    <x v="34"/>
    <n v="20"/>
  </r>
  <r>
    <s v="2000050021"/>
    <x v="34"/>
    <n v="21"/>
  </r>
  <r>
    <s v="2000050022"/>
    <x v="34"/>
    <n v="22"/>
  </r>
  <r>
    <s v="2000050023"/>
    <x v="34"/>
    <n v="23"/>
  </r>
  <r>
    <s v="2000050024"/>
    <x v="34"/>
    <n v="24"/>
  </r>
  <r>
    <s v="2000050025"/>
    <x v="34"/>
    <n v="25"/>
  </r>
  <r>
    <s v="2000050026"/>
    <x v="34"/>
    <n v="26"/>
  </r>
  <r>
    <s v="2000050027"/>
    <x v="34"/>
    <n v="27"/>
  </r>
  <r>
    <s v="2000050028"/>
    <x v="34"/>
    <n v="28"/>
  </r>
  <r>
    <s v="2000050029"/>
    <x v="34"/>
    <n v="29"/>
  </r>
  <r>
    <s v="2000050030"/>
    <x v="34"/>
    <n v="30"/>
  </r>
  <r>
    <s v="2000050031"/>
    <x v="34"/>
    <n v="31"/>
  </r>
  <r>
    <s v="2000050032"/>
    <x v="34"/>
    <n v="32"/>
  </r>
  <r>
    <s v="2000050033"/>
    <x v="34"/>
    <n v="33"/>
  </r>
  <r>
    <s v="2000050034"/>
    <x v="34"/>
    <n v="34"/>
  </r>
  <r>
    <s v="2000050035"/>
    <x v="34"/>
    <n v="35"/>
  </r>
  <r>
    <s v="2000050036"/>
    <x v="34"/>
    <n v="36"/>
  </r>
  <r>
    <s v="2000050037"/>
    <x v="34"/>
    <n v="37"/>
  </r>
  <r>
    <s v="2000050038"/>
    <x v="34"/>
    <n v="38"/>
  </r>
  <r>
    <s v="2000050039"/>
    <x v="34"/>
    <n v="39"/>
  </r>
  <r>
    <s v="2000050040"/>
    <x v="34"/>
    <n v="40"/>
  </r>
  <r>
    <s v="2000050041"/>
    <x v="34"/>
    <n v="41"/>
  </r>
  <r>
    <s v="2000050042"/>
    <x v="34"/>
    <n v="42"/>
  </r>
  <r>
    <s v="2000050043"/>
    <x v="34"/>
    <n v="43"/>
  </r>
  <r>
    <s v="2000050044"/>
    <x v="34"/>
    <n v="44"/>
  </r>
  <r>
    <s v="2000050045"/>
    <x v="34"/>
    <n v="45"/>
  </r>
  <r>
    <s v="2000050046"/>
    <x v="34"/>
    <n v="46"/>
  </r>
  <r>
    <s v="2000050047"/>
    <x v="34"/>
    <n v="47"/>
  </r>
  <r>
    <s v="2000050048"/>
    <x v="34"/>
    <n v="48"/>
  </r>
  <r>
    <s v="2000050049"/>
    <x v="34"/>
    <n v="49"/>
  </r>
  <r>
    <s v="2000050050"/>
    <x v="34"/>
    <n v="50"/>
  </r>
  <r>
    <s v="2000050051"/>
    <x v="34"/>
    <n v="51"/>
  </r>
  <r>
    <s v="2000050052"/>
    <x v="34"/>
    <n v="52"/>
  </r>
  <r>
    <s v="2000050053"/>
    <x v="34"/>
    <n v="53"/>
  </r>
  <r>
    <s v="2000050054"/>
    <x v="34"/>
    <n v="54"/>
  </r>
  <r>
    <s v="2000050055"/>
    <x v="34"/>
    <n v="55"/>
  </r>
  <r>
    <s v="2000066019"/>
    <x v="35"/>
    <n v="19"/>
  </r>
  <r>
    <s v="2000066020"/>
    <x v="35"/>
    <n v="20"/>
  </r>
  <r>
    <s v="2000062Halifax Line 2"/>
    <x v="36"/>
    <s v="Halifax Line 2"/>
  </r>
  <r>
    <s v="2001666001"/>
    <x v="37"/>
    <n v="1"/>
  </r>
  <r>
    <s v="2001666002"/>
    <x v="37"/>
    <n v="2"/>
  </r>
  <r>
    <s v="2001003Halifax Hydro"/>
    <x v="38"/>
    <s v="Halifax Hydro"/>
  </r>
  <r>
    <s v="2001004001"/>
    <x v="39"/>
    <n v="1"/>
  </r>
  <r>
    <s v="2001004094"/>
    <x v="39"/>
    <n v="94"/>
  </r>
  <r>
    <s v="2001666003"/>
    <x v="37"/>
    <n v="3"/>
  </r>
  <r>
    <s v="2001666004"/>
    <x v="37"/>
    <n v="4"/>
  </r>
  <r>
    <s v="2001009001"/>
    <x v="40"/>
    <n v="1"/>
  </r>
  <r>
    <s v="2001009002"/>
    <x v="40"/>
    <n v="2"/>
  </r>
  <r>
    <s v="2001009003"/>
    <x v="40"/>
    <n v="3"/>
  </r>
  <r>
    <s v="2001009004"/>
    <x v="40"/>
    <n v="4"/>
  </r>
  <r>
    <s v="2001009005"/>
    <x v="40"/>
    <n v="5"/>
  </r>
  <r>
    <s v="2001009006"/>
    <x v="40"/>
    <n v="6"/>
  </r>
  <r>
    <s v="2001009007"/>
    <x v="40"/>
    <n v="7"/>
  </r>
  <r>
    <s v="2001009008"/>
    <x v="40"/>
    <n v="8"/>
  </r>
  <r>
    <s v="2001009009"/>
    <x v="40"/>
    <n v="9"/>
  </r>
  <r>
    <s v="2001009010"/>
    <x v="40"/>
    <n v="10"/>
  </r>
  <r>
    <s v="2001009011"/>
    <x v="40"/>
    <n v="11"/>
  </r>
  <r>
    <s v="2001009012"/>
    <x v="40"/>
    <n v="12"/>
  </r>
  <r>
    <s v="2001009013"/>
    <x v="40"/>
    <n v="13"/>
  </r>
  <r>
    <s v="2001009014"/>
    <x v="40"/>
    <n v="14"/>
  </r>
  <r>
    <s v="2001009015"/>
    <x v="40"/>
    <n v="15"/>
  </r>
  <r>
    <s v="2001009016"/>
    <x v="40"/>
    <n v="16"/>
  </r>
  <r>
    <s v="2001009017"/>
    <x v="40"/>
    <n v="17"/>
  </r>
  <r>
    <s v="2001009018"/>
    <x v="40"/>
    <n v="18"/>
  </r>
  <r>
    <s v="2001009019"/>
    <x v="40"/>
    <n v="19"/>
  </r>
  <r>
    <s v="2001009020"/>
    <x v="40"/>
    <n v="20"/>
  </r>
  <r>
    <s v="2001009021"/>
    <x v="40"/>
    <n v="21"/>
  </r>
  <r>
    <s v="2001009022"/>
    <x v="40"/>
    <n v="22"/>
  </r>
  <r>
    <s v="2001009096"/>
    <x v="40"/>
    <n v="96"/>
  </r>
  <r>
    <s v="2001009999"/>
    <x v="40"/>
    <n v="999"/>
  </r>
  <r>
    <s v="2001009025"/>
    <x v="40"/>
    <n v="25"/>
  </r>
  <r>
    <s v="2001009026"/>
    <x v="40"/>
    <n v="26"/>
  </r>
  <r>
    <s v="2001009110"/>
    <x v="40"/>
    <n v="110"/>
  </r>
  <r>
    <s v="2001009028"/>
    <x v="40"/>
    <n v="28"/>
  </r>
  <r>
    <s v="2001009029"/>
    <x v="40"/>
    <n v="29"/>
  </r>
  <r>
    <s v="2001009125"/>
    <x v="40"/>
    <n v="125"/>
  </r>
  <r>
    <s v="2001009031"/>
    <x v="40"/>
    <n v="31"/>
  </r>
  <r>
    <s v="2001009130"/>
    <x v="40"/>
    <n v="130"/>
  </r>
  <r>
    <s v="2001009033"/>
    <x v="40"/>
    <n v="33"/>
  </r>
  <r>
    <s v="2001009138"/>
    <x v="40"/>
    <n v="138"/>
  </r>
  <r>
    <s v="2001009035"/>
    <x v="40"/>
    <n v="35"/>
  </r>
  <r>
    <s v="2001009036"/>
    <x v="40"/>
    <n v="36"/>
  </r>
  <r>
    <s v="2001009158"/>
    <x v="40"/>
    <n v="158"/>
  </r>
  <r>
    <s v="2001009159"/>
    <x v="40"/>
    <n v="159"/>
  </r>
  <r>
    <s v="2001009039"/>
    <x v="40"/>
    <n v="39"/>
  </r>
  <r>
    <s v="2001009040"/>
    <x v="40"/>
    <n v="40"/>
  </r>
  <r>
    <s v="2001009041"/>
    <x v="40"/>
    <n v="41"/>
  </r>
  <r>
    <s v="2001009042"/>
    <x v="40"/>
    <n v="42"/>
  </r>
  <r>
    <s v="2001009043"/>
    <x v="40"/>
    <n v="43"/>
  </r>
  <r>
    <s v="2001009044"/>
    <x v="40"/>
    <n v="44"/>
  </r>
  <r>
    <s v="2001009187"/>
    <x v="40"/>
    <n v="187"/>
  </r>
  <r>
    <s v="2001009046"/>
    <x v="40"/>
    <n v="46"/>
  </r>
  <r>
    <s v="2001009199"/>
    <x v="40"/>
    <n v="199"/>
  </r>
  <r>
    <s v="2001009048"/>
    <x v="40"/>
    <n v="48"/>
  </r>
  <r>
    <s v="2001009049"/>
    <x v="40"/>
    <n v="49"/>
  </r>
  <r>
    <s v="2001009050"/>
    <x v="40"/>
    <n v="50"/>
  </r>
  <r>
    <s v="2001009051"/>
    <x v="40"/>
    <n v="51"/>
  </r>
  <r>
    <s v="2001009052"/>
    <x v="40"/>
    <n v="52"/>
  </r>
  <r>
    <s v="2001009053"/>
    <x v="40"/>
    <n v="53"/>
  </r>
  <r>
    <s v="2001009054"/>
    <x v="40"/>
    <n v="54"/>
  </r>
  <r>
    <s v="2001009055"/>
    <x v="40"/>
    <n v="55"/>
  </r>
  <r>
    <s v="2001009056"/>
    <x v="40"/>
    <n v="56"/>
  </r>
  <r>
    <s v="2001009232"/>
    <x v="40"/>
    <n v="232"/>
  </r>
  <r>
    <s v="2001009058"/>
    <x v="40"/>
    <n v="58"/>
  </r>
  <r>
    <s v="2001009239"/>
    <x v="40"/>
    <n v="239"/>
  </r>
  <r>
    <s v="2001009060"/>
    <x v="40"/>
    <n v="60"/>
  </r>
  <r>
    <s v="2001009061"/>
    <x v="40"/>
    <n v="61"/>
  </r>
  <r>
    <s v="2001009062"/>
    <x v="40"/>
    <n v="62"/>
  </r>
  <r>
    <s v="2001009063"/>
    <x v="40"/>
    <n v="63"/>
  </r>
  <r>
    <s v="2001009064"/>
    <x v="40"/>
    <n v="64"/>
  </r>
  <r>
    <s v="2001009065"/>
    <x v="40"/>
    <n v="65"/>
  </r>
  <r>
    <s v="2001009066"/>
    <x v="40"/>
    <n v="66"/>
  </r>
  <r>
    <s v="2001009290"/>
    <x v="40"/>
    <n v="290"/>
  </r>
  <r>
    <s v="2001022007"/>
    <x v="41"/>
    <n v="7"/>
  </r>
  <r>
    <s v="2001022264"/>
    <x v="41"/>
    <n v="264"/>
  </r>
  <r>
    <s v="2001032000"/>
    <x v="42"/>
    <n v="0"/>
  </r>
  <r>
    <s v="2001037000"/>
    <x v="43"/>
    <n v="0"/>
  </r>
  <r>
    <s v="2001037111"/>
    <x v="43"/>
    <n v="111"/>
  </r>
  <r>
    <s v="2001666005"/>
    <x v="37"/>
    <n v="5"/>
  </r>
  <r>
    <s v="2001666006"/>
    <x v="37"/>
    <n v="6"/>
  </r>
  <r>
    <s v="2001666007"/>
    <x v="37"/>
    <n v="7"/>
  </r>
  <r>
    <s v="2001666008"/>
    <x v="37"/>
    <n v="8"/>
  </r>
  <r>
    <s v="2001061001"/>
    <x v="44"/>
    <n v="1"/>
  </r>
  <r>
    <s v="2001061002"/>
    <x v="44"/>
    <n v="2"/>
  </r>
  <r>
    <s v="2001061003"/>
    <x v="44"/>
    <n v="3"/>
  </r>
  <r>
    <s v="2001061004"/>
    <x v="44"/>
    <n v="4"/>
  </r>
  <r>
    <s v="2001061005"/>
    <x v="44"/>
    <n v="5"/>
  </r>
  <r>
    <s v="2001061006"/>
    <x v="44"/>
    <n v="6"/>
  </r>
  <r>
    <s v="2001061007"/>
    <x v="44"/>
    <n v="7"/>
  </r>
  <r>
    <s v="2001061008"/>
    <x v="44"/>
    <n v="8"/>
  </r>
  <r>
    <s v="2001061009"/>
    <x v="44"/>
    <n v="9"/>
  </r>
  <r>
    <s v="2001061010"/>
    <x v="44"/>
    <n v="10"/>
  </r>
  <r>
    <s v="2001061011"/>
    <x v="44"/>
    <n v="11"/>
  </r>
  <r>
    <s v="2001061012"/>
    <x v="44"/>
    <n v="12"/>
  </r>
  <r>
    <s v="2001061013"/>
    <x v="44"/>
    <n v="13"/>
  </r>
  <r>
    <s v="2001061014"/>
    <x v="44"/>
    <n v="14"/>
  </r>
  <r>
    <s v="2001061015"/>
    <x v="44"/>
    <n v="15"/>
  </r>
  <r>
    <s v="2001061016"/>
    <x v="44"/>
    <n v="16"/>
  </r>
  <r>
    <s v="2001061017"/>
    <x v="44"/>
    <n v="17"/>
  </r>
  <r>
    <s v="2001061018"/>
    <x v="44"/>
    <n v="18"/>
  </r>
  <r>
    <s v="2001061019"/>
    <x v="44"/>
    <n v="19"/>
  </r>
  <r>
    <s v="2001061020"/>
    <x v="44"/>
    <n v="20"/>
  </r>
  <r>
    <s v="2001061021"/>
    <x v="44"/>
    <n v="21"/>
  </r>
  <r>
    <s v="2001061022"/>
    <x v="44"/>
    <n v="22"/>
  </r>
  <r>
    <s v="2001061023"/>
    <x v="44"/>
    <n v="23"/>
  </r>
  <r>
    <s v="2001061024"/>
    <x v="44"/>
    <n v="24"/>
  </r>
  <r>
    <s v="2001061025"/>
    <x v="44"/>
    <n v="25"/>
  </r>
  <r>
    <s v="2001061026"/>
    <x v="44"/>
    <n v="26"/>
  </r>
  <r>
    <s v="2001061027"/>
    <x v="44"/>
    <n v="27"/>
  </r>
  <r>
    <s v="2001061028"/>
    <x v="44"/>
    <n v="28"/>
  </r>
  <r>
    <s v="2001061029"/>
    <x v="44"/>
    <n v="29"/>
  </r>
  <r>
    <s v="2001061030"/>
    <x v="44"/>
    <n v="30"/>
  </r>
  <r>
    <s v="2001061031"/>
    <x v="44"/>
    <n v="31"/>
  </r>
  <r>
    <s v="2001061032"/>
    <x v="44"/>
    <n v="32"/>
  </r>
  <r>
    <s v="2001061033"/>
    <x v="44"/>
    <n v="33"/>
  </r>
  <r>
    <s v="2001061034"/>
    <x v="44"/>
    <n v="34"/>
  </r>
  <r>
    <s v="2001061035"/>
    <x v="44"/>
    <n v="35"/>
  </r>
  <r>
    <s v="2001061036"/>
    <x v="44"/>
    <n v="36"/>
  </r>
  <r>
    <s v="2001061037"/>
    <x v="44"/>
    <n v="37"/>
  </r>
  <r>
    <s v="2001061038"/>
    <x v="44"/>
    <n v="38"/>
  </r>
  <r>
    <s v="2001061039"/>
    <x v="44"/>
    <n v="39"/>
  </r>
  <r>
    <s v="2001061040"/>
    <x v="44"/>
    <n v="40"/>
  </r>
  <r>
    <s v="2001061041"/>
    <x v="44"/>
    <n v="41"/>
  </r>
  <r>
    <s v="2001061042"/>
    <x v="44"/>
    <n v="42"/>
  </r>
  <r>
    <s v="2001061043"/>
    <x v="44"/>
    <n v="43"/>
  </r>
  <r>
    <s v="2001061044"/>
    <x v="44"/>
    <n v="44"/>
  </r>
  <r>
    <s v="2001061045"/>
    <x v="44"/>
    <n v="45"/>
  </r>
  <r>
    <s v="2001061046"/>
    <x v="44"/>
    <n v="46"/>
  </r>
  <r>
    <s v="2001061047"/>
    <x v="44"/>
    <n v="47"/>
  </r>
  <r>
    <s v="2001061048"/>
    <x v="44"/>
    <n v="48"/>
  </r>
  <r>
    <s v="2001061049"/>
    <x v="44"/>
    <n v="49"/>
  </r>
  <r>
    <s v="2001061050"/>
    <x v="44"/>
    <n v="50"/>
  </r>
  <r>
    <s v="2001061051"/>
    <x v="44"/>
    <n v="51"/>
  </r>
  <r>
    <s v="2001061052"/>
    <x v="44"/>
    <n v="52"/>
  </r>
  <r>
    <s v="2001061053"/>
    <x v="44"/>
    <n v="53"/>
  </r>
  <r>
    <s v="2001061054"/>
    <x v="44"/>
    <n v="54"/>
  </r>
  <r>
    <s v="2001061055"/>
    <x v="44"/>
    <n v="55"/>
  </r>
  <r>
    <s v="2001061056"/>
    <x v="44"/>
    <n v="56"/>
  </r>
  <r>
    <s v="2001061057"/>
    <x v="44"/>
    <n v="57"/>
  </r>
  <r>
    <s v="2001061058"/>
    <x v="44"/>
    <n v="58"/>
  </r>
  <r>
    <s v="2001061059"/>
    <x v="44"/>
    <n v="59"/>
  </r>
  <r>
    <s v="2001061060"/>
    <x v="44"/>
    <n v="60"/>
  </r>
  <r>
    <s v="2001061061"/>
    <x v="44"/>
    <n v="61"/>
  </r>
  <r>
    <s v="2001061062"/>
    <x v="44"/>
    <n v="62"/>
  </r>
  <r>
    <s v="2001061063"/>
    <x v="44"/>
    <n v="63"/>
  </r>
  <r>
    <s v="2001061064"/>
    <x v="44"/>
    <n v="64"/>
  </r>
  <r>
    <s v="2001666009"/>
    <x v="37"/>
    <n v="9"/>
  </r>
  <r>
    <s v="2001072Halifax--BIO moni1"/>
    <x v="45"/>
    <s v="Halifax--BIO moni1"/>
  </r>
  <r>
    <s v="2002666001"/>
    <x v="46"/>
    <n v="1"/>
  </r>
  <r>
    <s v="2002002094"/>
    <x v="47"/>
    <n v="94"/>
  </r>
  <r>
    <s v="2002666002"/>
    <x v="46"/>
    <n v="2"/>
  </r>
  <r>
    <s v="2002666003"/>
    <x v="46"/>
    <n v="3"/>
  </r>
  <r>
    <s v="2002003130"/>
    <x v="48"/>
    <n v="130"/>
  </r>
  <r>
    <s v="2002666004"/>
    <x v="46"/>
    <n v="4"/>
  </r>
  <r>
    <s v="2002666005"/>
    <x v="46"/>
    <n v="5"/>
  </r>
  <r>
    <s v="2002666006"/>
    <x v="46"/>
    <n v="6"/>
  </r>
  <r>
    <s v="2002916001"/>
    <x v="49"/>
    <n v="1"/>
  </r>
  <r>
    <s v="2002916002"/>
    <x v="49"/>
    <n v="2"/>
  </r>
  <r>
    <s v="2002916003"/>
    <x v="49"/>
    <n v="3"/>
  </r>
  <r>
    <s v="2002916004"/>
    <x v="49"/>
    <n v="4"/>
  </r>
  <r>
    <s v="2002916005"/>
    <x v="49"/>
    <n v="5"/>
  </r>
  <r>
    <s v="2002916006"/>
    <x v="49"/>
    <n v="6"/>
  </r>
  <r>
    <s v="2002916007"/>
    <x v="49"/>
    <n v="7"/>
  </r>
  <r>
    <s v="2002666007"/>
    <x v="46"/>
    <n v="7"/>
  </r>
  <r>
    <s v="2002666008"/>
    <x v="46"/>
    <n v="8"/>
  </r>
  <r>
    <s v="2002032007"/>
    <x v="50"/>
    <n v="7"/>
  </r>
  <r>
    <s v="2002037000"/>
    <x v="51"/>
    <n v="0"/>
  </r>
  <r>
    <s v="2002037125"/>
    <x v="51"/>
    <n v="125"/>
  </r>
  <r>
    <s v="2002040100"/>
    <x v="52"/>
    <n v="100"/>
  </r>
  <r>
    <s v="2002666009"/>
    <x v="46"/>
    <n v="9"/>
  </r>
  <r>
    <s v="2002666010"/>
    <x v="46"/>
    <n v="10"/>
  </r>
  <r>
    <s v="2002054CTD7"/>
    <x v="53"/>
    <s v="CTD7"/>
  </r>
  <r>
    <s v="2002051204"/>
    <x v="54"/>
    <n v="204"/>
  </r>
  <r>
    <s v="2002054HFX. STN 2 AZ1"/>
    <x v="53"/>
    <s v="HFX. STN 2     AZ1"/>
  </r>
  <r>
    <s v="2002064000"/>
    <x v="55"/>
    <n v="0"/>
  </r>
  <r>
    <s v="2002064001"/>
    <x v="55"/>
    <n v="1"/>
  </r>
  <r>
    <s v="2002064002"/>
    <x v="55"/>
    <n v="2"/>
  </r>
  <r>
    <s v="2002064003"/>
    <x v="55"/>
    <n v="3"/>
  </r>
  <r>
    <s v="2002064004"/>
    <x v="55"/>
    <n v="4"/>
  </r>
  <r>
    <s v="2002064005"/>
    <x v="55"/>
    <n v="5"/>
  </r>
  <r>
    <s v="2002064006"/>
    <x v="55"/>
    <n v="6"/>
  </r>
  <r>
    <s v="2002064007"/>
    <x v="55"/>
    <n v="7"/>
  </r>
  <r>
    <s v="2002064008"/>
    <x v="55"/>
    <n v="8"/>
  </r>
  <r>
    <s v="2002064009"/>
    <x v="55"/>
    <n v="9"/>
  </r>
  <r>
    <s v="2002064010"/>
    <x v="55"/>
    <n v="10"/>
  </r>
  <r>
    <s v="2002064011"/>
    <x v="55"/>
    <n v="11"/>
  </r>
  <r>
    <s v="2002064012"/>
    <x v="55"/>
    <n v="12"/>
  </r>
  <r>
    <s v="2002064013"/>
    <x v="55"/>
    <n v="13"/>
  </r>
  <r>
    <s v="2002064014"/>
    <x v="55"/>
    <n v="14"/>
  </r>
  <r>
    <s v="2002064015"/>
    <x v="55"/>
    <n v="15"/>
  </r>
  <r>
    <s v="2002064016"/>
    <x v="55"/>
    <n v="16"/>
  </r>
  <r>
    <s v="2002064017"/>
    <x v="55"/>
    <n v="17"/>
  </r>
  <r>
    <s v="2002064018"/>
    <x v="55"/>
    <n v="18"/>
  </r>
  <r>
    <s v="2002064019"/>
    <x v="55"/>
    <n v="19"/>
  </r>
  <r>
    <s v="2002064020"/>
    <x v="55"/>
    <n v="20"/>
  </r>
  <r>
    <s v="2002064021"/>
    <x v="55"/>
    <n v="21"/>
  </r>
  <r>
    <s v="2002064022"/>
    <x v="55"/>
    <n v="22"/>
  </r>
  <r>
    <s v="2002064023"/>
    <x v="55"/>
    <n v="23"/>
  </r>
  <r>
    <s v="2002064024"/>
    <x v="55"/>
    <n v="24"/>
  </r>
  <r>
    <s v="2002064025"/>
    <x v="55"/>
    <n v="25"/>
  </r>
  <r>
    <s v="2002064026"/>
    <x v="55"/>
    <n v="26"/>
  </r>
  <r>
    <s v="2002064027"/>
    <x v="55"/>
    <n v="27"/>
  </r>
  <r>
    <s v="2002064028"/>
    <x v="55"/>
    <n v="28"/>
  </r>
  <r>
    <s v="2002064029"/>
    <x v="55"/>
    <n v="29"/>
  </r>
  <r>
    <s v="2002064030"/>
    <x v="55"/>
    <n v="30"/>
  </r>
  <r>
    <s v="2002064031"/>
    <x v="55"/>
    <n v="31"/>
  </r>
  <r>
    <s v="2002064032"/>
    <x v="55"/>
    <n v="32"/>
  </r>
  <r>
    <s v="2002064033"/>
    <x v="55"/>
    <n v="33"/>
  </r>
  <r>
    <s v="2002064034"/>
    <x v="55"/>
    <n v="34"/>
  </r>
  <r>
    <s v="2002064035"/>
    <x v="55"/>
    <n v="35"/>
  </r>
  <r>
    <s v="2002064036"/>
    <x v="55"/>
    <n v="36"/>
  </r>
  <r>
    <s v="2002064037"/>
    <x v="55"/>
    <n v="37"/>
  </r>
  <r>
    <s v="2002064038"/>
    <x v="55"/>
    <n v="38"/>
  </r>
  <r>
    <s v="2002064039"/>
    <x v="55"/>
    <n v="39"/>
  </r>
  <r>
    <s v="2002064040"/>
    <x v="55"/>
    <n v="40"/>
  </r>
  <r>
    <s v="2002064041"/>
    <x v="55"/>
    <n v="41"/>
  </r>
  <r>
    <s v="2002064042"/>
    <x v="55"/>
    <n v="42"/>
  </r>
  <r>
    <s v="2002064043"/>
    <x v="55"/>
    <n v="43"/>
  </r>
  <r>
    <s v="2002064044"/>
    <x v="55"/>
    <n v="44"/>
  </r>
  <r>
    <s v="2002064045"/>
    <x v="55"/>
    <n v="45"/>
  </r>
  <r>
    <s v="2002064046"/>
    <x v="55"/>
    <n v="46"/>
  </r>
  <r>
    <s v="2002064047"/>
    <x v="55"/>
    <n v="47"/>
  </r>
  <r>
    <s v="2002066033"/>
    <x v="56"/>
    <n v="33"/>
  </r>
  <r>
    <s v="2002066034"/>
    <x v="56"/>
    <n v="34"/>
  </r>
  <r>
    <s v="2002066035"/>
    <x v="56"/>
    <n v="35"/>
  </r>
  <r>
    <s v="2002066036"/>
    <x v="56"/>
    <n v="36"/>
  </r>
  <r>
    <s v="2002066037"/>
    <x v="56"/>
    <n v="37"/>
  </r>
  <r>
    <s v="2002066038"/>
    <x v="56"/>
    <n v="38"/>
  </r>
  <r>
    <s v="2002666011"/>
    <x v="46"/>
    <n v="11"/>
  </r>
  <r>
    <s v="2002075211"/>
    <x v="57"/>
    <n v="211"/>
  </r>
  <r>
    <s v="2002075212"/>
    <x v="57"/>
    <n v="212"/>
  </r>
  <r>
    <s v="2002075216"/>
    <x v="57"/>
    <n v="216"/>
  </r>
  <r>
    <s v="2003666001"/>
    <x v="58"/>
    <n v="1"/>
  </r>
  <r>
    <s v="2003002000"/>
    <x v="59"/>
    <n v="0"/>
  </r>
  <r>
    <s v="2003003000"/>
    <x v="60"/>
    <n v="0"/>
  </r>
  <r>
    <s v="2003003111"/>
    <x v="60"/>
    <n v="111"/>
  </r>
  <r>
    <s v="2003003112"/>
    <x v="60"/>
    <n v="112"/>
  </r>
  <r>
    <s v="2003005001"/>
    <x v="61"/>
    <n v="1"/>
  </r>
  <r>
    <s v="2003005007"/>
    <x v="61"/>
    <n v="7"/>
  </r>
  <r>
    <s v="2003005009"/>
    <x v="61"/>
    <n v="9"/>
  </r>
  <r>
    <s v="2003005013"/>
    <x v="61"/>
    <n v="13"/>
  </r>
  <r>
    <s v="2003005015"/>
    <x v="61"/>
    <n v="15"/>
  </r>
  <r>
    <s v="2003005019"/>
    <x v="61"/>
    <n v="19"/>
  </r>
  <r>
    <s v="2003005021"/>
    <x v="61"/>
    <n v="21"/>
  </r>
  <r>
    <s v="2003005026"/>
    <x v="61"/>
    <n v="26"/>
  </r>
  <r>
    <s v="2003005029"/>
    <x v="61"/>
    <n v="29"/>
  </r>
  <r>
    <s v="2003005033"/>
    <x v="61"/>
    <n v="33"/>
  </r>
  <r>
    <s v="2003005036"/>
    <x v="61"/>
    <n v="36"/>
  </r>
  <r>
    <s v="2003005037"/>
    <x v="61"/>
    <n v="37"/>
  </r>
  <r>
    <s v="2003005042"/>
    <x v="61"/>
    <n v="42"/>
  </r>
  <r>
    <s v="2003005044"/>
    <x v="61"/>
    <n v="44"/>
  </r>
  <r>
    <s v="2003005050"/>
    <x v="61"/>
    <n v="50"/>
  </r>
  <r>
    <s v="2003005052"/>
    <x v="61"/>
    <n v="52"/>
  </r>
  <r>
    <s v="2003005055"/>
    <x v="61"/>
    <n v="55"/>
  </r>
  <r>
    <s v="2003005058"/>
    <x v="61"/>
    <n v="58"/>
  </r>
  <r>
    <s v="2003005063"/>
    <x v="61"/>
    <n v="63"/>
  </r>
  <r>
    <s v="2003005065"/>
    <x v="61"/>
    <n v="65"/>
  </r>
  <r>
    <s v="2003005071"/>
    <x v="61"/>
    <n v="71"/>
  </r>
  <r>
    <s v="2003005072"/>
    <x v="61"/>
    <n v="72"/>
  </r>
  <r>
    <s v="2003005077"/>
    <x v="61"/>
    <n v="77"/>
  </r>
  <r>
    <s v="2003005079"/>
    <x v="61"/>
    <n v="79"/>
  </r>
  <r>
    <s v="2003005085"/>
    <x v="61"/>
    <n v="85"/>
  </r>
  <r>
    <s v="2003005087"/>
    <x v="61"/>
    <n v="87"/>
  </r>
  <r>
    <s v="2003014001"/>
    <x v="62"/>
    <n v="1"/>
  </r>
  <r>
    <s v="2003010401"/>
    <x v="63"/>
    <n v="401"/>
  </r>
  <r>
    <s v="2003021HL2"/>
    <x v="64"/>
    <s v="HL2"/>
  </r>
  <r>
    <s v="200303600A"/>
    <x v="65"/>
    <s v="00A"/>
  </r>
  <r>
    <s v="200303600B"/>
    <x v="65"/>
    <s v="00B"/>
  </r>
  <r>
    <s v="200303600C"/>
    <x v="65"/>
    <s v="00C"/>
  </r>
  <r>
    <s v="200303600D"/>
    <x v="65"/>
    <s v="00D"/>
  </r>
  <r>
    <s v="200303600E"/>
    <x v="65"/>
    <s v="00E"/>
  </r>
  <r>
    <s v="2003038009"/>
    <x v="66"/>
    <n v="9"/>
  </r>
  <r>
    <s v="2003036155"/>
    <x v="65"/>
    <n v="155"/>
  </r>
  <r>
    <s v="2003042078"/>
    <x v="67"/>
    <n v="78"/>
  </r>
  <r>
    <s v="2003666002"/>
    <x v="58"/>
    <n v="2"/>
  </r>
  <r>
    <s v="2003666003"/>
    <x v="58"/>
    <n v="3"/>
  </r>
  <r>
    <s v="2003666004"/>
    <x v="58"/>
    <n v="4"/>
  </r>
  <r>
    <s v="2003067004"/>
    <x v="68"/>
    <n v="4"/>
  </r>
  <r>
    <s v="2003067007"/>
    <x v="68"/>
    <n v="7"/>
  </r>
  <r>
    <s v="2003067009"/>
    <x v="68"/>
    <n v="9"/>
  </r>
  <r>
    <s v="2003067014"/>
    <x v="68"/>
    <n v="14"/>
  </r>
  <r>
    <s v="2003067016"/>
    <x v="68"/>
    <n v="16"/>
  </r>
  <r>
    <s v="2003067021"/>
    <x v="68"/>
    <n v="21"/>
  </r>
  <r>
    <s v="2003067022"/>
    <x v="68"/>
    <n v="22"/>
  </r>
  <r>
    <s v="2003067028"/>
    <x v="68"/>
    <n v="28"/>
  </r>
  <r>
    <s v="2003067029"/>
    <x v="68"/>
    <n v="29"/>
  </r>
  <r>
    <s v="2003067034"/>
    <x v="68"/>
    <n v="34"/>
  </r>
  <r>
    <s v="2003067037"/>
    <x v="68"/>
    <n v="37"/>
  </r>
  <r>
    <s v="2003067039"/>
    <x v="68"/>
    <n v="39"/>
  </r>
  <r>
    <s v="2003067041"/>
    <x v="68"/>
    <n v="41"/>
  </r>
  <r>
    <s v="2003067047"/>
    <x v="68"/>
    <n v="47"/>
  </r>
  <r>
    <s v="2003067052"/>
    <x v="68"/>
    <n v="52"/>
  </r>
  <r>
    <s v="2003067053"/>
    <x v="68"/>
    <n v="53"/>
  </r>
  <r>
    <s v="2003067059"/>
    <x v="68"/>
    <n v="59"/>
  </r>
  <r>
    <s v="2003067070"/>
    <x v="68"/>
    <n v="70"/>
  </r>
  <r>
    <s v="2003067075"/>
    <x v="68"/>
    <n v="75"/>
  </r>
  <r>
    <s v="2003067081"/>
    <x v="68"/>
    <n v="81"/>
  </r>
  <r>
    <s v="2003067081"/>
    <x v="68"/>
    <n v="81"/>
  </r>
  <r>
    <s v="2003067081"/>
    <x v="68"/>
    <n v="81"/>
  </r>
  <r>
    <s v="2003067083"/>
    <x v="68"/>
    <n v="83"/>
  </r>
  <r>
    <s v="2003067084"/>
    <x v="68"/>
    <n v="84"/>
  </r>
  <r>
    <s v="2003067087"/>
    <x v="68"/>
    <n v="87"/>
  </r>
  <r>
    <s v="2003067094"/>
    <x v="68"/>
    <n v="94"/>
  </r>
  <r>
    <s v="2003067096"/>
    <x v="68"/>
    <n v="96"/>
  </r>
  <r>
    <s v="2003067098"/>
    <x v="68"/>
    <n v="98"/>
  </r>
  <r>
    <s v="2003067101"/>
    <x v="68"/>
    <n v="101"/>
  </r>
  <r>
    <s v="2003067102"/>
    <x v="68"/>
    <n v="102"/>
  </r>
  <r>
    <s v="2003067109"/>
    <x v="68"/>
    <n v="109"/>
  </r>
  <r>
    <s v="2003067111"/>
    <x v="68"/>
    <n v="111"/>
  </r>
  <r>
    <s v="2003067118"/>
    <x v="68"/>
    <n v="118"/>
  </r>
  <r>
    <s v="2003067121"/>
    <x v="68"/>
    <n v="121"/>
  </r>
  <r>
    <s v="2003067125"/>
    <x v="68"/>
    <n v="125"/>
  </r>
  <r>
    <s v="2003067126"/>
    <x v="68"/>
    <n v="126"/>
  </r>
  <r>
    <s v="2003067130"/>
    <x v="68"/>
    <n v="130"/>
  </r>
  <r>
    <s v="2003067132"/>
    <x v="68"/>
    <n v="132"/>
  </r>
  <r>
    <s v="2003067135"/>
    <x v="68"/>
    <n v="135"/>
  </r>
  <r>
    <s v="2003067142"/>
    <x v="68"/>
    <n v="142"/>
  </r>
  <r>
    <s v="2003067145"/>
    <x v="68"/>
    <n v="145"/>
  </r>
  <r>
    <s v="2003067147"/>
    <x v="68"/>
    <n v="147"/>
  </r>
  <r>
    <s v="2003067149"/>
    <x v="68"/>
    <n v="149"/>
  </r>
  <r>
    <s v="2003067150"/>
    <x v="68"/>
    <n v="150"/>
  </r>
  <r>
    <s v="2003067152"/>
    <x v="68"/>
    <n v="152"/>
  </r>
  <r>
    <s v="2003067154"/>
    <x v="68"/>
    <n v="154"/>
  </r>
  <r>
    <s v="2003067157"/>
    <x v="68"/>
    <n v="157"/>
  </r>
  <r>
    <s v="2003067160"/>
    <x v="68"/>
    <n v="160"/>
  </r>
  <r>
    <s v="2003072011"/>
    <x v="69"/>
    <n v="11"/>
  </r>
  <r>
    <s v="2003078034"/>
    <x v="70"/>
    <n v="34"/>
  </r>
  <r>
    <s v="2004666001"/>
    <x v="71"/>
    <n v="1"/>
  </r>
  <r>
    <s v="2004004000"/>
    <x v="72"/>
    <n v="0"/>
  </r>
  <r>
    <s v="2004666002"/>
    <x v="71"/>
    <n v="2"/>
  </r>
  <r>
    <s v="2004004088"/>
    <x v="72"/>
    <n v="88"/>
  </r>
  <r>
    <s v="2004666003"/>
    <x v="71"/>
    <n v="3"/>
  </r>
  <r>
    <s v="2004005001"/>
    <x v="73"/>
    <n v="1"/>
  </r>
  <r>
    <s v="2004009001"/>
    <x v="74"/>
    <n v="1"/>
  </r>
  <r>
    <s v="2004009002"/>
    <x v="74"/>
    <n v="2"/>
  </r>
  <r>
    <s v="2004009003"/>
    <x v="74"/>
    <n v="3"/>
  </r>
  <r>
    <s v="2004009004"/>
    <x v="74"/>
    <n v="4"/>
  </r>
  <r>
    <s v="2004009005"/>
    <x v="74"/>
    <n v="5"/>
  </r>
  <r>
    <s v="2004009006"/>
    <x v="74"/>
    <n v="6"/>
  </r>
  <r>
    <s v="2004009007"/>
    <x v="74"/>
    <n v="7"/>
  </r>
  <r>
    <s v="2004009008"/>
    <x v="74"/>
    <n v="8"/>
  </r>
  <r>
    <s v="2004009009"/>
    <x v="74"/>
    <n v="9"/>
  </r>
  <r>
    <s v="2004009010"/>
    <x v="74"/>
    <n v="10"/>
  </r>
  <r>
    <s v="2004009011"/>
    <x v="74"/>
    <n v="11"/>
  </r>
  <r>
    <s v="2004009012"/>
    <x v="74"/>
    <n v="12"/>
  </r>
  <r>
    <s v="2004009013"/>
    <x v="74"/>
    <n v="13"/>
  </r>
  <r>
    <s v="2004009014"/>
    <x v="74"/>
    <n v="14"/>
  </r>
  <r>
    <s v="2004009015"/>
    <x v="74"/>
    <n v="15"/>
  </r>
  <r>
    <s v="2004009016"/>
    <x v="74"/>
    <n v="16"/>
  </r>
  <r>
    <s v="2004009017"/>
    <x v="74"/>
    <n v="17"/>
  </r>
  <r>
    <s v="2004009018"/>
    <x v="74"/>
    <n v="18"/>
  </r>
  <r>
    <s v="2004009019"/>
    <x v="74"/>
    <n v="19"/>
  </r>
  <r>
    <s v="2004009020"/>
    <x v="74"/>
    <n v="20"/>
  </r>
  <r>
    <s v="2004009021"/>
    <x v="74"/>
    <n v="21"/>
  </r>
  <r>
    <s v="2004009022"/>
    <x v="74"/>
    <n v="22"/>
  </r>
  <r>
    <s v="2004009023"/>
    <x v="74"/>
    <n v="23"/>
  </r>
  <r>
    <s v="2004009024"/>
    <x v="74"/>
    <n v="24"/>
  </r>
  <r>
    <s v="2004009025"/>
    <x v="74"/>
    <n v="25"/>
  </r>
  <r>
    <s v="2004009026"/>
    <x v="74"/>
    <n v="26"/>
  </r>
  <r>
    <s v="2004009027"/>
    <x v="74"/>
    <n v="27"/>
  </r>
  <r>
    <s v="2004009028"/>
    <x v="74"/>
    <n v="28"/>
  </r>
  <r>
    <s v="2004009029"/>
    <x v="74"/>
    <n v="29"/>
  </r>
  <r>
    <s v="2004009030"/>
    <x v="74"/>
    <n v="30"/>
  </r>
  <r>
    <s v="2004009031"/>
    <x v="74"/>
    <n v="31"/>
  </r>
  <r>
    <s v="2004009032"/>
    <x v="74"/>
    <n v="32"/>
  </r>
  <r>
    <s v="2004009033"/>
    <x v="74"/>
    <n v="33"/>
  </r>
  <r>
    <s v="2004009034"/>
    <x v="74"/>
    <n v="34"/>
  </r>
  <r>
    <s v="2004009035"/>
    <x v="74"/>
    <n v="35"/>
  </r>
  <r>
    <s v="2004009036"/>
    <x v="74"/>
    <n v="36"/>
  </r>
  <r>
    <s v="2004009037"/>
    <x v="74"/>
    <n v="37"/>
  </r>
  <r>
    <s v="2004009038"/>
    <x v="74"/>
    <n v="38"/>
  </r>
  <r>
    <s v="2004009039"/>
    <x v="74"/>
    <n v="39"/>
  </r>
  <r>
    <s v="2004009040"/>
    <x v="74"/>
    <n v="40"/>
  </r>
  <r>
    <s v="2004009041"/>
    <x v="74"/>
    <n v="41"/>
  </r>
  <r>
    <s v="2004009042"/>
    <x v="74"/>
    <n v="42"/>
  </r>
  <r>
    <s v="2004009043"/>
    <x v="74"/>
    <n v="43"/>
  </r>
  <r>
    <s v="2004009044"/>
    <x v="74"/>
    <n v="44"/>
  </r>
  <r>
    <s v="2004009045"/>
    <x v="74"/>
    <n v="45"/>
  </r>
  <r>
    <s v="2004009046"/>
    <x v="74"/>
    <n v="46"/>
  </r>
  <r>
    <s v="2004009047"/>
    <x v="74"/>
    <n v="47"/>
  </r>
  <r>
    <s v="2004009048"/>
    <x v="74"/>
    <n v="48"/>
  </r>
  <r>
    <s v="2004009049"/>
    <x v="74"/>
    <n v="49"/>
  </r>
  <r>
    <s v="2004009050"/>
    <x v="74"/>
    <n v="50"/>
  </r>
  <r>
    <s v="2004009051"/>
    <x v="74"/>
    <n v="51"/>
  </r>
  <r>
    <s v="2004009052"/>
    <x v="74"/>
    <n v="52"/>
  </r>
  <r>
    <s v="2004009053"/>
    <x v="74"/>
    <n v="53"/>
  </r>
  <r>
    <s v="2004009054"/>
    <x v="74"/>
    <n v="54"/>
  </r>
  <r>
    <s v="2004009055"/>
    <x v="74"/>
    <n v="55"/>
  </r>
  <r>
    <s v="2004009056"/>
    <x v="74"/>
    <n v="56"/>
  </r>
  <r>
    <s v="2004009057"/>
    <x v="74"/>
    <n v="57"/>
  </r>
  <r>
    <s v="2004009058"/>
    <x v="74"/>
    <n v="58"/>
  </r>
  <r>
    <s v="2004009059"/>
    <x v="74"/>
    <n v="59"/>
  </r>
  <r>
    <s v="2004009060"/>
    <x v="74"/>
    <n v="60"/>
  </r>
  <r>
    <s v="2004009061"/>
    <x v="74"/>
    <n v="61"/>
  </r>
  <r>
    <s v="2004009062"/>
    <x v="74"/>
    <n v="62"/>
  </r>
  <r>
    <s v="2004009063"/>
    <x v="74"/>
    <n v="63"/>
  </r>
  <r>
    <s v="2004009064"/>
    <x v="74"/>
    <n v="64"/>
  </r>
  <r>
    <s v="2004009065"/>
    <x v="74"/>
    <n v="65"/>
  </r>
  <r>
    <s v="2004009066"/>
    <x v="74"/>
    <n v="66"/>
  </r>
  <r>
    <s v="2004009067"/>
    <x v="74"/>
    <n v="67"/>
  </r>
  <r>
    <s v="2004009068"/>
    <x v="74"/>
    <n v="68"/>
  </r>
  <r>
    <s v="2004009069"/>
    <x v="74"/>
    <n v="69"/>
  </r>
  <r>
    <s v="2004009070"/>
    <x v="74"/>
    <n v="70"/>
  </r>
  <r>
    <s v="2004009071"/>
    <x v="74"/>
    <n v="71"/>
  </r>
  <r>
    <s v="2004009072"/>
    <x v="74"/>
    <n v="72"/>
  </r>
  <r>
    <s v="2004009073"/>
    <x v="74"/>
    <n v="73"/>
  </r>
  <r>
    <s v="2004009074"/>
    <x v="74"/>
    <n v="74"/>
  </r>
  <r>
    <s v="2004009075"/>
    <x v="74"/>
    <n v="75"/>
  </r>
  <r>
    <s v="2004016008"/>
    <x v="75"/>
    <n v="8"/>
  </r>
  <r>
    <s v="2004666004"/>
    <x v="71"/>
    <n v="4"/>
  </r>
  <r>
    <s v="2004019067"/>
    <x v="76"/>
    <n v="67"/>
  </r>
  <r>
    <s v="2004529000"/>
    <x v="77"/>
    <n v="0"/>
  </r>
  <r>
    <s v="2004530000"/>
    <x v="78"/>
    <n v="0"/>
  </r>
  <r>
    <s v="2004530117"/>
    <x v="78"/>
    <n v="117"/>
  </r>
  <r>
    <s v="2004666005"/>
    <x v="71"/>
    <n v="5"/>
  </r>
  <r>
    <s v="2004666006"/>
    <x v="71"/>
    <n v="6"/>
  </r>
  <r>
    <s v="2004055001"/>
    <x v="79"/>
    <n v="1"/>
  </r>
  <r>
    <s v="2004055006"/>
    <x v="79"/>
    <n v="6"/>
  </r>
  <r>
    <s v="2004055007"/>
    <x v="79"/>
    <n v="7"/>
  </r>
  <r>
    <s v="2004055012"/>
    <x v="79"/>
    <n v="12"/>
  </r>
  <r>
    <s v="2004055016"/>
    <x v="79"/>
    <n v="16"/>
  </r>
  <r>
    <s v="2004055022"/>
    <x v="79"/>
    <n v="22"/>
  </r>
  <r>
    <s v="2004055025"/>
    <x v="79"/>
    <n v="25"/>
  </r>
  <r>
    <s v="2004055032"/>
    <x v="79"/>
    <n v="32"/>
  </r>
  <r>
    <s v="2004055035"/>
    <x v="79"/>
    <n v="35"/>
  </r>
  <r>
    <s v="2004055038"/>
    <x v="79"/>
    <n v="38"/>
  </r>
  <r>
    <s v="2004055040"/>
    <x v="79"/>
    <n v="40"/>
  </r>
  <r>
    <s v="2004055045"/>
    <x v="79"/>
    <n v="45"/>
  </r>
  <r>
    <s v="2004055046"/>
    <x v="79"/>
    <n v="46"/>
  </r>
  <r>
    <s v="2004055047"/>
    <x v="79"/>
    <n v="47"/>
  </r>
  <r>
    <s v="2004055052"/>
    <x v="79"/>
    <n v="52"/>
  </r>
  <r>
    <s v="2004055055"/>
    <x v="79"/>
    <n v="55"/>
  </r>
  <r>
    <s v="2004055059"/>
    <x v="79"/>
    <n v="59"/>
  </r>
  <r>
    <s v="2004055063"/>
    <x v="79"/>
    <n v="63"/>
  </r>
  <r>
    <s v="2004055070"/>
    <x v="79"/>
    <n v="70"/>
  </r>
  <r>
    <s v="2004055073"/>
    <x v="79"/>
    <n v="73"/>
  </r>
  <r>
    <s v="2004055077"/>
    <x v="79"/>
    <n v="77"/>
  </r>
  <r>
    <s v="2004055079"/>
    <x v="79"/>
    <n v="79"/>
  </r>
  <r>
    <s v="2004055075"/>
    <x v="79"/>
    <n v="75"/>
  </r>
  <r>
    <s v="2004055087"/>
    <x v="79"/>
    <n v="87"/>
  </r>
  <r>
    <s v="2004055090"/>
    <x v="79"/>
    <n v="90"/>
  </r>
  <r>
    <s v="2004055095"/>
    <x v="79"/>
    <n v="95"/>
  </r>
  <r>
    <s v="2004055099"/>
    <x v="79"/>
    <n v="99"/>
  </r>
  <r>
    <s v="2004055103"/>
    <x v="79"/>
    <n v="103"/>
  </r>
  <r>
    <s v="2004055106"/>
    <x v="79"/>
    <n v="106"/>
  </r>
  <r>
    <s v="2004055110"/>
    <x v="79"/>
    <n v="110"/>
  </r>
  <r>
    <s v="2004055114"/>
    <x v="79"/>
    <n v="114"/>
  </r>
  <r>
    <s v="2004055117"/>
    <x v="79"/>
    <n v="117"/>
  </r>
  <r>
    <s v="2004055120"/>
    <x v="79"/>
    <n v="120"/>
  </r>
  <r>
    <s v="2004055121"/>
    <x v="79"/>
    <n v="121"/>
  </r>
  <r>
    <s v="2004055124"/>
    <x v="79"/>
    <n v="124"/>
  </r>
  <r>
    <s v="2004055127"/>
    <x v="79"/>
    <n v="127"/>
  </r>
  <r>
    <s v="2004061072"/>
    <x v="80"/>
    <n v="72"/>
  </r>
  <r>
    <s v="2004666007"/>
    <x v="71"/>
    <n v="7"/>
  </r>
  <r>
    <s v="2004666008"/>
    <x v="71"/>
    <n v="8"/>
  </r>
  <r>
    <s v="2005545000"/>
    <x v="81"/>
    <n v="0"/>
  </r>
  <r>
    <s v="2005545105"/>
    <x v="81"/>
    <n v="105"/>
  </r>
  <r>
    <s v="2005546046"/>
    <x v="82"/>
    <n v="46"/>
  </r>
  <r>
    <s v="2005004001"/>
    <x v="83"/>
    <n v="1"/>
  </r>
  <r>
    <s v="2005004002"/>
    <x v="83"/>
    <n v="2"/>
  </r>
  <r>
    <s v="2005004003"/>
    <x v="83"/>
    <n v="3"/>
  </r>
  <r>
    <s v="2005004004"/>
    <x v="83"/>
    <n v="4"/>
  </r>
  <r>
    <s v="2005004005"/>
    <x v="83"/>
    <n v="5"/>
  </r>
  <r>
    <s v="2005004006"/>
    <x v="83"/>
    <n v="6"/>
  </r>
  <r>
    <s v="2005004007"/>
    <x v="83"/>
    <n v="7"/>
  </r>
  <r>
    <s v="2005004008"/>
    <x v="83"/>
    <n v="8"/>
  </r>
  <r>
    <s v="2005004009"/>
    <x v="83"/>
    <n v="9"/>
  </r>
  <r>
    <s v="2005004010"/>
    <x v="83"/>
    <n v="10"/>
  </r>
  <r>
    <s v="2005004011"/>
    <x v="83"/>
    <n v="11"/>
  </r>
  <r>
    <s v="2005004012"/>
    <x v="83"/>
    <n v="12"/>
  </r>
  <r>
    <s v="2005004013"/>
    <x v="83"/>
    <n v="13"/>
  </r>
  <r>
    <s v="2005004014"/>
    <x v="83"/>
    <n v="14"/>
  </r>
  <r>
    <s v="2005004015"/>
    <x v="83"/>
    <n v="15"/>
  </r>
  <r>
    <s v="2005004016"/>
    <x v="83"/>
    <n v="16"/>
  </r>
  <r>
    <s v="2005004017"/>
    <x v="83"/>
    <n v="17"/>
  </r>
  <r>
    <s v="2005004018"/>
    <x v="83"/>
    <n v="18"/>
  </r>
  <r>
    <s v="2005004019"/>
    <x v="83"/>
    <n v="19"/>
  </r>
  <r>
    <s v="2005004020"/>
    <x v="83"/>
    <n v="20"/>
  </r>
  <r>
    <s v="2005004021"/>
    <x v="83"/>
    <n v="21"/>
  </r>
  <r>
    <s v="2005004022"/>
    <x v="83"/>
    <n v="22"/>
  </r>
  <r>
    <s v="2005004023"/>
    <x v="83"/>
    <n v="23"/>
  </r>
  <r>
    <s v="2005004024"/>
    <x v="83"/>
    <n v="24"/>
  </r>
  <r>
    <s v="2005004025"/>
    <x v="83"/>
    <n v="25"/>
  </r>
  <r>
    <s v="2005004026"/>
    <x v="83"/>
    <n v="26"/>
  </r>
  <r>
    <s v="2005004027"/>
    <x v="83"/>
    <n v="27"/>
  </r>
  <r>
    <s v="2005004028"/>
    <x v="83"/>
    <n v="28"/>
  </r>
  <r>
    <s v="2005004029"/>
    <x v="83"/>
    <n v="29"/>
  </r>
  <r>
    <s v="2005004030"/>
    <x v="83"/>
    <n v="30"/>
  </r>
  <r>
    <s v="2005004031"/>
    <x v="83"/>
    <n v="31"/>
  </r>
  <r>
    <s v="2005004032"/>
    <x v="83"/>
    <n v="32"/>
  </r>
  <r>
    <s v="2005004033"/>
    <x v="83"/>
    <n v="33"/>
  </r>
  <r>
    <s v="2005004034"/>
    <x v="83"/>
    <n v="34"/>
  </r>
  <r>
    <s v="2005004035"/>
    <x v="83"/>
    <n v="35"/>
  </r>
  <r>
    <s v="2005004036"/>
    <x v="83"/>
    <n v="36"/>
  </r>
  <r>
    <s v="2005004037"/>
    <x v="83"/>
    <n v="37"/>
  </r>
  <r>
    <s v="2005004038"/>
    <x v="83"/>
    <n v="38"/>
  </r>
  <r>
    <s v="2005004039"/>
    <x v="83"/>
    <n v="39"/>
  </r>
  <r>
    <s v="2005666001"/>
    <x v="84"/>
    <n v="1"/>
  </r>
  <r>
    <s v="2005666002"/>
    <x v="84"/>
    <n v="2"/>
  </r>
  <r>
    <s v="2005016178"/>
    <x v="85"/>
    <n v="178"/>
  </r>
  <r>
    <s v="2005021008"/>
    <x v="86"/>
    <n v="8"/>
  </r>
  <r>
    <s v="2005027001"/>
    <x v="87"/>
    <n v="1"/>
  </r>
  <r>
    <s v="2005605000"/>
    <x v="88"/>
    <n v="0"/>
  </r>
  <r>
    <s v="2005633000"/>
    <x v="89"/>
    <n v="0"/>
  </r>
  <r>
    <s v="2005633122"/>
    <x v="89"/>
    <n v="122"/>
  </r>
  <r>
    <s v="2005666003"/>
    <x v="84"/>
    <n v="3"/>
  </r>
  <r>
    <s v="2005666004"/>
    <x v="84"/>
    <n v="4"/>
  </r>
  <r>
    <s v="2005055000"/>
    <x v="90"/>
    <n v="0"/>
  </r>
  <r>
    <s v="2005055001"/>
    <x v="90"/>
    <n v="1"/>
  </r>
  <r>
    <s v="2005055006"/>
    <x v="90"/>
    <n v="6"/>
  </r>
  <r>
    <s v="2005055009"/>
    <x v="90"/>
    <n v="9"/>
  </r>
  <r>
    <s v="2005055012"/>
    <x v="90"/>
    <n v="12"/>
  </r>
  <r>
    <s v="2005055015"/>
    <x v="90"/>
    <n v="15"/>
  </r>
  <r>
    <s v="2005055021"/>
    <x v="90"/>
    <n v="21"/>
  </r>
  <r>
    <s v="2005055024"/>
    <x v="90"/>
    <n v="24"/>
  </r>
  <r>
    <s v="2005055031"/>
    <x v="90"/>
    <n v="31"/>
  </r>
  <r>
    <s v="2005055034"/>
    <x v="90"/>
    <n v="34"/>
  </r>
  <r>
    <s v="2005055039"/>
    <x v="90"/>
    <n v="39"/>
  </r>
  <r>
    <s v="2005055042"/>
    <x v="90"/>
    <n v="42"/>
  </r>
  <r>
    <s v="2005055047"/>
    <x v="90"/>
    <n v="47"/>
  </r>
  <r>
    <s v="2005055052"/>
    <x v="90"/>
    <n v="52"/>
  </r>
  <r>
    <s v="2005055055"/>
    <x v="90"/>
    <n v="55"/>
  </r>
  <r>
    <s v="2005055061"/>
    <x v="90"/>
    <n v="61"/>
  </r>
  <r>
    <s v="2005055064"/>
    <x v="90"/>
    <n v="64"/>
  </r>
  <r>
    <s v="2005055069"/>
    <x v="90"/>
    <n v="69"/>
  </r>
  <r>
    <s v="2005055071"/>
    <x v="90"/>
    <n v="71"/>
  </r>
  <r>
    <s v="2005055072"/>
    <x v="90"/>
    <n v="72"/>
  </r>
  <r>
    <s v="2005055076"/>
    <x v="90"/>
    <n v="76"/>
  </r>
  <r>
    <s v="2005055077"/>
    <x v="90"/>
    <n v="77"/>
  </r>
  <r>
    <s v="2005055080"/>
    <x v="90"/>
    <n v="80"/>
  </r>
  <r>
    <s v="2005055083"/>
    <x v="90"/>
    <n v="83"/>
  </r>
  <r>
    <s v="2005055087"/>
    <x v="90"/>
    <n v="87"/>
  </r>
  <r>
    <s v="2005055091"/>
    <x v="90"/>
    <n v="91"/>
  </r>
  <r>
    <s v="2005055097"/>
    <x v="90"/>
    <n v="97"/>
  </r>
  <r>
    <s v="2005055100"/>
    <x v="90"/>
    <n v="100"/>
  </r>
  <r>
    <s v="2005055109"/>
    <x v="90"/>
    <n v="109"/>
  </r>
  <r>
    <s v="2005055110"/>
    <x v="90"/>
    <n v="110"/>
  </r>
  <r>
    <s v="2005055116"/>
    <x v="90"/>
    <n v="116"/>
  </r>
  <r>
    <s v="2005055118"/>
    <x v="90"/>
    <n v="118"/>
  </r>
  <r>
    <s v="2005055124"/>
    <x v="90"/>
    <n v="124"/>
  </r>
  <r>
    <s v="2005055126"/>
    <x v="90"/>
    <n v="126"/>
  </r>
  <r>
    <s v="2005055134"/>
    <x v="90"/>
    <n v="134"/>
  </r>
  <r>
    <s v="2005055136"/>
    <x v="90"/>
    <n v="136"/>
  </r>
  <r>
    <s v="2005055140"/>
    <x v="90"/>
    <n v="140"/>
  </r>
  <r>
    <s v="2005055144"/>
    <x v="90"/>
    <n v="144"/>
  </r>
  <r>
    <s v="2005055146"/>
    <x v="90"/>
    <n v="146"/>
  </r>
  <r>
    <s v="2005055149"/>
    <x v="90"/>
    <n v="149"/>
  </r>
  <r>
    <s v="2005055150"/>
    <x v="90"/>
    <n v="150"/>
  </r>
  <r>
    <s v="2006666001"/>
    <x v="91"/>
    <n v="1"/>
  </r>
  <r>
    <s v="2006614000"/>
    <x v="92"/>
    <n v="0"/>
  </r>
  <r>
    <s v="2006614098"/>
    <x v="92"/>
    <n v="98"/>
  </r>
  <r>
    <s v="2006615092"/>
    <x v="93"/>
    <n v="92"/>
  </r>
  <r>
    <s v="2006666002"/>
    <x v="91"/>
    <n v="2"/>
  </r>
  <r>
    <s v="2006666003"/>
    <x v="91"/>
    <n v="3"/>
  </r>
  <r>
    <s v="2006008001"/>
    <x v="94"/>
    <n v="1"/>
  </r>
  <r>
    <s v="2006008007"/>
    <x v="94"/>
    <n v="7"/>
  </r>
  <r>
    <s v="2006008013"/>
    <x v="94"/>
    <n v="13"/>
  </r>
  <r>
    <s v="2006008014"/>
    <x v="94"/>
    <n v="14"/>
  </r>
  <r>
    <s v="2006008015"/>
    <x v="94"/>
    <n v="15"/>
  </r>
  <r>
    <s v="2006008018"/>
    <x v="94"/>
    <n v="18"/>
  </r>
  <r>
    <s v="2006008019"/>
    <x v="94"/>
    <n v="19"/>
  </r>
  <r>
    <s v="2006008027"/>
    <x v="94"/>
    <n v="27"/>
  </r>
  <r>
    <s v="2006008028"/>
    <x v="94"/>
    <n v="28"/>
  </r>
  <r>
    <s v="2006008029"/>
    <x v="94"/>
    <n v="29"/>
  </r>
  <r>
    <s v="2006008031"/>
    <x v="94"/>
    <n v="31"/>
  </r>
  <r>
    <s v="2006008032"/>
    <x v="94"/>
    <n v="32"/>
  </r>
  <r>
    <s v="2006008038"/>
    <x v="94"/>
    <n v="38"/>
  </r>
  <r>
    <s v="2006008039"/>
    <x v="94"/>
    <n v="39"/>
  </r>
  <r>
    <s v="2006008041"/>
    <x v="94"/>
    <n v="41"/>
  </r>
  <r>
    <s v="2006008042"/>
    <x v="94"/>
    <n v="42"/>
  </r>
  <r>
    <s v="2006008050"/>
    <x v="94"/>
    <n v="50"/>
  </r>
  <r>
    <s v="2006008052"/>
    <x v="94"/>
    <n v="52"/>
  </r>
  <r>
    <s v="2006008054"/>
    <x v="94"/>
    <n v="54"/>
  </r>
  <r>
    <s v="2006008055"/>
    <x v="94"/>
    <n v="55"/>
  </r>
  <r>
    <s v="2006008057"/>
    <x v="94"/>
    <n v="57"/>
  </r>
  <r>
    <s v="2006008058"/>
    <x v="94"/>
    <n v="58"/>
  </r>
  <r>
    <s v="2006008060"/>
    <x v="94"/>
    <n v="60"/>
  </r>
  <r>
    <s v="2006008061"/>
    <x v="94"/>
    <n v="61"/>
  </r>
  <r>
    <s v="2006008062"/>
    <x v="94"/>
    <n v="62"/>
  </r>
  <r>
    <s v="2006008067"/>
    <x v="94"/>
    <n v="67"/>
  </r>
  <r>
    <s v="2006008068"/>
    <x v="94"/>
    <n v="68"/>
  </r>
  <r>
    <s v="2006008071"/>
    <x v="94"/>
    <n v="71"/>
  </r>
  <r>
    <s v="2006008072"/>
    <x v="94"/>
    <n v="72"/>
  </r>
  <r>
    <s v="2006008075"/>
    <x v="94"/>
    <n v="75"/>
  </r>
  <r>
    <s v="2006008077"/>
    <x v="94"/>
    <n v="77"/>
  </r>
  <r>
    <s v="2006008082"/>
    <x v="94"/>
    <n v="82"/>
  </r>
  <r>
    <s v="2006008084"/>
    <x v="94"/>
    <n v="84"/>
  </r>
  <r>
    <s v="2006008087"/>
    <x v="94"/>
    <n v="87"/>
  </r>
  <r>
    <s v="2006008088"/>
    <x v="94"/>
    <n v="88"/>
  </r>
  <r>
    <s v="2006008092"/>
    <x v="94"/>
    <n v="92"/>
  </r>
  <r>
    <s v="2006008093"/>
    <x v="94"/>
    <n v="93"/>
  </r>
  <r>
    <s v="2006008096"/>
    <x v="94"/>
    <n v="96"/>
  </r>
  <r>
    <s v="2006008098"/>
    <x v="94"/>
    <n v="98"/>
  </r>
  <r>
    <s v="2006008101"/>
    <x v="94"/>
    <n v="101"/>
  </r>
  <r>
    <s v="2006008102"/>
    <x v="94"/>
    <n v="102"/>
  </r>
  <r>
    <s v="2006008105"/>
    <x v="94"/>
    <n v="105"/>
  </r>
  <r>
    <s v="2006008107"/>
    <x v="94"/>
    <n v="107"/>
  </r>
  <r>
    <s v="2006008110"/>
    <x v="94"/>
    <n v="110"/>
  </r>
  <r>
    <s v="2006008116"/>
    <x v="94"/>
    <n v="116"/>
  </r>
  <r>
    <s v="2006008122"/>
    <x v="94"/>
    <n v="122"/>
  </r>
  <r>
    <s v="2006008126"/>
    <x v="94"/>
    <n v="126"/>
  </r>
  <r>
    <s v="2006008130"/>
    <x v="94"/>
    <n v="130"/>
  </r>
  <r>
    <s v="2006008134"/>
    <x v="94"/>
    <n v="134"/>
  </r>
  <r>
    <s v="2006008138"/>
    <x v="94"/>
    <n v="138"/>
  </r>
  <r>
    <s v="2006008142"/>
    <x v="94"/>
    <n v="142"/>
  </r>
  <r>
    <s v="2006008148"/>
    <x v="94"/>
    <n v="148"/>
  </r>
  <r>
    <s v="2006008155"/>
    <x v="94"/>
    <n v="155"/>
  </r>
  <r>
    <s v="2006008160"/>
    <x v="94"/>
    <n v="160"/>
  </r>
  <r>
    <s v="2006008165"/>
    <x v="94"/>
    <n v="165"/>
  </r>
  <r>
    <s v="2006008170"/>
    <x v="94"/>
    <n v="170"/>
  </r>
  <r>
    <s v="2006008175"/>
    <x v="94"/>
    <n v="175"/>
  </r>
  <r>
    <s v="2006008179"/>
    <x v="94"/>
    <n v="179"/>
  </r>
  <r>
    <s v="2006008182"/>
    <x v="94"/>
    <n v="182"/>
  </r>
  <r>
    <s v="2006666004"/>
    <x v="91"/>
    <n v="4"/>
  </r>
  <r>
    <s v="2006666005"/>
    <x v="91"/>
    <n v="5"/>
  </r>
  <r>
    <s v="2006019326"/>
    <x v="95"/>
    <n v="326"/>
  </r>
  <r>
    <s v="2006030000"/>
    <x v="96"/>
    <n v="0"/>
  </r>
  <r>
    <s v="2006036000"/>
    <x v="97"/>
    <n v="0"/>
  </r>
  <r>
    <s v="2006036102"/>
    <x v="97"/>
    <n v="102"/>
  </r>
  <r>
    <s v="2006666006"/>
    <x v="91"/>
    <n v="6"/>
  </r>
  <r>
    <s v="2006052007"/>
    <x v="98"/>
    <n v="7"/>
  </r>
  <r>
    <s v="2006052009"/>
    <x v="98"/>
    <n v="9"/>
  </r>
  <r>
    <s v="2006052012"/>
    <x v="98"/>
    <n v="12"/>
  </r>
  <r>
    <s v="2006052017"/>
    <x v="98"/>
    <n v="17"/>
  </r>
  <r>
    <s v="2006052020"/>
    <x v="98"/>
    <n v="20"/>
  </r>
  <r>
    <s v="2006052025"/>
    <x v="98"/>
    <n v="25"/>
  </r>
  <r>
    <s v="2006052027"/>
    <x v="98"/>
    <n v="27"/>
  </r>
  <r>
    <s v="2006052031"/>
    <x v="98"/>
    <n v="31"/>
  </r>
  <r>
    <s v="2006052035"/>
    <x v="98"/>
    <n v="35"/>
  </r>
  <r>
    <s v="2006052043"/>
    <x v="98"/>
    <n v="43"/>
  </r>
  <r>
    <s v="2006052044"/>
    <x v="98"/>
    <n v="44"/>
  </r>
  <r>
    <s v="2006052047"/>
    <x v="98"/>
    <n v="47"/>
  </r>
  <r>
    <s v="2006052052"/>
    <x v="98"/>
    <n v="52"/>
  </r>
  <r>
    <s v="2006052053"/>
    <x v="98"/>
    <n v="53"/>
  </r>
  <r>
    <s v="2006052054"/>
    <x v="98"/>
    <n v="54"/>
  </r>
  <r>
    <s v="2006052055"/>
    <x v="98"/>
    <n v="55"/>
  </r>
  <r>
    <s v="2006052056"/>
    <x v="98"/>
    <n v="56"/>
  </r>
  <r>
    <s v="2006052058"/>
    <x v="98"/>
    <n v="58"/>
  </r>
  <r>
    <s v="2006052061"/>
    <x v="98"/>
    <n v="61"/>
  </r>
  <r>
    <s v="2006052069"/>
    <x v="98"/>
    <n v="69"/>
  </r>
  <r>
    <s v="2006052070"/>
    <x v="98"/>
    <n v="70"/>
  </r>
  <r>
    <s v="2006052074"/>
    <x v="98"/>
    <n v="74"/>
  </r>
  <r>
    <s v="2006052076"/>
    <x v="98"/>
    <n v="76"/>
  </r>
  <r>
    <s v="2006052082"/>
    <x v="98"/>
    <n v="82"/>
  </r>
  <r>
    <s v="2006052083"/>
    <x v="98"/>
    <n v="83"/>
  </r>
  <r>
    <s v="2006052089"/>
    <x v="98"/>
    <n v="89"/>
  </r>
  <r>
    <s v="2006052091"/>
    <x v="98"/>
    <n v="91"/>
  </r>
  <r>
    <s v="2006052097"/>
    <x v="98"/>
    <n v="97"/>
  </r>
  <r>
    <s v="2006052098"/>
    <x v="98"/>
    <n v="98"/>
  </r>
  <r>
    <s v="2006052104"/>
    <x v="98"/>
    <n v="104"/>
  </r>
  <r>
    <s v="2006052108"/>
    <x v="98"/>
    <n v="108"/>
  </r>
  <r>
    <s v="2006052112"/>
    <x v="98"/>
    <n v="112"/>
  </r>
  <r>
    <s v="2006052114"/>
    <x v="98"/>
    <n v="114"/>
  </r>
  <r>
    <s v="2006052116"/>
    <x v="98"/>
    <n v="116"/>
  </r>
  <r>
    <s v="2006052118"/>
    <x v="98"/>
    <n v="118"/>
  </r>
  <r>
    <s v="2006052123"/>
    <x v="98"/>
    <n v="123"/>
  </r>
  <r>
    <s v="2006052124"/>
    <x v="98"/>
    <n v="124"/>
  </r>
  <r>
    <s v="2006052129"/>
    <x v="98"/>
    <n v="129"/>
  </r>
  <r>
    <s v="2006052131"/>
    <x v="98"/>
    <n v="131"/>
  </r>
  <r>
    <s v="2006052138"/>
    <x v="98"/>
    <n v="138"/>
  </r>
  <r>
    <s v="2006052139"/>
    <x v="98"/>
    <n v="139"/>
  </r>
  <r>
    <s v="2006052143"/>
    <x v="98"/>
    <n v="143"/>
  </r>
  <r>
    <s v="2006052145"/>
    <x v="98"/>
    <n v="145"/>
  </r>
  <r>
    <s v="2006052150"/>
    <x v="98"/>
    <n v="150"/>
  </r>
  <r>
    <s v="2006052154"/>
    <x v="98"/>
    <n v="154"/>
  </r>
  <r>
    <s v="2006052159"/>
    <x v="98"/>
    <n v="159"/>
  </r>
  <r>
    <s v="2006052161"/>
    <x v="98"/>
    <n v="161"/>
  </r>
  <r>
    <s v="2006059Mooring site"/>
    <x v="99"/>
    <s v="Mooring site"/>
  </r>
  <r>
    <s v="2006666007"/>
    <x v="91"/>
    <n v="7"/>
  </r>
  <r>
    <s v="2007666001"/>
    <x v="100"/>
    <n v="1"/>
  </r>
  <r>
    <s v="2007685000"/>
    <x v="101"/>
    <n v="0"/>
  </r>
  <r>
    <s v="2007685094"/>
    <x v="101"/>
    <n v="94"/>
  </r>
  <r>
    <s v="2007686083"/>
    <x v="102"/>
    <n v="83"/>
  </r>
  <r>
    <s v="2007001001"/>
    <x v="103"/>
    <n v="1"/>
  </r>
  <r>
    <s v="2007001008"/>
    <x v="103"/>
    <n v="8"/>
  </r>
  <r>
    <s v="2007001013"/>
    <x v="103"/>
    <n v="13"/>
  </r>
  <r>
    <s v="2007001014"/>
    <x v="103"/>
    <n v="14"/>
  </r>
  <r>
    <s v="2007001015"/>
    <x v="103"/>
    <n v="15"/>
  </r>
  <r>
    <s v="2007001020"/>
    <x v="103"/>
    <n v="20"/>
  </r>
  <r>
    <s v="2007001021"/>
    <x v="103"/>
    <n v="21"/>
  </r>
  <r>
    <s v="2007001024"/>
    <x v="103"/>
    <n v="24"/>
  </r>
  <r>
    <s v="2007001028"/>
    <x v="103"/>
    <n v="28"/>
  </r>
  <r>
    <s v="2007001030"/>
    <x v="103"/>
    <n v="30"/>
  </r>
  <r>
    <s v="2007001033"/>
    <x v="103"/>
    <n v="33"/>
  </r>
  <r>
    <s v="2007001034"/>
    <x v="103"/>
    <n v="34"/>
  </r>
  <r>
    <s v="2007001039"/>
    <x v="103"/>
    <n v="39"/>
  </r>
  <r>
    <s v="2007001042"/>
    <x v="103"/>
    <n v="42"/>
  </r>
  <r>
    <s v="2007001044"/>
    <x v="103"/>
    <n v="44"/>
  </r>
  <r>
    <s v="2007001045"/>
    <x v="103"/>
    <n v="45"/>
  </r>
  <r>
    <s v="2007001046"/>
    <x v="103"/>
    <n v="46"/>
  </r>
  <r>
    <s v="2007001047"/>
    <x v="103"/>
    <n v="47"/>
  </r>
  <r>
    <s v="2007001051"/>
    <x v="103"/>
    <n v="51"/>
  </r>
  <r>
    <s v="2007001053"/>
    <x v="103"/>
    <n v="53"/>
  </r>
  <r>
    <s v="2007001054"/>
    <x v="103"/>
    <n v="54"/>
  </r>
  <r>
    <s v="2007001056"/>
    <x v="103"/>
    <n v="56"/>
  </r>
  <r>
    <s v="2007001058"/>
    <x v="103"/>
    <n v="58"/>
  </r>
  <r>
    <s v="2007001059"/>
    <x v="103"/>
    <n v="59"/>
  </r>
  <r>
    <s v="2007001066"/>
    <x v="103"/>
    <n v="66"/>
  </r>
  <r>
    <s v="2007001067"/>
    <x v="103"/>
    <n v="67"/>
  </r>
  <r>
    <s v="2007001071"/>
    <x v="103"/>
    <n v="71"/>
  </r>
  <r>
    <s v="2007001073"/>
    <x v="103"/>
    <n v="73"/>
  </r>
  <r>
    <s v="2007001076"/>
    <x v="103"/>
    <n v="76"/>
  </r>
  <r>
    <s v="2007001078"/>
    <x v="103"/>
    <n v="78"/>
  </r>
  <r>
    <s v="2007001079"/>
    <x v="103"/>
    <n v="79"/>
  </r>
  <r>
    <s v="2007001083"/>
    <x v="103"/>
    <n v="83"/>
  </r>
  <r>
    <s v="2007001085"/>
    <x v="103"/>
    <n v="85"/>
  </r>
  <r>
    <s v="2007001087"/>
    <x v="103"/>
    <n v="87"/>
  </r>
  <r>
    <s v="2007001089"/>
    <x v="103"/>
    <n v="89"/>
  </r>
  <r>
    <s v="2007001091"/>
    <x v="103"/>
    <n v="91"/>
  </r>
  <r>
    <s v="2007001093"/>
    <x v="103"/>
    <n v="93"/>
  </r>
  <r>
    <s v="2007001094"/>
    <x v="103"/>
    <n v="94"/>
  </r>
  <r>
    <s v="2007001098"/>
    <x v="103"/>
    <n v="98"/>
  </r>
  <r>
    <s v="2007001100"/>
    <x v="103"/>
    <n v="100"/>
  </r>
  <r>
    <s v="2007001103"/>
    <x v="103"/>
    <n v="103"/>
  </r>
  <r>
    <s v="2007001105"/>
    <x v="103"/>
    <n v="105"/>
  </r>
  <r>
    <s v="2007001107"/>
    <x v="103"/>
    <n v="107"/>
  </r>
  <r>
    <s v="2007001109"/>
    <x v="103"/>
    <n v="109"/>
  </r>
  <r>
    <s v="2007001112"/>
    <x v="103"/>
    <n v="112"/>
  </r>
  <r>
    <s v="2007001114"/>
    <x v="103"/>
    <n v="114"/>
  </r>
  <r>
    <s v="2007001115"/>
    <x v="103"/>
    <n v="115"/>
  </r>
  <r>
    <s v="2007001117"/>
    <x v="103"/>
    <n v="117"/>
  </r>
  <r>
    <s v="2007001118"/>
    <x v="103"/>
    <n v="118"/>
  </r>
  <r>
    <s v="2007001121"/>
    <x v="103"/>
    <n v="121"/>
  </r>
  <r>
    <s v="2007001122"/>
    <x v="103"/>
    <n v="122"/>
  </r>
  <r>
    <s v="2007001125"/>
    <x v="103"/>
    <n v="125"/>
  </r>
  <r>
    <s v="2007001127"/>
    <x v="103"/>
    <n v="127"/>
  </r>
  <r>
    <s v="2007001128"/>
    <x v="103"/>
    <n v="128"/>
  </r>
  <r>
    <s v="2007001130"/>
    <x v="103"/>
    <n v="130"/>
  </r>
  <r>
    <s v="2007001132"/>
    <x v="103"/>
    <n v="132"/>
  </r>
  <r>
    <s v="2007001134"/>
    <x v="103"/>
    <n v="134"/>
  </r>
  <r>
    <s v="2007001136"/>
    <x v="103"/>
    <n v="136"/>
  </r>
  <r>
    <s v="2007001138"/>
    <x v="103"/>
    <n v="138"/>
  </r>
  <r>
    <s v="2007001140"/>
    <x v="103"/>
    <n v="140"/>
  </r>
  <r>
    <s v="2007001142"/>
    <x v="103"/>
    <n v="142"/>
  </r>
  <r>
    <s v="2007001144"/>
    <x v="103"/>
    <n v="144"/>
  </r>
  <r>
    <s v="2007001146"/>
    <x v="103"/>
    <n v="146"/>
  </r>
  <r>
    <s v="2007001148"/>
    <x v="103"/>
    <n v="148"/>
  </r>
  <r>
    <s v="2007001150"/>
    <x v="103"/>
    <n v="150"/>
  </r>
  <r>
    <s v="2007001151"/>
    <x v="103"/>
    <n v="151"/>
  </r>
  <r>
    <s v="2007001152"/>
    <x v="103"/>
    <n v="152"/>
  </r>
  <r>
    <s v="2007001154"/>
    <x v="103"/>
    <n v="154"/>
  </r>
  <r>
    <s v="2007001155"/>
    <x v="103"/>
    <n v="155"/>
  </r>
  <r>
    <s v="2007001156"/>
    <x v="103"/>
    <n v="156"/>
  </r>
  <r>
    <s v="2007001158"/>
    <x v="103"/>
    <n v="158"/>
  </r>
  <r>
    <s v="2007001160"/>
    <x v="103"/>
    <n v="160"/>
  </r>
  <r>
    <s v="2007001162"/>
    <x v="103"/>
    <n v="162"/>
  </r>
  <r>
    <s v="2007001164"/>
    <x v="103"/>
    <n v="164"/>
  </r>
  <r>
    <s v="2007001177"/>
    <x v="103"/>
    <n v="177"/>
  </r>
  <r>
    <s v="2007001166"/>
    <x v="103"/>
    <n v="166"/>
  </r>
  <r>
    <s v="2007001168"/>
    <x v="103"/>
    <n v="168"/>
  </r>
  <r>
    <s v="2007001170"/>
    <x v="103"/>
    <n v="170"/>
  </r>
  <r>
    <s v="2007001174"/>
    <x v="103"/>
    <n v="174"/>
  </r>
  <r>
    <s v="2007001181"/>
    <x v="103"/>
    <n v="181"/>
  </r>
  <r>
    <s v="2007666002"/>
    <x v="100"/>
    <n v="2"/>
  </r>
  <r>
    <s v="2007011261"/>
    <x v="104"/>
    <n v="261"/>
  </r>
  <r>
    <s v="2007666003"/>
    <x v="100"/>
    <n v="3"/>
  </r>
  <r>
    <s v="2007745000"/>
    <x v="105"/>
    <n v="0"/>
  </r>
  <r>
    <s v="2007745078"/>
    <x v="105"/>
    <n v="78"/>
  </r>
  <r>
    <s v="2007745191"/>
    <x v="105"/>
    <n v="191"/>
  </r>
  <r>
    <s v="2007033003"/>
    <x v="106"/>
    <n v="3"/>
  </r>
  <r>
    <s v="2007033093"/>
    <x v="106"/>
    <n v="93"/>
  </r>
  <r>
    <s v="2007666004"/>
    <x v="100"/>
    <n v="4"/>
  </r>
  <r>
    <s v="2007666005"/>
    <x v="100"/>
    <n v="5"/>
  </r>
  <r>
    <s v="2007045001"/>
    <x v="107"/>
    <n v="1"/>
  </r>
  <r>
    <s v="2007045008"/>
    <x v="107"/>
    <n v="8"/>
  </r>
  <r>
    <s v="2007045014"/>
    <x v="107"/>
    <n v="14"/>
  </r>
  <r>
    <s v="2007045015"/>
    <x v="107"/>
    <n v="15"/>
  </r>
  <r>
    <s v="2007045020"/>
    <x v="107"/>
    <n v="20"/>
  </r>
  <r>
    <s v="2007045029"/>
    <x v="107"/>
    <n v="29"/>
  </r>
  <r>
    <s v="2007045036"/>
    <x v="107"/>
    <n v="36"/>
  </r>
  <r>
    <s v="2007045038"/>
    <x v="107"/>
    <n v="38"/>
  </r>
  <r>
    <s v="2007045041"/>
    <x v="107"/>
    <n v="41"/>
  </r>
  <r>
    <s v="2007045045"/>
    <x v="107"/>
    <n v="45"/>
  </r>
  <r>
    <s v="2007045049"/>
    <x v="107"/>
    <n v="49"/>
  </r>
  <r>
    <s v="2007045053"/>
    <x v="107"/>
    <n v="53"/>
  </r>
  <r>
    <s v="2007045057"/>
    <x v="107"/>
    <n v="57"/>
  </r>
  <r>
    <s v="2007045059"/>
    <x v="107"/>
    <n v="59"/>
  </r>
  <r>
    <s v="2007045063"/>
    <x v="107"/>
    <n v="63"/>
  </r>
  <r>
    <s v="2007045064"/>
    <x v="107"/>
    <n v="64"/>
  </r>
  <r>
    <s v="2007045068"/>
    <x v="107"/>
    <n v="68"/>
  </r>
  <r>
    <s v="2007045071"/>
    <x v="107"/>
    <n v="71"/>
  </r>
  <r>
    <s v="2007045073"/>
    <x v="107"/>
    <n v="73"/>
  </r>
  <r>
    <s v="2007045076"/>
    <x v="107"/>
    <n v="76"/>
  </r>
  <r>
    <s v="2007045080"/>
    <x v="107"/>
    <n v="80"/>
  </r>
  <r>
    <s v="2007045082"/>
    <x v="107"/>
    <n v="82"/>
  </r>
  <r>
    <s v="2007045087"/>
    <x v="107"/>
    <n v="87"/>
  </r>
  <r>
    <s v="2007045092"/>
    <x v="107"/>
    <n v="92"/>
  </r>
  <r>
    <s v="2007045094"/>
    <x v="107"/>
    <n v="94"/>
  </r>
  <r>
    <s v="2007045098"/>
    <x v="107"/>
    <n v="98"/>
  </r>
  <r>
    <s v="2007045103"/>
    <x v="107"/>
    <n v="103"/>
  </r>
  <r>
    <s v="2007045106"/>
    <x v="107"/>
    <n v="106"/>
  </r>
  <r>
    <s v="2007045111"/>
    <x v="107"/>
    <n v="111"/>
  </r>
  <r>
    <s v="2007045114"/>
    <x v="107"/>
    <n v="114"/>
  </r>
  <r>
    <s v="2007045120"/>
    <x v="107"/>
    <n v="120"/>
  </r>
  <r>
    <s v="2007045124"/>
    <x v="107"/>
    <n v="124"/>
  </r>
  <r>
    <s v="2007045126"/>
    <x v="107"/>
    <n v="126"/>
  </r>
  <r>
    <s v="2007045128"/>
    <x v="107"/>
    <n v="128"/>
  </r>
  <r>
    <s v="2007045130"/>
    <x v="107"/>
    <n v="130"/>
  </r>
  <r>
    <s v="2007045131"/>
    <x v="107"/>
    <n v="131"/>
  </r>
  <r>
    <s v="2007045136"/>
    <x v="107"/>
    <n v="136"/>
  </r>
  <r>
    <s v="2007045141"/>
    <x v="107"/>
    <n v="141"/>
  </r>
  <r>
    <s v="2007045144"/>
    <x v="107"/>
    <n v="144"/>
  </r>
  <r>
    <s v="2007045148"/>
    <x v="107"/>
    <n v="148"/>
  </r>
  <r>
    <s v="2007045151"/>
    <x v="107"/>
    <n v="151"/>
  </r>
  <r>
    <s v="2007045155"/>
    <x v="107"/>
    <n v="155"/>
  </r>
  <r>
    <s v="2007045157"/>
    <x v="107"/>
    <n v="157"/>
  </r>
  <r>
    <s v="2007045161"/>
    <x v="107"/>
    <n v="161"/>
  </r>
  <r>
    <s v="2007045163"/>
    <x v="107"/>
    <n v="163"/>
  </r>
  <r>
    <s v="2007045167"/>
    <x v="107"/>
    <n v="167"/>
  </r>
  <r>
    <s v="2007045171"/>
    <x v="107"/>
    <n v="171"/>
  </r>
  <r>
    <s v="2007045176"/>
    <x v="107"/>
    <n v="176"/>
  </r>
  <r>
    <s v="2007045180"/>
    <x v="107"/>
    <n v="180"/>
  </r>
  <r>
    <s v="2007045184"/>
    <x v="107"/>
    <n v="184"/>
  </r>
  <r>
    <s v="2007045195"/>
    <x v="107"/>
    <n v="195"/>
  </r>
  <r>
    <s v="2007666006"/>
    <x v="100"/>
    <n v="6"/>
  </r>
  <r>
    <s v="2007666007"/>
    <x v="100"/>
    <n v="7"/>
  </r>
  <r>
    <s v="2008666001"/>
    <x v="108"/>
    <n v="1"/>
  </r>
  <r>
    <s v="2008666002"/>
    <x v="108"/>
    <n v="2"/>
  </r>
  <r>
    <s v="2008805001"/>
    <x v="109"/>
    <n v="1"/>
  </r>
  <r>
    <s v="2008775101"/>
    <x v="110"/>
    <n v="101"/>
  </r>
  <r>
    <s v="2008004001"/>
    <x v="111"/>
    <n v="1"/>
  </r>
  <r>
    <s v="2008004006"/>
    <x v="111"/>
    <n v="6"/>
  </r>
  <r>
    <s v="2008004011"/>
    <x v="111"/>
    <n v="11"/>
  </r>
  <r>
    <s v="2008004013"/>
    <x v="111"/>
    <n v="13"/>
  </r>
  <r>
    <s v="2008004023"/>
    <x v="111"/>
    <n v="23"/>
  </r>
  <r>
    <s v="2008004026"/>
    <x v="111"/>
    <n v="26"/>
  </r>
  <r>
    <s v="2008004030"/>
    <x v="111"/>
    <n v="30"/>
  </r>
  <r>
    <s v="2008004032"/>
    <x v="111"/>
    <n v="32"/>
  </r>
  <r>
    <s v="2008004034"/>
    <x v="111"/>
    <n v="34"/>
  </r>
  <r>
    <s v="2008004036"/>
    <x v="111"/>
    <n v="36"/>
  </r>
  <r>
    <s v="2008004038"/>
    <x v="111"/>
    <n v="38"/>
  </r>
  <r>
    <s v="2008004039"/>
    <x v="111"/>
    <n v="39"/>
  </r>
  <r>
    <s v="2008004040"/>
    <x v="111"/>
    <n v="40"/>
  </r>
  <r>
    <s v="2008004042"/>
    <x v="111"/>
    <n v="42"/>
  </r>
  <r>
    <s v="2008004043"/>
    <x v="111"/>
    <n v="43"/>
  </r>
  <r>
    <s v="2008004045"/>
    <x v="111"/>
    <n v="45"/>
  </r>
  <r>
    <s v="2008004046"/>
    <x v="111"/>
    <n v="46"/>
  </r>
  <r>
    <s v="2008004047"/>
    <x v="111"/>
    <n v="47"/>
  </r>
  <r>
    <s v="2008004049"/>
    <x v="111"/>
    <n v="49"/>
  </r>
  <r>
    <s v="2008004050"/>
    <x v="111"/>
    <n v="50"/>
  </r>
  <r>
    <s v="2008004056"/>
    <x v="111"/>
    <n v="56"/>
  </r>
  <r>
    <s v="2008004058"/>
    <x v="111"/>
    <n v="58"/>
  </r>
  <r>
    <s v="2008004061"/>
    <x v="111"/>
    <n v="61"/>
  </r>
  <r>
    <s v="2008004066"/>
    <x v="111"/>
    <n v="66"/>
  </r>
  <r>
    <s v="2008004068"/>
    <x v="111"/>
    <n v="68"/>
  </r>
  <r>
    <s v="2008004070"/>
    <x v="111"/>
    <n v="70"/>
  </r>
  <r>
    <s v="2008004076"/>
    <x v="111"/>
    <n v="76"/>
  </r>
  <r>
    <s v="2008004078"/>
    <x v="111"/>
    <n v="78"/>
  </r>
  <r>
    <s v="2008004080"/>
    <x v="111"/>
    <n v="80"/>
  </r>
  <r>
    <s v="2008004081"/>
    <x v="111"/>
    <n v="81"/>
  </r>
  <r>
    <s v="2008004085"/>
    <x v="111"/>
    <n v="85"/>
  </r>
  <r>
    <s v="2008004090"/>
    <x v="111"/>
    <n v="90"/>
  </r>
  <r>
    <s v="2008004092"/>
    <x v="111"/>
    <n v="92"/>
  </r>
  <r>
    <s v="2008004097"/>
    <x v="111"/>
    <n v="97"/>
  </r>
  <r>
    <s v="2008004099"/>
    <x v="111"/>
    <n v="99"/>
  </r>
  <r>
    <s v="2008004104"/>
    <x v="111"/>
    <n v="104"/>
  </r>
  <r>
    <s v="2008004107"/>
    <x v="111"/>
    <n v="107"/>
  </r>
  <r>
    <s v="2008004112"/>
    <x v="111"/>
    <n v="112"/>
  </r>
  <r>
    <s v="2008004114"/>
    <x v="111"/>
    <n v="114"/>
  </r>
  <r>
    <s v="2008004118"/>
    <x v="111"/>
    <n v="118"/>
  </r>
  <r>
    <s v="2008004122"/>
    <x v="111"/>
    <n v="122"/>
  </r>
  <r>
    <s v="2008004125"/>
    <x v="111"/>
    <n v="125"/>
  </r>
  <r>
    <s v="2008004129"/>
    <x v="111"/>
    <n v="129"/>
  </r>
  <r>
    <s v="2008004131"/>
    <x v="111"/>
    <n v="131"/>
  </r>
  <r>
    <s v="2008004134"/>
    <x v="111"/>
    <n v="134"/>
  </r>
  <r>
    <s v="2008004135"/>
    <x v="111"/>
    <n v="135"/>
  </r>
  <r>
    <s v="2008004137"/>
    <x v="111"/>
    <n v="137"/>
  </r>
  <r>
    <s v="2008004138"/>
    <x v="111"/>
    <n v="138"/>
  </r>
  <r>
    <s v="2008004140"/>
    <x v="111"/>
    <n v="140"/>
  </r>
  <r>
    <s v="2008004141"/>
    <x v="111"/>
    <n v="141"/>
  </r>
  <r>
    <s v="2008004142"/>
    <x v="111"/>
    <n v="142"/>
  </r>
  <r>
    <s v="2008004144"/>
    <x v="111"/>
    <n v="144"/>
  </r>
  <r>
    <s v="2008004145"/>
    <x v="111"/>
    <n v="145"/>
  </r>
  <r>
    <s v="2008004147"/>
    <x v="111"/>
    <n v="147"/>
  </r>
  <r>
    <s v="2008004148"/>
    <x v="111"/>
    <n v="148"/>
  </r>
  <r>
    <s v="2008004150"/>
    <x v="111"/>
    <n v="150"/>
  </r>
  <r>
    <s v="2008004152"/>
    <x v="111"/>
    <n v="152"/>
  </r>
  <r>
    <s v="2008004154"/>
    <x v="111"/>
    <n v="154"/>
  </r>
  <r>
    <s v="2008004155"/>
    <x v="111"/>
    <n v="155"/>
  </r>
  <r>
    <s v="2008004157"/>
    <x v="111"/>
    <n v="157"/>
  </r>
  <r>
    <s v="2008004159"/>
    <x v="111"/>
    <n v="159"/>
  </r>
  <r>
    <s v="2008004163"/>
    <x v="111"/>
    <n v="163"/>
  </r>
  <r>
    <s v="2008004165"/>
    <x v="111"/>
    <n v="165"/>
  </r>
  <r>
    <s v="2008006004"/>
    <x v="112"/>
    <n v="4"/>
  </r>
  <r>
    <s v="2008009259"/>
    <x v="113"/>
    <n v="259"/>
  </r>
  <r>
    <s v="2008666003"/>
    <x v="108"/>
    <n v="3"/>
  </r>
  <r>
    <s v="2008830001"/>
    <x v="114"/>
    <n v="1"/>
  </r>
  <r>
    <s v="2008830098"/>
    <x v="114"/>
    <n v="98"/>
  </r>
  <r>
    <s v="2008830179"/>
    <x v="114"/>
    <n v="179"/>
  </r>
  <r>
    <s v="2008037004"/>
    <x v="115"/>
    <n v="4"/>
  </r>
  <r>
    <s v="2008037007"/>
    <x v="115"/>
    <n v="7"/>
  </r>
  <r>
    <s v="2008037008"/>
    <x v="115"/>
    <n v="8"/>
  </r>
  <r>
    <s v="2008037009"/>
    <x v="115"/>
    <n v="9"/>
  </r>
  <r>
    <s v="2008037010"/>
    <x v="115"/>
    <n v="10"/>
  </r>
  <r>
    <s v="2008037013"/>
    <x v="115"/>
    <n v="13"/>
  </r>
  <r>
    <s v="2008037014"/>
    <x v="115"/>
    <n v="14"/>
  </r>
  <r>
    <s v="2008037018"/>
    <x v="115"/>
    <n v="18"/>
  </r>
  <r>
    <s v="2008037019"/>
    <x v="115"/>
    <n v="19"/>
  </r>
  <r>
    <s v="2008037023"/>
    <x v="115"/>
    <n v="23"/>
  </r>
  <r>
    <s v="2008037025"/>
    <x v="115"/>
    <n v="25"/>
  </r>
  <r>
    <s v="2008037040"/>
    <x v="115"/>
    <n v="40"/>
  </r>
  <r>
    <s v="2008037046"/>
    <x v="115"/>
    <n v="46"/>
  </r>
  <r>
    <s v="2008037050"/>
    <x v="115"/>
    <n v="50"/>
  </r>
  <r>
    <s v="2008037062"/>
    <x v="115"/>
    <n v="62"/>
  </r>
  <r>
    <s v="2008037063"/>
    <x v="115"/>
    <n v="63"/>
  </r>
  <r>
    <s v="2008037064"/>
    <x v="115"/>
    <n v="64"/>
  </r>
  <r>
    <s v="2008037065"/>
    <x v="115"/>
    <n v="65"/>
  </r>
  <r>
    <s v="2008037069"/>
    <x v="115"/>
    <n v="69"/>
  </r>
  <r>
    <s v="2008037072"/>
    <x v="115"/>
    <n v="72"/>
  </r>
  <r>
    <s v="2008037079"/>
    <x v="115"/>
    <n v="79"/>
  </r>
  <r>
    <s v="2008037082"/>
    <x v="115"/>
    <n v="82"/>
  </r>
  <r>
    <s v="2008037083"/>
    <x v="115"/>
    <n v="83"/>
  </r>
  <r>
    <s v="2008037088"/>
    <x v="115"/>
    <n v="88"/>
  </r>
  <r>
    <s v="2008037089"/>
    <x v="115"/>
    <n v="89"/>
  </r>
  <r>
    <s v="2008037094"/>
    <x v="115"/>
    <n v="94"/>
  </r>
  <r>
    <s v="2008037100"/>
    <x v="115"/>
    <n v="100"/>
  </r>
  <r>
    <s v="2008037105"/>
    <x v="115"/>
    <n v="105"/>
  </r>
  <r>
    <s v="2008037107"/>
    <x v="115"/>
    <n v="107"/>
  </r>
  <r>
    <s v="2008037109"/>
    <x v="115"/>
    <n v="109"/>
  </r>
  <r>
    <s v="2008037110"/>
    <x v="115"/>
    <n v="110"/>
  </r>
  <r>
    <s v="2008037112"/>
    <x v="115"/>
    <n v="112"/>
  </r>
  <r>
    <s v="2008037113"/>
    <x v="115"/>
    <n v="113"/>
  </r>
  <r>
    <s v="2008037114"/>
    <x v="115"/>
    <n v="114"/>
  </r>
  <r>
    <s v="2008037116"/>
    <x v="115"/>
    <n v="116"/>
  </r>
  <r>
    <s v="2008037119"/>
    <x v="115"/>
    <n v="119"/>
  </r>
  <r>
    <s v="2008037124"/>
    <x v="115"/>
    <n v="124"/>
  </r>
  <r>
    <s v="2008037129"/>
    <x v="115"/>
    <n v="129"/>
  </r>
  <r>
    <s v="2008037135"/>
    <x v="115"/>
    <n v="135"/>
  </r>
  <r>
    <s v="2008037138"/>
    <x v="115"/>
    <n v="138"/>
  </r>
  <r>
    <s v="2008037142"/>
    <x v="115"/>
    <n v="142"/>
  </r>
  <r>
    <s v="2008037143"/>
    <x v="115"/>
    <n v="143"/>
  </r>
  <r>
    <s v="2008037147"/>
    <x v="115"/>
    <n v="147"/>
  </r>
  <r>
    <s v="2008037152"/>
    <x v="115"/>
    <n v="152"/>
  </r>
  <r>
    <s v="2008037156"/>
    <x v="115"/>
    <n v="156"/>
  </r>
  <r>
    <s v="2008037159"/>
    <x v="115"/>
    <n v="159"/>
  </r>
  <r>
    <s v="2008037164"/>
    <x v="115"/>
    <n v="164"/>
  </r>
  <r>
    <s v="2008037170"/>
    <x v="115"/>
    <n v="170"/>
  </r>
  <r>
    <s v="2008037173"/>
    <x v="115"/>
    <n v="173"/>
  </r>
  <r>
    <s v="2008037179"/>
    <x v="115"/>
    <n v="179"/>
  </r>
  <r>
    <s v="2008037183"/>
    <x v="115"/>
    <n v="183"/>
  </r>
  <r>
    <s v="2008037185"/>
    <x v="115"/>
    <n v="185"/>
  </r>
  <r>
    <s v="2008037190"/>
    <x v="115"/>
    <n v="190"/>
  </r>
  <r>
    <s v="2008037193"/>
    <x v="115"/>
    <n v="193"/>
  </r>
  <r>
    <s v="2008037196"/>
    <x v="115"/>
    <n v="196"/>
  </r>
  <r>
    <s v="2008037199"/>
    <x v="115"/>
    <n v="199"/>
  </r>
  <r>
    <s v="2008037203"/>
    <x v="115"/>
    <n v="203"/>
  </r>
  <r>
    <s v="2008037205"/>
    <x v="115"/>
    <n v="205"/>
  </r>
  <r>
    <s v="2008037214"/>
    <x v="115"/>
    <n v="214"/>
  </r>
  <r>
    <s v="2008037217"/>
    <x v="115"/>
    <n v="217"/>
  </r>
  <r>
    <s v="2008037220"/>
    <x v="115"/>
    <n v="220"/>
  </r>
  <r>
    <s v="2008037223"/>
    <x v="115"/>
    <n v="223"/>
  </r>
  <r>
    <s v="2008037226"/>
    <x v="115"/>
    <n v="226"/>
  </r>
  <r>
    <s v="2008037228"/>
    <x v="115"/>
    <n v="228"/>
  </r>
  <r>
    <s v="2008037229"/>
    <x v="115"/>
    <n v="229"/>
  </r>
  <r>
    <s v="2008666004"/>
    <x v="108"/>
    <n v="4"/>
  </r>
  <r>
    <s v="2009666001"/>
    <x v="116"/>
    <n v="1"/>
  </r>
  <r>
    <s v="2009841001"/>
    <x v="117"/>
    <n v="1"/>
  </r>
  <r>
    <s v="2009841058"/>
    <x v="117"/>
    <n v="58"/>
  </r>
  <r>
    <s v="2009666002"/>
    <x v="116"/>
    <n v="2"/>
  </r>
  <r>
    <s v="2009002001"/>
    <x v="118"/>
    <n v="1"/>
  </r>
  <r>
    <s v="2009005001"/>
    <x v="119"/>
    <n v="1"/>
  </r>
  <r>
    <s v="2009005004"/>
    <x v="119"/>
    <n v="4"/>
  </r>
  <r>
    <s v="2009005006"/>
    <x v="119"/>
    <n v="6"/>
  </r>
  <r>
    <s v="2009005009"/>
    <x v="119"/>
    <n v="9"/>
  </r>
  <r>
    <s v="2009005016"/>
    <x v="119"/>
    <n v="16"/>
  </r>
  <r>
    <s v="2009005029"/>
    <x v="119"/>
    <n v="29"/>
  </r>
  <r>
    <s v="2009005030"/>
    <x v="119"/>
    <n v="30"/>
  </r>
  <r>
    <s v="2009005034"/>
    <x v="119"/>
    <n v="34"/>
  </r>
  <r>
    <s v="2009005038"/>
    <x v="119"/>
    <n v="38"/>
  </r>
  <r>
    <s v="2009005039"/>
    <x v="119"/>
    <n v="39"/>
  </r>
  <r>
    <s v="2009005042"/>
    <x v="119"/>
    <n v="42"/>
  </r>
  <r>
    <s v="2009005043"/>
    <x v="119"/>
    <n v="43"/>
  </r>
  <r>
    <s v="2009005045"/>
    <x v="119"/>
    <n v="45"/>
  </r>
  <r>
    <s v="2009005048"/>
    <x v="119"/>
    <n v="48"/>
  </r>
  <r>
    <s v="2009005049"/>
    <x v="119"/>
    <n v="49"/>
  </r>
  <r>
    <s v="2009005050"/>
    <x v="119"/>
    <n v="50"/>
  </r>
  <r>
    <s v="2009005052"/>
    <x v="119"/>
    <n v="52"/>
  </r>
  <r>
    <s v="2009005055"/>
    <x v="119"/>
    <n v="55"/>
  </r>
  <r>
    <s v="2009005056"/>
    <x v="119"/>
    <n v="56"/>
  </r>
  <r>
    <s v="2009005058"/>
    <x v="119"/>
    <n v="58"/>
  </r>
  <r>
    <s v="2009005060"/>
    <x v="119"/>
    <n v="60"/>
  </r>
  <r>
    <s v="2009005062"/>
    <x v="119"/>
    <n v="62"/>
  </r>
  <r>
    <s v="2009005065"/>
    <x v="119"/>
    <n v="65"/>
  </r>
  <r>
    <s v="2009005068"/>
    <x v="119"/>
    <n v="68"/>
  </r>
  <r>
    <s v="2009005071"/>
    <x v="119"/>
    <n v="71"/>
  </r>
  <r>
    <s v="2009005074"/>
    <x v="119"/>
    <n v="74"/>
  </r>
  <r>
    <s v="2009005076"/>
    <x v="119"/>
    <n v="76"/>
  </r>
  <r>
    <s v="2009005077"/>
    <x v="119"/>
    <n v="77"/>
  </r>
  <r>
    <s v="2009005078"/>
    <x v="119"/>
    <n v="78"/>
  </r>
  <r>
    <s v="2009005080"/>
    <x v="119"/>
    <n v="80"/>
  </r>
  <r>
    <s v="2009005081"/>
    <x v="119"/>
    <n v="81"/>
  </r>
  <r>
    <s v="2009005083"/>
    <x v="119"/>
    <n v="83"/>
  </r>
  <r>
    <s v="2009005084"/>
    <x v="119"/>
    <n v="84"/>
  </r>
  <r>
    <s v="2009005086"/>
    <x v="119"/>
    <n v="86"/>
  </r>
  <r>
    <s v="2009005087"/>
    <x v="119"/>
    <n v="87"/>
  </r>
  <r>
    <s v="2009005090"/>
    <x v="119"/>
    <n v="90"/>
  </r>
  <r>
    <s v="2009005096"/>
    <x v="119"/>
    <n v="96"/>
  </r>
  <r>
    <s v="2009005098"/>
    <x v="119"/>
    <n v="98"/>
  </r>
  <r>
    <s v="2009005101"/>
    <x v="119"/>
    <n v="101"/>
  </r>
  <r>
    <s v="2009005103"/>
    <x v="119"/>
    <n v="103"/>
  </r>
  <r>
    <s v="2009005105"/>
    <x v="119"/>
    <n v="105"/>
  </r>
  <r>
    <s v="2009005108"/>
    <x v="119"/>
    <n v="108"/>
  </r>
  <r>
    <s v="2009005110"/>
    <x v="119"/>
    <n v="110"/>
  </r>
  <r>
    <s v="2009005112"/>
    <x v="119"/>
    <n v="112"/>
  </r>
  <r>
    <s v="2009005114"/>
    <x v="119"/>
    <n v="114"/>
  </r>
  <r>
    <s v="2009005117"/>
    <x v="119"/>
    <n v="117"/>
  </r>
  <r>
    <s v="2009005119"/>
    <x v="119"/>
    <n v="119"/>
  </r>
  <r>
    <s v="2009005122"/>
    <x v="119"/>
    <n v="122"/>
  </r>
  <r>
    <s v="2009005124"/>
    <x v="119"/>
    <n v="124"/>
  </r>
  <r>
    <s v="2009005126"/>
    <x v="119"/>
    <n v="126"/>
  </r>
  <r>
    <s v="2009005129"/>
    <x v="119"/>
    <n v="129"/>
  </r>
  <r>
    <s v="2009005132"/>
    <x v="119"/>
    <n v="132"/>
  </r>
  <r>
    <s v="2009005134"/>
    <x v="119"/>
    <n v="134"/>
  </r>
  <r>
    <s v="2009005136"/>
    <x v="119"/>
    <n v="136"/>
  </r>
  <r>
    <s v="2009005138"/>
    <x v="119"/>
    <n v="138"/>
  </r>
  <r>
    <s v="2009005142"/>
    <x v="119"/>
    <n v="142"/>
  </r>
  <r>
    <s v="2009005144"/>
    <x v="119"/>
    <n v="144"/>
  </r>
  <r>
    <s v="2009005146"/>
    <x v="119"/>
    <n v="146"/>
  </r>
  <r>
    <s v="2009005149"/>
    <x v="119"/>
    <n v="149"/>
  </r>
  <r>
    <s v="2009005152"/>
    <x v="119"/>
    <n v="152"/>
  </r>
  <r>
    <s v="2009005154"/>
    <x v="119"/>
    <n v="154"/>
  </r>
  <r>
    <s v="2009005156"/>
    <x v="119"/>
    <n v="156"/>
  </r>
  <r>
    <s v="2009005158"/>
    <x v="119"/>
    <n v="158"/>
  </r>
  <r>
    <s v="2009005160"/>
    <x v="119"/>
    <n v="160"/>
  </r>
  <r>
    <s v="2009005162"/>
    <x v="119"/>
    <n v="162"/>
  </r>
  <r>
    <s v="2009005164"/>
    <x v="119"/>
    <n v="164"/>
  </r>
  <r>
    <s v="2009005166"/>
    <x v="119"/>
    <n v="166"/>
  </r>
  <r>
    <s v="2009005169"/>
    <x v="119"/>
    <n v="169"/>
  </r>
  <r>
    <s v="2009005172"/>
    <x v="119"/>
    <n v="172"/>
  </r>
  <r>
    <s v="2009005175"/>
    <x v="119"/>
    <n v="175"/>
  </r>
  <r>
    <s v="2009666003"/>
    <x v="116"/>
    <n v="3"/>
  </r>
  <r>
    <s v="2009666004"/>
    <x v="116"/>
    <n v="4"/>
  </r>
  <r>
    <s v="2009027001"/>
    <x v="120"/>
    <n v="1"/>
  </r>
  <r>
    <s v="2009027094"/>
    <x v="120"/>
    <n v="94"/>
  </r>
  <r>
    <s v="2009027215"/>
    <x v="120"/>
    <n v="215"/>
  </r>
  <r>
    <s v="2009666005"/>
    <x v="116"/>
    <n v="5"/>
  </r>
  <r>
    <s v="2009048003"/>
    <x v="121"/>
    <n v="3"/>
  </r>
  <r>
    <s v="2009048006"/>
    <x v="121"/>
    <n v="6"/>
  </r>
  <r>
    <s v="2009048009"/>
    <x v="121"/>
    <n v="9"/>
  </r>
  <r>
    <s v="2009048012"/>
    <x v="121"/>
    <n v="12"/>
  </r>
  <r>
    <s v="2009048019"/>
    <x v="121"/>
    <n v="19"/>
  </r>
  <r>
    <s v="2009048022"/>
    <x v="121"/>
    <n v="22"/>
  </r>
  <r>
    <s v="2009048028"/>
    <x v="121"/>
    <n v="28"/>
  </r>
  <r>
    <s v="2009048031"/>
    <x v="121"/>
    <n v="31"/>
  </r>
  <r>
    <s v="2009048037"/>
    <x v="121"/>
    <n v="37"/>
  </r>
  <r>
    <s v="2009048040"/>
    <x v="121"/>
    <n v="40"/>
  </r>
  <r>
    <s v="2009048044"/>
    <x v="121"/>
    <n v="44"/>
  </r>
  <r>
    <s v="2009048047"/>
    <x v="121"/>
    <n v="47"/>
  </r>
  <r>
    <s v="2009048048"/>
    <x v="121"/>
    <n v="48"/>
  </r>
  <r>
    <s v="2009048053"/>
    <x v="121"/>
    <n v="53"/>
  </r>
  <r>
    <s v="2009048055"/>
    <x v="121"/>
    <n v="55"/>
  </r>
  <r>
    <s v="2009048066"/>
    <x v="121"/>
    <n v="66"/>
  </r>
  <r>
    <s v="2009048071"/>
    <x v="121"/>
    <n v="71"/>
  </r>
  <r>
    <s v="2009048076"/>
    <x v="121"/>
    <n v="76"/>
  </r>
  <r>
    <s v="2009048077"/>
    <x v="121"/>
    <n v="77"/>
  </r>
  <r>
    <s v="2009048081"/>
    <x v="121"/>
    <n v="81"/>
  </r>
  <r>
    <s v="2009048084"/>
    <x v="121"/>
    <n v="84"/>
  </r>
  <r>
    <s v="2009048086"/>
    <x v="121"/>
    <n v="86"/>
  </r>
  <r>
    <s v="2009048090"/>
    <x v="121"/>
    <n v="90"/>
  </r>
  <r>
    <s v="2009048083"/>
    <x v="121"/>
    <n v="83"/>
  </r>
  <r>
    <s v="2009048093"/>
    <x v="121"/>
    <n v="93"/>
  </r>
  <r>
    <s v="2009048098"/>
    <x v="121"/>
    <n v="98"/>
  </r>
  <r>
    <s v="2009048102"/>
    <x v="121"/>
    <n v="102"/>
  </r>
  <r>
    <s v="2009048103"/>
    <x v="121"/>
    <n v="103"/>
  </r>
  <r>
    <s v="2009048104"/>
    <x v="121"/>
    <n v="104"/>
  </r>
  <r>
    <s v="2009048106"/>
    <x v="121"/>
    <n v="106"/>
  </r>
  <r>
    <s v="2009048107"/>
    <x v="121"/>
    <n v="107"/>
  </r>
  <r>
    <s v="2009048108"/>
    <x v="121"/>
    <n v="108"/>
  </r>
  <r>
    <s v="2009048110"/>
    <x v="121"/>
    <n v="110"/>
  </r>
  <r>
    <s v="2009048111"/>
    <x v="121"/>
    <n v="111"/>
  </r>
  <r>
    <s v="2009048113"/>
    <x v="121"/>
    <n v="113"/>
  </r>
  <r>
    <s v="2009048114"/>
    <x v="121"/>
    <n v="114"/>
  </r>
  <r>
    <s v="2009048115"/>
    <x v="121"/>
    <n v="115"/>
  </r>
  <r>
    <s v="2009048120"/>
    <x v="121"/>
    <n v="120"/>
  </r>
  <r>
    <s v="2009048130"/>
    <x v="121"/>
    <n v="130"/>
  </r>
  <r>
    <s v="2009048131"/>
    <x v="121"/>
    <n v="131"/>
  </r>
  <r>
    <s v="2009048133"/>
    <x v="121"/>
    <n v="133"/>
  </r>
  <r>
    <s v="2009048136"/>
    <x v="121"/>
    <n v="136"/>
  </r>
  <r>
    <s v="2009048145"/>
    <x v="121"/>
    <n v="145"/>
  </r>
  <r>
    <s v="2009048147"/>
    <x v="121"/>
    <n v="147"/>
  </r>
  <r>
    <s v="2009048151"/>
    <x v="121"/>
    <n v="151"/>
  </r>
  <r>
    <s v="2009048155"/>
    <x v="121"/>
    <n v="155"/>
  </r>
  <r>
    <s v="2009048160"/>
    <x v="121"/>
    <n v="160"/>
  </r>
  <r>
    <s v="2009048163"/>
    <x v="121"/>
    <n v="163"/>
  </r>
  <r>
    <s v="2009048167"/>
    <x v="121"/>
    <n v="167"/>
  </r>
  <r>
    <s v="2009048170"/>
    <x v="121"/>
    <n v="170"/>
  </r>
  <r>
    <s v="2009048174"/>
    <x v="121"/>
    <n v="174"/>
  </r>
  <r>
    <s v="2009048158"/>
    <x v="121"/>
    <n v="158"/>
  </r>
  <r>
    <s v="2009048181"/>
    <x v="121"/>
    <n v="181"/>
  </r>
  <r>
    <s v="2009048184"/>
    <x v="121"/>
    <n v="184"/>
  </r>
  <r>
    <s v="2009048191"/>
    <x v="121"/>
    <n v="191"/>
  </r>
  <r>
    <s v="2009048194"/>
    <x v="121"/>
    <n v="194"/>
  </r>
  <r>
    <s v="2009048177"/>
    <x v="121"/>
    <n v="177"/>
  </r>
  <r>
    <s v="2009048196"/>
    <x v="121"/>
    <n v="196"/>
  </r>
  <r>
    <s v="2009048198"/>
    <x v="121"/>
    <n v="198"/>
  </r>
  <r>
    <s v="2009048200"/>
    <x v="121"/>
    <n v="200"/>
  </r>
  <r>
    <s v="2009048202"/>
    <x v="121"/>
    <n v="202"/>
  </r>
  <r>
    <s v="2009048206"/>
    <x v="121"/>
    <n v="206"/>
  </r>
  <r>
    <s v="2009048209"/>
    <x v="121"/>
    <n v="209"/>
  </r>
  <r>
    <s v="2009048212"/>
    <x v="121"/>
    <n v="212"/>
  </r>
  <r>
    <s v="2009048204"/>
    <x v="121"/>
    <n v="204"/>
  </r>
  <r>
    <s v="2009048216"/>
    <x v="121"/>
    <n v="216"/>
  </r>
  <r>
    <s v="2009048220"/>
    <x v="121"/>
    <n v="220"/>
  </r>
  <r>
    <s v="2009048222"/>
    <x v="121"/>
    <n v="222"/>
  </r>
  <r>
    <s v="2009048226"/>
    <x v="121"/>
    <n v="226"/>
  </r>
  <r>
    <s v="2009048230"/>
    <x v="121"/>
    <n v="230"/>
  </r>
  <r>
    <s v="2009048233"/>
    <x v="121"/>
    <n v="233"/>
  </r>
  <r>
    <s v="2009048214"/>
    <x v="121"/>
    <n v="214"/>
  </r>
  <r>
    <s v="2009666006"/>
    <x v="116"/>
    <n v="6"/>
  </r>
  <r>
    <s v="2010666001"/>
    <x v="122"/>
    <n v="1"/>
  </r>
  <r>
    <s v="2010666002"/>
    <x v="122"/>
    <n v="2"/>
  </r>
  <r>
    <s v="2010001000"/>
    <x v="123"/>
    <n v="0"/>
  </r>
  <r>
    <s v="2010001069"/>
    <x v="123"/>
    <n v="69"/>
  </r>
  <r>
    <s v="2010002066"/>
    <x v="124"/>
    <n v="66"/>
  </r>
  <r>
    <s v="2010006001"/>
    <x v="125"/>
    <n v="1"/>
  </r>
  <r>
    <s v="2010006008"/>
    <x v="125"/>
    <n v="8"/>
  </r>
  <r>
    <s v="2010006010"/>
    <x v="125"/>
    <n v="10"/>
  </r>
  <r>
    <s v="2010006012"/>
    <x v="125"/>
    <n v="12"/>
  </r>
  <r>
    <s v="2010006013"/>
    <x v="125"/>
    <n v="13"/>
  </r>
  <r>
    <s v="2010006014"/>
    <x v="125"/>
    <n v="14"/>
  </r>
  <r>
    <s v="2010006020"/>
    <x v="125"/>
    <n v="20"/>
  </r>
  <r>
    <s v="2010006023"/>
    <x v="125"/>
    <n v="23"/>
  </r>
  <r>
    <s v="2010006024"/>
    <x v="125"/>
    <n v="24"/>
  </r>
  <r>
    <s v="2010006025"/>
    <x v="125"/>
    <n v="25"/>
  </r>
  <r>
    <s v="2010006028"/>
    <x v="125"/>
    <n v="28"/>
  </r>
  <r>
    <s v="2010006030"/>
    <x v="125"/>
    <n v="30"/>
  </r>
  <r>
    <s v="2010006031"/>
    <x v="125"/>
    <n v="31"/>
  </r>
  <r>
    <s v="2010006036"/>
    <x v="125"/>
    <n v="36"/>
  </r>
  <r>
    <s v="2010006039"/>
    <x v="125"/>
    <n v="39"/>
  </r>
  <r>
    <s v="2010006041"/>
    <x v="125"/>
    <n v="41"/>
  </r>
  <r>
    <s v="2010006043"/>
    <x v="125"/>
    <n v="43"/>
  </r>
  <r>
    <s v="2010006045"/>
    <x v="125"/>
    <n v="45"/>
  </r>
  <r>
    <s v="2010006048"/>
    <x v="125"/>
    <n v="48"/>
  </r>
  <r>
    <s v="2010006050"/>
    <x v="125"/>
    <n v="50"/>
  </r>
  <r>
    <s v="2010006052"/>
    <x v="125"/>
    <n v="52"/>
  </r>
  <r>
    <s v="2010006054"/>
    <x v="125"/>
    <n v="54"/>
  </r>
  <r>
    <s v="2010006057"/>
    <x v="125"/>
    <n v="57"/>
  </r>
  <r>
    <s v="2010006060"/>
    <x v="125"/>
    <n v="60"/>
  </r>
  <r>
    <s v="2010006062"/>
    <x v="125"/>
    <n v="62"/>
  </r>
  <r>
    <s v="2010006065"/>
    <x v="125"/>
    <n v="65"/>
  </r>
  <r>
    <s v="2010006067"/>
    <x v="125"/>
    <n v="67"/>
  </r>
  <r>
    <s v="2010006069"/>
    <x v="125"/>
    <n v="69"/>
  </r>
  <r>
    <s v="2010006071"/>
    <x v="125"/>
    <n v="71"/>
  </r>
  <r>
    <s v="2010006072"/>
    <x v="125"/>
    <n v="72"/>
  </r>
  <r>
    <s v="2010006073"/>
    <x v="125"/>
    <n v="73"/>
  </r>
  <r>
    <s v="2010006075"/>
    <x v="125"/>
    <n v="75"/>
  </r>
  <r>
    <s v="2010006076"/>
    <x v="125"/>
    <n v="76"/>
  </r>
  <r>
    <s v="2010006078"/>
    <x v="125"/>
    <n v="78"/>
  </r>
  <r>
    <s v="2010006079"/>
    <x v="125"/>
    <n v="79"/>
  </r>
  <r>
    <s v="2010006081"/>
    <x v="125"/>
    <n v="81"/>
  </r>
  <r>
    <s v="2010006082"/>
    <x v="125"/>
    <n v="82"/>
  </r>
  <r>
    <s v="2010006084"/>
    <x v="125"/>
    <n v="84"/>
  </r>
  <r>
    <s v="2010006087"/>
    <x v="125"/>
    <n v="87"/>
  </r>
  <r>
    <s v="2010006094"/>
    <x v="125"/>
    <n v="94"/>
  </r>
  <r>
    <s v="2010006096"/>
    <x v="125"/>
    <n v="96"/>
  </r>
  <r>
    <s v="2010006098"/>
    <x v="125"/>
    <n v="98"/>
  </r>
  <r>
    <s v="2010006101"/>
    <x v="125"/>
    <n v="101"/>
  </r>
  <r>
    <s v="2010006104"/>
    <x v="125"/>
    <n v="104"/>
  </r>
  <r>
    <s v="2010006106"/>
    <x v="125"/>
    <n v="106"/>
  </r>
  <r>
    <s v="2010006109"/>
    <x v="125"/>
    <n v="109"/>
  </r>
  <r>
    <s v="2010006112"/>
    <x v="125"/>
    <n v="112"/>
  </r>
  <r>
    <s v="2010006114"/>
    <x v="125"/>
    <n v="114"/>
  </r>
  <r>
    <s v="2010006116"/>
    <x v="125"/>
    <n v="116"/>
  </r>
  <r>
    <s v="2010006017"/>
    <x v="125"/>
    <n v="17"/>
  </r>
  <r>
    <s v="2010006119"/>
    <x v="125"/>
    <n v="119"/>
  </r>
  <r>
    <s v="2010006120"/>
    <x v="125"/>
    <n v="120"/>
  </r>
  <r>
    <s v="2010006122"/>
    <x v="125"/>
    <n v="122"/>
  </r>
  <r>
    <s v="2010006123"/>
    <x v="125"/>
    <n v="123"/>
  </r>
  <r>
    <s v="2010006125"/>
    <x v="125"/>
    <n v="125"/>
  </r>
  <r>
    <s v="2010006126"/>
    <x v="125"/>
    <n v="126"/>
  </r>
  <r>
    <s v="2010006128"/>
    <x v="125"/>
    <n v="128"/>
  </r>
  <r>
    <s v="2010006129"/>
    <x v="125"/>
    <n v="129"/>
  </r>
  <r>
    <s v="2010006131"/>
    <x v="125"/>
    <n v="131"/>
  </r>
  <r>
    <s v="2010006132"/>
    <x v="125"/>
    <n v="132"/>
  </r>
  <r>
    <s v="2010006134"/>
    <x v="125"/>
    <n v="134"/>
  </r>
  <r>
    <s v="2010006138"/>
    <x v="125"/>
    <n v="138"/>
  </r>
  <r>
    <s v="2010006139"/>
    <x v="125"/>
    <n v="139"/>
  </r>
  <r>
    <s v="2010006140"/>
    <x v="125"/>
    <n v="140"/>
  </r>
  <r>
    <s v="2010006142"/>
    <x v="125"/>
    <n v="142"/>
  </r>
  <r>
    <s v="2010006145"/>
    <x v="125"/>
    <n v="145"/>
  </r>
  <r>
    <s v="2010006146"/>
    <x v="125"/>
    <n v="146"/>
  </r>
  <r>
    <s v="2010006149"/>
    <x v="125"/>
    <n v="149"/>
  </r>
  <r>
    <s v="2010006151"/>
    <x v="125"/>
    <n v="151"/>
  </r>
  <r>
    <s v="2010006153"/>
    <x v="125"/>
    <n v="153"/>
  </r>
  <r>
    <s v="2010006155"/>
    <x v="125"/>
    <n v="155"/>
  </r>
  <r>
    <s v="2010006157"/>
    <x v="125"/>
    <n v="157"/>
  </r>
  <r>
    <s v="2010006159"/>
    <x v="125"/>
    <n v="159"/>
  </r>
  <r>
    <s v="2010006160"/>
    <x v="125"/>
    <n v="160"/>
  </r>
  <r>
    <s v="2010006161"/>
    <x v="125"/>
    <n v="161"/>
  </r>
  <r>
    <s v="2010006163"/>
    <x v="125"/>
    <n v="163"/>
  </r>
  <r>
    <s v="2010006165"/>
    <x v="125"/>
    <n v="165"/>
  </r>
  <r>
    <s v="2010006167"/>
    <x v="125"/>
    <n v="167"/>
  </r>
  <r>
    <s v="2010006169"/>
    <x v="125"/>
    <n v="169"/>
  </r>
  <r>
    <s v="2010006171"/>
    <x v="125"/>
    <n v="171"/>
  </r>
  <r>
    <s v="2010006174"/>
    <x v="125"/>
    <n v="174"/>
  </r>
  <r>
    <s v="2010006176"/>
    <x v="125"/>
    <n v="176"/>
  </r>
  <r>
    <s v="2010006177"/>
    <x v="125"/>
    <n v="177"/>
  </r>
  <r>
    <s v="2010006181"/>
    <x v="125"/>
    <n v="181"/>
  </r>
  <r>
    <s v="2010006183"/>
    <x v="125"/>
    <n v="183"/>
  </r>
  <r>
    <s v="2010006185"/>
    <x v="125"/>
    <n v="185"/>
  </r>
  <r>
    <s v="2010006187"/>
    <x v="125"/>
    <n v="187"/>
  </r>
  <r>
    <s v="2010006189"/>
    <x v="125"/>
    <n v="189"/>
  </r>
  <r>
    <s v="2010006192"/>
    <x v="125"/>
    <n v="192"/>
  </r>
  <r>
    <s v="2010006194"/>
    <x v="125"/>
    <n v="194"/>
  </r>
  <r>
    <s v="2010006196"/>
    <x v="125"/>
    <n v="196"/>
  </r>
  <r>
    <s v="2010006198"/>
    <x v="125"/>
    <n v="198"/>
  </r>
  <r>
    <s v="2010006200"/>
    <x v="125"/>
    <n v="200"/>
  </r>
  <r>
    <s v="2010006201"/>
    <x v="125"/>
    <n v="201"/>
  </r>
  <r>
    <s v="2010006206"/>
    <x v="125"/>
    <n v="206"/>
  </r>
  <r>
    <s v="2010666003"/>
    <x v="122"/>
    <n v="3"/>
  </r>
  <r>
    <s v="2010014290"/>
    <x v="126"/>
    <n v="290"/>
  </r>
  <r>
    <s v="2010666004"/>
    <x v="122"/>
    <n v="4"/>
  </r>
  <r>
    <s v="2010027001"/>
    <x v="127"/>
    <n v="1"/>
  </r>
  <r>
    <s v="2010027102"/>
    <x v="127"/>
    <n v="102"/>
  </r>
  <r>
    <s v="2010027195"/>
    <x v="127"/>
    <n v="195"/>
  </r>
  <r>
    <s v="2010666005"/>
    <x v="122"/>
    <n v="5"/>
  </r>
  <r>
    <s v="2010666006"/>
    <x v="122"/>
    <n v="6"/>
  </r>
  <r>
    <s v="2010070001"/>
    <x v="128"/>
    <n v="1"/>
  </r>
  <r>
    <s v="2010070002"/>
    <x v="129"/>
    <n v="2"/>
  </r>
  <r>
    <s v="2010070003"/>
    <x v="128"/>
    <n v="3"/>
  </r>
  <r>
    <s v="2010070004"/>
    <x v="128"/>
    <n v="4"/>
  </r>
  <r>
    <s v="2010070005"/>
    <x v="128"/>
    <n v="5"/>
  </r>
  <r>
    <s v="2010070006"/>
    <x v="128"/>
    <n v="6"/>
  </r>
  <r>
    <s v="2010070007"/>
    <x v="128"/>
    <n v="7"/>
  </r>
  <r>
    <s v="2010070008"/>
    <x v="128"/>
    <n v="8"/>
  </r>
  <r>
    <s v="2010070009"/>
    <x v="128"/>
    <n v="9"/>
  </r>
  <r>
    <s v="2010070010"/>
    <x v="128"/>
    <n v="10"/>
  </r>
  <r>
    <s v="2010070011"/>
    <x v="128"/>
    <n v="11"/>
  </r>
  <r>
    <s v="2010070012"/>
    <x v="128"/>
    <n v="12"/>
  </r>
  <r>
    <s v="2010070013"/>
    <x v="128"/>
    <n v="13"/>
  </r>
  <r>
    <s v="2010049004"/>
    <x v="130"/>
    <n v="4"/>
  </r>
  <r>
    <s v="2011666001"/>
    <x v="131"/>
    <n v="1"/>
  </r>
  <r>
    <s v="2011002000"/>
    <x v="132"/>
    <n v="0"/>
  </r>
  <r>
    <s v="2011002005"/>
    <x v="132"/>
    <n v="5"/>
  </r>
  <r>
    <s v="2011002068"/>
    <x v="132"/>
    <n v="68"/>
  </r>
  <r>
    <s v="2011666002"/>
    <x v="131"/>
    <n v="2"/>
  </r>
  <r>
    <s v="2011004001"/>
    <x v="133"/>
    <n v="1"/>
  </r>
  <r>
    <s v="2011004011"/>
    <x v="133"/>
    <n v="11"/>
  </r>
  <r>
    <s v="2011004015"/>
    <x v="133"/>
    <n v="15"/>
  </r>
  <r>
    <s v="2011004016"/>
    <x v="133"/>
    <n v="16"/>
  </r>
  <r>
    <s v="2011004017"/>
    <x v="133"/>
    <n v="17"/>
  </r>
  <r>
    <s v="2011004027"/>
    <x v="133"/>
    <n v="27"/>
  </r>
  <r>
    <s v="2011004031"/>
    <x v="133"/>
    <n v="31"/>
  </r>
  <r>
    <s v="2011004035"/>
    <x v="133"/>
    <n v="35"/>
  </r>
  <r>
    <s v="2011004037"/>
    <x v="133"/>
    <n v="37"/>
  </r>
  <r>
    <s v="2011004039"/>
    <x v="133"/>
    <n v="39"/>
  </r>
  <r>
    <s v="2011004041"/>
    <x v="133"/>
    <n v="41"/>
  </r>
  <r>
    <s v="2011004043"/>
    <x v="133"/>
    <n v="43"/>
  </r>
  <r>
    <s v="2011004045"/>
    <x v="133"/>
    <n v="45"/>
  </r>
  <r>
    <s v="2011004047"/>
    <x v="133"/>
    <n v="47"/>
  </r>
  <r>
    <s v="2011004050"/>
    <x v="133"/>
    <n v="50"/>
  </r>
  <r>
    <s v="2011004052"/>
    <x v="133"/>
    <n v="52"/>
  </r>
  <r>
    <s v="2011004055"/>
    <x v="133"/>
    <n v="55"/>
  </r>
  <r>
    <s v="2011004057"/>
    <x v="133"/>
    <n v="57"/>
  </r>
  <r>
    <s v="2011004060"/>
    <x v="133"/>
    <n v="60"/>
  </r>
  <r>
    <s v="2011004063"/>
    <x v="133"/>
    <n v="63"/>
  </r>
  <r>
    <s v="2011004065"/>
    <x v="133"/>
    <n v="65"/>
  </r>
  <r>
    <s v="2011004067"/>
    <x v="133"/>
    <n v="67"/>
  </r>
  <r>
    <s v="2011004069"/>
    <x v="133"/>
    <n v="69"/>
  </r>
  <r>
    <s v="2011004070"/>
    <x v="133"/>
    <n v="70"/>
  </r>
  <r>
    <s v="2011004072"/>
    <x v="133"/>
    <n v="72"/>
  </r>
  <r>
    <s v="2011004074"/>
    <x v="133"/>
    <n v="74"/>
  </r>
  <r>
    <s v="2011004076"/>
    <x v="133"/>
    <n v="76"/>
  </r>
  <r>
    <s v="2011004078"/>
    <x v="133"/>
    <n v="78"/>
  </r>
  <r>
    <s v="2011004079"/>
    <x v="133"/>
    <n v="79"/>
  </r>
  <r>
    <s v="2011004080"/>
    <x v="133"/>
    <n v="80"/>
  </r>
  <r>
    <s v="2011004081"/>
    <x v="133"/>
    <n v="81"/>
  </r>
  <r>
    <s v="2011004082"/>
    <x v="133"/>
    <n v="82"/>
  </r>
  <r>
    <s v="2011004085"/>
    <x v="133"/>
    <n v="85"/>
  </r>
  <r>
    <s v="2011004087"/>
    <x v="133"/>
    <n v="87"/>
  </r>
  <r>
    <s v="2011004090"/>
    <x v="133"/>
    <n v="90"/>
  </r>
  <r>
    <s v="2011004094"/>
    <x v="133"/>
    <n v="94"/>
  </r>
  <r>
    <s v="2011004095"/>
    <x v="133"/>
    <n v="95"/>
  </r>
  <r>
    <s v="2011004096"/>
    <x v="133"/>
    <n v="96"/>
  </r>
  <r>
    <s v="2011004097"/>
    <x v="133"/>
    <n v="97"/>
  </r>
  <r>
    <s v="2011004099"/>
    <x v="133"/>
    <n v="99"/>
  </r>
  <r>
    <s v="2011004101"/>
    <x v="133"/>
    <n v="101"/>
  </r>
  <r>
    <s v="2011004104"/>
    <x v="133"/>
    <n v="104"/>
  </r>
  <r>
    <s v="2011004106"/>
    <x v="133"/>
    <n v="106"/>
  </r>
  <r>
    <s v="2011004108"/>
    <x v="133"/>
    <n v="108"/>
  </r>
  <r>
    <s v="2011004111"/>
    <x v="133"/>
    <n v="111"/>
  </r>
  <r>
    <s v="2011004113"/>
    <x v="133"/>
    <n v="113"/>
  </r>
  <r>
    <s v="2011004115"/>
    <x v="133"/>
    <n v="115"/>
  </r>
  <r>
    <s v="2011004118"/>
    <x v="133"/>
    <n v="118"/>
  </r>
  <r>
    <s v="2011004120"/>
    <x v="133"/>
    <n v="120"/>
  </r>
  <r>
    <s v="2011004122"/>
    <x v="133"/>
    <n v="122"/>
  </r>
  <r>
    <s v="2011004124"/>
    <x v="133"/>
    <n v="124"/>
  </r>
  <r>
    <s v="2011004127"/>
    <x v="133"/>
    <n v="127"/>
  </r>
  <r>
    <s v="2011004130"/>
    <x v="133"/>
    <n v="130"/>
  </r>
  <r>
    <s v="2011004133"/>
    <x v="133"/>
    <n v="133"/>
  </r>
  <r>
    <s v="2011004134"/>
    <x v="133"/>
    <n v="134"/>
  </r>
  <r>
    <s v="2011004137"/>
    <x v="133"/>
    <n v="137"/>
  </r>
  <r>
    <s v="2011004138"/>
    <x v="133"/>
    <n v="138"/>
  </r>
  <r>
    <s v="2011004140"/>
    <x v="133"/>
    <n v="140"/>
  </r>
  <r>
    <s v="2011004142"/>
    <x v="133"/>
    <n v="142"/>
  </r>
  <r>
    <s v="2011004145"/>
    <x v="133"/>
    <n v="145"/>
  </r>
  <r>
    <s v="2011004147"/>
    <x v="133"/>
    <n v="147"/>
  </r>
  <r>
    <s v="2011004149"/>
    <x v="133"/>
    <n v="149"/>
  </r>
  <r>
    <s v="2011004151"/>
    <x v="133"/>
    <n v="151"/>
  </r>
  <r>
    <s v="2011004153"/>
    <x v="133"/>
    <n v="153"/>
  </r>
  <r>
    <s v="2011004155"/>
    <x v="133"/>
    <n v="155"/>
  </r>
  <r>
    <s v="2011004158"/>
    <x v="133"/>
    <n v="158"/>
  </r>
  <r>
    <s v="2011004160"/>
    <x v="133"/>
    <n v="160"/>
  </r>
  <r>
    <s v="2011004162"/>
    <x v="133"/>
    <n v="162"/>
  </r>
  <r>
    <s v="2011004164"/>
    <x v="133"/>
    <n v="164"/>
  </r>
  <r>
    <s v="2011004166"/>
    <x v="133"/>
    <n v="166"/>
  </r>
  <r>
    <s v="2011004168"/>
    <x v="133"/>
    <n v="168"/>
  </r>
  <r>
    <s v="2011004170"/>
    <x v="133"/>
    <n v="170"/>
  </r>
  <r>
    <s v="2011004172"/>
    <x v="133"/>
    <n v="172"/>
  </r>
  <r>
    <s v="2011004175"/>
    <x v="133"/>
    <n v="175"/>
  </r>
  <r>
    <s v="2011004177"/>
    <x v="133"/>
    <n v="177"/>
  </r>
  <r>
    <s v="2011004179"/>
    <x v="133"/>
    <n v="179"/>
  </r>
  <r>
    <s v="2011004181"/>
    <x v="133"/>
    <n v="181"/>
  </r>
  <r>
    <s v="2011004183"/>
    <x v="133"/>
    <n v="183"/>
  </r>
  <r>
    <s v="2011004185"/>
    <x v="133"/>
    <n v="185"/>
  </r>
  <r>
    <s v="2011004187"/>
    <x v="133"/>
    <n v="187"/>
  </r>
  <r>
    <s v="2011004190"/>
    <x v="133"/>
    <n v="190"/>
  </r>
  <r>
    <s v="2011009004"/>
    <x v="134"/>
    <n v="4"/>
  </r>
  <r>
    <s v="2011009381"/>
    <x v="134"/>
    <n v="381"/>
  </r>
  <r>
    <s v="2011666003"/>
    <x v="131"/>
    <n v="3"/>
  </r>
  <r>
    <s v="2011025001"/>
    <x v="135"/>
    <n v="1"/>
  </r>
  <r>
    <s v="2011025169"/>
    <x v="135"/>
    <n v="169"/>
  </r>
  <r>
    <s v="2011025281"/>
    <x v="135"/>
    <n v="281"/>
  </r>
  <r>
    <s v="2011666004"/>
    <x v="131"/>
    <n v="4"/>
  </r>
  <r>
    <s v="2011043009"/>
    <x v="136"/>
    <n v="9"/>
  </r>
  <r>
    <s v="2011043015"/>
    <x v="136"/>
    <n v="15"/>
  </r>
  <r>
    <s v="2011043017"/>
    <x v="136"/>
    <n v="17"/>
  </r>
  <r>
    <s v="2011043019"/>
    <x v="136"/>
    <n v="19"/>
  </r>
  <r>
    <s v="2011043022"/>
    <x v="136"/>
    <n v="22"/>
  </r>
  <r>
    <s v="2011043031"/>
    <x v="136"/>
    <n v="31"/>
  </r>
  <r>
    <s v="2011043033"/>
    <x v="136"/>
    <n v="33"/>
  </r>
  <r>
    <s v="2011043037"/>
    <x v="136"/>
    <n v="37"/>
  </r>
  <r>
    <s v="2011043042"/>
    <x v="136"/>
    <n v="42"/>
  </r>
  <r>
    <s v="2011043047"/>
    <x v="136"/>
    <n v="47"/>
  </r>
  <r>
    <s v="2011043056"/>
    <x v="136"/>
    <n v="56"/>
  </r>
  <r>
    <s v="2011043060"/>
    <x v="136"/>
    <n v="60"/>
  </r>
  <r>
    <s v="2011043063"/>
    <x v="136"/>
    <n v="63"/>
  </r>
  <r>
    <s v="2011043066"/>
    <x v="136"/>
    <n v="66"/>
  </r>
  <r>
    <s v="2011043069"/>
    <x v="136"/>
    <n v="69"/>
  </r>
  <r>
    <s v="2011043072"/>
    <x v="136"/>
    <n v="72"/>
  </r>
  <r>
    <s v="2011043074"/>
    <x v="136"/>
    <n v="74"/>
  </r>
  <r>
    <s v="2011043077"/>
    <x v="136"/>
    <n v="77"/>
  </r>
  <r>
    <s v="2011043079"/>
    <x v="136"/>
    <n v="79"/>
  </r>
  <r>
    <s v="2011043081"/>
    <x v="136"/>
    <n v="81"/>
  </r>
  <r>
    <s v="2011043087"/>
    <x v="136"/>
    <n v="87"/>
  </r>
  <r>
    <s v="2011043088"/>
    <x v="136"/>
    <n v="88"/>
  </r>
  <r>
    <s v="2011043089"/>
    <x v="136"/>
    <n v="89"/>
  </r>
  <r>
    <s v="2011043091"/>
    <x v="136"/>
    <n v="91"/>
  </r>
  <r>
    <s v="2011043092"/>
    <x v="136"/>
    <n v="92"/>
  </r>
  <r>
    <s v="2011043094"/>
    <x v="136"/>
    <n v="94"/>
  </r>
  <r>
    <s v="2011043095"/>
    <x v="136"/>
    <n v="95"/>
  </r>
  <r>
    <s v="2011043098"/>
    <x v="136"/>
    <n v="98"/>
  </r>
  <r>
    <s v="2011043099"/>
    <x v="136"/>
    <n v="99"/>
  </r>
  <r>
    <s v="2011043101"/>
    <x v="136"/>
    <n v="101"/>
  </r>
  <r>
    <s v="2011043103"/>
    <x v="136"/>
    <n v="103"/>
  </r>
  <r>
    <s v="2011043105"/>
    <x v="136"/>
    <n v="105"/>
  </r>
  <r>
    <s v="2011043107"/>
    <x v="136"/>
    <n v="107"/>
  </r>
  <r>
    <s v="2011043111"/>
    <x v="136"/>
    <n v="111"/>
  </r>
  <r>
    <s v="2011043112"/>
    <x v="136"/>
    <n v="112"/>
  </r>
  <r>
    <s v="2011043114"/>
    <x v="136"/>
    <n v="114"/>
  </r>
  <r>
    <s v="2011043117"/>
    <x v="136"/>
    <n v="117"/>
  </r>
  <r>
    <s v="2011043119"/>
    <x v="136"/>
    <n v="119"/>
  </r>
  <r>
    <s v="2011043121"/>
    <x v="136"/>
    <n v="121"/>
  </r>
  <r>
    <s v="2011043125"/>
    <x v="136"/>
    <n v="125"/>
  </r>
  <r>
    <s v="2011043128"/>
    <x v="136"/>
    <n v="128"/>
  </r>
  <r>
    <s v="2011043130"/>
    <x v="136"/>
    <n v="130"/>
  </r>
  <r>
    <s v="2011043132"/>
    <x v="136"/>
    <n v="132"/>
  </r>
  <r>
    <s v="2011043135"/>
    <x v="136"/>
    <n v="135"/>
  </r>
  <r>
    <s v="2011043137"/>
    <x v="136"/>
    <n v="137"/>
  </r>
  <r>
    <s v="2011043139"/>
    <x v="136"/>
    <n v="139"/>
  </r>
  <r>
    <s v="2011043141"/>
    <x v="136"/>
    <n v="141"/>
  </r>
  <r>
    <s v="2011043143"/>
    <x v="136"/>
    <n v="143"/>
  </r>
  <r>
    <s v="2011043145"/>
    <x v="136"/>
    <n v="145"/>
  </r>
  <r>
    <s v="2011043148"/>
    <x v="136"/>
    <n v="148"/>
  </r>
  <r>
    <s v="2011043150"/>
    <x v="136"/>
    <n v="150"/>
  </r>
  <r>
    <s v="2011043152"/>
    <x v="136"/>
    <n v="152"/>
  </r>
  <r>
    <s v="2011043154"/>
    <x v="136"/>
    <n v="154"/>
  </r>
  <r>
    <s v="2011043158"/>
    <x v="136"/>
    <n v="158"/>
  </r>
  <r>
    <s v="2011043160"/>
    <x v="136"/>
    <n v="160"/>
  </r>
  <r>
    <s v="2011043163"/>
    <x v="136"/>
    <n v="163"/>
  </r>
  <r>
    <s v="2011043168"/>
    <x v="136"/>
    <n v="168"/>
  </r>
  <r>
    <s v="2011043172"/>
    <x v="136"/>
    <n v="172"/>
  </r>
  <r>
    <s v="2011043174"/>
    <x v="136"/>
    <n v="174"/>
  </r>
  <r>
    <s v="2011043177"/>
    <x v="136"/>
    <n v="177"/>
  </r>
  <r>
    <s v="2011043178"/>
    <x v="136"/>
    <n v="178"/>
  </r>
  <r>
    <s v="2011043181"/>
    <x v="136"/>
    <n v="181"/>
  </r>
  <r>
    <s v="2011043183"/>
    <x v="136"/>
    <n v="183"/>
  </r>
  <r>
    <s v="2011043185"/>
    <x v="136"/>
    <n v="185"/>
  </r>
  <r>
    <s v="2011043191"/>
    <x v="136"/>
    <n v="191"/>
  </r>
  <r>
    <s v="2011666005"/>
    <x v="131"/>
    <n v="5"/>
  </r>
  <r>
    <s v="2011666006"/>
    <x v="131"/>
    <n v="6"/>
  </r>
  <r>
    <s v="2011666007"/>
    <x v="131"/>
    <n v="7"/>
  </r>
  <r>
    <s v="2012666001"/>
    <x v="137"/>
    <n v="1"/>
  </r>
  <r>
    <s v="2012002143"/>
    <x v="138"/>
    <n v="143"/>
  </r>
  <r>
    <s v="2012002144"/>
    <x v="138"/>
    <n v="144"/>
  </r>
  <r>
    <s v="2012002145"/>
    <x v="138"/>
    <n v="145"/>
  </r>
  <r>
    <s v="2012002146"/>
    <x v="138"/>
    <n v="146"/>
  </r>
  <r>
    <s v="2012002147"/>
    <x v="138"/>
    <n v="147"/>
  </r>
  <r>
    <s v="2012002148"/>
    <x v="138"/>
    <n v="148"/>
  </r>
  <r>
    <s v="2012002149"/>
    <x v="138"/>
    <n v="149"/>
  </r>
  <r>
    <s v="2012666002"/>
    <x v="137"/>
    <n v="2"/>
  </r>
  <r>
    <s v="2012666003"/>
    <x v="137"/>
    <n v="3"/>
  </r>
  <r>
    <s v="2012666004"/>
    <x v="137"/>
    <n v="4"/>
  </r>
  <r>
    <s v="2012666005"/>
    <x v="137"/>
    <n v="5"/>
  </r>
  <r>
    <s v="2012001002"/>
    <x v="139"/>
    <n v="2"/>
  </r>
  <r>
    <s v="2012666006"/>
    <x v="137"/>
    <n v="6"/>
  </r>
  <r>
    <s v="2012022001"/>
    <x v="140"/>
    <n v="1"/>
  </r>
  <r>
    <s v="2012022144"/>
    <x v="140"/>
    <n v="144"/>
  </r>
  <r>
    <s v="2012022238"/>
    <x v="140"/>
    <n v="238"/>
  </r>
  <r>
    <s v="2012666007"/>
    <x v="137"/>
    <n v="7"/>
  </r>
  <r>
    <s v="2012042001"/>
    <x v="141"/>
    <n v="1"/>
  </r>
  <r>
    <s v="2012042005"/>
    <x v="141"/>
    <n v="5"/>
  </r>
  <r>
    <s v="2012042007"/>
    <x v="141"/>
    <n v="7"/>
  </r>
  <r>
    <s v="2012042010"/>
    <x v="141"/>
    <n v="10"/>
  </r>
  <r>
    <s v="2012042015"/>
    <x v="141"/>
    <n v="15"/>
  </r>
  <r>
    <s v="2012042019"/>
    <x v="141"/>
    <n v="19"/>
  </r>
  <r>
    <s v="2012042022"/>
    <x v="141"/>
    <n v="22"/>
  </r>
  <r>
    <s v="2012042024"/>
    <x v="141"/>
    <n v="24"/>
  </r>
  <r>
    <s v="2012042026"/>
    <x v="141"/>
    <n v="26"/>
  </r>
  <r>
    <s v="2012042029"/>
    <x v="141"/>
    <n v="29"/>
  </r>
  <r>
    <s v="2012042031"/>
    <x v="141"/>
    <n v="31"/>
  </r>
  <r>
    <s v="2012042033"/>
    <x v="141"/>
    <n v="33"/>
  </r>
  <r>
    <s v="2012042035"/>
    <x v="141"/>
    <n v="35"/>
  </r>
  <r>
    <s v="2012042037"/>
    <x v="141"/>
    <n v="37"/>
  </r>
  <r>
    <s v="2012042040"/>
    <x v="141"/>
    <n v="40"/>
  </r>
  <r>
    <s v="2012042043"/>
    <x v="141"/>
    <n v="43"/>
  </r>
  <r>
    <s v="2012042047"/>
    <x v="141"/>
    <n v="47"/>
  </r>
  <r>
    <s v="2012042051"/>
    <x v="141"/>
    <n v="51"/>
  </r>
  <r>
    <s v="2012042054"/>
    <x v="141"/>
    <n v="54"/>
  </r>
  <r>
    <s v="2012042057"/>
    <x v="141"/>
    <n v="57"/>
  </r>
  <r>
    <s v="2012042060"/>
    <x v="141"/>
    <n v="60"/>
  </r>
  <r>
    <s v="2012042063"/>
    <x v="141"/>
    <n v="63"/>
  </r>
  <r>
    <s v="2012042065"/>
    <x v="141"/>
    <n v="65"/>
  </r>
  <r>
    <s v="2012042067"/>
    <x v="141"/>
    <n v="67"/>
  </r>
  <r>
    <s v="2012042069"/>
    <x v="141"/>
    <n v="69"/>
  </r>
  <r>
    <s v="2012042070"/>
    <x v="141"/>
    <n v="70"/>
  </r>
  <r>
    <s v="2012042072"/>
    <x v="141"/>
    <n v="72"/>
  </r>
  <r>
    <s v="2012042074"/>
    <x v="141"/>
    <n v="74"/>
  </r>
  <r>
    <s v="2012042076"/>
    <x v="141"/>
    <n v="76"/>
  </r>
  <r>
    <s v="2012042080"/>
    <x v="141"/>
    <n v="80"/>
  </r>
  <r>
    <s v="2012042081"/>
    <x v="141"/>
    <n v="81"/>
  </r>
  <r>
    <s v="2012042082"/>
    <x v="141"/>
    <n v="82"/>
  </r>
  <r>
    <s v="2012042083"/>
    <x v="141"/>
    <n v="83"/>
  </r>
  <r>
    <s v="2012042084"/>
    <x v="141"/>
    <n v="84"/>
  </r>
  <r>
    <s v="2012042087"/>
    <x v="141"/>
    <n v="87"/>
  </r>
  <r>
    <s v="2012042090"/>
    <x v="141"/>
    <n v="90"/>
  </r>
  <r>
    <s v="2012042092"/>
    <x v="141"/>
    <n v="92"/>
  </r>
  <r>
    <s v="2012042094"/>
    <x v="141"/>
    <n v="94"/>
  </r>
  <r>
    <s v="2012042096"/>
    <x v="141"/>
    <n v="96"/>
  </r>
  <r>
    <s v="2012042101"/>
    <x v="141"/>
    <n v="101"/>
  </r>
  <r>
    <s v="2012042103"/>
    <x v="141"/>
    <n v="103"/>
  </r>
  <r>
    <s v="2012042105"/>
    <x v="141"/>
    <n v="105"/>
  </r>
  <r>
    <s v="2012042107"/>
    <x v="141"/>
    <n v="107"/>
  </r>
  <r>
    <s v="2012042109"/>
    <x v="141"/>
    <n v="109"/>
  </r>
  <r>
    <s v="2012042111"/>
    <x v="141"/>
    <n v="111"/>
  </r>
  <r>
    <s v="2012042115"/>
    <x v="141"/>
    <n v="115"/>
  </r>
  <r>
    <s v="2012042117"/>
    <x v="141"/>
    <n v="117"/>
  </r>
  <r>
    <s v="2012042119"/>
    <x v="141"/>
    <n v="119"/>
  </r>
  <r>
    <s v="2012042122"/>
    <x v="141"/>
    <n v="122"/>
  </r>
  <r>
    <s v="2012042124"/>
    <x v="141"/>
    <n v="124"/>
  </r>
  <r>
    <s v="2012042126"/>
    <x v="141"/>
    <n v="126"/>
  </r>
  <r>
    <s v="2012042129"/>
    <x v="141"/>
    <n v="129"/>
  </r>
  <r>
    <s v="2012042131"/>
    <x v="141"/>
    <n v="131"/>
  </r>
  <r>
    <s v="2012042136"/>
    <x v="141"/>
    <n v="136"/>
  </r>
  <r>
    <s v="2012042138"/>
    <x v="141"/>
    <n v="138"/>
  </r>
  <r>
    <s v="2012042140"/>
    <x v="141"/>
    <n v="140"/>
  </r>
  <r>
    <s v="2012042142"/>
    <x v="141"/>
    <n v="142"/>
  </r>
  <r>
    <s v="2012042144"/>
    <x v="141"/>
    <n v="144"/>
  </r>
  <r>
    <s v="2012042146"/>
    <x v="141"/>
    <n v="146"/>
  </r>
  <r>
    <s v="2012042148"/>
    <x v="141"/>
    <n v="148"/>
  </r>
  <r>
    <s v="2012042150"/>
    <x v="141"/>
    <n v="150"/>
  </r>
  <r>
    <s v="2012042152"/>
    <x v="141"/>
    <n v="152"/>
  </r>
  <r>
    <s v="2012042154"/>
    <x v="141"/>
    <n v="154"/>
  </r>
  <r>
    <s v="2012042158"/>
    <x v="141"/>
    <n v="158"/>
  </r>
  <r>
    <s v="2012042160"/>
    <x v="141"/>
    <n v="160"/>
  </r>
  <r>
    <s v="2012042162"/>
    <x v="141"/>
    <n v="162"/>
  </r>
  <r>
    <s v="2012042165"/>
    <x v="141"/>
    <n v="165"/>
  </r>
  <r>
    <s v="2012042168"/>
    <x v="141"/>
    <n v="168"/>
  </r>
  <r>
    <s v="2012042171"/>
    <x v="141"/>
    <n v="171"/>
  </r>
  <r>
    <s v="2012042173"/>
    <x v="141"/>
    <n v="173"/>
  </r>
  <r>
    <s v="2012042176"/>
    <x v="141"/>
    <n v="176"/>
  </r>
  <r>
    <s v="2012042180"/>
    <x v="141"/>
    <n v="180"/>
  </r>
  <r>
    <s v="2012042184"/>
    <x v="141"/>
    <n v="184"/>
  </r>
  <r>
    <s v="2012042185"/>
    <x v="141"/>
    <n v="185"/>
  </r>
  <r>
    <s v="2012042186"/>
    <x v="141"/>
    <n v="186"/>
  </r>
  <r>
    <s v="2012042194"/>
    <x v="141"/>
    <n v="194"/>
  </r>
  <r>
    <s v="2012042196"/>
    <x v="141"/>
    <n v="196"/>
  </r>
  <r>
    <s v="2012042198"/>
    <x v="141"/>
    <n v="198"/>
  </r>
  <r>
    <s v="2012042200"/>
    <x v="141"/>
    <n v="200"/>
  </r>
  <r>
    <s v="2012042202"/>
    <x v="141"/>
    <n v="202"/>
  </r>
  <r>
    <s v="2012042204"/>
    <x v="141"/>
    <n v="204"/>
  </r>
  <r>
    <s v="2012042206"/>
    <x v="141"/>
    <n v="206"/>
  </r>
  <r>
    <s v="2012042208"/>
    <x v="141"/>
    <n v="208"/>
  </r>
  <r>
    <s v="2012042210"/>
    <x v="141"/>
    <n v="210"/>
  </r>
  <r>
    <s v="2012042212"/>
    <x v="141"/>
    <n v="212"/>
  </r>
  <r>
    <s v="2012042214"/>
    <x v="141"/>
    <n v="214"/>
  </r>
  <r>
    <s v="2012042217"/>
    <x v="141"/>
    <n v="217"/>
  </r>
  <r>
    <s v="2012042220"/>
    <x v="141"/>
    <n v="220"/>
  </r>
  <r>
    <s v="2012042222"/>
    <x v="141"/>
    <n v="222"/>
  </r>
  <r>
    <s v="2012042225"/>
    <x v="141"/>
    <n v="225"/>
  </r>
  <r>
    <s v="2012042228"/>
    <x v="141"/>
    <n v="228"/>
  </r>
  <r>
    <s v="2012666008"/>
    <x v="137"/>
    <n v="8"/>
  </r>
  <r>
    <s v="2012666009"/>
    <x v="137"/>
    <n v="9"/>
  </r>
  <r>
    <s v="2013666001"/>
    <x v="142"/>
    <n v="1"/>
  </r>
  <r>
    <s v="2013666002"/>
    <x v="142"/>
    <n v="2"/>
  </r>
  <r>
    <s v="2013666003"/>
    <x v="142"/>
    <n v="3"/>
  </r>
  <r>
    <s v="2013002001"/>
    <x v="143"/>
    <n v="1"/>
  </r>
  <r>
    <s v="2013002113"/>
    <x v="143"/>
    <n v="113"/>
  </r>
  <r>
    <s v="2013004011"/>
    <x v="144"/>
    <n v="11"/>
  </r>
  <r>
    <s v="2013004019"/>
    <x v="144"/>
    <n v="19"/>
  </r>
  <r>
    <s v="2013004020"/>
    <x v="144"/>
    <n v="20"/>
  </r>
  <r>
    <s v="2013004022"/>
    <x v="144"/>
    <n v="22"/>
  </r>
  <r>
    <s v="2013004028"/>
    <x v="144"/>
    <n v="28"/>
  </r>
  <r>
    <s v="2013004031"/>
    <x v="144"/>
    <n v="31"/>
  </r>
  <r>
    <s v="2013004039"/>
    <x v="144"/>
    <n v="39"/>
  </r>
  <r>
    <s v="2013004041"/>
    <x v="144"/>
    <n v="41"/>
  </r>
  <r>
    <s v="2013004046"/>
    <x v="144"/>
    <n v="46"/>
  </r>
  <r>
    <s v="2013004050"/>
    <x v="144"/>
    <n v="50"/>
  </r>
  <r>
    <s v="2013004053"/>
    <x v="144"/>
    <n v="53"/>
  </r>
  <r>
    <s v="2013004055"/>
    <x v="144"/>
    <n v="55"/>
  </r>
  <r>
    <s v="2013004058"/>
    <x v="144"/>
    <n v="58"/>
  </r>
  <r>
    <s v="2013004061"/>
    <x v="144"/>
    <n v="61"/>
  </r>
  <r>
    <s v="2013004063"/>
    <x v="144"/>
    <n v="63"/>
  </r>
  <r>
    <s v="2013004065"/>
    <x v="144"/>
    <n v="65"/>
  </r>
  <r>
    <s v="2013004068"/>
    <x v="144"/>
    <n v="68"/>
  </r>
  <r>
    <s v="2013004072"/>
    <x v="144"/>
    <n v="72"/>
  </r>
  <r>
    <s v="2013004075"/>
    <x v="144"/>
    <n v="75"/>
  </r>
  <r>
    <s v="2013004077"/>
    <x v="144"/>
    <n v="77"/>
  </r>
  <r>
    <s v="2013004080"/>
    <x v="144"/>
    <n v="80"/>
  </r>
  <r>
    <s v="2013004083"/>
    <x v="144"/>
    <n v="83"/>
  </r>
  <r>
    <s v="2013004085"/>
    <x v="144"/>
    <n v="85"/>
  </r>
  <r>
    <s v="2013004089"/>
    <x v="144"/>
    <n v="89"/>
  </r>
  <r>
    <s v="2013004091"/>
    <x v="144"/>
    <n v="91"/>
  </r>
  <r>
    <s v="2013004093"/>
    <x v="144"/>
    <n v="93"/>
  </r>
  <r>
    <s v="2013004095"/>
    <x v="144"/>
    <n v="95"/>
  </r>
  <r>
    <s v="2013004097"/>
    <x v="144"/>
    <n v="97"/>
  </r>
  <r>
    <s v="2013004099"/>
    <x v="144"/>
    <n v="99"/>
  </r>
  <r>
    <s v="2013004100"/>
    <x v="144"/>
    <n v="100"/>
  </r>
  <r>
    <s v="2013004101"/>
    <x v="144"/>
    <n v="101"/>
  </r>
  <r>
    <s v="2013004102"/>
    <x v="144"/>
    <n v="102"/>
  </r>
  <r>
    <s v="2013004103"/>
    <x v="144"/>
    <n v="103"/>
  </r>
  <r>
    <s v="2013004105"/>
    <x v="144"/>
    <n v="105"/>
  </r>
  <r>
    <s v="2013004107"/>
    <x v="144"/>
    <n v="107"/>
  </r>
  <r>
    <s v="2013004109"/>
    <x v="144"/>
    <n v="109"/>
  </r>
  <r>
    <s v="2013004111"/>
    <x v="144"/>
    <n v="111"/>
  </r>
  <r>
    <s v="2013004114"/>
    <x v="144"/>
    <n v="114"/>
  </r>
  <r>
    <s v="2013004116"/>
    <x v="144"/>
    <n v="116"/>
  </r>
  <r>
    <s v="2013004118"/>
    <x v="144"/>
    <n v="118"/>
  </r>
  <r>
    <s v="2013004120"/>
    <x v="144"/>
    <n v="120"/>
  </r>
  <r>
    <s v="2013004123"/>
    <x v="144"/>
    <n v="123"/>
  </r>
  <r>
    <s v="2013004125"/>
    <x v="144"/>
    <n v="125"/>
  </r>
  <r>
    <s v="2013004127"/>
    <x v="144"/>
    <n v="127"/>
  </r>
  <r>
    <s v="2013004129"/>
    <x v="144"/>
    <n v="129"/>
  </r>
  <r>
    <s v="2013004135"/>
    <x v="144"/>
    <n v="135"/>
  </r>
  <r>
    <s v="2013004137"/>
    <x v="144"/>
    <n v="137"/>
  </r>
  <r>
    <s v="2013004139"/>
    <x v="144"/>
    <n v="139"/>
  </r>
  <r>
    <s v="2013004141"/>
    <x v="144"/>
    <n v="141"/>
  </r>
  <r>
    <s v="2013004143"/>
    <x v="144"/>
    <n v="143"/>
  </r>
  <r>
    <s v="2013004145"/>
    <x v="144"/>
    <n v="145"/>
  </r>
  <r>
    <s v="2013004147"/>
    <x v="144"/>
    <n v="147"/>
  </r>
  <r>
    <s v="2013004150"/>
    <x v="144"/>
    <n v="150"/>
  </r>
  <r>
    <s v="2013004152"/>
    <x v="144"/>
    <n v="152"/>
  </r>
  <r>
    <s v="2013004154"/>
    <x v="144"/>
    <n v="154"/>
  </r>
  <r>
    <s v="2013004156"/>
    <x v="144"/>
    <n v="156"/>
  </r>
  <r>
    <s v="2013004158"/>
    <x v="144"/>
    <n v="158"/>
  </r>
  <r>
    <s v="2013004160"/>
    <x v="144"/>
    <n v="160"/>
  </r>
  <r>
    <s v="2013004162"/>
    <x v="144"/>
    <n v="162"/>
  </r>
  <r>
    <s v="2013004165"/>
    <x v="144"/>
    <n v="165"/>
  </r>
  <r>
    <s v="2013004167"/>
    <x v="144"/>
    <n v="167"/>
  </r>
  <r>
    <s v="2013004169"/>
    <x v="144"/>
    <n v="169"/>
  </r>
  <r>
    <s v="2013004171"/>
    <x v="144"/>
    <n v="171"/>
  </r>
  <r>
    <s v="2013004173"/>
    <x v="144"/>
    <n v="173"/>
  </r>
  <r>
    <s v="2013004175"/>
    <x v="144"/>
    <n v="175"/>
  </r>
  <r>
    <s v="2013004178"/>
    <x v="144"/>
    <n v="178"/>
  </r>
  <r>
    <s v="2013004180"/>
    <x v="144"/>
    <n v="180"/>
  </r>
  <r>
    <s v="2013004182"/>
    <x v="144"/>
    <n v="182"/>
  </r>
  <r>
    <s v="2013004184"/>
    <x v="144"/>
    <n v="184"/>
  </r>
  <r>
    <s v="2013004186"/>
    <x v="144"/>
    <n v="186"/>
  </r>
  <r>
    <s v="2013004188"/>
    <x v="144"/>
    <n v="188"/>
  </r>
  <r>
    <s v="2013004190"/>
    <x v="144"/>
    <n v="190"/>
  </r>
  <r>
    <s v="2013004192"/>
    <x v="144"/>
    <n v="192"/>
  </r>
  <r>
    <s v="2013004194"/>
    <x v="144"/>
    <n v="194"/>
  </r>
  <r>
    <s v="2013004196"/>
    <x v="144"/>
    <n v="196"/>
  </r>
  <r>
    <s v="2013004198"/>
    <x v="144"/>
    <n v="198"/>
  </r>
  <r>
    <s v="2013004201"/>
    <x v="144"/>
    <n v="201"/>
  </r>
  <r>
    <s v="2013004203"/>
    <x v="144"/>
    <n v="203"/>
  </r>
  <r>
    <s v="2013004205"/>
    <x v="144"/>
    <n v="205"/>
  </r>
  <r>
    <s v="2013004208"/>
    <x v="144"/>
    <n v="208"/>
  </r>
  <r>
    <s v="2013004210"/>
    <x v="144"/>
    <n v="210"/>
  </r>
  <r>
    <s v="2013004212"/>
    <x v="144"/>
    <n v="212"/>
  </r>
  <r>
    <s v="2013004214"/>
    <x v="144"/>
    <n v="214"/>
  </r>
  <r>
    <s v="2013004216"/>
    <x v="144"/>
    <n v="216"/>
  </r>
  <r>
    <s v="2013004218"/>
    <x v="144"/>
    <n v="218"/>
  </r>
  <r>
    <s v="2013004220"/>
    <x v="144"/>
    <n v="220"/>
  </r>
  <r>
    <s v="2013004222"/>
    <x v="144"/>
    <n v="222"/>
  </r>
  <r>
    <s v="2013004224"/>
    <x v="144"/>
    <n v="224"/>
  </r>
  <r>
    <s v="2013004226"/>
    <x v="144"/>
    <n v="226"/>
  </r>
  <r>
    <s v="2013004228"/>
    <x v="144"/>
    <n v="228"/>
  </r>
  <r>
    <s v="2013004230"/>
    <x v="144"/>
    <n v="230"/>
  </r>
  <r>
    <s v="2013004231"/>
    <x v="144"/>
    <n v="231"/>
  </r>
  <r>
    <s v="2013004232"/>
    <x v="144"/>
    <n v="232"/>
  </r>
  <r>
    <s v="2013004235"/>
    <x v="144"/>
    <n v="235"/>
  </r>
  <r>
    <s v="2013004236"/>
    <x v="144"/>
    <n v="236"/>
  </r>
  <r>
    <s v="2013004237"/>
    <x v="144"/>
    <n v="237"/>
  </r>
  <r>
    <s v="2013008005"/>
    <x v="145"/>
    <n v="5"/>
  </r>
  <r>
    <s v="2013666004"/>
    <x v="142"/>
    <n v="4"/>
  </r>
  <r>
    <s v="2013008248"/>
    <x v="145"/>
    <n v="248"/>
  </r>
  <r>
    <s v="2013013006"/>
    <x v="146"/>
    <n v="6"/>
  </r>
  <r>
    <s v="2013013336"/>
    <x v="146"/>
    <n v="336"/>
  </r>
  <r>
    <s v="2013022001"/>
    <x v="147"/>
    <n v="1"/>
  </r>
  <r>
    <s v="2013021003"/>
    <x v="148"/>
    <n v="3"/>
  </r>
  <r>
    <s v="2013022097"/>
    <x v="147"/>
    <n v="97"/>
  </r>
  <r>
    <s v="2013022176"/>
    <x v="147"/>
    <n v="176"/>
  </r>
  <r>
    <s v="2013022265"/>
    <x v="147"/>
    <n v="265"/>
  </r>
  <r>
    <s v="2013666005"/>
    <x v="142"/>
    <n v="5"/>
  </r>
  <r>
    <s v="2013037004"/>
    <x v="149"/>
    <n v="4"/>
  </r>
  <r>
    <s v="2013037009"/>
    <x v="149"/>
    <n v="9"/>
  </r>
  <r>
    <s v="2013037013"/>
    <x v="149"/>
    <n v="13"/>
  </r>
  <r>
    <s v="2013037014"/>
    <x v="149"/>
    <n v="14"/>
  </r>
  <r>
    <s v="2013037017"/>
    <x v="149"/>
    <n v="17"/>
  </r>
  <r>
    <s v="2013037019"/>
    <x v="149"/>
    <n v="19"/>
  </r>
  <r>
    <s v="2013037021"/>
    <x v="149"/>
    <n v="21"/>
  </r>
  <r>
    <s v="2013037024"/>
    <x v="149"/>
    <n v="24"/>
  </r>
  <r>
    <s v="2013037026"/>
    <x v="149"/>
    <n v="26"/>
  </r>
  <r>
    <s v="2013037031"/>
    <x v="149"/>
    <n v="31"/>
  </r>
  <r>
    <s v="2013037034"/>
    <x v="149"/>
    <n v="34"/>
  </r>
  <r>
    <s v="2013037037"/>
    <x v="149"/>
    <n v="37"/>
  </r>
  <r>
    <s v="2013037039"/>
    <x v="149"/>
    <n v="39"/>
  </r>
  <r>
    <s v="2013037042"/>
    <x v="149"/>
    <n v="42"/>
  </r>
  <r>
    <s v="2013037045"/>
    <x v="149"/>
    <n v="45"/>
  </r>
  <r>
    <s v="2013037048"/>
    <x v="149"/>
    <n v="48"/>
  </r>
  <r>
    <s v="2013037050"/>
    <x v="149"/>
    <n v="50"/>
  </r>
  <r>
    <s v="2013037051"/>
    <x v="149"/>
    <n v="51"/>
  </r>
  <r>
    <s v="2013037059"/>
    <x v="149"/>
    <n v="59"/>
  </r>
  <r>
    <s v="2013037063"/>
    <x v="149"/>
    <n v="63"/>
  </r>
  <r>
    <s v="2013037067"/>
    <x v="149"/>
    <n v="67"/>
  </r>
  <r>
    <s v="2013037071"/>
    <x v="149"/>
    <n v="71"/>
  </r>
  <r>
    <s v="2013037072"/>
    <x v="149"/>
    <n v="72"/>
  </r>
  <r>
    <s v="2013037075"/>
    <x v="149"/>
    <n v="75"/>
  </r>
  <r>
    <s v="2013037078"/>
    <x v="149"/>
    <n v="78"/>
  </r>
  <r>
    <s v="2013037081"/>
    <x v="149"/>
    <n v="81"/>
  </r>
  <r>
    <s v="2013037085"/>
    <x v="149"/>
    <n v="85"/>
  </r>
  <r>
    <s v="2013037088"/>
    <x v="149"/>
    <n v="88"/>
  </r>
  <r>
    <s v="2013037090"/>
    <x v="149"/>
    <n v="90"/>
  </r>
  <r>
    <s v="2013037092"/>
    <x v="149"/>
    <n v="92"/>
  </r>
  <r>
    <s v="2013037094"/>
    <x v="149"/>
    <n v="94"/>
  </r>
  <r>
    <s v="2013037096"/>
    <x v="149"/>
    <n v="96"/>
  </r>
  <r>
    <s v="2013037098"/>
    <x v="149"/>
    <n v="98"/>
  </r>
  <r>
    <s v="2013037100"/>
    <x v="149"/>
    <n v="100"/>
  </r>
  <r>
    <s v="2013037102"/>
    <x v="149"/>
    <n v="102"/>
  </r>
  <r>
    <s v="2013037104"/>
    <x v="149"/>
    <n v="104"/>
  </r>
  <r>
    <s v="2013037108"/>
    <x v="149"/>
    <n v="108"/>
  </r>
  <r>
    <s v="2013037110"/>
    <x v="149"/>
    <n v="110"/>
  </r>
  <r>
    <s v="2013037114"/>
    <x v="149"/>
    <n v="114"/>
  </r>
  <r>
    <s v="2013037116"/>
    <x v="149"/>
    <n v="116"/>
  </r>
  <r>
    <s v="2013037118"/>
    <x v="149"/>
    <n v="118"/>
  </r>
  <r>
    <s v="2013037121"/>
    <x v="149"/>
    <n v="121"/>
  </r>
  <r>
    <s v="2013037124"/>
    <x v="149"/>
    <n v="124"/>
  </r>
  <r>
    <s v="2013037126"/>
    <x v="149"/>
    <n v="126"/>
  </r>
  <r>
    <s v="2013037129"/>
    <x v="149"/>
    <n v="129"/>
  </r>
  <r>
    <s v="2013037130"/>
    <x v="149"/>
    <n v="130"/>
  </r>
  <r>
    <s v="2013037133"/>
    <x v="149"/>
    <n v="133"/>
  </r>
  <r>
    <s v="2013037134"/>
    <x v="149"/>
    <n v="134"/>
  </r>
  <r>
    <s v="2013037138"/>
    <x v="149"/>
    <n v="138"/>
  </r>
  <r>
    <s v="2013037142"/>
    <x v="149"/>
    <n v="142"/>
  </r>
  <r>
    <s v="2013037146"/>
    <x v="149"/>
    <n v="146"/>
  </r>
  <r>
    <s v="2013037149"/>
    <x v="149"/>
    <n v="149"/>
  </r>
  <r>
    <s v="2013037152"/>
    <x v="149"/>
    <n v="152"/>
  </r>
  <r>
    <s v="2013037154"/>
    <x v="149"/>
    <n v="154"/>
  </r>
  <r>
    <s v="2013037156"/>
    <x v="149"/>
    <n v="156"/>
  </r>
  <r>
    <s v="2013037158"/>
    <x v="149"/>
    <n v="158"/>
  </r>
  <r>
    <s v="2013037160"/>
    <x v="149"/>
    <n v="160"/>
  </r>
  <r>
    <s v="2013037162"/>
    <x v="149"/>
    <n v="162"/>
  </r>
  <r>
    <s v="2013037164"/>
    <x v="149"/>
    <n v="164"/>
  </r>
  <r>
    <s v="2013037166"/>
    <x v="149"/>
    <n v="166"/>
  </r>
  <r>
    <s v="2013037168"/>
    <x v="149"/>
    <n v="168"/>
  </r>
  <r>
    <s v="2013037170"/>
    <x v="149"/>
    <n v="170"/>
  </r>
  <r>
    <s v="2013037172"/>
    <x v="149"/>
    <n v="172"/>
  </r>
  <r>
    <s v="2013037174"/>
    <x v="149"/>
    <n v="174"/>
  </r>
  <r>
    <s v="2013037176"/>
    <x v="149"/>
    <n v="176"/>
  </r>
  <r>
    <s v="2013037180"/>
    <x v="149"/>
    <n v="180"/>
  </r>
  <r>
    <s v="2013037182"/>
    <x v="149"/>
    <n v="182"/>
  </r>
  <r>
    <s v="2013037184"/>
    <x v="149"/>
    <n v="184"/>
  </r>
  <r>
    <s v="2013037186"/>
    <x v="149"/>
    <n v="186"/>
  </r>
  <r>
    <s v="2013037190"/>
    <x v="149"/>
    <n v="190"/>
  </r>
  <r>
    <s v="2013037192"/>
    <x v="149"/>
    <n v="192"/>
  </r>
  <r>
    <s v="2013037194"/>
    <x v="149"/>
    <n v="194"/>
  </r>
  <r>
    <s v="2013037196"/>
    <x v="149"/>
    <n v="196"/>
  </r>
  <r>
    <s v="2013037198"/>
    <x v="149"/>
    <n v="198"/>
  </r>
  <r>
    <s v="2013037200"/>
    <x v="149"/>
    <n v="200"/>
  </r>
  <r>
    <s v="2013037202"/>
    <x v="149"/>
    <n v="202"/>
  </r>
  <r>
    <s v="2013037204"/>
    <x v="149"/>
    <n v="204"/>
  </r>
  <r>
    <s v="2013037205"/>
    <x v="149"/>
    <n v="205"/>
  </r>
  <r>
    <s v="2013037206"/>
    <x v="149"/>
    <n v="206"/>
  </r>
  <r>
    <s v="2013037207"/>
    <x v="149"/>
    <n v="207"/>
  </r>
  <r>
    <s v="2013037208"/>
    <x v="149"/>
    <n v="208"/>
  </r>
  <r>
    <s v="2013037210"/>
    <x v="149"/>
    <n v="210"/>
  </r>
  <r>
    <s v="2013037212"/>
    <x v="149"/>
    <n v="212"/>
  </r>
  <r>
    <s v="2013037215"/>
    <x v="149"/>
    <n v="215"/>
  </r>
  <r>
    <s v="2013037218"/>
    <x v="149"/>
    <n v="218"/>
  </r>
  <r>
    <s v="2013037221"/>
    <x v="149"/>
    <n v="221"/>
  </r>
  <r>
    <s v="2013037223"/>
    <x v="149"/>
    <n v="223"/>
  </r>
  <r>
    <s v="2013037225"/>
    <x v="149"/>
    <n v="225"/>
  </r>
  <r>
    <s v="2013037227"/>
    <x v="149"/>
    <n v="227"/>
  </r>
  <r>
    <s v="2013037229"/>
    <x v="149"/>
    <n v="229"/>
  </r>
  <r>
    <s v="2013037232"/>
    <x v="149"/>
    <n v="232"/>
  </r>
  <r>
    <s v="2013037234"/>
    <x v="149"/>
    <n v="234"/>
  </r>
  <r>
    <s v="2013037236"/>
    <x v="149"/>
    <n v="236"/>
  </r>
  <r>
    <s v="2013037239"/>
    <x v="149"/>
    <n v="239"/>
  </r>
  <r>
    <s v="2013037241"/>
    <x v="149"/>
    <n v="241"/>
  </r>
  <r>
    <s v="2013037243"/>
    <x v="149"/>
    <n v="243"/>
  </r>
  <r>
    <s v="2013037249"/>
    <x v="149"/>
    <n v="249"/>
  </r>
  <r>
    <s v="2013037251"/>
    <x v="149"/>
    <n v="251"/>
  </r>
  <r>
    <s v="2013666006"/>
    <x v="142"/>
    <n v="6"/>
  </r>
  <r>
    <s v="2013666007"/>
    <x v="142"/>
    <n v="7"/>
  </r>
  <r>
    <s v="2013666008"/>
    <x v="142"/>
    <n v="8"/>
  </r>
  <r>
    <s v="2014666001"/>
    <x v="150"/>
    <n v="1"/>
  </r>
  <r>
    <s v="2014666002"/>
    <x v="150"/>
    <n v="2"/>
  </r>
  <r>
    <s v="2014002001"/>
    <x v="151"/>
    <n v="1"/>
  </r>
  <r>
    <s v="2014002076"/>
    <x v="151"/>
    <n v="76"/>
  </r>
  <r>
    <s v="2014101055"/>
    <x v="152"/>
    <n v="55"/>
  </r>
  <r>
    <s v="2014004011"/>
    <x v="153"/>
    <n v="11"/>
  </r>
  <r>
    <s v="2014004012"/>
    <x v="153"/>
    <n v="12"/>
  </r>
  <r>
    <s v="2014004013"/>
    <x v="153"/>
    <n v="13"/>
  </r>
  <r>
    <s v="2014004014"/>
    <x v="153"/>
    <n v="14"/>
  </r>
  <r>
    <s v="2014004021"/>
    <x v="153"/>
    <n v="21"/>
  </r>
  <r>
    <s v="2014004029"/>
    <x v="153"/>
    <n v="29"/>
  </r>
  <r>
    <s v="2014004031"/>
    <x v="153"/>
    <n v="31"/>
  </r>
  <r>
    <s v="2014004033"/>
    <x v="153"/>
    <n v="33"/>
  </r>
  <r>
    <s v="2014004037"/>
    <x v="153"/>
    <n v="37"/>
  </r>
  <r>
    <s v="2014004040"/>
    <x v="153"/>
    <n v="40"/>
  </r>
  <r>
    <s v="2014004043"/>
    <x v="153"/>
    <n v="43"/>
  </r>
  <r>
    <s v="2014004045"/>
    <x v="153"/>
    <n v="45"/>
  </r>
  <r>
    <s v="2014004047"/>
    <x v="153"/>
    <n v="47"/>
  </r>
  <r>
    <s v="2014004052"/>
    <x v="153"/>
    <n v="52"/>
  </r>
  <r>
    <s v="2014004055"/>
    <x v="153"/>
    <n v="55"/>
  </r>
  <r>
    <s v="2014004057"/>
    <x v="153"/>
    <n v="57"/>
  </r>
  <r>
    <s v="2014004059"/>
    <x v="153"/>
    <n v="59"/>
  </r>
  <r>
    <s v="2014004061"/>
    <x v="153"/>
    <n v="61"/>
  </r>
  <r>
    <s v="2014004063"/>
    <x v="153"/>
    <n v="63"/>
  </r>
  <r>
    <s v="2014004065"/>
    <x v="153"/>
    <n v="65"/>
  </r>
  <r>
    <s v="2014004067"/>
    <x v="153"/>
    <n v="67"/>
  </r>
  <r>
    <s v="2014004068"/>
    <x v="153"/>
    <n v="68"/>
  </r>
  <r>
    <s v="2014004069"/>
    <x v="153"/>
    <n v="69"/>
  </r>
  <r>
    <s v="2014004070"/>
    <x v="153"/>
    <n v="70"/>
  </r>
  <r>
    <s v="2014004071"/>
    <x v="153"/>
    <n v="71"/>
  </r>
  <r>
    <s v="2014004073"/>
    <x v="153"/>
    <n v="73"/>
  </r>
  <r>
    <s v="2014004075"/>
    <x v="153"/>
    <n v="75"/>
  </r>
  <r>
    <s v="2014004077"/>
    <x v="153"/>
    <n v="77"/>
  </r>
  <r>
    <s v="2014004079"/>
    <x v="153"/>
    <n v="79"/>
  </r>
  <r>
    <s v="2014004081"/>
    <x v="153"/>
    <n v="81"/>
  </r>
  <r>
    <s v="2014004083"/>
    <x v="153"/>
    <n v="83"/>
  </r>
  <r>
    <s v="2014004085"/>
    <x v="153"/>
    <n v="85"/>
  </r>
  <r>
    <s v="2014004088"/>
    <x v="153"/>
    <n v="88"/>
  </r>
  <r>
    <s v="2014004091"/>
    <x v="153"/>
    <n v="91"/>
  </r>
  <r>
    <s v="2014004093"/>
    <x v="153"/>
    <n v="93"/>
  </r>
  <r>
    <s v="2014004095"/>
    <x v="153"/>
    <n v="95"/>
  </r>
  <r>
    <s v="2014004098"/>
    <x v="153"/>
    <n v="98"/>
  </r>
  <r>
    <s v="2014004100"/>
    <x v="153"/>
    <n v="100"/>
  </r>
  <r>
    <s v="2014004103"/>
    <x v="153"/>
    <n v="103"/>
  </r>
  <r>
    <s v="2014004106"/>
    <x v="153"/>
    <n v="106"/>
  </r>
  <r>
    <s v="2014004109"/>
    <x v="153"/>
    <n v="109"/>
  </r>
  <r>
    <s v="2014004112"/>
    <x v="153"/>
    <n v="112"/>
  </r>
  <r>
    <s v="2014004117"/>
    <x v="153"/>
    <n v="117"/>
  </r>
  <r>
    <s v="2014004120"/>
    <x v="153"/>
    <n v="120"/>
  </r>
  <r>
    <s v="2014004124"/>
    <x v="153"/>
    <n v="124"/>
  </r>
  <r>
    <s v="2014004127"/>
    <x v="153"/>
    <n v="127"/>
  </r>
  <r>
    <s v="2014004129"/>
    <x v="153"/>
    <n v="129"/>
  </r>
  <r>
    <s v="2014004131"/>
    <x v="153"/>
    <n v="131"/>
  </r>
  <r>
    <s v="2014004133"/>
    <x v="153"/>
    <n v="133"/>
  </r>
  <r>
    <s v="2014004135"/>
    <x v="153"/>
    <n v="135"/>
  </r>
  <r>
    <s v="2014004137"/>
    <x v="153"/>
    <n v="137"/>
  </r>
  <r>
    <s v="2014004139"/>
    <x v="153"/>
    <n v="139"/>
  </r>
  <r>
    <s v="2014004141"/>
    <x v="153"/>
    <n v="141"/>
  </r>
  <r>
    <s v="2014004144"/>
    <x v="153"/>
    <n v="144"/>
  </r>
  <r>
    <s v="2014004146"/>
    <x v="153"/>
    <n v="146"/>
  </r>
  <r>
    <s v="2014004150"/>
    <x v="153"/>
    <n v="150"/>
  </r>
  <r>
    <s v="2014004153"/>
    <x v="153"/>
    <n v="153"/>
  </r>
  <r>
    <s v="2014004155"/>
    <x v="153"/>
    <n v="155"/>
  </r>
  <r>
    <s v="2014004157"/>
    <x v="153"/>
    <n v="157"/>
  </r>
  <r>
    <s v="2014004160"/>
    <x v="153"/>
    <n v="160"/>
  </r>
  <r>
    <s v="2014004163"/>
    <x v="153"/>
    <n v="163"/>
  </r>
  <r>
    <s v="2014004166"/>
    <x v="153"/>
    <n v="166"/>
  </r>
  <r>
    <s v="2014004168"/>
    <x v="153"/>
    <n v="168"/>
  </r>
  <r>
    <s v="2014004171"/>
    <x v="153"/>
    <n v="171"/>
  </r>
  <r>
    <s v="2014004173"/>
    <x v="153"/>
    <n v="173"/>
  </r>
  <r>
    <s v="2014004175"/>
    <x v="153"/>
    <n v="175"/>
  </r>
  <r>
    <s v="2014004179"/>
    <x v="153"/>
    <n v="179"/>
  </r>
  <r>
    <s v="2014004182"/>
    <x v="153"/>
    <n v="182"/>
  </r>
  <r>
    <s v="2014004184"/>
    <x v="153"/>
    <n v="184"/>
  </r>
  <r>
    <s v="2014004186"/>
    <x v="153"/>
    <n v="186"/>
  </r>
  <r>
    <s v="2014004189"/>
    <x v="153"/>
    <n v="189"/>
  </r>
  <r>
    <s v="2014004193"/>
    <x v="153"/>
    <n v="193"/>
  </r>
  <r>
    <s v="2014004195"/>
    <x v="153"/>
    <n v="195"/>
  </r>
  <r>
    <s v="2014004197"/>
    <x v="153"/>
    <n v="197"/>
  </r>
  <r>
    <s v="2014004200"/>
    <x v="153"/>
    <n v="200"/>
  </r>
  <r>
    <s v="2014004202"/>
    <x v="153"/>
    <n v="202"/>
  </r>
  <r>
    <s v="2014004204"/>
    <x v="153"/>
    <n v="204"/>
  </r>
  <r>
    <s v="2014004206"/>
    <x v="153"/>
    <n v="206"/>
  </r>
  <r>
    <s v="2014004209"/>
    <x v="153"/>
    <n v="209"/>
  </r>
  <r>
    <s v="2014004211"/>
    <x v="153"/>
    <n v="211"/>
  </r>
  <r>
    <s v="2014004213"/>
    <x v="153"/>
    <n v="213"/>
  </r>
  <r>
    <s v="2014004215"/>
    <x v="153"/>
    <n v="215"/>
  </r>
  <r>
    <s v="2014004217"/>
    <x v="153"/>
    <n v="217"/>
  </r>
  <r>
    <s v="2014004219"/>
    <x v="153"/>
    <n v="219"/>
  </r>
  <r>
    <s v="2014004222"/>
    <x v="153"/>
    <n v="222"/>
  </r>
  <r>
    <s v="2014004225"/>
    <x v="153"/>
    <n v="225"/>
  </r>
  <r>
    <s v="2014007004"/>
    <x v="154"/>
    <n v="4"/>
  </r>
  <r>
    <s v="2014666003"/>
    <x v="150"/>
    <n v="3"/>
  </r>
  <r>
    <s v="2014007220"/>
    <x v="154"/>
    <n v="220"/>
  </r>
  <r>
    <s v="2014666004"/>
    <x v="150"/>
    <n v="4"/>
  </r>
  <r>
    <s v="2014015001"/>
    <x v="155"/>
    <n v="1"/>
  </r>
  <r>
    <s v="2014018062"/>
    <x v="156"/>
    <n v="62"/>
  </r>
  <r>
    <s v="2014018142"/>
    <x v="156"/>
    <n v="142"/>
  </r>
  <r>
    <s v="2014018226"/>
    <x v="156"/>
    <n v="226"/>
  </r>
  <r>
    <s v="2014666005"/>
    <x v="150"/>
    <n v="5"/>
  </r>
  <r>
    <s v="2014030008"/>
    <x v="157"/>
    <n v="8"/>
  </r>
  <r>
    <s v="2014030011"/>
    <x v="157"/>
    <n v="11"/>
  </r>
  <r>
    <s v="2014030014"/>
    <x v="157"/>
    <n v="14"/>
  </r>
  <r>
    <s v="2014030022"/>
    <x v="157"/>
    <n v="22"/>
  </r>
  <r>
    <s v="2014030025"/>
    <x v="157"/>
    <n v="25"/>
  </r>
  <r>
    <s v="2014030028"/>
    <x v="157"/>
    <n v="28"/>
  </r>
  <r>
    <s v="2014030030"/>
    <x v="157"/>
    <n v="30"/>
  </r>
  <r>
    <s v="2014030038"/>
    <x v="157"/>
    <n v="38"/>
  </r>
  <r>
    <s v="2014030040"/>
    <x v="157"/>
    <n v="40"/>
  </r>
  <r>
    <s v="2014030042"/>
    <x v="157"/>
    <n v="42"/>
  </r>
  <r>
    <s v="2014030043"/>
    <x v="157"/>
    <n v="43"/>
  </r>
  <r>
    <s v="2014030045"/>
    <x v="157"/>
    <n v="45"/>
  </r>
  <r>
    <s v="2014030052"/>
    <x v="157"/>
    <n v="52"/>
  </r>
  <r>
    <s v="2014030059"/>
    <x v="157"/>
    <n v="59"/>
  </r>
  <r>
    <s v="2014030063"/>
    <x v="157"/>
    <n v="63"/>
  </r>
  <r>
    <s v="2014030068"/>
    <x v="157"/>
    <n v="68"/>
  </r>
  <r>
    <s v="2014030072"/>
    <x v="157"/>
    <n v="72"/>
  </r>
  <r>
    <s v="2014030075"/>
    <x v="157"/>
    <n v="75"/>
  </r>
  <r>
    <s v="2014030077"/>
    <x v="157"/>
    <n v="77"/>
  </r>
  <r>
    <s v="2014030080"/>
    <x v="157"/>
    <n v="80"/>
  </r>
  <r>
    <s v="2014030081"/>
    <x v="157"/>
    <n v="81"/>
  </r>
  <r>
    <s v="2014030088"/>
    <x v="157"/>
    <n v="88"/>
  </r>
  <r>
    <s v="2014030090"/>
    <x v="157"/>
    <n v="90"/>
  </r>
  <r>
    <s v="2014030092"/>
    <x v="157"/>
    <n v="92"/>
  </r>
  <r>
    <s v="2014030094"/>
    <x v="157"/>
    <n v="94"/>
  </r>
  <r>
    <s v="2014030098"/>
    <x v="157"/>
    <n v="98"/>
  </r>
  <r>
    <s v="2014030100"/>
    <x v="157"/>
    <n v="100"/>
  </r>
  <r>
    <s v="2014030102"/>
    <x v="157"/>
    <n v="102"/>
  </r>
  <r>
    <s v="2014030104"/>
    <x v="157"/>
    <n v="104"/>
  </r>
  <r>
    <s v="2014030106"/>
    <x v="157"/>
    <n v="106"/>
  </r>
  <r>
    <s v="2014030109"/>
    <x v="157"/>
    <n v="109"/>
  </r>
  <r>
    <s v="2014030112"/>
    <x v="157"/>
    <n v="112"/>
  </r>
  <r>
    <s v="2014030115"/>
    <x v="157"/>
    <n v="115"/>
  </r>
  <r>
    <s v="2014030117"/>
    <x v="157"/>
    <n v="117"/>
  </r>
  <r>
    <s v="2014030119"/>
    <x v="157"/>
    <n v="119"/>
  </r>
  <r>
    <s v="2014030121"/>
    <x v="157"/>
    <n v="121"/>
  </r>
  <r>
    <s v="2014030123"/>
    <x v="157"/>
    <n v="123"/>
  </r>
  <r>
    <s v="2014030127"/>
    <x v="157"/>
    <n v="127"/>
  </r>
  <r>
    <s v="2014030129"/>
    <x v="157"/>
    <n v="129"/>
  </r>
  <r>
    <s v="2014030131"/>
    <x v="157"/>
    <n v="131"/>
  </r>
  <r>
    <s v="2014030133"/>
    <x v="157"/>
    <n v="133"/>
  </r>
  <r>
    <s v="2014030134"/>
    <x v="157"/>
    <n v="134"/>
  </r>
  <r>
    <s v="2014030138"/>
    <x v="157"/>
    <n v="138"/>
  </r>
  <r>
    <s v="2014030139"/>
    <x v="157"/>
    <n v="139"/>
  </r>
  <r>
    <s v="2014030142"/>
    <x v="157"/>
    <n v="142"/>
  </r>
  <r>
    <s v="2014030145"/>
    <x v="157"/>
    <n v="145"/>
  </r>
  <r>
    <s v="2014030147"/>
    <x v="157"/>
    <n v="147"/>
  </r>
  <r>
    <s v="2014030150"/>
    <x v="157"/>
    <n v="150"/>
  </r>
  <r>
    <s v="2014030153"/>
    <x v="157"/>
    <n v="153"/>
  </r>
  <r>
    <s v="2014030154"/>
    <x v="157"/>
    <n v="154"/>
  </r>
  <r>
    <s v="2014030155"/>
    <x v="157"/>
    <n v="155"/>
  </r>
  <r>
    <s v="2014030156"/>
    <x v="157"/>
    <n v="156"/>
  </r>
  <r>
    <s v="2014030157"/>
    <x v="157"/>
    <n v="157"/>
  </r>
  <r>
    <s v="2014030159"/>
    <x v="157"/>
    <n v="159"/>
  </r>
  <r>
    <s v="2014030161"/>
    <x v="157"/>
    <n v="161"/>
  </r>
  <r>
    <s v="2014030163"/>
    <x v="157"/>
    <n v="163"/>
  </r>
  <r>
    <s v="2014030166"/>
    <x v="157"/>
    <n v="166"/>
  </r>
  <r>
    <s v="2014030168"/>
    <x v="157"/>
    <n v="168"/>
  </r>
  <r>
    <s v="2014030170"/>
    <x v="157"/>
    <n v="170"/>
  </r>
  <r>
    <s v="2014030173"/>
    <x v="157"/>
    <n v="173"/>
  </r>
  <r>
    <s v="2014030175"/>
    <x v="157"/>
    <n v="175"/>
  </r>
  <r>
    <s v="2014030179"/>
    <x v="157"/>
    <n v="179"/>
  </r>
  <r>
    <s v="2014030181"/>
    <x v="157"/>
    <n v="181"/>
  </r>
  <r>
    <s v="2014030183"/>
    <x v="157"/>
    <n v="183"/>
  </r>
  <r>
    <s v="2014030187"/>
    <x v="157"/>
    <n v="187"/>
  </r>
  <r>
    <s v="2014666006"/>
    <x v="150"/>
    <n v="6"/>
  </r>
  <r>
    <s v="2014666007"/>
    <x v="150"/>
    <n v="7"/>
  </r>
  <r>
    <s v="2014666008"/>
    <x v="150"/>
    <n v="8"/>
  </r>
  <r>
    <s v="2015666001"/>
    <x v="158"/>
    <n v="1"/>
  </r>
  <r>
    <s v="2015666002"/>
    <x v="158"/>
    <n v="2"/>
  </r>
  <r>
    <s v="2015002001"/>
    <x v="159"/>
    <n v="1"/>
  </r>
  <r>
    <s v="2015002037"/>
    <x v="159"/>
    <n v="37"/>
  </r>
  <r>
    <s v="2015004001"/>
    <x v="160"/>
    <n v="1"/>
  </r>
  <r>
    <s v="2015004002"/>
    <x v="160"/>
    <n v="2"/>
  </r>
  <r>
    <s v="2015004006"/>
    <x v="160"/>
    <n v="6"/>
  </r>
  <r>
    <s v="2015004009"/>
    <x v="160"/>
    <n v="9"/>
  </r>
  <r>
    <s v="2015004012"/>
    <x v="160"/>
    <n v="12"/>
  </r>
  <r>
    <s v="2015004014"/>
    <x v="160"/>
    <n v="14"/>
  </r>
  <r>
    <s v="2015004016"/>
    <x v="160"/>
    <n v="16"/>
  </r>
  <r>
    <s v="2015004019"/>
    <x v="160"/>
    <n v="19"/>
  </r>
  <r>
    <s v="2015004021"/>
    <x v="160"/>
    <n v="21"/>
  </r>
  <r>
    <s v="2015004023"/>
    <x v="160"/>
    <n v="23"/>
  </r>
  <r>
    <s v="2015004025"/>
    <x v="160"/>
    <n v="25"/>
  </r>
  <r>
    <s v="2015004027"/>
    <x v="160"/>
    <n v="27"/>
  </r>
  <r>
    <s v="2015004029"/>
    <x v="160"/>
    <n v="29"/>
  </r>
  <r>
    <s v="2015004031"/>
    <x v="160"/>
    <n v="31"/>
  </r>
  <r>
    <s v="2015004032"/>
    <x v="160"/>
    <n v="32"/>
  </r>
  <r>
    <s v="2015004033"/>
    <x v="160"/>
    <n v="33"/>
  </r>
  <r>
    <s v="2015004034"/>
    <x v="160"/>
    <n v="34"/>
  </r>
  <r>
    <s v="2015004035"/>
    <x v="160"/>
    <n v="35"/>
  </r>
  <r>
    <s v="2015004037"/>
    <x v="160"/>
    <n v="37"/>
  </r>
  <r>
    <s v="2015004040"/>
    <x v="160"/>
    <n v="40"/>
  </r>
  <r>
    <s v="2015004042"/>
    <x v="160"/>
    <n v="42"/>
  </r>
  <r>
    <s v="2015004047"/>
    <x v="160"/>
    <n v="47"/>
  </r>
  <r>
    <s v="2015004050"/>
    <x v="160"/>
    <n v="50"/>
  </r>
  <r>
    <s v="2015004052"/>
    <x v="160"/>
    <n v="52"/>
  </r>
  <r>
    <s v="2015004056"/>
    <x v="160"/>
    <n v="56"/>
  </r>
  <r>
    <s v="2015004059"/>
    <x v="160"/>
    <n v="59"/>
  </r>
  <r>
    <s v="2015004063"/>
    <x v="160"/>
    <n v="63"/>
  </r>
  <r>
    <s v="2015004067"/>
    <x v="160"/>
    <n v="67"/>
  </r>
  <r>
    <s v="2015004071"/>
    <x v="160"/>
    <n v="71"/>
  </r>
  <r>
    <s v="2015004074"/>
    <x v="160"/>
    <n v="74"/>
  </r>
  <r>
    <s v="2015004077"/>
    <x v="160"/>
    <n v="77"/>
  </r>
  <r>
    <s v="2015004079"/>
    <x v="160"/>
    <n v="79"/>
  </r>
  <r>
    <s v="2015004081"/>
    <x v="160"/>
    <n v="81"/>
  </r>
  <r>
    <s v="2015004083"/>
    <x v="160"/>
    <n v="83"/>
  </r>
  <r>
    <s v="2015004085"/>
    <x v="160"/>
    <n v="85"/>
  </r>
  <r>
    <s v="2015004087"/>
    <x v="160"/>
    <n v="87"/>
  </r>
  <r>
    <s v="2015004092"/>
    <x v="160"/>
    <n v="92"/>
  </r>
  <r>
    <s v="2015004096"/>
    <x v="160"/>
    <n v="96"/>
  </r>
  <r>
    <s v="2015004098"/>
    <x v="160"/>
    <n v="98"/>
  </r>
  <r>
    <s v="2015004101"/>
    <x v="160"/>
    <n v="101"/>
  </r>
  <r>
    <s v="2015004104"/>
    <x v="160"/>
    <n v="104"/>
  </r>
  <r>
    <s v="2015004106"/>
    <x v="160"/>
    <n v="106"/>
  </r>
  <r>
    <s v="2015004108"/>
    <x v="160"/>
    <n v="108"/>
  </r>
  <r>
    <s v="2015004110"/>
    <x v="160"/>
    <n v="110"/>
  </r>
  <r>
    <s v="2015004111"/>
    <x v="160"/>
    <n v="111"/>
  </r>
  <r>
    <s v="2015004113"/>
    <x v="160"/>
    <n v="113"/>
  </r>
  <r>
    <s v="2015004116"/>
    <x v="160"/>
    <n v="116"/>
  </r>
  <r>
    <s v="2015004118"/>
    <x v="160"/>
    <n v="118"/>
  </r>
  <r>
    <s v="2015004120"/>
    <x v="160"/>
    <n v="120"/>
  </r>
  <r>
    <s v="2015004122"/>
    <x v="160"/>
    <n v="122"/>
  </r>
  <r>
    <s v="2015004124"/>
    <x v="160"/>
    <n v="124"/>
  </r>
  <r>
    <s v="2015004127"/>
    <x v="160"/>
    <n v="127"/>
  </r>
  <r>
    <s v="2015004132"/>
    <x v="160"/>
    <n v="132"/>
  </r>
  <r>
    <s v="2015004135"/>
    <x v="160"/>
    <n v="135"/>
  </r>
  <r>
    <s v="2015004137"/>
    <x v="160"/>
    <n v="137"/>
  </r>
  <r>
    <s v="2015004140"/>
    <x v="160"/>
    <n v="140"/>
  </r>
  <r>
    <s v="2015004142"/>
    <x v="160"/>
    <n v="142"/>
  </r>
  <r>
    <s v="2015006006"/>
    <x v="161"/>
    <n v="6"/>
  </r>
  <r>
    <s v="2015666004"/>
    <x v="158"/>
    <n v="4"/>
  </r>
  <r>
    <s v="2015666005"/>
    <x v="158"/>
    <n v="5"/>
  </r>
  <r>
    <s v="2015015002"/>
    <x v="162"/>
    <n v="2"/>
  </r>
  <r>
    <s v="2015017049"/>
    <x v="163"/>
    <n v="49"/>
  </r>
  <r>
    <s v="2015017138"/>
    <x v="163"/>
    <n v="138"/>
  </r>
  <r>
    <s v="2015017258"/>
    <x v="163"/>
    <n v="258"/>
  </r>
  <r>
    <s v="2015666006"/>
    <x v="158"/>
    <n v="6"/>
  </r>
  <r>
    <s v="2015030001"/>
    <x v="164"/>
    <n v="1"/>
  </r>
  <r>
    <s v="2015030007"/>
    <x v="164"/>
    <n v="7"/>
  </r>
  <r>
    <s v="2015030013"/>
    <x v="164"/>
    <n v="13"/>
  </r>
  <r>
    <s v="2015030015"/>
    <x v="164"/>
    <n v="15"/>
  </r>
  <r>
    <s v="2015030017"/>
    <x v="164"/>
    <n v="17"/>
  </r>
  <r>
    <s v="2015030019"/>
    <x v="164"/>
    <n v="19"/>
  </r>
  <r>
    <s v="2015030028"/>
    <x v="164"/>
    <n v="28"/>
  </r>
  <r>
    <s v="2015030030"/>
    <x v="164"/>
    <n v="30"/>
  </r>
  <r>
    <s v="2015030033"/>
    <x v="164"/>
    <n v="33"/>
  </r>
  <r>
    <s v="2015030035"/>
    <x v="164"/>
    <n v="35"/>
  </r>
  <r>
    <s v="2015030037"/>
    <x v="164"/>
    <n v="37"/>
  </r>
  <r>
    <s v="2015030039"/>
    <x v="164"/>
    <n v="39"/>
  </r>
  <r>
    <s v="2015030043"/>
    <x v="164"/>
    <n v="43"/>
  </r>
  <r>
    <s v="2015030045"/>
    <x v="164"/>
    <n v="45"/>
  </r>
  <r>
    <s v="2015030047"/>
    <x v="164"/>
    <n v="47"/>
  </r>
  <r>
    <s v="2015030049"/>
    <x v="164"/>
    <n v="49"/>
  </r>
  <r>
    <s v="2015030052"/>
    <x v="164"/>
    <n v="52"/>
  </r>
  <r>
    <s v="2015030055"/>
    <x v="164"/>
    <n v="55"/>
  </r>
  <r>
    <s v="2015030058"/>
    <x v="164"/>
    <n v="58"/>
  </r>
  <r>
    <s v="2015030061"/>
    <x v="164"/>
    <n v="61"/>
  </r>
  <r>
    <s v="2015030063"/>
    <x v="164"/>
    <n v="63"/>
  </r>
  <r>
    <s v="2015030065"/>
    <x v="164"/>
    <n v="65"/>
  </r>
  <r>
    <s v="2015030070"/>
    <x v="164"/>
    <n v="70"/>
  </r>
  <r>
    <s v="2015030073"/>
    <x v="164"/>
    <n v="73"/>
  </r>
  <r>
    <s v="2015030076"/>
    <x v="164"/>
    <n v="76"/>
  </r>
  <r>
    <s v="2015030079"/>
    <x v="164"/>
    <n v="79"/>
  </r>
  <r>
    <s v="2015030083"/>
    <x v="164"/>
    <n v="83"/>
  </r>
  <r>
    <s v="2015030086"/>
    <x v="164"/>
    <n v="86"/>
  </r>
  <r>
    <s v="2015030089"/>
    <x v="164"/>
    <n v="89"/>
  </r>
  <r>
    <s v="2015030092"/>
    <x v="164"/>
    <n v="92"/>
  </r>
  <r>
    <s v="2015030095"/>
    <x v="164"/>
    <n v="95"/>
  </r>
  <r>
    <s v="2015030096"/>
    <x v="164"/>
    <n v="96"/>
  </r>
  <r>
    <s v="2015030098"/>
    <x v="164"/>
    <n v="98"/>
  </r>
  <r>
    <s v="2015030100"/>
    <x v="164"/>
    <n v="100"/>
  </r>
  <r>
    <s v="2015030102"/>
    <x v="164"/>
    <n v="102"/>
  </r>
  <r>
    <s v="2015030104"/>
    <x v="164"/>
    <n v="104"/>
  </r>
  <r>
    <s v="2015030106"/>
    <x v="164"/>
    <n v="106"/>
  </r>
  <r>
    <s v="2015030108"/>
    <x v="164"/>
    <n v="108"/>
  </r>
  <r>
    <s v="2015030110"/>
    <x v="164"/>
    <n v="110"/>
  </r>
  <r>
    <s v="2015030113"/>
    <x v="164"/>
    <n v="113"/>
  </r>
  <r>
    <s v="2015030115"/>
    <x v="164"/>
    <n v="115"/>
  </r>
  <r>
    <s v="2015030117"/>
    <x v="164"/>
    <n v="117"/>
  </r>
  <r>
    <s v="2015030119"/>
    <x v="164"/>
    <n v="119"/>
  </r>
  <r>
    <s v="2015030121"/>
    <x v="164"/>
    <n v="121"/>
  </r>
  <r>
    <s v="2015030123"/>
    <x v="164"/>
    <n v="123"/>
  </r>
  <r>
    <s v="2015030125"/>
    <x v="164"/>
    <n v="125"/>
  </r>
  <r>
    <s v="2015030127"/>
    <x v="164"/>
    <n v="127"/>
  </r>
  <r>
    <s v="2015030129"/>
    <x v="164"/>
    <n v="129"/>
  </r>
  <r>
    <s v="2015030131"/>
    <x v="164"/>
    <n v="131"/>
  </r>
  <r>
    <s v="2015030133"/>
    <x v="164"/>
    <n v="133"/>
  </r>
  <r>
    <s v="2015030135"/>
    <x v="164"/>
    <n v="135"/>
  </r>
  <r>
    <s v="2015030138"/>
    <x v="164"/>
    <n v="138"/>
  </r>
  <r>
    <s v="2015030142"/>
    <x v="164"/>
    <n v="142"/>
  </r>
  <r>
    <s v="2015030145"/>
    <x v="164"/>
    <n v="145"/>
  </r>
  <r>
    <s v="2015030148"/>
    <x v="164"/>
    <n v="148"/>
  </r>
  <r>
    <s v="2015030150"/>
    <x v="164"/>
    <n v="150"/>
  </r>
  <r>
    <s v="2015030153"/>
    <x v="164"/>
    <n v="153"/>
  </r>
  <r>
    <s v="2015030155"/>
    <x v="164"/>
    <n v="155"/>
  </r>
  <r>
    <s v="2015030158"/>
    <x v="164"/>
    <n v="158"/>
  </r>
  <r>
    <s v="2015030161"/>
    <x v="164"/>
    <n v="161"/>
  </r>
  <r>
    <s v="2015030163"/>
    <x v="164"/>
    <n v="163"/>
  </r>
  <r>
    <s v="2015030166"/>
    <x v="164"/>
    <n v="166"/>
  </r>
  <r>
    <s v="2015030170"/>
    <x v="164"/>
    <n v="170"/>
  </r>
  <r>
    <s v="2015030173"/>
    <x v="164"/>
    <n v="173"/>
  </r>
  <r>
    <s v="2015030175"/>
    <x v="164"/>
    <n v="175"/>
  </r>
  <r>
    <s v="2015030177"/>
    <x v="164"/>
    <n v="177"/>
  </r>
  <r>
    <s v="2015030180"/>
    <x v="164"/>
    <n v="180"/>
  </r>
  <r>
    <s v="2015030182"/>
    <x v="164"/>
    <n v="182"/>
  </r>
  <r>
    <s v="2015030184"/>
    <x v="164"/>
    <n v="184"/>
  </r>
  <r>
    <s v="2015030186"/>
    <x v="164"/>
    <n v="186"/>
  </r>
  <r>
    <s v="2015030188"/>
    <x v="164"/>
    <n v="188"/>
  </r>
  <r>
    <s v="2015030190"/>
    <x v="164"/>
    <n v="190"/>
  </r>
  <r>
    <s v="2015030192"/>
    <x v="164"/>
    <n v="192"/>
  </r>
  <r>
    <s v="2015030194"/>
    <x v="164"/>
    <n v="194"/>
  </r>
  <r>
    <s v="2015030196"/>
    <x v="164"/>
    <n v="196"/>
  </r>
  <r>
    <s v="2015030198"/>
    <x v="164"/>
    <n v="198"/>
  </r>
  <r>
    <s v="2015030200"/>
    <x v="164"/>
    <n v="200"/>
  </r>
  <r>
    <s v="2015030202"/>
    <x v="164"/>
    <n v="202"/>
  </r>
  <r>
    <s v="2015030204"/>
    <x v="164"/>
    <n v="204"/>
  </r>
  <r>
    <s v="2015030206"/>
    <x v="164"/>
    <n v="206"/>
  </r>
  <r>
    <s v="2015030208"/>
    <x v="164"/>
    <n v="208"/>
  </r>
  <r>
    <s v="2015030210"/>
    <x v="164"/>
    <n v="210"/>
  </r>
  <r>
    <s v="2015030212"/>
    <x v="164"/>
    <n v="212"/>
  </r>
  <r>
    <s v="2015030215"/>
    <x v="164"/>
    <n v="215"/>
  </r>
  <r>
    <s v="2015030218"/>
    <x v="164"/>
    <n v="218"/>
  </r>
  <r>
    <s v="2015030220"/>
    <x v="164"/>
    <n v="220"/>
  </r>
  <r>
    <s v="2015030221"/>
    <x v="164"/>
    <n v="221"/>
  </r>
  <r>
    <s v="2015030222"/>
    <x v="164"/>
    <n v="222"/>
  </r>
  <r>
    <s v="2015030223"/>
    <x v="164"/>
    <n v="223"/>
  </r>
  <r>
    <s v="2015030224"/>
    <x v="164"/>
    <n v="224"/>
  </r>
  <r>
    <s v="2015030226"/>
    <x v="164"/>
    <n v="226"/>
  </r>
  <r>
    <s v="2015030228"/>
    <x v="164"/>
    <n v="228"/>
  </r>
  <r>
    <s v="2015030230"/>
    <x v="164"/>
    <n v="230"/>
  </r>
  <r>
    <s v="2015030232"/>
    <x v="164"/>
    <n v="232"/>
  </r>
  <r>
    <s v="2015030234"/>
    <x v="164"/>
    <n v="234"/>
  </r>
  <r>
    <s v="2015030236"/>
    <x v="164"/>
    <n v="236"/>
  </r>
  <r>
    <s v="2015030240"/>
    <x v="164"/>
    <n v="240"/>
  </r>
  <r>
    <s v="2015030242"/>
    <x v="164"/>
    <n v="242"/>
  </r>
  <r>
    <s v="2015030245"/>
    <x v="164"/>
    <n v="245"/>
  </r>
  <r>
    <s v="2015030247"/>
    <x v="164"/>
    <n v="247"/>
  </r>
  <r>
    <s v="2015030249"/>
    <x v="164"/>
    <n v="249"/>
  </r>
  <r>
    <s v="2015030252"/>
    <x v="164"/>
    <n v="252"/>
  </r>
  <r>
    <s v="2015030255"/>
    <x v="164"/>
    <n v="255"/>
  </r>
  <r>
    <s v="2015030258"/>
    <x v="164"/>
    <n v="258"/>
  </r>
  <r>
    <s v="2015030260"/>
    <x v="164"/>
    <n v="260"/>
  </r>
  <r>
    <s v="2015030262"/>
    <x v="164"/>
    <n v="262"/>
  </r>
  <r>
    <s v="2015030264"/>
    <x v="164"/>
    <n v="264"/>
  </r>
  <r>
    <s v="2015030266"/>
    <x v="164"/>
    <n v="266"/>
  </r>
  <r>
    <s v="2015030268"/>
    <x v="164"/>
    <n v="268"/>
  </r>
  <r>
    <s v="2015030270"/>
    <x v="164"/>
    <n v="270"/>
  </r>
  <r>
    <s v="2015030272"/>
    <x v="164"/>
    <n v="272"/>
  </r>
  <r>
    <s v="2015030274"/>
    <x v="164"/>
    <n v="274"/>
  </r>
  <r>
    <s v="2015030276"/>
    <x v="164"/>
    <n v="276"/>
  </r>
  <r>
    <s v="2015030278"/>
    <x v="164"/>
    <n v="278"/>
  </r>
  <r>
    <s v="2015030283"/>
    <x v="164"/>
    <n v="283"/>
  </r>
  <r>
    <s v="2015030287"/>
    <x v="164"/>
    <n v="287"/>
  </r>
  <r>
    <s v="2015666007"/>
    <x v="158"/>
    <n v="7"/>
  </r>
  <r>
    <s v="2015666008"/>
    <x v="158"/>
    <n v="8"/>
  </r>
  <r>
    <s v="2015666009"/>
    <x v="158"/>
    <n v="9"/>
  </r>
  <r>
    <s v="2015666010"/>
    <x v="158"/>
    <n v="10"/>
  </r>
  <r>
    <s v="2016666001"/>
    <x v="165"/>
    <n v="1"/>
  </r>
  <r>
    <s v="2016666002"/>
    <x v="165"/>
    <n v="2"/>
  </r>
  <r>
    <s v="2016002002"/>
    <x v="166"/>
    <n v="2"/>
  </r>
  <r>
    <n v="2016002005"/>
    <x v="167"/>
    <n v="5"/>
  </r>
  <r>
    <n v="2016002084"/>
    <x v="167"/>
    <n v="84"/>
  </r>
  <r>
    <s v="2016003001"/>
    <x v="168"/>
    <n v="1"/>
  </r>
  <r>
    <s v="2016003006"/>
    <x v="168"/>
    <n v="6"/>
  </r>
  <r>
    <s v="2016003010"/>
    <x v="168"/>
    <n v="10"/>
  </r>
  <r>
    <s v="2016003013"/>
    <x v="168"/>
    <n v="13"/>
  </r>
  <r>
    <s v="2016003015"/>
    <x v="168"/>
    <n v="15"/>
  </r>
  <r>
    <s v="2016003018"/>
    <x v="168"/>
    <n v="18"/>
  </r>
  <r>
    <s v="2016003021"/>
    <x v="168"/>
    <n v="21"/>
  </r>
  <r>
    <s v="2016003028"/>
    <x v="168"/>
    <n v="28"/>
  </r>
  <r>
    <s v="2016003029"/>
    <x v="168"/>
    <n v="29"/>
  </r>
  <r>
    <s v="2016003031"/>
    <x v="168"/>
    <n v="31"/>
  </r>
  <r>
    <s v="2016003034"/>
    <x v="168"/>
    <n v="34"/>
  </r>
  <r>
    <s v="2016003036"/>
    <x v="168"/>
    <n v="36"/>
  </r>
  <r>
    <s v="2016003038"/>
    <x v="168"/>
    <n v="38"/>
  </r>
  <r>
    <s v="2016003039"/>
    <x v="168"/>
    <n v="39"/>
  </r>
  <r>
    <s v="2016003041"/>
    <x v="168"/>
    <n v="41"/>
  </r>
  <r>
    <s v="2016003042"/>
    <x v="168"/>
    <n v="42"/>
  </r>
  <r>
    <s v="2016003044"/>
    <x v="168"/>
    <n v="44"/>
  </r>
  <r>
    <s v="2016003045"/>
    <x v="168"/>
    <n v="45"/>
  </r>
  <r>
    <s v="2016003047"/>
    <x v="168"/>
    <n v="47"/>
  </r>
  <r>
    <s v="2016003048"/>
    <x v="168"/>
    <n v="48"/>
  </r>
  <r>
    <s v="2016003050"/>
    <x v="168"/>
    <n v="50"/>
  </r>
  <r>
    <s v="2016003054"/>
    <x v="168"/>
    <n v="54"/>
  </r>
  <r>
    <s v="2016003057"/>
    <x v="168"/>
    <n v="57"/>
  </r>
  <r>
    <s v="2016003058"/>
    <x v="168"/>
    <n v="58"/>
  </r>
  <r>
    <s v="2016003060"/>
    <x v="168"/>
    <n v="60"/>
  </r>
  <r>
    <s v="2016003062"/>
    <x v="168"/>
    <n v="62"/>
  </r>
  <r>
    <s v="2016003063"/>
    <x v="168"/>
    <n v="63"/>
  </r>
  <r>
    <s v="2016003066"/>
    <x v="168"/>
    <n v="66"/>
  </r>
  <r>
    <s v="2016003068"/>
    <x v="168"/>
    <n v="68"/>
  </r>
  <r>
    <s v="2016003072"/>
    <x v="168"/>
    <n v="72"/>
  </r>
  <r>
    <s v="2016003075"/>
    <x v="168"/>
    <n v="75"/>
  </r>
  <r>
    <s v="2016003077"/>
    <x v="168"/>
    <n v="77"/>
  </r>
  <r>
    <s v="2016003080"/>
    <x v="168"/>
    <n v="80"/>
  </r>
  <r>
    <s v="2016003081"/>
    <x v="168"/>
    <n v="81"/>
  </r>
  <r>
    <s v="2016003084"/>
    <x v="168"/>
    <n v="84"/>
  </r>
  <r>
    <s v="2016003086"/>
    <x v="168"/>
    <n v="86"/>
  </r>
  <r>
    <s v="2016003088"/>
    <x v="168"/>
    <n v="88"/>
  </r>
  <r>
    <s v="2016003091"/>
    <x v="168"/>
    <n v="91"/>
  </r>
  <r>
    <s v="2016003093"/>
    <x v="168"/>
    <n v="93"/>
  </r>
  <r>
    <s v="2016003095"/>
    <x v="168"/>
    <n v="95"/>
  </r>
  <r>
    <s v="2016003098"/>
    <x v="168"/>
    <n v="98"/>
  </r>
  <r>
    <s v="2016003100"/>
    <x v="168"/>
    <n v="100"/>
  </r>
  <r>
    <s v="2016003102"/>
    <x v="168"/>
    <n v="102"/>
  </r>
  <r>
    <s v="2016003104"/>
    <x v="168"/>
    <n v="104"/>
  </r>
  <r>
    <s v="2016003107"/>
    <x v="168"/>
    <n v="107"/>
  </r>
  <r>
    <s v="2016003109"/>
    <x v="168"/>
    <n v="109"/>
  </r>
  <r>
    <s v="2016003111"/>
    <x v="168"/>
    <n v="111"/>
  </r>
  <r>
    <s v="2016003114"/>
    <x v="168"/>
    <n v="114"/>
  </r>
  <r>
    <s v="2016003118"/>
    <x v="168"/>
    <n v="118"/>
  </r>
  <r>
    <s v="2016003121"/>
    <x v="168"/>
    <n v="121"/>
  </r>
  <r>
    <s v="2016003126"/>
    <x v="168"/>
    <n v="126"/>
  </r>
  <r>
    <s v="2016003131"/>
    <x v="168"/>
    <n v="131"/>
  </r>
  <r>
    <s v="2016006007"/>
    <x v="169"/>
    <n v="7"/>
  </r>
  <r>
    <s v="2016006009"/>
    <x v="169"/>
    <n v="9"/>
  </r>
  <r>
    <s v="2016006011"/>
    <x v="169"/>
    <n v="11"/>
  </r>
  <r>
    <s v="2016006013"/>
    <x v="169"/>
    <n v="13"/>
  </r>
  <r>
    <s v="2016006017"/>
    <x v="169"/>
    <n v="17"/>
  </r>
  <r>
    <s v="2016006019"/>
    <x v="169"/>
    <n v="19"/>
  </r>
  <r>
    <s v="2016666003"/>
    <x v="165"/>
    <n v="3"/>
  </r>
  <r>
    <s v="2016006303"/>
    <x v="169"/>
    <n v="303"/>
  </r>
  <r>
    <s v="2016666004"/>
    <x v="165"/>
    <n v="4"/>
  </r>
  <r>
    <s v="2016016001"/>
    <x v="170"/>
    <n v="1"/>
  </r>
  <r>
    <s v="2016016102"/>
    <x v="170"/>
    <n v="102"/>
  </r>
  <r>
    <s v="2016016195"/>
    <x v="170"/>
    <n v="195"/>
  </r>
  <r>
    <s v="2016016298"/>
    <x v="170"/>
    <n v="298"/>
  </r>
  <r>
    <s v="2016027001"/>
    <x v="171"/>
    <n v="1"/>
  </r>
  <r>
    <s v="2016027007"/>
    <x v="171"/>
    <n v="7"/>
  </r>
  <r>
    <s v="2016027011"/>
    <x v="171"/>
    <n v="11"/>
  </r>
  <r>
    <s v="2016027015"/>
    <x v="171"/>
    <n v="15"/>
  </r>
  <r>
    <s v="2016027018"/>
    <x v="171"/>
    <n v="18"/>
  </r>
  <r>
    <s v="2016027022"/>
    <x v="171"/>
    <n v="22"/>
  </r>
  <r>
    <s v="2016027025"/>
    <x v="171"/>
    <n v="25"/>
  </r>
  <r>
    <s v="2016027028"/>
    <x v="171"/>
    <n v="28"/>
  </r>
  <r>
    <s v="2016027031"/>
    <x v="171"/>
    <n v="31"/>
  </r>
  <r>
    <s v="2016027034"/>
    <x v="171"/>
    <n v="34"/>
  </r>
  <r>
    <s v="2016027037"/>
    <x v="171"/>
    <n v="37"/>
  </r>
  <r>
    <s v="2016027044"/>
    <x v="171"/>
    <n v="44"/>
  </r>
  <r>
    <s v="2016027045"/>
    <x v="171"/>
    <n v="45"/>
  </r>
  <r>
    <s v="2016027047"/>
    <x v="171"/>
    <n v="47"/>
  </r>
  <r>
    <s v="2016027049"/>
    <x v="171"/>
    <n v="49"/>
  </r>
  <r>
    <s v="2016027052"/>
    <x v="171"/>
    <n v="52"/>
  </r>
  <r>
    <s v="2016027055"/>
    <x v="171"/>
    <n v="55"/>
  </r>
  <r>
    <s v="2016027057"/>
    <x v="171"/>
    <n v="57"/>
  </r>
  <r>
    <s v="2016027058"/>
    <x v="171"/>
    <n v="58"/>
  </r>
  <r>
    <s v="2016027061"/>
    <x v="171"/>
    <n v="61"/>
  </r>
  <r>
    <s v="2016027067"/>
    <x v="171"/>
    <n v="67"/>
  </r>
  <r>
    <s v="2016027070"/>
    <x v="171"/>
    <n v="70"/>
  </r>
  <r>
    <s v="2016027072"/>
    <x v="171"/>
    <n v="72"/>
  </r>
  <r>
    <s v="2016027075"/>
    <x v="171"/>
    <n v="75"/>
  </r>
  <r>
    <s v="2016027077"/>
    <x v="171"/>
    <n v="77"/>
  </r>
  <r>
    <s v="2016027079"/>
    <x v="171"/>
    <n v="79"/>
  </r>
  <r>
    <s v="2016027084"/>
    <x v="171"/>
    <n v="84"/>
  </r>
  <r>
    <s v="2016027088"/>
    <x v="171"/>
    <n v="88"/>
  </r>
  <r>
    <s v="2016027091"/>
    <x v="171"/>
    <n v="91"/>
  </r>
  <r>
    <s v="2016027093"/>
    <x v="171"/>
    <n v="93"/>
  </r>
  <r>
    <s v="2016027095"/>
    <x v="171"/>
    <n v="95"/>
  </r>
  <r>
    <s v="2016027097"/>
    <x v="171"/>
    <n v="97"/>
  </r>
  <r>
    <s v="2016027100"/>
    <x v="171"/>
    <n v="100"/>
  </r>
  <r>
    <s v="2016027102"/>
    <x v="171"/>
    <n v="102"/>
  </r>
  <r>
    <s v="2016027114"/>
    <x v="171"/>
    <n v="114"/>
  </r>
  <r>
    <s v="2016027117"/>
    <x v="171"/>
    <n v="117"/>
  </r>
  <r>
    <s v="2016027119"/>
    <x v="171"/>
    <n v="119"/>
  </r>
  <r>
    <s v="2016027121"/>
    <x v="171"/>
    <n v="121"/>
  </r>
  <r>
    <s v="2016027123"/>
    <x v="171"/>
    <n v="123"/>
  </r>
  <r>
    <s v="2016027134"/>
    <x v="171"/>
    <n v="134"/>
  </r>
  <r>
    <s v="2016027137"/>
    <x v="171"/>
    <n v="137"/>
  </r>
  <r>
    <s v="2016027140"/>
    <x v="171"/>
    <n v="140"/>
  </r>
  <r>
    <s v="2016027142"/>
    <x v="171"/>
    <n v="142"/>
  </r>
  <r>
    <s v="2016027145"/>
    <x v="171"/>
    <n v="145"/>
  </r>
  <r>
    <s v="2016027147"/>
    <x v="171"/>
    <n v="147"/>
  </r>
  <r>
    <s v="2016027150"/>
    <x v="171"/>
    <n v="150"/>
  </r>
  <r>
    <s v="2016027152"/>
    <x v="171"/>
    <n v="152"/>
  </r>
  <r>
    <s v="2016027155"/>
    <x v="171"/>
    <n v="155"/>
  </r>
  <r>
    <s v="2016027157"/>
    <x v="171"/>
    <n v="157"/>
  </r>
  <r>
    <s v="2016027159"/>
    <x v="171"/>
    <n v="159"/>
  </r>
  <r>
    <s v="2016027162"/>
    <x v="171"/>
    <n v="162"/>
  </r>
  <r>
    <s v="2016027164"/>
    <x v="171"/>
    <n v="164"/>
  </r>
  <r>
    <s v="2016027166"/>
    <x v="171"/>
    <n v="166"/>
  </r>
  <r>
    <s v="2016027168"/>
    <x v="171"/>
    <n v="168"/>
  </r>
  <r>
    <s v="2016027171"/>
    <x v="171"/>
    <n v="171"/>
  </r>
  <r>
    <s v="2016027174"/>
    <x v="171"/>
    <n v="174"/>
  </r>
  <r>
    <s v="2016027178"/>
    <x v="171"/>
    <n v="178"/>
  </r>
  <r>
    <s v="2016027180"/>
    <x v="171"/>
    <n v="180"/>
  </r>
  <r>
    <s v="2016027185"/>
    <x v="171"/>
    <n v="185"/>
  </r>
  <r>
    <s v="2016027189"/>
    <x v="171"/>
    <n v="189"/>
  </r>
  <r>
    <s v="2016027192"/>
    <x v="171"/>
    <n v="192"/>
  </r>
  <r>
    <s v="2016027193"/>
    <x v="171"/>
    <n v="193"/>
  </r>
  <r>
    <s v="2016027194"/>
    <x v="171"/>
    <n v="194"/>
  </r>
  <r>
    <s v="2016027195"/>
    <x v="171"/>
    <n v="195"/>
  </r>
  <r>
    <s v="2016027196"/>
    <x v="171"/>
    <n v="196"/>
  </r>
  <r>
    <s v="2016027199"/>
    <x v="171"/>
    <n v="199"/>
  </r>
  <r>
    <s v="2016027201"/>
    <x v="171"/>
    <n v="201"/>
  </r>
  <r>
    <s v="2016027203"/>
    <x v="171"/>
    <n v="203"/>
  </r>
  <r>
    <s v="2016027205"/>
    <x v="171"/>
    <n v="205"/>
  </r>
  <r>
    <s v="2016027206"/>
    <x v="171"/>
    <n v="206"/>
  </r>
  <r>
    <s v="2016027208"/>
    <x v="171"/>
    <n v="208"/>
  </r>
  <r>
    <s v="2016027210"/>
    <x v="171"/>
    <n v="210"/>
  </r>
  <r>
    <s v="2016027212"/>
    <x v="171"/>
    <n v="212"/>
  </r>
  <r>
    <s v="2016027215"/>
    <x v="171"/>
    <n v="215"/>
  </r>
  <r>
    <s v="2016027219"/>
    <x v="171"/>
    <n v="219"/>
  </r>
  <r>
    <s v="2016027221"/>
    <x v="171"/>
    <n v="221"/>
  </r>
  <r>
    <s v="2016027223"/>
    <x v="171"/>
    <n v="223"/>
  </r>
  <r>
    <s v="2016027225"/>
    <x v="171"/>
    <n v="225"/>
  </r>
  <r>
    <s v="2016027227"/>
    <x v="171"/>
    <n v="227"/>
  </r>
  <r>
    <s v="2016027230"/>
    <x v="171"/>
    <n v="230"/>
  </r>
  <r>
    <s v="2016027232"/>
    <x v="171"/>
    <n v="232"/>
  </r>
  <r>
    <s v="2016027234"/>
    <x v="171"/>
    <n v="234"/>
  </r>
  <r>
    <s v="2016027236"/>
    <x v="171"/>
    <n v="236"/>
  </r>
  <r>
    <s v="2016027238"/>
    <x v="171"/>
    <n v="238"/>
  </r>
  <r>
    <s v="2016027241"/>
    <x v="171"/>
    <n v="241"/>
  </r>
  <r>
    <s v="2016027243"/>
    <x v="171"/>
    <n v="243"/>
  </r>
  <r>
    <s v="2016027245"/>
    <x v="171"/>
    <n v="245"/>
  </r>
  <r>
    <s v="2016027248"/>
    <x v="171"/>
    <n v="248"/>
  </r>
  <r>
    <s v="2016027250"/>
    <x v="171"/>
    <n v="250"/>
  </r>
  <r>
    <s v="2016027252"/>
    <x v="171"/>
    <n v="252"/>
  </r>
  <r>
    <s v="2016027255"/>
    <x v="171"/>
    <n v="255"/>
  </r>
  <r>
    <s v="2016027257"/>
    <x v="171"/>
    <n v="257"/>
  </r>
  <r>
    <s v="2016027260"/>
    <x v="171"/>
    <n v="260"/>
  </r>
  <r>
    <s v="2016027263"/>
    <x v="171"/>
    <n v="263"/>
  </r>
  <r>
    <s v="2016027265"/>
    <x v="171"/>
    <n v="265"/>
  </r>
  <r>
    <s v="2016027267"/>
    <x v="171"/>
    <n v="267"/>
  </r>
  <r>
    <s v="2016027269"/>
    <x v="171"/>
    <n v="269"/>
  </r>
  <r>
    <s v="2016027271"/>
    <x v="171"/>
    <n v="271"/>
  </r>
  <r>
    <s v="2016027274"/>
    <x v="171"/>
    <n v="274"/>
  </r>
  <r>
    <s v="2016027276"/>
    <x v="171"/>
    <n v="276"/>
  </r>
  <r>
    <s v="2016027280"/>
    <x v="171"/>
    <n v="280"/>
  </r>
  <r>
    <s v="2016666005"/>
    <x v="165"/>
    <n v="5"/>
  </r>
  <r>
    <s v="2016666006"/>
    <x v="165"/>
    <n v="6"/>
  </r>
  <r>
    <s v="2016666007"/>
    <x v="165"/>
    <n v="7"/>
  </r>
  <r>
    <s v="2017666001"/>
    <x v="172"/>
    <n v="1"/>
  </r>
  <r>
    <s v="2017666002"/>
    <x v="172"/>
    <n v="2"/>
  </r>
  <r>
    <s v="2017102001"/>
    <x v="173"/>
    <n v="1"/>
  </r>
  <r>
    <s v="2017002009"/>
    <x v="174"/>
    <n v="9"/>
  </r>
  <r>
    <s v="2017002043"/>
    <x v="175"/>
    <n v="43"/>
  </r>
  <r>
    <s v="2017666003"/>
    <x v="172"/>
    <n v="3"/>
  </r>
  <r>
    <s v="2017001001"/>
    <x v="176"/>
    <n v="1"/>
  </r>
  <r>
    <s v="2017001004"/>
    <x v="176"/>
    <n v="4"/>
  </r>
  <r>
    <s v="2017001006"/>
    <x v="176"/>
    <n v="6"/>
  </r>
  <r>
    <s v="2017001010"/>
    <x v="176"/>
    <n v="10"/>
  </r>
  <r>
    <s v="2017001012"/>
    <x v="176"/>
    <n v="12"/>
  </r>
  <r>
    <s v="2017001014"/>
    <x v="176"/>
    <n v="14"/>
  </r>
  <r>
    <s v="2017001015"/>
    <x v="176"/>
    <n v="15"/>
  </r>
  <r>
    <s v="2017001016"/>
    <x v="176"/>
    <n v="16"/>
  </r>
  <r>
    <s v="2017001017"/>
    <x v="176"/>
    <n v="17"/>
  </r>
  <r>
    <s v="2017001018"/>
    <x v="176"/>
    <n v="18"/>
  </r>
  <r>
    <s v="2017001019"/>
    <x v="176"/>
    <n v="19"/>
  </r>
  <r>
    <s v="2017001020"/>
    <x v="176"/>
    <n v="20"/>
  </r>
  <r>
    <s v="2017001021"/>
    <x v="176"/>
    <n v="21"/>
  </r>
  <r>
    <s v="2017001023"/>
    <x v="176"/>
    <n v="23"/>
  </r>
  <r>
    <s v="2017001025"/>
    <x v="176"/>
    <n v="25"/>
  </r>
  <r>
    <s v="2017001026"/>
    <x v="176"/>
    <n v="26"/>
  </r>
  <r>
    <s v="2017001028"/>
    <x v="176"/>
    <n v="28"/>
  </r>
  <r>
    <s v="2017001029"/>
    <x v="176"/>
    <n v="29"/>
  </r>
  <r>
    <s v="2017001032"/>
    <x v="176"/>
    <n v="32"/>
  </r>
  <r>
    <s v="2017001033"/>
    <x v="176"/>
    <n v="33"/>
  </r>
  <r>
    <s v="2017001034"/>
    <x v="176"/>
    <n v="34"/>
  </r>
  <r>
    <s v="2017001036"/>
    <x v="176"/>
    <n v="36"/>
  </r>
  <r>
    <s v="2017001038"/>
    <x v="176"/>
    <n v="38"/>
  </r>
  <r>
    <s v="2017001039"/>
    <x v="176"/>
    <n v="39"/>
  </r>
  <r>
    <s v="2017001041"/>
    <x v="176"/>
    <n v="41"/>
  </r>
  <r>
    <s v="2017001042"/>
    <x v="176"/>
    <n v="42"/>
  </r>
  <r>
    <s v="2017001044"/>
    <x v="176"/>
    <n v="44"/>
  </r>
  <r>
    <s v="2017001045"/>
    <x v="176"/>
    <n v="45"/>
  </r>
  <r>
    <s v="2017001046"/>
    <x v="176"/>
    <n v="46"/>
  </r>
  <r>
    <s v="2017001048"/>
    <x v="176"/>
    <n v="48"/>
  </r>
  <r>
    <s v="2017001049"/>
    <x v="176"/>
    <n v="49"/>
  </r>
  <r>
    <s v="2017001053"/>
    <x v="176"/>
    <n v="53"/>
  </r>
  <r>
    <s v="2017001054"/>
    <x v="176"/>
    <n v="54"/>
  </r>
  <r>
    <s v="2017001057"/>
    <x v="176"/>
    <n v="57"/>
  </r>
  <r>
    <s v="2017001058"/>
    <x v="176"/>
    <n v="58"/>
  </r>
  <r>
    <s v="2017001060"/>
    <x v="176"/>
    <n v="60"/>
  </r>
  <r>
    <s v="2017001061"/>
    <x v="176"/>
    <n v="61"/>
  </r>
  <r>
    <s v="2017001063"/>
    <x v="176"/>
    <n v="63"/>
  </r>
  <r>
    <s v="2017001065"/>
    <x v="176"/>
    <n v="65"/>
  </r>
  <r>
    <s v="2017001067"/>
    <x v="176"/>
    <n v="67"/>
  </r>
  <r>
    <s v="2017001069"/>
    <x v="176"/>
    <n v="69"/>
  </r>
  <r>
    <s v="2017001072"/>
    <x v="176"/>
    <n v="72"/>
  </r>
  <r>
    <s v="2017001073"/>
    <x v="176"/>
    <n v="73"/>
  </r>
  <r>
    <s v="2017001075"/>
    <x v="176"/>
    <n v="75"/>
  </r>
  <r>
    <s v="2017001077"/>
    <x v="176"/>
    <n v="77"/>
  </r>
  <r>
    <s v="2017001079"/>
    <x v="176"/>
    <n v="79"/>
  </r>
  <r>
    <s v="2017001080"/>
    <x v="176"/>
    <n v="80"/>
  </r>
  <r>
    <s v="2017001082"/>
    <x v="176"/>
    <n v="82"/>
  </r>
  <r>
    <s v="2017001084"/>
    <x v="176"/>
    <n v="84"/>
  </r>
  <r>
    <s v="2017001086"/>
    <x v="176"/>
    <n v="86"/>
  </r>
  <r>
    <s v="2017001087"/>
    <x v="176"/>
    <n v="87"/>
  </r>
  <r>
    <s v="2017001089"/>
    <x v="176"/>
    <n v="89"/>
  </r>
  <r>
    <s v="2017001090"/>
    <x v="176"/>
    <n v="90"/>
  </r>
  <r>
    <s v="2017001092"/>
    <x v="176"/>
    <n v="92"/>
  </r>
  <r>
    <s v="2017001093"/>
    <x v="176"/>
    <n v="93"/>
  </r>
  <r>
    <s v="2017001097"/>
    <x v="176"/>
    <n v="97"/>
  </r>
  <r>
    <s v="2017001098"/>
    <x v="176"/>
    <n v="98"/>
  </r>
  <r>
    <s v="2017001100"/>
    <x v="176"/>
    <n v="100"/>
  </r>
  <r>
    <s v="2017001101"/>
    <x v="176"/>
    <n v="101"/>
  </r>
  <r>
    <s v="2017001102"/>
    <x v="176"/>
    <n v="102"/>
  </r>
  <r>
    <s v="2017001104"/>
    <x v="176"/>
    <n v="104"/>
  </r>
  <r>
    <s v="2017001106"/>
    <x v="176"/>
    <n v="106"/>
  </r>
  <r>
    <s v="2017001108"/>
    <x v="176"/>
    <n v="108"/>
  </r>
  <r>
    <s v="2017001109"/>
    <x v="176"/>
    <n v="109"/>
  </r>
  <r>
    <s v="2017001111"/>
    <x v="176"/>
    <n v="111"/>
  </r>
  <r>
    <s v="2017001113"/>
    <x v="176"/>
    <n v="113"/>
  </r>
  <r>
    <s v="2017001115"/>
    <x v="176"/>
    <n v="115"/>
  </r>
  <r>
    <s v="2017001116"/>
    <x v="176"/>
    <n v="116"/>
  </r>
  <r>
    <s v="2017001118"/>
    <x v="176"/>
    <n v="118"/>
  </r>
  <r>
    <s v="2017001121"/>
    <x v="176"/>
    <n v="121"/>
  </r>
  <r>
    <s v="2017001123"/>
    <x v="176"/>
    <n v="123"/>
  </r>
  <r>
    <s v="2017001125"/>
    <x v="176"/>
    <n v="125"/>
  </r>
  <r>
    <s v="2017001127"/>
    <x v="176"/>
    <n v="127"/>
  </r>
  <r>
    <s v="2017001128"/>
    <x v="176"/>
    <n v="128"/>
  </r>
  <r>
    <s v="2017001130"/>
    <x v="176"/>
    <n v="130"/>
  </r>
  <r>
    <s v="2017001131"/>
    <x v="176"/>
    <n v="131"/>
  </r>
  <r>
    <s v="2017001133"/>
    <x v="176"/>
    <n v="133"/>
  </r>
  <r>
    <s v="2017001134"/>
    <x v="176"/>
    <n v="134"/>
  </r>
  <r>
    <s v="2017001136"/>
    <x v="176"/>
    <n v="136"/>
  </r>
  <r>
    <s v="2017001137"/>
    <x v="176"/>
    <n v="137"/>
  </r>
  <r>
    <s v="2017001139"/>
    <x v="176"/>
    <n v="139"/>
  </r>
  <r>
    <s v="2017001140"/>
    <x v="176"/>
    <n v="140"/>
  </r>
  <r>
    <s v="2017001142"/>
    <x v="176"/>
    <n v="142"/>
  </r>
  <r>
    <s v="2017001143"/>
    <x v="176"/>
    <n v="143"/>
  </r>
  <r>
    <s v="2017001145"/>
    <x v="176"/>
    <n v="145"/>
  </r>
  <r>
    <s v="2017001147"/>
    <x v="176"/>
    <n v="147"/>
  </r>
  <r>
    <s v="2017001149"/>
    <x v="176"/>
    <n v="149"/>
  </r>
  <r>
    <s v="2017001151"/>
    <x v="176"/>
    <n v="151"/>
  </r>
  <r>
    <s v="2017001153"/>
    <x v="176"/>
    <n v="153"/>
  </r>
  <r>
    <s v="2017001155"/>
    <x v="176"/>
    <n v="155"/>
  </r>
  <r>
    <s v="2017001156"/>
    <x v="176"/>
    <n v="156"/>
  </r>
  <r>
    <s v="2017001158"/>
    <x v="176"/>
    <n v="158"/>
  </r>
  <r>
    <s v="2017001160"/>
    <x v="176"/>
    <n v="160"/>
  </r>
  <r>
    <s v="2017001162"/>
    <x v="176"/>
    <n v="162"/>
  </r>
  <r>
    <s v="2017001164"/>
    <x v="176"/>
    <n v="164"/>
  </r>
  <r>
    <s v="2017001166"/>
    <x v="176"/>
    <n v="166"/>
  </r>
  <r>
    <s v="2017001174"/>
    <x v="176"/>
    <n v="174"/>
  </r>
  <r>
    <s v="2017001176"/>
    <x v="176"/>
    <n v="176"/>
  </r>
  <r>
    <s v="2017666004"/>
    <x v="172"/>
    <n v="4"/>
  </r>
  <r>
    <s v="2017666005"/>
    <x v="172"/>
    <n v="5"/>
  </r>
  <r>
    <s v="2017020001"/>
    <x v="177"/>
    <n v="1"/>
  </r>
  <r>
    <s v="2017020126"/>
    <x v="177"/>
    <n v="126"/>
  </r>
  <r>
    <s v="2017020197"/>
    <x v="177"/>
    <n v="197"/>
  </r>
  <r>
    <s v="2017666006"/>
    <x v="172"/>
    <n v="6"/>
  </r>
  <r>
    <s v="2017666007"/>
    <x v="172"/>
    <n v="7"/>
  </r>
  <r>
    <s v="2017606004"/>
    <x v="178"/>
    <n v="4"/>
  </r>
  <r>
    <s v="2017606007"/>
    <x v="178"/>
    <n v="7"/>
  </r>
  <r>
    <s v="2017606009"/>
    <x v="178"/>
    <n v="9"/>
  </r>
  <r>
    <s v="2017606012"/>
    <x v="178"/>
    <n v="12"/>
  </r>
  <r>
    <s v="2017606015"/>
    <x v="178"/>
    <n v="15"/>
  </r>
  <r>
    <s v="2017606018"/>
    <x v="178"/>
    <n v="18"/>
  </r>
  <r>
    <s v="2017606020"/>
    <x v="178"/>
    <n v="20"/>
  </r>
  <r>
    <s v="2017606024"/>
    <x v="178"/>
    <n v="24"/>
  </r>
  <r>
    <s v="2017606026"/>
    <x v="178"/>
    <n v="26"/>
  </r>
  <r>
    <s v="2017606028"/>
    <x v="178"/>
    <n v="28"/>
  </r>
  <r>
    <s v="2017606030"/>
    <x v="178"/>
    <n v="30"/>
  </r>
  <r>
    <s v="2017606034"/>
    <x v="178"/>
    <n v="34"/>
  </r>
  <r>
    <s v="2017606035"/>
    <x v="178"/>
    <n v="35"/>
  </r>
  <r>
    <s v="2017606036"/>
    <x v="178"/>
    <n v="36"/>
  </r>
  <r>
    <s v="2017606037"/>
    <x v="178"/>
    <n v="37"/>
  </r>
  <r>
    <s v="2017606038"/>
    <x v="178"/>
    <n v="38"/>
  </r>
  <r>
    <s v="2017606041"/>
    <x v="178"/>
    <n v="41"/>
  </r>
  <r>
    <s v="2017606043"/>
    <x v="178"/>
    <n v="43"/>
  </r>
  <r>
    <s v="2017606048"/>
    <x v="178"/>
    <n v="48"/>
  </r>
  <r>
    <s v="2017606050"/>
    <x v="178"/>
    <n v="50"/>
  </r>
  <r>
    <s v="2017606052"/>
    <x v="178"/>
    <n v="52"/>
  </r>
  <r>
    <s v="2017606056"/>
    <x v="178"/>
    <n v="56"/>
  </r>
  <r>
    <s v="2017606061"/>
    <x v="178"/>
    <n v="61"/>
  </r>
  <r>
    <s v="2017606064"/>
    <x v="178"/>
    <n v="64"/>
  </r>
  <r>
    <s v="2017606066"/>
    <x v="178"/>
    <n v="66"/>
  </r>
  <r>
    <s v="2017606068"/>
    <x v="178"/>
    <n v="68"/>
  </r>
  <r>
    <s v="2017606071"/>
    <x v="178"/>
    <n v="71"/>
  </r>
  <r>
    <s v="2017606073"/>
    <x v="178"/>
    <n v="73"/>
  </r>
  <r>
    <s v="2017606075"/>
    <x v="178"/>
    <n v="75"/>
  </r>
  <r>
    <s v="2017606077"/>
    <x v="178"/>
    <n v="77"/>
  </r>
  <r>
    <s v="2017606079"/>
    <x v="178"/>
    <n v="79"/>
  </r>
  <r>
    <s v="2017606081"/>
    <x v="178"/>
    <n v="81"/>
  </r>
  <r>
    <s v="2017606083"/>
    <x v="178"/>
    <n v="83"/>
  </r>
  <r>
    <s v="2017606086"/>
    <x v="178"/>
    <n v="86"/>
  </r>
  <r>
    <s v="2017606088"/>
    <x v="178"/>
    <n v="88"/>
  </r>
  <r>
    <s v="2017606092"/>
    <x v="178"/>
    <n v="92"/>
  </r>
  <r>
    <s v="2017606095"/>
    <x v="178"/>
    <n v="95"/>
  </r>
  <r>
    <s v="2017606097"/>
    <x v="178"/>
    <n v="97"/>
  </r>
  <r>
    <s v="2017606099"/>
    <x v="178"/>
    <n v="99"/>
  </r>
  <r>
    <s v="2017606101"/>
    <x v="178"/>
    <n v="101"/>
  </r>
  <r>
    <s v="2017606103"/>
    <x v="178"/>
    <n v="103"/>
  </r>
  <r>
    <s v="2017606104"/>
    <x v="178"/>
    <n v="104"/>
  </r>
  <r>
    <s v="2017606106"/>
    <x v="178"/>
    <n v="106"/>
  </r>
  <r>
    <s v="2017606108"/>
    <x v="178"/>
    <n v="108"/>
  </r>
  <r>
    <s v="2017606110"/>
    <x v="178"/>
    <n v="110"/>
  </r>
  <r>
    <s v="2017606112"/>
    <x v="178"/>
    <n v="112"/>
  </r>
  <r>
    <s v="2017606114"/>
    <x v="178"/>
    <n v="114"/>
  </r>
  <r>
    <s v="2017606116"/>
    <x v="178"/>
    <n v="116"/>
  </r>
  <r>
    <s v="2017606118"/>
    <x v="178"/>
    <n v="118"/>
  </r>
  <r>
    <s v="2017606120"/>
    <x v="178"/>
    <n v="120"/>
  </r>
  <r>
    <s v="2017606122"/>
    <x v="178"/>
    <n v="122"/>
  </r>
  <r>
    <s v="2017606124"/>
    <x v="178"/>
    <n v="124"/>
  </r>
  <r>
    <s v="2017606126"/>
    <x v="178"/>
    <n v="126"/>
  </r>
  <r>
    <s v="2017606128"/>
    <x v="178"/>
    <n v="128"/>
  </r>
  <r>
    <s v="2017606131"/>
    <x v="178"/>
    <n v="131"/>
  </r>
  <r>
    <s v="2017606134"/>
    <x v="178"/>
    <n v="134"/>
  </r>
  <r>
    <s v="2017606136"/>
    <x v="178"/>
    <n v="136"/>
  </r>
  <r>
    <s v="2017606138"/>
    <x v="178"/>
    <n v="138"/>
  </r>
  <r>
    <s v="2017606140"/>
    <x v="178"/>
    <n v="140"/>
  </r>
  <r>
    <s v="2017606142"/>
    <x v="178"/>
    <n v="142"/>
  </r>
  <r>
    <s v="2017606144"/>
    <x v="178"/>
    <n v="144"/>
  </r>
  <r>
    <s v="2017606146"/>
    <x v="178"/>
    <n v="146"/>
  </r>
  <r>
    <s v="2017606147"/>
    <x v="178"/>
    <n v="147"/>
  </r>
  <r>
    <s v="2017606148"/>
    <x v="178"/>
    <n v="148"/>
  </r>
  <r>
    <s v="2017606149"/>
    <x v="178"/>
    <n v="149"/>
  </r>
  <r>
    <s v="2017606150"/>
    <x v="178"/>
    <n v="150"/>
  </r>
  <r>
    <s v="2017606152"/>
    <x v="178"/>
    <n v="152"/>
  </r>
  <r>
    <s v="2017606154"/>
    <x v="178"/>
    <n v="154"/>
  </r>
  <r>
    <s v="2017606155"/>
    <x v="178"/>
    <n v="155"/>
  </r>
  <r>
    <s v="2017606157"/>
    <x v="178"/>
    <n v="157"/>
  </r>
  <r>
    <s v="2017606159"/>
    <x v="178"/>
    <n v="159"/>
  </r>
  <r>
    <s v="2017606161"/>
    <x v="178"/>
    <n v="161"/>
  </r>
  <r>
    <s v="2017606163"/>
    <x v="178"/>
    <n v="163"/>
  </r>
  <r>
    <s v="2017606165"/>
    <x v="178"/>
    <n v="165"/>
  </r>
  <r>
    <s v="2017606166"/>
    <x v="178"/>
    <n v="166"/>
  </r>
  <r>
    <s v="2017606168"/>
    <x v="178"/>
    <n v="168"/>
  </r>
  <r>
    <s v="2017606170"/>
    <x v="178"/>
    <n v="170"/>
  </r>
  <r>
    <s v="2017606172"/>
    <x v="178"/>
    <n v="172"/>
  </r>
  <r>
    <s v="2017606174"/>
    <x v="178"/>
    <n v="174"/>
  </r>
  <r>
    <s v="2018666001"/>
    <x v="179"/>
    <n v="1"/>
  </r>
  <r>
    <s v="2018666002"/>
    <x v="179"/>
    <n v="2"/>
  </r>
  <r>
    <s v="2018666003"/>
    <x v="179"/>
    <n v="3"/>
  </r>
  <r>
    <s v="2018666004"/>
    <x v="179"/>
    <n v="4"/>
  </r>
  <r>
    <s v="2018004001"/>
    <x v="180"/>
    <n v="1"/>
  </r>
  <r>
    <s v="2018004002"/>
    <x v="180"/>
    <n v="2"/>
  </r>
  <r>
    <s v="2018004005"/>
    <x v="180"/>
    <n v="5"/>
  </r>
  <r>
    <s v="2018004007"/>
    <x v="180"/>
    <n v="7"/>
  </r>
  <r>
    <s v="2018004009"/>
    <x v="180"/>
    <n v="9"/>
  </r>
  <r>
    <s v="2018004011"/>
    <x v="180"/>
    <n v="11"/>
  </r>
  <r>
    <s v="2018004012"/>
    <x v="180"/>
    <n v="12"/>
  </r>
  <r>
    <s v="2018004013"/>
    <x v="180"/>
    <n v="13"/>
  </r>
  <r>
    <s v="2018004014"/>
    <x v="180"/>
    <n v="14"/>
  </r>
  <r>
    <s v="2018004015"/>
    <x v="180"/>
    <n v="15"/>
  </r>
  <r>
    <s v="2018004017"/>
    <x v="180"/>
    <n v="17"/>
  </r>
  <r>
    <s v="2018004020"/>
    <x v="180"/>
    <n v="20"/>
  </r>
  <r>
    <s v="2018004022"/>
    <x v="180"/>
    <n v="22"/>
  </r>
  <r>
    <s v="2018004024"/>
    <x v="180"/>
    <n v="24"/>
  </r>
  <r>
    <s v="2018004027"/>
    <x v="180"/>
    <n v="27"/>
  </r>
  <r>
    <s v="2018004029"/>
    <x v="180"/>
    <n v="29"/>
  </r>
  <r>
    <s v="2018004031"/>
    <x v="180"/>
    <n v="31"/>
  </r>
  <r>
    <s v="2018004033"/>
    <x v="180"/>
    <n v="33"/>
  </r>
  <r>
    <s v="2018004035"/>
    <x v="180"/>
    <n v="35"/>
  </r>
  <r>
    <s v="2018004037"/>
    <x v="180"/>
    <n v="37"/>
  </r>
  <r>
    <s v="2018004039"/>
    <x v="180"/>
    <n v="39"/>
  </r>
  <r>
    <s v="2018004041"/>
    <x v="180"/>
    <n v="41"/>
  </r>
  <r>
    <s v="2018004043"/>
    <x v="180"/>
    <n v="43"/>
  </r>
  <r>
    <s v="2018004045"/>
    <x v="180"/>
    <n v="45"/>
  </r>
  <r>
    <s v="2018004047"/>
    <x v="180"/>
    <n v="47"/>
  </r>
  <r>
    <s v="2018004049"/>
    <x v="180"/>
    <n v="49"/>
  </r>
  <r>
    <s v="2018004051"/>
    <x v="180"/>
    <n v="51"/>
  </r>
  <r>
    <s v="2018004053"/>
    <x v="180"/>
    <n v="53"/>
  </r>
  <r>
    <s v="2018004055"/>
    <x v="180"/>
    <n v="55"/>
  </r>
  <r>
    <s v="2018004057"/>
    <x v="180"/>
    <n v="57"/>
  </r>
  <r>
    <s v="2018004059"/>
    <x v="180"/>
    <n v="59"/>
  </r>
  <r>
    <s v="2018004061"/>
    <x v="180"/>
    <n v="61"/>
  </r>
  <r>
    <s v="2018004063"/>
    <x v="180"/>
    <n v="63"/>
  </r>
  <r>
    <s v="2018004065"/>
    <x v="180"/>
    <n v="65"/>
  </r>
  <r>
    <s v="2018004067"/>
    <x v="180"/>
    <n v="67"/>
  </r>
  <r>
    <s v="2018004069"/>
    <x v="180"/>
    <n v="69"/>
  </r>
  <r>
    <s v="2018004071"/>
    <x v="180"/>
    <n v="71"/>
  </r>
  <r>
    <s v="2018004074"/>
    <x v="180"/>
    <n v="74"/>
  </r>
  <r>
    <s v="2018004076"/>
    <x v="180"/>
    <n v="76"/>
  </r>
  <r>
    <s v="2018004079"/>
    <x v="180"/>
    <n v="79"/>
  </r>
  <r>
    <s v="2018004080"/>
    <x v="180"/>
    <n v="80"/>
  </r>
  <r>
    <s v="2018004081"/>
    <x v="180"/>
    <n v="81"/>
  </r>
  <r>
    <s v="2018004084"/>
    <x v="180"/>
    <n v="84"/>
  </r>
  <r>
    <s v="2018004086"/>
    <x v="180"/>
    <n v="86"/>
  </r>
  <r>
    <s v="2018004088"/>
    <x v="180"/>
    <n v="88"/>
  </r>
  <r>
    <s v="2018004090"/>
    <x v="180"/>
    <n v="90"/>
  </r>
  <r>
    <s v="2018004092"/>
    <x v="180"/>
    <n v="92"/>
  </r>
  <r>
    <s v="2018004094"/>
    <x v="180"/>
    <n v="94"/>
  </r>
  <r>
    <s v="2018004096"/>
    <x v="180"/>
    <n v="96"/>
  </r>
  <r>
    <s v="2018004105"/>
    <x v="180"/>
    <n v="105"/>
  </r>
  <r>
    <s v="2018004107"/>
    <x v="180"/>
    <n v="107"/>
  </r>
  <r>
    <s v="2018004109"/>
    <x v="180"/>
    <n v="109"/>
  </r>
  <r>
    <s v="2018004111"/>
    <x v="180"/>
    <n v="111"/>
  </r>
  <r>
    <s v="2018004113"/>
    <x v="180"/>
    <n v="113"/>
  </r>
  <r>
    <s v="2018004117"/>
    <x v="180"/>
    <n v="117"/>
  </r>
  <r>
    <s v="2018004119"/>
    <x v="180"/>
    <n v="119"/>
  </r>
  <r>
    <s v="2018004121"/>
    <x v="180"/>
    <n v="121"/>
  </r>
  <r>
    <s v="2018004124"/>
    <x v="180"/>
    <n v="124"/>
  </r>
  <r>
    <s v="2018004126"/>
    <x v="180"/>
    <n v="126"/>
  </r>
  <r>
    <s v="2018004128"/>
    <x v="180"/>
    <n v="128"/>
  </r>
  <r>
    <s v="2018004130"/>
    <x v="180"/>
    <n v="130"/>
  </r>
  <r>
    <s v="2018004132"/>
    <x v="180"/>
    <n v="132"/>
  </r>
  <r>
    <s v="2018004134"/>
    <x v="180"/>
    <n v="134"/>
  </r>
  <r>
    <s v="2018004136"/>
    <x v="180"/>
    <n v="136"/>
  </r>
  <r>
    <s v="2018004138"/>
    <x v="180"/>
    <n v="138"/>
  </r>
  <r>
    <s v="2018004140"/>
    <x v="180"/>
    <n v="140"/>
  </r>
  <r>
    <s v="2018004142"/>
    <x v="180"/>
    <n v="142"/>
  </r>
  <r>
    <s v="2018004144"/>
    <x v="180"/>
    <n v="144"/>
  </r>
  <r>
    <s v="2018004146"/>
    <x v="180"/>
    <n v="146"/>
  </r>
  <r>
    <s v="2018004149"/>
    <x v="180"/>
    <n v="149"/>
  </r>
  <r>
    <s v="2018004151"/>
    <x v="180"/>
    <n v="151"/>
  </r>
  <r>
    <s v="2018004153"/>
    <x v="180"/>
    <n v="153"/>
  </r>
  <r>
    <s v="2018004155"/>
    <x v="180"/>
    <n v="155"/>
  </r>
  <r>
    <s v="2018004157"/>
    <x v="180"/>
    <n v="157"/>
  </r>
  <r>
    <s v="2018004159"/>
    <x v="180"/>
    <n v="159"/>
  </r>
  <r>
    <s v="2018004161"/>
    <x v="180"/>
    <n v="161"/>
  </r>
  <r>
    <s v="2018004163"/>
    <x v="180"/>
    <n v="163"/>
  </r>
  <r>
    <s v="2018004166"/>
    <x v="180"/>
    <n v="166"/>
  </r>
  <r>
    <s v="2018004168"/>
    <x v="180"/>
    <n v="168"/>
  </r>
  <r>
    <s v="2018004170"/>
    <x v="180"/>
    <n v="170"/>
  </r>
  <r>
    <s v="2018004172"/>
    <x v="180"/>
    <n v="172"/>
  </r>
  <r>
    <s v="2018004174"/>
    <x v="180"/>
    <n v="174"/>
  </r>
  <r>
    <s v="2018004176"/>
    <x v="180"/>
    <n v="176"/>
  </r>
  <r>
    <s v="2018004178"/>
    <x v="180"/>
    <n v="178"/>
  </r>
  <r>
    <s v="2018004180"/>
    <x v="180"/>
    <n v="1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85" firstHeaderRow="1" firstDataRow="1" firstDataCol="1"/>
  <pivotFields count="3">
    <pivotField showAll="0"/>
    <pivotField axis="axisRow" showAll="0">
      <items count="182">
        <item x="0"/>
        <item x="1"/>
        <item x="2"/>
        <item x="3"/>
        <item x="4"/>
        <item x="5"/>
        <item x="6"/>
        <item x="8"/>
        <item x="9"/>
        <item x="10"/>
        <item x="11"/>
        <item x="12"/>
        <item x="13"/>
        <item x="15"/>
        <item x="16"/>
        <item x="17"/>
        <item x="18"/>
        <item x="19"/>
        <item x="20"/>
        <item x="21"/>
        <item x="23"/>
        <item x="22"/>
        <item x="24"/>
        <item x="26"/>
        <item x="27"/>
        <item x="14"/>
        <item x="7"/>
        <item x="56"/>
        <item x="80"/>
        <item x="128"/>
        <item x="25"/>
        <item x="37"/>
        <item x="46"/>
        <item x="58"/>
        <item x="71"/>
        <item x="84"/>
        <item x="91"/>
        <item x="100"/>
        <item x="108"/>
        <item x="116"/>
        <item x="122"/>
        <item x="131"/>
        <item x="137"/>
        <item x="142"/>
        <item x="150"/>
        <item x="158"/>
        <item x="165"/>
        <item x="172"/>
        <item x="179"/>
        <item x="176"/>
        <item x="178"/>
        <item x="30"/>
        <item x="34"/>
        <item x="35"/>
        <item x="40"/>
        <item x="41"/>
        <item x="44"/>
        <item x="45"/>
        <item x="50"/>
        <item x="53"/>
        <item x="55"/>
        <item x="57"/>
        <item x="61"/>
        <item x="63"/>
        <item x="64"/>
        <item x="66"/>
        <item x="68"/>
        <item x="69"/>
        <item x="70"/>
        <item x="73"/>
        <item x="74"/>
        <item x="75"/>
        <item x="76"/>
        <item x="79"/>
        <item x="85"/>
        <item x="86"/>
        <item x="90"/>
        <item x="94"/>
        <item x="95"/>
        <item x="98"/>
        <item x="103"/>
        <item x="104"/>
        <item x="106"/>
        <item x="107"/>
        <item x="111"/>
        <item x="112"/>
        <item x="113"/>
        <item x="115"/>
        <item x="119"/>
        <item x="121"/>
        <item x="125"/>
        <item x="126"/>
        <item x="130"/>
        <item x="129"/>
        <item x="133"/>
        <item x="134"/>
        <item x="136"/>
        <item x="141"/>
        <item x="144"/>
        <item x="145"/>
        <item x="146"/>
        <item x="148"/>
        <item x="149"/>
        <item x="153"/>
        <item x="154"/>
        <item x="157"/>
        <item x="160"/>
        <item x="161"/>
        <item x="164"/>
        <item x="168"/>
        <item x="169"/>
        <item x="171"/>
        <item x="180"/>
        <item x="36"/>
        <item x="62"/>
        <item x="99"/>
        <item x="139"/>
        <item x="32"/>
        <item x="33"/>
        <item x="38"/>
        <item x="39"/>
        <item x="42"/>
        <item x="43"/>
        <item x="47"/>
        <item x="48"/>
        <item x="51"/>
        <item x="52"/>
        <item x="54"/>
        <item x="59"/>
        <item x="60"/>
        <item x="65"/>
        <item x="67"/>
        <item x="83"/>
        <item x="87"/>
        <item x="96"/>
        <item x="97"/>
        <item x="118"/>
        <item x="120"/>
        <item x="117"/>
        <item x="123"/>
        <item x="124"/>
        <item x="127"/>
        <item x="132"/>
        <item x="135"/>
        <item x="138"/>
        <item x="140"/>
        <item x="143"/>
        <item x="147"/>
        <item x="151"/>
        <item x="155"/>
        <item x="156"/>
        <item x="152"/>
        <item x="159"/>
        <item x="162"/>
        <item x="163"/>
        <item x="170"/>
        <item x="174"/>
        <item x="177"/>
        <item x="173"/>
        <item x="29"/>
        <item x="28"/>
        <item x="31"/>
        <item x="49"/>
        <item x="77"/>
        <item x="78"/>
        <item x="81"/>
        <item x="82"/>
        <item x="88"/>
        <item x="89"/>
        <item x="92"/>
        <item x="93"/>
        <item x="105"/>
        <item x="109"/>
        <item x="166"/>
        <item x="167"/>
        <item x="175"/>
        <item x="72"/>
        <item x="101"/>
        <item x="102"/>
        <item x="110"/>
        <item x="114"/>
        <item t="default"/>
      </items>
    </pivotField>
    <pivotField dataField="1" showAll="0"/>
  </pivotFields>
  <rowFields count="1">
    <field x="1"/>
  </rowFields>
  <rowItems count="18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t="grand">
      <x/>
    </i>
  </rowItems>
  <colItems count="1">
    <i/>
  </colItems>
  <dataFields count="1">
    <dataField name="Count of Event_Number" fld="2" subtotal="count" baseField="0" baseItem="0"/>
  </dataFields>
  <formats count="3">
    <format dxfId="2">
      <pivotArea collapsedLevelsAreSubtotals="1" fieldPosition="0">
        <references count="1">
          <reference field="1" count="1">
            <x v="15"/>
          </reference>
        </references>
      </pivotArea>
    </format>
    <format dxfId="1">
      <pivotArea collapsedLevelsAreSubtotals="1" fieldPosition="0">
        <references count="1">
          <reference field="1" count="1">
            <x v="29"/>
          </reference>
        </references>
      </pivotArea>
    </format>
    <format dxfId="0">
      <pivotArea collapsedLevelsAreSubtotals="1" fieldPosition="0">
        <references count="1">
          <reference field="1" count="1">
            <x v="5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file:///\\ent.dfo-mpo.ca\ATLShares\Science\BIODataSvc\ARC\Archive\ctd\2017\CTD_BCD2017666_01_01_DN.ODF" TargetMode="External"/><Relationship Id="rId13" Type="http://schemas.openxmlformats.org/officeDocument/2006/relationships/hyperlink" Target="file:///\\ent.dfo-mpo.ca\ATLShares\Science\BIODataSvc\ARC\Archive\ctd\2014\CTD_BCD2014666_004_01_DN.ODF" TargetMode="External"/><Relationship Id="rId18" Type="http://schemas.openxmlformats.org/officeDocument/2006/relationships/hyperlink" Target="file:///\\ent.dfo-mpo.ca\ATLShares\Science\BIODataSvc\TMPARC\ctd\" TargetMode="External"/><Relationship Id="rId26" Type="http://schemas.openxmlformats.org/officeDocument/2006/relationships/hyperlink" Target="file:///\\ent.dfo-mpo.ca\ATLShares\Science\BIODataSvc\TMPARC\ctd\CTD_HUD2010055_IML\CTD_HUD2010055_7_1_DN.ODF" TargetMode="External"/><Relationship Id="rId3" Type="http://schemas.openxmlformats.org/officeDocument/2006/relationships/hyperlink" Target="file:///\\ent.dfo-mpo.ca\ATLShares\Science\BIODataSvc\TMPARC\ctd\CTD_MAT2006059_Mooringsite_001_DN.ODF" TargetMode="External"/><Relationship Id="rId21" Type="http://schemas.openxmlformats.org/officeDocument/2006/relationships/hyperlink" Target="file:///\\ent.dfo-mpo.ca\ATLShares\Science\BIODataSvc\TMPARC\ctd\CTD_HUD2010055_IML\CTD_HUD2010055_2_1_DN.ODF" TargetMode="External"/><Relationship Id="rId34" Type="http://schemas.openxmlformats.org/officeDocument/2006/relationships/printerSettings" Target="../printerSettings/printerSettings1.bin"/><Relationship Id="rId7" Type="http://schemas.openxmlformats.org/officeDocument/2006/relationships/hyperlink" Target="file:///\\ent.dfo-mpo.ca\ATLShares\Science\BIODataSvc\ARC\Archive\ctd\2016\CTD_BCD2016666_007_01_DN.ODF" TargetMode="External"/><Relationship Id="rId12" Type="http://schemas.openxmlformats.org/officeDocument/2006/relationships/hyperlink" Target="file:///\\ent.dfo-mpo.ca\ATLShares\Science\BIODataSvc\ARC\Archive\ctd\2014\CTD_BCD2014666_003_01_DN.ODF" TargetMode="External"/><Relationship Id="rId17" Type="http://schemas.openxmlformats.org/officeDocument/2006/relationships/hyperlink" Target="file:///\\ent.dfo-mpo.ca\ATLShares\Science\BIODataSvc\ARC\Archive\ctd\2010\CTD_HUD2010014_290_01_DN.ODF" TargetMode="External"/><Relationship Id="rId25" Type="http://schemas.openxmlformats.org/officeDocument/2006/relationships/hyperlink" Target="file:///\\ent.dfo-mpo.ca\ATLShares\Science\BIODataSvc\TMPARC\ctd\CTD_HUD2010055_IML\CTD_HUD2010055_6_1_DN.ODF" TargetMode="External"/><Relationship Id="rId33" Type="http://schemas.openxmlformats.org/officeDocument/2006/relationships/hyperlink" Target="file:///\\ent.dfo-mpo.ca\ATLShares\Shared\PettipasR\AZMP%20CTD%20Statistics\CTD_HUD2010055_013_01_DN.ODF" TargetMode="External"/><Relationship Id="rId2" Type="http://schemas.openxmlformats.org/officeDocument/2006/relationships/hyperlink" Target="file:///\\ent.dfo-mpo.ca\ATLShares\Science\BIODataSvc\ARC\Archive\ctd\1999\CTD_99003_HL1_1_DN.ODF" TargetMode="External"/><Relationship Id="rId16" Type="http://schemas.openxmlformats.org/officeDocument/2006/relationships/hyperlink" Target="file:///\\ent.dfo-mpo.ca\ATLShares\Science\BIODataSvc\ARC\Archive\ctd\2014\CTD_NED2014015_001_398011_DN.ODF" TargetMode="External"/><Relationship Id="rId20" Type="http://schemas.openxmlformats.org/officeDocument/2006/relationships/hyperlink" Target="file:///\\ent.dfo-mpo.ca\ATLShares\Science\BIODataSvc\TMPARC\ctd\CTD_HUD2010055_IML\CTD_HUD2010055_1_1_DN.ODF" TargetMode="External"/><Relationship Id="rId29" Type="http://schemas.openxmlformats.org/officeDocument/2006/relationships/hyperlink" Target="file:///\\ent.dfo-mpo.ca\ATLShares\Shared\PettipasR\AZMP%20CTD%20Statistics\CTD_HUD2010055_009_01_DN.ODF" TargetMode="External"/><Relationship Id="rId1" Type="http://schemas.openxmlformats.org/officeDocument/2006/relationships/hyperlink" Target="file:///\\ent.dfo-mpo.ca\ATLShares\Science\BIODataSvc\ARC\Archive\ctd\" TargetMode="External"/><Relationship Id="rId6" Type="http://schemas.openxmlformats.org/officeDocument/2006/relationships/hyperlink" Target="file:///\\ent.dfo-mpo.ca\ATLShares\Science\BIODataSvc\ARC\Archive\ctd\2016\CTD_BCD2016666_006_01_DN.ODF" TargetMode="External"/><Relationship Id="rId11" Type="http://schemas.openxmlformats.org/officeDocument/2006/relationships/hyperlink" Target="file:///\\ent.dfo-mpo.ca\ATLShares\Science\BIODataSvc\ARC\Archive\ctd\2014\CTD_BCD2014666_002_01_DN.ODF" TargetMode="External"/><Relationship Id="rId24" Type="http://schemas.openxmlformats.org/officeDocument/2006/relationships/hyperlink" Target="file:///\\ent.dfo-mpo.ca\ATLShares\Science\BIODataSvc\TMPARC\ctd\CTD_HUD2010055_IML\CTD_HUD2010055_5_1_DN.ODF" TargetMode="External"/><Relationship Id="rId32" Type="http://schemas.openxmlformats.org/officeDocument/2006/relationships/hyperlink" Target="file:///\\ent.dfo-mpo.ca\ATLShares\Shared\PettipasR\AZMP%20CTD%20Statistics\CTD_HUD2010055_012_01_DN.ODF" TargetMode="External"/><Relationship Id="rId5" Type="http://schemas.openxmlformats.org/officeDocument/2006/relationships/hyperlink" Target="file:///\\ent.dfo-mpo.ca\ATLShares\Science\BIODataSvc\ARC\Archive\ctd\2016\CTD_BCD2016666_005_01_DN.ODF" TargetMode="External"/><Relationship Id="rId15" Type="http://schemas.openxmlformats.org/officeDocument/2006/relationships/hyperlink" Target="file:///\\ent.dfo-mpo.ca\ATLShares\Science\BIODataSvc\ARC\Archive\ctd\2011\CTD_HUD2011009_004_1_DN.ODF" TargetMode="External"/><Relationship Id="rId23" Type="http://schemas.openxmlformats.org/officeDocument/2006/relationships/hyperlink" Target="file:///\\ent.dfo-mpo.ca\ATLShares\Science\BIODataSvc\TMPARC\ctd\CTD_HUD2010055_IML\CTD_HUD2010055_4_1_DN.ODF" TargetMode="External"/><Relationship Id="rId28" Type="http://schemas.openxmlformats.org/officeDocument/2006/relationships/hyperlink" Target="file:///\\ent.dfo-mpo.ca\ATLShares\Shared\PettipasR\AZMP%20CTD%20Statistics\CTD_HUD2010055_008_01_DN.ODF" TargetMode="External"/><Relationship Id="rId36" Type="http://schemas.openxmlformats.org/officeDocument/2006/relationships/comments" Target="../comments1.xml"/><Relationship Id="rId10" Type="http://schemas.openxmlformats.org/officeDocument/2006/relationships/hyperlink" Target="file:///\\ent.dfo-mpo.ca\ATLShares\Science\BIODataSvc\ARC\Archive\ctd\2014\CTD_BCD2014666_001_01_DN.ODF" TargetMode="External"/><Relationship Id="rId19" Type="http://schemas.openxmlformats.org/officeDocument/2006/relationships/hyperlink" Target="file:///\\ent.dfo-mpo.ca\ATLShares\Science\BIODataSvc\TMPARC\ctd\CTD_HUD2010055_IML\CTD_HUD2010055_1_1_DN.ODF" TargetMode="External"/><Relationship Id="rId31" Type="http://schemas.openxmlformats.org/officeDocument/2006/relationships/hyperlink" Target="file:///\\ent.dfo-mpo.ca\ATLShares\Shared\PettipasR\AZMP%20CTD%20Statistics\CTD_HUD2010055_011_01_DN.ODF" TargetMode="External"/><Relationship Id="rId4" Type="http://schemas.openxmlformats.org/officeDocument/2006/relationships/hyperlink" Target="file:///\\ent.dfo-mpo.ca\ATLShares\Science\BIODataSvc\ARC\Archive\ctd\2016\CTD_BCD2016666_003_01_DN.ODF" TargetMode="External"/><Relationship Id="rId9" Type="http://schemas.openxmlformats.org/officeDocument/2006/relationships/hyperlink" Target="file:///\\ent.dfo-mpo.ca\ATLShares\Science\BIODataSvc\TMPARC\ctd\CTD_MAT2003014_001_01_DN.ODF" TargetMode="External"/><Relationship Id="rId14" Type="http://schemas.openxmlformats.org/officeDocument/2006/relationships/hyperlink" Target="file:///\\ent.dfo-mpo.ca\ATLShares\Science\BIODataSvc\ARC\Archive\ctd\2014\CTD_BCD2014666_005_01_DN.ODF" TargetMode="External"/><Relationship Id="rId22" Type="http://schemas.openxmlformats.org/officeDocument/2006/relationships/hyperlink" Target="file:///\\ent.dfo-mpo.ca\ATLShares\Science\BIODataSvc\TMPARC\ctd\CTD_HUD2010055_IML\CTD_HUD2010055_3_1_DN.ODF" TargetMode="External"/><Relationship Id="rId27" Type="http://schemas.openxmlformats.org/officeDocument/2006/relationships/hyperlink" Target="file:///\\ent.dfo-mpo.ca\ATLShares\Shared\PettipasR\AZMP%20CTD%20Statistics\CTD_HUD2010055_008_01_DN.ODF" TargetMode="External"/><Relationship Id="rId30" Type="http://schemas.openxmlformats.org/officeDocument/2006/relationships/hyperlink" Target="file:///\\ent.dfo-mpo.ca\ATLShares\Shared\PettipasR\AZMP%20CTD%20Statistics\CTD_HUD2010055_010_01_DN.ODF" TargetMode="External"/><Relationship Id="rId3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T3084"/>
  <sheetViews>
    <sheetView tabSelected="1" workbookViewId="0">
      <pane xSplit="5" ySplit="3" topLeftCell="F3065" activePane="bottomRight" state="frozen"/>
      <selection pane="topRight" activeCell="E1" sqref="E1"/>
      <selection pane="bottomLeft" activeCell="A4" sqref="A4"/>
      <selection pane="bottomRight" activeCell="BP3071" sqref="BP3071"/>
    </sheetView>
  </sheetViews>
  <sheetFormatPr defaultRowHeight="15" x14ac:dyDescent="0.25"/>
  <cols>
    <col min="1" max="1" width="25.140625" bestFit="1" customWidth="1"/>
    <col min="2" max="2" width="12.140625" bestFit="1" customWidth="1"/>
    <col min="3" max="3" width="14.42578125" bestFit="1" customWidth="1"/>
    <col min="4" max="4" width="18" bestFit="1" customWidth="1"/>
    <col min="5" max="5" width="12.85546875" bestFit="1" customWidth="1"/>
    <col min="8" max="8" width="13.7109375" bestFit="1" customWidth="1"/>
    <col min="9" max="9" width="10.5703125" style="34" bestFit="1" customWidth="1"/>
    <col min="11" max="12" width="9.140625" style="32"/>
    <col min="13" max="13" width="18.5703125" bestFit="1" customWidth="1"/>
    <col min="14" max="14" width="10.28515625" bestFit="1" customWidth="1"/>
    <col min="15" max="15" width="10.5703125" bestFit="1" customWidth="1"/>
    <col min="16" max="39" width="9.28515625" bestFit="1" customWidth="1"/>
    <col min="40" max="40" width="11.140625" customWidth="1"/>
    <col min="41" max="41" width="14.5703125" customWidth="1"/>
    <col min="42" max="42" width="8.5703125" bestFit="1" customWidth="1"/>
    <col min="43" max="43" width="12.140625" bestFit="1" customWidth="1"/>
    <col min="44" max="48" width="9.28515625" bestFit="1" customWidth="1"/>
    <col min="49" max="49" width="12.140625" bestFit="1" customWidth="1"/>
    <col min="50" max="50" width="12.7109375" style="32" bestFit="1" customWidth="1"/>
    <col min="51" max="51" width="10.140625" customWidth="1"/>
    <col min="52" max="52" width="11.85546875" customWidth="1"/>
    <col min="53" max="54" width="9.5703125" bestFit="1" customWidth="1"/>
    <col min="55" max="55" width="9.28515625" bestFit="1" customWidth="1"/>
    <col min="56" max="57" width="20" bestFit="1" customWidth="1"/>
    <col min="58" max="59" width="14.85546875" bestFit="1" customWidth="1"/>
    <col min="60" max="60" width="12.7109375" bestFit="1" customWidth="1"/>
    <col min="61" max="61" width="22.42578125" bestFit="1" customWidth="1"/>
    <col min="62" max="62" width="13.5703125" bestFit="1" customWidth="1"/>
    <col min="63" max="63" width="12.7109375" bestFit="1" customWidth="1"/>
    <col min="64" max="64" width="9.5703125" bestFit="1" customWidth="1"/>
    <col min="65" max="65" width="10.42578125" customWidth="1"/>
    <col min="66" max="66" width="36" bestFit="1" customWidth="1"/>
    <col min="67" max="67" width="113.140625" bestFit="1" customWidth="1"/>
    <col min="71" max="71" width="13.7109375" bestFit="1" customWidth="1"/>
  </cols>
  <sheetData>
    <row r="1" spans="1:72" ht="21" x14ac:dyDescent="0.25">
      <c r="B1" s="1" t="s">
        <v>0</v>
      </c>
      <c r="C1" s="1"/>
      <c r="D1" s="1"/>
      <c r="E1" s="1"/>
      <c r="F1" s="1"/>
      <c r="G1" s="1"/>
      <c r="H1" s="1"/>
      <c r="I1" s="1"/>
      <c r="J1" s="1"/>
      <c r="K1" s="1"/>
      <c r="L1" s="1"/>
      <c r="M1" s="1"/>
      <c r="P1" s="2" t="s">
        <v>1</v>
      </c>
      <c r="Q1" s="2"/>
      <c r="R1" s="2"/>
      <c r="S1" s="2"/>
      <c r="T1" s="2"/>
      <c r="U1" s="2"/>
      <c r="V1" s="2"/>
      <c r="W1" s="2"/>
      <c r="X1" s="3" t="s">
        <v>2</v>
      </c>
      <c r="Y1" s="3"/>
      <c r="Z1" s="3"/>
      <c r="AA1" s="3"/>
      <c r="AB1" s="3"/>
      <c r="AC1" s="3"/>
      <c r="AD1" s="3"/>
      <c r="AE1" s="3"/>
      <c r="AF1" s="4" t="s">
        <v>3</v>
      </c>
      <c r="AG1" s="4"/>
      <c r="AH1" s="4"/>
      <c r="AI1" s="4"/>
      <c r="AJ1" s="4"/>
      <c r="AK1" s="4"/>
      <c r="AL1" s="4"/>
      <c r="AM1" s="4"/>
      <c r="AN1" s="2" t="s">
        <v>4</v>
      </c>
      <c r="AO1" s="5"/>
      <c r="AP1" s="6" t="s">
        <v>5</v>
      </c>
      <c r="AQ1" s="7"/>
      <c r="AR1" s="7"/>
      <c r="AS1" s="7"/>
      <c r="AT1" s="8" t="s">
        <v>6</v>
      </c>
      <c r="AU1" s="9"/>
      <c r="AV1" s="9"/>
      <c r="AW1" s="9"/>
      <c r="AX1" s="3" t="s">
        <v>7</v>
      </c>
      <c r="AY1" s="10"/>
      <c r="AZ1" s="10"/>
      <c r="BA1" s="10"/>
      <c r="BB1" s="11" t="s">
        <v>8</v>
      </c>
      <c r="BC1" s="12"/>
      <c r="BD1" s="13"/>
      <c r="BE1" s="13"/>
      <c r="BF1" s="13"/>
      <c r="BG1" s="13"/>
      <c r="BH1" s="14" t="s">
        <v>9</v>
      </c>
      <c r="BI1" s="14"/>
      <c r="BJ1" s="14"/>
      <c r="BK1" s="14"/>
      <c r="BL1" s="14"/>
      <c r="BM1" s="14"/>
      <c r="BS1" t="s">
        <v>6062</v>
      </c>
      <c r="BT1" s="60" t="s">
        <v>6063</v>
      </c>
    </row>
    <row r="2" spans="1:72" ht="19.5" x14ac:dyDescent="0.35">
      <c r="C2" s="15" t="s">
        <v>8625</v>
      </c>
      <c r="D2" s="15" t="s">
        <v>8623</v>
      </c>
      <c r="E2" s="15" t="s">
        <v>11</v>
      </c>
      <c r="F2" s="15" t="s">
        <v>12</v>
      </c>
      <c r="G2" s="16" t="s">
        <v>13</v>
      </c>
      <c r="H2" s="17"/>
      <c r="I2" s="15" t="s">
        <v>14</v>
      </c>
      <c r="J2" s="15" t="s">
        <v>14</v>
      </c>
      <c r="K2"/>
      <c r="L2"/>
      <c r="N2" s="15" t="s">
        <v>15</v>
      </c>
      <c r="O2" s="15" t="s">
        <v>16</v>
      </c>
      <c r="P2" s="18" t="s">
        <v>17</v>
      </c>
      <c r="Q2" s="19"/>
      <c r="R2" s="19"/>
      <c r="S2" s="20"/>
      <c r="T2" s="21" t="s">
        <v>18</v>
      </c>
      <c r="U2" s="22"/>
      <c r="V2" s="22"/>
      <c r="W2" s="23"/>
      <c r="X2" s="18" t="s">
        <v>17</v>
      </c>
      <c r="Y2" s="18"/>
      <c r="Z2" s="18"/>
      <c r="AA2" s="18"/>
      <c r="AB2" s="21" t="s">
        <v>18</v>
      </c>
      <c r="AC2" s="22"/>
      <c r="AD2" s="22"/>
      <c r="AE2" s="23"/>
      <c r="AF2" s="24" t="s">
        <v>19</v>
      </c>
      <c r="AG2" s="25"/>
      <c r="AH2" s="25"/>
      <c r="AI2" s="25"/>
      <c r="AJ2" s="21" t="s">
        <v>20</v>
      </c>
      <c r="AK2" s="23"/>
      <c r="AL2" s="23"/>
      <c r="AM2" s="23"/>
      <c r="AN2" s="26" t="s">
        <v>21</v>
      </c>
      <c r="AO2" s="17"/>
      <c r="AP2" s="17" t="s">
        <v>22</v>
      </c>
      <c r="AQ2" s="17" t="s">
        <v>23</v>
      </c>
      <c r="AR2" s="17" t="s">
        <v>22</v>
      </c>
      <c r="AS2" s="17" t="s">
        <v>23</v>
      </c>
      <c r="AT2" s="17" t="s">
        <v>24</v>
      </c>
      <c r="AU2" s="17" t="s">
        <v>25</v>
      </c>
      <c r="AV2" s="17" t="s">
        <v>24</v>
      </c>
      <c r="AW2" s="17" t="s">
        <v>25</v>
      </c>
      <c r="AX2" s="15" t="s">
        <v>26</v>
      </c>
      <c r="AY2" s="15" t="s">
        <v>27</v>
      </c>
      <c r="AZ2" s="15" t="s">
        <v>26</v>
      </c>
      <c r="BA2" s="15" t="s">
        <v>27</v>
      </c>
      <c r="BB2" s="15" t="s">
        <v>28</v>
      </c>
      <c r="BC2" s="15" t="s">
        <v>29</v>
      </c>
      <c r="BD2" s="15" t="s">
        <v>30</v>
      </c>
      <c r="BE2" s="15" t="s">
        <v>30</v>
      </c>
      <c r="BF2" s="15" t="s">
        <v>31</v>
      </c>
      <c r="BG2" s="15" t="s">
        <v>31</v>
      </c>
      <c r="BH2" s="15" t="s">
        <v>32</v>
      </c>
      <c r="BI2" s="15" t="s">
        <v>32</v>
      </c>
      <c r="BJ2" s="15" t="s">
        <v>33</v>
      </c>
      <c r="BK2" s="15" t="s">
        <v>34</v>
      </c>
      <c r="BL2" s="15" t="s">
        <v>35</v>
      </c>
      <c r="BM2" s="15" t="s">
        <v>36</v>
      </c>
      <c r="BN2" s="15" t="s">
        <v>10</v>
      </c>
      <c r="BO2" s="15" t="s">
        <v>10</v>
      </c>
      <c r="BP2" s="15" t="s">
        <v>10</v>
      </c>
      <c r="BS2" s="15" t="s">
        <v>8608</v>
      </c>
      <c r="BT2" s="60" t="s">
        <v>8609</v>
      </c>
    </row>
    <row r="3" spans="1:72" x14ac:dyDescent="0.25">
      <c r="A3" s="15" t="s">
        <v>38</v>
      </c>
      <c r="B3" s="15" t="s">
        <v>39</v>
      </c>
      <c r="C3" t="s">
        <v>40</v>
      </c>
      <c r="D3" s="65" t="s">
        <v>8624</v>
      </c>
      <c r="E3" s="15" t="s">
        <v>41</v>
      </c>
      <c r="F3" s="15" t="s">
        <v>42</v>
      </c>
      <c r="G3" s="27" t="s">
        <v>43</v>
      </c>
      <c r="H3" s="27" t="s">
        <v>44</v>
      </c>
      <c r="I3" t="s">
        <v>16</v>
      </c>
      <c r="J3" t="s">
        <v>45</v>
      </c>
      <c r="K3" s="15" t="s">
        <v>46</v>
      </c>
      <c r="L3" s="15" t="s">
        <v>47</v>
      </c>
      <c r="M3" s="15" t="s">
        <v>37</v>
      </c>
      <c r="N3" s="15" t="s">
        <v>48</v>
      </c>
      <c r="O3" s="15" t="s">
        <v>48</v>
      </c>
      <c r="P3" s="28" t="s">
        <v>49</v>
      </c>
      <c r="Q3" s="28" t="s">
        <v>50</v>
      </c>
      <c r="R3" s="28" t="s">
        <v>51</v>
      </c>
      <c r="S3" s="28" t="s">
        <v>52</v>
      </c>
      <c r="T3" s="29" t="s">
        <v>53</v>
      </c>
      <c r="U3" s="29" t="s">
        <v>54</v>
      </c>
      <c r="V3" s="29" t="s">
        <v>55</v>
      </c>
      <c r="W3" s="29" t="s">
        <v>56</v>
      </c>
      <c r="X3" t="s">
        <v>57</v>
      </c>
      <c r="Y3" t="s">
        <v>58</v>
      </c>
      <c r="Z3" t="s">
        <v>59</v>
      </c>
      <c r="AA3" t="s">
        <v>60</v>
      </c>
      <c r="AB3" t="s">
        <v>61</v>
      </c>
      <c r="AC3" t="s">
        <v>62</v>
      </c>
      <c r="AD3" t="s">
        <v>63</v>
      </c>
      <c r="AE3" t="s">
        <v>64</v>
      </c>
      <c r="AF3" t="s">
        <v>65</v>
      </c>
      <c r="AG3" t="s">
        <v>66</v>
      </c>
      <c r="AH3" t="s">
        <v>67</v>
      </c>
      <c r="AI3" t="s">
        <v>68</v>
      </c>
      <c r="AJ3" t="s">
        <v>69</v>
      </c>
      <c r="AK3" t="s">
        <v>70</v>
      </c>
      <c r="AL3" t="s">
        <v>71</v>
      </c>
      <c r="AM3" t="s">
        <v>72</v>
      </c>
      <c r="AN3" s="15" t="s">
        <v>73</v>
      </c>
      <c r="AO3" s="15" t="s">
        <v>74</v>
      </c>
      <c r="AP3" s="15" t="s">
        <v>73</v>
      </c>
      <c r="AQ3" s="15" t="s">
        <v>73</v>
      </c>
      <c r="AR3" s="15" t="s">
        <v>74</v>
      </c>
      <c r="AS3" s="15" t="s">
        <v>74</v>
      </c>
      <c r="AT3" s="15" t="s">
        <v>73</v>
      </c>
      <c r="AU3" s="15" t="s">
        <v>73</v>
      </c>
      <c r="AV3" s="15" t="s">
        <v>74</v>
      </c>
      <c r="AW3" s="15" t="s">
        <v>74</v>
      </c>
      <c r="AX3" s="15" t="s">
        <v>73</v>
      </c>
      <c r="AY3" s="15" t="s">
        <v>73</v>
      </c>
      <c r="AZ3" s="15" t="s">
        <v>74</v>
      </c>
      <c r="BA3" s="15" t="s">
        <v>74</v>
      </c>
      <c r="BB3" s="15" t="s">
        <v>75</v>
      </c>
      <c r="BC3" s="15" t="s">
        <v>75</v>
      </c>
      <c r="BD3" s="15" t="s">
        <v>73</v>
      </c>
      <c r="BE3" s="15" t="s">
        <v>74</v>
      </c>
      <c r="BF3" s="15" t="s">
        <v>73</v>
      </c>
      <c r="BG3" s="15" t="s">
        <v>74</v>
      </c>
      <c r="BH3" s="15" t="s">
        <v>26</v>
      </c>
      <c r="BI3" t="s">
        <v>76</v>
      </c>
      <c r="BJ3" s="15" t="s">
        <v>77</v>
      </c>
      <c r="BK3" s="15" t="s">
        <v>78</v>
      </c>
      <c r="BL3" s="15" t="s">
        <v>79</v>
      </c>
      <c r="BM3" s="15" t="s">
        <v>80</v>
      </c>
      <c r="BN3" s="15" t="s">
        <v>8505</v>
      </c>
      <c r="BO3" s="15" t="s">
        <v>6150</v>
      </c>
      <c r="BP3" s="15" t="s">
        <v>8605</v>
      </c>
    </row>
    <row r="4" spans="1:72" x14ac:dyDescent="0.25">
      <c r="A4" s="30" t="str">
        <f t="shared" ref="A4:A67" si="0">IF(LEN(B4)=5,MID(B4,1,2)+1900&amp;MID(B4,3,3)&amp;TEXT(TRIM(C4),"000"),IF(LEN(B4)=7,B4&amp;TEXT(TRIM(C4),"000"),MID(B4,4,7)&amp;TEXT(TRIM(C4),"000")))</f>
        <v>1997003000</v>
      </c>
      <c r="B4">
        <v>97003</v>
      </c>
      <c r="C4">
        <v>0</v>
      </c>
      <c r="D4" s="66" t="s">
        <v>8705</v>
      </c>
      <c r="E4" t="s">
        <v>82</v>
      </c>
      <c r="F4">
        <v>0</v>
      </c>
      <c r="G4">
        <v>1997</v>
      </c>
      <c r="H4">
        <v>1</v>
      </c>
      <c r="I4" s="34">
        <v>38.700000000000003</v>
      </c>
      <c r="J4">
        <v>54</v>
      </c>
      <c r="K4" s="32">
        <v>44.691299999999998</v>
      </c>
      <c r="L4" s="32">
        <v>-63.6402</v>
      </c>
      <c r="M4" s="31">
        <v>35537.249166666668</v>
      </c>
      <c r="N4" s="33">
        <v>0.99</v>
      </c>
      <c r="O4" s="33">
        <v>38.68</v>
      </c>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v>2.2488999999999999</v>
      </c>
      <c r="AQ4" s="32">
        <v>0.35110000000000002</v>
      </c>
      <c r="AR4" s="32"/>
      <c r="AS4" s="32"/>
      <c r="AT4" s="32">
        <v>29.5624</v>
      </c>
      <c r="AU4" s="32">
        <v>0.4531</v>
      </c>
      <c r="AV4" s="32"/>
      <c r="AW4" s="32"/>
      <c r="AX4" s="32">
        <v>0.78590000000000004</v>
      </c>
      <c r="AY4">
        <v>25.79</v>
      </c>
      <c r="BB4">
        <v>70</v>
      </c>
      <c r="BD4" s="32"/>
      <c r="BE4" s="32"/>
      <c r="BF4" s="32"/>
      <c r="BG4" s="32"/>
      <c r="BH4" s="32"/>
      <c r="BI4" s="34"/>
      <c r="BJ4" s="34">
        <v>0</v>
      </c>
      <c r="BK4" s="34">
        <v>39</v>
      </c>
      <c r="BL4" s="34">
        <v>39</v>
      </c>
      <c r="BM4">
        <v>0</v>
      </c>
      <c r="BN4" t="s">
        <v>265</v>
      </c>
      <c r="BO4" t="s">
        <v>6152</v>
      </c>
      <c r="BP4" t="b">
        <v>1</v>
      </c>
    </row>
    <row r="5" spans="1:72" x14ac:dyDescent="0.25">
      <c r="A5" s="30" t="str">
        <f t="shared" si="0"/>
        <v>1997003001</v>
      </c>
      <c r="B5">
        <v>97003</v>
      </c>
      <c r="C5">
        <v>1</v>
      </c>
      <c r="D5" s="65" t="s">
        <v>8655</v>
      </c>
      <c r="E5" t="s">
        <v>95</v>
      </c>
      <c r="F5">
        <v>1</v>
      </c>
      <c r="G5">
        <v>1997</v>
      </c>
      <c r="H5">
        <v>1</v>
      </c>
      <c r="I5" s="34">
        <v>82.3</v>
      </c>
      <c r="J5">
        <v>81</v>
      </c>
      <c r="K5" s="32">
        <v>44.400700000000001</v>
      </c>
      <c r="L5" s="32">
        <v>-63.442500000000003</v>
      </c>
      <c r="M5" s="31">
        <v>35538.023125</v>
      </c>
      <c r="N5" s="33">
        <v>2.98</v>
      </c>
      <c r="O5" s="33">
        <v>49.59</v>
      </c>
      <c r="P5" s="32">
        <v>0.3291</v>
      </c>
      <c r="Q5" s="32">
        <v>-0.71240000000000003</v>
      </c>
      <c r="R5" s="32">
        <v>1.1776</v>
      </c>
      <c r="S5" s="32">
        <v>0.75600000000000001</v>
      </c>
      <c r="T5" s="32"/>
      <c r="U5" s="32"/>
      <c r="V5" s="32"/>
      <c r="W5" s="32"/>
      <c r="X5" s="32">
        <v>30.976199999999999</v>
      </c>
      <c r="Y5" s="32">
        <v>30.819299999999998</v>
      </c>
      <c r="Z5" s="32">
        <v>31.2773</v>
      </c>
      <c r="AA5" s="32">
        <v>0.1704</v>
      </c>
      <c r="AB5" s="32"/>
      <c r="AC5" s="32"/>
      <c r="AD5" s="32"/>
      <c r="AE5" s="32"/>
      <c r="AF5" s="32">
        <v>8.2439999999999998</v>
      </c>
      <c r="AG5" s="32">
        <v>7.8094000000000001</v>
      </c>
      <c r="AH5" s="32">
        <v>8.6713000000000005</v>
      </c>
      <c r="AI5" s="32">
        <v>0.30620000000000003</v>
      </c>
      <c r="AJ5" s="32"/>
      <c r="AK5" s="32"/>
      <c r="AL5" s="32"/>
      <c r="AM5" s="32"/>
      <c r="AN5" s="32">
        <v>0.43769999999999998</v>
      </c>
      <c r="AO5" s="32"/>
      <c r="AP5" s="32">
        <v>1.1754</v>
      </c>
      <c r="AQ5" s="32">
        <v>2.2000000000000001E-3</v>
      </c>
      <c r="AR5" s="32"/>
      <c r="AS5" s="32"/>
      <c r="AT5" s="32">
        <v>30.841999999999999</v>
      </c>
      <c r="AU5" s="32">
        <v>1.7899999999999999E-2</v>
      </c>
      <c r="AV5" s="32"/>
      <c r="AW5" s="32"/>
      <c r="AX5" s="32">
        <v>-0.71240000000000003</v>
      </c>
      <c r="AY5">
        <v>44.63</v>
      </c>
      <c r="BB5">
        <v>83.5</v>
      </c>
      <c r="BC5">
        <v>82.31</v>
      </c>
      <c r="BD5" s="32">
        <v>-0.16109999999999999</v>
      </c>
      <c r="BE5" s="32"/>
      <c r="BF5" s="32">
        <v>31.416799999999999</v>
      </c>
      <c r="BG5" s="32"/>
      <c r="BH5" s="32">
        <v>-0.71240000000000003</v>
      </c>
      <c r="BI5" s="34">
        <v>45</v>
      </c>
      <c r="BJ5" s="34">
        <v>0</v>
      </c>
      <c r="BK5" s="34">
        <v>83</v>
      </c>
      <c r="BL5" s="34">
        <v>83</v>
      </c>
      <c r="BM5">
        <v>0</v>
      </c>
      <c r="BN5" t="s">
        <v>281</v>
      </c>
      <c r="BO5" t="s">
        <v>6153</v>
      </c>
      <c r="BP5" t="b">
        <v>1</v>
      </c>
    </row>
    <row r="6" spans="1:72" x14ac:dyDescent="0.25">
      <c r="A6" s="30" t="str">
        <f t="shared" si="0"/>
        <v>1997003002</v>
      </c>
      <c r="B6">
        <v>97003</v>
      </c>
      <c r="C6">
        <v>2</v>
      </c>
      <c r="D6" s="65" t="s">
        <v>8656</v>
      </c>
      <c r="E6" t="s">
        <v>103</v>
      </c>
      <c r="F6">
        <v>1</v>
      </c>
      <c r="G6">
        <v>1997</v>
      </c>
      <c r="H6">
        <v>1</v>
      </c>
      <c r="I6" s="34">
        <v>145.80000000000001</v>
      </c>
      <c r="J6">
        <v>152</v>
      </c>
      <c r="K6" s="32">
        <v>44.264200000000002</v>
      </c>
      <c r="L6" s="32">
        <v>-63.3172</v>
      </c>
      <c r="M6" s="31">
        <v>35538.096377314818</v>
      </c>
      <c r="N6" s="33">
        <v>1.98</v>
      </c>
      <c r="O6" s="33">
        <v>49.59</v>
      </c>
      <c r="P6" s="32">
        <v>0.35260000000000002</v>
      </c>
      <c r="Q6" s="32">
        <v>-0.56969999999999998</v>
      </c>
      <c r="R6" s="32">
        <v>1.9153</v>
      </c>
      <c r="S6" s="32">
        <v>0.58389999999999997</v>
      </c>
      <c r="T6" s="32"/>
      <c r="U6" s="32"/>
      <c r="V6" s="32"/>
      <c r="W6" s="32"/>
      <c r="X6" s="32">
        <v>31.2927</v>
      </c>
      <c r="Y6" s="32">
        <v>30.997399999999999</v>
      </c>
      <c r="Z6" s="32">
        <v>31.933800000000002</v>
      </c>
      <c r="AA6" s="32">
        <v>0.23549999999999999</v>
      </c>
      <c r="AB6" s="32"/>
      <c r="AC6" s="32"/>
      <c r="AD6" s="32"/>
      <c r="AE6" s="32"/>
      <c r="AF6" s="32">
        <v>8.6324000000000005</v>
      </c>
      <c r="AG6" s="32">
        <v>8.1701999999999995</v>
      </c>
      <c r="AH6" s="32">
        <v>9.2505000000000006</v>
      </c>
      <c r="AI6" s="32">
        <v>0.27950000000000003</v>
      </c>
      <c r="AJ6" s="32"/>
      <c r="AK6" s="32"/>
      <c r="AL6" s="32"/>
      <c r="AM6" s="32"/>
      <c r="AN6" s="32">
        <v>0.68640000000000001</v>
      </c>
      <c r="AO6" s="32"/>
      <c r="AP6" s="32">
        <v>1.0854999999999999</v>
      </c>
      <c r="AQ6" s="32">
        <v>1.01E-2</v>
      </c>
      <c r="AR6" s="32"/>
      <c r="AS6" s="32"/>
      <c r="AT6" s="32">
        <v>31.012799999999999</v>
      </c>
      <c r="AU6" s="32">
        <v>1.6E-2</v>
      </c>
      <c r="AV6" s="32"/>
      <c r="AW6" s="32"/>
      <c r="AX6" s="32">
        <v>-0.56969999999999998</v>
      </c>
      <c r="AY6">
        <v>40.67</v>
      </c>
      <c r="BB6">
        <v>148.80000000000001</v>
      </c>
      <c r="BC6">
        <v>145.76</v>
      </c>
      <c r="BD6" s="32">
        <v>8.0724</v>
      </c>
      <c r="BE6" s="32"/>
      <c r="BF6" s="32">
        <v>34.110300000000002</v>
      </c>
      <c r="BG6" s="32"/>
      <c r="BH6" s="32">
        <v>-0.56969999999999998</v>
      </c>
      <c r="BI6" s="34">
        <v>41</v>
      </c>
      <c r="BJ6" s="34">
        <v>0</v>
      </c>
      <c r="BK6" s="34">
        <v>104</v>
      </c>
      <c r="BL6" s="34">
        <v>104</v>
      </c>
      <c r="BM6">
        <v>0</v>
      </c>
      <c r="BN6" t="s">
        <v>292</v>
      </c>
      <c r="BO6" t="s">
        <v>6154</v>
      </c>
      <c r="BP6" t="b">
        <v>1</v>
      </c>
    </row>
    <row r="7" spans="1:72" x14ac:dyDescent="0.25">
      <c r="A7" s="30" t="str">
        <f t="shared" si="0"/>
        <v>1997003003</v>
      </c>
      <c r="B7">
        <v>97003</v>
      </c>
      <c r="C7">
        <v>3</v>
      </c>
      <c r="D7" s="65" t="s">
        <v>8657</v>
      </c>
      <c r="E7" t="s">
        <v>85</v>
      </c>
      <c r="F7">
        <v>0</v>
      </c>
      <c r="G7">
        <v>1997</v>
      </c>
      <c r="H7">
        <v>1</v>
      </c>
      <c r="I7" s="34">
        <v>151.69999999999999</v>
      </c>
      <c r="J7">
        <v>158</v>
      </c>
      <c r="K7" s="32">
        <v>44.109299999999998</v>
      </c>
      <c r="L7" s="32">
        <v>-63.1462</v>
      </c>
      <c r="M7" s="31">
        <v>35538.280694444446</v>
      </c>
      <c r="N7" s="33">
        <v>1.98</v>
      </c>
      <c r="O7" s="33">
        <v>49.59</v>
      </c>
      <c r="P7" s="32">
        <v>2.6063000000000001</v>
      </c>
      <c r="Q7" s="32">
        <v>2.0442</v>
      </c>
      <c r="R7" s="32">
        <v>3.9518</v>
      </c>
      <c r="S7" s="32">
        <v>0.45929999999999999</v>
      </c>
      <c r="T7" s="32"/>
      <c r="U7" s="32"/>
      <c r="V7" s="32"/>
      <c r="W7" s="32"/>
      <c r="X7" s="32">
        <v>32.101500000000001</v>
      </c>
      <c r="Y7" s="32">
        <v>31.728400000000001</v>
      </c>
      <c r="Z7" s="32">
        <v>32.668100000000003</v>
      </c>
      <c r="AA7" s="32">
        <v>0.30590000000000001</v>
      </c>
      <c r="AB7" s="32"/>
      <c r="AC7" s="32"/>
      <c r="AD7" s="32"/>
      <c r="AE7" s="32"/>
      <c r="AF7" s="32">
        <v>7.7019000000000002</v>
      </c>
      <c r="AG7" s="32">
        <v>6.9348999999999998</v>
      </c>
      <c r="AH7" s="32">
        <v>8.3651</v>
      </c>
      <c r="AI7" s="32">
        <v>0.49869999999999998</v>
      </c>
      <c r="AJ7" s="32"/>
      <c r="AK7" s="32"/>
      <c r="AL7" s="32"/>
      <c r="AM7" s="32"/>
      <c r="AN7" s="32">
        <v>0.60580000000000001</v>
      </c>
      <c r="AO7" s="32"/>
      <c r="AP7" s="32">
        <v>2.4291</v>
      </c>
      <c r="AQ7" s="32">
        <v>2.3E-2</v>
      </c>
      <c r="AR7" s="32"/>
      <c r="AS7" s="32"/>
      <c r="AT7" s="32">
        <v>31.7545</v>
      </c>
      <c r="AU7" s="32">
        <v>1.5699999999999999E-2</v>
      </c>
      <c r="AV7" s="32"/>
      <c r="AW7" s="32"/>
      <c r="AX7" s="32">
        <v>2.0442</v>
      </c>
      <c r="AY7">
        <v>7.94</v>
      </c>
      <c r="BC7">
        <v>151.71</v>
      </c>
      <c r="BD7" s="32">
        <v>9.7687000000000008</v>
      </c>
      <c r="BE7" s="32"/>
      <c r="BF7" s="32">
        <v>34.888800000000003</v>
      </c>
      <c r="BG7" s="32"/>
      <c r="BH7" s="32">
        <v>2.0442</v>
      </c>
      <c r="BI7" s="34">
        <v>8</v>
      </c>
      <c r="BJ7" s="34">
        <v>0</v>
      </c>
      <c r="BK7" s="34">
        <v>57</v>
      </c>
      <c r="BL7" s="34">
        <v>55</v>
      </c>
      <c r="BM7">
        <v>0</v>
      </c>
      <c r="BN7" t="s">
        <v>303</v>
      </c>
      <c r="BO7" t="s">
        <v>6155</v>
      </c>
      <c r="BP7" t="b">
        <v>1</v>
      </c>
    </row>
    <row r="8" spans="1:72" x14ac:dyDescent="0.25">
      <c r="A8" s="30" t="str">
        <f t="shared" si="0"/>
        <v>1997003004</v>
      </c>
      <c r="B8">
        <v>97003</v>
      </c>
      <c r="C8">
        <v>4</v>
      </c>
      <c r="D8" s="65" t="s">
        <v>8658</v>
      </c>
      <c r="E8" t="s">
        <v>112</v>
      </c>
      <c r="F8">
        <v>1</v>
      </c>
      <c r="G8">
        <v>1997</v>
      </c>
      <c r="H8">
        <v>1</v>
      </c>
      <c r="I8" s="34">
        <v>257.8</v>
      </c>
      <c r="J8">
        <v>269</v>
      </c>
      <c r="K8" s="32">
        <v>43.883499999999998</v>
      </c>
      <c r="L8" s="32">
        <v>-62.8857</v>
      </c>
      <c r="M8" s="31">
        <v>35538.420115740744</v>
      </c>
      <c r="N8" s="33">
        <v>1.98</v>
      </c>
      <c r="O8" s="33">
        <v>49.59</v>
      </c>
      <c r="P8" s="32">
        <v>3.5529000000000002</v>
      </c>
      <c r="Q8" s="32">
        <v>3.0893999999999999</v>
      </c>
      <c r="R8" s="32">
        <v>5.3311999999999999</v>
      </c>
      <c r="S8" s="32">
        <v>0.58379999999999999</v>
      </c>
      <c r="T8" s="32"/>
      <c r="U8" s="32"/>
      <c r="V8" s="32"/>
      <c r="W8" s="32"/>
      <c r="X8" s="32">
        <v>32.305599999999998</v>
      </c>
      <c r="Y8" s="32">
        <v>31.922899999999998</v>
      </c>
      <c r="Z8" s="32">
        <v>33.070300000000003</v>
      </c>
      <c r="AA8" s="32">
        <v>0.28249999999999997</v>
      </c>
      <c r="AB8" s="32"/>
      <c r="AC8" s="32"/>
      <c r="AD8" s="32"/>
      <c r="AE8" s="32"/>
      <c r="AF8" s="32">
        <v>7.3014999999999999</v>
      </c>
      <c r="AG8" s="32">
        <v>6.2169999999999996</v>
      </c>
      <c r="AH8" s="32">
        <v>7.7073</v>
      </c>
      <c r="AI8" s="32">
        <v>0.31040000000000001</v>
      </c>
      <c r="AJ8" s="32"/>
      <c r="AK8" s="32"/>
      <c r="AL8" s="32"/>
      <c r="AM8" s="32"/>
      <c r="AN8" s="32">
        <v>0.60519999999999996</v>
      </c>
      <c r="AO8" s="32"/>
      <c r="AP8" s="32">
        <v>3.0998000000000001</v>
      </c>
      <c r="AQ8" s="32">
        <v>1.52E-2</v>
      </c>
      <c r="AR8" s="32"/>
      <c r="AS8" s="32"/>
      <c r="AT8" s="32">
        <v>31.9983</v>
      </c>
      <c r="AU8" s="32">
        <v>5.04E-2</v>
      </c>
      <c r="AV8" s="32"/>
      <c r="AW8" s="32"/>
      <c r="AX8" s="32">
        <v>3.0893999999999999</v>
      </c>
      <c r="AY8">
        <v>3.97</v>
      </c>
      <c r="BB8">
        <v>263.60000000000002</v>
      </c>
      <c r="BC8">
        <v>257.75</v>
      </c>
      <c r="BD8" s="32">
        <v>9.5782000000000007</v>
      </c>
      <c r="BE8" s="32"/>
      <c r="BF8" s="32">
        <v>34.954300000000003</v>
      </c>
      <c r="BG8" s="32"/>
      <c r="BH8" s="32">
        <v>3.0893999999999999</v>
      </c>
      <c r="BI8" s="34">
        <v>4</v>
      </c>
      <c r="BJ8" s="34">
        <v>0</v>
      </c>
      <c r="BK8" s="34">
        <v>43</v>
      </c>
      <c r="BL8" s="34">
        <v>43</v>
      </c>
      <c r="BM8">
        <v>0</v>
      </c>
      <c r="BN8" t="s">
        <v>311</v>
      </c>
      <c r="BO8" t="s">
        <v>6156</v>
      </c>
      <c r="BP8" t="b">
        <v>1</v>
      </c>
    </row>
    <row r="9" spans="1:72" x14ac:dyDescent="0.25">
      <c r="A9" s="30" t="str">
        <f t="shared" si="0"/>
        <v>1997003005</v>
      </c>
      <c r="B9">
        <v>97003</v>
      </c>
      <c r="C9">
        <v>5</v>
      </c>
      <c r="D9" s="65" t="s">
        <v>8659</v>
      </c>
      <c r="E9" t="s">
        <v>85</v>
      </c>
      <c r="F9">
        <v>0</v>
      </c>
      <c r="G9">
        <v>1997</v>
      </c>
      <c r="H9">
        <v>1</v>
      </c>
      <c r="I9" s="34">
        <v>199.3</v>
      </c>
      <c r="J9">
        <v>201</v>
      </c>
      <c r="K9" s="32">
        <v>43.764000000000003</v>
      </c>
      <c r="L9" s="32">
        <v>-62.75</v>
      </c>
      <c r="M9" s="31">
        <v>35538.834953703707</v>
      </c>
      <c r="N9" s="33">
        <v>1.98</v>
      </c>
      <c r="O9" s="33">
        <v>49.59</v>
      </c>
      <c r="P9" s="32">
        <v>3.0589</v>
      </c>
      <c r="Q9" s="32">
        <v>2.931</v>
      </c>
      <c r="R9" s="32">
        <v>3.5638000000000001</v>
      </c>
      <c r="S9" s="32">
        <v>0.1133</v>
      </c>
      <c r="T9" s="32"/>
      <c r="U9" s="32"/>
      <c r="V9" s="32"/>
      <c r="W9" s="32"/>
      <c r="X9" s="32">
        <v>32.0411</v>
      </c>
      <c r="Y9" s="32">
        <v>31.910699999999999</v>
      </c>
      <c r="Z9" s="32">
        <v>32.447699999999998</v>
      </c>
      <c r="AA9" s="32">
        <v>0.1091</v>
      </c>
      <c r="AB9" s="32"/>
      <c r="AC9" s="32"/>
      <c r="AD9" s="32"/>
      <c r="AE9" s="32"/>
      <c r="AF9" s="32">
        <v>7.6313000000000004</v>
      </c>
      <c r="AG9" s="32">
        <v>7.3586999999999998</v>
      </c>
      <c r="AH9" s="32">
        <v>7.6817000000000002</v>
      </c>
      <c r="AI9" s="32">
        <v>7.4999999999999997E-2</v>
      </c>
      <c r="AJ9" s="32"/>
      <c r="AK9" s="32"/>
      <c r="AL9" s="32"/>
      <c r="AM9" s="32"/>
      <c r="AN9" s="32">
        <v>0.31630000000000003</v>
      </c>
      <c r="AO9" s="32"/>
      <c r="AP9" s="32">
        <v>3.0407000000000002</v>
      </c>
      <c r="AQ9" s="32">
        <v>7.7999999999999996E-3</v>
      </c>
      <c r="AR9" s="32"/>
      <c r="AS9" s="32"/>
      <c r="AT9" s="32">
        <v>31.965</v>
      </c>
      <c r="AU9" s="32">
        <v>4.7100000000000003E-2</v>
      </c>
      <c r="AV9" s="32"/>
      <c r="AW9" s="32"/>
      <c r="AX9" s="32">
        <v>2.931</v>
      </c>
      <c r="AY9">
        <v>40.67</v>
      </c>
      <c r="BC9">
        <v>199.29</v>
      </c>
      <c r="BD9" s="32">
        <v>9.7379999999999995</v>
      </c>
      <c r="BE9" s="32"/>
      <c r="BF9" s="32">
        <v>34.878599999999999</v>
      </c>
      <c r="BG9" s="32"/>
      <c r="BH9" s="32">
        <v>2.931</v>
      </c>
      <c r="BI9" s="34">
        <v>41</v>
      </c>
      <c r="BJ9" s="34">
        <v>0</v>
      </c>
      <c r="BK9" s="34">
        <v>51</v>
      </c>
      <c r="BL9" s="34">
        <v>51</v>
      </c>
      <c r="BM9">
        <v>0</v>
      </c>
      <c r="BN9" t="s">
        <v>312</v>
      </c>
      <c r="BO9" t="s">
        <v>6157</v>
      </c>
      <c r="BP9" t="b">
        <v>1</v>
      </c>
    </row>
    <row r="10" spans="1:72" x14ac:dyDescent="0.25">
      <c r="A10" s="30" t="str">
        <f t="shared" si="0"/>
        <v>1997003006</v>
      </c>
      <c r="B10">
        <v>97003</v>
      </c>
      <c r="C10">
        <v>6</v>
      </c>
      <c r="D10" s="65" t="s">
        <v>8660</v>
      </c>
      <c r="E10" t="s">
        <v>93</v>
      </c>
      <c r="F10">
        <v>1</v>
      </c>
      <c r="G10">
        <v>1997</v>
      </c>
      <c r="H10">
        <v>1</v>
      </c>
      <c r="I10" s="34">
        <v>79.3</v>
      </c>
      <c r="J10">
        <v>81</v>
      </c>
      <c r="K10" s="32">
        <v>43.473500000000001</v>
      </c>
      <c r="L10" s="32">
        <v>-62.454500000000003</v>
      </c>
      <c r="M10" s="31">
        <v>35538.972129629627</v>
      </c>
      <c r="N10" s="33">
        <v>0.99</v>
      </c>
      <c r="O10" s="33">
        <v>49.6</v>
      </c>
      <c r="P10" s="32">
        <v>3.6514000000000002</v>
      </c>
      <c r="Q10" s="32">
        <v>3.3567</v>
      </c>
      <c r="R10" s="32">
        <v>5.7343999999999999</v>
      </c>
      <c r="S10" s="32">
        <v>0.50160000000000005</v>
      </c>
      <c r="T10" s="32"/>
      <c r="U10" s="32"/>
      <c r="V10" s="32"/>
      <c r="W10" s="32"/>
      <c r="X10" s="32">
        <v>32.435699999999997</v>
      </c>
      <c r="Y10" s="32">
        <v>32.348199999999999</v>
      </c>
      <c r="Z10" s="32">
        <v>33.209200000000003</v>
      </c>
      <c r="AA10" s="32">
        <v>0.20749999999999999</v>
      </c>
      <c r="AB10" s="32"/>
      <c r="AC10" s="32"/>
      <c r="AD10" s="32"/>
      <c r="AE10" s="32"/>
      <c r="AF10" s="32">
        <v>7.4744000000000002</v>
      </c>
      <c r="AG10" s="32">
        <v>6.7973999999999997</v>
      </c>
      <c r="AH10" s="32">
        <v>7.6326000000000001</v>
      </c>
      <c r="AI10" s="32">
        <v>0.12529999999999999</v>
      </c>
      <c r="AJ10" s="32"/>
      <c r="AK10" s="32"/>
      <c r="AL10" s="32"/>
      <c r="AM10" s="32"/>
      <c r="AN10" s="32">
        <v>0.44350000000000001</v>
      </c>
      <c r="AO10" s="32"/>
      <c r="AP10" s="32">
        <v>3.5284</v>
      </c>
      <c r="AQ10" s="32">
        <v>8.8999999999999999E-3</v>
      </c>
      <c r="AR10" s="32"/>
      <c r="AS10" s="32"/>
      <c r="AT10" s="32">
        <v>32.364600000000003</v>
      </c>
      <c r="AU10" s="32">
        <v>2.0899999999999998E-2</v>
      </c>
      <c r="AV10" s="32"/>
      <c r="AW10" s="32"/>
      <c r="AX10" s="32">
        <v>3.3567</v>
      </c>
      <c r="AY10">
        <v>38.69</v>
      </c>
      <c r="BB10">
        <v>84.1</v>
      </c>
      <c r="BD10" s="32"/>
      <c r="BE10" s="32"/>
      <c r="BF10" s="32"/>
      <c r="BG10" s="32"/>
      <c r="BH10" s="32">
        <v>3.3567</v>
      </c>
      <c r="BI10" s="34">
        <v>39</v>
      </c>
      <c r="BJ10" s="34">
        <v>0</v>
      </c>
      <c r="BK10" s="34">
        <v>44</v>
      </c>
      <c r="BL10" s="34">
        <v>44</v>
      </c>
      <c r="BM10">
        <v>0</v>
      </c>
      <c r="BN10" t="s">
        <v>313</v>
      </c>
      <c r="BO10" t="s">
        <v>6158</v>
      </c>
      <c r="BP10" t="b">
        <v>1</v>
      </c>
    </row>
    <row r="11" spans="1:72" x14ac:dyDescent="0.25">
      <c r="A11" s="30" t="str">
        <f t="shared" si="0"/>
        <v>1997003007</v>
      </c>
      <c r="B11">
        <v>97003</v>
      </c>
      <c r="C11">
        <v>7</v>
      </c>
      <c r="D11" s="65" t="s">
        <v>8661</v>
      </c>
      <c r="E11" t="s">
        <v>113</v>
      </c>
      <c r="F11">
        <v>0</v>
      </c>
      <c r="G11">
        <v>1997</v>
      </c>
      <c r="H11">
        <v>1</v>
      </c>
      <c r="I11" s="34">
        <v>502.4</v>
      </c>
      <c r="J11">
        <v>800</v>
      </c>
      <c r="K11" s="32">
        <v>42.616700000000002</v>
      </c>
      <c r="L11" s="32">
        <v>-64.086799999999997</v>
      </c>
      <c r="M11" s="31">
        <v>35539.853159722225</v>
      </c>
      <c r="N11" s="33">
        <v>0.99</v>
      </c>
      <c r="O11" s="33">
        <v>49.6</v>
      </c>
      <c r="P11" s="32">
        <v>6.0175999999999998</v>
      </c>
      <c r="Q11" s="32">
        <v>5.6589999999999998</v>
      </c>
      <c r="R11" s="32">
        <v>6.1921999999999997</v>
      </c>
      <c r="S11" s="32">
        <v>0.157</v>
      </c>
      <c r="T11" s="32"/>
      <c r="U11" s="32"/>
      <c r="V11" s="32"/>
      <c r="W11" s="32"/>
      <c r="X11" s="32">
        <v>33.1541</v>
      </c>
      <c r="Y11" s="32">
        <v>32.938899999999997</v>
      </c>
      <c r="Z11" s="32">
        <v>33.239100000000001</v>
      </c>
      <c r="AA11" s="32">
        <v>8.6400000000000005E-2</v>
      </c>
      <c r="AB11" s="32"/>
      <c r="AC11" s="32"/>
      <c r="AD11" s="32"/>
      <c r="AE11" s="32"/>
      <c r="AF11" s="32">
        <v>7.2276999999999996</v>
      </c>
      <c r="AG11" s="32">
        <v>7.1337999999999999</v>
      </c>
      <c r="AH11" s="32">
        <v>7.3472</v>
      </c>
      <c r="AI11" s="32">
        <v>4.4299999999999999E-2</v>
      </c>
      <c r="AJ11" s="32"/>
      <c r="AK11" s="32"/>
      <c r="AL11" s="32"/>
      <c r="AM11" s="32"/>
      <c r="AN11" s="32">
        <v>0.16589999999999999</v>
      </c>
      <c r="AO11" s="32"/>
      <c r="AP11" s="32">
        <v>5.7793999999999999</v>
      </c>
      <c r="AQ11" s="32">
        <v>0.1186</v>
      </c>
      <c r="AR11" s="32"/>
      <c r="AS11" s="32"/>
      <c r="AT11" s="32">
        <v>32.968600000000002</v>
      </c>
      <c r="AU11" s="32">
        <v>0</v>
      </c>
      <c r="AV11" s="32"/>
      <c r="AW11" s="32"/>
      <c r="AX11" s="32">
        <v>5.5583999999999998</v>
      </c>
      <c r="AY11">
        <v>502.38</v>
      </c>
      <c r="BB11">
        <v>1000</v>
      </c>
      <c r="BD11" s="32"/>
      <c r="BE11" s="32"/>
      <c r="BF11" s="32"/>
      <c r="BG11" s="32"/>
      <c r="BH11" s="32"/>
      <c r="BI11" s="34"/>
      <c r="BJ11" s="34"/>
      <c r="BK11" s="34"/>
      <c r="BL11" s="34"/>
      <c r="BM11">
        <v>-1</v>
      </c>
      <c r="BN11" t="s">
        <v>314</v>
      </c>
      <c r="BO11" t="s">
        <v>6159</v>
      </c>
      <c r="BP11" t="b">
        <v>1</v>
      </c>
    </row>
    <row r="12" spans="1:72" x14ac:dyDescent="0.25">
      <c r="A12" s="30" t="str">
        <f t="shared" si="0"/>
        <v>1997003008</v>
      </c>
      <c r="B12">
        <v>97003</v>
      </c>
      <c r="C12">
        <v>8</v>
      </c>
      <c r="D12" s="65" t="s">
        <v>8662</v>
      </c>
      <c r="E12" t="s">
        <v>85</v>
      </c>
      <c r="F12">
        <v>0</v>
      </c>
      <c r="G12">
        <v>1997</v>
      </c>
      <c r="H12">
        <v>1</v>
      </c>
      <c r="I12" s="34">
        <v>155.69999999999999</v>
      </c>
      <c r="J12">
        <v>177</v>
      </c>
      <c r="K12" s="32">
        <v>42.751800000000003</v>
      </c>
      <c r="L12" s="32">
        <v>-64.194500000000005</v>
      </c>
      <c r="M12" s="31">
        <v>35539.930173611108</v>
      </c>
      <c r="N12" s="33">
        <v>0.99</v>
      </c>
      <c r="O12" s="33">
        <v>49.6</v>
      </c>
      <c r="P12" s="32">
        <v>1.3968</v>
      </c>
      <c r="Q12" s="32">
        <v>1.28</v>
      </c>
      <c r="R12" s="32">
        <v>1.7754000000000001</v>
      </c>
      <c r="S12" s="32">
        <v>9.9699999999999997E-2</v>
      </c>
      <c r="T12" s="32"/>
      <c r="U12" s="32"/>
      <c r="V12" s="32"/>
      <c r="W12" s="32"/>
      <c r="X12" s="32">
        <v>31.6021</v>
      </c>
      <c r="Y12" s="32">
        <v>31.485900000000001</v>
      </c>
      <c r="Z12" s="32">
        <v>31.780100000000001</v>
      </c>
      <c r="AA12" s="32">
        <v>9.6699999999999994E-2</v>
      </c>
      <c r="AB12" s="32"/>
      <c r="AC12" s="32"/>
      <c r="AD12" s="32"/>
      <c r="AE12" s="32"/>
      <c r="AF12" s="32">
        <v>8.0122999999999998</v>
      </c>
      <c r="AG12" s="32">
        <v>7.6162000000000001</v>
      </c>
      <c r="AH12" s="32">
        <v>8.2545999999999999</v>
      </c>
      <c r="AI12" s="32">
        <v>0.23119999999999999</v>
      </c>
      <c r="AJ12" s="32"/>
      <c r="AK12" s="32"/>
      <c r="AL12" s="32"/>
      <c r="AM12" s="32"/>
      <c r="AN12" s="32">
        <v>0.2263</v>
      </c>
      <c r="AO12" s="32"/>
      <c r="AP12" s="32">
        <v>1.6359999999999999</v>
      </c>
      <c r="AQ12" s="32">
        <v>7.9600000000000004E-2</v>
      </c>
      <c r="AR12" s="32"/>
      <c r="AS12" s="32"/>
      <c r="AT12" s="32">
        <v>31.5047</v>
      </c>
      <c r="AU12" s="32">
        <v>0</v>
      </c>
      <c r="AV12" s="32"/>
      <c r="AW12" s="32"/>
      <c r="AX12" s="32">
        <v>1.28</v>
      </c>
      <c r="AY12">
        <v>23.81</v>
      </c>
      <c r="BD12" s="32"/>
      <c r="BE12" s="32"/>
      <c r="BF12" s="32"/>
      <c r="BG12" s="32"/>
      <c r="BH12" s="32">
        <v>1.28</v>
      </c>
      <c r="BI12" s="34">
        <v>24</v>
      </c>
      <c r="BJ12" s="34">
        <v>0</v>
      </c>
      <c r="BK12" s="34">
        <v>67</v>
      </c>
      <c r="BL12" s="34">
        <v>67</v>
      </c>
      <c r="BM12">
        <v>0</v>
      </c>
      <c r="BN12" t="s">
        <v>315</v>
      </c>
      <c r="BO12" t="s">
        <v>6160</v>
      </c>
      <c r="BP12" t="b">
        <v>1</v>
      </c>
    </row>
    <row r="13" spans="1:72" x14ac:dyDescent="0.25">
      <c r="A13" s="30" t="str">
        <f t="shared" si="0"/>
        <v>1997003009</v>
      </c>
      <c r="B13">
        <v>97003</v>
      </c>
      <c r="C13">
        <v>9</v>
      </c>
      <c r="D13" s="65" t="s">
        <v>8663</v>
      </c>
      <c r="E13" t="s">
        <v>85</v>
      </c>
      <c r="F13">
        <v>0</v>
      </c>
      <c r="G13">
        <v>1997</v>
      </c>
      <c r="H13">
        <v>1</v>
      </c>
      <c r="I13" s="34">
        <v>121</v>
      </c>
      <c r="J13">
        <v>122</v>
      </c>
      <c r="K13" s="32">
        <v>42.994199999999999</v>
      </c>
      <c r="L13" s="32">
        <v>-64.410799999999995</v>
      </c>
      <c r="M13" s="31">
        <v>35540.151493055557</v>
      </c>
      <c r="N13" s="33">
        <v>1.98</v>
      </c>
      <c r="O13" s="33">
        <v>49.6</v>
      </c>
      <c r="P13" s="32">
        <v>1.6640999999999999</v>
      </c>
      <c r="Q13" s="32">
        <v>1.6066</v>
      </c>
      <c r="R13" s="32">
        <v>1.8262</v>
      </c>
      <c r="S13" s="32">
        <v>5.7299999999999997E-2</v>
      </c>
      <c r="T13" s="32"/>
      <c r="U13" s="32"/>
      <c r="V13" s="32"/>
      <c r="W13" s="32"/>
      <c r="X13" s="32">
        <v>31.488900000000001</v>
      </c>
      <c r="Y13" s="32">
        <v>31.459299999999999</v>
      </c>
      <c r="Z13" s="32">
        <v>31.529299999999999</v>
      </c>
      <c r="AA13" s="32">
        <v>1.7600000000000001E-2</v>
      </c>
      <c r="AB13" s="32"/>
      <c r="AC13" s="32"/>
      <c r="AD13" s="32"/>
      <c r="AE13" s="32"/>
      <c r="AF13" s="32">
        <v>8.4953000000000003</v>
      </c>
      <c r="AG13" s="32">
        <v>8.4376999999999995</v>
      </c>
      <c r="AH13" s="32">
        <v>8.6186000000000007</v>
      </c>
      <c r="AI13" s="32">
        <v>2.5499999999999998E-2</v>
      </c>
      <c r="AJ13" s="32"/>
      <c r="AK13" s="32"/>
      <c r="AL13" s="32"/>
      <c r="AM13" s="32"/>
      <c r="AN13" s="32">
        <v>0</v>
      </c>
      <c r="AO13" s="32"/>
      <c r="AP13" s="32">
        <v>1.6207</v>
      </c>
      <c r="AQ13" s="32">
        <v>9.4000000000000004E-3</v>
      </c>
      <c r="AR13" s="32"/>
      <c r="AS13" s="32"/>
      <c r="AT13" s="32">
        <v>31.517299999999999</v>
      </c>
      <c r="AU13" s="32">
        <v>3.0000000000000001E-3</v>
      </c>
      <c r="AV13" s="32"/>
      <c r="AW13" s="32"/>
      <c r="AX13" s="32">
        <v>1.6066</v>
      </c>
      <c r="AY13">
        <v>1.98</v>
      </c>
      <c r="BC13">
        <v>121</v>
      </c>
      <c r="BD13" s="32">
        <v>8.0913000000000004</v>
      </c>
      <c r="BE13" s="32"/>
      <c r="BF13" s="32">
        <v>34.322499999999998</v>
      </c>
      <c r="BG13" s="32"/>
      <c r="BH13" s="32">
        <v>1.6066</v>
      </c>
      <c r="BI13" s="34">
        <v>2</v>
      </c>
      <c r="BJ13" s="34">
        <v>0</v>
      </c>
      <c r="BK13" s="34">
        <v>79</v>
      </c>
      <c r="BL13" s="34">
        <v>79</v>
      </c>
      <c r="BM13">
        <v>0</v>
      </c>
      <c r="BN13" t="s">
        <v>316</v>
      </c>
      <c r="BO13" t="s">
        <v>6161</v>
      </c>
      <c r="BP13" t="b">
        <v>1</v>
      </c>
    </row>
    <row r="14" spans="1:72" x14ac:dyDescent="0.25">
      <c r="A14" s="30" t="str">
        <f t="shared" si="0"/>
        <v>1997003010</v>
      </c>
      <c r="B14">
        <v>97003</v>
      </c>
      <c r="C14">
        <v>10</v>
      </c>
      <c r="D14" s="65" t="s">
        <v>8664</v>
      </c>
      <c r="E14" t="s">
        <v>85</v>
      </c>
      <c r="F14">
        <v>0</v>
      </c>
      <c r="G14">
        <v>1997</v>
      </c>
      <c r="H14">
        <v>1</v>
      </c>
      <c r="I14" s="34">
        <v>105.1</v>
      </c>
      <c r="J14">
        <v>116</v>
      </c>
      <c r="K14" s="32">
        <v>43.249299999999998</v>
      </c>
      <c r="L14" s="32">
        <v>-64.618300000000005</v>
      </c>
      <c r="M14" s="31">
        <v>35540.285162037035</v>
      </c>
      <c r="N14" s="33">
        <v>1.98</v>
      </c>
      <c r="O14" s="33">
        <v>49.6</v>
      </c>
      <c r="P14" s="32">
        <v>1.3058000000000001</v>
      </c>
      <c r="Q14" s="32">
        <v>1.0978000000000001</v>
      </c>
      <c r="R14" s="32">
        <v>1.7321</v>
      </c>
      <c r="S14" s="32">
        <v>0.2374</v>
      </c>
      <c r="T14" s="32"/>
      <c r="U14" s="32"/>
      <c r="V14" s="32"/>
      <c r="W14" s="32"/>
      <c r="X14" s="32">
        <v>31.484300000000001</v>
      </c>
      <c r="Y14" s="32">
        <v>31.341699999999999</v>
      </c>
      <c r="Z14" s="32">
        <v>31.7776</v>
      </c>
      <c r="AA14" s="32">
        <v>0.17530000000000001</v>
      </c>
      <c r="AB14" s="32"/>
      <c r="AC14" s="32"/>
      <c r="AD14" s="32"/>
      <c r="AE14" s="32"/>
      <c r="AF14" s="32">
        <v>8.2026000000000003</v>
      </c>
      <c r="AG14" s="32">
        <v>7.6585999999999999</v>
      </c>
      <c r="AH14" s="32">
        <v>8.5146999999999995</v>
      </c>
      <c r="AI14" s="32">
        <v>0.27839999999999998</v>
      </c>
      <c r="AJ14" s="32"/>
      <c r="AK14" s="32"/>
      <c r="AL14" s="32"/>
      <c r="AM14" s="32"/>
      <c r="AN14" s="32">
        <v>0.31209999999999999</v>
      </c>
      <c r="AO14" s="32"/>
      <c r="AP14" s="32">
        <v>1.1232</v>
      </c>
      <c r="AQ14" s="32">
        <v>1.7000000000000001E-2</v>
      </c>
      <c r="AR14" s="32"/>
      <c r="AS14" s="32"/>
      <c r="AT14" s="32">
        <v>31.341699999999999</v>
      </c>
      <c r="AU14" s="32">
        <v>0</v>
      </c>
      <c r="AV14" s="32"/>
      <c r="AW14" s="32"/>
      <c r="AX14" s="32">
        <v>1.0978000000000001</v>
      </c>
      <c r="AY14">
        <v>1.98</v>
      </c>
      <c r="BD14" s="32"/>
      <c r="BE14" s="32"/>
      <c r="BF14" s="32"/>
      <c r="BG14" s="32"/>
      <c r="BH14" s="32">
        <v>1.0978000000000001</v>
      </c>
      <c r="BI14" s="34">
        <v>2</v>
      </c>
      <c r="BJ14" s="34">
        <v>0</v>
      </c>
      <c r="BK14" s="34">
        <v>98</v>
      </c>
      <c r="BL14" s="34">
        <v>98</v>
      </c>
      <c r="BM14">
        <v>0</v>
      </c>
      <c r="BN14" t="s">
        <v>271</v>
      </c>
      <c r="BO14" t="s">
        <v>6162</v>
      </c>
      <c r="BP14" t="b">
        <v>1</v>
      </c>
    </row>
    <row r="15" spans="1:72" x14ac:dyDescent="0.25">
      <c r="A15" s="30" t="str">
        <f t="shared" si="0"/>
        <v>1997003011</v>
      </c>
      <c r="B15">
        <v>97003</v>
      </c>
      <c r="C15">
        <v>11</v>
      </c>
      <c r="D15" s="65" t="s">
        <v>8665</v>
      </c>
      <c r="E15" t="s">
        <v>86</v>
      </c>
      <c r="F15">
        <v>0</v>
      </c>
      <c r="G15">
        <v>1997</v>
      </c>
      <c r="H15">
        <v>1</v>
      </c>
      <c r="I15" s="34">
        <v>145.80000000000001</v>
      </c>
      <c r="J15">
        <v>155</v>
      </c>
      <c r="K15" s="32">
        <v>43.242800000000003</v>
      </c>
      <c r="L15" s="32">
        <v>-65.051000000000002</v>
      </c>
      <c r="M15" s="31">
        <v>35540.441736111112</v>
      </c>
      <c r="N15" s="33">
        <v>1.98</v>
      </c>
      <c r="O15" s="33">
        <v>49.6</v>
      </c>
      <c r="P15" s="32">
        <v>1.3383</v>
      </c>
      <c r="Q15" s="32">
        <v>1.0792999999999999</v>
      </c>
      <c r="R15" s="32">
        <v>1.6206</v>
      </c>
      <c r="S15" s="32">
        <v>0.20930000000000001</v>
      </c>
      <c r="T15" s="32"/>
      <c r="U15" s="32"/>
      <c r="V15" s="32"/>
      <c r="W15" s="32"/>
      <c r="X15" s="32">
        <v>31.305499999999999</v>
      </c>
      <c r="Y15" s="32">
        <v>31.143999999999998</v>
      </c>
      <c r="Z15" s="32">
        <v>31.430499999999999</v>
      </c>
      <c r="AA15" s="32">
        <v>0.1082</v>
      </c>
      <c r="AB15" s="32"/>
      <c r="AC15" s="32"/>
      <c r="AD15" s="32"/>
      <c r="AE15" s="32"/>
      <c r="AF15" s="32">
        <v>8.1533999999999995</v>
      </c>
      <c r="AG15" s="32">
        <v>8.1135000000000002</v>
      </c>
      <c r="AH15" s="32">
        <v>8.2066999999999997</v>
      </c>
      <c r="AI15" s="32">
        <v>2.7400000000000001E-2</v>
      </c>
      <c r="AJ15" s="32"/>
      <c r="AK15" s="32"/>
      <c r="AL15" s="32"/>
      <c r="AM15" s="32"/>
      <c r="AN15" s="32">
        <v>0.19750000000000001</v>
      </c>
      <c r="AO15" s="32"/>
      <c r="AP15" s="32">
        <v>1.0847</v>
      </c>
      <c r="AQ15" s="32">
        <v>3.8E-3</v>
      </c>
      <c r="AR15" s="32"/>
      <c r="AS15" s="32"/>
      <c r="AT15" s="32">
        <v>31.144300000000001</v>
      </c>
      <c r="AU15" s="32">
        <v>4.0000000000000002E-4</v>
      </c>
      <c r="AV15" s="32"/>
      <c r="AW15" s="32"/>
      <c r="AX15" s="32">
        <v>1.0792999999999999</v>
      </c>
      <c r="AY15">
        <v>2.98</v>
      </c>
      <c r="BB15">
        <v>165</v>
      </c>
      <c r="BD15" s="32"/>
      <c r="BE15" s="32"/>
      <c r="BF15" s="32"/>
      <c r="BG15" s="32"/>
      <c r="BH15" s="32">
        <v>1.0792999999999999</v>
      </c>
      <c r="BI15" s="34">
        <v>3</v>
      </c>
      <c r="BJ15" s="34">
        <v>0</v>
      </c>
      <c r="BK15" s="34">
        <v>109</v>
      </c>
      <c r="BL15" s="34">
        <v>109</v>
      </c>
      <c r="BM15">
        <v>0</v>
      </c>
      <c r="BN15" t="s">
        <v>272</v>
      </c>
      <c r="BO15" t="s">
        <v>6163</v>
      </c>
      <c r="BP15" t="b">
        <v>1</v>
      </c>
    </row>
    <row r="16" spans="1:72" x14ac:dyDescent="0.25">
      <c r="A16" s="30" t="str">
        <f t="shared" si="0"/>
        <v>1997003012</v>
      </c>
      <c r="B16">
        <v>97003</v>
      </c>
      <c r="C16">
        <v>12</v>
      </c>
      <c r="D16" s="65" t="s">
        <v>8666</v>
      </c>
      <c r="E16" t="s">
        <v>87</v>
      </c>
      <c r="F16">
        <v>1</v>
      </c>
      <c r="G16">
        <v>1997</v>
      </c>
      <c r="H16">
        <v>1</v>
      </c>
      <c r="I16" s="34">
        <v>62.5</v>
      </c>
      <c r="J16">
        <v>64</v>
      </c>
      <c r="K16" s="32">
        <v>43.24</v>
      </c>
      <c r="L16" s="32">
        <v>-65.467500000000001</v>
      </c>
      <c r="M16" s="31">
        <v>35540.747650462959</v>
      </c>
      <c r="N16" s="33">
        <v>1.98</v>
      </c>
      <c r="O16" s="33">
        <v>49.6</v>
      </c>
      <c r="P16" s="32">
        <v>1.8668</v>
      </c>
      <c r="Q16" s="32">
        <v>1.8141</v>
      </c>
      <c r="R16" s="32">
        <v>1.9673</v>
      </c>
      <c r="S16" s="32">
        <v>4.24E-2</v>
      </c>
      <c r="T16" s="32"/>
      <c r="U16" s="32"/>
      <c r="V16" s="32"/>
      <c r="W16" s="32"/>
      <c r="X16" s="32">
        <v>30.9178</v>
      </c>
      <c r="Y16" s="32">
        <v>30.9116</v>
      </c>
      <c r="Z16" s="32">
        <v>30.9285</v>
      </c>
      <c r="AA16" s="32">
        <v>4.7999999999999996E-3</v>
      </c>
      <c r="AB16" s="32"/>
      <c r="AC16" s="32"/>
      <c r="AD16" s="32"/>
      <c r="AE16" s="32"/>
      <c r="AF16" s="32">
        <v>7.6969000000000003</v>
      </c>
      <c r="AG16" s="32">
        <v>7.3758999999999997</v>
      </c>
      <c r="AH16" s="32">
        <v>8.0739999999999998</v>
      </c>
      <c r="AI16" s="32">
        <v>0.25309999999999999</v>
      </c>
      <c r="AJ16" s="32"/>
      <c r="AK16" s="32"/>
      <c r="AL16" s="32"/>
      <c r="AM16" s="32"/>
      <c r="AN16" s="32">
        <v>1.7600000000000001E-2</v>
      </c>
      <c r="AO16" s="32"/>
      <c r="AP16" s="32">
        <v>1.9524999999999999</v>
      </c>
      <c r="AQ16" s="32">
        <v>1.8200000000000001E-2</v>
      </c>
      <c r="AR16" s="32"/>
      <c r="AS16" s="32"/>
      <c r="AT16" s="32">
        <v>30.9129</v>
      </c>
      <c r="AU16" s="32">
        <v>2.9999999999999997E-4</v>
      </c>
      <c r="AV16" s="32"/>
      <c r="AW16" s="32"/>
      <c r="AX16" s="32">
        <v>1.8045</v>
      </c>
      <c r="AY16">
        <v>57.53</v>
      </c>
      <c r="BB16">
        <v>52.9</v>
      </c>
      <c r="BC16">
        <v>52.57</v>
      </c>
      <c r="BD16" s="32">
        <v>1.8159000000000001</v>
      </c>
      <c r="BE16" s="32"/>
      <c r="BF16" s="32">
        <v>30.923300000000001</v>
      </c>
      <c r="BG16" s="32"/>
      <c r="BH16" s="32"/>
      <c r="BI16" s="34"/>
      <c r="BJ16" s="34">
        <v>0</v>
      </c>
      <c r="BK16" s="34">
        <v>63</v>
      </c>
      <c r="BL16" s="34">
        <v>63</v>
      </c>
      <c r="BM16">
        <v>0</v>
      </c>
      <c r="BN16" t="s">
        <v>273</v>
      </c>
      <c r="BO16" t="s">
        <v>6164</v>
      </c>
      <c r="BP16" t="b">
        <v>1</v>
      </c>
    </row>
    <row r="17" spans="1:68" x14ac:dyDescent="0.25">
      <c r="A17" s="30" t="str">
        <f t="shared" si="0"/>
        <v>1997003013</v>
      </c>
      <c r="B17">
        <v>97003</v>
      </c>
      <c r="C17">
        <v>13</v>
      </c>
      <c r="D17" s="65" t="s">
        <v>8667</v>
      </c>
      <c r="E17" t="s">
        <v>88</v>
      </c>
      <c r="F17">
        <v>1</v>
      </c>
      <c r="G17">
        <v>1997</v>
      </c>
      <c r="H17">
        <v>1</v>
      </c>
      <c r="I17" s="34">
        <v>103.1</v>
      </c>
      <c r="J17">
        <v>106</v>
      </c>
      <c r="K17" s="32">
        <v>43</v>
      </c>
      <c r="L17" s="32">
        <v>-65.477199999999996</v>
      </c>
      <c r="M17" s="31">
        <v>35540.914236111108</v>
      </c>
      <c r="N17" s="33">
        <v>1.98</v>
      </c>
      <c r="O17" s="33">
        <v>49.6</v>
      </c>
      <c r="P17" s="32">
        <v>1.5293000000000001</v>
      </c>
      <c r="Q17" s="32">
        <v>1.3347</v>
      </c>
      <c r="R17" s="32">
        <v>1.7375</v>
      </c>
      <c r="S17" s="32">
        <v>0.1022</v>
      </c>
      <c r="T17" s="32"/>
      <c r="U17" s="32"/>
      <c r="V17" s="32"/>
      <c r="W17" s="32"/>
      <c r="X17" s="32">
        <v>31.089500000000001</v>
      </c>
      <c r="Y17" s="32">
        <v>31.0472</v>
      </c>
      <c r="Z17" s="32">
        <v>31.207799999999999</v>
      </c>
      <c r="AA17" s="32">
        <v>4.0800000000000003E-2</v>
      </c>
      <c r="AB17" s="32"/>
      <c r="AC17" s="32"/>
      <c r="AD17" s="32"/>
      <c r="AE17" s="32"/>
      <c r="AF17" s="32">
        <v>8.5614000000000008</v>
      </c>
      <c r="AG17" s="32">
        <v>8.2365999999999993</v>
      </c>
      <c r="AH17" s="32">
        <v>8.6890000000000001</v>
      </c>
      <c r="AI17" s="32">
        <v>9.9599999999999994E-2</v>
      </c>
      <c r="AJ17" s="32"/>
      <c r="AK17" s="32"/>
      <c r="AL17" s="32"/>
      <c r="AM17" s="32"/>
      <c r="AN17" s="32">
        <v>0.1497</v>
      </c>
      <c r="AO17" s="32"/>
      <c r="AP17" s="32">
        <v>1.7089000000000001</v>
      </c>
      <c r="AQ17" s="32">
        <v>2.9499999999999998E-2</v>
      </c>
      <c r="AR17" s="32"/>
      <c r="AS17" s="32"/>
      <c r="AT17" s="32">
        <v>31.0472</v>
      </c>
      <c r="AU17" s="32">
        <v>0</v>
      </c>
      <c r="AV17" s="32"/>
      <c r="AW17" s="32"/>
      <c r="AX17" s="32">
        <v>1.0383</v>
      </c>
      <c r="AY17">
        <v>60.51</v>
      </c>
      <c r="BB17">
        <v>121.6</v>
      </c>
      <c r="BD17" s="32"/>
      <c r="BE17" s="32"/>
      <c r="BF17" s="32"/>
      <c r="BG17" s="32"/>
      <c r="BH17" s="32">
        <v>1.0383</v>
      </c>
      <c r="BI17" s="34">
        <v>61</v>
      </c>
      <c r="BJ17" s="34">
        <v>0</v>
      </c>
      <c r="BK17" s="34">
        <v>104</v>
      </c>
      <c r="BL17" s="34">
        <v>104</v>
      </c>
      <c r="BM17">
        <v>0</v>
      </c>
      <c r="BN17" t="s">
        <v>274</v>
      </c>
      <c r="BO17" t="s">
        <v>6165</v>
      </c>
      <c r="BP17" t="b">
        <v>1</v>
      </c>
    </row>
    <row r="18" spans="1:68" x14ac:dyDescent="0.25">
      <c r="A18" s="30" t="str">
        <f t="shared" si="0"/>
        <v>1997003014</v>
      </c>
      <c r="B18">
        <v>97003</v>
      </c>
      <c r="C18">
        <v>14</v>
      </c>
      <c r="D18" s="65" t="s">
        <v>8668</v>
      </c>
      <c r="E18" t="s">
        <v>89</v>
      </c>
      <c r="F18">
        <v>1</v>
      </c>
      <c r="G18">
        <v>1997</v>
      </c>
      <c r="H18">
        <v>1</v>
      </c>
      <c r="I18" s="34">
        <v>97.2</v>
      </c>
      <c r="J18">
        <v>96</v>
      </c>
      <c r="K18" s="32">
        <v>42.762</v>
      </c>
      <c r="L18" s="32">
        <v>-65.486699999999999</v>
      </c>
      <c r="M18" s="31">
        <v>35540.989386574074</v>
      </c>
      <c r="N18" s="33">
        <v>2.98</v>
      </c>
      <c r="O18" s="33">
        <v>49.6</v>
      </c>
      <c r="P18" s="32">
        <v>1.8253999999999999</v>
      </c>
      <c r="Q18" s="32">
        <v>1.7381</v>
      </c>
      <c r="R18" s="32">
        <v>1.8746</v>
      </c>
      <c r="S18" s="32">
        <v>3.7900000000000003E-2</v>
      </c>
      <c r="T18" s="32"/>
      <c r="U18" s="32"/>
      <c r="V18" s="32"/>
      <c r="W18" s="32"/>
      <c r="X18" s="32">
        <v>31.253499999999999</v>
      </c>
      <c r="Y18" s="32">
        <v>31.231100000000001</v>
      </c>
      <c r="Z18" s="32">
        <v>31.3414</v>
      </c>
      <c r="AA18" s="32">
        <v>2.8299999999999999E-2</v>
      </c>
      <c r="AB18" s="32"/>
      <c r="AC18" s="32"/>
      <c r="AD18" s="32"/>
      <c r="AE18" s="32"/>
      <c r="AF18" s="32">
        <v>8.7712000000000003</v>
      </c>
      <c r="AG18" s="32">
        <v>8.5021000000000004</v>
      </c>
      <c r="AH18" s="32">
        <v>8.8457000000000008</v>
      </c>
      <c r="AI18" s="32">
        <v>8.6199999999999999E-2</v>
      </c>
      <c r="AJ18" s="32"/>
      <c r="AK18" s="32"/>
      <c r="AL18" s="32"/>
      <c r="AM18" s="32"/>
      <c r="AN18" s="32">
        <v>9.0499999999999997E-2</v>
      </c>
      <c r="AO18" s="32"/>
      <c r="AP18" s="32">
        <v>1.8694999999999999</v>
      </c>
      <c r="AQ18" s="32">
        <v>5.8999999999999999E-3</v>
      </c>
      <c r="AR18" s="32"/>
      <c r="AS18" s="32"/>
      <c r="AT18" s="32">
        <v>31.231100000000001</v>
      </c>
      <c r="AU18" s="32">
        <v>0</v>
      </c>
      <c r="AV18" s="32"/>
      <c r="AW18" s="32"/>
      <c r="AX18" s="32">
        <v>1.7381</v>
      </c>
      <c r="AY18">
        <v>42.66</v>
      </c>
      <c r="BB18">
        <v>106.9</v>
      </c>
      <c r="BD18" s="32"/>
      <c r="BE18" s="32"/>
      <c r="BF18" s="32"/>
      <c r="BG18" s="32"/>
      <c r="BH18" s="32">
        <v>1.7381</v>
      </c>
      <c r="BI18" s="34">
        <v>43</v>
      </c>
      <c r="BJ18" s="34">
        <v>0</v>
      </c>
      <c r="BK18" s="34">
        <v>77</v>
      </c>
      <c r="BL18" s="34">
        <v>77</v>
      </c>
      <c r="BM18">
        <v>0</v>
      </c>
      <c r="BN18" t="s">
        <v>275</v>
      </c>
      <c r="BO18" t="s">
        <v>6166</v>
      </c>
      <c r="BP18" t="b">
        <v>1</v>
      </c>
    </row>
    <row r="19" spans="1:68" x14ac:dyDescent="0.25">
      <c r="A19" s="30" t="str">
        <f t="shared" si="0"/>
        <v>1997003015</v>
      </c>
      <c r="B19">
        <v>97003</v>
      </c>
      <c r="C19">
        <v>15</v>
      </c>
      <c r="D19" s="65" t="s">
        <v>8669</v>
      </c>
      <c r="E19" t="s">
        <v>90</v>
      </c>
      <c r="F19">
        <v>1</v>
      </c>
      <c r="G19">
        <v>1997</v>
      </c>
      <c r="H19">
        <v>1</v>
      </c>
      <c r="I19" s="34">
        <v>92.2</v>
      </c>
      <c r="J19">
        <v>92</v>
      </c>
      <c r="K19" s="32">
        <v>42.458500000000001</v>
      </c>
      <c r="L19" s="32">
        <v>-65.487700000000004</v>
      </c>
      <c r="M19" s="31">
        <v>35541.179097222222</v>
      </c>
      <c r="N19" s="33">
        <v>1.98</v>
      </c>
      <c r="O19" s="33">
        <v>49.6</v>
      </c>
      <c r="P19" s="32">
        <v>2.3389000000000002</v>
      </c>
      <c r="Q19" s="32">
        <v>2.2355</v>
      </c>
      <c r="R19" s="32">
        <v>3.1657999999999999</v>
      </c>
      <c r="S19" s="32">
        <v>0.1956</v>
      </c>
      <c r="T19" s="32"/>
      <c r="U19" s="32"/>
      <c r="V19" s="32"/>
      <c r="W19" s="32"/>
      <c r="X19" s="32">
        <v>31.6389</v>
      </c>
      <c r="Y19" s="32">
        <v>31.536999999999999</v>
      </c>
      <c r="Z19" s="32">
        <v>32.125700000000002</v>
      </c>
      <c r="AA19" s="32">
        <v>0.13739999999999999</v>
      </c>
      <c r="AB19" s="32"/>
      <c r="AC19" s="32"/>
      <c r="AD19" s="32"/>
      <c r="AE19" s="32"/>
      <c r="AF19" s="32">
        <v>8.1119000000000003</v>
      </c>
      <c r="AG19" s="32">
        <v>7.4112</v>
      </c>
      <c r="AH19" s="32">
        <v>8.2279</v>
      </c>
      <c r="AI19" s="32">
        <v>0.18729999999999999</v>
      </c>
      <c r="AJ19" s="32"/>
      <c r="AK19" s="32"/>
      <c r="AL19" s="32"/>
      <c r="AM19" s="32"/>
      <c r="AN19" s="32">
        <v>0.39860000000000001</v>
      </c>
      <c r="AO19" s="32"/>
      <c r="AP19" s="32">
        <v>2.2753000000000001</v>
      </c>
      <c r="AQ19" s="32">
        <v>2.0999999999999999E-3</v>
      </c>
      <c r="AR19" s="32"/>
      <c r="AS19" s="32"/>
      <c r="AT19" s="32">
        <v>31.546399999999998</v>
      </c>
      <c r="AU19" s="32">
        <v>1.6199999999999999E-2</v>
      </c>
      <c r="AV19" s="32"/>
      <c r="AW19" s="32"/>
      <c r="AX19" s="32">
        <v>2.2355</v>
      </c>
      <c r="AY19">
        <v>41.66</v>
      </c>
      <c r="BB19">
        <v>100.8</v>
      </c>
      <c r="BD19" s="32"/>
      <c r="BE19" s="32"/>
      <c r="BF19" s="32"/>
      <c r="BG19" s="32"/>
      <c r="BH19" s="32">
        <v>2.2355</v>
      </c>
      <c r="BI19" s="34">
        <v>42</v>
      </c>
      <c r="BJ19" s="34">
        <v>0</v>
      </c>
      <c r="BK19" s="34">
        <v>60</v>
      </c>
      <c r="BL19" s="34">
        <v>60</v>
      </c>
      <c r="BM19">
        <v>0</v>
      </c>
      <c r="BN19" t="s">
        <v>276</v>
      </c>
      <c r="BO19" t="s">
        <v>6167</v>
      </c>
      <c r="BP19" t="b">
        <v>1</v>
      </c>
    </row>
    <row r="20" spans="1:68" x14ac:dyDescent="0.25">
      <c r="A20" s="30" t="str">
        <f t="shared" si="0"/>
        <v>1997003016</v>
      </c>
      <c r="B20">
        <v>97003</v>
      </c>
      <c r="C20">
        <v>16</v>
      </c>
      <c r="D20" s="65" t="s">
        <v>8670</v>
      </c>
      <c r="E20" t="s">
        <v>91</v>
      </c>
      <c r="F20">
        <v>1</v>
      </c>
      <c r="G20">
        <v>1997</v>
      </c>
      <c r="H20">
        <v>1</v>
      </c>
      <c r="I20" s="34">
        <v>222.1</v>
      </c>
      <c r="J20">
        <v>202</v>
      </c>
      <c r="K20" s="32">
        <v>42.130800000000001</v>
      </c>
      <c r="L20" s="32">
        <v>-65.489500000000007</v>
      </c>
      <c r="M20" s="31">
        <v>35541.281597222223</v>
      </c>
      <c r="N20" s="33">
        <v>1.98</v>
      </c>
      <c r="O20" s="33">
        <v>49.6</v>
      </c>
      <c r="P20" s="32">
        <v>5.0848000000000004</v>
      </c>
      <c r="Q20" s="32">
        <v>5.0475000000000003</v>
      </c>
      <c r="R20" s="32">
        <v>5.0949999999999998</v>
      </c>
      <c r="S20" s="32">
        <v>7.3000000000000001E-3</v>
      </c>
      <c r="T20" s="32"/>
      <c r="U20" s="32"/>
      <c r="V20" s="32"/>
      <c r="W20" s="32"/>
      <c r="X20" s="32">
        <v>32.742800000000003</v>
      </c>
      <c r="Y20" s="32">
        <v>32.723199999999999</v>
      </c>
      <c r="Z20" s="32">
        <v>32.790100000000002</v>
      </c>
      <c r="AA20" s="32">
        <v>2.5499999999999998E-2</v>
      </c>
      <c r="AB20" s="32"/>
      <c r="AC20" s="32"/>
      <c r="AD20" s="32"/>
      <c r="AE20" s="32"/>
      <c r="AF20" s="32">
        <v>7.4757999999999996</v>
      </c>
      <c r="AG20" s="32">
        <v>7.3750999999999998</v>
      </c>
      <c r="AH20" s="32">
        <v>7.5716000000000001</v>
      </c>
      <c r="AI20" s="32">
        <v>4.9299999999999997E-2</v>
      </c>
      <c r="AJ20" s="32"/>
      <c r="AK20" s="32"/>
      <c r="AL20" s="32"/>
      <c r="AM20" s="32"/>
      <c r="AN20" s="32">
        <v>5.16E-2</v>
      </c>
      <c r="AO20" s="32"/>
      <c r="AP20" s="32">
        <v>5.0685000000000002</v>
      </c>
      <c r="AQ20" s="32">
        <v>1.41E-2</v>
      </c>
      <c r="AR20" s="32"/>
      <c r="AS20" s="32"/>
      <c r="AT20" s="32">
        <v>32.724899999999998</v>
      </c>
      <c r="AU20" s="32">
        <v>2.5000000000000001E-3</v>
      </c>
      <c r="AV20" s="32"/>
      <c r="AW20" s="32"/>
      <c r="AX20" s="32">
        <v>5.0475000000000003</v>
      </c>
      <c r="AY20">
        <v>1.98</v>
      </c>
      <c r="BB20">
        <v>179.2</v>
      </c>
      <c r="BC20">
        <v>179.5</v>
      </c>
      <c r="BD20" s="32">
        <v>10.9984</v>
      </c>
      <c r="BE20" s="32"/>
      <c r="BF20" s="32">
        <v>34.951700000000002</v>
      </c>
      <c r="BG20" s="32"/>
      <c r="BH20" s="32"/>
      <c r="BI20" s="34"/>
      <c r="BJ20" s="34"/>
      <c r="BK20" s="34"/>
      <c r="BL20" s="34"/>
      <c r="BM20">
        <v>-1</v>
      </c>
      <c r="BN20" t="s">
        <v>277</v>
      </c>
      <c r="BO20" t="s">
        <v>6168</v>
      </c>
      <c r="BP20" t="b">
        <v>1</v>
      </c>
    </row>
    <row r="21" spans="1:68" x14ac:dyDescent="0.25">
      <c r="A21" s="30" t="str">
        <f t="shared" si="0"/>
        <v>1997003017</v>
      </c>
      <c r="B21">
        <v>97003</v>
      </c>
      <c r="C21">
        <v>17</v>
      </c>
      <c r="D21" s="65" t="s">
        <v>8671</v>
      </c>
      <c r="E21" t="s">
        <v>92</v>
      </c>
      <c r="F21">
        <v>1</v>
      </c>
      <c r="G21">
        <v>1997</v>
      </c>
      <c r="H21">
        <v>1</v>
      </c>
      <c r="I21" s="34">
        <v>498.4</v>
      </c>
      <c r="J21">
        <v>1042</v>
      </c>
      <c r="K21" s="32">
        <v>42</v>
      </c>
      <c r="L21" s="32">
        <v>-65.510300000000001</v>
      </c>
      <c r="M21" s="31">
        <v>35541.470578703702</v>
      </c>
      <c r="N21" s="33">
        <v>2.98</v>
      </c>
      <c r="O21" s="33">
        <v>49.6</v>
      </c>
      <c r="P21" s="32">
        <v>5.2625000000000002</v>
      </c>
      <c r="Q21" s="32">
        <v>4.8723000000000001</v>
      </c>
      <c r="R21" s="32">
        <v>6.0373999999999999</v>
      </c>
      <c r="S21" s="32">
        <v>0.4143</v>
      </c>
      <c r="T21" s="32"/>
      <c r="U21" s="32"/>
      <c r="V21" s="32"/>
      <c r="W21" s="32"/>
      <c r="X21" s="32">
        <v>32.8127</v>
      </c>
      <c r="Y21" s="32">
        <v>32.522199999999998</v>
      </c>
      <c r="Z21" s="32">
        <v>33.235199999999999</v>
      </c>
      <c r="AA21" s="32">
        <v>0.25569999999999998</v>
      </c>
      <c r="AB21" s="32"/>
      <c r="AC21" s="32"/>
      <c r="AD21" s="32"/>
      <c r="AE21" s="32"/>
      <c r="AF21" s="32">
        <v>7.4104000000000001</v>
      </c>
      <c r="AG21" s="32">
        <v>7.0293999999999999</v>
      </c>
      <c r="AH21" s="32">
        <v>7.6252000000000004</v>
      </c>
      <c r="AI21" s="32">
        <v>0.19259999999999999</v>
      </c>
      <c r="AJ21" s="32"/>
      <c r="AK21" s="32"/>
      <c r="AL21" s="32"/>
      <c r="AM21" s="32"/>
      <c r="AN21" s="32">
        <v>0.42859999999999998</v>
      </c>
      <c r="AO21" s="32"/>
      <c r="AP21" s="32">
        <v>4.8777999999999997</v>
      </c>
      <c r="AQ21" s="32">
        <v>5.9999999999999995E-4</v>
      </c>
      <c r="AR21" s="32"/>
      <c r="AS21" s="32"/>
      <c r="AT21" s="32">
        <v>32.532299999999999</v>
      </c>
      <c r="AU21" s="32">
        <v>1.7100000000000001E-2</v>
      </c>
      <c r="AV21" s="32"/>
      <c r="AW21" s="32"/>
      <c r="AX21" s="32">
        <v>4.8723000000000001</v>
      </c>
      <c r="AY21">
        <v>10.91</v>
      </c>
      <c r="BB21">
        <v>983</v>
      </c>
      <c r="BD21" s="32"/>
      <c r="BE21" s="32"/>
      <c r="BF21" s="32"/>
      <c r="BG21" s="32"/>
      <c r="BH21" s="32"/>
      <c r="BI21" s="34"/>
      <c r="BJ21" s="34"/>
      <c r="BK21" s="34"/>
      <c r="BL21" s="34"/>
      <c r="BM21">
        <v>-1</v>
      </c>
      <c r="BN21" t="s">
        <v>278</v>
      </c>
      <c r="BO21" t="s">
        <v>6169</v>
      </c>
      <c r="BP21" t="b">
        <v>1</v>
      </c>
    </row>
    <row r="22" spans="1:68" x14ac:dyDescent="0.25">
      <c r="A22" s="30" t="str">
        <f t="shared" si="0"/>
        <v>1997003018</v>
      </c>
      <c r="B22">
        <v>97003</v>
      </c>
      <c r="C22">
        <v>18</v>
      </c>
      <c r="D22" s="65" t="s">
        <v>8672</v>
      </c>
      <c r="E22" t="s">
        <v>93</v>
      </c>
      <c r="F22">
        <v>1</v>
      </c>
      <c r="G22">
        <v>1997</v>
      </c>
      <c r="H22">
        <v>1</v>
      </c>
      <c r="I22" s="34">
        <v>77.400000000000006</v>
      </c>
      <c r="J22">
        <v>81</v>
      </c>
      <c r="K22" s="32">
        <v>43.480499999999999</v>
      </c>
      <c r="L22" s="32">
        <v>-62.427</v>
      </c>
      <c r="M22" s="31">
        <v>35542.217326388891</v>
      </c>
      <c r="N22" s="33">
        <v>2.98</v>
      </c>
      <c r="O22" s="33">
        <v>49.6</v>
      </c>
      <c r="P22" s="32">
        <v>3.8932000000000002</v>
      </c>
      <c r="Q22" s="32">
        <v>3.1682999999999999</v>
      </c>
      <c r="R22" s="32">
        <v>7.5857999999999999</v>
      </c>
      <c r="S22" s="32">
        <v>1.3458000000000001</v>
      </c>
      <c r="T22" s="32"/>
      <c r="U22" s="32"/>
      <c r="V22" s="32"/>
      <c r="W22" s="32"/>
      <c r="X22" s="32">
        <v>32.520800000000001</v>
      </c>
      <c r="Y22" s="32">
        <v>32.263500000000001</v>
      </c>
      <c r="Z22" s="32">
        <v>33.7958</v>
      </c>
      <c r="AA22" s="32">
        <v>0.48159999999999997</v>
      </c>
      <c r="AB22" s="32"/>
      <c r="AC22" s="32"/>
      <c r="AD22" s="32"/>
      <c r="AE22" s="32"/>
      <c r="AF22" s="32">
        <v>7.6547000000000001</v>
      </c>
      <c r="AG22" s="32">
        <v>5.8825000000000003</v>
      </c>
      <c r="AH22" s="32">
        <v>8.2538999999999998</v>
      </c>
      <c r="AI22" s="32">
        <v>0.50109999999999999</v>
      </c>
      <c r="AJ22" s="32"/>
      <c r="AK22" s="32"/>
      <c r="AL22" s="32"/>
      <c r="AM22" s="32"/>
      <c r="AN22" s="32">
        <v>0.70830000000000004</v>
      </c>
      <c r="AO22" s="32"/>
      <c r="AP22" s="32">
        <v>3.2602000000000002</v>
      </c>
      <c r="AQ22" s="32">
        <v>5.1000000000000004E-3</v>
      </c>
      <c r="AR22" s="32"/>
      <c r="AS22" s="32"/>
      <c r="AT22" s="32">
        <v>32.264299999999999</v>
      </c>
      <c r="AU22" s="32">
        <v>8.0000000000000004E-4</v>
      </c>
      <c r="AV22" s="32"/>
      <c r="AW22" s="32"/>
      <c r="AX22" s="32">
        <v>3.1682999999999999</v>
      </c>
      <c r="AY22">
        <v>30.75</v>
      </c>
      <c r="BB22">
        <v>84.1</v>
      </c>
      <c r="BD22" s="32"/>
      <c r="BE22" s="32"/>
      <c r="BF22" s="32"/>
      <c r="BG22" s="32"/>
      <c r="BH22" s="32">
        <v>3.1682999999999999</v>
      </c>
      <c r="BI22" s="34">
        <v>31</v>
      </c>
      <c r="BJ22" s="34">
        <v>0</v>
      </c>
      <c r="BK22" s="34">
        <v>39</v>
      </c>
      <c r="BL22" s="34">
        <v>39</v>
      </c>
      <c r="BM22">
        <v>0</v>
      </c>
      <c r="BN22" t="s">
        <v>279</v>
      </c>
      <c r="BO22" t="s">
        <v>6170</v>
      </c>
      <c r="BP22" t="b">
        <v>1</v>
      </c>
    </row>
    <row r="23" spans="1:68" x14ac:dyDescent="0.25">
      <c r="A23" s="30" t="str">
        <f t="shared" si="0"/>
        <v>1997003019</v>
      </c>
      <c r="B23">
        <v>97003</v>
      </c>
      <c r="C23">
        <v>19</v>
      </c>
      <c r="D23" s="65" t="s">
        <v>8673</v>
      </c>
      <c r="E23" t="s">
        <v>94</v>
      </c>
      <c r="F23">
        <v>1</v>
      </c>
      <c r="G23">
        <v>1997</v>
      </c>
      <c r="H23">
        <v>1</v>
      </c>
      <c r="I23" s="34">
        <v>92.2</v>
      </c>
      <c r="J23">
        <v>97</v>
      </c>
      <c r="K23" s="32">
        <v>43.182000000000002</v>
      </c>
      <c r="L23" s="32">
        <v>-62.099200000000003</v>
      </c>
      <c r="M23" s="31">
        <v>35542.340439814812</v>
      </c>
      <c r="N23" s="33">
        <v>1.98</v>
      </c>
      <c r="O23" s="33">
        <v>49.6</v>
      </c>
      <c r="P23" s="32">
        <v>3.3372000000000002</v>
      </c>
      <c r="Q23" s="32">
        <v>3.0891000000000002</v>
      </c>
      <c r="R23" s="32">
        <v>5.4772999999999996</v>
      </c>
      <c r="S23" s="32">
        <v>0.49830000000000002</v>
      </c>
      <c r="T23" s="32"/>
      <c r="U23" s="32"/>
      <c r="V23" s="32"/>
      <c r="W23" s="32"/>
      <c r="X23" s="32">
        <v>32.451000000000001</v>
      </c>
      <c r="Y23" s="32">
        <v>32.349899999999998</v>
      </c>
      <c r="Z23" s="32">
        <v>33.305</v>
      </c>
      <c r="AA23" s="32">
        <v>0.20810000000000001</v>
      </c>
      <c r="AB23" s="32"/>
      <c r="AC23" s="32"/>
      <c r="AD23" s="32"/>
      <c r="AE23" s="32"/>
      <c r="AF23" s="32">
        <v>8.2103000000000002</v>
      </c>
      <c r="AG23" s="32">
        <v>7.8337000000000003</v>
      </c>
      <c r="AH23" s="32">
        <v>8.3778000000000006</v>
      </c>
      <c r="AI23" s="32">
        <v>0.1573</v>
      </c>
      <c r="AJ23" s="32"/>
      <c r="AK23" s="32"/>
      <c r="AL23" s="32"/>
      <c r="AM23" s="32"/>
      <c r="AN23" s="32">
        <v>0.51629999999999998</v>
      </c>
      <c r="AO23" s="32"/>
      <c r="AP23" s="32">
        <v>3.1133000000000002</v>
      </c>
      <c r="AQ23" s="32">
        <v>2E-3</v>
      </c>
      <c r="AR23" s="32"/>
      <c r="AS23" s="32"/>
      <c r="AT23" s="32">
        <v>32.350099999999998</v>
      </c>
      <c r="AU23" s="32">
        <v>2.0000000000000001E-4</v>
      </c>
      <c r="AV23" s="32"/>
      <c r="AW23" s="32"/>
      <c r="AX23" s="32">
        <v>3.0891000000000002</v>
      </c>
      <c r="AY23">
        <v>33.729999999999997</v>
      </c>
      <c r="BB23">
        <v>107.2</v>
      </c>
      <c r="BD23" s="32"/>
      <c r="BE23" s="32"/>
      <c r="BF23" s="32"/>
      <c r="BG23" s="32"/>
      <c r="BH23" s="32">
        <v>3.0891000000000002</v>
      </c>
      <c r="BI23" s="34">
        <v>34</v>
      </c>
      <c r="BJ23" s="34">
        <v>0</v>
      </c>
      <c r="BK23" s="34">
        <v>45</v>
      </c>
      <c r="BL23" s="34">
        <v>45</v>
      </c>
      <c r="BM23">
        <v>0</v>
      </c>
      <c r="BN23" t="s">
        <v>280</v>
      </c>
      <c r="BO23" t="s">
        <v>6171</v>
      </c>
      <c r="BP23" t="b">
        <v>1</v>
      </c>
    </row>
    <row r="24" spans="1:68" x14ac:dyDescent="0.25">
      <c r="A24" s="30" t="str">
        <f t="shared" si="0"/>
        <v>1997003020</v>
      </c>
      <c r="B24">
        <v>97003</v>
      </c>
      <c r="C24">
        <v>20</v>
      </c>
      <c r="D24" s="65" t="s">
        <v>8674</v>
      </c>
      <c r="E24" t="s">
        <v>96</v>
      </c>
      <c r="F24">
        <v>1</v>
      </c>
      <c r="G24">
        <v>1997</v>
      </c>
      <c r="H24">
        <v>1</v>
      </c>
      <c r="I24" s="34">
        <v>484.6</v>
      </c>
      <c r="J24">
        <v>1006</v>
      </c>
      <c r="K24" s="32">
        <v>42.857500000000002</v>
      </c>
      <c r="L24" s="32">
        <v>-61.702300000000001</v>
      </c>
      <c r="M24" s="31">
        <v>35542.592245370368</v>
      </c>
      <c r="N24" s="33">
        <v>2.98</v>
      </c>
      <c r="O24" s="33">
        <v>49.6</v>
      </c>
      <c r="P24" s="32">
        <v>6.57</v>
      </c>
      <c r="Q24" s="32">
        <v>4.6261000000000001</v>
      </c>
      <c r="R24" s="32">
        <v>10.927</v>
      </c>
      <c r="S24" s="32">
        <v>2.3952</v>
      </c>
      <c r="T24" s="32"/>
      <c r="U24" s="32"/>
      <c r="V24" s="32"/>
      <c r="W24" s="32"/>
      <c r="X24" s="32">
        <v>33.467700000000001</v>
      </c>
      <c r="Y24" s="32">
        <v>32.789700000000003</v>
      </c>
      <c r="Z24" s="32">
        <v>34.910499999999999</v>
      </c>
      <c r="AA24" s="32">
        <v>0.82130000000000003</v>
      </c>
      <c r="AB24" s="32"/>
      <c r="AC24" s="32"/>
      <c r="AD24" s="32"/>
      <c r="AE24" s="32"/>
      <c r="AF24" s="32">
        <v>7.1847000000000003</v>
      </c>
      <c r="AG24" s="32">
        <v>6.1230000000000002</v>
      </c>
      <c r="AH24" s="32">
        <v>7.8587999999999996</v>
      </c>
      <c r="AI24" s="32">
        <v>0.58199999999999996</v>
      </c>
      <c r="AJ24" s="32"/>
      <c r="AK24" s="32"/>
      <c r="AL24" s="32"/>
      <c r="AM24" s="32"/>
      <c r="AN24" s="32">
        <v>0.75480000000000003</v>
      </c>
      <c r="AO24" s="32"/>
      <c r="AP24" s="32">
        <v>4.6281999999999996</v>
      </c>
      <c r="AQ24" s="32">
        <v>2E-3</v>
      </c>
      <c r="AR24" s="32"/>
      <c r="AS24" s="32"/>
      <c r="AT24" s="32">
        <v>32.794800000000002</v>
      </c>
      <c r="AU24" s="32">
        <v>7.4000000000000003E-3</v>
      </c>
      <c r="AV24" s="32"/>
      <c r="AW24" s="32"/>
      <c r="AX24" s="32">
        <v>4.6261000000000001</v>
      </c>
      <c r="AY24">
        <v>3.97</v>
      </c>
      <c r="BB24">
        <v>1034.5</v>
      </c>
      <c r="BD24" s="32"/>
      <c r="BE24" s="32"/>
      <c r="BF24" s="32"/>
      <c r="BG24" s="32"/>
      <c r="BH24" s="32"/>
      <c r="BI24" s="34"/>
      <c r="BJ24" s="34"/>
      <c r="BK24" s="34"/>
      <c r="BL24" s="34"/>
      <c r="BM24">
        <v>-1</v>
      </c>
      <c r="BN24" t="s">
        <v>282</v>
      </c>
      <c r="BO24" t="s">
        <v>6172</v>
      </c>
      <c r="BP24" t="b">
        <v>1</v>
      </c>
    </row>
    <row r="25" spans="1:68" x14ac:dyDescent="0.25">
      <c r="A25" s="30" t="str">
        <f t="shared" si="0"/>
        <v>1997003021</v>
      </c>
      <c r="B25">
        <v>97003</v>
      </c>
      <c r="C25">
        <v>21</v>
      </c>
      <c r="D25" s="65" t="s">
        <v>8675</v>
      </c>
      <c r="E25" t="s">
        <v>97</v>
      </c>
      <c r="F25">
        <v>1</v>
      </c>
      <c r="G25">
        <v>1997</v>
      </c>
      <c r="H25">
        <v>1</v>
      </c>
      <c r="I25" s="34">
        <v>480.6</v>
      </c>
      <c r="J25">
        <v>2743</v>
      </c>
      <c r="K25" s="32">
        <v>42.542200000000001</v>
      </c>
      <c r="L25" s="32">
        <v>-61.393300000000004</v>
      </c>
      <c r="M25" s="31">
        <v>35542.778715277775</v>
      </c>
      <c r="N25" s="33">
        <v>2.98</v>
      </c>
      <c r="O25" s="33">
        <v>49.6</v>
      </c>
      <c r="P25" s="32">
        <v>3.2305999999999999</v>
      </c>
      <c r="Q25" s="32">
        <v>2.3746</v>
      </c>
      <c r="R25" s="32">
        <v>6.0654000000000003</v>
      </c>
      <c r="S25" s="32">
        <v>1.0939000000000001</v>
      </c>
      <c r="T25" s="32"/>
      <c r="U25" s="32"/>
      <c r="V25" s="32"/>
      <c r="W25" s="32"/>
      <c r="X25" s="32">
        <v>32.567500000000003</v>
      </c>
      <c r="Y25" s="32">
        <v>32.127499999999998</v>
      </c>
      <c r="Z25" s="32">
        <v>33.661900000000003</v>
      </c>
      <c r="AA25" s="32">
        <v>0.53159999999999996</v>
      </c>
      <c r="AB25" s="32"/>
      <c r="AC25" s="32"/>
      <c r="AD25" s="32"/>
      <c r="AE25" s="32"/>
      <c r="AF25" s="32">
        <v>8.0655999999999999</v>
      </c>
      <c r="AG25" s="32">
        <v>7.2290999999999999</v>
      </c>
      <c r="AH25" s="32">
        <v>8.5068999999999999</v>
      </c>
      <c r="AI25" s="32">
        <v>0.31030000000000002</v>
      </c>
      <c r="AJ25" s="32"/>
      <c r="AK25" s="32"/>
      <c r="AL25" s="32"/>
      <c r="AM25" s="32"/>
      <c r="AN25" s="32">
        <v>0.86109999999999998</v>
      </c>
      <c r="AO25" s="32"/>
      <c r="AP25" s="32">
        <v>2.6137999999999999</v>
      </c>
      <c r="AQ25" s="32">
        <v>3.8999999999999998E-3</v>
      </c>
      <c r="AR25" s="32"/>
      <c r="AS25" s="32"/>
      <c r="AT25" s="32">
        <v>32.130099999999999</v>
      </c>
      <c r="AU25" s="32">
        <v>6.9999999999999999E-4</v>
      </c>
      <c r="AV25" s="32"/>
      <c r="AW25" s="32"/>
      <c r="AX25" s="32">
        <v>2.3746</v>
      </c>
      <c r="AY25">
        <v>24.8</v>
      </c>
      <c r="BB25">
        <v>2776.6</v>
      </c>
      <c r="BD25" s="32"/>
      <c r="BE25" s="32"/>
      <c r="BF25" s="32"/>
      <c r="BG25" s="32"/>
      <c r="BH25" s="32">
        <v>2.3746</v>
      </c>
      <c r="BI25" s="34">
        <v>25</v>
      </c>
      <c r="BJ25" s="34">
        <v>0</v>
      </c>
      <c r="BK25" s="34">
        <v>41</v>
      </c>
      <c r="BL25" s="34">
        <v>41</v>
      </c>
      <c r="BM25">
        <v>0</v>
      </c>
      <c r="BN25" t="s">
        <v>283</v>
      </c>
      <c r="BO25" t="s">
        <v>6173</v>
      </c>
      <c r="BP25" t="b">
        <v>1</v>
      </c>
    </row>
    <row r="26" spans="1:68" x14ac:dyDescent="0.25">
      <c r="A26" s="30" t="str">
        <f t="shared" si="0"/>
        <v>1997003022</v>
      </c>
      <c r="B26">
        <v>97003</v>
      </c>
      <c r="C26">
        <v>22</v>
      </c>
      <c r="D26" s="65" t="s">
        <v>8676</v>
      </c>
      <c r="E26" t="s">
        <v>85</v>
      </c>
      <c r="F26">
        <v>0</v>
      </c>
      <c r="G26">
        <v>1997</v>
      </c>
      <c r="H26">
        <v>1</v>
      </c>
      <c r="I26" s="34">
        <v>832.6</v>
      </c>
      <c r="J26">
        <v>720</v>
      </c>
      <c r="K26" s="32">
        <v>43.8718</v>
      </c>
      <c r="L26" s="32">
        <v>-58.805799999999998</v>
      </c>
      <c r="M26" s="31">
        <v>35543.562037037038</v>
      </c>
      <c r="N26" s="33">
        <v>1.98</v>
      </c>
      <c r="O26" s="33">
        <v>49.59</v>
      </c>
      <c r="P26" s="32">
        <v>2.4527000000000001</v>
      </c>
      <c r="Q26" s="32">
        <v>1.8986000000000001</v>
      </c>
      <c r="R26" s="32">
        <v>2.8306</v>
      </c>
      <c r="S26" s="32">
        <v>0.3306</v>
      </c>
      <c r="T26" s="32"/>
      <c r="U26" s="32"/>
      <c r="V26" s="32"/>
      <c r="W26" s="32"/>
      <c r="X26" s="32">
        <v>32.650199999999998</v>
      </c>
      <c r="Y26" s="32">
        <v>32.496699999999997</v>
      </c>
      <c r="Z26" s="32">
        <v>32.8703</v>
      </c>
      <c r="AA26" s="32">
        <v>9.11E-2</v>
      </c>
      <c r="AB26" s="32"/>
      <c r="AC26" s="32"/>
      <c r="AD26" s="32"/>
      <c r="AE26" s="32"/>
      <c r="AF26" s="32">
        <v>8.6997999999999998</v>
      </c>
      <c r="AG26" s="32">
        <v>8.1636000000000006</v>
      </c>
      <c r="AH26" s="32">
        <v>9.0920000000000005</v>
      </c>
      <c r="AI26" s="32">
        <v>0.1862</v>
      </c>
      <c r="AJ26" s="32"/>
      <c r="AK26" s="32"/>
      <c r="AL26" s="32"/>
      <c r="AM26" s="32"/>
      <c r="AN26" s="32">
        <v>0.24399999999999999</v>
      </c>
      <c r="AO26" s="32"/>
      <c r="AP26" s="32">
        <v>2.0499999999999998</v>
      </c>
      <c r="AQ26" s="32">
        <v>9.1000000000000004E-3</v>
      </c>
      <c r="AR26" s="32"/>
      <c r="AS26" s="32"/>
      <c r="AT26" s="32">
        <v>32.518300000000004</v>
      </c>
      <c r="AU26" s="32">
        <v>6.4999999999999997E-3</v>
      </c>
      <c r="AV26" s="32"/>
      <c r="AW26" s="32"/>
      <c r="AX26" s="32">
        <v>1.8986000000000001</v>
      </c>
      <c r="AY26">
        <v>9.92</v>
      </c>
      <c r="BD26" s="32"/>
      <c r="BE26" s="32"/>
      <c r="BF26" s="32"/>
      <c r="BG26" s="32"/>
      <c r="BH26" s="32">
        <v>1.8986000000000001</v>
      </c>
      <c r="BI26" s="34">
        <v>10</v>
      </c>
      <c r="BJ26" s="34">
        <v>0</v>
      </c>
      <c r="BK26" s="34">
        <v>68</v>
      </c>
      <c r="BL26" s="34">
        <v>68</v>
      </c>
      <c r="BM26">
        <v>0</v>
      </c>
      <c r="BN26" t="s">
        <v>284</v>
      </c>
      <c r="BO26" t="s">
        <v>6174</v>
      </c>
      <c r="BP26" t="b">
        <v>1</v>
      </c>
    </row>
    <row r="27" spans="1:68" x14ac:dyDescent="0.25">
      <c r="A27" s="30" t="str">
        <f t="shared" si="0"/>
        <v>1997003023</v>
      </c>
      <c r="B27">
        <v>97003</v>
      </c>
      <c r="C27">
        <v>23</v>
      </c>
      <c r="D27" s="65" t="s">
        <v>8677</v>
      </c>
      <c r="E27" t="s">
        <v>85</v>
      </c>
      <c r="F27">
        <v>0</v>
      </c>
      <c r="G27">
        <v>1997</v>
      </c>
      <c r="H27">
        <v>1</v>
      </c>
      <c r="I27" s="34">
        <v>166.6</v>
      </c>
      <c r="J27">
        <v>174</v>
      </c>
      <c r="K27" s="32">
        <v>44.396999999999998</v>
      </c>
      <c r="L27" s="32">
        <v>-59.332500000000003</v>
      </c>
      <c r="M27" s="31">
        <v>35543.833379629628</v>
      </c>
      <c r="N27" s="33">
        <v>2.98</v>
      </c>
      <c r="O27" s="33">
        <v>49.59</v>
      </c>
      <c r="P27" s="32">
        <v>1.4692000000000001</v>
      </c>
      <c r="Q27" s="32">
        <v>1.2758</v>
      </c>
      <c r="R27" s="32">
        <v>1.9865999999999999</v>
      </c>
      <c r="S27" s="32">
        <v>0.25919999999999999</v>
      </c>
      <c r="T27" s="32"/>
      <c r="U27" s="32"/>
      <c r="V27" s="32"/>
      <c r="W27" s="32"/>
      <c r="X27" s="32">
        <v>32.151200000000003</v>
      </c>
      <c r="Y27" s="32">
        <v>32.033799999999999</v>
      </c>
      <c r="Z27" s="32">
        <v>32.342199999999998</v>
      </c>
      <c r="AA27" s="32">
        <v>0.1163</v>
      </c>
      <c r="AB27" s="32"/>
      <c r="AC27" s="32"/>
      <c r="AD27" s="32"/>
      <c r="AE27" s="32"/>
      <c r="AF27" s="32">
        <v>8.9396000000000004</v>
      </c>
      <c r="AG27" s="32">
        <v>8.5983000000000001</v>
      </c>
      <c r="AH27" s="32">
        <v>9.1038999999999994</v>
      </c>
      <c r="AI27" s="32">
        <v>0.17399999999999999</v>
      </c>
      <c r="AJ27" s="32"/>
      <c r="AK27" s="32"/>
      <c r="AL27" s="32"/>
      <c r="AM27" s="32"/>
      <c r="AN27" s="32">
        <v>0.2888</v>
      </c>
      <c r="AO27" s="32"/>
      <c r="AP27" s="32">
        <v>1.9742</v>
      </c>
      <c r="AQ27" s="32">
        <v>1.4500000000000001E-2</v>
      </c>
      <c r="AR27" s="32"/>
      <c r="AS27" s="32"/>
      <c r="AT27" s="32">
        <v>32.034399999999998</v>
      </c>
      <c r="AU27" s="32">
        <v>5.9999999999999995E-4</v>
      </c>
      <c r="AV27" s="32"/>
      <c r="AW27" s="32"/>
      <c r="AX27" s="32">
        <v>1.2758</v>
      </c>
      <c r="AY27">
        <v>22.81</v>
      </c>
      <c r="BC27">
        <v>166.58</v>
      </c>
      <c r="BD27" s="32">
        <v>6.4352</v>
      </c>
      <c r="BE27" s="32"/>
      <c r="BF27" s="32">
        <v>34.253599999999999</v>
      </c>
      <c r="BG27" s="32"/>
      <c r="BH27" s="32">
        <v>1.2758</v>
      </c>
      <c r="BI27" s="34">
        <v>23</v>
      </c>
      <c r="BJ27" s="34">
        <v>0</v>
      </c>
      <c r="BK27" s="34">
        <v>105</v>
      </c>
      <c r="BL27" s="34">
        <v>105</v>
      </c>
      <c r="BM27">
        <v>0</v>
      </c>
      <c r="BN27" t="s">
        <v>285</v>
      </c>
      <c r="BO27" t="s">
        <v>6175</v>
      </c>
      <c r="BP27" t="b">
        <v>1</v>
      </c>
    </row>
    <row r="28" spans="1:68" x14ac:dyDescent="0.25">
      <c r="A28" s="30" t="str">
        <f t="shared" si="0"/>
        <v>1997003024</v>
      </c>
      <c r="B28">
        <v>97003</v>
      </c>
      <c r="C28">
        <v>24</v>
      </c>
      <c r="D28" s="65" t="s">
        <v>8678</v>
      </c>
      <c r="E28" t="s">
        <v>85</v>
      </c>
      <c r="F28">
        <v>0</v>
      </c>
      <c r="G28">
        <v>1997</v>
      </c>
      <c r="H28">
        <v>1</v>
      </c>
      <c r="I28" s="34">
        <v>284.5</v>
      </c>
      <c r="J28">
        <v>287</v>
      </c>
      <c r="K28" s="32">
        <v>44.15</v>
      </c>
      <c r="L28" s="32">
        <v>-59.094999999999999</v>
      </c>
      <c r="M28" s="31">
        <v>35544.076192129629</v>
      </c>
      <c r="N28" s="33">
        <v>2.98</v>
      </c>
      <c r="O28" s="33">
        <v>49.59</v>
      </c>
      <c r="P28" s="32">
        <v>3.0066000000000002</v>
      </c>
      <c r="Q28" s="32">
        <v>2.2296</v>
      </c>
      <c r="R28" s="32">
        <v>4.8613999999999997</v>
      </c>
      <c r="S28" s="32">
        <v>0.80769999999999997</v>
      </c>
      <c r="T28" s="32"/>
      <c r="U28" s="32"/>
      <c r="V28" s="32"/>
      <c r="W28" s="32"/>
      <c r="X28" s="32">
        <v>32.840200000000003</v>
      </c>
      <c r="Y28" s="32">
        <v>32.480400000000003</v>
      </c>
      <c r="Z28" s="32">
        <v>33.4191</v>
      </c>
      <c r="AA28" s="32">
        <v>0.28420000000000001</v>
      </c>
      <c r="AB28" s="32"/>
      <c r="AC28" s="32"/>
      <c r="AD28" s="32"/>
      <c r="AE28" s="32"/>
      <c r="AF28" s="32">
        <v>8.5319000000000003</v>
      </c>
      <c r="AG28" s="32">
        <v>7.4958999999999998</v>
      </c>
      <c r="AH28" s="32">
        <v>9.1065000000000005</v>
      </c>
      <c r="AI28" s="32">
        <v>0.44629999999999997</v>
      </c>
      <c r="AJ28" s="32"/>
      <c r="AK28" s="32"/>
      <c r="AL28" s="32"/>
      <c r="AM28" s="32"/>
      <c r="AN28" s="32">
        <v>0.49790000000000001</v>
      </c>
      <c r="AO28" s="32"/>
      <c r="AP28" s="32">
        <v>2.2328999999999999</v>
      </c>
      <c r="AQ28" s="32">
        <v>3.2000000000000002E-3</v>
      </c>
      <c r="AR28" s="32"/>
      <c r="AS28" s="32"/>
      <c r="AT28" s="32">
        <v>32.483199999999997</v>
      </c>
      <c r="AU28" s="32">
        <v>2.5000000000000001E-3</v>
      </c>
      <c r="AV28" s="32"/>
      <c r="AW28" s="32"/>
      <c r="AX28" s="32">
        <v>2.2296</v>
      </c>
      <c r="AY28">
        <v>2.98</v>
      </c>
      <c r="BC28">
        <v>284.5</v>
      </c>
      <c r="BD28" s="32">
        <v>6.3160999999999996</v>
      </c>
      <c r="BE28" s="32"/>
      <c r="BF28" s="32">
        <v>34.881500000000003</v>
      </c>
      <c r="BG28" s="32"/>
      <c r="BH28" s="32">
        <v>2.2296</v>
      </c>
      <c r="BI28" s="34">
        <v>3</v>
      </c>
      <c r="BJ28" s="34">
        <v>0</v>
      </c>
      <c r="BK28" s="34">
        <v>42</v>
      </c>
      <c r="BL28" s="34">
        <v>42</v>
      </c>
      <c r="BM28">
        <v>0</v>
      </c>
      <c r="BN28" t="s">
        <v>286</v>
      </c>
      <c r="BO28" t="s">
        <v>6176</v>
      </c>
      <c r="BP28" t="b">
        <v>1</v>
      </c>
    </row>
    <row r="29" spans="1:68" x14ac:dyDescent="0.25">
      <c r="A29" s="30" t="str">
        <f t="shared" si="0"/>
        <v>1997003025</v>
      </c>
      <c r="B29">
        <v>97003</v>
      </c>
      <c r="C29">
        <v>25</v>
      </c>
      <c r="D29" s="65" t="s">
        <v>8679</v>
      </c>
      <c r="E29" t="s">
        <v>98</v>
      </c>
      <c r="F29">
        <v>1</v>
      </c>
      <c r="G29">
        <v>1997</v>
      </c>
      <c r="H29">
        <v>1</v>
      </c>
      <c r="I29" s="34">
        <v>487.5</v>
      </c>
      <c r="J29">
        <v>1048</v>
      </c>
      <c r="K29" s="32">
        <v>43.771999999999998</v>
      </c>
      <c r="L29" s="32">
        <v>-57.840699999999998</v>
      </c>
      <c r="M29" s="31">
        <v>35544.371817129628</v>
      </c>
      <c r="N29" s="33">
        <v>1.98</v>
      </c>
      <c r="O29" s="33">
        <v>49.59</v>
      </c>
      <c r="P29" s="32">
        <v>2.1913</v>
      </c>
      <c r="Q29" s="32">
        <v>2.1233</v>
      </c>
      <c r="R29" s="32">
        <v>2.2991000000000001</v>
      </c>
      <c r="S29" s="32">
        <v>4.65E-2</v>
      </c>
      <c r="T29" s="32"/>
      <c r="U29" s="32"/>
      <c r="V29" s="32"/>
      <c r="W29" s="32"/>
      <c r="X29" s="32">
        <v>32.857799999999997</v>
      </c>
      <c r="Y29" s="32">
        <v>32.794899999999998</v>
      </c>
      <c r="Z29" s="32">
        <v>32.905299999999997</v>
      </c>
      <c r="AA29" s="32">
        <v>4.4400000000000002E-2</v>
      </c>
      <c r="AB29" s="32"/>
      <c r="AC29" s="32"/>
      <c r="AD29" s="32"/>
      <c r="AE29" s="32"/>
      <c r="AF29" s="32">
        <v>8.4936000000000007</v>
      </c>
      <c r="AG29" s="32">
        <v>8.3661999999999992</v>
      </c>
      <c r="AH29" s="32">
        <v>8.5980000000000008</v>
      </c>
      <c r="AI29" s="32">
        <v>7.9299999999999995E-2</v>
      </c>
      <c r="AJ29" s="32"/>
      <c r="AK29" s="32"/>
      <c r="AL29" s="32"/>
      <c r="AM29" s="32"/>
      <c r="AN29" s="49">
        <v>8.9800000000000005E-2</v>
      </c>
      <c r="AO29" s="32"/>
      <c r="AP29" s="32">
        <v>2.133</v>
      </c>
      <c r="AQ29" s="32">
        <v>8.5000000000000006E-3</v>
      </c>
      <c r="AR29" s="32"/>
      <c r="AS29" s="32"/>
      <c r="AT29" s="32"/>
      <c r="AU29" s="32"/>
      <c r="AV29" s="32"/>
      <c r="AW29" s="32"/>
      <c r="AX29" s="32">
        <v>0.96809999999999996</v>
      </c>
      <c r="AY29">
        <v>98.18</v>
      </c>
      <c r="BB29">
        <v>2867.8</v>
      </c>
      <c r="BD29" s="32"/>
      <c r="BE29" s="32"/>
      <c r="BF29" s="32"/>
      <c r="BG29" s="32"/>
      <c r="BH29" s="32">
        <v>0.96809999999999996</v>
      </c>
      <c r="BI29" s="34">
        <v>99</v>
      </c>
      <c r="BJ29" s="34">
        <v>0</v>
      </c>
      <c r="BK29" s="34">
        <v>308</v>
      </c>
      <c r="BL29" s="34">
        <v>308</v>
      </c>
      <c r="BM29">
        <v>0</v>
      </c>
      <c r="BN29" t="s">
        <v>287</v>
      </c>
      <c r="BO29" t="s">
        <v>6177</v>
      </c>
      <c r="BP29" t="b">
        <v>1</v>
      </c>
    </row>
    <row r="30" spans="1:68" x14ac:dyDescent="0.25">
      <c r="A30" s="30" t="str">
        <f t="shared" si="0"/>
        <v>1997003026</v>
      </c>
      <c r="B30">
        <v>97003</v>
      </c>
      <c r="C30">
        <v>26</v>
      </c>
      <c r="D30" s="65" t="s">
        <v>8680</v>
      </c>
      <c r="E30" t="s">
        <v>99</v>
      </c>
      <c r="F30">
        <v>1</v>
      </c>
      <c r="G30">
        <v>1997</v>
      </c>
      <c r="H30">
        <v>1</v>
      </c>
      <c r="I30" s="34">
        <v>494.4</v>
      </c>
      <c r="J30">
        <v>688</v>
      </c>
      <c r="K30" s="32">
        <v>44.132800000000003</v>
      </c>
      <c r="L30" s="32">
        <v>-58.1768</v>
      </c>
      <c r="M30" s="31">
        <v>35544.682708333334</v>
      </c>
      <c r="N30" s="33">
        <v>2.98</v>
      </c>
      <c r="O30" s="33">
        <v>49.59</v>
      </c>
      <c r="P30" s="32">
        <v>1.4356</v>
      </c>
      <c r="Q30" s="32">
        <v>1.1266</v>
      </c>
      <c r="R30" s="32">
        <v>2.1025999999999998</v>
      </c>
      <c r="S30" s="32">
        <v>0.28210000000000002</v>
      </c>
      <c r="T30" s="32"/>
      <c r="U30" s="32"/>
      <c r="V30" s="32"/>
      <c r="W30" s="32"/>
      <c r="X30" s="32">
        <v>32.5383</v>
      </c>
      <c r="Y30" s="32">
        <v>32.403399999999998</v>
      </c>
      <c r="Z30" s="32">
        <v>32.6404</v>
      </c>
      <c r="AA30" s="32">
        <v>5.8299999999999998E-2</v>
      </c>
      <c r="AB30" s="32"/>
      <c r="AC30" s="32"/>
      <c r="AD30" s="32"/>
      <c r="AE30" s="32"/>
      <c r="AF30" s="32">
        <v>8.7070000000000007</v>
      </c>
      <c r="AG30" s="32">
        <v>8.3511000000000006</v>
      </c>
      <c r="AH30" s="32">
        <v>9.0088000000000008</v>
      </c>
      <c r="AI30" s="32">
        <v>0.24390000000000001</v>
      </c>
      <c r="AJ30" s="32"/>
      <c r="AK30" s="32"/>
      <c r="AL30" s="32"/>
      <c r="AM30" s="32"/>
      <c r="AN30" s="32">
        <v>0.24010000000000001</v>
      </c>
      <c r="AO30" s="32"/>
      <c r="AP30" s="32">
        <v>2.0973999999999999</v>
      </c>
      <c r="AQ30" s="32">
        <v>7.1000000000000004E-3</v>
      </c>
      <c r="AR30" s="32"/>
      <c r="AS30" s="32"/>
      <c r="AT30" s="32">
        <v>32.415199999999999</v>
      </c>
      <c r="AU30" s="32">
        <v>1.5100000000000001E-2</v>
      </c>
      <c r="AV30" s="32"/>
      <c r="AW30" s="32"/>
      <c r="AX30" s="32">
        <v>0.60860000000000003</v>
      </c>
      <c r="AY30">
        <v>104.13</v>
      </c>
      <c r="BB30">
        <v>728.1</v>
      </c>
      <c r="BD30" s="32"/>
      <c r="BE30" s="32"/>
      <c r="BF30" s="32"/>
      <c r="BG30" s="32"/>
      <c r="BH30" s="32">
        <v>0.60860000000000003</v>
      </c>
      <c r="BI30" s="34">
        <v>105</v>
      </c>
      <c r="BJ30" s="34">
        <v>0</v>
      </c>
      <c r="BK30" s="34">
        <v>209</v>
      </c>
      <c r="BL30" s="34">
        <v>209</v>
      </c>
      <c r="BM30">
        <v>0</v>
      </c>
      <c r="BN30" t="s">
        <v>288</v>
      </c>
      <c r="BO30" t="s">
        <v>6178</v>
      </c>
      <c r="BP30" t="b">
        <v>1</v>
      </c>
    </row>
    <row r="31" spans="1:68" x14ac:dyDescent="0.25">
      <c r="A31" s="30" t="str">
        <f t="shared" si="0"/>
        <v>1997003027</v>
      </c>
      <c r="B31">
        <v>97003</v>
      </c>
      <c r="C31">
        <v>27</v>
      </c>
      <c r="D31" s="65" t="s">
        <v>8681</v>
      </c>
      <c r="E31" t="s">
        <v>100</v>
      </c>
      <c r="F31">
        <v>1</v>
      </c>
      <c r="G31">
        <v>1997</v>
      </c>
      <c r="H31">
        <v>1</v>
      </c>
      <c r="I31" s="34">
        <v>61.5</v>
      </c>
      <c r="J31">
        <v>55</v>
      </c>
      <c r="K31" s="32">
        <v>44.473799999999997</v>
      </c>
      <c r="L31" s="32">
        <v>-58.509700000000002</v>
      </c>
      <c r="M31" s="31">
        <v>35544.805810185186</v>
      </c>
      <c r="N31" s="33">
        <v>1.98</v>
      </c>
      <c r="O31" s="33">
        <v>49.59</v>
      </c>
      <c r="P31" s="32">
        <v>1.4011</v>
      </c>
      <c r="Q31" s="32">
        <v>1.0804</v>
      </c>
      <c r="R31" s="32">
        <v>1.6726000000000001</v>
      </c>
      <c r="S31" s="32">
        <v>0.20280000000000001</v>
      </c>
      <c r="T31" s="32"/>
      <c r="U31" s="32"/>
      <c r="V31" s="32"/>
      <c r="W31" s="32"/>
      <c r="X31" s="32">
        <v>32.152900000000002</v>
      </c>
      <c r="Y31" s="32">
        <v>32.137900000000002</v>
      </c>
      <c r="Z31" s="32">
        <v>32.195</v>
      </c>
      <c r="AA31" s="32">
        <v>1.06E-2</v>
      </c>
      <c r="AB31" s="32"/>
      <c r="AC31" s="32"/>
      <c r="AD31" s="32"/>
      <c r="AE31" s="32"/>
      <c r="AF31" s="32">
        <v>8.8459000000000003</v>
      </c>
      <c r="AG31" s="32">
        <v>8.3644999999999996</v>
      </c>
      <c r="AH31" s="32">
        <v>9.0730000000000004</v>
      </c>
      <c r="AI31" s="32">
        <v>0.21779999999999999</v>
      </c>
      <c r="AJ31" s="32"/>
      <c r="AK31" s="32"/>
      <c r="AL31" s="32"/>
      <c r="AM31" s="32"/>
      <c r="AN31" s="32">
        <v>6.9800000000000001E-2</v>
      </c>
      <c r="AO31" s="32"/>
      <c r="AP31" s="32">
        <v>1.6511</v>
      </c>
      <c r="AQ31" s="32">
        <v>1.6E-2</v>
      </c>
      <c r="AR31" s="32"/>
      <c r="AS31" s="32"/>
      <c r="AT31" s="32">
        <v>32.153500000000001</v>
      </c>
      <c r="AU31" s="32">
        <v>1.6000000000000001E-3</v>
      </c>
      <c r="AV31" s="32"/>
      <c r="AW31" s="32"/>
      <c r="AX31" s="32">
        <v>1.0804</v>
      </c>
      <c r="AY31">
        <v>49.59</v>
      </c>
      <c r="BB31">
        <v>66</v>
      </c>
      <c r="BD31" s="32"/>
      <c r="BE31" s="32"/>
      <c r="BF31" s="32"/>
      <c r="BG31" s="32"/>
      <c r="BH31" s="32"/>
      <c r="BI31" s="34"/>
      <c r="BJ31" s="34">
        <v>0</v>
      </c>
      <c r="BK31" s="34">
        <v>62</v>
      </c>
      <c r="BL31" s="34">
        <v>62</v>
      </c>
      <c r="BM31">
        <v>0</v>
      </c>
      <c r="BN31" t="s">
        <v>289</v>
      </c>
      <c r="BO31" t="s">
        <v>6179</v>
      </c>
      <c r="BP31" t="b">
        <v>1</v>
      </c>
    </row>
    <row r="32" spans="1:68" x14ac:dyDescent="0.25">
      <c r="A32" s="30" t="str">
        <f t="shared" si="0"/>
        <v>1997003028</v>
      </c>
      <c r="B32">
        <v>97003</v>
      </c>
      <c r="C32">
        <v>28</v>
      </c>
      <c r="D32" s="65" t="s">
        <v>8682</v>
      </c>
      <c r="E32" t="s">
        <v>101</v>
      </c>
      <c r="F32">
        <v>1</v>
      </c>
      <c r="G32">
        <v>1997</v>
      </c>
      <c r="H32">
        <v>1</v>
      </c>
      <c r="I32" s="34">
        <v>256.7</v>
      </c>
      <c r="J32">
        <v>266</v>
      </c>
      <c r="K32" s="32">
        <v>44.799500000000002</v>
      </c>
      <c r="L32" s="32">
        <v>-58.857300000000002</v>
      </c>
      <c r="M32" s="31">
        <v>35545.010092592594</v>
      </c>
      <c r="N32" s="33">
        <v>3.97</v>
      </c>
      <c r="O32" s="33">
        <v>49.59</v>
      </c>
      <c r="P32" s="32">
        <v>0.52510000000000001</v>
      </c>
      <c r="Q32" s="32">
        <v>0.24299999999999999</v>
      </c>
      <c r="R32" s="32">
        <v>0.7268</v>
      </c>
      <c r="S32" s="32">
        <v>0.14829999999999999</v>
      </c>
      <c r="T32" s="32"/>
      <c r="U32" s="32"/>
      <c r="V32" s="32"/>
      <c r="W32" s="32"/>
      <c r="X32" s="32">
        <v>31.746700000000001</v>
      </c>
      <c r="Y32" s="32">
        <v>31.540700000000001</v>
      </c>
      <c r="Z32" s="32">
        <v>31.95</v>
      </c>
      <c r="AA32" s="32">
        <v>0.152</v>
      </c>
      <c r="AB32" s="32"/>
      <c r="AC32" s="32"/>
      <c r="AD32" s="32"/>
      <c r="AE32" s="32"/>
      <c r="AF32" s="32">
        <v>8.3263999999999996</v>
      </c>
      <c r="AG32" s="32">
        <v>7.9382000000000001</v>
      </c>
      <c r="AH32" s="32">
        <v>8.5889000000000006</v>
      </c>
      <c r="AI32" s="32">
        <v>0.20080000000000001</v>
      </c>
      <c r="AJ32" s="32"/>
      <c r="AK32" s="32"/>
      <c r="AL32" s="32"/>
      <c r="AM32" s="32"/>
      <c r="AN32" s="32">
        <v>0.31730000000000003</v>
      </c>
      <c r="AO32" s="32"/>
      <c r="AP32" s="32">
        <v>0.56620000000000004</v>
      </c>
      <c r="AQ32" s="32">
        <v>1.6500000000000001E-2</v>
      </c>
      <c r="AR32" s="32"/>
      <c r="AS32" s="32"/>
      <c r="AT32" s="32">
        <v>31.549499999999998</v>
      </c>
      <c r="AU32" s="32">
        <v>1.1000000000000001E-3</v>
      </c>
      <c r="AV32" s="32"/>
      <c r="AW32" s="32"/>
      <c r="AX32" s="32">
        <v>0.24299999999999999</v>
      </c>
      <c r="AY32">
        <v>17.850000000000001</v>
      </c>
      <c r="BB32">
        <v>202</v>
      </c>
      <c r="BC32">
        <v>202.25</v>
      </c>
      <c r="BD32" s="32">
        <v>2.1871999999999998</v>
      </c>
      <c r="BE32" s="32"/>
      <c r="BF32" s="32">
        <v>32.892299999999999</v>
      </c>
      <c r="BG32" s="32"/>
      <c r="BH32" s="32">
        <v>0.24299999999999999</v>
      </c>
      <c r="BI32" s="34">
        <v>18</v>
      </c>
      <c r="BJ32" s="34">
        <v>0</v>
      </c>
      <c r="BK32" s="34">
        <v>259</v>
      </c>
      <c r="BL32" s="34">
        <v>259</v>
      </c>
      <c r="BM32">
        <v>0</v>
      </c>
      <c r="BN32" t="s">
        <v>290</v>
      </c>
      <c r="BO32" t="s">
        <v>6180</v>
      </c>
      <c r="BP32" t="b">
        <v>1</v>
      </c>
    </row>
    <row r="33" spans="1:68" x14ac:dyDescent="0.25">
      <c r="A33" s="30" t="str">
        <f t="shared" si="0"/>
        <v>1997003029</v>
      </c>
      <c r="B33">
        <v>97003</v>
      </c>
      <c r="C33">
        <v>29</v>
      </c>
      <c r="D33" s="65" t="s">
        <v>8683</v>
      </c>
      <c r="E33" t="s">
        <v>102</v>
      </c>
      <c r="F33">
        <v>1</v>
      </c>
      <c r="G33">
        <v>1997</v>
      </c>
      <c r="H33">
        <v>1</v>
      </c>
      <c r="I33" s="34">
        <v>96.2</v>
      </c>
      <c r="J33">
        <v>105</v>
      </c>
      <c r="K33" s="32">
        <v>45.157699999999998</v>
      </c>
      <c r="L33" s="32">
        <v>-59.175699999999999</v>
      </c>
      <c r="M33" s="31">
        <v>35545.143078703702</v>
      </c>
      <c r="N33" s="33">
        <v>3.97</v>
      </c>
      <c r="O33" s="33">
        <v>49.59</v>
      </c>
      <c r="P33" s="32">
        <v>0.64780000000000004</v>
      </c>
      <c r="Q33" s="32">
        <v>-9.6299999999999997E-2</v>
      </c>
      <c r="R33" s="32">
        <v>1.3065</v>
      </c>
      <c r="S33" s="32">
        <v>0.308</v>
      </c>
      <c r="T33" s="32"/>
      <c r="U33" s="32"/>
      <c r="V33" s="32"/>
      <c r="W33" s="32"/>
      <c r="X33" s="32">
        <v>31.789100000000001</v>
      </c>
      <c r="Y33" s="32">
        <v>31.589099999999998</v>
      </c>
      <c r="Z33" s="32">
        <v>32.091500000000003</v>
      </c>
      <c r="AA33" s="32">
        <v>0.19259999999999999</v>
      </c>
      <c r="AB33" s="32"/>
      <c r="AC33" s="32"/>
      <c r="AD33" s="32"/>
      <c r="AE33" s="32"/>
      <c r="AF33" s="32">
        <v>8.2321000000000009</v>
      </c>
      <c r="AG33" s="32">
        <v>7.3733000000000004</v>
      </c>
      <c r="AH33" s="32">
        <v>8.8131000000000004</v>
      </c>
      <c r="AI33" s="32">
        <v>0.56689999999999996</v>
      </c>
      <c r="AJ33" s="32"/>
      <c r="AK33" s="32"/>
      <c r="AL33" s="32"/>
      <c r="AM33" s="32"/>
      <c r="AN33" s="32">
        <v>0.36780000000000002</v>
      </c>
      <c r="AO33" s="32"/>
      <c r="AP33" s="32">
        <v>0.68079999999999996</v>
      </c>
      <c r="AQ33" s="32">
        <v>1.5E-3</v>
      </c>
      <c r="AR33" s="32"/>
      <c r="AS33" s="32"/>
      <c r="AT33" s="32">
        <v>31.59</v>
      </c>
      <c r="AU33" s="32">
        <v>1.2999999999999999E-3</v>
      </c>
      <c r="AV33" s="32"/>
      <c r="AW33" s="32"/>
      <c r="AX33" s="32">
        <v>-9.6299999999999997E-2</v>
      </c>
      <c r="AY33">
        <v>26.78</v>
      </c>
      <c r="BB33">
        <v>101.9</v>
      </c>
      <c r="BD33" s="32"/>
      <c r="BE33" s="32"/>
      <c r="BF33" s="32"/>
      <c r="BG33" s="32"/>
      <c r="BH33" s="32">
        <v>-9.6299999999999997E-2</v>
      </c>
      <c r="BI33" s="34">
        <v>27</v>
      </c>
      <c r="BJ33" s="34">
        <v>0</v>
      </c>
      <c r="BK33" s="34">
        <v>97</v>
      </c>
      <c r="BL33" s="34">
        <v>97</v>
      </c>
      <c r="BM33">
        <v>0</v>
      </c>
      <c r="BN33" t="s">
        <v>291</v>
      </c>
      <c r="BO33" t="s">
        <v>6181</v>
      </c>
      <c r="BP33" t="b">
        <v>1</v>
      </c>
    </row>
    <row r="34" spans="1:68" x14ac:dyDescent="0.25">
      <c r="A34" s="30" t="str">
        <f t="shared" si="0"/>
        <v>1997003030</v>
      </c>
      <c r="B34">
        <v>97003</v>
      </c>
      <c r="C34">
        <v>30</v>
      </c>
      <c r="D34" s="65" t="s">
        <v>8684</v>
      </c>
      <c r="E34" t="s">
        <v>104</v>
      </c>
      <c r="F34">
        <v>1</v>
      </c>
      <c r="G34">
        <v>1997</v>
      </c>
      <c r="H34">
        <v>1</v>
      </c>
      <c r="I34" s="34">
        <v>161.6</v>
      </c>
      <c r="J34">
        <v>148</v>
      </c>
      <c r="K34" s="32">
        <v>45.488</v>
      </c>
      <c r="L34" s="32">
        <v>-59.515500000000003</v>
      </c>
      <c r="M34" s="31">
        <v>35545.308877314812</v>
      </c>
      <c r="N34" s="33">
        <v>4.96</v>
      </c>
      <c r="O34" s="33">
        <v>49.59</v>
      </c>
      <c r="P34" s="32">
        <v>0.1</v>
      </c>
      <c r="Q34" s="32">
        <v>-0.29799999999999999</v>
      </c>
      <c r="R34" s="32">
        <v>0.2303</v>
      </c>
      <c r="S34" s="32">
        <v>0.11269999999999999</v>
      </c>
      <c r="T34" s="32"/>
      <c r="U34" s="32"/>
      <c r="V34" s="32"/>
      <c r="W34" s="32"/>
      <c r="X34" s="32">
        <v>31.324100000000001</v>
      </c>
      <c r="Y34" s="32">
        <v>31.2819</v>
      </c>
      <c r="Z34" s="32">
        <v>31.613600000000002</v>
      </c>
      <c r="AA34" s="32">
        <v>7.7100000000000002E-2</v>
      </c>
      <c r="AB34" s="32"/>
      <c r="AC34" s="32"/>
      <c r="AD34" s="32"/>
      <c r="AE34" s="32"/>
      <c r="AF34" s="32">
        <v>8.5370000000000008</v>
      </c>
      <c r="AG34" s="32">
        <v>8.1670999999999996</v>
      </c>
      <c r="AH34" s="32">
        <v>8.6890999999999998</v>
      </c>
      <c r="AI34" s="32">
        <v>9.5799999999999996E-2</v>
      </c>
      <c r="AJ34" s="32"/>
      <c r="AK34" s="32"/>
      <c r="AL34" s="32"/>
      <c r="AM34" s="32"/>
      <c r="AN34" s="32">
        <v>0.28120000000000001</v>
      </c>
      <c r="AO34" s="32"/>
      <c r="AP34" s="32">
        <v>0.13619999999999999</v>
      </c>
      <c r="AQ34" s="32">
        <v>0</v>
      </c>
      <c r="AR34" s="32"/>
      <c r="AS34" s="32"/>
      <c r="AT34" s="32">
        <v>31.282599999999999</v>
      </c>
      <c r="AU34" s="32">
        <v>0</v>
      </c>
      <c r="AV34" s="32"/>
      <c r="AW34" s="32"/>
      <c r="AX34" s="32">
        <v>-0.29799999999999999</v>
      </c>
      <c r="AY34">
        <v>47.6</v>
      </c>
      <c r="BB34">
        <v>144.1</v>
      </c>
      <c r="BC34">
        <v>143.77000000000001</v>
      </c>
      <c r="BD34" s="32">
        <v>2.9289999999999998</v>
      </c>
      <c r="BE34" s="32"/>
      <c r="BF34" s="32">
        <v>33.243699999999997</v>
      </c>
      <c r="BG34" s="32"/>
      <c r="BH34" s="32">
        <v>-0.29799999999999999</v>
      </c>
      <c r="BI34" s="34">
        <v>48</v>
      </c>
      <c r="BJ34" s="34">
        <v>0</v>
      </c>
      <c r="BK34" s="34">
        <v>163</v>
      </c>
      <c r="BL34" s="34">
        <v>163</v>
      </c>
      <c r="BM34">
        <v>0</v>
      </c>
      <c r="BN34" t="s">
        <v>293</v>
      </c>
      <c r="BO34" t="s">
        <v>6182</v>
      </c>
      <c r="BP34" t="b">
        <v>1</v>
      </c>
    </row>
    <row r="35" spans="1:68" x14ac:dyDescent="0.25">
      <c r="A35" s="30" t="str">
        <f t="shared" si="0"/>
        <v>1997003031</v>
      </c>
      <c r="B35">
        <v>97003</v>
      </c>
      <c r="C35">
        <v>31</v>
      </c>
      <c r="D35" s="65" t="s">
        <v>8685</v>
      </c>
      <c r="E35" t="s">
        <v>105</v>
      </c>
      <c r="F35">
        <v>1</v>
      </c>
      <c r="G35">
        <v>1997</v>
      </c>
      <c r="H35">
        <v>1</v>
      </c>
      <c r="I35" s="34">
        <v>134.80000000000001</v>
      </c>
      <c r="J35">
        <v>132</v>
      </c>
      <c r="K35" s="32">
        <v>45.640799999999999</v>
      </c>
      <c r="L35" s="32">
        <v>-59.7423</v>
      </c>
      <c r="M35" s="31">
        <v>35545.49690972222</v>
      </c>
      <c r="N35" s="33">
        <v>4.96</v>
      </c>
      <c r="O35" s="33">
        <v>49.59</v>
      </c>
      <c r="P35" s="32">
        <v>-0.59819999999999995</v>
      </c>
      <c r="Q35" s="32">
        <v>-0.81989999999999996</v>
      </c>
      <c r="R35" s="32">
        <v>-0.47910000000000003</v>
      </c>
      <c r="S35" s="32">
        <v>0.1171</v>
      </c>
      <c r="T35" s="32"/>
      <c r="U35" s="32"/>
      <c r="V35" s="32"/>
      <c r="W35" s="32"/>
      <c r="X35" s="32">
        <v>31.284199999999998</v>
      </c>
      <c r="Y35" s="32">
        <v>31.233000000000001</v>
      </c>
      <c r="Z35" s="32">
        <v>31.392099999999999</v>
      </c>
      <c r="AA35" s="32">
        <v>5.0900000000000001E-2</v>
      </c>
      <c r="AB35" s="32"/>
      <c r="AC35" s="32"/>
      <c r="AD35" s="32"/>
      <c r="AE35" s="32"/>
      <c r="AF35" s="32">
        <v>7.9970999999999997</v>
      </c>
      <c r="AG35" s="32">
        <v>7.8914</v>
      </c>
      <c r="AH35" s="32">
        <v>8.0664999999999996</v>
      </c>
      <c r="AI35" s="32">
        <v>4.7699999999999999E-2</v>
      </c>
      <c r="AJ35" s="32"/>
      <c r="AK35" s="32"/>
      <c r="AL35" s="32"/>
      <c r="AM35" s="32"/>
      <c r="AN35" s="32">
        <v>0.13550000000000001</v>
      </c>
      <c r="AO35" s="32"/>
      <c r="AP35" s="32">
        <v>-0.56859999999999999</v>
      </c>
      <c r="AQ35" s="32">
        <v>0</v>
      </c>
      <c r="AR35" s="32"/>
      <c r="AS35" s="32"/>
      <c r="AT35" s="32">
        <v>31.233000000000001</v>
      </c>
      <c r="AU35" s="32">
        <v>0</v>
      </c>
      <c r="AV35" s="32"/>
      <c r="AW35" s="32"/>
      <c r="AX35" s="32">
        <v>-1.1647000000000001</v>
      </c>
      <c r="AY35">
        <v>55.53</v>
      </c>
      <c r="BB35">
        <v>139.80000000000001</v>
      </c>
      <c r="BC35">
        <v>134.84</v>
      </c>
      <c r="BD35" s="32">
        <v>2.1791</v>
      </c>
      <c r="BE35" s="32"/>
      <c r="BF35" s="32">
        <v>33.001100000000001</v>
      </c>
      <c r="BG35" s="32"/>
      <c r="BH35" s="32">
        <v>-1.1647000000000001</v>
      </c>
      <c r="BI35" s="34">
        <v>56</v>
      </c>
      <c r="BJ35" s="34">
        <v>0</v>
      </c>
      <c r="BK35" s="34">
        <v>136</v>
      </c>
      <c r="BL35" s="34">
        <v>136</v>
      </c>
      <c r="BM35">
        <v>0</v>
      </c>
      <c r="BN35" t="s">
        <v>294</v>
      </c>
      <c r="BO35" t="s">
        <v>6183</v>
      </c>
      <c r="BP35" t="b">
        <v>1</v>
      </c>
    </row>
    <row r="36" spans="1:68" x14ac:dyDescent="0.25">
      <c r="A36" s="30" t="str">
        <f t="shared" si="0"/>
        <v>1997003032</v>
      </c>
      <c r="B36">
        <v>97003</v>
      </c>
      <c r="C36">
        <v>32</v>
      </c>
      <c r="D36" s="65" t="s">
        <v>8686</v>
      </c>
      <c r="E36" t="s">
        <v>106</v>
      </c>
      <c r="F36">
        <v>1</v>
      </c>
      <c r="G36">
        <v>1997</v>
      </c>
      <c r="H36">
        <v>1</v>
      </c>
      <c r="I36" s="34">
        <v>84.3</v>
      </c>
      <c r="J36">
        <v>95</v>
      </c>
      <c r="K36" s="32">
        <v>45.811999999999998</v>
      </c>
      <c r="L36" s="32">
        <v>-59.857700000000001</v>
      </c>
      <c r="M36" s="31">
        <v>35545.60837962963</v>
      </c>
      <c r="N36" s="33">
        <v>2.98</v>
      </c>
      <c r="O36" s="33">
        <v>49.58</v>
      </c>
      <c r="P36" s="32">
        <v>-1.331</v>
      </c>
      <c r="Q36" s="32">
        <v>-1.4446000000000001</v>
      </c>
      <c r="R36" s="32">
        <v>-1.1956</v>
      </c>
      <c r="S36" s="32">
        <v>9.1200000000000003E-2</v>
      </c>
      <c r="T36" s="32"/>
      <c r="U36" s="32"/>
      <c r="V36" s="32"/>
      <c r="W36" s="32"/>
      <c r="X36" s="32">
        <v>30.3735</v>
      </c>
      <c r="Y36" s="32">
        <v>30.2882</v>
      </c>
      <c r="Z36" s="32">
        <v>30.648099999999999</v>
      </c>
      <c r="AA36" s="32">
        <v>0.114</v>
      </c>
      <c r="AB36" s="32"/>
      <c r="AC36" s="32"/>
      <c r="AD36" s="32"/>
      <c r="AE36" s="32"/>
      <c r="AF36" s="32">
        <v>8.0894999999999992</v>
      </c>
      <c r="AG36" s="32">
        <v>7.9019000000000004</v>
      </c>
      <c r="AH36" s="32">
        <v>8.1995000000000005</v>
      </c>
      <c r="AI36" s="32">
        <v>9.8599999999999993E-2</v>
      </c>
      <c r="AJ36" s="32"/>
      <c r="AK36" s="32"/>
      <c r="AL36" s="32"/>
      <c r="AM36" s="32"/>
      <c r="AN36" s="32">
        <v>0.2959</v>
      </c>
      <c r="AO36" s="32"/>
      <c r="AP36" s="32">
        <v>-1.2023999999999999</v>
      </c>
      <c r="AQ36" s="32">
        <v>8.0000000000000002E-3</v>
      </c>
      <c r="AR36" s="32"/>
      <c r="AS36" s="32"/>
      <c r="AT36" s="32">
        <v>30.289100000000001</v>
      </c>
      <c r="AU36" s="32">
        <v>1.1000000000000001E-3</v>
      </c>
      <c r="AV36" s="32"/>
      <c r="AW36" s="32"/>
      <c r="AX36" s="32">
        <v>-1.4446000000000001</v>
      </c>
      <c r="AY36">
        <v>32.729999999999997</v>
      </c>
      <c r="BB36">
        <v>84.7</v>
      </c>
      <c r="BC36">
        <v>84.29</v>
      </c>
      <c r="BD36" s="32">
        <v>-0.84699999999999998</v>
      </c>
      <c r="BE36" s="32"/>
      <c r="BF36" s="32">
        <v>31.593399999999999</v>
      </c>
      <c r="BG36" s="32"/>
      <c r="BH36" s="32">
        <v>-1.4446000000000001</v>
      </c>
      <c r="BI36" s="34">
        <v>33</v>
      </c>
      <c r="BJ36" s="34">
        <v>0</v>
      </c>
      <c r="BK36" s="34">
        <v>85</v>
      </c>
      <c r="BL36" s="34">
        <v>85</v>
      </c>
      <c r="BM36">
        <v>0</v>
      </c>
      <c r="BN36" t="s">
        <v>295</v>
      </c>
      <c r="BO36" t="s">
        <v>6184</v>
      </c>
      <c r="BP36" t="b">
        <v>1</v>
      </c>
    </row>
    <row r="37" spans="1:68" x14ac:dyDescent="0.25">
      <c r="A37" s="30" t="str">
        <f t="shared" si="0"/>
        <v>1997003033</v>
      </c>
      <c r="B37">
        <v>97003</v>
      </c>
      <c r="C37">
        <v>33</v>
      </c>
      <c r="D37" s="65" t="s">
        <v>8687</v>
      </c>
      <c r="E37" t="s">
        <v>85</v>
      </c>
      <c r="F37">
        <v>0</v>
      </c>
      <c r="G37">
        <v>1997</v>
      </c>
      <c r="H37">
        <v>1</v>
      </c>
      <c r="I37" s="34">
        <v>211.1</v>
      </c>
      <c r="J37">
        <v>256</v>
      </c>
      <c r="K37" s="32">
        <v>45.8157</v>
      </c>
      <c r="L37" s="32">
        <v>-58.798699999999997</v>
      </c>
      <c r="M37" s="31">
        <v>35545.972037037034</v>
      </c>
      <c r="N37" s="33">
        <v>2.98</v>
      </c>
      <c r="O37" s="33">
        <v>49.58</v>
      </c>
      <c r="P37" s="32">
        <v>-0.30690000000000001</v>
      </c>
      <c r="Q37" s="32">
        <v>-1.0089999999999999</v>
      </c>
      <c r="R37" s="32">
        <v>0.84009999999999996</v>
      </c>
      <c r="S37" s="32">
        <v>0.71830000000000005</v>
      </c>
      <c r="T37" s="32"/>
      <c r="U37" s="32"/>
      <c r="V37" s="32"/>
      <c r="W37" s="32"/>
      <c r="X37" s="32">
        <v>31.770900000000001</v>
      </c>
      <c r="Y37" s="32">
        <v>31.565799999999999</v>
      </c>
      <c r="Z37" s="32">
        <v>32.012999999999998</v>
      </c>
      <c r="AA37" s="32">
        <v>0.188</v>
      </c>
      <c r="AB37" s="32"/>
      <c r="AC37" s="32"/>
      <c r="AD37" s="32"/>
      <c r="AE37" s="32"/>
      <c r="AF37" s="32">
        <v>8.1090999999999998</v>
      </c>
      <c r="AG37" s="32">
        <v>7.8761000000000001</v>
      </c>
      <c r="AH37" s="32">
        <v>8.5709</v>
      </c>
      <c r="AI37" s="32">
        <v>0.2576</v>
      </c>
      <c r="AJ37" s="32"/>
      <c r="AK37" s="32"/>
      <c r="AL37" s="32"/>
      <c r="AM37" s="32"/>
      <c r="AN37" s="32">
        <v>0.28249999999999997</v>
      </c>
      <c r="AO37" s="32"/>
      <c r="AP37" s="32">
        <v>-1.0062</v>
      </c>
      <c r="AQ37" s="32">
        <v>2.3999999999999998E-3</v>
      </c>
      <c r="AR37" s="32"/>
      <c r="AS37" s="32"/>
      <c r="AT37" s="32">
        <v>31.567499999999999</v>
      </c>
      <c r="AU37" s="32">
        <v>1E-3</v>
      </c>
      <c r="AV37" s="32"/>
      <c r="AW37" s="32"/>
      <c r="AX37" s="32">
        <v>-1.0089999999999999</v>
      </c>
      <c r="AY37">
        <v>2.98</v>
      </c>
      <c r="BD37" s="32"/>
      <c r="BE37" s="32"/>
      <c r="BF37" s="32"/>
      <c r="BG37" s="32"/>
      <c r="BH37" s="32">
        <v>-1.0089999999999999</v>
      </c>
      <c r="BI37" s="34">
        <v>3</v>
      </c>
      <c r="BJ37" s="34">
        <v>0</v>
      </c>
      <c r="BK37" s="34">
        <v>188</v>
      </c>
      <c r="BL37" s="34">
        <v>188</v>
      </c>
      <c r="BM37">
        <v>0</v>
      </c>
      <c r="BN37" t="s">
        <v>296</v>
      </c>
      <c r="BO37" t="s">
        <v>6185</v>
      </c>
      <c r="BP37" t="b">
        <v>1</v>
      </c>
    </row>
    <row r="38" spans="1:68" x14ac:dyDescent="0.25">
      <c r="A38" s="30" t="str">
        <f t="shared" si="0"/>
        <v>1997003034</v>
      </c>
      <c r="B38">
        <v>97003</v>
      </c>
      <c r="C38">
        <v>34</v>
      </c>
      <c r="D38" s="65" t="s">
        <v>8688</v>
      </c>
      <c r="E38" t="s">
        <v>85</v>
      </c>
      <c r="F38">
        <v>0</v>
      </c>
      <c r="G38">
        <v>1997</v>
      </c>
      <c r="H38">
        <v>1</v>
      </c>
      <c r="I38" s="34">
        <v>141.80000000000001</v>
      </c>
      <c r="J38">
        <v>155</v>
      </c>
      <c r="K38" s="32">
        <v>45.798699999999997</v>
      </c>
      <c r="L38" s="32">
        <v>-58.216200000000001</v>
      </c>
      <c r="M38" s="31">
        <v>35546.109699074077</v>
      </c>
      <c r="N38" s="33">
        <v>4.96</v>
      </c>
      <c r="O38" s="33">
        <v>49.58</v>
      </c>
      <c r="P38" s="32">
        <v>0.76239999999999997</v>
      </c>
      <c r="Q38" s="32">
        <v>0.51900000000000002</v>
      </c>
      <c r="R38" s="32">
        <v>0.83760000000000001</v>
      </c>
      <c r="S38" s="32">
        <v>0.1129</v>
      </c>
      <c r="T38" s="32"/>
      <c r="U38" s="32"/>
      <c r="V38" s="32"/>
      <c r="W38" s="32"/>
      <c r="X38" s="32">
        <v>32.125399999999999</v>
      </c>
      <c r="Y38" s="32">
        <v>32.111400000000003</v>
      </c>
      <c r="Z38" s="32">
        <v>32.178699999999999</v>
      </c>
      <c r="AA38" s="32">
        <v>2.2499999999999999E-2</v>
      </c>
      <c r="AB38" s="32"/>
      <c r="AC38" s="32"/>
      <c r="AD38" s="32"/>
      <c r="AE38" s="32"/>
      <c r="AF38" s="32">
        <v>8.6130999999999993</v>
      </c>
      <c r="AG38" s="32">
        <v>8.2348999999999997</v>
      </c>
      <c r="AH38" s="32">
        <v>8.7363</v>
      </c>
      <c r="AI38" s="32">
        <v>0.16109999999999999</v>
      </c>
      <c r="AJ38" s="32"/>
      <c r="AK38" s="32"/>
      <c r="AL38" s="32"/>
      <c r="AM38" s="32"/>
      <c r="AN38" s="32">
        <v>7.1400000000000005E-2</v>
      </c>
      <c r="AO38" s="32"/>
      <c r="AP38" s="32">
        <v>0.83760000000000001</v>
      </c>
      <c r="AQ38" s="32">
        <v>0</v>
      </c>
      <c r="AR38" s="32"/>
      <c r="AS38" s="32"/>
      <c r="AT38" s="32">
        <v>32.111400000000003</v>
      </c>
      <c r="AU38" s="32">
        <v>0</v>
      </c>
      <c r="AV38" s="32"/>
      <c r="AW38" s="32"/>
      <c r="AX38" s="32">
        <v>-0.3322</v>
      </c>
      <c r="AY38">
        <v>73.38</v>
      </c>
      <c r="BD38" s="32"/>
      <c r="BE38" s="32"/>
      <c r="BF38" s="32"/>
      <c r="BG38" s="32"/>
      <c r="BH38" s="32">
        <v>-0.3322</v>
      </c>
      <c r="BI38" s="34">
        <v>74</v>
      </c>
      <c r="BJ38" s="34">
        <v>0</v>
      </c>
      <c r="BK38" s="34">
        <v>126</v>
      </c>
      <c r="BL38" s="34">
        <v>126</v>
      </c>
      <c r="BM38">
        <v>0</v>
      </c>
      <c r="BN38" t="s">
        <v>297</v>
      </c>
      <c r="BO38" t="s">
        <v>6186</v>
      </c>
      <c r="BP38" t="b">
        <v>1</v>
      </c>
    </row>
    <row r="39" spans="1:68" x14ac:dyDescent="0.25">
      <c r="A39" s="30" t="str">
        <f t="shared" si="0"/>
        <v>1997003035</v>
      </c>
      <c r="B39">
        <v>97003</v>
      </c>
      <c r="C39">
        <v>35</v>
      </c>
      <c r="D39" s="65" t="s">
        <v>8689</v>
      </c>
      <c r="E39" t="s">
        <v>85</v>
      </c>
      <c r="F39">
        <v>0</v>
      </c>
      <c r="G39">
        <v>1997</v>
      </c>
      <c r="H39">
        <v>1</v>
      </c>
      <c r="I39" s="34">
        <v>361.7</v>
      </c>
      <c r="J39">
        <v>366</v>
      </c>
      <c r="K39" s="32">
        <v>45.850299999999997</v>
      </c>
      <c r="L39" s="32">
        <v>-58.067</v>
      </c>
      <c r="M39" s="31">
        <v>35546.228784722225</v>
      </c>
      <c r="N39" s="33">
        <v>1.98</v>
      </c>
      <c r="O39" s="33">
        <v>49.58</v>
      </c>
      <c r="P39" s="32">
        <v>0.82150000000000001</v>
      </c>
      <c r="Q39" s="32">
        <v>0.73270000000000002</v>
      </c>
      <c r="R39" s="32">
        <v>0.87570000000000003</v>
      </c>
      <c r="S39" s="32">
        <v>4.1200000000000001E-2</v>
      </c>
      <c r="T39" s="32"/>
      <c r="U39" s="32"/>
      <c r="V39" s="32"/>
      <c r="W39" s="32"/>
      <c r="X39" s="32">
        <v>32.098300000000002</v>
      </c>
      <c r="Y39" s="32">
        <v>32.090499999999999</v>
      </c>
      <c r="Z39" s="32">
        <v>32.111899999999999</v>
      </c>
      <c r="AA39" s="32">
        <v>6.7000000000000002E-3</v>
      </c>
      <c r="AB39" s="32"/>
      <c r="AC39" s="32"/>
      <c r="AD39" s="32"/>
      <c r="AE39" s="32"/>
      <c r="AF39" s="32">
        <v>8.6004000000000005</v>
      </c>
      <c r="AG39" s="32">
        <v>8.4791000000000007</v>
      </c>
      <c r="AH39" s="32">
        <v>8.6580999999999992</v>
      </c>
      <c r="AI39" s="32">
        <v>5.0200000000000002E-2</v>
      </c>
      <c r="AJ39" s="32"/>
      <c r="AK39" s="32"/>
      <c r="AL39" s="32"/>
      <c r="AM39" s="32"/>
      <c r="AN39" s="32">
        <v>2.23E-2</v>
      </c>
      <c r="AO39" s="32"/>
      <c r="AP39" s="32">
        <v>0.86280000000000001</v>
      </c>
      <c r="AQ39" s="32">
        <v>4.1000000000000003E-3</v>
      </c>
      <c r="AR39" s="32"/>
      <c r="AS39" s="32"/>
      <c r="AT39" s="32">
        <v>32.091700000000003</v>
      </c>
      <c r="AU39" s="32">
        <v>1.2999999999999999E-3</v>
      </c>
      <c r="AV39" s="32"/>
      <c r="AW39" s="32"/>
      <c r="AX39" s="32">
        <v>0.42149999999999999</v>
      </c>
      <c r="AY39">
        <v>74.37</v>
      </c>
      <c r="BC39">
        <v>361.69</v>
      </c>
      <c r="BD39" s="32">
        <v>5.51</v>
      </c>
      <c r="BE39" s="32"/>
      <c r="BF39" s="32">
        <v>34.805100000000003</v>
      </c>
      <c r="BG39" s="32"/>
      <c r="BH39" s="32">
        <v>0.42149999999999999</v>
      </c>
      <c r="BI39" s="34">
        <v>75</v>
      </c>
      <c r="BJ39" s="34">
        <v>0</v>
      </c>
      <c r="BK39" s="34">
        <v>139</v>
      </c>
      <c r="BL39" s="34">
        <v>139</v>
      </c>
      <c r="BM39">
        <v>0</v>
      </c>
      <c r="BN39" t="s">
        <v>298</v>
      </c>
      <c r="BO39" t="s">
        <v>6187</v>
      </c>
      <c r="BP39" t="b">
        <v>1</v>
      </c>
    </row>
    <row r="40" spans="1:68" x14ac:dyDescent="0.25">
      <c r="A40" s="30" t="str">
        <f t="shared" si="0"/>
        <v>1997003036</v>
      </c>
      <c r="B40">
        <v>97003</v>
      </c>
      <c r="C40">
        <v>36</v>
      </c>
      <c r="D40" s="65" t="s">
        <v>8690</v>
      </c>
      <c r="E40" t="s">
        <v>85</v>
      </c>
      <c r="F40">
        <v>0</v>
      </c>
      <c r="G40">
        <v>1997</v>
      </c>
      <c r="H40">
        <v>1</v>
      </c>
      <c r="I40" s="34">
        <v>361.7</v>
      </c>
      <c r="J40">
        <v>474</v>
      </c>
      <c r="K40" s="32">
        <v>45.896700000000003</v>
      </c>
      <c r="L40" s="32">
        <v>-57.917499999999997</v>
      </c>
      <c r="M40" s="31">
        <v>35546.305474537039</v>
      </c>
      <c r="N40" s="33">
        <v>2.98</v>
      </c>
      <c r="O40" s="33">
        <v>49.58</v>
      </c>
      <c r="P40" s="32">
        <v>0.86470000000000002</v>
      </c>
      <c r="Q40" s="32">
        <v>0.84770000000000001</v>
      </c>
      <c r="R40" s="32">
        <v>0.90910000000000002</v>
      </c>
      <c r="S40" s="32">
        <v>1.7500000000000002E-2</v>
      </c>
      <c r="T40" s="32"/>
      <c r="U40" s="32"/>
      <c r="V40" s="32"/>
      <c r="W40" s="32"/>
      <c r="X40" s="32">
        <v>32.058599999999998</v>
      </c>
      <c r="Y40" s="32">
        <v>32.003999999999998</v>
      </c>
      <c r="Z40" s="32">
        <v>32.092599999999997</v>
      </c>
      <c r="AA40" s="32">
        <v>3.6999999999999998E-2</v>
      </c>
      <c r="AB40" s="32"/>
      <c r="AC40" s="32"/>
      <c r="AD40" s="32"/>
      <c r="AE40" s="32"/>
      <c r="AF40" s="32">
        <v>8.7423999999999999</v>
      </c>
      <c r="AG40" s="32">
        <v>8.7083999999999993</v>
      </c>
      <c r="AH40" s="32">
        <v>8.7836999999999996</v>
      </c>
      <c r="AI40" s="32">
        <v>2.2499999999999999E-2</v>
      </c>
      <c r="AJ40" s="32"/>
      <c r="AK40" s="32"/>
      <c r="AL40" s="32"/>
      <c r="AM40" s="32"/>
      <c r="AN40" s="32">
        <v>6.9699999999999998E-2</v>
      </c>
      <c r="AO40" s="32"/>
      <c r="AP40" s="32">
        <v>0.85399999999999998</v>
      </c>
      <c r="AQ40" s="32">
        <v>2.8E-3</v>
      </c>
      <c r="AR40" s="32"/>
      <c r="AS40" s="32"/>
      <c r="AT40" s="32">
        <v>32.006</v>
      </c>
      <c r="AU40" s="32">
        <v>2.0000000000000001E-4</v>
      </c>
      <c r="AV40" s="32"/>
      <c r="AW40" s="32"/>
      <c r="AX40" s="32">
        <v>0.18609999999999999</v>
      </c>
      <c r="AY40">
        <v>77.349999999999994</v>
      </c>
      <c r="BD40" s="32"/>
      <c r="BE40" s="32"/>
      <c r="BF40" s="32"/>
      <c r="BG40" s="32"/>
      <c r="BH40" s="32">
        <v>0.18609999999999999</v>
      </c>
      <c r="BI40" s="34">
        <v>78</v>
      </c>
      <c r="BJ40" s="34">
        <v>0</v>
      </c>
      <c r="BK40" s="34">
        <v>126</v>
      </c>
      <c r="BL40" s="34">
        <v>126</v>
      </c>
      <c r="BM40">
        <v>0</v>
      </c>
      <c r="BN40" t="s">
        <v>299</v>
      </c>
      <c r="BO40" t="s">
        <v>6188</v>
      </c>
      <c r="BP40" t="b">
        <v>1</v>
      </c>
    </row>
    <row r="41" spans="1:68" x14ac:dyDescent="0.25">
      <c r="A41" s="30" t="str">
        <f t="shared" si="0"/>
        <v>1997003037</v>
      </c>
      <c r="B41">
        <v>97003</v>
      </c>
      <c r="C41">
        <v>37</v>
      </c>
      <c r="D41" s="65" t="s">
        <v>8691</v>
      </c>
      <c r="E41" t="s">
        <v>85</v>
      </c>
      <c r="F41">
        <v>0</v>
      </c>
      <c r="G41">
        <v>1997</v>
      </c>
      <c r="H41">
        <v>1</v>
      </c>
      <c r="I41" s="34">
        <v>474.5</v>
      </c>
      <c r="J41">
        <v>476</v>
      </c>
      <c r="K41" s="32">
        <v>45.979700000000001</v>
      </c>
      <c r="L41" s="32">
        <v>-57.619799999999998</v>
      </c>
      <c r="M41" s="31">
        <v>35546.41684027778</v>
      </c>
      <c r="N41" s="33">
        <v>3.97</v>
      </c>
      <c r="O41" s="33">
        <v>49.58</v>
      </c>
      <c r="P41" s="32">
        <v>0.79579999999999995</v>
      </c>
      <c r="Q41" s="32">
        <v>0.73029999999999995</v>
      </c>
      <c r="R41" s="32">
        <v>0.88049999999999995</v>
      </c>
      <c r="S41" s="32">
        <v>6.6900000000000001E-2</v>
      </c>
      <c r="T41" s="32"/>
      <c r="U41" s="32"/>
      <c r="V41" s="32"/>
      <c r="W41" s="32"/>
      <c r="X41" s="32">
        <v>32.119799999999998</v>
      </c>
      <c r="Y41" s="32">
        <v>32.094799999999999</v>
      </c>
      <c r="Z41" s="32">
        <v>32.160299999999999</v>
      </c>
      <c r="AA41" s="32">
        <v>2.52E-2</v>
      </c>
      <c r="AB41" s="32"/>
      <c r="AC41" s="32"/>
      <c r="AD41" s="32"/>
      <c r="AE41" s="32"/>
      <c r="AF41" s="32">
        <v>8.6289999999999996</v>
      </c>
      <c r="AG41" s="32">
        <v>8.5520999999999994</v>
      </c>
      <c r="AH41" s="32">
        <v>8.7373999999999992</v>
      </c>
      <c r="AI41" s="32">
        <v>7.7700000000000005E-2</v>
      </c>
      <c r="AJ41" s="32"/>
      <c r="AK41" s="32"/>
      <c r="AL41" s="32"/>
      <c r="AM41" s="32"/>
      <c r="AN41" s="32">
        <v>3.0200000000000001E-2</v>
      </c>
      <c r="AO41" s="32"/>
      <c r="AP41" s="32">
        <v>0.73670000000000002</v>
      </c>
      <c r="AQ41" s="32">
        <v>4.3E-3</v>
      </c>
      <c r="AR41" s="32"/>
      <c r="AS41" s="32"/>
      <c r="AT41" s="32">
        <v>32.1143</v>
      </c>
      <c r="AU41" s="32">
        <v>0</v>
      </c>
      <c r="AV41" s="32"/>
      <c r="AW41" s="32"/>
      <c r="AX41" s="32">
        <v>0.2137</v>
      </c>
      <c r="AY41">
        <v>81.31</v>
      </c>
      <c r="BC41">
        <v>474.52</v>
      </c>
      <c r="BD41" s="32">
        <v>4.9718</v>
      </c>
      <c r="BE41" s="32"/>
      <c r="BF41" s="32">
        <v>34.893000000000001</v>
      </c>
      <c r="BG41" s="32"/>
      <c r="BH41" s="32">
        <v>0.2137</v>
      </c>
      <c r="BI41" s="34">
        <v>82</v>
      </c>
      <c r="BJ41" s="34">
        <v>0</v>
      </c>
      <c r="BK41" s="34">
        <v>138</v>
      </c>
      <c r="BL41" s="34">
        <v>138</v>
      </c>
      <c r="BM41">
        <v>0</v>
      </c>
      <c r="BN41" t="s">
        <v>300</v>
      </c>
      <c r="BO41" t="s">
        <v>6189</v>
      </c>
      <c r="BP41" t="b">
        <v>1</v>
      </c>
    </row>
    <row r="42" spans="1:68" x14ac:dyDescent="0.25">
      <c r="A42" s="30" t="str">
        <f t="shared" si="0"/>
        <v>1997003038</v>
      </c>
      <c r="B42">
        <v>97003</v>
      </c>
      <c r="C42">
        <v>38</v>
      </c>
      <c r="D42" s="65" t="s">
        <v>8692</v>
      </c>
      <c r="E42" t="s">
        <v>85</v>
      </c>
      <c r="F42">
        <v>0</v>
      </c>
      <c r="G42">
        <v>1997</v>
      </c>
      <c r="H42">
        <v>1</v>
      </c>
      <c r="I42" s="34">
        <v>386.4</v>
      </c>
      <c r="J42">
        <v>373</v>
      </c>
      <c r="K42" s="32">
        <v>46.070700000000002</v>
      </c>
      <c r="L42" s="32">
        <v>-57.326700000000002</v>
      </c>
      <c r="M42" s="31">
        <v>35546.607662037037</v>
      </c>
      <c r="N42" s="33">
        <v>2.98</v>
      </c>
      <c r="O42" s="33">
        <v>49.58</v>
      </c>
      <c r="P42" s="32">
        <v>0.7409</v>
      </c>
      <c r="Q42" s="32">
        <v>0.53739999999999999</v>
      </c>
      <c r="R42" s="32">
        <v>0.83160000000000001</v>
      </c>
      <c r="S42" s="32">
        <v>5.8799999999999998E-2</v>
      </c>
      <c r="T42" s="32"/>
      <c r="U42" s="32"/>
      <c r="V42" s="32"/>
      <c r="W42" s="32"/>
      <c r="X42" s="32">
        <v>32.157299999999999</v>
      </c>
      <c r="Y42" s="32">
        <v>32.151499999999999</v>
      </c>
      <c r="Z42" s="32">
        <v>32.170999999999999</v>
      </c>
      <c r="AA42" s="32">
        <v>2.5000000000000001E-3</v>
      </c>
      <c r="AB42" s="32"/>
      <c r="AC42" s="32"/>
      <c r="AD42" s="32"/>
      <c r="AE42" s="32"/>
      <c r="AF42" s="32">
        <v>8.5330999999999992</v>
      </c>
      <c r="AG42" s="32">
        <v>8.3132999999999999</v>
      </c>
      <c r="AH42" s="32">
        <v>8.6133000000000006</v>
      </c>
      <c r="AI42" s="32">
        <v>5.8099999999999999E-2</v>
      </c>
      <c r="AJ42" s="32"/>
      <c r="AK42" s="32"/>
      <c r="AL42" s="32"/>
      <c r="AM42" s="32"/>
      <c r="AN42" s="32">
        <v>2.46E-2</v>
      </c>
      <c r="AO42" s="32"/>
      <c r="AP42" s="32">
        <v>0.80720000000000003</v>
      </c>
      <c r="AQ42" s="32">
        <v>2.12E-2</v>
      </c>
      <c r="AR42" s="32"/>
      <c r="AS42" s="32"/>
      <c r="AT42" s="32">
        <v>32.1571</v>
      </c>
      <c r="AU42" s="32">
        <v>5.9999999999999995E-4</v>
      </c>
      <c r="AV42" s="32"/>
      <c r="AW42" s="32"/>
      <c r="AX42" s="32">
        <v>6.2300000000000001E-2</v>
      </c>
      <c r="AY42">
        <v>93.21</v>
      </c>
      <c r="BC42">
        <v>386.43</v>
      </c>
      <c r="BD42" s="32">
        <v>5.6001000000000003</v>
      </c>
      <c r="BE42" s="32"/>
      <c r="BF42" s="32">
        <v>34.871400000000001</v>
      </c>
      <c r="BG42" s="32"/>
      <c r="BH42" s="32">
        <v>6.2300000000000001E-2</v>
      </c>
      <c r="BI42" s="34">
        <v>94</v>
      </c>
      <c r="BJ42" s="34">
        <v>0</v>
      </c>
      <c r="BK42" s="34">
        <v>150</v>
      </c>
      <c r="BL42" s="34">
        <v>150</v>
      </c>
      <c r="BM42">
        <v>0</v>
      </c>
      <c r="BN42" t="s">
        <v>301</v>
      </c>
      <c r="BO42" t="s">
        <v>6190</v>
      </c>
      <c r="BP42" t="b">
        <v>1</v>
      </c>
    </row>
    <row r="43" spans="1:68" x14ac:dyDescent="0.25">
      <c r="A43" s="30" t="str">
        <f t="shared" si="0"/>
        <v>1997003039</v>
      </c>
      <c r="B43">
        <v>97003</v>
      </c>
      <c r="C43">
        <v>39</v>
      </c>
      <c r="D43" s="65" t="s">
        <v>8693</v>
      </c>
      <c r="E43" t="s">
        <v>85</v>
      </c>
      <c r="F43">
        <v>0</v>
      </c>
      <c r="G43">
        <v>1997</v>
      </c>
      <c r="H43">
        <v>1</v>
      </c>
      <c r="I43" s="34">
        <v>272.60000000000002</v>
      </c>
      <c r="J43">
        <v>271</v>
      </c>
      <c r="K43" s="32">
        <v>46.106000000000002</v>
      </c>
      <c r="L43" s="32">
        <v>-57.174199999999999</v>
      </c>
      <c r="M43" s="31">
        <v>35546.723136574074</v>
      </c>
      <c r="N43" s="33">
        <v>0.99</v>
      </c>
      <c r="O43" s="33">
        <v>49.58</v>
      </c>
      <c r="P43" s="32">
        <v>0.79190000000000005</v>
      </c>
      <c r="Q43" s="32">
        <v>0.6341</v>
      </c>
      <c r="R43" s="32">
        <v>0.84770000000000001</v>
      </c>
      <c r="S43" s="32">
        <v>6.0699999999999997E-2</v>
      </c>
      <c r="T43" s="32"/>
      <c r="U43" s="32"/>
      <c r="V43" s="32"/>
      <c r="W43" s="32"/>
      <c r="X43" s="32">
        <v>32.115200000000002</v>
      </c>
      <c r="Y43" s="32">
        <v>32.104599999999998</v>
      </c>
      <c r="Z43" s="32">
        <v>32.157800000000002</v>
      </c>
      <c r="AA43" s="32">
        <v>1.5900000000000001E-2</v>
      </c>
      <c r="AB43" s="32"/>
      <c r="AC43" s="32"/>
      <c r="AD43" s="32"/>
      <c r="AE43" s="32"/>
      <c r="AF43" s="32">
        <v>8.5921000000000003</v>
      </c>
      <c r="AG43" s="32">
        <v>8.3696999999999999</v>
      </c>
      <c r="AH43" s="32">
        <v>8.6584000000000003</v>
      </c>
      <c r="AI43" s="32">
        <v>7.6499999999999999E-2</v>
      </c>
      <c r="AJ43" s="32"/>
      <c r="AK43" s="32"/>
      <c r="AL43" s="32"/>
      <c r="AM43" s="32"/>
      <c r="AN43" s="32">
        <v>5.16E-2</v>
      </c>
      <c r="AO43" s="32"/>
      <c r="AP43" s="32">
        <v>0.83879999999999999</v>
      </c>
      <c r="AQ43" s="32">
        <v>9.4000000000000004E-3</v>
      </c>
      <c r="AR43" s="32"/>
      <c r="AS43" s="32"/>
      <c r="AT43" s="32">
        <v>32.107999999999997</v>
      </c>
      <c r="AU43" s="32">
        <v>2.3999999999999998E-3</v>
      </c>
      <c r="AV43" s="32"/>
      <c r="AW43" s="32"/>
      <c r="AX43" s="32">
        <v>0.27589999999999998</v>
      </c>
      <c r="AY43">
        <v>79.33</v>
      </c>
      <c r="BC43">
        <v>272.56</v>
      </c>
      <c r="BD43" s="32">
        <v>7.1227</v>
      </c>
      <c r="BE43" s="32"/>
      <c r="BF43" s="32">
        <v>34.8675</v>
      </c>
      <c r="BG43" s="32"/>
      <c r="BH43" s="32">
        <v>0.27589999999999998</v>
      </c>
      <c r="BI43" s="34">
        <v>80</v>
      </c>
      <c r="BJ43" s="34">
        <v>0</v>
      </c>
      <c r="BK43" s="34">
        <v>163</v>
      </c>
      <c r="BL43" s="34">
        <v>163</v>
      </c>
      <c r="BM43">
        <v>0</v>
      </c>
      <c r="BN43" t="s">
        <v>302</v>
      </c>
      <c r="BO43" t="s">
        <v>6191</v>
      </c>
      <c r="BP43" t="b">
        <v>1</v>
      </c>
    </row>
    <row r="44" spans="1:68" x14ac:dyDescent="0.25">
      <c r="A44" s="30" t="str">
        <f t="shared" si="0"/>
        <v>1997003040</v>
      </c>
      <c r="B44">
        <v>97003</v>
      </c>
      <c r="C44">
        <v>40</v>
      </c>
      <c r="D44" s="65" t="s">
        <v>8694</v>
      </c>
      <c r="E44" t="s">
        <v>85</v>
      </c>
      <c r="F44">
        <v>0</v>
      </c>
      <c r="G44">
        <v>1997</v>
      </c>
      <c r="H44">
        <v>1</v>
      </c>
      <c r="I44" s="34">
        <v>60.5</v>
      </c>
      <c r="J44">
        <v>64</v>
      </c>
      <c r="K44" s="32">
        <v>46.168700000000001</v>
      </c>
      <c r="L44" s="32">
        <v>-57.038200000000003</v>
      </c>
      <c r="M44" s="31">
        <v>35546.856620370374</v>
      </c>
      <c r="N44" s="33">
        <v>3.97</v>
      </c>
      <c r="O44" s="33">
        <v>49.58</v>
      </c>
      <c r="P44" s="32">
        <v>0.73509999999999998</v>
      </c>
      <c r="Q44" s="32">
        <v>0.55610000000000004</v>
      </c>
      <c r="R44" s="32">
        <v>0.76939999999999997</v>
      </c>
      <c r="S44" s="32">
        <v>4.0500000000000001E-2</v>
      </c>
      <c r="T44" s="32"/>
      <c r="U44" s="32"/>
      <c r="V44" s="32"/>
      <c r="W44" s="32"/>
      <c r="X44" s="32">
        <v>32.120100000000001</v>
      </c>
      <c r="Y44" s="32">
        <v>32.116500000000002</v>
      </c>
      <c r="Z44" s="32">
        <v>32.158200000000001</v>
      </c>
      <c r="AA44" s="32">
        <v>5.8999999999999999E-3</v>
      </c>
      <c r="AB44" s="32"/>
      <c r="AC44" s="32"/>
      <c r="AD44" s="32"/>
      <c r="AE44" s="32"/>
      <c r="AF44" s="32">
        <v>8.5481999999999996</v>
      </c>
      <c r="AG44" s="32">
        <v>8.3537999999999997</v>
      </c>
      <c r="AH44" s="32">
        <v>8.5980000000000008</v>
      </c>
      <c r="AI44" s="32">
        <v>4.5199999999999997E-2</v>
      </c>
      <c r="AJ44" s="32"/>
      <c r="AK44" s="32"/>
      <c r="AL44" s="32"/>
      <c r="AM44" s="32"/>
      <c r="AN44" s="32">
        <v>4.3099999999999999E-2</v>
      </c>
      <c r="AO44" s="32"/>
      <c r="AP44" s="32">
        <v>0.76670000000000005</v>
      </c>
      <c r="AQ44" s="32">
        <v>3.8E-3</v>
      </c>
      <c r="AR44" s="32"/>
      <c r="AS44" s="32"/>
      <c r="AT44" s="32">
        <v>32.118299999999998</v>
      </c>
      <c r="AU44" s="32">
        <v>4.0000000000000002E-4</v>
      </c>
      <c r="AV44" s="32"/>
      <c r="AW44" s="32"/>
      <c r="AX44" s="32">
        <v>0.47310000000000002</v>
      </c>
      <c r="AY44">
        <v>60.49</v>
      </c>
      <c r="BD44" s="32"/>
      <c r="BE44" s="32"/>
      <c r="BF44" s="32"/>
      <c r="BG44" s="32"/>
      <c r="BH44" s="32"/>
      <c r="BI44" s="34"/>
      <c r="BJ44" s="34">
        <v>0</v>
      </c>
      <c r="BK44" s="34">
        <v>61</v>
      </c>
      <c r="BL44" s="34">
        <v>61</v>
      </c>
      <c r="BM44">
        <v>0</v>
      </c>
      <c r="BN44" t="s">
        <v>304</v>
      </c>
      <c r="BO44" t="s">
        <v>6192</v>
      </c>
      <c r="BP44" t="b">
        <v>1</v>
      </c>
    </row>
    <row r="45" spans="1:68" x14ac:dyDescent="0.25">
      <c r="A45" s="30" t="str">
        <f t="shared" si="0"/>
        <v>1997003041</v>
      </c>
      <c r="B45">
        <v>97003</v>
      </c>
      <c r="C45">
        <v>41</v>
      </c>
      <c r="D45" s="65" t="s">
        <v>8695</v>
      </c>
      <c r="E45" t="s">
        <v>107</v>
      </c>
      <c r="F45">
        <v>1</v>
      </c>
      <c r="G45">
        <v>1997</v>
      </c>
      <c r="H45">
        <v>1</v>
      </c>
      <c r="I45" s="34">
        <v>244.8</v>
      </c>
      <c r="J45">
        <v>246</v>
      </c>
      <c r="K45" s="32">
        <v>47.581000000000003</v>
      </c>
      <c r="L45" s="32">
        <v>-59.337699999999998</v>
      </c>
      <c r="M45" s="31">
        <v>35547.360636574071</v>
      </c>
      <c r="N45" s="33">
        <v>1.98</v>
      </c>
      <c r="O45" s="33">
        <v>49.58</v>
      </c>
      <c r="P45" s="32">
        <v>-5.4899999999999997E-2</v>
      </c>
      <c r="Q45" s="32">
        <v>-0.31669999999999998</v>
      </c>
      <c r="R45" s="32">
        <v>0.1477</v>
      </c>
      <c r="S45" s="32">
        <v>0.1147</v>
      </c>
      <c r="T45" s="32"/>
      <c r="U45" s="32"/>
      <c r="V45" s="32"/>
      <c r="W45" s="32"/>
      <c r="X45" s="32">
        <v>31.770499999999998</v>
      </c>
      <c r="Y45" s="32">
        <v>31.478999999999999</v>
      </c>
      <c r="Z45" s="32">
        <v>32.043799999999997</v>
      </c>
      <c r="AA45" s="32">
        <v>0.1797</v>
      </c>
      <c r="AB45" s="32"/>
      <c r="AC45" s="32"/>
      <c r="AD45" s="32"/>
      <c r="AE45" s="32"/>
      <c r="AF45" s="32">
        <v>8.3050999999999995</v>
      </c>
      <c r="AG45" s="32">
        <v>7.9969999999999999</v>
      </c>
      <c r="AH45" s="32">
        <v>8.5258000000000003</v>
      </c>
      <c r="AI45" s="32">
        <v>0.14949999999999999</v>
      </c>
      <c r="AJ45" s="32"/>
      <c r="AK45" s="32"/>
      <c r="AL45" s="32"/>
      <c r="AM45" s="32"/>
      <c r="AN45" s="32">
        <v>0.45900000000000002</v>
      </c>
      <c r="AO45" s="32"/>
      <c r="AP45" s="32">
        <v>0.1268</v>
      </c>
      <c r="AQ45" s="32">
        <v>1.9400000000000001E-2</v>
      </c>
      <c r="AR45" s="32"/>
      <c r="AS45" s="32"/>
      <c r="AT45" s="32">
        <v>31.478999999999999</v>
      </c>
      <c r="AU45" s="32">
        <v>0</v>
      </c>
      <c r="AV45" s="32"/>
      <c r="AW45" s="32"/>
      <c r="AX45" s="32">
        <v>-0.31669999999999998</v>
      </c>
      <c r="AY45">
        <v>29.75</v>
      </c>
      <c r="BB45">
        <v>256.5</v>
      </c>
      <c r="BC45">
        <v>244.79</v>
      </c>
      <c r="BD45" s="32">
        <v>6.9295999999999998</v>
      </c>
      <c r="BE45" s="32"/>
      <c r="BF45" s="32">
        <v>34.577199999999998</v>
      </c>
      <c r="BG45" s="32"/>
      <c r="BH45" s="32">
        <v>-0.31669999999999998</v>
      </c>
      <c r="BI45" s="34">
        <v>30</v>
      </c>
      <c r="BJ45" s="34">
        <v>0</v>
      </c>
      <c r="BK45" s="34">
        <v>163</v>
      </c>
      <c r="BL45" s="34">
        <v>163</v>
      </c>
      <c r="BM45">
        <v>0</v>
      </c>
      <c r="BN45" t="s">
        <v>305</v>
      </c>
      <c r="BO45" t="s">
        <v>6193</v>
      </c>
      <c r="BP45" t="b">
        <v>1</v>
      </c>
    </row>
    <row r="46" spans="1:68" x14ac:dyDescent="0.25">
      <c r="A46" s="30" t="str">
        <f t="shared" si="0"/>
        <v>1997003042</v>
      </c>
      <c r="B46">
        <v>97003</v>
      </c>
      <c r="C46">
        <v>42</v>
      </c>
      <c r="D46" s="65" t="s">
        <v>8696</v>
      </c>
      <c r="E46" t="s">
        <v>108</v>
      </c>
      <c r="F46">
        <v>1</v>
      </c>
      <c r="G46">
        <v>1997</v>
      </c>
      <c r="H46">
        <v>1</v>
      </c>
      <c r="I46" s="34">
        <v>466.5</v>
      </c>
      <c r="J46">
        <v>460</v>
      </c>
      <c r="K46" s="32">
        <v>47.4345</v>
      </c>
      <c r="L46" s="32">
        <v>-59.5563</v>
      </c>
      <c r="M46" s="31">
        <v>35547.669988425929</v>
      </c>
      <c r="N46" s="33">
        <v>1.98</v>
      </c>
      <c r="O46" s="33">
        <v>49.58</v>
      </c>
      <c r="P46" s="32">
        <v>1.3503000000000001</v>
      </c>
      <c r="Q46" s="32">
        <v>1.0682</v>
      </c>
      <c r="R46" s="32">
        <v>1.8873</v>
      </c>
      <c r="S46" s="32">
        <v>0.23780000000000001</v>
      </c>
      <c r="T46" s="32"/>
      <c r="U46" s="32"/>
      <c r="V46" s="32"/>
      <c r="W46" s="32"/>
      <c r="X46" s="32">
        <v>32.3309</v>
      </c>
      <c r="Y46" s="32">
        <v>31.825299999999999</v>
      </c>
      <c r="Z46" s="32">
        <v>32.825099999999999</v>
      </c>
      <c r="AA46" s="32">
        <v>0.29849999999999999</v>
      </c>
      <c r="AB46" s="32"/>
      <c r="AC46" s="32"/>
      <c r="AD46" s="32"/>
      <c r="AE46" s="32"/>
      <c r="AF46" s="32">
        <v>8.3087999999999997</v>
      </c>
      <c r="AG46" s="32">
        <v>7.0061999999999998</v>
      </c>
      <c r="AH46" s="32">
        <v>9.1306999999999992</v>
      </c>
      <c r="AI46" s="32">
        <v>0.80669999999999997</v>
      </c>
      <c r="AJ46" s="32"/>
      <c r="AK46" s="32"/>
      <c r="AL46" s="32"/>
      <c r="AM46" s="32"/>
      <c r="AN46" s="32">
        <v>0.57650000000000001</v>
      </c>
      <c r="AO46" s="32"/>
      <c r="AP46" s="32">
        <v>1.2153</v>
      </c>
      <c r="AQ46" s="32">
        <v>2.3099999999999999E-2</v>
      </c>
      <c r="AR46" s="32"/>
      <c r="AS46" s="32"/>
      <c r="AT46" s="32">
        <v>31.938199999999998</v>
      </c>
      <c r="AU46" s="32">
        <v>0.12379999999999999</v>
      </c>
      <c r="AV46" s="32"/>
      <c r="AW46" s="32"/>
      <c r="AX46" s="32">
        <v>1.0682</v>
      </c>
      <c r="AY46">
        <v>17.850000000000001</v>
      </c>
      <c r="BB46">
        <v>468</v>
      </c>
      <c r="BC46">
        <v>466.54</v>
      </c>
      <c r="BD46" s="32">
        <v>5.2606000000000002</v>
      </c>
      <c r="BE46" s="32"/>
      <c r="BF46" s="32">
        <v>34.861499999999999</v>
      </c>
      <c r="BG46" s="32"/>
      <c r="BH46" s="32">
        <v>1.0682</v>
      </c>
      <c r="BI46" s="34">
        <v>18</v>
      </c>
      <c r="BJ46" s="34">
        <v>0</v>
      </c>
      <c r="BK46" s="34">
        <v>115</v>
      </c>
      <c r="BL46" s="34">
        <v>115</v>
      </c>
      <c r="BM46">
        <v>0</v>
      </c>
      <c r="BN46" t="s">
        <v>306</v>
      </c>
      <c r="BO46" t="s">
        <v>6194</v>
      </c>
      <c r="BP46" t="b">
        <v>1</v>
      </c>
    </row>
    <row r="47" spans="1:68" x14ac:dyDescent="0.25">
      <c r="A47" s="30" t="str">
        <f t="shared" si="0"/>
        <v>1997003043</v>
      </c>
      <c r="B47">
        <v>97003</v>
      </c>
      <c r="C47">
        <v>43</v>
      </c>
      <c r="D47" s="65" t="s">
        <v>8697</v>
      </c>
      <c r="E47" t="s">
        <v>109</v>
      </c>
      <c r="F47">
        <v>1</v>
      </c>
      <c r="G47">
        <v>1997</v>
      </c>
      <c r="H47">
        <v>1</v>
      </c>
      <c r="I47" s="34">
        <v>457.6</v>
      </c>
      <c r="J47">
        <v>460</v>
      </c>
      <c r="K47" s="32">
        <v>47.2712</v>
      </c>
      <c r="L47" s="32">
        <v>-59.783999999999999</v>
      </c>
      <c r="M47" s="31">
        <v>35547.790543981479</v>
      </c>
      <c r="N47" s="33">
        <v>1.98</v>
      </c>
      <c r="O47" s="33">
        <v>49.58</v>
      </c>
      <c r="P47" s="32">
        <v>4.7E-2</v>
      </c>
      <c r="Q47" s="32">
        <v>-7.1499999999999994E-2</v>
      </c>
      <c r="R47" s="32">
        <v>0.62490000000000001</v>
      </c>
      <c r="S47" s="32">
        <v>0.15709999999999999</v>
      </c>
      <c r="T47" s="32"/>
      <c r="U47" s="32"/>
      <c r="V47" s="32"/>
      <c r="W47" s="32"/>
      <c r="X47" s="32">
        <v>31.852799999999998</v>
      </c>
      <c r="Y47" s="32">
        <v>31.7</v>
      </c>
      <c r="Z47" s="32">
        <v>31.976900000000001</v>
      </c>
      <c r="AA47" s="32">
        <v>8.5400000000000004E-2</v>
      </c>
      <c r="AB47" s="32"/>
      <c r="AC47" s="32"/>
      <c r="AD47" s="32"/>
      <c r="AE47" s="32"/>
      <c r="AF47" s="32">
        <v>8.4548000000000005</v>
      </c>
      <c r="AG47" s="32">
        <v>8.0381</v>
      </c>
      <c r="AH47" s="32">
        <v>8.8081999999999994</v>
      </c>
      <c r="AI47" s="32">
        <v>0.27929999999999999</v>
      </c>
      <c r="AJ47" s="32"/>
      <c r="AK47" s="32"/>
      <c r="AL47" s="32"/>
      <c r="AM47" s="32"/>
      <c r="AN47" s="32">
        <v>0.2266</v>
      </c>
      <c r="AO47" s="32"/>
      <c r="AP47" s="32">
        <v>0.50600000000000001</v>
      </c>
      <c r="AQ47" s="32">
        <v>0.11609999999999999</v>
      </c>
      <c r="AR47" s="32"/>
      <c r="AS47" s="32"/>
      <c r="AT47" s="32">
        <v>31.706800000000001</v>
      </c>
      <c r="AU47" s="32">
        <v>9.7000000000000003E-3</v>
      </c>
      <c r="AV47" s="32"/>
      <c r="AW47" s="32"/>
      <c r="AX47" s="32">
        <v>-7.1499999999999994E-2</v>
      </c>
      <c r="AY47">
        <v>25.78</v>
      </c>
      <c r="BB47">
        <v>450.3</v>
      </c>
      <c r="BC47">
        <v>450.72</v>
      </c>
      <c r="BD47" s="32">
        <v>5.2637</v>
      </c>
      <c r="BE47" s="32"/>
      <c r="BF47" s="32">
        <v>34.860599999999998</v>
      </c>
      <c r="BG47" s="32"/>
      <c r="BH47" s="32">
        <v>-7.1499999999999994E-2</v>
      </c>
      <c r="BI47" s="34">
        <v>26</v>
      </c>
      <c r="BJ47" s="34">
        <v>0</v>
      </c>
      <c r="BK47" s="34">
        <v>172</v>
      </c>
      <c r="BL47" s="34">
        <v>172</v>
      </c>
      <c r="BM47">
        <v>0</v>
      </c>
      <c r="BN47" t="s">
        <v>307</v>
      </c>
      <c r="BO47" t="s">
        <v>6195</v>
      </c>
      <c r="BP47" t="b">
        <v>1</v>
      </c>
    </row>
    <row r="48" spans="1:68" x14ac:dyDescent="0.25">
      <c r="A48" s="30" t="str">
        <f t="shared" si="0"/>
        <v>1997003044</v>
      </c>
      <c r="B48">
        <v>97003</v>
      </c>
      <c r="C48">
        <v>44</v>
      </c>
      <c r="D48" s="65" t="s">
        <v>8698</v>
      </c>
      <c r="E48" t="s">
        <v>110</v>
      </c>
      <c r="F48">
        <v>1</v>
      </c>
      <c r="G48">
        <v>1997</v>
      </c>
      <c r="H48">
        <v>1</v>
      </c>
      <c r="I48" s="34">
        <v>285.39999999999998</v>
      </c>
      <c r="J48">
        <v>297</v>
      </c>
      <c r="K48" s="32">
        <v>47.067799999999998</v>
      </c>
      <c r="L48" s="32">
        <v>-59.996299999999998</v>
      </c>
      <c r="M48" s="31">
        <v>35548.09101851852</v>
      </c>
      <c r="N48" s="33">
        <v>19.829999999999998</v>
      </c>
      <c r="O48" s="33">
        <v>49.58</v>
      </c>
      <c r="P48" s="32">
        <v>-0.9284</v>
      </c>
      <c r="Q48" s="32">
        <v>-1.0568</v>
      </c>
      <c r="R48" s="32">
        <v>-0.81259999999999999</v>
      </c>
      <c r="S48" s="32">
        <v>5.7099999999999998E-2</v>
      </c>
      <c r="T48" s="32"/>
      <c r="U48" s="32"/>
      <c r="V48" s="32"/>
      <c r="W48" s="32"/>
      <c r="X48" s="32">
        <v>31.611699999999999</v>
      </c>
      <c r="Y48" s="32">
        <v>31.493600000000001</v>
      </c>
      <c r="Z48" s="32">
        <v>31.769300000000001</v>
      </c>
      <c r="AA48" s="32">
        <v>9.74E-2</v>
      </c>
      <c r="AB48" s="32"/>
      <c r="AC48" s="32"/>
      <c r="AD48" s="32"/>
      <c r="AE48" s="32"/>
      <c r="AF48" s="32">
        <v>7.9151999999999996</v>
      </c>
      <c r="AG48" s="32">
        <v>7.6787000000000001</v>
      </c>
      <c r="AH48" s="32">
        <v>8.0998999999999999</v>
      </c>
      <c r="AI48" s="32">
        <v>0.1207</v>
      </c>
      <c r="AJ48" s="32"/>
      <c r="AK48" s="32"/>
      <c r="AL48" s="32"/>
      <c r="AM48" s="32"/>
      <c r="AN48" s="32"/>
      <c r="AO48" s="32"/>
      <c r="AP48" s="32"/>
      <c r="AQ48" s="32"/>
      <c r="AR48" s="32"/>
      <c r="AS48" s="32"/>
      <c r="AT48" s="32"/>
      <c r="AU48" s="32"/>
      <c r="AV48" s="32"/>
      <c r="AW48" s="32"/>
      <c r="AX48" s="32">
        <v>-1.0568</v>
      </c>
      <c r="AY48">
        <v>40.659999999999997</v>
      </c>
      <c r="BB48">
        <v>321</v>
      </c>
      <c r="BD48" s="32"/>
      <c r="BE48" s="32"/>
      <c r="BF48" s="32"/>
      <c r="BG48" s="32"/>
      <c r="BH48" s="32">
        <v>-1.0568</v>
      </c>
      <c r="BI48" s="34">
        <v>41</v>
      </c>
      <c r="BJ48" s="34">
        <v>0</v>
      </c>
      <c r="BK48" s="34">
        <v>192</v>
      </c>
      <c r="BL48" s="34">
        <v>192</v>
      </c>
      <c r="BM48">
        <v>0</v>
      </c>
      <c r="BN48" t="s">
        <v>308</v>
      </c>
      <c r="BO48" t="s">
        <v>6196</v>
      </c>
      <c r="BP48" t="b">
        <v>1</v>
      </c>
    </row>
    <row r="49" spans="1:68" x14ac:dyDescent="0.25">
      <c r="A49" s="30" t="str">
        <f t="shared" si="0"/>
        <v>1997003045</v>
      </c>
      <c r="B49">
        <v>97003</v>
      </c>
      <c r="C49">
        <v>45</v>
      </c>
      <c r="D49" s="65" t="s">
        <v>8699</v>
      </c>
      <c r="E49" t="s">
        <v>83</v>
      </c>
      <c r="F49">
        <v>1</v>
      </c>
      <c r="G49">
        <v>1997</v>
      </c>
      <c r="H49">
        <v>1</v>
      </c>
      <c r="I49" s="34">
        <v>169.5</v>
      </c>
      <c r="J49">
        <v>180</v>
      </c>
      <c r="K49" s="32">
        <v>47.022300000000001</v>
      </c>
      <c r="L49" s="32">
        <v>-60.117800000000003</v>
      </c>
      <c r="M49" s="31">
        <v>35548.169849537036</v>
      </c>
      <c r="N49" s="33">
        <v>1.98</v>
      </c>
      <c r="O49" s="33">
        <v>49.58</v>
      </c>
      <c r="P49" s="32">
        <v>-0.83889999999999998</v>
      </c>
      <c r="Q49" s="32">
        <v>-1.1729000000000001</v>
      </c>
      <c r="R49" s="32">
        <v>-0.29089999999999999</v>
      </c>
      <c r="S49" s="32">
        <v>0.32069999999999999</v>
      </c>
      <c r="T49" s="32"/>
      <c r="U49" s="32"/>
      <c r="V49" s="32"/>
      <c r="W49" s="32"/>
      <c r="X49" s="32">
        <v>31.141400000000001</v>
      </c>
      <c r="Y49" s="32">
        <v>30.266400000000001</v>
      </c>
      <c r="Z49" s="32">
        <v>31.581</v>
      </c>
      <c r="AA49" s="32">
        <v>0.47649999999999998</v>
      </c>
      <c r="AB49" s="32"/>
      <c r="AC49" s="32"/>
      <c r="AD49" s="32"/>
      <c r="AE49" s="32"/>
      <c r="AF49" s="32">
        <v>8.2644000000000002</v>
      </c>
      <c r="AG49" s="32">
        <v>7.8792999999999997</v>
      </c>
      <c r="AH49" s="32">
        <v>9.0374999999999996</v>
      </c>
      <c r="AI49" s="32">
        <v>0.41499999999999998</v>
      </c>
      <c r="AJ49" s="32"/>
      <c r="AK49" s="32"/>
      <c r="AL49" s="32"/>
      <c r="AM49" s="32"/>
      <c r="AN49" s="32">
        <v>1.0691999999999999</v>
      </c>
      <c r="AO49" s="32"/>
      <c r="AP49" s="32">
        <v>-0.29339999999999999</v>
      </c>
      <c r="AQ49" s="32">
        <v>1.6999999999999999E-3</v>
      </c>
      <c r="AR49" s="32"/>
      <c r="AS49" s="32"/>
      <c r="AT49" s="32">
        <v>30.267900000000001</v>
      </c>
      <c r="AU49" s="32">
        <v>5.9999999999999995E-4</v>
      </c>
      <c r="AV49" s="32"/>
      <c r="AW49" s="32"/>
      <c r="AX49" s="32">
        <v>-1.1729000000000001</v>
      </c>
      <c r="AY49">
        <v>27.77</v>
      </c>
      <c r="BB49">
        <v>190.2</v>
      </c>
      <c r="BD49" s="32"/>
      <c r="BE49" s="32"/>
      <c r="BF49" s="32"/>
      <c r="BG49" s="32"/>
      <c r="BH49" s="32">
        <v>-1.1729000000000001</v>
      </c>
      <c r="BI49" s="34">
        <v>28</v>
      </c>
      <c r="BJ49" s="34">
        <v>0</v>
      </c>
      <c r="BK49" s="34">
        <v>171</v>
      </c>
      <c r="BL49" s="34">
        <v>171</v>
      </c>
      <c r="BM49">
        <v>0</v>
      </c>
      <c r="BN49" t="s">
        <v>309</v>
      </c>
      <c r="BO49" t="s">
        <v>6197</v>
      </c>
      <c r="BP49" t="b">
        <v>1</v>
      </c>
    </row>
    <row r="50" spans="1:68" x14ac:dyDescent="0.25">
      <c r="A50" s="30" t="str">
        <f t="shared" si="0"/>
        <v>1997003046</v>
      </c>
      <c r="B50">
        <v>97003</v>
      </c>
      <c r="C50">
        <v>46</v>
      </c>
      <c r="D50" s="65" t="s">
        <v>8700</v>
      </c>
      <c r="E50" t="s">
        <v>111</v>
      </c>
      <c r="F50">
        <v>1</v>
      </c>
      <c r="G50">
        <v>1997</v>
      </c>
      <c r="H50">
        <v>1</v>
      </c>
      <c r="I50" s="34">
        <v>72.400000000000006</v>
      </c>
      <c r="J50">
        <v>79</v>
      </c>
      <c r="K50" s="32">
        <v>46.954000000000001</v>
      </c>
      <c r="L50" s="32">
        <v>-60.214700000000001</v>
      </c>
      <c r="M50" s="31">
        <v>35548.310636574075</v>
      </c>
      <c r="N50" s="33">
        <v>1.98</v>
      </c>
      <c r="O50" s="33">
        <v>49.58</v>
      </c>
      <c r="P50" s="32">
        <v>-1.2659</v>
      </c>
      <c r="Q50" s="32">
        <v>-1.383</v>
      </c>
      <c r="R50" s="32">
        <v>-1.1226</v>
      </c>
      <c r="S50" s="32">
        <v>5.6500000000000002E-2</v>
      </c>
      <c r="T50" s="32"/>
      <c r="U50" s="32"/>
      <c r="V50" s="32"/>
      <c r="W50" s="32"/>
      <c r="X50" s="32">
        <v>30.399899999999999</v>
      </c>
      <c r="Y50" s="32">
        <v>30.092700000000001</v>
      </c>
      <c r="Z50" s="32">
        <v>30.665600000000001</v>
      </c>
      <c r="AA50" s="32">
        <v>0.20250000000000001</v>
      </c>
      <c r="AB50" s="32"/>
      <c r="AC50" s="32"/>
      <c r="AD50" s="32"/>
      <c r="AE50" s="32"/>
      <c r="AF50" s="32">
        <v>8.1052</v>
      </c>
      <c r="AG50" s="32">
        <v>7.8827999999999996</v>
      </c>
      <c r="AH50" s="32">
        <v>8.3468</v>
      </c>
      <c r="AI50" s="32">
        <v>0.14929999999999999</v>
      </c>
      <c r="AJ50" s="32"/>
      <c r="AK50" s="32"/>
      <c r="AL50" s="32"/>
      <c r="AM50" s="32"/>
      <c r="AN50" s="32">
        <v>0.42549999999999999</v>
      </c>
      <c r="AO50" s="32"/>
      <c r="AP50" s="32">
        <v>-1.1938</v>
      </c>
      <c r="AQ50" s="32">
        <v>9.7000000000000003E-3</v>
      </c>
      <c r="AR50" s="32"/>
      <c r="AS50" s="32"/>
      <c r="AT50" s="32">
        <v>30.149899999999999</v>
      </c>
      <c r="AU50" s="32">
        <v>5.4999999999999997E-3</v>
      </c>
      <c r="AV50" s="32"/>
      <c r="AW50" s="32"/>
      <c r="AX50" s="32">
        <v>-1.383</v>
      </c>
      <c r="AY50">
        <v>20.82</v>
      </c>
      <c r="BB50">
        <v>78.2</v>
      </c>
      <c r="BD50" s="32"/>
      <c r="BE50" s="32"/>
      <c r="BF50" s="32"/>
      <c r="BG50" s="32"/>
      <c r="BH50" s="32"/>
      <c r="BI50" s="34"/>
      <c r="BJ50" s="34">
        <v>0</v>
      </c>
      <c r="BK50" s="34">
        <v>73</v>
      </c>
      <c r="BL50" s="34">
        <v>73</v>
      </c>
      <c r="BM50">
        <v>0</v>
      </c>
      <c r="BN50" t="s">
        <v>310</v>
      </c>
      <c r="BO50" t="s">
        <v>6198</v>
      </c>
      <c r="BP50" t="b">
        <v>1</v>
      </c>
    </row>
    <row r="51" spans="1:68" x14ac:dyDescent="0.25">
      <c r="A51" s="30" t="str">
        <f t="shared" si="0"/>
        <v>1997003047</v>
      </c>
      <c r="B51">
        <v>97003</v>
      </c>
      <c r="C51">
        <v>47</v>
      </c>
      <c r="D51" s="65" t="s">
        <v>8701</v>
      </c>
      <c r="E51" t="s">
        <v>83</v>
      </c>
      <c r="F51">
        <v>1</v>
      </c>
      <c r="G51">
        <v>1997</v>
      </c>
      <c r="H51">
        <v>1</v>
      </c>
      <c r="I51" s="34">
        <v>121</v>
      </c>
      <c r="J51">
        <v>156</v>
      </c>
      <c r="K51" s="32">
        <v>46.9925</v>
      </c>
      <c r="L51" s="32">
        <v>-60.121000000000002</v>
      </c>
      <c r="M51" s="31">
        <v>35551.77715277778</v>
      </c>
      <c r="N51" s="33">
        <v>2.98</v>
      </c>
      <c r="O51" s="33">
        <v>49.58</v>
      </c>
      <c r="P51" s="32">
        <v>-0.33090000000000003</v>
      </c>
      <c r="Q51" s="32">
        <v>-0.95369999999999999</v>
      </c>
      <c r="R51" s="32">
        <v>0.21690000000000001</v>
      </c>
      <c r="S51" s="32">
        <v>0.38119999999999998</v>
      </c>
      <c r="T51" s="32"/>
      <c r="U51" s="32"/>
      <c r="V51" s="32"/>
      <c r="W51" s="32"/>
      <c r="X51" s="32">
        <v>30.9528</v>
      </c>
      <c r="Y51" s="32">
        <v>29.976600000000001</v>
      </c>
      <c r="Z51" s="32">
        <v>31.807600000000001</v>
      </c>
      <c r="AA51" s="32">
        <v>0.70069999999999999</v>
      </c>
      <c r="AB51" s="32"/>
      <c r="AC51" s="32"/>
      <c r="AD51" s="32"/>
      <c r="AE51" s="32"/>
      <c r="AF51" s="32">
        <v>8.6248000000000005</v>
      </c>
      <c r="AG51" s="32">
        <v>8.2751999999999999</v>
      </c>
      <c r="AH51" s="32">
        <v>9.0175000000000001</v>
      </c>
      <c r="AI51" s="32">
        <v>0.24859999999999999</v>
      </c>
      <c r="AJ51" s="32"/>
      <c r="AK51" s="32"/>
      <c r="AL51" s="32"/>
      <c r="AM51" s="32"/>
      <c r="AN51" s="32">
        <v>1.4533</v>
      </c>
      <c r="AO51" s="32"/>
      <c r="AP51" s="32">
        <v>-0.57840000000000003</v>
      </c>
      <c r="AQ51" s="32">
        <v>1.09E-2</v>
      </c>
      <c r="AR51" s="32"/>
      <c r="AS51" s="32"/>
      <c r="AT51" s="32">
        <v>29.978200000000001</v>
      </c>
      <c r="AU51" s="32">
        <v>2.9999999999999997E-4</v>
      </c>
      <c r="AV51" s="32"/>
      <c r="AW51" s="32"/>
      <c r="AX51" s="32">
        <v>-0.95369999999999999</v>
      </c>
      <c r="AY51">
        <v>16.86</v>
      </c>
      <c r="BB51">
        <v>190.2</v>
      </c>
      <c r="BD51" s="32"/>
      <c r="BE51" s="32"/>
      <c r="BF51" s="32"/>
      <c r="BG51" s="32"/>
      <c r="BH51" s="32">
        <v>-0.95369999999999999</v>
      </c>
      <c r="BI51" s="34">
        <v>17</v>
      </c>
      <c r="BJ51" s="34">
        <v>0</v>
      </c>
      <c r="BK51" s="34">
        <v>122</v>
      </c>
      <c r="BL51" s="34">
        <v>122</v>
      </c>
      <c r="BM51">
        <v>0</v>
      </c>
      <c r="BN51" t="s">
        <v>266</v>
      </c>
      <c r="BO51" t="s">
        <v>6199</v>
      </c>
      <c r="BP51" t="b">
        <v>1</v>
      </c>
    </row>
    <row r="52" spans="1:68" x14ac:dyDescent="0.25">
      <c r="A52" s="30" t="str">
        <f t="shared" si="0"/>
        <v>1997003048</v>
      </c>
      <c r="B52">
        <v>97003</v>
      </c>
      <c r="C52">
        <v>48</v>
      </c>
      <c r="D52" s="65" t="s">
        <v>8650</v>
      </c>
      <c r="E52" t="s">
        <v>83</v>
      </c>
      <c r="F52">
        <v>1</v>
      </c>
      <c r="G52">
        <v>1997</v>
      </c>
      <c r="H52">
        <v>1</v>
      </c>
      <c r="I52" s="34">
        <v>133.80000000000001</v>
      </c>
      <c r="J52">
        <v>143</v>
      </c>
      <c r="K52" s="32">
        <v>46.996200000000002</v>
      </c>
      <c r="L52" s="32">
        <v>-60.115299999999998</v>
      </c>
      <c r="M52" s="31">
        <v>35551.871331018519</v>
      </c>
      <c r="N52" s="33">
        <v>2.98</v>
      </c>
      <c r="O52" s="33">
        <v>49.58</v>
      </c>
      <c r="P52" s="32">
        <v>-0.1212</v>
      </c>
      <c r="Q52" s="32">
        <v>-0.54469999999999996</v>
      </c>
      <c r="R52" s="32">
        <v>0.22389999999999999</v>
      </c>
      <c r="S52" s="32">
        <v>0.2878</v>
      </c>
      <c r="T52" s="32"/>
      <c r="U52" s="32"/>
      <c r="V52" s="32"/>
      <c r="W52" s="32"/>
      <c r="X52" s="32">
        <v>31.1282</v>
      </c>
      <c r="Y52" s="32">
        <v>30.045500000000001</v>
      </c>
      <c r="Z52" s="32">
        <v>31.8081</v>
      </c>
      <c r="AA52" s="32">
        <v>0.71260000000000001</v>
      </c>
      <c r="AB52" s="32"/>
      <c r="AC52" s="32"/>
      <c r="AD52" s="32"/>
      <c r="AE52" s="32"/>
      <c r="AF52" s="32">
        <v>8.6311999999999998</v>
      </c>
      <c r="AG52" s="32">
        <v>8.1821999999999999</v>
      </c>
      <c r="AH52" s="32">
        <v>9.0475999999999992</v>
      </c>
      <c r="AI52" s="32">
        <v>0.32479999999999998</v>
      </c>
      <c r="AJ52" s="32"/>
      <c r="AK52" s="32"/>
      <c r="AL52" s="32"/>
      <c r="AM52" s="32"/>
      <c r="AN52" s="32">
        <v>1.3906000000000001</v>
      </c>
      <c r="AO52" s="32"/>
      <c r="AP52" s="32">
        <v>-0.49099999999999999</v>
      </c>
      <c r="AQ52" s="32">
        <v>2.3E-2</v>
      </c>
      <c r="AR52" s="32"/>
      <c r="AS52" s="32"/>
      <c r="AT52" s="32">
        <v>30.053599999999999</v>
      </c>
      <c r="AU52" s="32">
        <v>7.3000000000000001E-3</v>
      </c>
      <c r="AV52" s="32"/>
      <c r="AW52" s="32"/>
      <c r="AX52" s="32">
        <v>-0.54469999999999996</v>
      </c>
      <c r="AY52">
        <v>12.89</v>
      </c>
      <c r="BB52">
        <v>190.2</v>
      </c>
      <c r="BD52" s="32"/>
      <c r="BE52" s="32"/>
      <c r="BF52" s="32"/>
      <c r="BG52" s="32"/>
      <c r="BH52" s="32">
        <v>-0.54469999999999996</v>
      </c>
      <c r="BI52" s="34">
        <v>13</v>
      </c>
      <c r="BJ52" s="34">
        <v>0</v>
      </c>
      <c r="BK52" s="34">
        <v>135</v>
      </c>
      <c r="BL52" s="34">
        <v>135</v>
      </c>
      <c r="BM52">
        <v>0</v>
      </c>
      <c r="BN52" t="s">
        <v>268</v>
      </c>
      <c r="BO52" t="s">
        <v>6200</v>
      </c>
      <c r="BP52" t="b">
        <v>1</v>
      </c>
    </row>
    <row r="53" spans="1:68" x14ac:dyDescent="0.25">
      <c r="A53" s="30" t="str">
        <f t="shared" si="0"/>
        <v>1997003049</v>
      </c>
      <c r="B53">
        <v>97003</v>
      </c>
      <c r="C53">
        <v>49</v>
      </c>
      <c r="D53" s="65" t="s">
        <v>8702</v>
      </c>
      <c r="E53" t="s">
        <v>9068</v>
      </c>
      <c r="F53">
        <v>0</v>
      </c>
      <c r="G53">
        <v>1997</v>
      </c>
      <c r="H53">
        <v>1</v>
      </c>
      <c r="I53" s="34">
        <v>650.6</v>
      </c>
      <c r="J53">
        <v>683</v>
      </c>
      <c r="K53" s="32">
        <v>44.845999999999997</v>
      </c>
      <c r="L53" s="32">
        <v>-55.844700000000003</v>
      </c>
      <c r="M53" s="31">
        <v>35552.578645833331</v>
      </c>
      <c r="N53" s="33">
        <v>2.98</v>
      </c>
      <c r="O53" s="33">
        <v>49.59</v>
      </c>
      <c r="P53" s="32">
        <v>1.357</v>
      </c>
      <c r="Q53" s="32">
        <v>1.2272000000000001</v>
      </c>
      <c r="R53" s="32">
        <v>1.6005</v>
      </c>
      <c r="S53" s="32">
        <v>0.1532</v>
      </c>
      <c r="T53" s="32"/>
      <c r="U53" s="32"/>
      <c r="V53" s="32"/>
      <c r="W53" s="32"/>
      <c r="X53" s="32">
        <v>32.535400000000003</v>
      </c>
      <c r="Y53" s="32">
        <v>32.520499999999998</v>
      </c>
      <c r="Z53" s="32">
        <v>32.546999999999997</v>
      </c>
      <c r="AA53" s="32">
        <v>5.7000000000000002E-3</v>
      </c>
      <c r="AB53" s="32"/>
      <c r="AC53" s="32"/>
      <c r="AD53" s="32"/>
      <c r="AE53" s="32"/>
      <c r="AF53" s="32">
        <v>8.1256000000000004</v>
      </c>
      <c r="AG53" s="32">
        <v>8.0442</v>
      </c>
      <c r="AH53" s="32">
        <v>8.2334999999999994</v>
      </c>
      <c r="AI53" s="32">
        <v>7.4499999999999997E-2</v>
      </c>
      <c r="AJ53" s="32"/>
      <c r="AK53" s="32"/>
      <c r="AL53" s="32"/>
      <c r="AM53" s="32"/>
      <c r="AN53" s="32">
        <v>3.1300000000000001E-2</v>
      </c>
      <c r="AO53" s="32"/>
      <c r="AP53" s="32">
        <v>1.5921000000000001</v>
      </c>
      <c r="AQ53" s="32">
        <v>7.7999999999999996E-3</v>
      </c>
      <c r="AR53" s="32"/>
      <c r="AS53" s="32"/>
      <c r="AT53" s="32">
        <v>32.533999999999999</v>
      </c>
      <c r="AU53" s="32">
        <v>2.0000000000000001E-4</v>
      </c>
      <c r="AV53" s="32"/>
      <c r="AW53" s="32"/>
      <c r="AX53" s="32">
        <v>0.22509999999999999</v>
      </c>
      <c r="AY53">
        <v>101.15</v>
      </c>
      <c r="BB53">
        <v>816</v>
      </c>
      <c r="BC53">
        <v>650.64</v>
      </c>
      <c r="BD53" s="32">
        <v>3.9722</v>
      </c>
      <c r="BE53" s="32"/>
      <c r="BF53" s="32">
        <v>34.848599999999998</v>
      </c>
      <c r="BG53" s="32"/>
      <c r="BH53" s="32">
        <v>0.22509999999999999</v>
      </c>
      <c r="BI53" s="34">
        <v>102</v>
      </c>
      <c r="BJ53" s="34">
        <v>0</v>
      </c>
      <c r="BK53" s="34">
        <v>304</v>
      </c>
      <c r="BL53" s="34">
        <v>304</v>
      </c>
      <c r="BM53">
        <v>0</v>
      </c>
      <c r="BN53" t="s">
        <v>267</v>
      </c>
      <c r="BO53" t="s">
        <v>6201</v>
      </c>
      <c r="BP53" t="b">
        <v>1</v>
      </c>
    </row>
    <row r="54" spans="1:68" x14ac:dyDescent="0.25">
      <c r="A54" s="30" t="str">
        <f t="shared" si="0"/>
        <v>1997003050</v>
      </c>
      <c r="B54">
        <v>97003</v>
      </c>
      <c r="C54">
        <v>50</v>
      </c>
      <c r="D54" s="65" t="s">
        <v>8703</v>
      </c>
      <c r="E54" t="s">
        <v>9068</v>
      </c>
      <c r="F54">
        <v>0</v>
      </c>
      <c r="G54">
        <v>1997</v>
      </c>
      <c r="H54">
        <v>1</v>
      </c>
      <c r="I54" s="34">
        <v>746.5</v>
      </c>
      <c r="J54">
        <v>1</v>
      </c>
      <c r="K54" s="32">
        <v>44.830500000000001</v>
      </c>
      <c r="L54" s="32">
        <v>-55.847799999999999</v>
      </c>
      <c r="M54" s="31">
        <v>35552.849745370368</v>
      </c>
      <c r="N54" s="33">
        <v>3.97</v>
      </c>
      <c r="O54" s="33">
        <v>49.59</v>
      </c>
      <c r="P54" s="32">
        <v>1.2977000000000001</v>
      </c>
      <c r="Q54" s="32">
        <v>1.0853999999999999</v>
      </c>
      <c r="R54" s="32">
        <v>1.5491999999999999</v>
      </c>
      <c r="S54" s="32">
        <v>0.16589999999999999</v>
      </c>
      <c r="T54" s="32"/>
      <c r="U54" s="32"/>
      <c r="V54" s="32"/>
      <c r="W54" s="32"/>
      <c r="X54" s="32">
        <v>32.523200000000003</v>
      </c>
      <c r="Y54" s="32">
        <v>32.499000000000002</v>
      </c>
      <c r="Z54" s="32">
        <v>32.572899999999997</v>
      </c>
      <c r="AA54" s="32">
        <v>2.1100000000000001E-2</v>
      </c>
      <c r="AB54" s="32"/>
      <c r="AC54" s="32"/>
      <c r="AD54" s="32"/>
      <c r="AE54" s="32"/>
      <c r="AF54" s="32">
        <v>8.2050999999999998</v>
      </c>
      <c r="AG54" s="32">
        <v>7.9917999999999996</v>
      </c>
      <c r="AH54" s="32">
        <v>8.4001000000000001</v>
      </c>
      <c r="AI54" s="32">
        <v>0.1321</v>
      </c>
      <c r="AJ54" s="32"/>
      <c r="AK54" s="32"/>
      <c r="AL54" s="32"/>
      <c r="AM54" s="32"/>
      <c r="AN54" s="32"/>
      <c r="AO54" s="32"/>
      <c r="AP54" s="32">
        <v>1.5339</v>
      </c>
      <c r="AQ54" s="32">
        <v>6.8999999999999999E-3</v>
      </c>
      <c r="AR54" s="32"/>
      <c r="AS54" s="32"/>
      <c r="AT54" s="32"/>
      <c r="AU54" s="32"/>
      <c r="AV54" s="32"/>
      <c r="AW54" s="32"/>
      <c r="AX54" s="32">
        <v>0.29680000000000001</v>
      </c>
      <c r="AY54">
        <v>111.06</v>
      </c>
      <c r="BB54">
        <v>816</v>
      </c>
      <c r="BD54" s="32"/>
      <c r="BE54" s="32"/>
      <c r="BF54" s="32"/>
      <c r="BG54" s="32"/>
      <c r="BH54" s="32">
        <v>0.29680000000000001</v>
      </c>
      <c r="BI54" s="34">
        <v>112</v>
      </c>
      <c r="BJ54" s="34">
        <v>0</v>
      </c>
      <c r="BK54" s="34">
        <v>354</v>
      </c>
      <c r="BL54" s="34">
        <v>341</v>
      </c>
      <c r="BM54">
        <v>0</v>
      </c>
      <c r="BN54" t="s">
        <v>269</v>
      </c>
      <c r="BO54" t="s">
        <v>6202</v>
      </c>
      <c r="BP54" t="b">
        <v>1</v>
      </c>
    </row>
    <row r="55" spans="1:68" x14ac:dyDescent="0.25">
      <c r="A55" s="30" t="str">
        <f t="shared" si="0"/>
        <v>1997003051</v>
      </c>
      <c r="B55">
        <v>97003</v>
      </c>
      <c r="C55">
        <v>51</v>
      </c>
      <c r="D55" s="65" t="s">
        <v>8704</v>
      </c>
      <c r="E55" t="s">
        <v>85</v>
      </c>
      <c r="F55">
        <v>0</v>
      </c>
      <c r="G55">
        <v>1997</v>
      </c>
      <c r="H55">
        <v>1</v>
      </c>
      <c r="I55" s="34">
        <v>252.8</v>
      </c>
      <c r="J55">
        <v>264</v>
      </c>
      <c r="K55" s="32">
        <v>45.095999999999997</v>
      </c>
      <c r="L55" s="32">
        <v>-57.564500000000002</v>
      </c>
      <c r="M55" s="31">
        <v>35553.582766203705</v>
      </c>
      <c r="N55" s="33">
        <v>2.98</v>
      </c>
      <c r="O55" s="33">
        <v>49.59</v>
      </c>
      <c r="P55" s="32">
        <v>0.81779999999999997</v>
      </c>
      <c r="Q55" s="32">
        <v>0.59709999999999996</v>
      </c>
      <c r="R55" s="32">
        <v>1.1425000000000001</v>
      </c>
      <c r="S55" s="32">
        <v>0.21229999999999999</v>
      </c>
      <c r="T55" s="32"/>
      <c r="U55" s="32"/>
      <c r="V55" s="32"/>
      <c r="W55" s="32"/>
      <c r="X55" s="32">
        <v>31.945599999999999</v>
      </c>
      <c r="Y55" s="32">
        <v>31.7257</v>
      </c>
      <c r="Z55" s="32">
        <v>32.197899999999997</v>
      </c>
      <c r="AA55" s="32">
        <v>0.18540000000000001</v>
      </c>
      <c r="AB55" s="32"/>
      <c r="AC55" s="32"/>
      <c r="AD55" s="32"/>
      <c r="AE55" s="32"/>
      <c r="AF55" s="32">
        <v>8.1869999999999994</v>
      </c>
      <c r="AG55" s="32">
        <v>7.6840000000000002</v>
      </c>
      <c r="AH55" s="32">
        <v>8.6079000000000008</v>
      </c>
      <c r="AI55" s="32">
        <v>0.35899999999999999</v>
      </c>
      <c r="AJ55" s="32"/>
      <c r="AK55" s="32"/>
      <c r="AL55" s="32"/>
      <c r="AM55" s="32"/>
      <c r="AN55" s="32">
        <v>0.40589999999999998</v>
      </c>
      <c r="AO55" s="32"/>
      <c r="AP55" s="32">
        <v>1.1125</v>
      </c>
      <c r="AQ55" s="32">
        <v>2.7E-2</v>
      </c>
      <c r="AR55" s="32"/>
      <c r="AS55" s="32"/>
      <c r="AT55" s="32">
        <v>31.7257</v>
      </c>
      <c r="AU55" s="32">
        <v>0</v>
      </c>
      <c r="AV55" s="32"/>
      <c r="AW55" s="32"/>
      <c r="AX55" s="32">
        <v>0.59709999999999996</v>
      </c>
      <c r="AY55">
        <v>36.700000000000003</v>
      </c>
      <c r="BC55">
        <v>252.77</v>
      </c>
      <c r="BD55" s="32">
        <v>6.4295999999999998</v>
      </c>
      <c r="BE55" s="32"/>
      <c r="BF55" s="32">
        <v>34.752200000000002</v>
      </c>
      <c r="BG55" s="32"/>
      <c r="BH55" s="32">
        <v>0.59709999999999996</v>
      </c>
      <c r="BI55" s="34">
        <v>37</v>
      </c>
      <c r="BJ55" s="34">
        <v>0</v>
      </c>
      <c r="BK55" s="34">
        <v>145</v>
      </c>
      <c r="BL55" s="34">
        <v>145</v>
      </c>
      <c r="BM55">
        <v>0</v>
      </c>
      <c r="BN55" t="s">
        <v>270</v>
      </c>
      <c r="BO55" t="s">
        <v>6203</v>
      </c>
      <c r="BP55" t="b">
        <v>1</v>
      </c>
    </row>
    <row r="56" spans="1:68" x14ac:dyDescent="0.25">
      <c r="A56" s="30" t="str">
        <f t="shared" si="0"/>
        <v>1997009003</v>
      </c>
      <c r="B56">
        <v>97009</v>
      </c>
      <c r="C56">
        <v>3</v>
      </c>
      <c r="D56" s="65" t="s">
        <v>8657</v>
      </c>
      <c r="E56" t="s">
        <v>103</v>
      </c>
      <c r="F56">
        <v>1</v>
      </c>
      <c r="I56" s="34">
        <v>139.80000000000001</v>
      </c>
      <c r="J56">
        <v>182</v>
      </c>
      <c r="K56" s="32">
        <v>44.267699999999998</v>
      </c>
      <c r="L56" s="32">
        <v>-63.316800000000001</v>
      </c>
      <c r="M56" s="31">
        <v>35560.040972222225</v>
      </c>
      <c r="N56" s="33">
        <v>6.94</v>
      </c>
      <c r="O56" s="33">
        <v>49.59</v>
      </c>
      <c r="P56" s="32">
        <v>0.4627</v>
      </c>
      <c r="Q56" s="32">
        <v>-0.77710000000000001</v>
      </c>
      <c r="R56" s="32">
        <v>1.1693</v>
      </c>
      <c r="S56" s="32">
        <v>0.54679999999999995</v>
      </c>
      <c r="T56" s="32">
        <v>0.45989999999999998</v>
      </c>
      <c r="U56" s="32">
        <v>-0.77780000000000005</v>
      </c>
      <c r="V56" s="32">
        <v>1.1609</v>
      </c>
      <c r="W56" s="32">
        <v>0.54359999999999997</v>
      </c>
      <c r="X56" s="32">
        <v>30.962299999999999</v>
      </c>
      <c r="Y56" s="32">
        <v>30.711099999999998</v>
      </c>
      <c r="Z56" s="32">
        <v>31.317499999999999</v>
      </c>
      <c r="AA56" s="32">
        <v>0.15859999999999999</v>
      </c>
      <c r="AB56" s="32">
        <v>30.967099999999999</v>
      </c>
      <c r="AC56" s="32">
        <v>30.712700000000002</v>
      </c>
      <c r="AD56" s="32">
        <v>31.3157</v>
      </c>
      <c r="AE56" s="32">
        <v>0.15690000000000001</v>
      </c>
      <c r="AF56" s="32">
        <v>10.1013</v>
      </c>
      <c r="AG56" s="32">
        <v>9.5856999999999992</v>
      </c>
      <c r="AH56" s="32">
        <v>10.322900000000001</v>
      </c>
      <c r="AI56" s="32">
        <v>0.18659999999999999</v>
      </c>
      <c r="AJ56" s="32">
        <v>9.0833999999999993</v>
      </c>
      <c r="AK56" s="32">
        <v>8.8934999999999995</v>
      </c>
      <c r="AL56" s="32">
        <v>9.1913</v>
      </c>
      <c r="AM56" s="32">
        <v>7.2599999999999998E-2</v>
      </c>
      <c r="AN56" s="32"/>
      <c r="AO56" s="32"/>
      <c r="AP56" s="32"/>
      <c r="AQ56" s="32"/>
      <c r="AR56" s="32"/>
      <c r="AS56" s="32"/>
      <c r="AT56" s="32"/>
      <c r="AU56" s="32"/>
      <c r="AV56" s="32"/>
      <c r="AW56" s="32"/>
      <c r="AX56" s="32">
        <v>-0.77710000000000001</v>
      </c>
      <c r="AY56" s="33">
        <v>46.62</v>
      </c>
      <c r="AZ56">
        <v>-0.77780000000000005</v>
      </c>
      <c r="BA56">
        <v>46.62</v>
      </c>
      <c r="BB56">
        <v>148.80000000000001</v>
      </c>
      <c r="BC56" s="33"/>
      <c r="BD56" s="32"/>
      <c r="BE56" s="32"/>
      <c r="BF56" s="32"/>
      <c r="BG56" s="32"/>
      <c r="BH56" s="32">
        <v>-0.77710000000000001</v>
      </c>
      <c r="BI56" s="34">
        <v>47</v>
      </c>
      <c r="BJ56" s="34">
        <v>0</v>
      </c>
      <c r="BK56" s="34">
        <v>127</v>
      </c>
      <c r="BL56" s="34">
        <v>127</v>
      </c>
      <c r="BM56">
        <v>0</v>
      </c>
      <c r="BN56" t="s">
        <v>2469</v>
      </c>
      <c r="BO56" t="s">
        <v>6204</v>
      </c>
      <c r="BP56" t="b">
        <v>1</v>
      </c>
    </row>
    <row r="57" spans="1:68" x14ac:dyDescent="0.25">
      <c r="A57" s="30" t="str">
        <f t="shared" si="0"/>
        <v>1997025050</v>
      </c>
      <c r="B57">
        <v>97025</v>
      </c>
      <c r="C57">
        <v>50</v>
      </c>
      <c r="D57" s="65" t="s">
        <v>8703</v>
      </c>
      <c r="E57" t="s">
        <v>103</v>
      </c>
      <c r="F57">
        <v>1</v>
      </c>
      <c r="I57" s="34">
        <v>149.69999999999999</v>
      </c>
      <c r="J57">
        <v>157</v>
      </c>
      <c r="K57" s="32">
        <v>44.2667</v>
      </c>
      <c r="L57" s="32">
        <v>-63.316800000000001</v>
      </c>
      <c r="M57" s="31">
        <v>35615.063067129631</v>
      </c>
      <c r="N57" s="33">
        <v>3.97</v>
      </c>
      <c r="O57" s="33">
        <v>49.59</v>
      </c>
      <c r="P57" s="32">
        <v>4.0198999999999998</v>
      </c>
      <c r="Q57" s="32">
        <v>7.6200000000000004E-2</v>
      </c>
      <c r="R57" s="32">
        <v>13.013500000000001</v>
      </c>
      <c r="S57" s="32">
        <v>4.3898000000000001</v>
      </c>
      <c r="T57" s="32"/>
      <c r="U57" s="32"/>
      <c r="V57" s="32"/>
      <c r="W57" s="32"/>
      <c r="X57" s="32">
        <v>30.8809</v>
      </c>
      <c r="Y57" s="32">
        <v>29.992899999999999</v>
      </c>
      <c r="Z57" s="32">
        <v>31.5441</v>
      </c>
      <c r="AA57" s="32">
        <v>0.49830000000000002</v>
      </c>
      <c r="AB57" s="32"/>
      <c r="AC57" s="32"/>
      <c r="AD57" s="32"/>
      <c r="AE57" s="32"/>
      <c r="AF57" s="32">
        <v>7.1901000000000002</v>
      </c>
      <c r="AG57" s="32">
        <v>5.8403999999999998</v>
      </c>
      <c r="AH57" s="32">
        <v>7.8743999999999996</v>
      </c>
      <c r="AI57" s="32">
        <v>0.50249999999999995</v>
      </c>
      <c r="AJ57" s="32"/>
      <c r="AK57" s="32"/>
      <c r="AL57" s="32"/>
      <c r="AM57" s="32"/>
      <c r="AN57" s="32">
        <v>2.7660999999999998</v>
      </c>
      <c r="AO57" s="32"/>
      <c r="AP57" s="32">
        <v>12.5123</v>
      </c>
      <c r="AQ57" s="32">
        <v>0.70889999999999997</v>
      </c>
      <c r="AR57" s="32"/>
      <c r="AS57" s="32"/>
      <c r="AT57" s="32">
        <v>29.9969</v>
      </c>
      <c r="AU57" s="32">
        <v>0</v>
      </c>
      <c r="AV57" s="32"/>
      <c r="AW57" s="32"/>
      <c r="AX57" s="32">
        <v>7.6200000000000004E-2</v>
      </c>
      <c r="AY57" s="33">
        <v>46.62</v>
      </c>
      <c r="AZ57" s="32"/>
      <c r="BA57" s="33"/>
      <c r="BB57">
        <v>148.80000000000001</v>
      </c>
      <c r="BC57" s="33">
        <v>148.74</v>
      </c>
      <c r="BD57" s="32">
        <v>5.8243999999999998</v>
      </c>
      <c r="BE57" s="32"/>
      <c r="BF57" s="32">
        <v>33.584899999999998</v>
      </c>
      <c r="BG57" s="32"/>
      <c r="BH57" s="32">
        <v>7.6200000000000004E-2</v>
      </c>
      <c r="BI57" s="34">
        <v>47</v>
      </c>
      <c r="BJ57" s="34">
        <v>21</v>
      </c>
      <c r="BK57" s="34">
        <v>136</v>
      </c>
      <c r="BL57" s="34">
        <v>114</v>
      </c>
      <c r="BM57">
        <v>0</v>
      </c>
      <c r="BN57" t="s">
        <v>2470</v>
      </c>
      <c r="BO57" t="s">
        <v>6205</v>
      </c>
      <c r="BP57" t="b">
        <v>1</v>
      </c>
    </row>
    <row r="58" spans="1:68" x14ac:dyDescent="0.25">
      <c r="A58" s="30" t="str">
        <f t="shared" si="0"/>
        <v>1997036002</v>
      </c>
      <c r="B58">
        <v>97036</v>
      </c>
      <c r="C58">
        <v>2</v>
      </c>
      <c r="D58" s="65" t="s">
        <v>8656</v>
      </c>
      <c r="E58" t="s">
        <v>103</v>
      </c>
      <c r="F58">
        <v>1</v>
      </c>
      <c r="I58" s="34">
        <v>143.80000000000001</v>
      </c>
      <c r="J58">
        <v>152</v>
      </c>
      <c r="K58" s="32">
        <v>44.266500000000001</v>
      </c>
      <c r="L58" s="32">
        <v>-63.316200000000002</v>
      </c>
      <c r="M58" s="31">
        <v>35642.129861111112</v>
      </c>
      <c r="N58" s="33">
        <v>1.98</v>
      </c>
      <c r="O58" s="33">
        <v>49.6</v>
      </c>
      <c r="P58" s="32">
        <v>6.7674000000000003</v>
      </c>
      <c r="Q58" s="32">
        <v>0.99970000000000003</v>
      </c>
      <c r="R58" s="32">
        <v>15.0839</v>
      </c>
      <c r="S58" s="32">
        <v>5.2134999999999998</v>
      </c>
      <c r="T58" s="32"/>
      <c r="U58" s="32"/>
      <c r="V58" s="32"/>
      <c r="W58" s="32"/>
      <c r="X58" s="32">
        <v>31.406500000000001</v>
      </c>
      <c r="Y58" s="32">
        <v>30.3874</v>
      </c>
      <c r="Z58" s="32">
        <v>31.974499999999999</v>
      </c>
      <c r="AA58" s="32">
        <v>0.63149999999999995</v>
      </c>
      <c r="AB58" s="32"/>
      <c r="AC58" s="32"/>
      <c r="AD58" s="32"/>
      <c r="AE58" s="32"/>
      <c r="AF58" s="32">
        <v>6.7590000000000003</v>
      </c>
      <c r="AG58" s="32">
        <v>5.6353</v>
      </c>
      <c r="AH58" s="32">
        <v>7.4017999999999997</v>
      </c>
      <c r="AI58" s="32">
        <v>0.59899999999999998</v>
      </c>
      <c r="AJ58" s="32"/>
      <c r="AK58" s="32"/>
      <c r="AL58" s="32"/>
      <c r="AM58" s="32"/>
      <c r="AN58" s="32">
        <v>3.2086000000000001</v>
      </c>
      <c r="AO58" s="32"/>
      <c r="AP58" s="32">
        <v>15.0738</v>
      </c>
      <c r="AQ58" s="32">
        <v>1.01E-2</v>
      </c>
      <c r="AR58" s="32"/>
      <c r="AS58" s="32"/>
      <c r="AT58" s="32">
        <v>30.388999999999999</v>
      </c>
      <c r="AU58" s="32">
        <v>1.1000000000000001E-3</v>
      </c>
      <c r="AV58" s="32"/>
      <c r="AW58" s="32"/>
      <c r="AX58" s="32">
        <v>0.86170000000000002</v>
      </c>
      <c r="AY58" s="33">
        <v>72.42</v>
      </c>
      <c r="AZ58" s="32"/>
      <c r="BA58" s="33"/>
      <c r="BB58">
        <v>148.80000000000001</v>
      </c>
      <c r="BC58" s="33">
        <v>143.81</v>
      </c>
      <c r="BD58" s="32">
        <v>6.1014999999999997</v>
      </c>
      <c r="BE58" s="32"/>
      <c r="BF58" s="32">
        <v>33.6663</v>
      </c>
      <c r="BG58" s="32"/>
      <c r="BH58" s="32">
        <v>0.86170000000000002</v>
      </c>
      <c r="BI58" s="34">
        <v>73</v>
      </c>
      <c r="BJ58" s="34">
        <v>31</v>
      </c>
      <c r="BK58" s="34">
        <v>132</v>
      </c>
      <c r="BL58" s="34">
        <v>101</v>
      </c>
      <c r="BM58">
        <v>0</v>
      </c>
      <c r="BN58" t="s">
        <v>2471</v>
      </c>
      <c r="BO58" t="s">
        <v>6206</v>
      </c>
      <c r="BP58" t="b">
        <v>1</v>
      </c>
    </row>
    <row r="59" spans="1:68" x14ac:dyDescent="0.25">
      <c r="A59" s="30" t="str">
        <f t="shared" si="0"/>
        <v>1997043STN 3</v>
      </c>
      <c r="B59">
        <v>97043</v>
      </c>
      <c r="C59" t="s">
        <v>2351</v>
      </c>
      <c r="D59" s="65" t="s">
        <v>2351</v>
      </c>
      <c r="E59" t="s">
        <v>103</v>
      </c>
      <c r="F59">
        <v>1</v>
      </c>
      <c r="I59" s="34">
        <v>150.69999999999999</v>
      </c>
      <c r="J59">
        <v>166</v>
      </c>
      <c r="K59" s="32">
        <v>44.267699999999998</v>
      </c>
      <c r="L59" s="32">
        <v>-63.317300000000003</v>
      </c>
      <c r="M59" s="31">
        <v>35672.439259259256</v>
      </c>
      <c r="N59" s="33">
        <v>1.98</v>
      </c>
      <c r="O59" s="33">
        <v>49.59</v>
      </c>
      <c r="P59" s="32">
        <v>10.2653</v>
      </c>
      <c r="Q59" s="32">
        <v>2.2311000000000001</v>
      </c>
      <c r="R59" s="32">
        <v>17.823799999999999</v>
      </c>
      <c r="S59" s="32">
        <v>6.9149000000000003</v>
      </c>
      <c r="T59" s="32"/>
      <c r="U59" s="32"/>
      <c r="V59" s="32"/>
      <c r="W59" s="32"/>
      <c r="X59" s="32">
        <v>31.095400000000001</v>
      </c>
      <c r="Y59" s="32">
        <v>30.338100000000001</v>
      </c>
      <c r="Z59" s="32">
        <v>31.948699999999999</v>
      </c>
      <c r="AA59" s="32">
        <v>0.59589999999999999</v>
      </c>
      <c r="AB59" s="32"/>
      <c r="AC59" s="32"/>
      <c r="AD59" s="32"/>
      <c r="AE59" s="32"/>
      <c r="AF59" s="32">
        <v>5.0434999999999999</v>
      </c>
      <c r="AG59" s="32">
        <v>3.9129</v>
      </c>
      <c r="AH59" s="32">
        <v>5.9691999999999998</v>
      </c>
      <c r="AI59" s="32">
        <v>0.56259999999999999</v>
      </c>
      <c r="AJ59" s="32"/>
      <c r="AK59" s="32"/>
      <c r="AL59" s="32"/>
      <c r="AM59" s="32"/>
      <c r="AN59" s="32">
        <v>3.7353000000000001</v>
      </c>
      <c r="AO59" s="32"/>
      <c r="AP59" s="32">
        <v>17.8216</v>
      </c>
      <c r="AQ59" s="32">
        <v>5.9999999999999995E-4</v>
      </c>
      <c r="AR59" s="32"/>
      <c r="AS59" s="32"/>
      <c r="AT59" s="32">
        <v>30.3383</v>
      </c>
      <c r="AU59" s="32">
        <v>2.0000000000000001E-4</v>
      </c>
      <c r="AV59" s="32"/>
      <c r="AW59" s="32"/>
      <c r="AX59" s="32">
        <v>1.5737000000000001</v>
      </c>
      <c r="AY59" s="33">
        <v>72.400000000000006</v>
      </c>
      <c r="AZ59" s="32"/>
      <c r="BA59" s="33"/>
      <c r="BB59">
        <v>148.80000000000001</v>
      </c>
      <c r="BC59" s="33">
        <v>148.74</v>
      </c>
      <c r="BD59" s="32">
        <v>7.4160000000000004</v>
      </c>
      <c r="BE59" s="32"/>
      <c r="BF59" s="32">
        <v>34.071300000000001</v>
      </c>
      <c r="BG59" s="32"/>
      <c r="BH59" s="32">
        <v>1.5737000000000001</v>
      </c>
      <c r="BI59" s="34">
        <v>73</v>
      </c>
      <c r="BJ59" s="34">
        <v>34</v>
      </c>
      <c r="BK59" s="34">
        <v>111</v>
      </c>
      <c r="BL59" s="34">
        <v>77</v>
      </c>
      <c r="BM59">
        <v>0</v>
      </c>
      <c r="BN59" t="s">
        <v>2472</v>
      </c>
      <c r="BO59" t="s">
        <v>6207</v>
      </c>
      <c r="BP59" t="b">
        <v>1</v>
      </c>
    </row>
    <row r="60" spans="1:68" x14ac:dyDescent="0.25">
      <c r="A60" s="30" t="str">
        <f t="shared" si="0"/>
        <v>1997053HALIFAX LINE ST</v>
      </c>
      <c r="B60">
        <v>97053</v>
      </c>
      <c r="C60" t="s">
        <v>8654</v>
      </c>
      <c r="D60" s="65" t="s">
        <v>8654</v>
      </c>
      <c r="E60" t="s">
        <v>103</v>
      </c>
      <c r="F60">
        <v>1</v>
      </c>
      <c r="I60" s="34">
        <v>143.80000000000001</v>
      </c>
      <c r="J60">
        <v>153</v>
      </c>
      <c r="K60" s="32">
        <v>44.266500000000001</v>
      </c>
      <c r="L60" s="32">
        <v>-63.317300000000003</v>
      </c>
      <c r="M60" s="31">
        <v>35711.808113425926</v>
      </c>
      <c r="N60" s="33">
        <v>3.97</v>
      </c>
      <c r="O60" s="33">
        <v>49.59</v>
      </c>
      <c r="P60" s="32">
        <v>10.7372</v>
      </c>
      <c r="Q60" s="32">
        <v>4.4786999999999999</v>
      </c>
      <c r="R60" s="32">
        <v>13.2897</v>
      </c>
      <c r="S60" s="32">
        <v>3.0495999999999999</v>
      </c>
      <c r="T60" s="32"/>
      <c r="U60" s="32"/>
      <c r="V60" s="32"/>
      <c r="W60" s="32"/>
      <c r="X60" s="32">
        <v>30.617100000000001</v>
      </c>
      <c r="Y60" s="32">
        <v>30.107900000000001</v>
      </c>
      <c r="Z60" s="32">
        <v>31.8748</v>
      </c>
      <c r="AA60" s="32">
        <v>0.63970000000000005</v>
      </c>
      <c r="AB60" s="32"/>
      <c r="AC60" s="32"/>
      <c r="AD60" s="32"/>
      <c r="AE60" s="32"/>
      <c r="AF60" s="32">
        <v>7.7160000000000002</v>
      </c>
      <c r="AG60" s="32">
        <v>7.1948999999999996</v>
      </c>
      <c r="AH60" s="32">
        <v>8.8956</v>
      </c>
      <c r="AI60" s="32">
        <v>0.33979999999999999</v>
      </c>
      <c r="AJ60" s="32"/>
      <c r="AK60" s="32"/>
      <c r="AL60" s="32"/>
      <c r="AM60" s="32"/>
      <c r="AN60" s="32"/>
      <c r="AO60" s="32"/>
      <c r="AP60" s="32">
        <v>13.286099999999999</v>
      </c>
      <c r="AQ60" s="32">
        <v>1.9E-3</v>
      </c>
      <c r="AR60" s="32"/>
      <c r="AS60" s="32"/>
      <c r="AT60" s="32">
        <v>30.1081</v>
      </c>
      <c r="AU60" s="32">
        <v>2.9999999999999997E-4</v>
      </c>
      <c r="AV60" s="32"/>
      <c r="AW60" s="32"/>
      <c r="AX60" s="32">
        <v>1.6689000000000001</v>
      </c>
      <c r="AY60" s="33">
        <v>83.31</v>
      </c>
      <c r="AZ60" s="32"/>
      <c r="BA60" s="33"/>
      <c r="BB60">
        <v>148.80000000000001</v>
      </c>
      <c r="BC60" s="33">
        <v>143.78</v>
      </c>
      <c r="BD60" s="32">
        <v>6.4821</v>
      </c>
      <c r="BE60" s="32"/>
      <c r="BF60" s="32">
        <v>33.837499999999999</v>
      </c>
      <c r="BG60" s="32"/>
      <c r="BH60" s="32">
        <v>1.6689000000000001</v>
      </c>
      <c r="BI60" s="34">
        <v>84</v>
      </c>
      <c r="BJ60" s="34">
        <v>53</v>
      </c>
      <c r="BK60" s="34">
        <v>130</v>
      </c>
      <c r="BL60" s="34">
        <v>77</v>
      </c>
      <c r="BM60">
        <v>0</v>
      </c>
      <c r="BN60" t="s">
        <v>2473</v>
      </c>
      <c r="BO60" t="s">
        <v>6208</v>
      </c>
      <c r="BP60" t="b">
        <v>1</v>
      </c>
    </row>
    <row r="61" spans="1:68" x14ac:dyDescent="0.25">
      <c r="A61" s="30" t="str">
        <f t="shared" si="0"/>
        <v>1997063002</v>
      </c>
      <c r="B61">
        <v>97063</v>
      </c>
      <c r="C61">
        <v>2</v>
      </c>
      <c r="D61" s="65" t="s">
        <v>8656</v>
      </c>
      <c r="E61" t="s">
        <v>103</v>
      </c>
      <c r="F61">
        <v>1</v>
      </c>
      <c r="I61" s="34">
        <v>155.69999999999999</v>
      </c>
      <c r="J61">
        <v>140</v>
      </c>
      <c r="K61" s="32">
        <v>44.266300000000001</v>
      </c>
      <c r="L61" s="32">
        <v>-63.316200000000002</v>
      </c>
      <c r="M61" s="31">
        <v>35729.512453703705</v>
      </c>
      <c r="N61" s="33">
        <v>4.96</v>
      </c>
      <c r="O61" s="33">
        <v>49.59</v>
      </c>
      <c r="P61" s="32">
        <v>11.330299999999999</v>
      </c>
      <c r="Q61" s="32">
        <v>10.307700000000001</v>
      </c>
      <c r="R61" s="32">
        <v>11.4253</v>
      </c>
      <c r="S61" s="32">
        <v>0.24629999999999999</v>
      </c>
      <c r="T61" s="32"/>
      <c r="U61" s="32"/>
      <c r="V61" s="32"/>
      <c r="W61" s="32"/>
      <c r="X61" s="32">
        <v>30.014199999999999</v>
      </c>
      <c r="Y61" s="32">
        <v>29.881900000000002</v>
      </c>
      <c r="Z61" s="32">
        <v>30.4651</v>
      </c>
      <c r="AA61" s="32">
        <v>0.12529999999999999</v>
      </c>
      <c r="AB61" s="32"/>
      <c r="AC61" s="32"/>
      <c r="AD61" s="32"/>
      <c r="AE61" s="32"/>
      <c r="AF61" s="32">
        <v>7.2122000000000002</v>
      </c>
      <c r="AG61" s="32">
        <v>6.5945999999999998</v>
      </c>
      <c r="AH61" s="32">
        <v>8.6927000000000003</v>
      </c>
      <c r="AI61" s="32">
        <v>0.2999</v>
      </c>
      <c r="AJ61" s="32"/>
      <c r="AK61" s="32"/>
      <c r="AL61" s="32"/>
      <c r="AM61" s="32"/>
      <c r="AN61" s="32"/>
      <c r="AO61" s="32"/>
      <c r="AP61" s="32">
        <v>11.4253</v>
      </c>
      <c r="AQ61" s="32">
        <v>0</v>
      </c>
      <c r="AR61" s="32"/>
      <c r="AS61" s="32"/>
      <c r="AT61" s="32"/>
      <c r="AU61" s="32"/>
      <c r="AV61" s="32"/>
      <c r="AW61" s="32"/>
      <c r="AX61" s="32">
        <v>2.1086999999999998</v>
      </c>
      <c r="AY61" s="33">
        <v>87.27</v>
      </c>
      <c r="AZ61" s="32"/>
      <c r="BA61" s="33"/>
      <c r="BB61">
        <v>148.80000000000001</v>
      </c>
      <c r="BC61" s="33">
        <v>148.74</v>
      </c>
      <c r="BD61" s="32">
        <v>8.1128</v>
      </c>
      <c r="BE61" s="32"/>
      <c r="BF61" s="32">
        <v>34.289700000000003</v>
      </c>
      <c r="BG61" s="32"/>
      <c r="BH61" s="32">
        <v>2.1086999999999998</v>
      </c>
      <c r="BI61" s="34">
        <v>88</v>
      </c>
      <c r="BJ61" s="34">
        <v>63</v>
      </c>
      <c r="BK61" s="34">
        <v>101</v>
      </c>
      <c r="BL61" s="34">
        <v>21</v>
      </c>
      <c r="BM61">
        <v>0</v>
      </c>
      <c r="BN61" t="s">
        <v>2474</v>
      </c>
      <c r="BO61" t="s">
        <v>6209</v>
      </c>
      <c r="BP61" t="b">
        <v>1</v>
      </c>
    </row>
    <row r="62" spans="1:68" x14ac:dyDescent="0.25">
      <c r="A62" s="30" t="str">
        <f t="shared" si="0"/>
        <v>1997042000</v>
      </c>
      <c r="B62">
        <v>1997042</v>
      </c>
      <c r="C62">
        <v>0</v>
      </c>
      <c r="D62" s="65" t="s">
        <v>8705</v>
      </c>
      <c r="E62" t="s">
        <v>103</v>
      </c>
      <c r="F62">
        <v>1</v>
      </c>
      <c r="I62" s="34">
        <v>139.4</v>
      </c>
      <c r="J62">
        <v>153</v>
      </c>
      <c r="K62" s="32">
        <v>44.266599999999997</v>
      </c>
      <c r="L62" s="32">
        <v>-63.316699999999997</v>
      </c>
      <c r="M62" s="31">
        <v>35748.841724537036</v>
      </c>
      <c r="N62" s="33">
        <v>2.0299999999999998</v>
      </c>
      <c r="O62" s="33">
        <v>49.81</v>
      </c>
      <c r="P62" s="32">
        <v>8.9027999999999992</v>
      </c>
      <c r="Q62" s="32">
        <v>7.7095000000000002</v>
      </c>
      <c r="R62" s="32">
        <v>10.238300000000001</v>
      </c>
      <c r="S62" s="32">
        <v>0.4844</v>
      </c>
      <c r="T62" s="32"/>
      <c r="U62" s="32"/>
      <c r="V62" s="32"/>
      <c r="W62" s="32"/>
      <c r="X62" s="32">
        <v>30.1904</v>
      </c>
      <c r="Y62" s="32">
        <v>29.791599999999999</v>
      </c>
      <c r="Z62" s="32">
        <v>31.615600000000001</v>
      </c>
      <c r="AA62" s="32">
        <v>0.5706</v>
      </c>
      <c r="AB62" s="32"/>
      <c r="AC62" s="32"/>
      <c r="AD62" s="32"/>
      <c r="AE62" s="32"/>
      <c r="AF62" s="32">
        <v>6.5824999999999996</v>
      </c>
      <c r="AG62" s="32">
        <v>5.5720999999999998</v>
      </c>
      <c r="AH62" s="32">
        <v>6.8682999999999996</v>
      </c>
      <c r="AI62" s="32">
        <v>0.20960000000000001</v>
      </c>
      <c r="AJ62" s="32"/>
      <c r="AK62" s="32"/>
      <c r="AL62" s="32"/>
      <c r="AM62" s="32"/>
      <c r="AN62" s="32">
        <v>1.5994999999999999</v>
      </c>
      <c r="AO62" s="32"/>
      <c r="AP62" s="32">
        <v>9.0008999999999997</v>
      </c>
      <c r="AQ62" s="32">
        <v>2.2000000000000001E-3</v>
      </c>
      <c r="AR62" s="32"/>
      <c r="AS62" s="32"/>
      <c r="AT62" s="32">
        <v>29.8</v>
      </c>
      <c r="AU62" s="32">
        <v>3.3E-3</v>
      </c>
      <c r="AV62" s="32"/>
      <c r="AW62" s="32"/>
      <c r="AX62" s="32">
        <v>2.5137999999999998</v>
      </c>
      <c r="AY62" s="33">
        <v>71.819999999999993</v>
      </c>
      <c r="AZ62" s="32"/>
      <c r="BA62" s="33"/>
      <c r="BB62">
        <v>148.80000000000001</v>
      </c>
      <c r="BC62" s="33"/>
      <c r="BD62" s="32"/>
      <c r="BE62" s="32"/>
      <c r="BF62" s="32"/>
      <c r="BG62" s="32"/>
      <c r="BH62" s="32">
        <v>2.5144000000000002</v>
      </c>
      <c r="BI62" s="34">
        <v>72.5</v>
      </c>
      <c r="BJ62" s="34">
        <v>59.5</v>
      </c>
      <c r="BK62" s="34">
        <v>99</v>
      </c>
      <c r="BL62" s="34">
        <v>39.5</v>
      </c>
      <c r="BM62">
        <v>0</v>
      </c>
      <c r="BN62" t="s">
        <v>2475</v>
      </c>
      <c r="BO62" t="str">
        <f>"\\ent.dfo-mpo.ca\ATLShares\Shared\PettipasR\AZMP CTD Statistics\"&amp;BN62</f>
        <v>\\ent.dfo-mpo.ca\ATLShares\Shared\PettipasR\AZMP CTD Statistics\ctd_1997042_0_1_dn.odf</v>
      </c>
      <c r="BP62" t="b">
        <v>0</v>
      </c>
    </row>
    <row r="63" spans="1:68" x14ac:dyDescent="0.25">
      <c r="A63" s="30" t="str">
        <f t="shared" si="0"/>
        <v>1997071047</v>
      </c>
      <c r="B63">
        <v>97071</v>
      </c>
      <c r="C63">
        <v>47</v>
      </c>
      <c r="D63" s="65" t="s">
        <v>8701</v>
      </c>
      <c r="E63" t="s">
        <v>103</v>
      </c>
      <c r="F63">
        <v>1</v>
      </c>
      <c r="I63" s="34">
        <v>147.69999999999999</v>
      </c>
      <c r="J63">
        <v>153</v>
      </c>
      <c r="K63" s="32">
        <v>44.267200000000003</v>
      </c>
      <c r="L63" s="32">
        <v>-63.317799999999998</v>
      </c>
      <c r="M63" s="31">
        <v>35778.41741898148</v>
      </c>
      <c r="N63" s="33">
        <v>4.96</v>
      </c>
      <c r="O63" s="33">
        <v>49.59</v>
      </c>
      <c r="P63" s="32">
        <v>4.3615000000000004</v>
      </c>
      <c r="Q63" s="32">
        <v>3.8488000000000002</v>
      </c>
      <c r="R63" s="32">
        <v>4.6029</v>
      </c>
      <c r="S63" s="32">
        <v>0.2316</v>
      </c>
      <c r="T63" s="32"/>
      <c r="U63" s="32"/>
      <c r="V63" s="32"/>
      <c r="W63" s="32"/>
      <c r="X63" s="32">
        <v>30.043600000000001</v>
      </c>
      <c r="Y63" s="32">
        <v>29.877800000000001</v>
      </c>
      <c r="Z63" s="32">
        <v>30.616299999999999</v>
      </c>
      <c r="AA63" s="32">
        <v>0.23680000000000001</v>
      </c>
      <c r="AB63" s="32"/>
      <c r="AC63" s="32"/>
      <c r="AD63" s="32"/>
      <c r="AE63" s="32"/>
      <c r="AF63" s="32">
        <v>6.1729000000000003</v>
      </c>
      <c r="AG63" s="32">
        <v>6.0464000000000002</v>
      </c>
      <c r="AH63" s="32">
        <v>6.3738000000000001</v>
      </c>
      <c r="AI63" s="32">
        <v>5.3600000000000002E-2</v>
      </c>
      <c r="AJ63" s="32"/>
      <c r="AK63" s="32"/>
      <c r="AL63" s="32"/>
      <c r="AM63" s="32"/>
      <c r="AN63" s="32"/>
      <c r="AO63" s="32"/>
      <c r="AP63" s="32"/>
      <c r="AQ63" s="32"/>
      <c r="AR63" s="32"/>
      <c r="AS63" s="32"/>
      <c r="AT63" s="32"/>
      <c r="AU63" s="32"/>
      <c r="AV63" s="32"/>
      <c r="AW63" s="32"/>
      <c r="AX63" s="32">
        <v>2.0436999999999999</v>
      </c>
      <c r="AY63" s="33">
        <v>124.95</v>
      </c>
      <c r="AZ63" s="32"/>
      <c r="BA63" s="33"/>
      <c r="BB63">
        <v>148.80000000000001</v>
      </c>
      <c r="BC63" s="33">
        <v>147.75</v>
      </c>
      <c r="BD63" s="32">
        <v>3.2161</v>
      </c>
      <c r="BE63" s="32"/>
      <c r="BF63" s="32">
        <v>32.833399999999997</v>
      </c>
      <c r="BG63" s="32"/>
      <c r="BH63" s="32">
        <v>2.0436999999999999</v>
      </c>
      <c r="BI63" s="34">
        <v>126</v>
      </c>
      <c r="BJ63" s="34">
        <v>38</v>
      </c>
      <c r="BK63" s="34">
        <v>149</v>
      </c>
      <c r="BL63" s="34">
        <v>84</v>
      </c>
      <c r="BM63">
        <v>0</v>
      </c>
      <c r="BN63" t="s">
        <v>2476</v>
      </c>
      <c r="BO63" t="s">
        <v>6210</v>
      </c>
      <c r="BP63" t="b">
        <v>1</v>
      </c>
    </row>
    <row r="64" spans="1:68" x14ac:dyDescent="0.25">
      <c r="A64" s="30" t="str">
        <f t="shared" si="0"/>
        <v>1998002001</v>
      </c>
      <c r="B64">
        <v>98002</v>
      </c>
      <c r="C64">
        <v>1</v>
      </c>
      <c r="D64" s="65" t="s">
        <v>8655</v>
      </c>
      <c r="E64" t="s">
        <v>82</v>
      </c>
      <c r="F64">
        <v>0</v>
      </c>
      <c r="G64">
        <v>1998</v>
      </c>
      <c r="H64">
        <v>1</v>
      </c>
      <c r="I64" s="34">
        <v>58.5</v>
      </c>
      <c r="J64">
        <v>64</v>
      </c>
      <c r="K64" s="32">
        <v>44.685299999999998</v>
      </c>
      <c r="L64" s="32">
        <v>-63.633299999999998</v>
      </c>
      <c r="M64" s="31">
        <v>35892.647546296299</v>
      </c>
      <c r="N64" s="33">
        <v>1.98</v>
      </c>
      <c r="O64" s="33">
        <v>49.59</v>
      </c>
      <c r="P64" s="32">
        <v>1.5299</v>
      </c>
      <c r="Q64" s="32">
        <v>1.0819000000000001</v>
      </c>
      <c r="R64" s="32">
        <v>2.4914999999999998</v>
      </c>
      <c r="S64" s="32">
        <v>0.41499999999999998</v>
      </c>
      <c r="T64" s="32"/>
      <c r="U64" s="32"/>
      <c r="V64" s="32"/>
      <c r="W64" s="32"/>
      <c r="X64" s="32">
        <v>30.633500000000002</v>
      </c>
      <c r="Y64" s="32">
        <v>29.703900000000001</v>
      </c>
      <c r="Z64" s="32">
        <v>30.7987</v>
      </c>
      <c r="AA64" s="32">
        <v>0.2863</v>
      </c>
      <c r="AB64" s="32"/>
      <c r="AC64" s="32"/>
      <c r="AD64" s="32"/>
      <c r="AE64" s="32"/>
      <c r="AF64" s="32">
        <v>3.6339999999999999</v>
      </c>
      <c r="AG64" s="32">
        <v>3.4866999999999999</v>
      </c>
      <c r="AH64" s="32">
        <v>3.7444000000000002</v>
      </c>
      <c r="AI64" s="32">
        <v>6.9599999999999995E-2</v>
      </c>
      <c r="AJ64" s="32"/>
      <c r="AK64" s="32"/>
      <c r="AL64" s="32"/>
      <c r="AM64" s="32"/>
      <c r="AN64" s="32"/>
      <c r="AO64" s="32"/>
      <c r="AP64" s="32">
        <v>2.3487</v>
      </c>
      <c r="AQ64" s="32">
        <v>0.15609999999999999</v>
      </c>
      <c r="AR64" s="32"/>
      <c r="AS64" s="32"/>
      <c r="AT64" s="32"/>
      <c r="AU64" s="32"/>
      <c r="AV64" s="32"/>
      <c r="AW64" s="32"/>
      <c r="AX64" s="32">
        <v>1.0609999999999999</v>
      </c>
      <c r="AY64">
        <v>58.51</v>
      </c>
      <c r="BB64">
        <v>70</v>
      </c>
      <c r="BD64" s="32"/>
      <c r="BE64" s="32"/>
      <c r="BF64" s="32"/>
      <c r="BG64" s="32"/>
      <c r="BH64" s="32"/>
      <c r="BI64" s="34"/>
      <c r="BJ64" s="34">
        <v>0</v>
      </c>
      <c r="BK64" s="34">
        <v>59</v>
      </c>
      <c r="BL64" s="34">
        <v>59</v>
      </c>
      <c r="BM64">
        <v>0</v>
      </c>
      <c r="BN64" t="s">
        <v>371</v>
      </c>
      <c r="BO64" t="s">
        <v>6211</v>
      </c>
      <c r="BP64" t="b">
        <v>1</v>
      </c>
    </row>
    <row r="65" spans="1:68" x14ac:dyDescent="0.25">
      <c r="A65" s="30" t="str">
        <f t="shared" si="0"/>
        <v>1998002002</v>
      </c>
      <c r="B65">
        <v>98002</v>
      </c>
      <c r="C65">
        <v>2</v>
      </c>
      <c r="D65" s="65" t="s">
        <v>8656</v>
      </c>
      <c r="E65" t="s">
        <v>82</v>
      </c>
      <c r="F65">
        <v>0</v>
      </c>
      <c r="G65">
        <v>1998</v>
      </c>
      <c r="H65">
        <v>1</v>
      </c>
      <c r="I65" s="34">
        <v>36.700000000000003</v>
      </c>
      <c r="J65">
        <v>42</v>
      </c>
      <c r="K65" s="32">
        <v>44.703499999999998</v>
      </c>
      <c r="L65" s="32">
        <v>-63.644799999999996</v>
      </c>
      <c r="M65" s="31">
        <v>35892.891284722224</v>
      </c>
      <c r="N65" s="33">
        <v>1.98</v>
      </c>
      <c r="O65" s="33">
        <v>36.700000000000003</v>
      </c>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v>2.5059999999999998</v>
      </c>
      <c r="AQ65" s="32">
        <v>0.15140000000000001</v>
      </c>
      <c r="AR65" s="32"/>
      <c r="AS65" s="32"/>
      <c r="AT65" s="32">
        <v>29.741299999999999</v>
      </c>
      <c r="AU65" s="32">
        <v>9.4500000000000001E-2</v>
      </c>
      <c r="AV65" s="32"/>
      <c r="AW65" s="32"/>
      <c r="AX65" s="32">
        <v>1.2418</v>
      </c>
      <c r="AY65">
        <v>36.700000000000003</v>
      </c>
      <c r="BB65">
        <v>70</v>
      </c>
      <c r="BD65" s="32"/>
      <c r="BE65" s="32"/>
      <c r="BF65" s="32"/>
      <c r="BG65" s="32"/>
      <c r="BH65" s="32"/>
      <c r="BI65" s="34"/>
      <c r="BJ65" s="34">
        <v>0</v>
      </c>
      <c r="BK65" s="34">
        <v>37</v>
      </c>
      <c r="BL65" s="34">
        <v>37</v>
      </c>
      <c r="BM65">
        <v>0</v>
      </c>
      <c r="BN65" t="s">
        <v>337</v>
      </c>
      <c r="BO65" t="s">
        <v>6212</v>
      </c>
      <c r="BP65" t="b">
        <v>1</v>
      </c>
    </row>
    <row r="66" spans="1:68" x14ac:dyDescent="0.25">
      <c r="A66" s="30" t="str">
        <f t="shared" si="0"/>
        <v>1998002003</v>
      </c>
      <c r="B66">
        <v>98002</v>
      </c>
      <c r="C66">
        <v>3</v>
      </c>
      <c r="D66" s="65" t="s">
        <v>8657</v>
      </c>
      <c r="E66" t="s">
        <v>86</v>
      </c>
      <c r="F66">
        <v>0</v>
      </c>
      <c r="G66">
        <v>1998</v>
      </c>
      <c r="H66">
        <v>1</v>
      </c>
      <c r="I66" s="34">
        <v>156.69999999999999</v>
      </c>
      <c r="J66">
        <v>163</v>
      </c>
      <c r="K66" s="32">
        <v>43.2455</v>
      </c>
      <c r="L66" s="32">
        <v>-65.055300000000003</v>
      </c>
      <c r="M66" s="31">
        <v>35893.485243055555</v>
      </c>
      <c r="N66" s="33">
        <v>0.99</v>
      </c>
      <c r="O66" s="33">
        <v>49.6</v>
      </c>
      <c r="P66" s="32">
        <v>2.1755</v>
      </c>
      <c r="Q66" s="32">
        <v>1.7101999999999999</v>
      </c>
      <c r="R66" s="32">
        <v>2.4407000000000001</v>
      </c>
      <c r="S66" s="32">
        <v>0.21010000000000001</v>
      </c>
      <c r="T66" s="32"/>
      <c r="U66" s="32"/>
      <c r="V66" s="32"/>
      <c r="W66" s="32"/>
      <c r="X66" s="32">
        <v>31.278500000000001</v>
      </c>
      <c r="Y66" s="32">
        <v>28.203399999999998</v>
      </c>
      <c r="Z66" s="32">
        <v>31.655100000000001</v>
      </c>
      <c r="AA66" s="32">
        <v>0.48580000000000001</v>
      </c>
      <c r="AB66" s="32"/>
      <c r="AC66" s="32"/>
      <c r="AD66" s="32"/>
      <c r="AE66" s="32"/>
      <c r="AF66" s="32">
        <v>7.1599000000000004</v>
      </c>
      <c r="AG66" s="32">
        <v>6.9093999999999998</v>
      </c>
      <c r="AH66" s="32">
        <v>7.5499000000000001</v>
      </c>
      <c r="AI66" s="32">
        <v>8.0500000000000002E-2</v>
      </c>
      <c r="AJ66" s="32"/>
      <c r="AK66" s="32"/>
      <c r="AL66" s="32"/>
      <c r="AM66" s="32"/>
      <c r="AN66" s="32">
        <v>0.44469999999999998</v>
      </c>
      <c r="AO66" s="32"/>
      <c r="AP66" s="32">
        <v>2.125</v>
      </c>
      <c r="AQ66" s="32">
        <v>7.7000000000000002E-3</v>
      </c>
      <c r="AR66" s="32"/>
      <c r="AS66" s="32"/>
      <c r="AT66" s="32">
        <v>30.4818</v>
      </c>
      <c r="AU66" s="32">
        <v>1.2821</v>
      </c>
      <c r="AV66" s="32"/>
      <c r="AW66" s="32"/>
      <c r="AX66" s="32">
        <v>1.6103000000000001</v>
      </c>
      <c r="AY66">
        <v>56.54</v>
      </c>
      <c r="BB66">
        <v>165</v>
      </c>
      <c r="BC66">
        <v>156.68</v>
      </c>
      <c r="BD66" s="32">
        <v>3.5179</v>
      </c>
      <c r="BE66" s="32"/>
      <c r="BF66" s="32">
        <v>33.146900000000002</v>
      </c>
      <c r="BG66" s="32"/>
      <c r="BH66" s="32">
        <v>1.6103000000000001</v>
      </c>
      <c r="BI66" s="34">
        <v>57</v>
      </c>
      <c r="BJ66" s="34">
        <v>0</v>
      </c>
      <c r="BK66" s="34">
        <v>163</v>
      </c>
      <c r="BL66" s="34">
        <v>163</v>
      </c>
      <c r="BM66">
        <v>1</v>
      </c>
      <c r="BN66" t="s">
        <v>348</v>
      </c>
      <c r="BO66" t="s">
        <v>6213</v>
      </c>
      <c r="BP66" t="b">
        <v>1</v>
      </c>
    </row>
    <row r="67" spans="1:68" x14ac:dyDescent="0.25">
      <c r="A67" s="30" t="str">
        <f t="shared" si="0"/>
        <v>1998002004</v>
      </c>
      <c r="B67">
        <v>98002</v>
      </c>
      <c r="C67">
        <v>4</v>
      </c>
      <c r="D67" s="65" t="s">
        <v>8658</v>
      </c>
      <c r="E67" t="s">
        <v>87</v>
      </c>
      <c r="F67">
        <v>1</v>
      </c>
      <c r="G67">
        <v>1998</v>
      </c>
      <c r="H67">
        <v>1</v>
      </c>
      <c r="I67" s="34">
        <v>62.5</v>
      </c>
      <c r="J67">
        <v>63</v>
      </c>
      <c r="K67" s="32">
        <v>43.252200000000002</v>
      </c>
      <c r="L67" s="32">
        <v>-65.464299999999994</v>
      </c>
      <c r="M67" s="31">
        <v>35893.656712962962</v>
      </c>
      <c r="N67" s="33">
        <v>1.98</v>
      </c>
      <c r="O67" s="33">
        <v>49.6</v>
      </c>
      <c r="P67" s="32">
        <v>1.8110999999999999</v>
      </c>
      <c r="Q67" s="32">
        <v>1.2573000000000001</v>
      </c>
      <c r="R67" s="32">
        <v>2.5158999999999998</v>
      </c>
      <c r="S67" s="32">
        <v>0.45669999999999999</v>
      </c>
      <c r="T67" s="32"/>
      <c r="U67" s="32"/>
      <c r="V67" s="32"/>
      <c r="W67" s="32"/>
      <c r="X67" s="32">
        <v>31.096399999999999</v>
      </c>
      <c r="Y67" s="32">
        <v>30.880299999999998</v>
      </c>
      <c r="Z67" s="32">
        <v>31.3078</v>
      </c>
      <c r="AA67" s="32">
        <v>0.14460000000000001</v>
      </c>
      <c r="AB67" s="32"/>
      <c r="AC67" s="32"/>
      <c r="AD67" s="32"/>
      <c r="AE67" s="32"/>
      <c r="AF67" s="32">
        <v>7.1083999999999996</v>
      </c>
      <c r="AG67" s="32">
        <v>6.1664000000000003</v>
      </c>
      <c r="AH67" s="32">
        <v>7.7386999999999997</v>
      </c>
      <c r="AI67" s="32">
        <v>0.16819999999999999</v>
      </c>
      <c r="AJ67" s="32"/>
      <c r="AK67" s="32"/>
      <c r="AL67" s="32"/>
      <c r="AM67" s="32"/>
      <c r="AN67" s="32">
        <v>0.41520000000000001</v>
      </c>
      <c r="AO67" s="32"/>
      <c r="AP67" s="32">
        <v>2.4157000000000002</v>
      </c>
      <c r="AQ67" s="32">
        <v>6.0699999999999997E-2</v>
      </c>
      <c r="AR67" s="32"/>
      <c r="AS67" s="32"/>
      <c r="AT67" s="32">
        <v>30.887799999999999</v>
      </c>
      <c r="AU67" s="32">
        <v>4.4000000000000003E-3</v>
      </c>
      <c r="AV67" s="32"/>
      <c r="AW67" s="32"/>
      <c r="AX67" s="32">
        <v>1.2374000000000001</v>
      </c>
      <c r="AY67">
        <v>62.49</v>
      </c>
      <c r="BB67">
        <v>52.9</v>
      </c>
      <c r="BC67">
        <v>52.57</v>
      </c>
      <c r="BD67" s="32">
        <v>1.2426999999999999</v>
      </c>
      <c r="BE67" s="32"/>
      <c r="BF67" s="32">
        <v>31.320599999999999</v>
      </c>
      <c r="BG67" s="32"/>
      <c r="BH67" s="32"/>
      <c r="BI67" s="34"/>
      <c r="BJ67" s="34">
        <v>0</v>
      </c>
      <c r="BK67" s="34">
        <v>63</v>
      </c>
      <c r="BL67" s="34">
        <v>63</v>
      </c>
      <c r="BM67">
        <v>0</v>
      </c>
      <c r="BN67" t="s">
        <v>359</v>
      </c>
      <c r="BO67" t="s">
        <v>6214</v>
      </c>
      <c r="BP67" t="b">
        <v>1</v>
      </c>
    </row>
    <row r="68" spans="1:68" x14ac:dyDescent="0.25">
      <c r="A68" s="30" t="str">
        <f t="shared" ref="A68:A131" si="1">IF(LEN(B68)=5,MID(B68,1,2)+1900&amp;MID(B68,3,3)&amp;TEXT(TRIM(C68),"000"),IF(LEN(B68)=7,B68&amp;TEXT(TRIM(C68),"000"),MID(B68,4,7)&amp;TEXT(TRIM(C68),"000")))</f>
        <v>1998002005</v>
      </c>
      <c r="B68">
        <v>98002</v>
      </c>
      <c r="C68">
        <v>5</v>
      </c>
      <c r="D68" s="65" t="s">
        <v>8659</v>
      </c>
      <c r="E68" t="s">
        <v>88</v>
      </c>
      <c r="F68">
        <v>1</v>
      </c>
      <c r="G68">
        <v>1998</v>
      </c>
      <c r="H68">
        <v>1</v>
      </c>
      <c r="I68" s="34">
        <v>103.1</v>
      </c>
      <c r="J68">
        <v>110</v>
      </c>
      <c r="K68" s="32">
        <v>43.000500000000002</v>
      </c>
      <c r="L68" s="32">
        <v>-65.475999999999999</v>
      </c>
      <c r="M68" s="31">
        <v>35893.767557870371</v>
      </c>
      <c r="N68" s="33">
        <v>0.99</v>
      </c>
      <c r="O68" s="33">
        <v>49.6</v>
      </c>
      <c r="P68" s="32">
        <v>2.1145999999999998</v>
      </c>
      <c r="Q68" s="32">
        <v>1.2865</v>
      </c>
      <c r="R68" s="32">
        <v>2.6808999999999998</v>
      </c>
      <c r="S68" s="32">
        <v>0.45929999999999999</v>
      </c>
      <c r="T68" s="32"/>
      <c r="U68" s="32"/>
      <c r="V68" s="32"/>
      <c r="W68" s="32"/>
      <c r="X68" s="32">
        <v>31.146699999999999</v>
      </c>
      <c r="Y68" s="32">
        <v>29.2334</v>
      </c>
      <c r="Z68" s="32">
        <v>31.5505</v>
      </c>
      <c r="AA68" s="32">
        <v>0.31809999999999999</v>
      </c>
      <c r="AB68" s="32"/>
      <c r="AC68" s="32"/>
      <c r="AD68" s="32"/>
      <c r="AE68" s="32"/>
      <c r="AF68" s="32">
        <v>7.2264999999999997</v>
      </c>
      <c r="AG68" s="32">
        <v>6.5185000000000004</v>
      </c>
      <c r="AH68" s="32">
        <v>7.5986000000000002</v>
      </c>
      <c r="AI68" s="32">
        <v>0.16259999999999999</v>
      </c>
      <c r="AJ68" s="32"/>
      <c r="AK68" s="32"/>
      <c r="AL68" s="32"/>
      <c r="AM68" s="32"/>
      <c r="AN68" s="32">
        <v>0.52029999999999998</v>
      </c>
      <c r="AO68" s="32"/>
      <c r="AP68" s="32">
        <v>2.6657000000000002</v>
      </c>
      <c r="AQ68" s="32">
        <v>1.41E-2</v>
      </c>
      <c r="AR68" s="32"/>
      <c r="AS68" s="32"/>
      <c r="AT68" s="32">
        <v>30.631499999999999</v>
      </c>
      <c r="AU68" s="32">
        <v>0.80489999999999995</v>
      </c>
      <c r="AV68" s="32"/>
      <c r="AW68" s="32"/>
      <c r="AX68" s="32">
        <v>1.2810999999999999</v>
      </c>
      <c r="AY68">
        <v>50.59</v>
      </c>
      <c r="BB68">
        <v>121.6</v>
      </c>
      <c r="BD68" s="32"/>
      <c r="BE68" s="32"/>
      <c r="BF68" s="32"/>
      <c r="BG68" s="32"/>
      <c r="BH68" s="32">
        <v>1.2810999999999999</v>
      </c>
      <c r="BI68" s="34">
        <v>51</v>
      </c>
      <c r="BJ68" s="34">
        <v>0</v>
      </c>
      <c r="BK68" s="34">
        <v>104</v>
      </c>
      <c r="BL68" s="34">
        <v>104</v>
      </c>
      <c r="BM68">
        <v>0</v>
      </c>
      <c r="BN68" t="s">
        <v>366</v>
      </c>
      <c r="BO68" t="s">
        <v>6215</v>
      </c>
      <c r="BP68" t="b">
        <v>1</v>
      </c>
    </row>
    <row r="69" spans="1:68" x14ac:dyDescent="0.25">
      <c r="A69" s="30" t="str">
        <f t="shared" si="1"/>
        <v>1998002006</v>
      </c>
      <c r="B69">
        <v>98002</v>
      </c>
      <c r="C69">
        <v>6</v>
      </c>
      <c r="D69" s="65" t="s">
        <v>8660</v>
      </c>
      <c r="E69" t="s">
        <v>89</v>
      </c>
      <c r="F69">
        <v>1</v>
      </c>
      <c r="G69">
        <v>1998</v>
      </c>
      <c r="H69">
        <v>1</v>
      </c>
      <c r="I69" s="34">
        <v>98.2</v>
      </c>
      <c r="J69">
        <v>101</v>
      </c>
      <c r="K69" s="32">
        <v>42.758200000000002</v>
      </c>
      <c r="L69" s="32">
        <v>-65.487300000000005</v>
      </c>
      <c r="M69" s="31">
        <v>35893.846516203703</v>
      </c>
      <c r="N69" s="33">
        <v>1.98</v>
      </c>
      <c r="O69" s="33">
        <v>49.6</v>
      </c>
      <c r="P69" s="32">
        <v>2.1000999999999999</v>
      </c>
      <c r="Q69" s="32">
        <v>1.3394999999999999</v>
      </c>
      <c r="R69" s="32">
        <v>3.2492000000000001</v>
      </c>
      <c r="S69" s="32">
        <v>0.61229999999999996</v>
      </c>
      <c r="T69" s="32"/>
      <c r="U69" s="32"/>
      <c r="V69" s="32"/>
      <c r="W69" s="32"/>
      <c r="X69" s="32">
        <v>31.482299999999999</v>
      </c>
      <c r="Y69" s="32">
        <v>31.1615</v>
      </c>
      <c r="Z69" s="32">
        <v>31.849</v>
      </c>
      <c r="AA69" s="32">
        <v>0.24360000000000001</v>
      </c>
      <c r="AB69" s="32"/>
      <c r="AC69" s="32"/>
      <c r="AD69" s="32"/>
      <c r="AE69" s="32"/>
      <c r="AF69" s="32">
        <v>7.3322000000000003</v>
      </c>
      <c r="AG69" s="32">
        <v>6.7115999999999998</v>
      </c>
      <c r="AH69" s="32">
        <v>7.9077999999999999</v>
      </c>
      <c r="AI69" s="32">
        <v>0.14680000000000001</v>
      </c>
      <c r="AJ69" s="32"/>
      <c r="AK69" s="32"/>
      <c r="AL69" s="32"/>
      <c r="AM69" s="32"/>
      <c r="AN69" s="32">
        <v>0.6371</v>
      </c>
      <c r="AO69" s="32"/>
      <c r="AP69" s="32">
        <v>3.0663999999999998</v>
      </c>
      <c r="AQ69" s="32">
        <v>0.1225</v>
      </c>
      <c r="AR69" s="32"/>
      <c r="AS69" s="32"/>
      <c r="AT69" s="32">
        <v>31.210100000000001</v>
      </c>
      <c r="AU69" s="32">
        <v>4.1799999999999997E-2</v>
      </c>
      <c r="AV69" s="32"/>
      <c r="AW69" s="32"/>
      <c r="AX69" s="32">
        <v>1.3394999999999999</v>
      </c>
      <c r="AY69">
        <v>26.78</v>
      </c>
      <c r="BB69">
        <v>106.9</v>
      </c>
      <c r="BD69" s="32"/>
      <c r="BE69" s="32"/>
      <c r="BF69" s="32"/>
      <c r="BG69" s="32"/>
      <c r="BH69" s="32">
        <v>1.3394999999999999</v>
      </c>
      <c r="BI69" s="34">
        <v>27</v>
      </c>
      <c r="BJ69" s="34">
        <v>0</v>
      </c>
      <c r="BK69" s="34">
        <v>99</v>
      </c>
      <c r="BL69" s="34">
        <v>99</v>
      </c>
      <c r="BM69">
        <v>0</v>
      </c>
      <c r="BN69" t="s">
        <v>367</v>
      </c>
      <c r="BO69" t="s">
        <v>6216</v>
      </c>
      <c r="BP69" t="b">
        <v>1</v>
      </c>
    </row>
    <row r="70" spans="1:68" x14ac:dyDescent="0.25">
      <c r="A70" s="30" t="str">
        <f t="shared" si="1"/>
        <v>1998002007</v>
      </c>
      <c r="B70">
        <v>98002</v>
      </c>
      <c r="C70">
        <v>7</v>
      </c>
      <c r="D70" s="65" t="s">
        <v>8661</v>
      </c>
      <c r="E70" t="s">
        <v>90</v>
      </c>
      <c r="F70">
        <v>1</v>
      </c>
      <c r="G70">
        <v>1998</v>
      </c>
      <c r="H70">
        <v>1</v>
      </c>
      <c r="I70" s="34">
        <v>96.2</v>
      </c>
      <c r="J70">
        <v>100</v>
      </c>
      <c r="K70" s="32">
        <v>42.454700000000003</v>
      </c>
      <c r="L70" s="32">
        <v>-65.471500000000006</v>
      </c>
      <c r="M70" s="31">
        <v>35894.012488425928</v>
      </c>
      <c r="N70" s="33">
        <v>1.98</v>
      </c>
      <c r="O70" s="33">
        <v>49.6</v>
      </c>
      <c r="P70" s="32">
        <v>2.7631999999999999</v>
      </c>
      <c r="Q70" s="32">
        <v>2.3532999999999999</v>
      </c>
      <c r="R70" s="32">
        <v>3.6118000000000001</v>
      </c>
      <c r="S70" s="32">
        <v>0.37569999999999998</v>
      </c>
      <c r="T70" s="32"/>
      <c r="U70" s="32"/>
      <c r="V70" s="32"/>
      <c r="W70" s="32"/>
      <c r="X70" s="32">
        <v>31.830300000000001</v>
      </c>
      <c r="Y70" s="32">
        <v>31.292999999999999</v>
      </c>
      <c r="Z70" s="32">
        <v>32.237299999999998</v>
      </c>
      <c r="AA70" s="32">
        <v>0.22720000000000001</v>
      </c>
      <c r="AB70" s="32"/>
      <c r="AC70" s="32"/>
      <c r="AD70" s="32"/>
      <c r="AE70" s="32"/>
      <c r="AF70" s="32">
        <v>7.2634999999999996</v>
      </c>
      <c r="AG70" s="32">
        <v>6.5652999999999997</v>
      </c>
      <c r="AH70" s="32">
        <v>7.3605999999999998</v>
      </c>
      <c r="AI70" s="32">
        <v>0.13519999999999999</v>
      </c>
      <c r="AJ70" s="32"/>
      <c r="AK70" s="32"/>
      <c r="AL70" s="32"/>
      <c r="AM70" s="32"/>
      <c r="AN70" s="32">
        <v>0.61809999999999998</v>
      </c>
      <c r="AO70" s="32"/>
      <c r="AP70" s="32">
        <v>3.5398000000000001</v>
      </c>
      <c r="AQ70" s="32">
        <v>7.4200000000000002E-2</v>
      </c>
      <c r="AR70" s="32"/>
      <c r="AS70" s="32"/>
      <c r="AT70" s="32">
        <v>31.521999999999998</v>
      </c>
      <c r="AU70" s="32">
        <v>0.15590000000000001</v>
      </c>
      <c r="AV70" s="32"/>
      <c r="AW70" s="32"/>
      <c r="AX70" s="32">
        <v>2.3532999999999999</v>
      </c>
      <c r="AY70">
        <v>40.67</v>
      </c>
      <c r="BB70">
        <v>100.8</v>
      </c>
      <c r="BC70">
        <v>96.21</v>
      </c>
      <c r="BD70" s="32">
        <v>2.7605</v>
      </c>
      <c r="BE70" s="32"/>
      <c r="BF70" s="32">
        <v>32.5702</v>
      </c>
      <c r="BG70" s="32"/>
      <c r="BH70" s="32"/>
      <c r="BI70" s="34"/>
      <c r="BJ70" s="34">
        <v>0</v>
      </c>
      <c r="BK70" s="34">
        <v>97</v>
      </c>
      <c r="BL70" s="34">
        <v>97</v>
      </c>
      <c r="BM70">
        <v>0</v>
      </c>
      <c r="BN70" t="s">
        <v>368</v>
      </c>
      <c r="BO70" t="s">
        <v>6217</v>
      </c>
      <c r="BP70" t="b">
        <v>1</v>
      </c>
    </row>
    <row r="71" spans="1:68" x14ac:dyDescent="0.25">
      <c r="A71" s="30" t="str">
        <f t="shared" si="1"/>
        <v>1998002008</v>
      </c>
      <c r="B71">
        <v>98002</v>
      </c>
      <c r="C71">
        <v>8</v>
      </c>
      <c r="D71" s="65" t="s">
        <v>8662</v>
      </c>
      <c r="E71" t="s">
        <v>91</v>
      </c>
      <c r="F71">
        <v>1</v>
      </c>
      <c r="G71">
        <v>1998</v>
      </c>
      <c r="H71">
        <v>1</v>
      </c>
      <c r="I71" s="34">
        <v>193.4</v>
      </c>
      <c r="J71">
        <v>194</v>
      </c>
      <c r="K71" s="32">
        <v>42.1312</v>
      </c>
      <c r="L71" s="32">
        <v>-65.499700000000004</v>
      </c>
      <c r="M71" s="31">
        <v>35894.107418981483</v>
      </c>
      <c r="N71" s="33">
        <v>1.98</v>
      </c>
      <c r="O71" s="33">
        <v>49.6</v>
      </c>
      <c r="P71" s="32">
        <v>2.6795</v>
      </c>
      <c r="Q71" s="32">
        <v>2.4226999999999999</v>
      </c>
      <c r="R71" s="32">
        <v>3.3224999999999998</v>
      </c>
      <c r="S71" s="32">
        <v>0.23530000000000001</v>
      </c>
      <c r="T71" s="32"/>
      <c r="U71" s="32"/>
      <c r="V71" s="32"/>
      <c r="W71" s="32"/>
      <c r="X71" s="32">
        <v>31.784199999999998</v>
      </c>
      <c r="Y71" s="32">
        <v>31.598199999999999</v>
      </c>
      <c r="Z71" s="32">
        <v>32.1999</v>
      </c>
      <c r="AA71" s="32">
        <v>0.17269999999999999</v>
      </c>
      <c r="AB71" s="32"/>
      <c r="AC71" s="32"/>
      <c r="AD71" s="32"/>
      <c r="AE71" s="32"/>
      <c r="AF71" s="32">
        <v>7.3422999999999998</v>
      </c>
      <c r="AG71" s="32">
        <v>7.1688999999999998</v>
      </c>
      <c r="AH71" s="32">
        <v>7.3996000000000004</v>
      </c>
      <c r="AI71" s="32">
        <v>5.3600000000000002E-2</v>
      </c>
      <c r="AJ71" s="32"/>
      <c r="AK71" s="32"/>
      <c r="AL71" s="32"/>
      <c r="AM71" s="32"/>
      <c r="AN71" s="32">
        <v>0.51680000000000004</v>
      </c>
      <c r="AO71" s="32"/>
      <c r="AP71" s="32">
        <v>3.1292</v>
      </c>
      <c r="AQ71" s="32">
        <v>0.13880000000000001</v>
      </c>
      <c r="AR71" s="32"/>
      <c r="AS71" s="32"/>
      <c r="AT71" s="32">
        <v>31.598199999999999</v>
      </c>
      <c r="AU71" s="32">
        <v>0</v>
      </c>
      <c r="AV71" s="32"/>
      <c r="AW71" s="32"/>
      <c r="AX71" s="32">
        <v>2.4226999999999999</v>
      </c>
      <c r="AY71">
        <v>35.71</v>
      </c>
      <c r="BB71">
        <v>179.2</v>
      </c>
      <c r="BC71">
        <v>179.5</v>
      </c>
      <c r="BD71" s="32">
        <v>5.7460000000000004</v>
      </c>
      <c r="BE71" s="32"/>
      <c r="BF71" s="32">
        <v>33.9923</v>
      </c>
      <c r="BG71" s="32"/>
      <c r="BH71" s="32">
        <v>2.4226999999999999</v>
      </c>
      <c r="BI71" s="34">
        <v>36</v>
      </c>
      <c r="BJ71" s="34">
        <v>0</v>
      </c>
      <c r="BK71" s="34">
        <v>89</v>
      </c>
      <c r="BL71" s="34">
        <v>89</v>
      </c>
      <c r="BM71">
        <v>0</v>
      </c>
      <c r="BN71" t="s">
        <v>369</v>
      </c>
      <c r="BO71" t="s">
        <v>6218</v>
      </c>
      <c r="BP71" t="b">
        <v>1</v>
      </c>
    </row>
    <row r="72" spans="1:68" x14ac:dyDescent="0.25">
      <c r="A72" s="30" t="str">
        <f t="shared" si="1"/>
        <v>1998002009</v>
      </c>
      <c r="B72">
        <v>98002</v>
      </c>
      <c r="C72">
        <v>9</v>
      </c>
      <c r="D72" s="65" t="s">
        <v>8663</v>
      </c>
      <c r="E72" t="s">
        <v>92</v>
      </c>
      <c r="F72">
        <v>1</v>
      </c>
      <c r="G72">
        <v>1998</v>
      </c>
      <c r="H72">
        <v>1</v>
      </c>
      <c r="I72" s="34">
        <v>503.4</v>
      </c>
      <c r="J72">
        <v>1094</v>
      </c>
      <c r="K72" s="32">
        <v>41.9998</v>
      </c>
      <c r="L72" s="32">
        <v>-65.508300000000006</v>
      </c>
      <c r="M72" s="31">
        <v>35894.26703703704</v>
      </c>
      <c r="N72" s="33">
        <v>1.98</v>
      </c>
      <c r="O72" s="33">
        <v>49.6</v>
      </c>
      <c r="P72" s="32">
        <v>3.9762</v>
      </c>
      <c r="Q72" s="32">
        <v>3.8559000000000001</v>
      </c>
      <c r="R72" s="32">
        <v>4.2782999999999998</v>
      </c>
      <c r="S72" s="32">
        <v>0.1124</v>
      </c>
      <c r="T72" s="32"/>
      <c r="U72" s="32"/>
      <c r="V72" s="32"/>
      <c r="W72" s="32"/>
      <c r="X72" s="32">
        <v>32.210099999999997</v>
      </c>
      <c r="Y72" s="32">
        <v>32.086500000000001</v>
      </c>
      <c r="Z72" s="32">
        <v>32.598399999999998</v>
      </c>
      <c r="AA72" s="32">
        <v>0.12239999999999999</v>
      </c>
      <c r="AB72" s="32"/>
      <c r="AC72" s="32"/>
      <c r="AD72" s="32"/>
      <c r="AE72" s="32"/>
      <c r="AF72" s="32">
        <v>7.1090999999999998</v>
      </c>
      <c r="AG72" s="32">
        <v>6.7153</v>
      </c>
      <c r="AH72" s="32">
        <v>7.3109999999999999</v>
      </c>
      <c r="AI72" s="32">
        <v>7.7799999999999994E-2</v>
      </c>
      <c r="AJ72" s="32"/>
      <c r="AK72" s="32"/>
      <c r="AL72" s="32"/>
      <c r="AM72" s="32"/>
      <c r="AN72" s="32">
        <v>0.43259999999999998</v>
      </c>
      <c r="AO72" s="32"/>
      <c r="AP72" s="32">
        <v>4.2424999999999997</v>
      </c>
      <c r="AQ72" s="32">
        <v>4.0300000000000002E-2</v>
      </c>
      <c r="AR72" s="32"/>
      <c r="AS72" s="32"/>
      <c r="AT72" s="32">
        <v>32.134999999999998</v>
      </c>
      <c r="AU72" s="32">
        <v>3.0099999999999998E-2</v>
      </c>
      <c r="AV72" s="32"/>
      <c r="AW72" s="32"/>
      <c r="AX72" s="32">
        <v>3.4388999999999998</v>
      </c>
      <c r="AY72">
        <v>52.58</v>
      </c>
      <c r="BB72">
        <v>983</v>
      </c>
      <c r="BD72" s="32"/>
      <c r="BE72" s="32"/>
      <c r="BF72" s="32"/>
      <c r="BG72" s="32"/>
      <c r="BH72" s="32">
        <v>3.4388999999999998</v>
      </c>
      <c r="BI72" s="34">
        <v>53</v>
      </c>
      <c r="BJ72" s="34">
        <v>13</v>
      </c>
      <c r="BK72" s="34">
        <v>73</v>
      </c>
      <c r="BL72" s="34">
        <v>60</v>
      </c>
      <c r="BM72">
        <v>0</v>
      </c>
      <c r="BN72" t="s">
        <v>370</v>
      </c>
      <c r="BO72" t="s">
        <v>6219</v>
      </c>
      <c r="BP72" t="b">
        <v>1</v>
      </c>
    </row>
    <row r="73" spans="1:68" x14ac:dyDescent="0.25">
      <c r="A73" s="30" t="str">
        <f t="shared" si="1"/>
        <v>1998002010</v>
      </c>
      <c r="B73">
        <v>98002</v>
      </c>
      <c r="C73">
        <v>10</v>
      </c>
      <c r="D73" s="65" t="s">
        <v>8664</v>
      </c>
      <c r="E73" t="s">
        <v>114</v>
      </c>
      <c r="F73">
        <v>1</v>
      </c>
      <c r="G73">
        <v>1998</v>
      </c>
      <c r="H73">
        <v>1</v>
      </c>
      <c r="I73" s="34">
        <v>501.4</v>
      </c>
      <c r="J73">
        <v>1829</v>
      </c>
      <c r="K73" s="32">
        <v>41.8658</v>
      </c>
      <c r="L73" s="32">
        <v>-65.349999999999994</v>
      </c>
      <c r="M73" s="31">
        <v>35894.379062499997</v>
      </c>
      <c r="N73" s="33">
        <v>0.99</v>
      </c>
      <c r="O73" s="33">
        <v>49.6</v>
      </c>
      <c r="P73" s="32">
        <v>5.67</v>
      </c>
      <c r="Q73" s="32">
        <v>5.0186999999999999</v>
      </c>
      <c r="R73" s="32">
        <v>6.4185999999999996</v>
      </c>
      <c r="S73" s="32">
        <v>0.5</v>
      </c>
      <c r="T73" s="32"/>
      <c r="U73" s="32"/>
      <c r="V73" s="32"/>
      <c r="W73" s="32"/>
      <c r="X73" s="32">
        <v>33.046399999999998</v>
      </c>
      <c r="Y73" s="32">
        <v>32.538699999999999</v>
      </c>
      <c r="Z73" s="32">
        <v>33.472200000000001</v>
      </c>
      <c r="AA73" s="32">
        <v>0.31830000000000003</v>
      </c>
      <c r="AB73" s="32"/>
      <c r="AC73" s="32"/>
      <c r="AD73" s="32"/>
      <c r="AE73" s="32"/>
      <c r="AF73" s="32">
        <v>7.0564</v>
      </c>
      <c r="AG73" s="32">
        <v>6.7691999999999997</v>
      </c>
      <c r="AH73" s="32">
        <v>7.6275000000000004</v>
      </c>
      <c r="AI73" s="32">
        <v>0.1817</v>
      </c>
      <c r="AJ73" s="32"/>
      <c r="AK73" s="32"/>
      <c r="AL73" s="32"/>
      <c r="AM73" s="32"/>
      <c r="AN73" s="32">
        <v>0.57779999999999998</v>
      </c>
      <c r="AO73" s="32"/>
      <c r="AP73" s="32">
        <v>5.1452</v>
      </c>
      <c r="AQ73" s="32">
        <v>4.0500000000000001E-2</v>
      </c>
      <c r="AR73" s="32"/>
      <c r="AS73" s="32"/>
      <c r="AT73" s="32">
        <v>32.541400000000003</v>
      </c>
      <c r="AU73" s="32">
        <v>0</v>
      </c>
      <c r="AV73" s="32"/>
      <c r="AW73" s="32"/>
      <c r="AX73" s="32">
        <v>4.8446999999999996</v>
      </c>
      <c r="AY73">
        <v>482.62</v>
      </c>
      <c r="BB73">
        <v>1903.8</v>
      </c>
      <c r="BD73" s="32"/>
      <c r="BE73" s="32"/>
      <c r="BF73" s="32"/>
      <c r="BG73" s="32"/>
      <c r="BH73" s="32"/>
      <c r="BI73" s="34"/>
      <c r="BJ73" s="34"/>
      <c r="BK73" s="34"/>
      <c r="BL73" s="34"/>
      <c r="BM73">
        <v>-1</v>
      </c>
      <c r="BN73" t="s">
        <v>317</v>
      </c>
      <c r="BO73" t="s">
        <v>6220</v>
      </c>
      <c r="BP73" t="b">
        <v>1</v>
      </c>
    </row>
    <row r="74" spans="1:68" x14ac:dyDescent="0.25">
      <c r="A74" s="30" t="str">
        <f t="shared" si="1"/>
        <v>1998002011</v>
      </c>
      <c r="B74">
        <v>98002</v>
      </c>
      <c r="C74">
        <v>11</v>
      </c>
      <c r="D74" s="65" t="s">
        <v>8665</v>
      </c>
      <c r="E74" t="s">
        <v>85</v>
      </c>
      <c r="F74">
        <v>0</v>
      </c>
      <c r="G74">
        <v>1998</v>
      </c>
      <c r="H74">
        <v>1</v>
      </c>
      <c r="I74" s="34">
        <v>502.4</v>
      </c>
      <c r="J74">
        <v>2496</v>
      </c>
      <c r="K74" s="32">
        <v>41.842300000000002</v>
      </c>
      <c r="L74" s="32">
        <v>-64.479200000000006</v>
      </c>
      <c r="M74" s="31">
        <v>35894.61383101852</v>
      </c>
      <c r="N74" s="33">
        <v>0.99</v>
      </c>
      <c r="O74" s="33">
        <v>49.6</v>
      </c>
      <c r="P74" s="32">
        <v>6.3977000000000004</v>
      </c>
      <c r="Q74" s="32">
        <v>5.8400999999999996</v>
      </c>
      <c r="R74" s="32">
        <v>6.7138999999999998</v>
      </c>
      <c r="S74" s="32">
        <v>0.27110000000000001</v>
      </c>
      <c r="T74" s="32"/>
      <c r="U74" s="32"/>
      <c r="V74" s="32"/>
      <c r="W74" s="32"/>
      <c r="X74" s="32">
        <v>33.2271</v>
      </c>
      <c r="Y74" s="32">
        <v>33.179000000000002</v>
      </c>
      <c r="Z74" s="32">
        <v>33.25</v>
      </c>
      <c r="AA74" s="32">
        <v>2.5399999999999999E-2</v>
      </c>
      <c r="AB74" s="32"/>
      <c r="AC74" s="32"/>
      <c r="AD74" s="32"/>
      <c r="AE74" s="32"/>
      <c r="AF74" s="32">
        <v>6.9836</v>
      </c>
      <c r="AG74" s="32">
        <v>6.9062000000000001</v>
      </c>
      <c r="AH74" s="32">
        <v>7.2949999999999999</v>
      </c>
      <c r="AI74" s="32">
        <v>6.2E-2</v>
      </c>
      <c r="AJ74" s="32"/>
      <c r="AK74" s="32"/>
      <c r="AL74" s="32"/>
      <c r="AM74" s="32"/>
      <c r="AN74" s="32"/>
      <c r="AO74" s="32"/>
      <c r="AP74" s="32">
        <v>6.7100999999999997</v>
      </c>
      <c r="AQ74" s="32">
        <v>7.0000000000000001E-3</v>
      </c>
      <c r="AR74" s="32"/>
      <c r="AS74" s="32"/>
      <c r="AT74" s="32"/>
      <c r="AU74" s="32"/>
      <c r="AV74" s="32"/>
      <c r="AW74" s="32"/>
      <c r="AX74" s="32">
        <v>4.7987000000000002</v>
      </c>
      <c r="AY74">
        <v>499.45</v>
      </c>
      <c r="BD74" s="32"/>
      <c r="BE74" s="32"/>
      <c r="BF74" s="32"/>
      <c r="BG74" s="32"/>
      <c r="BH74" s="32"/>
      <c r="BI74" s="34"/>
      <c r="BJ74" s="34"/>
      <c r="BK74" s="34"/>
      <c r="BL74" s="34"/>
      <c r="BM74">
        <v>-1</v>
      </c>
      <c r="BN74" t="s">
        <v>318</v>
      </c>
      <c r="BO74" t="s">
        <v>6221</v>
      </c>
      <c r="BP74" t="b">
        <v>1</v>
      </c>
    </row>
    <row r="75" spans="1:68" x14ac:dyDescent="0.25">
      <c r="A75" s="30" t="str">
        <f t="shared" si="1"/>
        <v>1998002012</v>
      </c>
      <c r="B75">
        <v>98002</v>
      </c>
      <c r="C75">
        <v>12</v>
      </c>
      <c r="D75" s="65" t="s">
        <v>8666</v>
      </c>
      <c r="E75" t="s">
        <v>85</v>
      </c>
      <c r="F75">
        <v>0</v>
      </c>
      <c r="G75">
        <v>1998</v>
      </c>
      <c r="H75">
        <v>1</v>
      </c>
      <c r="I75" s="34">
        <v>498.5</v>
      </c>
      <c r="J75">
        <v>3691</v>
      </c>
      <c r="K75" s="32">
        <v>41.817500000000003</v>
      </c>
      <c r="L75" s="32">
        <v>-63.515999999999998</v>
      </c>
      <c r="M75" s="31">
        <v>35894.878599537034</v>
      </c>
      <c r="N75" s="33">
        <v>1.98</v>
      </c>
      <c r="O75" s="33">
        <v>49.6</v>
      </c>
      <c r="P75" s="32">
        <v>6.4843999999999999</v>
      </c>
      <c r="Q75" s="32">
        <v>6.3070000000000004</v>
      </c>
      <c r="R75" s="32">
        <v>6.6668000000000003</v>
      </c>
      <c r="S75" s="32">
        <v>7.6499999999999999E-2</v>
      </c>
      <c r="T75" s="32"/>
      <c r="U75" s="32"/>
      <c r="V75" s="32"/>
      <c r="W75" s="32"/>
      <c r="X75" s="32">
        <v>33.232900000000001</v>
      </c>
      <c r="Y75" s="32">
        <v>32.425400000000003</v>
      </c>
      <c r="Z75" s="32">
        <v>33.604199999999999</v>
      </c>
      <c r="AA75" s="32">
        <v>0.1845</v>
      </c>
      <c r="AB75" s="32"/>
      <c r="AC75" s="32"/>
      <c r="AD75" s="32"/>
      <c r="AE75" s="32"/>
      <c r="AF75" s="32">
        <v>7.0034000000000001</v>
      </c>
      <c r="AG75" s="32">
        <v>6.7595999999999998</v>
      </c>
      <c r="AH75" s="32">
        <v>7.1651999999999996</v>
      </c>
      <c r="AI75" s="32">
        <v>9.06E-2</v>
      </c>
      <c r="AJ75" s="32"/>
      <c r="AK75" s="32"/>
      <c r="AL75" s="32"/>
      <c r="AM75" s="32"/>
      <c r="AN75" s="32">
        <v>0.3997</v>
      </c>
      <c r="AO75" s="32"/>
      <c r="AP75" s="32">
        <v>6.4779999999999998</v>
      </c>
      <c r="AQ75" s="32">
        <v>1.2E-2</v>
      </c>
      <c r="AR75" s="32"/>
      <c r="AS75" s="32"/>
      <c r="AT75" s="32">
        <v>32.905500000000004</v>
      </c>
      <c r="AU75" s="32">
        <v>0.3201</v>
      </c>
      <c r="AV75" s="32"/>
      <c r="AW75" s="32"/>
      <c r="AX75" s="32">
        <v>5.5019999999999998</v>
      </c>
      <c r="AY75">
        <v>498.46</v>
      </c>
      <c r="BD75" s="32"/>
      <c r="BE75" s="32"/>
      <c r="BF75" s="32"/>
      <c r="BG75" s="32"/>
      <c r="BH75" s="32"/>
      <c r="BI75" s="34"/>
      <c r="BJ75" s="34"/>
      <c r="BK75" s="34"/>
      <c r="BL75" s="34"/>
      <c r="BM75">
        <v>-1</v>
      </c>
      <c r="BN75" t="s">
        <v>319</v>
      </c>
      <c r="BO75" t="s">
        <v>6222</v>
      </c>
      <c r="BP75" t="b">
        <v>1</v>
      </c>
    </row>
    <row r="76" spans="1:68" x14ac:dyDescent="0.25">
      <c r="A76" s="30" t="str">
        <f t="shared" si="1"/>
        <v>1998002013</v>
      </c>
      <c r="B76">
        <v>98002</v>
      </c>
      <c r="C76">
        <v>13</v>
      </c>
      <c r="D76" s="65" t="s">
        <v>8667</v>
      </c>
      <c r="E76" t="s">
        <v>85</v>
      </c>
      <c r="F76">
        <v>0</v>
      </c>
      <c r="G76">
        <v>1998</v>
      </c>
      <c r="H76">
        <v>1</v>
      </c>
      <c r="I76" s="34">
        <v>512.29999999999995</v>
      </c>
      <c r="J76">
        <v>3994</v>
      </c>
      <c r="K76" s="32">
        <v>41.307499999999997</v>
      </c>
      <c r="L76" s="32">
        <v>-63.114199999999997</v>
      </c>
      <c r="M76" s="31">
        <v>35895.136354166665</v>
      </c>
      <c r="N76" s="33">
        <v>4.96</v>
      </c>
      <c r="O76" s="33">
        <v>49.6</v>
      </c>
      <c r="P76" s="32">
        <v>16.508099999999999</v>
      </c>
      <c r="Q76" s="32">
        <v>15.926600000000001</v>
      </c>
      <c r="R76" s="32">
        <v>16.7408</v>
      </c>
      <c r="S76" s="32">
        <v>0.2661</v>
      </c>
      <c r="T76" s="32"/>
      <c r="U76" s="32"/>
      <c r="V76" s="32"/>
      <c r="W76" s="32"/>
      <c r="X76" s="32">
        <v>35.728700000000003</v>
      </c>
      <c r="Y76" s="32">
        <v>35.677399999999999</v>
      </c>
      <c r="Z76" s="32">
        <v>35.745100000000001</v>
      </c>
      <c r="AA76" s="32">
        <v>2.0199999999999999E-2</v>
      </c>
      <c r="AB76" s="32"/>
      <c r="AC76" s="32"/>
      <c r="AD76" s="32"/>
      <c r="AE76" s="32"/>
      <c r="AF76" s="32">
        <v>5.1056999999999997</v>
      </c>
      <c r="AG76" s="32">
        <v>4.9992999999999999</v>
      </c>
      <c r="AH76" s="32">
        <v>5.1776999999999997</v>
      </c>
      <c r="AI76" s="32">
        <v>3.2899999999999999E-2</v>
      </c>
      <c r="AJ76" s="32"/>
      <c r="AK76" s="32"/>
      <c r="AL76" s="32"/>
      <c r="AM76" s="32"/>
      <c r="AN76" s="32">
        <v>0.13930000000000001</v>
      </c>
      <c r="AO76" s="32"/>
      <c r="AP76" s="32">
        <v>16.7196</v>
      </c>
      <c r="AQ76" s="32">
        <v>0</v>
      </c>
      <c r="AR76" s="32"/>
      <c r="AS76" s="32"/>
      <c r="AT76" s="32">
        <v>35.736400000000003</v>
      </c>
      <c r="AU76" s="32">
        <v>0</v>
      </c>
      <c r="AV76" s="32"/>
      <c r="AW76" s="32"/>
      <c r="AX76" s="32">
        <v>7.5030000000000001</v>
      </c>
      <c r="AY76">
        <v>512.34</v>
      </c>
      <c r="BD76" s="32"/>
      <c r="BE76" s="32"/>
      <c r="BF76" s="32"/>
      <c r="BG76" s="32"/>
      <c r="BH76" s="32"/>
      <c r="BI76" s="34"/>
      <c r="BJ76" s="34"/>
      <c r="BK76" s="34"/>
      <c r="BL76" s="34"/>
      <c r="BM76">
        <v>-1</v>
      </c>
      <c r="BN76" t="s">
        <v>320</v>
      </c>
      <c r="BO76" t="s">
        <v>6223</v>
      </c>
      <c r="BP76" t="b">
        <v>1</v>
      </c>
    </row>
    <row r="77" spans="1:68" x14ac:dyDescent="0.25">
      <c r="A77" s="30" t="str">
        <f t="shared" si="1"/>
        <v>1998002014</v>
      </c>
      <c r="B77">
        <v>98002</v>
      </c>
      <c r="C77">
        <v>14</v>
      </c>
      <c r="D77" s="65" t="s">
        <v>8668</v>
      </c>
      <c r="E77" t="s">
        <v>115</v>
      </c>
      <c r="F77">
        <v>0</v>
      </c>
      <c r="G77">
        <v>1998</v>
      </c>
      <c r="H77">
        <v>1</v>
      </c>
      <c r="I77" s="34">
        <v>492.5</v>
      </c>
      <c r="J77">
        <v>1829</v>
      </c>
      <c r="K77" s="32">
        <v>42.321800000000003</v>
      </c>
      <c r="L77" s="32">
        <v>-63.872300000000003</v>
      </c>
      <c r="M77" s="31">
        <v>35895.478900462964</v>
      </c>
      <c r="N77" s="33">
        <v>1.98</v>
      </c>
      <c r="O77" s="33">
        <v>49.6</v>
      </c>
      <c r="P77" s="32">
        <v>5.8887</v>
      </c>
      <c r="Q77" s="32">
        <v>5.7012999999999998</v>
      </c>
      <c r="R77" s="32">
        <v>6.8986999999999998</v>
      </c>
      <c r="S77" s="32">
        <v>0.33450000000000002</v>
      </c>
      <c r="T77" s="32"/>
      <c r="U77" s="32"/>
      <c r="V77" s="32"/>
      <c r="W77" s="32"/>
      <c r="X77" s="32">
        <v>33.064999999999998</v>
      </c>
      <c r="Y77" s="32">
        <v>32.976399999999998</v>
      </c>
      <c r="Z77" s="32">
        <v>33.445099999999996</v>
      </c>
      <c r="AA77" s="32">
        <v>0.13200000000000001</v>
      </c>
      <c r="AB77" s="32"/>
      <c r="AC77" s="32"/>
      <c r="AD77" s="32"/>
      <c r="AE77" s="32"/>
      <c r="AF77" s="32">
        <v>6.8998999999999997</v>
      </c>
      <c r="AG77" s="32">
        <v>5.7827000000000002</v>
      </c>
      <c r="AH77" s="32">
        <v>7.1146000000000003</v>
      </c>
      <c r="AI77" s="32">
        <v>0.2223</v>
      </c>
      <c r="AJ77" s="32"/>
      <c r="AK77" s="32"/>
      <c r="AL77" s="32"/>
      <c r="AM77" s="32"/>
      <c r="AN77" s="32">
        <v>0.21160000000000001</v>
      </c>
      <c r="AO77" s="32"/>
      <c r="AP77" s="32">
        <v>5.7058999999999997</v>
      </c>
      <c r="AQ77" s="32">
        <v>3.3E-3</v>
      </c>
      <c r="AR77" s="32"/>
      <c r="AS77" s="32"/>
      <c r="AT77" s="32">
        <v>33.008499999999998</v>
      </c>
      <c r="AU77" s="32">
        <v>4.8399999999999999E-2</v>
      </c>
      <c r="AV77" s="32"/>
      <c r="AW77" s="32"/>
      <c r="AX77" s="32">
        <v>5.0225999999999997</v>
      </c>
      <c r="AY77">
        <v>492.5</v>
      </c>
      <c r="BB77">
        <v>2150</v>
      </c>
      <c r="BD77" s="32"/>
      <c r="BE77" s="32"/>
      <c r="BF77" s="32"/>
      <c r="BG77" s="32"/>
      <c r="BH77" s="32"/>
      <c r="BI77" s="34"/>
      <c r="BJ77" s="34"/>
      <c r="BK77" s="34"/>
      <c r="BL77" s="34"/>
      <c r="BM77">
        <v>-1</v>
      </c>
      <c r="BN77" t="s">
        <v>321</v>
      </c>
      <c r="BO77" t="s">
        <v>6224</v>
      </c>
      <c r="BP77" t="b">
        <v>1</v>
      </c>
    </row>
    <row r="78" spans="1:68" x14ac:dyDescent="0.25">
      <c r="A78" s="30" t="str">
        <f t="shared" si="1"/>
        <v>1998002015</v>
      </c>
      <c r="B78">
        <v>98002</v>
      </c>
      <c r="C78">
        <v>15</v>
      </c>
      <c r="D78" s="65" t="s">
        <v>8669</v>
      </c>
      <c r="E78" t="s">
        <v>113</v>
      </c>
      <c r="F78">
        <v>0</v>
      </c>
      <c r="G78">
        <v>1998</v>
      </c>
      <c r="H78">
        <v>1</v>
      </c>
      <c r="I78" s="34">
        <v>498.4</v>
      </c>
      <c r="J78">
        <v>982</v>
      </c>
      <c r="K78" s="32">
        <v>42.601700000000001</v>
      </c>
      <c r="L78" s="32">
        <v>-64.091300000000004</v>
      </c>
      <c r="M78" s="31">
        <v>35896.297523148147</v>
      </c>
      <c r="N78" s="33">
        <v>0.99</v>
      </c>
      <c r="O78" s="33">
        <v>49.6</v>
      </c>
      <c r="P78" s="32">
        <v>3.5428999999999999</v>
      </c>
      <c r="Q78" s="32">
        <v>3.3565999999999998</v>
      </c>
      <c r="R78" s="32">
        <v>3.7953000000000001</v>
      </c>
      <c r="S78" s="32">
        <v>0.121</v>
      </c>
      <c r="T78" s="32"/>
      <c r="U78" s="32"/>
      <c r="V78" s="32"/>
      <c r="W78" s="32"/>
      <c r="X78" s="32">
        <v>32.373699999999999</v>
      </c>
      <c r="Y78" s="32">
        <v>32.288899999999998</v>
      </c>
      <c r="Z78" s="32">
        <v>32.537700000000001</v>
      </c>
      <c r="AA78" s="32">
        <v>5.8500000000000003E-2</v>
      </c>
      <c r="AB78" s="32"/>
      <c r="AC78" s="32"/>
      <c r="AD78" s="32"/>
      <c r="AE78" s="32"/>
      <c r="AF78" s="32">
        <v>7.2259000000000002</v>
      </c>
      <c r="AG78" s="32">
        <v>7.0542999999999996</v>
      </c>
      <c r="AH78" s="32">
        <v>7.3874000000000004</v>
      </c>
      <c r="AI78" s="32">
        <v>4.1399999999999999E-2</v>
      </c>
      <c r="AJ78" s="32"/>
      <c r="AK78" s="32"/>
      <c r="AL78" s="32"/>
      <c r="AM78" s="32"/>
      <c r="AN78" s="32">
        <v>0.1066</v>
      </c>
      <c r="AO78" s="32"/>
      <c r="AP78" s="32">
        <v>3.3633000000000002</v>
      </c>
      <c r="AQ78" s="32">
        <v>7.1000000000000004E-3</v>
      </c>
      <c r="AR78" s="32"/>
      <c r="AS78" s="32"/>
      <c r="AT78" s="32">
        <v>32.359400000000001</v>
      </c>
      <c r="AU78" s="32">
        <v>2.7300000000000001E-2</v>
      </c>
      <c r="AV78" s="32"/>
      <c r="AW78" s="32"/>
      <c r="AX78" s="32">
        <v>3.3565999999999998</v>
      </c>
      <c r="AY78">
        <v>0.99</v>
      </c>
      <c r="BB78">
        <v>1000</v>
      </c>
      <c r="BD78" s="32"/>
      <c r="BE78" s="32"/>
      <c r="BF78" s="32"/>
      <c r="BG78" s="32"/>
      <c r="BH78" s="32">
        <v>3.3565999999999998</v>
      </c>
      <c r="BI78" s="34">
        <v>1</v>
      </c>
      <c r="BJ78" s="34">
        <v>0</v>
      </c>
      <c r="BK78" s="34">
        <v>56</v>
      </c>
      <c r="BL78" s="34">
        <v>56</v>
      </c>
      <c r="BM78">
        <v>0</v>
      </c>
      <c r="BN78" t="s">
        <v>322</v>
      </c>
      <c r="BO78" t="s">
        <v>6225</v>
      </c>
      <c r="BP78" t="b">
        <v>1</v>
      </c>
    </row>
    <row r="79" spans="1:68" x14ac:dyDescent="0.25">
      <c r="A79" s="30" t="str">
        <f t="shared" si="1"/>
        <v>1998002016</v>
      </c>
      <c r="B79">
        <v>98002</v>
      </c>
      <c r="C79">
        <v>16</v>
      </c>
      <c r="D79" s="65" t="s">
        <v>8670</v>
      </c>
      <c r="E79" t="s">
        <v>85</v>
      </c>
      <c r="F79">
        <v>0</v>
      </c>
      <c r="G79">
        <v>1998</v>
      </c>
      <c r="H79">
        <v>1</v>
      </c>
      <c r="I79" s="34">
        <v>170.6</v>
      </c>
      <c r="J79">
        <v>175</v>
      </c>
      <c r="K79" s="32">
        <v>42.75</v>
      </c>
      <c r="L79" s="32">
        <v>-64.1845</v>
      </c>
      <c r="M79" s="31">
        <v>35896.39130787037</v>
      </c>
      <c r="N79" s="33">
        <v>1.98</v>
      </c>
      <c r="O79" s="33">
        <v>49.6</v>
      </c>
      <c r="P79" s="32">
        <v>2.2694000000000001</v>
      </c>
      <c r="Q79" s="32">
        <v>1.9292</v>
      </c>
      <c r="R79" s="32">
        <v>2.6349</v>
      </c>
      <c r="S79" s="32">
        <v>0.26629999999999998</v>
      </c>
      <c r="T79" s="32"/>
      <c r="U79" s="32"/>
      <c r="V79" s="32"/>
      <c r="W79" s="32"/>
      <c r="X79" s="32">
        <v>31.761900000000001</v>
      </c>
      <c r="Y79" s="32">
        <v>31.586099999999998</v>
      </c>
      <c r="Z79" s="32">
        <v>31.903400000000001</v>
      </c>
      <c r="AA79" s="32">
        <v>0.12540000000000001</v>
      </c>
      <c r="AB79" s="32"/>
      <c r="AC79" s="32"/>
      <c r="AD79" s="32"/>
      <c r="AE79" s="32"/>
      <c r="AF79" s="32">
        <v>7.7760999999999996</v>
      </c>
      <c r="AG79" s="32">
        <v>7.4909999999999997</v>
      </c>
      <c r="AH79" s="32">
        <v>8.4917999999999996</v>
      </c>
      <c r="AI79" s="32">
        <v>0.15640000000000001</v>
      </c>
      <c r="AJ79" s="32"/>
      <c r="AK79" s="32"/>
      <c r="AL79" s="32"/>
      <c r="AM79" s="32"/>
      <c r="AN79" s="32">
        <v>0.215</v>
      </c>
      <c r="AO79" s="32"/>
      <c r="AP79" s="32">
        <v>1.9491000000000001</v>
      </c>
      <c r="AQ79" s="32">
        <v>1.52E-2</v>
      </c>
      <c r="AR79" s="32"/>
      <c r="AS79" s="32"/>
      <c r="AT79" s="32">
        <v>31.586099999999998</v>
      </c>
      <c r="AU79" s="32">
        <v>0</v>
      </c>
      <c r="AV79" s="32"/>
      <c r="AW79" s="32"/>
      <c r="AX79" s="32">
        <v>1.8012999999999999</v>
      </c>
      <c r="AY79">
        <v>63.48</v>
      </c>
      <c r="BC79">
        <v>170.57</v>
      </c>
      <c r="BD79" s="32">
        <v>7.6916000000000002</v>
      </c>
      <c r="BE79" s="32"/>
      <c r="BF79" s="32">
        <v>34.755099999999999</v>
      </c>
      <c r="BG79" s="32"/>
      <c r="BH79" s="32">
        <v>1.8012999999999999</v>
      </c>
      <c r="BI79" s="34">
        <v>64</v>
      </c>
      <c r="BJ79" s="34">
        <v>0</v>
      </c>
      <c r="BK79" s="34">
        <v>95</v>
      </c>
      <c r="BL79" s="34">
        <v>95</v>
      </c>
      <c r="BM79">
        <v>0</v>
      </c>
      <c r="BN79" t="s">
        <v>323</v>
      </c>
      <c r="BO79" t="s">
        <v>6226</v>
      </c>
      <c r="BP79" t="b">
        <v>1</v>
      </c>
    </row>
    <row r="80" spans="1:68" x14ac:dyDescent="0.25">
      <c r="A80" s="30" t="str">
        <f t="shared" si="1"/>
        <v>1998002017</v>
      </c>
      <c r="B80">
        <v>98002</v>
      </c>
      <c r="C80">
        <v>17</v>
      </c>
      <c r="D80" s="65" t="s">
        <v>8671</v>
      </c>
      <c r="E80" t="s">
        <v>85</v>
      </c>
      <c r="F80">
        <v>0</v>
      </c>
      <c r="G80">
        <v>1998</v>
      </c>
      <c r="H80">
        <v>1</v>
      </c>
      <c r="I80" s="34">
        <v>124</v>
      </c>
      <c r="J80">
        <v>128</v>
      </c>
      <c r="K80" s="32">
        <v>42.9953</v>
      </c>
      <c r="L80" s="32">
        <v>-64.3947</v>
      </c>
      <c r="M80" s="31">
        <v>35896.550474537034</v>
      </c>
      <c r="N80" s="33">
        <v>2.98</v>
      </c>
      <c r="O80" s="33">
        <v>49.6</v>
      </c>
      <c r="P80" s="32">
        <v>2.1505000000000001</v>
      </c>
      <c r="Q80" s="32">
        <v>2.1036000000000001</v>
      </c>
      <c r="R80" s="32">
        <v>2.1787999999999998</v>
      </c>
      <c r="S80" s="32">
        <v>2.4299999999999999E-2</v>
      </c>
      <c r="T80" s="32"/>
      <c r="U80" s="32"/>
      <c r="V80" s="32"/>
      <c r="W80" s="32"/>
      <c r="X80" s="32">
        <v>31.291799999999999</v>
      </c>
      <c r="Y80" s="32">
        <v>30.447900000000001</v>
      </c>
      <c r="Z80" s="32">
        <v>31.548999999999999</v>
      </c>
      <c r="AA80" s="32">
        <v>0.13039999999999999</v>
      </c>
      <c r="AB80" s="32"/>
      <c r="AC80" s="32"/>
      <c r="AD80" s="32"/>
      <c r="AE80" s="32"/>
      <c r="AF80" s="32">
        <v>7.9061000000000003</v>
      </c>
      <c r="AG80" s="32">
        <v>7.0975999999999999</v>
      </c>
      <c r="AH80" s="32">
        <v>7.9672999999999998</v>
      </c>
      <c r="AI80" s="32">
        <v>0.15190000000000001</v>
      </c>
      <c r="AJ80" s="32"/>
      <c r="AK80" s="32"/>
      <c r="AL80" s="32"/>
      <c r="AM80" s="32"/>
      <c r="AN80" s="32">
        <v>9.4799999999999995E-2</v>
      </c>
      <c r="AO80" s="32"/>
      <c r="AP80" s="32">
        <v>2.1511999999999998</v>
      </c>
      <c r="AQ80" s="32">
        <v>6.0000000000000001E-3</v>
      </c>
      <c r="AR80" s="32"/>
      <c r="AS80" s="32"/>
      <c r="AT80" s="32">
        <v>31.099900000000002</v>
      </c>
      <c r="AU80" s="32">
        <v>0.57789999999999997</v>
      </c>
      <c r="AV80" s="32"/>
      <c r="AW80" s="32"/>
      <c r="AX80" s="32">
        <v>1.7474000000000001</v>
      </c>
      <c r="AY80">
        <v>57.53</v>
      </c>
      <c r="BC80">
        <v>123.97</v>
      </c>
      <c r="BD80" s="32">
        <v>4.0518000000000001</v>
      </c>
      <c r="BE80" s="32"/>
      <c r="BF80" s="32">
        <v>33.101500000000001</v>
      </c>
      <c r="BG80" s="32"/>
      <c r="BH80" s="32">
        <v>1.7474000000000001</v>
      </c>
      <c r="BI80" s="34">
        <v>58</v>
      </c>
      <c r="BJ80" s="34">
        <v>0</v>
      </c>
      <c r="BK80" s="34">
        <v>110</v>
      </c>
      <c r="BL80" s="34">
        <v>110</v>
      </c>
      <c r="BM80">
        <v>0</v>
      </c>
      <c r="BN80" t="s">
        <v>324</v>
      </c>
      <c r="BO80" t="s">
        <v>6227</v>
      </c>
      <c r="BP80" t="b">
        <v>1</v>
      </c>
    </row>
    <row r="81" spans="1:68" x14ac:dyDescent="0.25">
      <c r="A81" s="30" t="str">
        <f t="shared" si="1"/>
        <v>1998002018</v>
      </c>
      <c r="B81">
        <v>98002</v>
      </c>
      <c r="C81">
        <v>18</v>
      </c>
      <c r="D81" s="65" t="s">
        <v>8672</v>
      </c>
      <c r="E81" t="s">
        <v>85</v>
      </c>
      <c r="F81">
        <v>0</v>
      </c>
      <c r="G81">
        <v>1998</v>
      </c>
      <c r="H81">
        <v>1</v>
      </c>
      <c r="I81" s="34">
        <v>111.1</v>
      </c>
      <c r="J81">
        <v>113</v>
      </c>
      <c r="K81" s="32">
        <v>43.2483</v>
      </c>
      <c r="L81" s="32">
        <v>-64.617000000000004</v>
      </c>
      <c r="M81" s="31">
        <v>35896.660509259258</v>
      </c>
      <c r="N81" s="33">
        <v>1.98</v>
      </c>
      <c r="O81" s="33">
        <v>49.6</v>
      </c>
      <c r="P81" s="32">
        <v>2.0920000000000001</v>
      </c>
      <c r="Q81" s="32">
        <v>1.5511999999999999</v>
      </c>
      <c r="R81" s="32">
        <v>2.3740000000000001</v>
      </c>
      <c r="S81" s="32">
        <v>0.1426</v>
      </c>
      <c r="T81" s="32"/>
      <c r="U81" s="32"/>
      <c r="V81" s="32"/>
      <c r="W81" s="32"/>
      <c r="X81" s="32">
        <v>31.360399999999998</v>
      </c>
      <c r="Y81" s="32">
        <v>31.327999999999999</v>
      </c>
      <c r="Z81" s="32">
        <v>31.417300000000001</v>
      </c>
      <c r="AA81" s="32">
        <v>1.6500000000000001E-2</v>
      </c>
      <c r="AB81" s="32"/>
      <c r="AC81" s="32"/>
      <c r="AD81" s="32"/>
      <c r="AE81" s="32"/>
      <c r="AF81" s="32">
        <v>7.9759000000000002</v>
      </c>
      <c r="AG81" s="32">
        <v>6.4164000000000003</v>
      </c>
      <c r="AH81" s="32">
        <v>8.2378999999999998</v>
      </c>
      <c r="AI81" s="32">
        <v>0.2606</v>
      </c>
      <c r="AJ81" s="32"/>
      <c r="AK81" s="32"/>
      <c r="AL81" s="32"/>
      <c r="AM81" s="32"/>
      <c r="AN81" s="32"/>
      <c r="AO81" s="32"/>
      <c r="AP81" s="32">
        <v>2.3492999999999999</v>
      </c>
      <c r="AQ81" s="32">
        <v>4.3499999999999997E-2</v>
      </c>
      <c r="AR81" s="32"/>
      <c r="AS81" s="32"/>
      <c r="AT81" s="32"/>
      <c r="AU81" s="32"/>
      <c r="AV81" s="32"/>
      <c r="AW81" s="32"/>
      <c r="AX81" s="32">
        <v>1.0416000000000001</v>
      </c>
      <c r="AY81">
        <v>71.41</v>
      </c>
      <c r="BC81">
        <v>111.08</v>
      </c>
      <c r="BD81" s="32">
        <v>2.2288999999999999</v>
      </c>
      <c r="BE81" s="32"/>
      <c r="BF81" s="32">
        <v>32.3033</v>
      </c>
      <c r="BG81" s="32"/>
      <c r="BH81" s="32">
        <v>1.0416000000000001</v>
      </c>
      <c r="BI81" s="34">
        <v>72</v>
      </c>
      <c r="BJ81" s="34">
        <v>0</v>
      </c>
      <c r="BK81" s="34">
        <v>113</v>
      </c>
      <c r="BL81" s="34">
        <v>113</v>
      </c>
      <c r="BM81">
        <v>1</v>
      </c>
      <c r="BN81" t="s">
        <v>325</v>
      </c>
      <c r="BO81" t="s">
        <v>6228</v>
      </c>
      <c r="BP81" t="b">
        <v>1</v>
      </c>
    </row>
    <row r="82" spans="1:68" x14ac:dyDescent="0.25">
      <c r="A82" s="30" t="str">
        <f t="shared" si="1"/>
        <v>1998002019</v>
      </c>
      <c r="B82">
        <v>98002</v>
      </c>
      <c r="C82">
        <v>19</v>
      </c>
      <c r="D82" s="65" t="s">
        <v>8673</v>
      </c>
      <c r="E82" t="s">
        <v>85</v>
      </c>
      <c r="F82">
        <v>0</v>
      </c>
      <c r="G82">
        <v>1998</v>
      </c>
      <c r="H82">
        <v>1</v>
      </c>
      <c r="I82" s="34">
        <v>242.9</v>
      </c>
      <c r="J82">
        <v>247</v>
      </c>
      <c r="K82" s="32">
        <v>43.717300000000002</v>
      </c>
      <c r="L82" s="32">
        <v>-63.862499999999997</v>
      </c>
      <c r="M82" s="31">
        <v>35896.949479166666</v>
      </c>
      <c r="N82" s="33">
        <v>2.98</v>
      </c>
      <c r="O82" s="33">
        <v>49.59</v>
      </c>
      <c r="P82" s="32">
        <v>1.7805</v>
      </c>
      <c r="Q82" s="32">
        <v>1.4379</v>
      </c>
      <c r="R82" s="32">
        <v>1.9743999999999999</v>
      </c>
      <c r="S82" s="32">
        <v>0.1595</v>
      </c>
      <c r="T82" s="32"/>
      <c r="U82" s="32"/>
      <c r="V82" s="32"/>
      <c r="W82" s="32"/>
      <c r="X82" s="32">
        <v>31.470700000000001</v>
      </c>
      <c r="Y82" s="32">
        <v>30.720800000000001</v>
      </c>
      <c r="Z82" s="32">
        <v>31.787500000000001</v>
      </c>
      <c r="AA82" s="32">
        <v>0.17649999999999999</v>
      </c>
      <c r="AB82" s="32"/>
      <c r="AC82" s="32"/>
      <c r="AD82" s="32"/>
      <c r="AE82" s="32"/>
      <c r="AF82" s="32">
        <v>8.0016999999999996</v>
      </c>
      <c r="AG82" s="32">
        <v>7.3421000000000003</v>
      </c>
      <c r="AH82" s="32">
        <v>8.0925999999999991</v>
      </c>
      <c r="AI82" s="32">
        <v>0.15279999999999999</v>
      </c>
      <c r="AJ82" s="32"/>
      <c r="AK82" s="32"/>
      <c r="AL82" s="32"/>
      <c r="AM82" s="32"/>
      <c r="AN82" s="32">
        <v>0.34320000000000001</v>
      </c>
      <c r="AO82" s="32"/>
      <c r="AP82" s="32">
        <v>1.9702</v>
      </c>
      <c r="AQ82" s="32">
        <v>3.7000000000000002E-3</v>
      </c>
      <c r="AR82" s="32"/>
      <c r="AS82" s="32"/>
      <c r="AT82" s="32">
        <v>31.229399999999998</v>
      </c>
      <c r="AU82" s="32">
        <v>0.44850000000000001</v>
      </c>
      <c r="AV82" s="32"/>
      <c r="AW82" s="32"/>
      <c r="AX82" s="32">
        <v>1.4227000000000001</v>
      </c>
      <c r="AY82">
        <v>56.54</v>
      </c>
      <c r="BC82">
        <v>242.9</v>
      </c>
      <c r="BD82" s="32">
        <v>7.0067000000000004</v>
      </c>
      <c r="BE82" s="32"/>
      <c r="BF82" s="32">
        <v>34.315600000000003</v>
      </c>
      <c r="BG82" s="32"/>
      <c r="BH82" s="32">
        <v>1.4227000000000001</v>
      </c>
      <c r="BI82" s="34">
        <v>57</v>
      </c>
      <c r="BJ82" s="34">
        <v>0</v>
      </c>
      <c r="BK82" s="34">
        <v>121</v>
      </c>
      <c r="BL82" s="34">
        <v>121</v>
      </c>
      <c r="BM82">
        <v>0</v>
      </c>
      <c r="BN82" t="s">
        <v>326</v>
      </c>
      <c r="BO82" t="s">
        <v>6229</v>
      </c>
      <c r="BP82" t="b">
        <v>1</v>
      </c>
    </row>
    <row r="83" spans="1:68" x14ac:dyDescent="0.25">
      <c r="A83" s="30" t="str">
        <f t="shared" si="1"/>
        <v>1998002021</v>
      </c>
      <c r="B83">
        <v>98002</v>
      </c>
      <c r="C83">
        <v>21</v>
      </c>
      <c r="D83" s="65" t="s">
        <v>8675</v>
      </c>
      <c r="E83" t="s">
        <v>95</v>
      </c>
      <c r="F83">
        <v>1</v>
      </c>
      <c r="G83">
        <v>1998</v>
      </c>
      <c r="H83">
        <v>1</v>
      </c>
      <c r="I83" s="34">
        <v>80.3</v>
      </c>
      <c r="J83">
        <v>86</v>
      </c>
      <c r="K83" s="32">
        <v>44.399700000000003</v>
      </c>
      <c r="L83" s="32">
        <v>-63.450800000000001</v>
      </c>
      <c r="M83" s="31">
        <v>35898.475104166668</v>
      </c>
      <c r="N83" s="33">
        <v>0.99</v>
      </c>
      <c r="O83" s="33">
        <v>49.59</v>
      </c>
      <c r="P83" s="32">
        <v>0.76829999999999998</v>
      </c>
      <c r="Q83" s="32">
        <v>0.70240000000000002</v>
      </c>
      <c r="R83" s="32">
        <v>1.0313000000000001</v>
      </c>
      <c r="S83" s="32">
        <v>9.1999999999999998E-2</v>
      </c>
      <c r="T83" s="32"/>
      <c r="U83" s="32"/>
      <c r="V83" s="32"/>
      <c r="W83" s="32"/>
      <c r="X83" s="32">
        <v>30.590699999999998</v>
      </c>
      <c r="Y83" s="32">
        <v>29.834900000000001</v>
      </c>
      <c r="Z83" s="32">
        <v>30.7897</v>
      </c>
      <c r="AA83" s="32">
        <v>0.12859999999999999</v>
      </c>
      <c r="AB83" s="32"/>
      <c r="AC83" s="32"/>
      <c r="AD83" s="32"/>
      <c r="AE83" s="32"/>
      <c r="AF83" s="32">
        <v>8.0394000000000005</v>
      </c>
      <c r="AG83" s="32">
        <v>7.6879999999999997</v>
      </c>
      <c r="AH83" s="32">
        <v>8.1128999999999998</v>
      </c>
      <c r="AI83" s="32">
        <v>7.9500000000000001E-2</v>
      </c>
      <c r="AJ83" s="32"/>
      <c r="AK83" s="32"/>
      <c r="AL83" s="32"/>
      <c r="AM83" s="32"/>
      <c r="AN83" s="32">
        <v>0.17899999999999999</v>
      </c>
      <c r="AO83" s="32"/>
      <c r="AP83" s="32">
        <v>0.70779999999999998</v>
      </c>
      <c r="AQ83" s="32">
        <v>2.5000000000000001E-3</v>
      </c>
      <c r="AR83" s="32"/>
      <c r="AS83" s="32"/>
      <c r="AT83" s="32">
        <v>30.4495</v>
      </c>
      <c r="AU83" s="32">
        <v>0.34549999999999997</v>
      </c>
      <c r="AV83" s="32"/>
      <c r="AW83" s="32"/>
      <c r="AX83" s="32">
        <v>0.38550000000000001</v>
      </c>
      <c r="AY83">
        <v>80.33</v>
      </c>
      <c r="BB83">
        <v>83.5</v>
      </c>
      <c r="BC83">
        <v>80.33</v>
      </c>
      <c r="BD83" s="32">
        <v>0.38550000000000001</v>
      </c>
      <c r="BE83" s="32"/>
      <c r="BF83" s="32">
        <v>31.128499999999999</v>
      </c>
      <c r="BG83" s="32"/>
      <c r="BH83" s="32"/>
      <c r="BI83" s="34"/>
      <c r="BJ83" s="34">
        <v>0</v>
      </c>
      <c r="BK83" s="34">
        <v>81</v>
      </c>
      <c r="BL83" s="34">
        <v>81</v>
      </c>
      <c r="BM83">
        <v>0</v>
      </c>
      <c r="BN83" t="s">
        <v>328</v>
      </c>
      <c r="BO83" t="s">
        <v>6230</v>
      </c>
      <c r="BP83" t="b">
        <v>1</v>
      </c>
    </row>
    <row r="84" spans="1:68" x14ac:dyDescent="0.25">
      <c r="A84" s="30" t="str">
        <f t="shared" si="1"/>
        <v>1998002022</v>
      </c>
      <c r="B84">
        <v>98002</v>
      </c>
      <c r="C84">
        <v>22</v>
      </c>
      <c r="D84" s="65" t="s">
        <v>8676</v>
      </c>
      <c r="E84" t="s">
        <v>103</v>
      </c>
      <c r="F84">
        <v>1</v>
      </c>
      <c r="G84">
        <v>1998</v>
      </c>
      <c r="H84">
        <v>1</v>
      </c>
      <c r="I84" s="34">
        <v>151.69999999999999</v>
      </c>
      <c r="J84">
        <v>153</v>
      </c>
      <c r="K84" s="32">
        <v>44.264000000000003</v>
      </c>
      <c r="L84" s="32">
        <v>-63.317500000000003</v>
      </c>
      <c r="M84" s="31">
        <v>35898.603877314818</v>
      </c>
      <c r="N84" s="33">
        <v>0.99</v>
      </c>
      <c r="O84" s="33">
        <v>49.59</v>
      </c>
      <c r="P84" s="32">
        <v>0.63739999999999997</v>
      </c>
      <c r="Q84" s="32">
        <v>0.46899999999999997</v>
      </c>
      <c r="R84" s="32">
        <v>0.77829999999999999</v>
      </c>
      <c r="S84" s="32">
        <v>0.125</v>
      </c>
      <c r="T84" s="32"/>
      <c r="U84" s="32"/>
      <c r="V84" s="32"/>
      <c r="W84" s="32"/>
      <c r="X84" s="32">
        <v>30.998899999999999</v>
      </c>
      <c r="Y84" s="32">
        <v>30.734400000000001</v>
      </c>
      <c r="Z84" s="32">
        <v>31.1463</v>
      </c>
      <c r="AA84" s="32">
        <v>0.16520000000000001</v>
      </c>
      <c r="AB84" s="32"/>
      <c r="AC84" s="32"/>
      <c r="AD84" s="32"/>
      <c r="AE84" s="32"/>
      <c r="AF84" s="32">
        <v>8.2508999999999997</v>
      </c>
      <c r="AG84" s="32">
        <v>7.0822000000000003</v>
      </c>
      <c r="AH84" s="32">
        <v>8.3767999999999994</v>
      </c>
      <c r="AI84" s="32">
        <v>0.19919999999999999</v>
      </c>
      <c r="AJ84" s="32"/>
      <c r="AK84" s="32"/>
      <c r="AL84" s="32"/>
      <c r="AM84" s="32"/>
      <c r="AN84" s="32"/>
      <c r="AO84" s="32"/>
      <c r="AP84" s="32">
        <v>0.4904</v>
      </c>
      <c r="AQ84" s="32">
        <v>4.2500000000000003E-2</v>
      </c>
      <c r="AR84" s="32"/>
      <c r="AS84" s="32"/>
      <c r="AT84" s="32"/>
      <c r="AU84" s="32"/>
      <c r="AV84" s="32"/>
      <c r="AW84" s="32"/>
      <c r="AX84" s="32">
        <v>0.46899999999999997</v>
      </c>
      <c r="AY84">
        <v>1.98</v>
      </c>
      <c r="BB84">
        <v>148.80000000000001</v>
      </c>
      <c r="BC84">
        <v>148.74</v>
      </c>
      <c r="BD84" s="32">
        <v>2.1126</v>
      </c>
      <c r="BE84" s="32"/>
      <c r="BF84" s="32">
        <v>32.4863</v>
      </c>
      <c r="BG84" s="32"/>
      <c r="BH84" s="32">
        <v>0.46899999999999997</v>
      </c>
      <c r="BI84" s="34">
        <v>2</v>
      </c>
      <c r="BJ84" s="34">
        <v>0</v>
      </c>
      <c r="BK84" s="34">
        <v>153</v>
      </c>
      <c r="BL84" s="34">
        <v>153</v>
      </c>
      <c r="BM84">
        <v>0</v>
      </c>
      <c r="BN84" t="s">
        <v>329</v>
      </c>
      <c r="BO84" t="s">
        <v>6231</v>
      </c>
      <c r="BP84" t="b">
        <v>1</v>
      </c>
    </row>
    <row r="85" spans="1:68" x14ac:dyDescent="0.25">
      <c r="A85" s="30" t="str">
        <f t="shared" si="1"/>
        <v>1998002020</v>
      </c>
      <c r="B85">
        <v>98002</v>
      </c>
      <c r="C85">
        <v>20</v>
      </c>
      <c r="D85" s="65" t="s">
        <v>8674</v>
      </c>
      <c r="E85" t="s">
        <v>82</v>
      </c>
      <c r="F85">
        <v>0</v>
      </c>
      <c r="G85">
        <v>1998</v>
      </c>
      <c r="H85">
        <v>1</v>
      </c>
      <c r="I85" s="34">
        <v>62.5</v>
      </c>
      <c r="J85">
        <v>67</v>
      </c>
      <c r="K85" s="32">
        <v>44.6877</v>
      </c>
      <c r="L85" s="32">
        <v>-63.637700000000002</v>
      </c>
      <c r="M85" s="31">
        <v>35898.732106481482</v>
      </c>
      <c r="N85" s="33">
        <v>0.99</v>
      </c>
      <c r="O85" s="33">
        <v>49.59</v>
      </c>
      <c r="P85" s="32">
        <v>1.6177999999999999</v>
      </c>
      <c r="Q85" s="32">
        <v>1.1575</v>
      </c>
      <c r="R85" s="32">
        <v>2.3445</v>
      </c>
      <c r="S85" s="32">
        <v>0.44850000000000001</v>
      </c>
      <c r="T85" s="32"/>
      <c r="U85" s="32"/>
      <c r="V85" s="32"/>
      <c r="W85" s="32"/>
      <c r="X85" s="32">
        <v>30.547899999999998</v>
      </c>
      <c r="Y85" s="32">
        <v>30.0319</v>
      </c>
      <c r="Z85" s="32">
        <v>30.7896</v>
      </c>
      <c r="AA85" s="32">
        <v>0.29160000000000003</v>
      </c>
      <c r="AB85" s="32"/>
      <c r="AC85" s="32"/>
      <c r="AD85" s="32"/>
      <c r="AE85" s="32"/>
      <c r="AF85" s="32">
        <v>7.5031999999999996</v>
      </c>
      <c r="AG85" s="32">
        <v>7.1478000000000002</v>
      </c>
      <c r="AH85" s="32">
        <v>8.0042000000000009</v>
      </c>
      <c r="AI85" s="32">
        <v>0.29310000000000003</v>
      </c>
      <c r="AJ85" s="32"/>
      <c r="AK85" s="32"/>
      <c r="AL85" s="32"/>
      <c r="AM85" s="32"/>
      <c r="AN85" s="32">
        <v>0.68030000000000002</v>
      </c>
      <c r="AO85" s="32"/>
      <c r="AP85" s="32">
        <v>2.3249</v>
      </c>
      <c r="AQ85" s="32">
        <v>1.2999999999999999E-2</v>
      </c>
      <c r="AR85" s="32"/>
      <c r="AS85" s="32"/>
      <c r="AT85" s="32">
        <v>30.034400000000002</v>
      </c>
      <c r="AU85" s="32">
        <v>3.5000000000000001E-3</v>
      </c>
      <c r="AV85" s="32"/>
      <c r="AW85" s="32"/>
      <c r="AX85" s="32">
        <v>1.0942000000000001</v>
      </c>
      <c r="AY85">
        <v>61.49</v>
      </c>
      <c r="BB85">
        <v>70</v>
      </c>
      <c r="BD85" s="32"/>
      <c r="BE85" s="32"/>
      <c r="BF85" s="32"/>
      <c r="BG85" s="32"/>
      <c r="BH85" s="32"/>
      <c r="BI85" s="34"/>
      <c r="BJ85" s="34">
        <v>0</v>
      </c>
      <c r="BK85" s="34">
        <v>63</v>
      </c>
      <c r="BL85" s="34">
        <v>63</v>
      </c>
      <c r="BM85">
        <v>0</v>
      </c>
      <c r="BN85" t="s">
        <v>327</v>
      </c>
      <c r="BO85" t="s">
        <v>6232</v>
      </c>
      <c r="BP85" t="b">
        <v>1</v>
      </c>
    </row>
    <row r="86" spans="1:68" x14ac:dyDescent="0.25">
      <c r="A86" s="30" t="str">
        <f t="shared" si="1"/>
        <v>1998002023</v>
      </c>
      <c r="B86">
        <v>98002</v>
      </c>
      <c r="C86">
        <v>23</v>
      </c>
      <c r="D86" s="65" t="s">
        <v>8677</v>
      </c>
      <c r="E86" t="s">
        <v>85</v>
      </c>
      <c r="F86">
        <v>0</v>
      </c>
      <c r="G86">
        <v>1998</v>
      </c>
      <c r="H86">
        <v>1</v>
      </c>
      <c r="I86" s="34">
        <v>131.9</v>
      </c>
      <c r="J86">
        <v>147</v>
      </c>
      <c r="K86" s="32">
        <v>44.092700000000001</v>
      </c>
      <c r="L86" s="32">
        <v>-63.154299999999999</v>
      </c>
      <c r="M86" s="31">
        <v>35898.760381944441</v>
      </c>
      <c r="N86" s="33">
        <v>0.99</v>
      </c>
      <c r="O86" s="33">
        <v>49.59</v>
      </c>
      <c r="P86" s="32">
        <v>0.78490000000000004</v>
      </c>
      <c r="Q86" s="32">
        <v>0.5847</v>
      </c>
      <c r="R86" s="32">
        <v>1.0595000000000001</v>
      </c>
      <c r="S86" s="32">
        <v>0.13669999999999999</v>
      </c>
      <c r="T86" s="32"/>
      <c r="U86" s="32"/>
      <c r="V86" s="32"/>
      <c r="W86" s="32"/>
      <c r="X86" s="32">
        <v>31.493200000000002</v>
      </c>
      <c r="Y86" s="32">
        <v>31.030799999999999</v>
      </c>
      <c r="Z86" s="32">
        <v>31.766200000000001</v>
      </c>
      <c r="AA86" s="32">
        <v>0.20619999999999999</v>
      </c>
      <c r="AB86" s="32"/>
      <c r="AC86" s="32"/>
      <c r="AD86" s="32"/>
      <c r="AE86" s="32"/>
      <c r="AF86" s="32">
        <v>8.1094000000000008</v>
      </c>
      <c r="AG86" s="32">
        <v>7.8798000000000004</v>
      </c>
      <c r="AH86" s="32">
        <v>8.5259999999999998</v>
      </c>
      <c r="AI86" s="32">
        <v>0.1363</v>
      </c>
      <c r="AJ86" s="32"/>
      <c r="AK86" s="32"/>
      <c r="AL86" s="32"/>
      <c r="AM86" s="32"/>
      <c r="AN86" s="32">
        <v>0.44309999999999999</v>
      </c>
      <c r="AO86" s="32"/>
      <c r="AP86" s="32">
        <v>0.59109999999999996</v>
      </c>
      <c r="AQ86" s="32">
        <v>5.5999999999999999E-3</v>
      </c>
      <c r="AR86" s="32"/>
      <c r="AS86" s="32"/>
      <c r="AT86" s="32">
        <v>31.186499999999999</v>
      </c>
      <c r="AU86" s="32">
        <v>8.9499999999999996E-2</v>
      </c>
      <c r="AV86" s="32"/>
      <c r="AW86" s="32"/>
      <c r="AX86" s="32">
        <v>0.5847</v>
      </c>
      <c r="AY86">
        <v>1.98</v>
      </c>
      <c r="BD86" s="32"/>
      <c r="BE86" s="32"/>
      <c r="BF86" s="32"/>
      <c r="BG86" s="32"/>
      <c r="BH86" s="32">
        <v>0.5847</v>
      </c>
      <c r="BI86" s="34">
        <v>2</v>
      </c>
      <c r="BJ86" s="34">
        <v>0</v>
      </c>
      <c r="BK86" s="34">
        <v>133</v>
      </c>
      <c r="BL86" s="34">
        <v>133</v>
      </c>
      <c r="BM86">
        <v>0</v>
      </c>
      <c r="BN86" t="s">
        <v>330</v>
      </c>
      <c r="BO86" t="s">
        <v>6233</v>
      </c>
      <c r="BP86" t="b">
        <v>1</v>
      </c>
    </row>
    <row r="87" spans="1:68" x14ac:dyDescent="0.25">
      <c r="A87" s="30" t="str">
        <f t="shared" si="1"/>
        <v>1998002024</v>
      </c>
      <c r="B87">
        <v>98002</v>
      </c>
      <c r="C87">
        <v>24</v>
      </c>
      <c r="D87" s="65" t="s">
        <v>8678</v>
      </c>
      <c r="E87" t="s">
        <v>85</v>
      </c>
      <c r="F87">
        <v>0</v>
      </c>
      <c r="G87">
        <v>1998</v>
      </c>
      <c r="H87">
        <v>1</v>
      </c>
      <c r="I87" s="34">
        <v>200.3</v>
      </c>
      <c r="J87">
        <v>205</v>
      </c>
      <c r="K87" s="32">
        <v>43.761800000000001</v>
      </c>
      <c r="L87" s="32">
        <v>-62.7483</v>
      </c>
      <c r="M87" s="31">
        <v>35899.902222222219</v>
      </c>
      <c r="N87" s="33">
        <v>0.99</v>
      </c>
      <c r="O87" s="33">
        <v>49.59</v>
      </c>
      <c r="P87" s="32">
        <v>1.8788</v>
      </c>
      <c r="Q87" s="32">
        <v>1.5835999999999999</v>
      </c>
      <c r="R87" s="32">
        <v>1.9225000000000001</v>
      </c>
      <c r="S87" s="32">
        <v>6.9699999999999998E-2</v>
      </c>
      <c r="T87" s="32"/>
      <c r="U87" s="32"/>
      <c r="V87" s="32"/>
      <c r="W87" s="32"/>
      <c r="X87" s="32">
        <v>31.736799999999999</v>
      </c>
      <c r="Y87" s="32">
        <v>30.9407</v>
      </c>
      <c r="Z87" s="32">
        <v>31.912700000000001</v>
      </c>
      <c r="AA87" s="32">
        <v>0.12590000000000001</v>
      </c>
      <c r="AB87" s="32"/>
      <c r="AC87" s="32"/>
      <c r="AD87" s="32"/>
      <c r="AE87" s="32"/>
      <c r="AF87" s="32">
        <v>7.7834000000000003</v>
      </c>
      <c r="AG87" s="32">
        <v>7.6092000000000004</v>
      </c>
      <c r="AH87" s="32">
        <v>8.3180999999999994</v>
      </c>
      <c r="AI87" s="32">
        <v>0.1099</v>
      </c>
      <c r="AJ87" s="32"/>
      <c r="AK87" s="32"/>
      <c r="AL87" s="32"/>
      <c r="AM87" s="32"/>
      <c r="AN87" s="32">
        <v>0.17949999999999999</v>
      </c>
      <c r="AO87" s="32"/>
      <c r="AP87" s="32">
        <v>1.9117999999999999</v>
      </c>
      <c r="AQ87" s="32">
        <v>6.1999999999999998E-3</v>
      </c>
      <c r="AR87" s="32"/>
      <c r="AS87" s="32"/>
      <c r="AT87" s="32">
        <v>31.6144</v>
      </c>
      <c r="AU87" s="32">
        <v>0.38159999999999999</v>
      </c>
      <c r="AV87" s="32"/>
      <c r="AW87" s="32"/>
      <c r="AX87" s="32">
        <v>1.3267</v>
      </c>
      <c r="AY87">
        <v>52.57</v>
      </c>
      <c r="BC87">
        <v>200.29</v>
      </c>
      <c r="BD87" s="32">
        <v>6.0903</v>
      </c>
      <c r="BE87" s="32"/>
      <c r="BF87" s="32">
        <v>34.140999999999998</v>
      </c>
      <c r="BG87" s="32"/>
      <c r="BH87" s="32">
        <v>1.3267</v>
      </c>
      <c r="BI87" s="34">
        <v>53</v>
      </c>
      <c r="BJ87" s="34">
        <v>0</v>
      </c>
      <c r="BK87" s="34">
        <v>119</v>
      </c>
      <c r="BL87" s="34">
        <v>119</v>
      </c>
      <c r="BM87">
        <v>0</v>
      </c>
      <c r="BN87" t="s">
        <v>331</v>
      </c>
      <c r="BO87" t="s">
        <v>6234</v>
      </c>
      <c r="BP87" t="b">
        <v>1</v>
      </c>
    </row>
    <row r="88" spans="1:68" x14ac:dyDescent="0.25">
      <c r="A88" s="30" t="str">
        <f t="shared" si="1"/>
        <v>1998002025</v>
      </c>
      <c r="B88">
        <v>98002</v>
      </c>
      <c r="C88">
        <v>25</v>
      </c>
      <c r="D88" s="65" t="s">
        <v>8679</v>
      </c>
      <c r="E88" t="s">
        <v>93</v>
      </c>
      <c r="F88">
        <v>1</v>
      </c>
      <c r="G88">
        <v>1998</v>
      </c>
      <c r="H88">
        <v>1</v>
      </c>
      <c r="I88" s="34">
        <v>75.400000000000006</v>
      </c>
      <c r="J88">
        <v>83</v>
      </c>
      <c r="K88" s="32">
        <v>43.479300000000002</v>
      </c>
      <c r="L88" s="32">
        <v>-62.438000000000002</v>
      </c>
      <c r="M88" s="31">
        <v>35900.080972222226</v>
      </c>
      <c r="N88" s="33">
        <v>1.98</v>
      </c>
      <c r="O88" s="33">
        <v>49.6</v>
      </c>
      <c r="P88" s="32">
        <v>1.7848999999999999</v>
      </c>
      <c r="Q88" s="32">
        <v>1.5235000000000001</v>
      </c>
      <c r="R88" s="32">
        <v>1.9436</v>
      </c>
      <c r="S88" s="32">
        <v>0.14480000000000001</v>
      </c>
      <c r="T88" s="32"/>
      <c r="U88" s="32"/>
      <c r="V88" s="32"/>
      <c r="W88" s="32"/>
      <c r="X88" s="32">
        <v>32.062399999999997</v>
      </c>
      <c r="Y88" s="32">
        <v>31.834299999999999</v>
      </c>
      <c r="Z88" s="32">
        <v>32.394199999999998</v>
      </c>
      <c r="AA88" s="32">
        <v>0.21879999999999999</v>
      </c>
      <c r="AB88" s="32"/>
      <c r="AC88" s="32"/>
      <c r="AD88" s="32"/>
      <c r="AE88" s="32"/>
      <c r="AF88" s="32">
        <v>7.4527999999999999</v>
      </c>
      <c r="AG88" s="32">
        <v>7.0991</v>
      </c>
      <c r="AH88" s="32">
        <v>8.2058</v>
      </c>
      <c r="AI88" s="32">
        <v>0.28370000000000001</v>
      </c>
      <c r="AJ88" s="32"/>
      <c r="AK88" s="32"/>
      <c r="AL88" s="32"/>
      <c r="AM88" s="32"/>
      <c r="AN88" s="32"/>
      <c r="AO88" s="32"/>
      <c r="AP88" s="32">
        <v>1.9123000000000001</v>
      </c>
      <c r="AQ88" s="32">
        <v>1.5E-3</v>
      </c>
      <c r="AR88" s="32"/>
      <c r="AS88" s="32"/>
      <c r="AT88" s="32"/>
      <c r="AU88" s="32"/>
      <c r="AV88" s="32"/>
      <c r="AW88" s="32"/>
      <c r="AX88" s="32">
        <v>1.5235000000000001</v>
      </c>
      <c r="AY88">
        <v>28.77</v>
      </c>
      <c r="BB88">
        <v>84.1</v>
      </c>
      <c r="BD88" s="32"/>
      <c r="BE88" s="32"/>
      <c r="BF88" s="32"/>
      <c r="BG88" s="32"/>
      <c r="BH88" s="32">
        <v>1.5235000000000001</v>
      </c>
      <c r="BI88" s="34">
        <v>29</v>
      </c>
      <c r="BJ88" s="34">
        <v>0</v>
      </c>
      <c r="BK88" s="34">
        <v>75</v>
      </c>
      <c r="BL88" s="34">
        <v>75</v>
      </c>
      <c r="BM88">
        <v>0</v>
      </c>
      <c r="BN88" t="s">
        <v>332</v>
      </c>
      <c r="BO88" t="s">
        <v>6235</v>
      </c>
      <c r="BP88" t="b">
        <v>1</v>
      </c>
    </row>
    <row r="89" spans="1:68" x14ac:dyDescent="0.25">
      <c r="A89" s="30" t="str">
        <f t="shared" si="1"/>
        <v>1998002026</v>
      </c>
      <c r="B89">
        <v>98002</v>
      </c>
      <c r="C89">
        <v>26</v>
      </c>
      <c r="D89" s="65" t="s">
        <v>8680</v>
      </c>
      <c r="E89" t="s">
        <v>112</v>
      </c>
      <c r="F89">
        <v>1</v>
      </c>
      <c r="G89">
        <v>1998</v>
      </c>
      <c r="H89">
        <v>1</v>
      </c>
      <c r="I89" s="34">
        <v>264.7</v>
      </c>
      <c r="J89">
        <v>270</v>
      </c>
      <c r="K89" s="32">
        <v>43.884300000000003</v>
      </c>
      <c r="L89" s="32">
        <v>-62.8797</v>
      </c>
      <c r="M89" s="31">
        <v>35900.548078703701</v>
      </c>
      <c r="N89" s="33">
        <v>1.98</v>
      </c>
      <c r="O89" s="33">
        <v>49.59</v>
      </c>
      <c r="P89" s="32">
        <v>1.8539000000000001</v>
      </c>
      <c r="Q89" s="32">
        <v>1.7826</v>
      </c>
      <c r="R89" s="32">
        <v>1.9541999999999999</v>
      </c>
      <c r="S89" s="32">
        <v>4.5699999999999998E-2</v>
      </c>
      <c r="T89" s="32"/>
      <c r="U89" s="32"/>
      <c r="V89" s="32"/>
      <c r="W89" s="32"/>
      <c r="X89" s="32">
        <v>31.652200000000001</v>
      </c>
      <c r="Y89" s="32">
        <v>31.475300000000001</v>
      </c>
      <c r="Z89" s="32">
        <v>31.766400000000001</v>
      </c>
      <c r="AA89" s="32">
        <v>0.1052</v>
      </c>
      <c r="AB89" s="32"/>
      <c r="AC89" s="32"/>
      <c r="AD89" s="32"/>
      <c r="AE89" s="32"/>
      <c r="AF89" s="32">
        <v>7.9260000000000002</v>
      </c>
      <c r="AG89" s="32">
        <v>7.2115</v>
      </c>
      <c r="AH89" s="32">
        <v>8.7947000000000006</v>
      </c>
      <c r="AI89" s="32">
        <v>0.23300000000000001</v>
      </c>
      <c r="AJ89" s="32"/>
      <c r="AK89" s="32"/>
      <c r="AL89" s="32"/>
      <c r="AM89" s="32"/>
      <c r="AN89" s="32"/>
      <c r="AO89" s="32"/>
      <c r="AP89" s="32">
        <v>1.8358000000000001</v>
      </c>
      <c r="AQ89" s="32">
        <v>3.5999999999999999E-3</v>
      </c>
      <c r="AR89" s="32"/>
      <c r="AS89" s="32"/>
      <c r="AT89" s="32"/>
      <c r="AU89" s="32"/>
      <c r="AV89" s="32"/>
      <c r="AW89" s="32"/>
      <c r="AX89" s="32">
        <v>1.7826</v>
      </c>
      <c r="AY89">
        <v>14.88</v>
      </c>
      <c r="BB89">
        <v>263.60000000000002</v>
      </c>
      <c r="BC89">
        <v>263.7</v>
      </c>
      <c r="BD89" s="32">
        <v>6.2</v>
      </c>
      <c r="BE89" s="32"/>
      <c r="BF89" s="32">
        <v>34.231000000000002</v>
      </c>
      <c r="BG89" s="32"/>
      <c r="BH89" s="32">
        <v>1.7826</v>
      </c>
      <c r="BI89" s="34">
        <v>15</v>
      </c>
      <c r="BJ89" s="34">
        <v>0</v>
      </c>
      <c r="BK89" s="34">
        <v>104</v>
      </c>
      <c r="BL89" s="34">
        <v>104</v>
      </c>
      <c r="BM89">
        <v>0</v>
      </c>
      <c r="BN89" t="s">
        <v>333</v>
      </c>
      <c r="BO89" t="s">
        <v>6236</v>
      </c>
      <c r="BP89" t="b">
        <v>1</v>
      </c>
    </row>
    <row r="90" spans="1:68" x14ac:dyDescent="0.25">
      <c r="A90" s="30" t="str">
        <f t="shared" si="1"/>
        <v>1998002027</v>
      </c>
      <c r="B90">
        <v>98002</v>
      </c>
      <c r="C90">
        <v>27</v>
      </c>
      <c r="D90" s="65" t="s">
        <v>8681</v>
      </c>
      <c r="E90" t="s">
        <v>94</v>
      </c>
      <c r="F90">
        <v>1</v>
      </c>
      <c r="G90">
        <v>1998</v>
      </c>
      <c r="H90">
        <v>1</v>
      </c>
      <c r="I90" s="34">
        <v>93.2</v>
      </c>
      <c r="J90">
        <v>96</v>
      </c>
      <c r="K90" s="32">
        <v>43.183199999999999</v>
      </c>
      <c r="L90" s="32">
        <v>-62.100499999999997</v>
      </c>
      <c r="M90" s="31">
        <v>35901.23296296296</v>
      </c>
      <c r="N90" s="33">
        <v>3.97</v>
      </c>
      <c r="O90" s="33">
        <v>49.6</v>
      </c>
      <c r="P90" s="32">
        <v>3.0827</v>
      </c>
      <c r="Q90" s="32">
        <v>2.9426000000000001</v>
      </c>
      <c r="R90" s="32">
        <v>3.3523999999999998</v>
      </c>
      <c r="S90" s="32">
        <v>0.13189999999999999</v>
      </c>
      <c r="T90" s="32"/>
      <c r="U90" s="32"/>
      <c r="V90" s="32"/>
      <c r="W90" s="32"/>
      <c r="X90" s="32">
        <v>32.643000000000001</v>
      </c>
      <c r="Y90" s="32">
        <v>32.590899999999998</v>
      </c>
      <c r="Z90" s="32">
        <v>32.722999999999999</v>
      </c>
      <c r="AA90" s="32">
        <v>3.3399999999999999E-2</v>
      </c>
      <c r="AB90" s="32"/>
      <c r="AC90" s="32"/>
      <c r="AD90" s="32"/>
      <c r="AE90" s="32"/>
      <c r="AF90" s="32">
        <v>7.5183</v>
      </c>
      <c r="AG90" s="32">
        <v>7.3133999999999997</v>
      </c>
      <c r="AH90" s="32">
        <v>7.5621999999999998</v>
      </c>
      <c r="AI90" s="32">
        <v>0.04</v>
      </c>
      <c r="AJ90" s="32"/>
      <c r="AK90" s="32"/>
      <c r="AL90" s="32"/>
      <c r="AM90" s="32"/>
      <c r="AN90" s="32">
        <v>0.12709999999999999</v>
      </c>
      <c r="AO90" s="32"/>
      <c r="AP90" s="32">
        <v>3.3498999999999999</v>
      </c>
      <c r="AQ90" s="32">
        <v>1.6000000000000001E-3</v>
      </c>
      <c r="AR90" s="32"/>
      <c r="AS90" s="32"/>
      <c r="AT90" s="32">
        <v>32.594299999999997</v>
      </c>
      <c r="AU90" s="32">
        <v>5.9999999999999995E-4</v>
      </c>
      <c r="AV90" s="32"/>
      <c r="AW90" s="32"/>
      <c r="AX90" s="32">
        <v>2.9426000000000001</v>
      </c>
      <c r="AY90">
        <v>38.69</v>
      </c>
      <c r="BB90">
        <v>107.2</v>
      </c>
      <c r="BD90" s="32"/>
      <c r="BE90" s="32"/>
      <c r="BF90" s="32"/>
      <c r="BG90" s="32"/>
      <c r="BH90" s="32">
        <v>2.9426000000000001</v>
      </c>
      <c r="BI90" s="34">
        <v>39</v>
      </c>
      <c r="BJ90" s="34">
        <v>0</v>
      </c>
      <c r="BK90" s="34">
        <v>90</v>
      </c>
      <c r="BL90" s="34">
        <v>90</v>
      </c>
      <c r="BM90">
        <v>0</v>
      </c>
      <c r="BN90" t="s">
        <v>334</v>
      </c>
      <c r="BO90" t="s">
        <v>6237</v>
      </c>
      <c r="BP90" t="b">
        <v>1</v>
      </c>
    </row>
    <row r="91" spans="1:68" x14ac:dyDescent="0.25">
      <c r="A91" s="30" t="str">
        <f t="shared" si="1"/>
        <v>1998002028</v>
      </c>
      <c r="B91">
        <v>98002</v>
      </c>
      <c r="C91">
        <v>28</v>
      </c>
      <c r="D91" s="65" t="s">
        <v>8682</v>
      </c>
      <c r="E91" t="s">
        <v>96</v>
      </c>
      <c r="F91">
        <v>1</v>
      </c>
      <c r="G91">
        <v>1998</v>
      </c>
      <c r="H91">
        <v>1</v>
      </c>
      <c r="I91" s="34">
        <v>503.4</v>
      </c>
      <c r="J91">
        <v>1028</v>
      </c>
      <c r="K91" s="32">
        <v>42.848999999999997</v>
      </c>
      <c r="L91" s="32">
        <v>-61.7378</v>
      </c>
      <c r="M91" s="31">
        <v>35901.431863425925</v>
      </c>
      <c r="N91" s="33">
        <v>1.98</v>
      </c>
      <c r="O91" s="33">
        <v>49.6</v>
      </c>
      <c r="P91" s="32">
        <v>4.1692999999999998</v>
      </c>
      <c r="Q91" s="32">
        <v>4.0731000000000002</v>
      </c>
      <c r="R91" s="32">
        <v>4.3472</v>
      </c>
      <c r="S91" s="32">
        <v>8.8800000000000004E-2</v>
      </c>
      <c r="T91" s="32"/>
      <c r="U91" s="32"/>
      <c r="V91" s="32"/>
      <c r="W91" s="32"/>
      <c r="X91" s="32">
        <v>32.856499999999997</v>
      </c>
      <c r="Y91" s="32">
        <v>32.841299999999997</v>
      </c>
      <c r="Z91" s="32">
        <v>32.968800000000002</v>
      </c>
      <c r="AA91" s="32">
        <v>2.1000000000000001E-2</v>
      </c>
      <c r="AB91" s="32"/>
      <c r="AC91" s="32"/>
      <c r="AD91" s="32"/>
      <c r="AE91" s="32"/>
      <c r="AF91" s="32">
        <v>7.6220999999999997</v>
      </c>
      <c r="AG91" s="32">
        <v>6.6426999999999996</v>
      </c>
      <c r="AH91" s="32">
        <v>8.2175999999999991</v>
      </c>
      <c r="AI91" s="32">
        <v>0.184</v>
      </c>
      <c r="AJ91" s="32"/>
      <c r="AK91" s="32"/>
      <c r="AL91" s="32"/>
      <c r="AM91" s="32"/>
      <c r="AN91" s="32"/>
      <c r="AO91" s="32"/>
      <c r="AP91" s="32">
        <v>4.3033999999999999</v>
      </c>
      <c r="AQ91" s="32">
        <v>0.03</v>
      </c>
      <c r="AR91" s="32"/>
      <c r="AS91" s="32"/>
      <c r="AT91" s="32"/>
      <c r="AU91" s="32"/>
      <c r="AV91" s="32"/>
      <c r="AW91" s="32"/>
      <c r="AX91" s="32">
        <v>4.0731000000000002</v>
      </c>
      <c r="AY91">
        <v>35.71</v>
      </c>
      <c r="BB91">
        <v>1034.5</v>
      </c>
      <c r="BD91" s="32"/>
      <c r="BE91" s="32"/>
      <c r="BF91" s="32"/>
      <c r="BG91" s="32"/>
      <c r="BH91" s="32"/>
      <c r="BI91" s="34"/>
      <c r="BJ91" s="34"/>
      <c r="BK91" s="34"/>
      <c r="BL91" s="34"/>
      <c r="BM91">
        <v>-1</v>
      </c>
      <c r="BN91" t="s">
        <v>335</v>
      </c>
      <c r="BO91" t="s">
        <v>6238</v>
      </c>
      <c r="BP91" t="b">
        <v>1</v>
      </c>
    </row>
    <row r="92" spans="1:68" x14ac:dyDescent="0.25">
      <c r="A92" s="30" t="str">
        <f t="shared" si="1"/>
        <v>1998002029</v>
      </c>
      <c r="B92">
        <v>98002</v>
      </c>
      <c r="C92">
        <v>29</v>
      </c>
      <c r="D92" s="65" t="s">
        <v>8683</v>
      </c>
      <c r="E92" t="s">
        <v>97</v>
      </c>
      <c r="F92">
        <v>1</v>
      </c>
      <c r="G92">
        <v>1998</v>
      </c>
      <c r="H92">
        <v>1</v>
      </c>
      <c r="I92" s="34">
        <v>516.20000000000005</v>
      </c>
      <c r="J92">
        <v>2735</v>
      </c>
      <c r="K92" s="32">
        <v>42.536499999999997</v>
      </c>
      <c r="L92" s="32">
        <v>-61.405299999999997</v>
      </c>
      <c r="M92" s="31">
        <v>35901.648784722223</v>
      </c>
      <c r="N92" s="33">
        <v>1.98</v>
      </c>
      <c r="O92" s="33">
        <v>49.6</v>
      </c>
      <c r="P92" s="32">
        <v>5.8705999999999996</v>
      </c>
      <c r="Q92" s="32">
        <v>4.2507000000000001</v>
      </c>
      <c r="R92" s="32">
        <v>8.0500000000000007</v>
      </c>
      <c r="S92" s="32">
        <v>1.4000999999999999</v>
      </c>
      <c r="T92" s="32"/>
      <c r="U92" s="32"/>
      <c r="V92" s="32"/>
      <c r="W92" s="32"/>
      <c r="X92" s="32">
        <v>33.325400000000002</v>
      </c>
      <c r="Y92" s="32">
        <v>32.816800000000001</v>
      </c>
      <c r="Z92" s="32">
        <v>33.917200000000001</v>
      </c>
      <c r="AA92" s="32">
        <v>0.4486</v>
      </c>
      <c r="AB92" s="32"/>
      <c r="AC92" s="32"/>
      <c r="AD92" s="32"/>
      <c r="AE92" s="32"/>
      <c r="AF92" s="32">
        <v>7.5641999999999996</v>
      </c>
      <c r="AG92" s="32">
        <v>6.6536999999999997</v>
      </c>
      <c r="AH92" s="32">
        <v>8.2393999999999998</v>
      </c>
      <c r="AI92" s="32">
        <v>0.44290000000000002</v>
      </c>
      <c r="AJ92" s="32"/>
      <c r="AK92" s="32"/>
      <c r="AL92" s="32"/>
      <c r="AM92" s="32"/>
      <c r="AN92" s="32"/>
      <c r="AO92" s="32"/>
      <c r="AP92" s="32">
        <v>4.6665999999999999</v>
      </c>
      <c r="AQ92" s="32">
        <v>9.0399999999999994E-2</v>
      </c>
      <c r="AR92" s="32"/>
      <c r="AS92" s="32"/>
      <c r="AT92" s="32"/>
      <c r="AU92" s="32"/>
      <c r="AV92" s="32"/>
      <c r="AW92" s="32"/>
      <c r="AX92" s="32">
        <v>4.2507000000000001</v>
      </c>
      <c r="AY92">
        <v>17.86</v>
      </c>
      <c r="BB92">
        <v>2776.6</v>
      </c>
      <c r="BD92" s="32"/>
      <c r="BE92" s="32"/>
      <c r="BF92" s="32"/>
      <c r="BG92" s="32"/>
      <c r="BH92" s="32"/>
      <c r="BI92" s="34"/>
      <c r="BJ92" s="34"/>
      <c r="BK92" s="34"/>
      <c r="BL92" s="34"/>
      <c r="BM92">
        <v>-1</v>
      </c>
      <c r="BN92" t="s">
        <v>336</v>
      </c>
      <c r="BO92" t="s">
        <v>6239</v>
      </c>
      <c r="BP92" t="b">
        <v>1</v>
      </c>
    </row>
    <row r="93" spans="1:68" x14ac:dyDescent="0.25">
      <c r="A93" s="30" t="str">
        <f t="shared" si="1"/>
        <v>1998002030</v>
      </c>
      <c r="B93">
        <v>98002</v>
      </c>
      <c r="C93">
        <v>30</v>
      </c>
      <c r="D93" s="65" t="s">
        <v>8684</v>
      </c>
      <c r="E93" t="s">
        <v>85</v>
      </c>
      <c r="F93">
        <v>0</v>
      </c>
      <c r="G93">
        <v>1998</v>
      </c>
      <c r="H93">
        <v>1</v>
      </c>
      <c r="I93" s="34">
        <v>502.4</v>
      </c>
      <c r="J93">
        <v>4035</v>
      </c>
      <c r="K93" s="32">
        <v>41.906999999999996</v>
      </c>
      <c r="L93" s="32">
        <v>-60.738</v>
      </c>
      <c r="M93" s="31">
        <v>35902.126562500001</v>
      </c>
      <c r="N93" s="33">
        <v>2.98</v>
      </c>
      <c r="O93" s="33">
        <v>49.6</v>
      </c>
      <c r="P93" s="32">
        <v>5.1006999999999998</v>
      </c>
      <c r="Q93" s="32">
        <v>5.0401999999999996</v>
      </c>
      <c r="R93" s="32">
        <v>5.1538000000000004</v>
      </c>
      <c r="S93" s="32">
        <v>3.6299999999999999E-2</v>
      </c>
      <c r="T93" s="32"/>
      <c r="U93" s="32"/>
      <c r="V93" s="32"/>
      <c r="W93" s="32"/>
      <c r="X93" s="32">
        <v>33.112000000000002</v>
      </c>
      <c r="Y93" s="32">
        <v>33.042700000000004</v>
      </c>
      <c r="Z93" s="32">
        <v>33.417900000000003</v>
      </c>
      <c r="AA93" s="32">
        <v>0.11169999999999999</v>
      </c>
      <c r="AB93" s="32"/>
      <c r="AC93" s="32"/>
      <c r="AD93" s="32"/>
      <c r="AE93" s="32"/>
      <c r="AF93" s="32">
        <v>8.5767000000000007</v>
      </c>
      <c r="AG93" s="32">
        <v>8.0309000000000008</v>
      </c>
      <c r="AH93" s="32">
        <v>8.9780999999999995</v>
      </c>
      <c r="AI93" s="32">
        <v>0.16470000000000001</v>
      </c>
      <c r="AJ93" s="32"/>
      <c r="AK93" s="32"/>
      <c r="AL93" s="32"/>
      <c r="AM93" s="32"/>
      <c r="AN93" s="32"/>
      <c r="AO93" s="32"/>
      <c r="AP93" s="32">
        <v>5.1467999999999998</v>
      </c>
      <c r="AQ93" s="32">
        <v>6.6E-3</v>
      </c>
      <c r="AR93" s="32"/>
      <c r="AS93" s="32"/>
      <c r="AT93" s="32"/>
      <c r="AU93" s="32"/>
      <c r="AV93" s="32"/>
      <c r="AW93" s="32"/>
      <c r="AX93" s="32">
        <v>4.4577</v>
      </c>
      <c r="AY93">
        <v>492.51</v>
      </c>
      <c r="BD93" s="32"/>
      <c r="BE93" s="32"/>
      <c r="BF93" s="32"/>
      <c r="BG93" s="32"/>
      <c r="BH93" s="32"/>
      <c r="BI93" s="34"/>
      <c r="BJ93" s="34"/>
      <c r="BK93" s="34"/>
      <c r="BL93" s="34"/>
      <c r="BM93">
        <v>-1</v>
      </c>
      <c r="BN93" t="s">
        <v>338</v>
      </c>
      <c r="BO93" t="s">
        <v>6240</v>
      </c>
      <c r="BP93" t="b">
        <v>1</v>
      </c>
    </row>
    <row r="94" spans="1:68" x14ac:dyDescent="0.25">
      <c r="A94" s="30" t="str">
        <f t="shared" si="1"/>
        <v>1998002031</v>
      </c>
      <c r="B94">
        <v>98002</v>
      </c>
      <c r="C94">
        <v>31</v>
      </c>
      <c r="D94" s="65" t="s">
        <v>8685</v>
      </c>
      <c r="E94" t="s">
        <v>95</v>
      </c>
      <c r="F94">
        <v>1</v>
      </c>
      <c r="G94">
        <v>1998</v>
      </c>
      <c r="H94">
        <v>1</v>
      </c>
      <c r="I94" s="34">
        <v>80.3</v>
      </c>
      <c r="J94">
        <v>84</v>
      </c>
      <c r="K94" s="32">
        <v>44.400700000000001</v>
      </c>
      <c r="L94" s="32">
        <v>-63.45</v>
      </c>
      <c r="M94" s="31">
        <v>35903.061412037037</v>
      </c>
      <c r="N94" s="33">
        <v>1.98</v>
      </c>
      <c r="O94" s="33">
        <v>49.59</v>
      </c>
      <c r="P94" s="32">
        <v>1.0748</v>
      </c>
      <c r="Q94" s="32">
        <v>0.6704</v>
      </c>
      <c r="R94" s="32">
        <v>1.2222</v>
      </c>
      <c r="S94" s="32">
        <v>0.1827</v>
      </c>
      <c r="T94" s="32"/>
      <c r="U94" s="32"/>
      <c r="V94" s="32"/>
      <c r="W94" s="32"/>
      <c r="X94" s="32">
        <v>30.637899999999998</v>
      </c>
      <c r="Y94" s="32">
        <v>30.542999999999999</v>
      </c>
      <c r="Z94" s="32">
        <v>30.85</v>
      </c>
      <c r="AA94" s="32">
        <v>8.4699999999999998E-2</v>
      </c>
      <c r="AB94" s="32"/>
      <c r="AC94" s="32"/>
      <c r="AD94" s="32"/>
      <c r="AE94" s="32"/>
      <c r="AF94" s="32">
        <v>9.8615999999999993</v>
      </c>
      <c r="AG94" s="32">
        <v>8.8178999999999998</v>
      </c>
      <c r="AH94" s="32">
        <v>10.376899999999999</v>
      </c>
      <c r="AI94" s="32">
        <v>0.24990000000000001</v>
      </c>
      <c r="AJ94" s="32"/>
      <c r="AK94" s="32"/>
      <c r="AL94" s="32"/>
      <c r="AM94" s="32"/>
      <c r="AN94" s="32">
        <v>0.27589999999999998</v>
      </c>
      <c r="AO94" s="32"/>
      <c r="AP94" s="32">
        <v>1.2185999999999999</v>
      </c>
      <c r="AQ94" s="32">
        <v>3.5000000000000001E-3</v>
      </c>
      <c r="AR94" s="32"/>
      <c r="AS94" s="32"/>
      <c r="AT94" s="32">
        <v>30.542999999999999</v>
      </c>
      <c r="AU94" s="32">
        <v>0</v>
      </c>
      <c r="AV94" s="32"/>
      <c r="AW94" s="32"/>
      <c r="AX94" s="32">
        <v>0.45090000000000002</v>
      </c>
      <c r="AY94">
        <v>69.42</v>
      </c>
      <c r="BB94">
        <v>83.5</v>
      </c>
      <c r="BC94">
        <v>80.33</v>
      </c>
      <c r="BD94" s="32">
        <v>0.76480000000000004</v>
      </c>
      <c r="BE94" s="32"/>
      <c r="BF94" s="32">
        <v>31.571899999999999</v>
      </c>
      <c r="BG94" s="32"/>
      <c r="BH94" s="32"/>
      <c r="BI94" s="34"/>
      <c r="BJ94" s="34">
        <v>0</v>
      </c>
      <c r="BK94" s="34">
        <v>81</v>
      </c>
      <c r="BL94" s="34">
        <v>81</v>
      </c>
      <c r="BM94">
        <v>0</v>
      </c>
      <c r="BN94" t="s">
        <v>339</v>
      </c>
      <c r="BO94" t="s">
        <v>6241</v>
      </c>
      <c r="BP94" t="b">
        <v>1</v>
      </c>
    </row>
    <row r="95" spans="1:68" x14ac:dyDescent="0.25">
      <c r="A95" s="30" t="str">
        <f t="shared" si="1"/>
        <v>1998002032</v>
      </c>
      <c r="B95">
        <v>98002</v>
      </c>
      <c r="C95">
        <v>32</v>
      </c>
      <c r="D95" s="65" t="s">
        <v>8686</v>
      </c>
      <c r="E95" t="s">
        <v>116</v>
      </c>
      <c r="F95">
        <v>0</v>
      </c>
      <c r="G95">
        <v>1998</v>
      </c>
      <c r="H95">
        <v>1</v>
      </c>
      <c r="I95" s="34">
        <v>216.1</v>
      </c>
      <c r="J95">
        <v>226</v>
      </c>
      <c r="K95" s="32">
        <v>44.413499999999999</v>
      </c>
      <c r="L95" s="32">
        <v>-62.192799999999998</v>
      </c>
      <c r="M95" s="31">
        <v>35903.40252314815</v>
      </c>
      <c r="N95" s="33">
        <v>1.98</v>
      </c>
      <c r="O95" s="33">
        <v>49.59</v>
      </c>
      <c r="P95" s="32">
        <v>2.0575000000000001</v>
      </c>
      <c r="Q95" s="32">
        <v>1.7109000000000001</v>
      </c>
      <c r="R95" s="32">
        <v>2.2602000000000002</v>
      </c>
      <c r="S95" s="32">
        <v>0.22650000000000001</v>
      </c>
      <c r="T95" s="32"/>
      <c r="U95" s="32"/>
      <c r="V95" s="32"/>
      <c r="W95" s="32"/>
      <c r="X95" s="32">
        <v>31.894300000000001</v>
      </c>
      <c r="Y95" s="32">
        <v>31.719799999999999</v>
      </c>
      <c r="Z95" s="32">
        <v>32.253</v>
      </c>
      <c r="AA95" s="32">
        <v>0.18390000000000001</v>
      </c>
      <c r="AB95" s="32"/>
      <c r="AC95" s="32"/>
      <c r="AD95" s="32"/>
      <c r="AE95" s="32"/>
      <c r="AF95" s="32">
        <v>10.0266</v>
      </c>
      <c r="AG95" s="32">
        <v>8.9372000000000007</v>
      </c>
      <c r="AH95" s="32">
        <v>10.4201</v>
      </c>
      <c r="AI95" s="32">
        <v>0.30780000000000002</v>
      </c>
      <c r="AJ95" s="32"/>
      <c r="AK95" s="32"/>
      <c r="AL95" s="32"/>
      <c r="AM95" s="32"/>
      <c r="AN95" s="32"/>
      <c r="AO95" s="32"/>
      <c r="AP95" s="32">
        <v>2.2464</v>
      </c>
      <c r="AQ95" s="32">
        <v>6.4000000000000003E-3</v>
      </c>
      <c r="AR95" s="32"/>
      <c r="AS95" s="32"/>
      <c r="AT95" s="32"/>
      <c r="AU95" s="32"/>
      <c r="AV95" s="32"/>
      <c r="AW95" s="32"/>
      <c r="AX95" s="32">
        <v>1.2559</v>
      </c>
      <c r="AY95">
        <v>91.24</v>
      </c>
      <c r="BB95">
        <v>217</v>
      </c>
      <c r="BC95">
        <v>216.13</v>
      </c>
      <c r="BD95" s="32">
        <v>6.2541000000000002</v>
      </c>
      <c r="BE95" s="32"/>
      <c r="BF95" s="32">
        <v>34.094000000000001</v>
      </c>
      <c r="BG95" s="32"/>
      <c r="BH95" s="32">
        <v>1.2559</v>
      </c>
      <c r="BI95" s="34">
        <v>92</v>
      </c>
      <c r="BJ95" s="34">
        <v>0</v>
      </c>
      <c r="BK95" s="34">
        <v>128</v>
      </c>
      <c r="BL95" s="34">
        <v>128</v>
      </c>
      <c r="BM95">
        <v>0</v>
      </c>
      <c r="BN95" t="s">
        <v>340</v>
      </c>
      <c r="BO95" t="s">
        <v>6242</v>
      </c>
      <c r="BP95" t="b">
        <v>1</v>
      </c>
    </row>
    <row r="96" spans="1:68" x14ac:dyDescent="0.25">
      <c r="A96" s="30" t="str">
        <f t="shared" si="1"/>
        <v>1998002033</v>
      </c>
      <c r="B96">
        <v>98002</v>
      </c>
      <c r="C96">
        <v>33</v>
      </c>
      <c r="D96" s="65" t="s">
        <v>8687</v>
      </c>
      <c r="E96" t="s">
        <v>85</v>
      </c>
      <c r="F96">
        <v>0</v>
      </c>
      <c r="G96">
        <v>1998</v>
      </c>
      <c r="H96">
        <v>1</v>
      </c>
      <c r="I96" s="34">
        <v>158.6</v>
      </c>
      <c r="J96">
        <v>161</v>
      </c>
      <c r="K96" s="32">
        <v>44.337000000000003</v>
      </c>
      <c r="L96" s="32">
        <v>-61.697000000000003</v>
      </c>
      <c r="M96" s="31">
        <v>35903.592372685183</v>
      </c>
      <c r="N96" s="33">
        <v>1.98</v>
      </c>
      <c r="O96" s="33">
        <v>49.59</v>
      </c>
      <c r="P96" s="32">
        <v>2.0680999999999998</v>
      </c>
      <c r="Q96" s="32">
        <v>1.7571000000000001</v>
      </c>
      <c r="R96" s="32">
        <v>2.3805999999999998</v>
      </c>
      <c r="S96" s="32">
        <v>0.187</v>
      </c>
      <c r="T96" s="32"/>
      <c r="U96" s="32"/>
      <c r="V96" s="32"/>
      <c r="W96" s="32"/>
      <c r="X96" s="32">
        <v>32.061999999999998</v>
      </c>
      <c r="Y96" s="32">
        <v>31.6935</v>
      </c>
      <c r="Z96" s="32">
        <v>32.263399999999997</v>
      </c>
      <c r="AA96" s="32">
        <v>0.19950000000000001</v>
      </c>
      <c r="AB96" s="32"/>
      <c r="AC96" s="32"/>
      <c r="AD96" s="32"/>
      <c r="AE96" s="32"/>
      <c r="AF96" s="32">
        <v>9.9308999999999994</v>
      </c>
      <c r="AG96" s="32">
        <v>9.0062999999999995</v>
      </c>
      <c r="AH96" s="32">
        <v>13.662699999999999</v>
      </c>
      <c r="AI96" s="32">
        <v>0.57979999999999998</v>
      </c>
      <c r="AJ96" s="32"/>
      <c r="AK96" s="32"/>
      <c r="AL96" s="32"/>
      <c r="AM96" s="32"/>
      <c r="AN96" s="32"/>
      <c r="AO96" s="32"/>
      <c r="AP96" s="32">
        <v>2.3552</v>
      </c>
      <c r="AQ96" s="32">
        <v>1.7000000000000001E-2</v>
      </c>
      <c r="AR96" s="32"/>
      <c r="AS96" s="32"/>
      <c r="AT96" s="32"/>
      <c r="AU96" s="32"/>
      <c r="AV96" s="32"/>
      <c r="AW96" s="32"/>
      <c r="AX96" s="32">
        <v>1.5686</v>
      </c>
      <c r="AY96">
        <v>59.51</v>
      </c>
      <c r="BC96">
        <v>158.65</v>
      </c>
      <c r="BD96" s="32">
        <v>6.0766999999999998</v>
      </c>
      <c r="BE96" s="32"/>
      <c r="BF96" s="32">
        <v>33.943100000000001</v>
      </c>
      <c r="BG96" s="32"/>
      <c r="BH96" s="32">
        <v>1.5686</v>
      </c>
      <c r="BI96" s="34">
        <v>60</v>
      </c>
      <c r="BJ96" s="34">
        <v>0</v>
      </c>
      <c r="BK96" s="34">
        <v>101</v>
      </c>
      <c r="BL96" s="34">
        <v>101</v>
      </c>
      <c r="BM96">
        <v>0</v>
      </c>
      <c r="BN96" t="s">
        <v>341</v>
      </c>
      <c r="BO96" t="s">
        <v>6243</v>
      </c>
      <c r="BP96" t="b">
        <v>1</v>
      </c>
    </row>
    <row r="97" spans="1:68" x14ac:dyDescent="0.25">
      <c r="A97" s="30" t="str">
        <f t="shared" si="1"/>
        <v>1998002034</v>
      </c>
      <c r="B97">
        <v>98002</v>
      </c>
      <c r="C97">
        <v>34</v>
      </c>
      <c r="D97" s="65" t="s">
        <v>8688</v>
      </c>
      <c r="E97" t="s">
        <v>85</v>
      </c>
      <c r="F97">
        <v>0</v>
      </c>
      <c r="G97">
        <v>1998</v>
      </c>
      <c r="H97">
        <v>1</v>
      </c>
      <c r="I97" s="34">
        <v>129.9</v>
      </c>
      <c r="J97">
        <v>148</v>
      </c>
      <c r="K97" s="32">
        <v>44.316000000000003</v>
      </c>
      <c r="L97" s="32">
        <v>-60.466000000000001</v>
      </c>
      <c r="M97" s="31">
        <v>35903.930486111109</v>
      </c>
      <c r="N97" s="33">
        <v>1.98</v>
      </c>
      <c r="O97" s="33">
        <v>49.59</v>
      </c>
      <c r="P97" s="32">
        <v>1.1953</v>
      </c>
      <c r="Q97" s="32">
        <v>0.79369999999999996</v>
      </c>
      <c r="R97" s="32">
        <v>1.4926999999999999</v>
      </c>
      <c r="S97" s="32">
        <v>0.27829999999999999</v>
      </c>
      <c r="T97" s="32"/>
      <c r="U97" s="32"/>
      <c r="V97" s="32"/>
      <c r="W97" s="32"/>
      <c r="X97" s="32">
        <v>31.672899999999998</v>
      </c>
      <c r="Y97" s="32">
        <v>31.377500000000001</v>
      </c>
      <c r="Z97" s="32">
        <v>32.163600000000002</v>
      </c>
      <c r="AA97" s="32">
        <v>0.32340000000000002</v>
      </c>
      <c r="AB97" s="32"/>
      <c r="AC97" s="32"/>
      <c r="AD97" s="32"/>
      <c r="AE97" s="32"/>
      <c r="AF97" s="32">
        <v>9.8369999999999997</v>
      </c>
      <c r="AG97" s="32">
        <v>9.0615000000000006</v>
      </c>
      <c r="AH97" s="32">
        <v>10.485900000000001</v>
      </c>
      <c r="AI97" s="32">
        <v>0.439</v>
      </c>
      <c r="AJ97" s="32"/>
      <c r="AK97" s="32"/>
      <c r="AL97" s="32"/>
      <c r="AM97" s="32"/>
      <c r="AN97" s="32"/>
      <c r="AO97" s="32"/>
      <c r="AP97" s="32">
        <v>1.4851000000000001</v>
      </c>
      <c r="AQ97" s="32">
        <v>8.6E-3</v>
      </c>
      <c r="AR97" s="32"/>
      <c r="AS97" s="32"/>
      <c r="AT97" s="32"/>
      <c r="AU97" s="32"/>
      <c r="AV97" s="32"/>
      <c r="AW97" s="32"/>
      <c r="AX97" s="32">
        <v>0.79369999999999996</v>
      </c>
      <c r="AY97">
        <v>36.700000000000003</v>
      </c>
      <c r="BD97" s="32"/>
      <c r="BE97" s="32"/>
      <c r="BF97" s="32"/>
      <c r="BG97" s="32"/>
      <c r="BH97" s="32">
        <v>0.79369999999999996</v>
      </c>
      <c r="BI97" s="34">
        <v>37</v>
      </c>
      <c r="BJ97" s="34">
        <v>0</v>
      </c>
      <c r="BK97" s="34">
        <v>131</v>
      </c>
      <c r="BL97" s="34">
        <v>131</v>
      </c>
      <c r="BM97">
        <v>0</v>
      </c>
      <c r="BN97" t="s">
        <v>342</v>
      </c>
      <c r="BO97" t="s">
        <v>6244</v>
      </c>
      <c r="BP97" t="b">
        <v>1</v>
      </c>
    </row>
    <row r="98" spans="1:68" x14ac:dyDescent="0.25">
      <c r="A98" s="30" t="str">
        <f t="shared" si="1"/>
        <v>1998002035</v>
      </c>
      <c r="B98">
        <v>98002</v>
      </c>
      <c r="C98">
        <v>35</v>
      </c>
      <c r="D98" s="65" t="s">
        <v>8689</v>
      </c>
      <c r="E98" t="s">
        <v>117</v>
      </c>
      <c r="F98">
        <v>0</v>
      </c>
      <c r="G98">
        <v>1998</v>
      </c>
      <c r="H98">
        <v>1</v>
      </c>
      <c r="I98" s="34">
        <v>210.2</v>
      </c>
      <c r="J98">
        <v>216</v>
      </c>
      <c r="K98" s="32">
        <v>44.230800000000002</v>
      </c>
      <c r="L98" s="32">
        <v>-59.5625</v>
      </c>
      <c r="M98" s="31">
        <v>35904.128078703703</v>
      </c>
      <c r="N98" s="33">
        <v>1.98</v>
      </c>
      <c r="O98" s="33">
        <v>49.59</v>
      </c>
      <c r="P98" s="32">
        <v>2.3182</v>
      </c>
      <c r="Q98" s="32">
        <v>1.9609000000000001</v>
      </c>
      <c r="R98" s="32">
        <v>2.4796</v>
      </c>
      <c r="S98" s="32">
        <v>0.17879999999999999</v>
      </c>
      <c r="T98" s="32"/>
      <c r="U98" s="32"/>
      <c r="V98" s="32"/>
      <c r="W98" s="32"/>
      <c r="X98" s="32">
        <v>32.1173</v>
      </c>
      <c r="Y98" s="32">
        <v>31.938600000000001</v>
      </c>
      <c r="Z98" s="32">
        <v>32.4998</v>
      </c>
      <c r="AA98" s="32">
        <v>0.1237</v>
      </c>
      <c r="AB98" s="32"/>
      <c r="AC98" s="32"/>
      <c r="AD98" s="32"/>
      <c r="AE98" s="32"/>
      <c r="AF98" s="32">
        <v>9.9301999999999992</v>
      </c>
      <c r="AG98" s="32">
        <v>8.5502000000000002</v>
      </c>
      <c r="AH98" s="32">
        <v>10.356199999999999</v>
      </c>
      <c r="AI98" s="32">
        <v>0.40620000000000001</v>
      </c>
      <c r="AJ98" s="32"/>
      <c r="AK98" s="32"/>
      <c r="AL98" s="32"/>
      <c r="AM98" s="32"/>
      <c r="AN98" s="32">
        <v>0.3518</v>
      </c>
      <c r="AO98" s="32"/>
      <c r="AP98" s="32">
        <v>2.4276</v>
      </c>
      <c r="AQ98" s="32">
        <v>6.1999999999999998E-3</v>
      </c>
      <c r="AR98" s="32"/>
      <c r="AS98" s="32"/>
      <c r="AT98" s="32">
        <v>32.054499999999997</v>
      </c>
      <c r="AU98" s="32">
        <v>8.2199999999999995E-2</v>
      </c>
      <c r="AV98" s="32"/>
      <c r="AW98" s="32"/>
      <c r="AX98" s="32">
        <v>1.9609000000000001</v>
      </c>
      <c r="AY98">
        <v>49.59</v>
      </c>
      <c r="BB98">
        <v>218</v>
      </c>
      <c r="BC98">
        <v>210.19</v>
      </c>
      <c r="BD98" s="32">
        <v>5.3082000000000003</v>
      </c>
      <c r="BE98" s="32"/>
      <c r="BF98" s="32">
        <v>34.394500000000001</v>
      </c>
      <c r="BG98" s="32"/>
      <c r="BH98" s="32">
        <v>1.9609000000000001</v>
      </c>
      <c r="BI98" s="34">
        <v>50</v>
      </c>
      <c r="BJ98" s="34">
        <v>0</v>
      </c>
      <c r="BK98" s="34">
        <v>75</v>
      </c>
      <c r="BL98" s="34">
        <v>75</v>
      </c>
      <c r="BM98">
        <v>0</v>
      </c>
      <c r="BN98" t="s">
        <v>343</v>
      </c>
      <c r="BO98" t="s">
        <v>6245</v>
      </c>
      <c r="BP98" t="b">
        <v>1</v>
      </c>
    </row>
    <row r="99" spans="1:68" x14ac:dyDescent="0.25">
      <c r="A99" s="30" t="str">
        <f t="shared" si="1"/>
        <v>1998002036</v>
      </c>
      <c r="B99">
        <v>98002</v>
      </c>
      <c r="C99">
        <v>36</v>
      </c>
      <c r="D99" s="65" t="s">
        <v>8690</v>
      </c>
      <c r="E99" t="s">
        <v>85</v>
      </c>
      <c r="F99">
        <v>0</v>
      </c>
      <c r="G99">
        <v>1998</v>
      </c>
      <c r="H99">
        <v>1</v>
      </c>
      <c r="I99" s="34">
        <v>270.60000000000002</v>
      </c>
      <c r="J99">
        <v>281</v>
      </c>
      <c r="K99" s="32">
        <v>44.139299999999999</v>
      </c>
      <c r="L99" s="32">
        <v>-59.110300000000002</v>
      </c>
      <c r="M99" s="31">
        <v>35904.3202662037</v>
      </c>
      <c r="N99" s="33">
        <v>1.98</v>
      </c>
      <c r="O99" s="33">
        <v>49.59</v>
      </c>
      <c r="P99" s="32">
        <v>2.9399000000000002</v>
      </c>
      <c r="Q99" s="32">
        <v>0.88500000000000001</v>
      </c>
      <c r="R99" s="32">
        <v>7.3864000000000001</v>
      </c>
      <c r="S99" s="32">
        <v>2.0103</v>
      </c>
      <c r="T99" s="32"/>
      <c r="U99" s="32"/>
      <c r="V99" s="32"/>
      <c r="W99" s="32"/>
      <c r="X99" s="32">
        <v>32.523499999999999</v>
      </c>
      <c r="Y99" s="32">
        <v>31.928699999999999</v>
      </c>
      <c r="Z99" s="32">
        <v>33.655700000000003</v>
      </c>
      <c r="AA99" s="32">
        <v>0.64270000000000005</v>
      </c>
      <c r="AB99" s="32"/>
      <c r="AC99" s="32"/>
      <c r="AD99" s="32"/>
      <c r="AE99" s="32"/>
      <c r="AF99" s="32">
        <v>9.6103000000000005</v>
      </c>
      <c r="AG99" s="32">
        <v>7.7767999999999997</v>
      </c>
      <c r="AH99" s="32">
        <v>10.4841</v>
      </c>
      <c r="AI99" s="32">
        <v>0.59750000000000003</v>
      </c>
      <c r="AJ99" s="32"/>
      <c r="AK99" s="32"/>
      <c r="AL99" s="32"/>
      <c r="AM99" s="32"/>
      <c r="AN99" s="32"/>
      <c r="AO99" s="32"/>
      <c r="AP99" s="32">
        <v>2.1389</v>
      </c>
      <c r="AQ99" s="32">
        <v>1.0800000000000001E-2</v>
      </c>
      <c r="AR99" s="32"/>
      <c r="AS99" s="32"/>
      <c r="AT99" s="32"/>
      <c r="AU99" s="32"/>
      <c r="AV99" s="32"/>
      <c r="AW99" s="32"/>
      <c r="AX99" s="32">
        <v>0.88500000000000001</v>
      </c>
      <c r="AY99">
        <v>28.76</v>
      </c>
      <c r="BC99">
        <v>270.63</v>
      </c>
      <c r="BD99" s="32">
        <v>5.0016999999999996</v>
      </c>
      <c r="BE99" s="32"/>
      <c r="BF99" s="32">
        <v>34.702199999999998</v>
      </c>
      <c r="BG99" s="32"/>
      <c r="BH99" s="32">
        <v>0.88500000000000001</v>
      </c>
      <c r="BI99" s="34">
        <v>29</v>
      </c>
      <c r="BJ99" s="34">
        <v>0</v>
      </c>
      <c r="BK99" s="34">
        <v>38</v>
      </c>
      <c r="BL99" s="34">
        <v>38</v>
      </c>
      <c r="BM99">
        <v>0</v>
      </c>
      <c r="BN99" t="s">
        <v>344</v>
      </c>
      <c r="BO99" t="s">
        <v>6246</v>
      </c>
      <c r="BP99" t="b">
        <v>1</v>
      </c>
    </row>
    <row r="100" spans="1:68" x14ac:dyDescent="0.25">
      <c r="A100" s="30" t="str">
        <f t="shared" si="1"/>
        <v>1998002037</v>
      </c>
      <c r="B100">
        <v>98002</v>
      </c>
      <c r="C100">
        <v>37</v>
      </c>
      <c r="D100" s="65" t="s">
        <v>8691</v>
      </c>
      <c r="E100" t="s">
        <v>101</v>
      </c>
      <c r="F100">
        <v>1</v>
      </c>
      <c r="G100">
        <v>1998</v>
      </c>
      <c r="H100">
        <v>1</v>
      </c>
      <c r="I100" s="34">
        <v>240.9</v>
      </c>
      <c r="J100">
        <v>242</v>
      </c>
      <c r="K100" s="32">
        <v>44.814300000000003</v>
      </c>
      <c r="L100" s="32">
        <v>-58.846499999999999</v>
      </c>
      <c r="M100" s="31">
        <v>35904.572442129633</v>
      </c>
      <c r="N100" s="33">
        <v>0.99</v>
      </c>
      <c r="O100" s="33">
        <v>49.59</v>
      </c>
      <c r="P100" s="32">
        <v>1.3251999999999999</v>
      </c>
      <c r="Q100" s="32">
        <v>0.81969999999999998</v>
      </c>
      <c r="R100" s="32">
        <v>2.1356000000000002</v>
      </c>
      <c r="S100" s="32">
        <v>0.36070000000000002</v>
      </c>
      <c r="T100" s="32"/>
      <c r="U100" s="32"/>
      <c r="V100" s="32"/>
      <c r="W100" s="32"/>
      <c r="X100" s="32">
        <v>31.662299999999998</v>
      </c>
      <c r="Y100" s="32">
        <v>31.389099999999999</v>
      </c>
      <c r="Z100" s="32">
        <v>32.089100000000002</v>
      </c>
      <c r="AA100" s="32">
        <v>0.27560000000000001</v>
      </c>
      <c r="AB100" s="32"/>
      <c r="AC100" s="32"/>
      <c r="AD100" s="32"/>
      <c r="AE100" s="32"/>
      <c r="AF100" s="32">
        <v>9.6568000000000005</v>
      </c>
      <c r="AG100" s="32">
        <v>8.1258999999999997</v>
      </c>
      <c r="AH100" s="32">
        <v>11.251799999999999</v>
      </c>
      <c r="AI100" s="32">
        <v>0.52629999999999999</v>
      </c>
      <c r="AJ100" s="32"/>
      <c r="AK100" s="32"/>
      <c r="AL100" s="32"/>
      <c r="AM100" s="32"/>
      <c r="AN100" s="32"/>
      <c r="AO100" s="32"/>
      <c r="AP100" s="32">
        <v>1.7215</v>
      </c>
      <c r="AQ100" s="32">
        <v>0.23230000000000001</v>
      </c>
      <c r="AR100" s="32"/>
      <c r="AS100" s="32"/>
      <c r="AT100" s="32"/>
      <c r="AU100" s="32"/>
      <c r="AV100" s="32"/>
      <c r="AW100" s="32"/>
      <c r="AX100" s="32">
        <v>0.79879999999999995</v>
      </c>
      <c r="AY100">
        <v>51.57</v>
      </c>
      <c r="BB100">
        <v>202</v>
      </c>
      <c r="BC100">
        <v>202.25</v>
      </c>
      <c r="BD100" s="32">
        <v>2.0788000000000002</v>
      </c>
      <c r="BE100" s="32"/>
      <c r="BF100" s="32">
        <v>33.092199999999998</v>
      </c>
      <c r="BG100" s="32"/>
      <c r="BH100" s="32">
        <v>0.79879999999999995</v>
      </c>
      <c r="BI100" s="34">
        <v>52</v>
      </c>
      <c r="BJ100" s="34">
        <v>0</v>
      </c>
      <c r="BK100" s="34">
        <v>243</v>
      </c>
      <c r="BL100" s="34">
        <v>243</v>
      </c>
      <c r="BM100">
        <v>0</v>
      </c>
      <c r="BN100" t="s">
        <v>345</v>
      </c>
      <c r="BO100" t="s">
        <v>6247</v>
      </c>
      <c r="BP100" t="b">
        <v>1</v>
      </c>
    </row>
    <row r="101" spans="1:68" x14ac:dyDescent="0.25">
      <c r="A101" s="30" t="str">
        <f t="shared" si="1"/>
        <v>1998002038</v>
      </c>
      <c r="B101">
        <v>98002</v>
      </c>
      <c r="C101">
        <v>38</v>
      </c>
      <c r="D101" s="65" t="s">
        <v>8692</v>
      </c>
      <c r="E101" t="s">
        <v>118</v>
      </c>
      <c r="F101">
        <v>1</v>
      </c>
      <c r="G101">
        <v>1998</v>
      </c>
      <c r="H101">
        <v>1</v>
      </c>
      <c r="I101" s="34">
        <v>493.4</v>
      </c>
      <c r="J101">
        <v>4033</v>
      </c>
      <c r="K101" s="32">
        <v>43.487699999999997</v>
      </c>
      <c r="L101" s="32">
        <v>-57.5167</v>
      </c>
      <c r="M101" s="31">
        <v>35905.163738425923</v>
      </c>
      <c r="N101" s="33">
        <v>1.98</v>
      </c>
      <c r="O101" s="33">
        <v>49.6</v>
      </c>
      <c r="P101" s="32">
        <v>5.6738</v>
      </c>
      <c r="Q101" s="32">
        <v>5.5617000000000001</v>
      </c>
      <c r="R101" s="32">
        <v>5.7137000000000002</v>
      </c>
      <c r="S101" s="32">
        <v>4.4699999999999997E-2</v>
      </c>
      <c r="T101" s="32"/>
      <c r="U101" s="32"/>
      <c r="V101" s="32"/>
      <c r="W101" s="32"/>
      <c r="X101" s="32">
        <v>33.376100000000001</v>
      </c>
      <c r="Y101" s="32">
        <v>33.373699999999999</v>
      </c>
      <c r="Z101" s="32">
        <v>33.3795</v>
      </c>
      <c r="AA101" s="32">
        <v>1.9E-3</v>
      </c>
      <c r="AB101" s="32"/>
      <c r="AC101" s="32"/>
      <c r="AD101" s="32"/>
      <c r="AE101" s="32"/>
      <c r="AF101" s="32">
        <v>8.4535999999999998</v>
      </c>
      <c r="AG101" s="32">
        <v>7.7747999999999999</v>
      </c>
      <c r="AH101" s="32">
        <v>8.6342999999999996</v>
      </c>
      <c r="AI101" s="32">
        <v>0.1978</v>
      </c>
      <c r="AJ101" s="32"/>
      <c r="AK101" s="32"/>
      <c r="AL101" s="32"/>
      <c r="AM101" s="32"/>
      <c r="AN101" s="32"/>
      <c r="AO101" s="32"/>
      <c r="AP101" s="32">
        <v>5.7061999999999999</v>
      </c>
      <c r="AQ101" s="32">
        <v>3.0000000000000001E-3</v>
      </c>
      <c r="AR101" s="32"/>
      <c r="AS101" s="32"/>
      <c r="AT101" s="32"/>
      <c r="AU101" s="32"/>
      <c r="AV101" s="32"/>
      <c r="AW101" s="32"/>
      <c r="AX101" s="32">
        <v>3.9975000000000001</v>
      </c>
      <c r="AY101">
        <v>144.78</v>
      </c>
      <c r="BB101">
        <v>3672</v>
      </c>
      <c r="BD101" s="32"/>
      <c r="BE101" s="32"/>
      <c r="BF101" s="32"/>
      <c r="BG101" s="32"/>
      <c r="BH101" s="32">
        <v>3.9975000000000001</v>
      </c>
      <c r="BI101" s="34">
        <v>146</v>
      </c>
      <c r="BJ101" s="34">
        <v>146</v>
      </c>
      <c r="BK101" s="34">
        <v>146</v>
      </c>
      <c r="BL101" s="34">
        <v>1</v>
      </c>
      <c r="BM101">
        <v>0</v>
      </c>
      <c r="BN101" t="s">
        <v>346</v>
      </c>
      <c r="BO101" t="s">
        <v>6248</v>
      </c>
      <c r="BP101" t="b">
        <v>1</v>
      </c>
    </row>
    <row r="102" spans="1:68" x14ac:dyDescent="0.25">
      <c r="A102" s="30" t="str">
        <f t="shared" si="1"/>
        <v>1998002039</v>
      </c>
      <c r="B102">
        <v>98002</v>
      </c>
      <c r="C102">
        <v>39</v>
      </c>
      <c r="D102" s="65" t="s">
        <v>8693</v>
      </c>
      <c r="E102" t="s">
        <v>98</v>
      </c>
      <c r="F102">
        <v>1</v>
      </c>
      <c r="G102">
        <v>1998</v>
      </c>
      <c r="H102">
        <v>1</v>
      </c>
      <c r="I102" s="34">
        <v>499.4</v>
      </c>
      <c r="J102">
        <v>2584</v>
      </c>
      <c r="K102" s="32">
        <v>43.781199999999998</v>
      </c>
      <c r="L102" s="32">
        <v>-57.838299999999997</v>
      </c>
      <c r="M102" s="31">
        <v>35905.288784722223</v>
      </c>
      <c r="N102" s="33">
        <v>1.98</v>
      </c>
      <c r="O102" s="33">
        <v>49.59</v>
      </c>
      <c r="P102" s="32">
        <v>5.2685000000000004</v>
      </c>
      <c r="Q102" s="32">
        <v>3.0339</v>
      </c>
      <c r="R102" s="32">
        <v>6.1048</v>
      </c>
      <c r="S102" s="32">
        <v>1.2403</v>
      </c>
      <c r="T102" s="32"/>
      <c r="U102" s="32"/>
      <c r="V102" s="32"/>
      <c r="W102" s="32"/>
      <c r="X102" s="32">
        <v>33.357900000000001</v>
      </c>
      <c r="Y102" s="32">
        <v>32.2926</v>
      </c>
      <c r="Z102" s="32">
        <v>33.575299999999999</v>
      </c>
      <c r="AA102" s="32">
        <v>0.42630000000000001</v>
      </c>
      <c r="AB102" s="32"/>
      <c r="AC102" s="32"/>
      <c r="AD102" s="32"/>
      <c r="AE102" s="32"/>
      <c r="AF102" s="32">
        <v>8.9316999999999993</v>
      </c>
      <c r="AG102" s="32">
        <v>7.7595999999999998</v>
      </c>
      <c r="AH102" s="32">
        <v>14.778499999999999</v>
      </c>
      <c r="AI102" s="32">
        <v>1.0407</v>
      </c>
      <c r="AJ102" s="32"/>
      <c r="AK102" s="32"/>
      <c r="AL102" s="32"/>
      <c r="AM102" s="32"/>
      <c r="AN102" s="32"/>
      <c r="AO102" s="32"/>
      <c r="AP102" s="32">
        <v>3.0405000000000002</v>
      </c>
      <c r="AQ102" s="32">
        <v>6.4000000000000003E-3</v>
      </c>
      <c r="AR102" s="32"/>
      <c r="AS102" s="32"/>
      <c r="AT102" s="32"/>
      <c r="AU102" s="32"/>
      <c r="AV102" s="32"/>
      <c r="AW102" s="32"/>
      <c r="AX102" s="32">
        <v>3.0339</v>
      </c>
      <c r="AY102">
        <v>3.97</v>
      </c>
      <c r="BB102">
        <v>2867.8</v>
      </c>
      <c r="BD102" s="32"/>
      <c r="BE102" s="32"/>
      <c r="BF102" s="32"/>
      <c r="BG102" s="32"/>
      <c r="BH102" s="32">
        <v>3.0339</v>
      </c>
      <c r="BI102" s="34">
        <v>4</v>
      </c>
      <c r="BJ102" s="34">
        <v>0</v>
      </c>
      <c r="BK102" s="34">
        <v>12</v>
      </c>
      <c r="BL102" s="34">
        <v>12</v>
      </c>
      <c r="BM102">
        <v>0</v>
      </c>
      <c r="BN102" t="s">
        <v>347</v>
      </c>
      <c r="BO102" t="s">
        <v>6249</v>
      </c>
      <c r="BP102" t="b">
        <v>1</v>
      </c>
    </row>
    <row r="103" spans="1:68" x14ac:dyDescent="0.25">
      <c r="A103" s="30" t="str">
        <f t="shared" si="1"/>
        <v>1998002040</v>
      </c>
      <c r="B103">
        <v>98002</v>
      </c>
      <c r="C103">
        <v>40</v>
      </c>
      <c r="D103" s="65" t="s">
        <v>8694</v>
      </c>
      <c r="E103" t="s">
        <v>99</v>
      </c>
      <c r="F103">
        <v>1</v>
      </c>
      <c r="G103">
        <v>1998</v>
      </c>
      <c r="H103">
        <v>1</v>
      </c>
      <c r="I103" s="34">
        <v>504.3</v>
      </c>
      <c r="J103">
        <v>1079</v>
      </c>
      <c r="K103" s="32">
        <v>44.141300000000001</v>
      </c>
      <c r="L103" s="32">
        <v>-58.156300000000002</v>
      </c>
      <c r="M103" s="31">
        <v>35905.517106481479</v>
      </c>
      <c r="N103" s="33">
        <v>1.98</v>
      </c>
      <c r="O103" s="33">
        <v>49.59</v>
      </c>
      <c r="P103" s="32">
        <v>2.1480999999999999</v>
      </c>
      <c r="Q103" s="32">
        <v>1.1363000000000001</v>
      </c>
      <c r="R103" s="32">
        <v>2.3464</v>
      </c>
      <c r="S103" s="32">
        <v>0.28010000000000002</v>
      </c>
      <c r="T103" s="32"/>
      <c r="U103" s="32"/>
      <c r="V103" s="32"/>
      <c r="W103" s="32"/>
      <c r="X103" s="32">
        <v>31.9132</v>
      </c>
      <c r="Y103" s="32">
        <v>31.884399999999999</v>
      </c>
      <c r="Z103" s="32">
        <v>32.135599999999997</v>
      </c>
      <c r="AA103" s="32">
        <v>5.0700000000000002E-2</v>
      </c>
      <c r="AB103" s="32"/>
      <c r="AC103" s="32"/>
      <c r="AD103" s="32"/>
      <c r="AE103" s="32"/>
      <c r="AF103" s="32">
        <v>9.3119999999999994</v>
      </c>
      <c r="AG103" s="32">
        <v>4.5423</v>
      </c>
      <c r="AH103" s="32">
        <v>9.7904999999999998</v>
      </c>
      <c r="AI103" s="32">
        <v>1.1371</v>
      </c>
      <c r="AJ103" s="32"/>
      <c r="AK103" s="32"/>
      <c r="AL103" s="32"/>
      <c r="AM103" s="32"/>
      <c r="AN103" s="32">
        <v>0.19439999999999999</v>
      </c>
      <c r="AO103" s="32"/>
      <c r="AP103" s="32">
        <v>2.339</v>
      </c>
      <c r="AQ103" s="32">
        <v>5.7999999999999996E-3</v>
      </c>
      <c r="AR103" s="32"/>
      <c r="AS103" s="32"/>
      <c r="AT103" s="32">
        <v>31.947600000000001</v>
      </c>
      <c r="AU103" s="32">
        <v>4.0500000000000001E-2</v>
      </c>
      <c r="AV103" s="32"/>
      <c r="AW103" s="32"/>
      <c r="AX103" s="32">
        <v>0.70350000000000001</v>
      </c>
      <c r="AY103">
        <v>57.53</v>
      </c>
      <c r="BB103">
        <v>728.1</v>
      </c>
      <c r="BD103" s="32"/>
      <c r="BE103" s="32"/>
      <c r="BF103" s="32"/>
      <c r="BG103" s="32"/>
      <c r="BH103" s="32">
        <v>0.70350000000000001</v>
      </c>
      <c r="BI103" s="34">
        <v>58</v>
      </c>
      <c r="BJ103" s="34">
        <v>0</v>
      </c>
      <c r="BK103" s="34">
        <v>98</v>
      </c>
      <c r="BL103" s="34">
        <v>98</v>
      </c>
      <c r="BM103">
        <v>0</v>
      </c>
      <c r="BN103" t="s">
        <v>349</v>
      </c>
      <c r="BO103" t="s">
        <v>6250</v>
      </c>
      <c r="BP103" t="b">
        <v>1</v>
      </c>
    </row>
    <row r="104" spans="1:68" x14ac:dyDescent="0.25">
      <c r="A104" s="30" t="str">
        <f t="shared" si="1"/>
        <v>1998002041</v>
      </c>
      <c r="B104">
        <v>98002</v>
      </c>
      <c r="C104">
        <v>41</v>
      </c>
      <c r="D104" s="65" t="s">
        <v>8695</v>
      </c>
      <c r="E104" t="s">
        <v>100</v>
      </c>
      <c r="F104">
        <v>1</v>
      </c>
      <c r="G104">
        <v>1998</v>
      </c>
      <c r="H104">
        <v>1</v>
      </c>
      <c r="I104" s="34">
        <v>60.5</v>
      </c>
      <c r="J104">
        <v>66</v>
      </c>
      <c r="K104" s="32">
        <v>44.476500000000001</v>
      </c>
      <c r="L104" s="32">
        <v>-58.512999999999998</v>
      </c>
      <c r="M104" s="31">
        <v>35905.744675925926</v>
      </c>
      <c r="N104" s="33">
        <v>1.98</v>
      </c>
      <c r="O104" s="33">
        <v>49.59</v>
      </c>
      <c r="P104" s="32">
        <v>1.93</v>
      </c>
      <c r="Q104" s="32">
        <v>1.0555000000000001</v>
      </c>
      <c r="R104" s="32">
        <v>2.3826999999999998</v>
      </c>
      <c r="S104" s="32">
        <v>0.52080000000000004</v>
      </c>
      <c r="T104" s="32"/>
      <c r="U104" s="32"/>
      <c r="V104" s="32"/>
      <c r="W104" s="32"/>
      <c r="X104" s="32">
        <v>31.922899999999998</v>
      </c>
      <c r="Y104" s="32">
        <v>31.785900000000002</v>
      </c>
      <c r="Z104" s="32">
        <v>32.230800000000002</v>
      </c>
      <c r="AA104" s="32">
        <v>0.17849999999999999</v>
      </c>
      <c r="AB104" s="32"/>
      <c r="AC104" s="32"/>
      <c r="AD104" s="32"/>
      <c r="AE104" s="32"/>
      <c r="AF104" s="32">
        <v>9.2986000000000004</v>
      </c>
      <c r="AG104" s="32">
        <v>7.1692</v>
      </c>
      <c r="AH104" s="32">
        <v>9.8369999999999997</v>
      </c>
      <c r="AI104" s="32">
        <v>0.64770000000000005</v>
      </c>
      <c r="AJ104" s="32"/>
      <c r="AK104" s="32"/>
      <c r="AL104" s="32"/>
      <c r="AM104" s="32"/>
      <c r="AN104" s="32">
        <v>0.44500000000000001</v>
      </c>
      <c r="AO104" s="32"/>
      <c r="AP104" s="32">
        <v>2.3757999999999999</v>
      </c>
      <c r="AQ104" s="32">
        <v>8.3999999999999995E-3</v>
      </c>
      <c r="AR104" s="32"/>
      <c r="AS104" s="32"/>
      <c r="AT104" s="32">
        <v>31.785900000000002</v>
      </c>
      <c r="AU104" s="32">
        <v>0</v>
      </c>
      <c r="AV104" s="32"/>
      <c r="AW104" s="32"/>
      <c r="AX104" s="32">
        <v>1.0484</v>
      </c>
      <c r="AY104">
        <v>59.51</v>
      </c>
      <c r="BB104">
        <v>66</v>
      </c>
      <c r="BD104" s="32"/>
      <c r="BE104" s="32"/>
      <c r="BF104" s="32"/>
      <c r="BG104" s="32"/>
      <c r="BH104" s="32"/>
      <c r="BI104" s="34"/>
      <c r="BJ104" s="34">
        <v>0</v>
      </c>
      <c r="BK104" s="34">
        <v>61</v>
      </c>
      <c r="BL104" s="34">
        <v>61</v>
      </c>
      <c r="BM104">
        <v>0</v>
      </c>
      <c r="BN104" t="s">
        <v>350</v>
      </c>
      <c r="BO104" t="s">
        <v>6251</v>
      </c>
      <c r="BP104" t="b">
        <v>1</v>
      </c>
    </row>
    <row r="105" spans="1:68" x14ac:dyDescent="0.25">
      <c r="A105" s="30" t="str">
        <f t="shared" si="1"/>
        <v>1998002042</v>
      </c>
      <c r="B105">
        <v>98002</v>
      </c>
      <c r="C105">
        <v>42</v>
      </c>
      <c r="D105" s="65" t="s">
        <v>8696</v>
      </c>
      <c r="E105" t="s">
        <v>102</v>
      </c>
      <c r="F105">
        <v>1</v>
      </c>
      <c r="G105">
        <v>1998</v>
      </c>
      <c r="H105">
        <v>1</v>
      </c>
      <c r="I105" s="34">
        <v>91.2</v>
      </c>
      <c r="J105">
        <v>101</v>
      </c>
      <c r="K105" s="32">
        <v>45.170699999999997</v>
      </c>
      <c r="L105" s="32">
        <v>-59.1798</v>
      </c>
      <c r="M105" s="31">
        <v>35906.01966435185</v>
      </c>
      <c r="N105" s="33">
        <v>1.98</v>
      </c>
      <c r="O105" s="33">
        <v>49.59</v>
      </c>
      <c r="P105" s="32">
        <v>1.4075</v>
      </c>
      <c r="Q105" s="32">
        <v>0.54359999999999997</v>
      </c>
      <c r="R105" s="32">
        <v>1.5799000000000001</v>
      </c>
      <c r="S105" s="32">
        <v>0.3256</v>
      </c>
      <c r="T105" s="32"/>
      <c r="U105" s="32"/>
      <c r="V105" s="32"/>
      <c r="W105" s="32"/>
      <c r="X105" s="32">
        <v>31.445900000000002</v>
      </c>
      <c r="Y105" s="32">
        <v>31.360199999999999</v>
      </c>
      <c r="Z105" s="32">
        <v>31.6798</v>
      </c>
      <c r="AA105" s="32">
        <v>7.3800000000000004E-2</v>
      </c>
      <c r="AB105" s="32"/>
      <c r="AC105" s="32"/>
      <c r="AD105" s="32"/>
      <c r="AE105" s="32"/>
      <c r="AF105" s="32">
        <v>9.1890999999999998</v>
      </c>
      <c r="AG105" s="32">
        <v>7.5877999999999997</v>
      </c>
      <c r="AH105" s="32">
        <v>9.4967000000000006</v>
      </c>
      <c r="AI105" s="32">
        <v>0.42470000000000002</v>
      </c>
      <c r="AJ105" s="32"/>
      <c r="AK105" s="32"/>
      <c r="AL105" s="32"/>
      <c r="AM105" s="32"/>
      <c r="AN105" s="32"/>
      <c r="AO105" s="32"/>
      <c r="AP105" s="32">
        <v>1.5429999999999999</v>
      </c>
      <c r="AQ105" s="32">
        <v>5.4699999999999999E-2</v>
      </c>
      <c r="AR105" s="32"/>
      <c r="AS105" s="32"/>
      <c r="AT105" s="32"/>
      <c r="AU105" s="32"/>
      <c r="AV105" s="32"/>
      <c r="AW105" s="32"/>
      <c r="AX105" s="32">
        <v>0.33960000000000001</v>
      </c>
      <c r="AY105">
        <v>56.53</v>
      </c>
      <c r="BB105">
        <v>101.9</v>
      </c>
      <c r="BD105" s="32"/>
      <c r="BE105" s="32"/>
      <c r="BF105" s="32"/>
      <c r="BG105" s="32"/>
      <c r="BH105" s="32">
        <v>0.33960000000000001</v>
      </c>
      <c r="BI105" s="34">
        <v>57</v>
      </c>
      <c r="BJ105" s="34">
        <v>0</v>
      </c>
      <c r="BK105" s="34">
        <v>92</v>
      </c>
      <c r="BL105" s="34">
        <v>92</v>
      </c>
      <c r="BM105">
        <v>0</v>
      </c>
      <c r="BN105" t="s">
        <v>351</v>
      </c>
      <c r="BO105" t="s">
        <v>6252</v>
      </c>
      <c r="BP105" t="b">
        <v>1</v>
      </c>
    </row>
    <row r="106" spans="1:68" x14ac:dyDescent="0.25">
      <c r="A106" s="30" t="str">
        <f t="shared" si="1"/>
        <v>1998002043</v>
      </c>
      <c r="B106">
        <v>98002</v>
      </c>
      <c r="C106">
        <v>43</v>
      </c>
      <c r="D106" s="65" t="s">
        <v>8697</v>
      </c>
      <c r="E106" t="s">
        <v>104</v>
      </c>
      <c r="F106">
        <v>1</v>
      </c>
      <c r="G106">
        <v>1998</v>
      </c>
      <c r="H106">
        <v>1</v>
      </c>
      <c r="I106" s="34">
        <v>114</v>
      </c>
      <c r="J106">
        <v>123</v>
      </c>
      <c r="K106" s="32">
        <v>45.496499999999997</v>
      </c>
      <c r="L106" s="32">
        <v>-59.516300000000001</v>
      </c>
      <c r="M106" s="31">
        <v>35906.154409722221</v>
      </c>
      <c r="N106" s="33">
        <v>1.98</v>
      </c>
      <c r="O106" s="33">
        <v>49.59</v>
      </c>
      <c r="P106" s="32">
        <v>1.0376000000000001</v>
      </c>
      <c r="Q106" s="32">
        <v>0.43530000000000002</v>
      </c>
      <c r="R106" s="32">
        <v>1.3787</v>
      </c>
      <c r="S106" s="32">
        <v>0.39219999999999999</v>
      </c>
      <c r="T106" s="32"/>
      <c r="U106" s="32"/>
      <c r="V106" s="32"/>
      <c r="W106" s="32"/>
      <c r="X106" s="32">
        <v>31.814900000000002</v>
      </c>
      <c r="Y106" s="32">
        <v>31.591799999999999</v>
      </c>
      <c r="Z106" s="32">
        <v>32.237200000000001</v>
      </c>
      <c r="AA106" s="32">
        <v>0.2286</v>
      </c>
      <c r="AB106" s="32"/>
      <c r="AC106" s="32"/>
      <c r="AD106" s="32"/>
      <c r="AE106" s="32"/>
      <c r="AF106" s="32">
        <v>9.3072999999999997</v>
      </c>
      <c r="AG106" s="32">
        <v>7.0187999999999997</v>
      </c>
      <c r="AH106" s="32">
        <v>11.289199999999999</v>
      </c>
      <c r="AI106" s="32">
        <v>0.64</v>
      </c>
      <c r="AJ106" s="32"/>
      <c r="AK106" s="32"/>
      <c r="AL106" s="32"/>
      <c r="AM106" s="32"/>
      <c r="AN106" s="32"/>
      <c r="AO106" s="32"/>
      <c r="AP106" s="32">
        <v>1.3733</v>
      </c>
      <c r="AQ106" s="32">
        <v>5.4999999999999997E-3</v>
      </c>
      <c r="AR106" s="32"/>
      <c r="AS106" s="32"/>
      <c r="AT106" s="32"/>
      <c r="AU106" s="32"/>
      <c r="AV106" s="32"/>
      <c r="AW106" s="32"/>
      <c r="AX106" s="32">
        <v>0.43530000000000002</v>
      </c>
      <c r="AY106">
        <v>47.6</v>
      </c>
      <c r="BB106">
        <v>144.1</v>
      </c>
      <c r="BD106" s="32"/>
      <c r="BE106" s="32"/>
      <c r="BF106" s="32"/>
      <c r="BG106" s="32"/>
      <c r="BH106" s="32">
        <v>0.43530000000000002</v>
      </c>
      <c r="BI106" s="34">
        <v>48</v>
      </c>
      <c r="BJ106" s="34">
        <v>0</v>
      </c>
      <c r="BK106" s="34">
        <v>115</v>
      </c>
      <c r="BL106" s="34">
        <v>115</v>
      </c>
      <c r="BM106">
        <v>0</v>
      </c>
      <c r="BN106" t="s">
        <v>352</v>
      </c>
      <c r="BO106" t="s">
        <v>6253</v>
      </c>
      <c r="BP106" t="b">
        <v>1</v>
      </c>
    </row>
    <row r="107" spans="1:68" x14ac:dyDescent="0.25">
      <c r="A107" s="30" t="str">
        <f t="shared" si="1"/>
        <v>1998002044</v>
      </c>
      <c r="B107">
        <v>98002</v>
      </c>
      <c r="C107">
        <v>44</v>
      </c>
      <c r="D107" s="65" t="s">
        <v>8698</v>
      </c>
      <c r="E107" t="s">
        <v>105</v>
      </c>
      <c r="F107">
        <v>1</v>
      </c>
      <c r="G107">
        <v>1998</v>
      </c>
      <c r="H107">
        <v>1</v>
      </c>
      <c r="I107" s="34">
        <v>147.69999999999999</v>
      </c>
      <c r="J107">
        <v>152</v>
      </c>
      <c r="K107" s="32">
        <v>45.656999999999996</v>
      </c>
      <c r="L107" s="32">
        <v>-59.6965</v>
      </c>
      <c r="M107" s="31">
        <v>35906.295960648145</v>
      </c>
      <c r="N107" s="33">
        <v>1.98</v>
      </c>
      <c r="O107" s="33">
        <v>49.59</v>
      </c>
      <c r="P107" s="32">
        <v>0.30270000000000002</v>
      </c>
      <c r="Q107" s="32">
        <v>6.6500000000000004E-2</v>
      </c>
      <c r="R107" s="32">
        <v>0.59850000000000003</v>
      </c>
      <c r="S107" s="32">
        <v>0.18</v>
      </c>
      <c r="T107" s="32"/>
      <c r="U107" s="32"/>
      <c r="V107" s="32"/>
      <c r="W107" s="32"/>
      <c r="X107" s="32">
        <v>31.592300000000002</v>
      </c>
      <c r="Y107" s="32">
        <v>30.252400000000002</v>
      </c>
      <c r="Z107" s="32">
        <v>32.127299999999998</v>
      </c>
      <c r="AA107" s="32">
        <v>0.65649999999999997</v>
      </c>
      <c r="AB107" s="32"/>
      <c r="AC107" s="32"/>
      <c r="AD107" s="32"/>
      <c r="AE107" s="32"/>
      <c r="AF107" s="32">
        <v>9.0806000000000004</v>
      </c>
      <c r="AG107" s="32">
        <v>6.8445999999999998</v>
      </c>
      <c r="AH107" s="32">
        <v>13.894500000000001</v>
      </c>
      <c r="AI107" s="32">
        <v>0.89680000000000004</v>
      </c>
      <c r="AJ107" s="32"/>
      <c r="AK107" s="32"/>
      <c r="AL107" s="32"/>
      <c r="AM107" s="32"/>
      <c r="AN107" s="32"/>
      <c r="AO107" s="32"/>
      <c r="AP107" s="32">
        <v>0.57230000000000003</v>
      </c>
      <c r="AQ107" s="32">
        <v>2.7900000000000001E-2</v>
      </c>
      <c r="AR107" s="32"/>
      <c r="AS107" s="32"/>
      <c r="AT107" s="32"/>
      <c r="AU107" s="32"/>
      <c r="AV107" s="32"/>
      <c r="AW107" s="32"/>
      <c r="AX107" s="32">
        <v>6.6500000000000004E-2</v>
      </c>
      <c r="AY107">
        <v>17.850000000000001</v>
      </c>
      <c r="BB107">
        <v>139.80000000000001</v>
      </c>
      <c r="BC107">
        <v>139.80000000000001</v>
      </c>
      <c r="BD107" s="32">
        <v>0.88149999999999995</v>
      </c>
      <c r="BE107" s="32"/>
      <c r="BF107" s="32">
        <v>32.799199999999999</v>
      </c>
      <c r="BG107" s="32"/>
      <c r="BH107" s="32">
        <v>6.6500000000000004E-2</v>
      </c>
      <c r="BI107" s="34">
        <v>18</v>
      </c>
      <c r="BJ107" s="34">
        <v>0</v>
      </c>
      <c r="BK107" s="34">
        <v>149</v>
      </c>
      <c r="BL107" s="34">
        <v>149</v>
      </c>
      <c r="BM107">
        <v>0</v>
      </c>
      <c r="BN107" t="s">
        <v>353</v>
      </c>
      <c r="BO107" t="s">
        <v>6254</v>
      </c>
      <c r="BP107" t="b">
        <v>1</v>
      </c>
    </row>
    <row r="108" spans="1:68" x14ac:dyDescent="0.25">
      <c r="A108" s="30" t="str">
        <f t="shared" si="1"/>
        <v>1998002045</v>
      </c>
      <c r="B108">
        <v>98002</v>
      </c>
      <c r="C108">
        <v>45</v>
      </c>
      <c r="D108" s="65" t="s">
        <v>8699</v>
      </c>
      <c r="E108" t="s">
        <v>106</v>
      </c>
      <c r="F108">
        <v>1</v>
      </c>
      <c r="G108">
        <v>1998</v>
      </c>
      <c r="H108">
        <v>1</v>
      </c>
      <c r="I108" s="34">
        <v>84.3</v>
      </c>
      <c r="J108">
        <v>93</v>
      </c>
      <c r="K108" s="32">
        <v>45.825000000000003</v>
      </c>
      <c r="L108" s="32">
        <v>-59.85</v>
      </c>
      <c r="M108" s="31">
        <v>35906.372928240744</v>
      </c>
      <c r="N108" s="33">
        <v>0.99</v>
      </c>
      <c r="O108" s="33">
        <v>49.58</v>
      </c>
      <c r="P108" s="32">
        <v>2.58E-2</v>
      </c>
      <c r="Q108" s="32">
        <v>-0.34370000000000001</v>
      </c>
      <c r="R108" s="32">
        <v>0.52759999999999996</v>
      </c>
      <c r="S108" s="32">
        <v>0.3553</v>
      </c>
      <c r="T108" s="32"/>
      <c r="U108" s="32"/>
      <c r="V108" s="32"/>
      <c r="W108" s="32"/>
      <c r="X108" s="32">
        <v>30.430399999999999</v>
      </c>
      <c r="Y108" s="32">
        <v>28.5489</v>
      </c>
      <c r="Z108" s="32">
        <v>31.079499999999999</v>
      </c>
      <c r="AA108" s="32">
        <v>0.49740000000000001</v>
      </c>
      <c r="AB108" s="32"/>
      <c r="AC108" s="32"/>
      <c r="AD108" s="32"/>
      <c r="AE108" s="32"/>
      <c r="AF108" s="32">
        <v>9.2226999999999997</v>
      </c>
      <c r="AG108" s="32">
        <v>6.9161999999999999</v>
      </c>
      <c r="AH108" s="32">
        <v>9.6357999999999997</v>
      </c>
      <c r="AI108" s="32">
        <v>0.62260000000000004</v>
      </c>
      <c r="AJ108" s="32"/>
      <c r="AK108" s="32"/>
      <c r="AL108" s="32"/>
      <c r="AM108" s="32"/>
      <c r="AN108" s="32">
        <v>0.8982</v>
      </c>
      <c r="AO108" s="32"/>
      <c r="AP108" s="32">
        <v>0.51590000000000003</v>
      </c>
      <c r="AQ108" s="32">
        <v>9.4999999999999998E-3</v>
      </c>
      <c r="AR108" s="32"/>
      <c r="AS108" s="32"/>
      <c r="AT108" s="32">
        <v>29.723199999999999</v>
      </c>
      <c r="AU108" s="32">
        <v>0.65920000000000001</v>
      </c>
      <c r="AV108" s="32"/>
      <c r="AW108" s="32"/>
      <c r="AX108" s="32">
        <v>-0.34370000000000001</v>
      </c>
      <c r="AY108">
        <v>23.8</v>
      </c>
      <c r="BB108">
        <v>84.7</v>
      </c>
      <c r="BC108">
        <v>84.29</v>
      </c>
      <c r="BD108" s="32">
        <v>0.17269999999999999</v>
      </c>
      <c r="BE108" s="32"/>
      <c r="BF108" s="32">
        <v>31.986799999999999</v>
      </c>
      <c r="BG108" s="32"/>
      <c r="BH108" s="32">
        <v>-0.34370000000000001</v>
      </c>
      <c r="BI108" s="34">
        <v>24</v>
      </c>
      <c r="BJ108" s="34">
        <v>0</v>
      </c>
      <c r="BK108" s="34">
        <v>85</v>
      </c>
      <c r="BL108" s="34">
        <v>85</v>
      </c>
      <c r="BM108">
        <v>0</v>
      </c>
      <c r="BN108" t="s">
        <v>354</v>
      </c>
      <c r="BO108" t="s">
        <v>6255</v>
      </c>
      <c r="BP108" t="b">
        <v>1</v>
      </c>
    </row>
    <row r="109" spans="1:68" x14ac:dyDescent="0.25">
      <c r="A109" s="30" t="str">
        <f t="shared" si="1"/>
        <v>1998002046</v>
      </c>
      <c r="B109">
        <v>98002</v>
      </c>
      <c r="C109">
        <v>46</v>
      </c>
      <c r="D109" s="65" t="s">
        <v>8700</v>
      </c>
      <c r="E109" t="s">
        <v>85</v>
      </c>
      <c r="F109">
        <v>0</v>
      </c>
      <c r="G109">
        <v>1998</v>
      </c>
      <c r="H109">
        <v>1</v>
      </c>
      <c r="I109" s="34">
        <v>33.700000000000003</v>
      </c>
      <c r="J109">
        <v>42</v>
      </c>
      <c r="K109" s="32">
        <v>46.155500000000004</v>
      </c>
      <c r="L109" s="32">
        <v>-59.674500000000002</v>
      </c>
      <c r="M109" s="31">
        <v>35906.560069444444</v>
      </c>
      <c r="N109" s="33">
        <v>1.98</v>
      </c>
      <c r="O109" s="33">
        <v>33.72</v>
      </c>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v>0.44109999999999999</v>
      </c>
      <c r="AQ109" s="32">
        <v>3.7000000000000002E-3</v>
      </c>
      <c r="AR109" s="32"/>
      <c r="AS109" s="32"/>
      <c r="AT109" s="32">
        <v>30.0473</v>
      </c>
      <c r="AU109" s="32">
        <v>0.2944</v>
      </c>
      <c r="AV109" s="32"/>
      <c r="AW109" s="32"/>
      <c r="AX109" s="32">
        <v>-0.51500000000000001</v>
      </c>
      <c r="AY109">
        <v>31.73</v>
      </c>
      <c r="BD109" s="32"/>
      <c r="BE109" s="32"/>
      <c r="BF109" s="32"/>
      <c r="BG109" s="32"/>
      <c r="BH109" s="32"/>
      <c r="BI109" s="34"/>
      <c r="BJ109" s="34">
        <v>0</v>
      </c>
      <c r="BK109" s="34">
        <v>34</v>
      </c>
      <c r="BL109" s="34">
        <v>34</v>
      </c>
      <c r="BM109">
        <v>0</v>
      </c>
      <c r="BN109" t="s">
        <v>355</v>
      </c>
      <c r="BO109" t="s">
        <v>6256</v>
      </c>
      <c r="BP109" t="b">
        <v>1</v>
      </c>
    </row>
    <row r="110" spans="1:68" x14ac:dyDescent="0.25">
      <c r="A110" s="30" t="str">
        <f t="shared" si="1"/>
        <v>1998002047</v>
      </c>
      <c r="B110">
        <v>98002</v>
      </c>
      <c r="C110">
        <v>47</v>
      </c>
      <c r="D110" s="65" t="s">
        <v>8701</v>
      </c>
      <c r="E110" t="s">
        <v>110</v>
      </c>
      <c r="F110">
        <v>1</v>
      </c>
      <c r="G110">
        <v>1998</v>
      </c>
      <c r="H110">
        <v>1</v>
      </c>
      <c r="I110" s="34">
        <v>327</v>
      </c>
      <c r="J110">
        <v>333</v>
      </c>
      <c r="K110" s="32">
        <v>47.101700000000001</v>
      </c>
      <c r="L110" s="32">
        <v>-59.987299999999998</v>
      </c>
      <c r="M110" s="31">
        <v>35906.944074074076</v>
      </c>
      <c r="N110" s="33">
        <v>1.98</v>
      </c>
      <c r="O110" s="33">
        <v>49.58</v>
      </c>
      <c r="P110" s="32">
        <v>-7.4999999999999997E-2</v>
      </c>
      <c r="Q110" s="32">
        <v>-0.7298</v>
      </c>
      <c r="R110" s="32">
        <v>0.1212</v>
      </c>
      <c r="S110" s="32">
        <v>0.28649999999999998</v>
      </c>
      <c r="T110" s="32"/>
      <c r="U110" s="32"/>
      <c r="V110" s="32"/>
      <c r="W110" s="32"/>
      <c r="X110" s="32">
        <v>30.571200000000001</v>
      </c>
      <c r="Y110" s="32">
        <v>29.7607</v>
      </c>
      <c r="Z110" s="32">
        <v>31.2272</v>
      </c>
      <c r="AA110" s="32">
        <v>0.32690000000000002</v>
      </c>
      <c r="AB110" s="32"/>
      <c r="AC110" s="32"/>
      <c r="AD110" s="32"/>
      <c r="AE110" s="32"/>
      <c r="AF110" s="32">
        <v>9.3722999999999992</v>
      </c>
      <c r="AG110" s="32">
        <v>8.1089000000000002</v>
      </c>
      <c r="AH110" s="32">
        <v>9.5786999999999995</v>
      </c>
      <c r="AI110" s="32">
        <v>0.29299999999999998</v>
      </c>
      <c r="AJ110" s="32"/>
      <c r="AK110" s="32"/>
      <c r="AL110" s="32"/>
      <c r="AM110" s="32"/>
      <c r="AN110" s="32">
        <v>0.71299999999999997</v>
      </c>
      <c r="AO110" s="32"/>
      <c r="AP110" s="32">
        <v>9.8699999999999996E-2</v>
      </c>
      <c r="AQ110" s="32">
        <v>2.8999999999999998E-3</v>
      </c>
      <c r="AR110" s="32"/>
      <c r="AS110" s="32"/>
      <c r="AT110" s="32">
        <v>30.0656</v>
      </c>
      <c r="AU110" s="32">
        <v>0.43130000000000002</v>
      </c>
      <c r="AV110" s="32"/>
      <c r="AW110" s="32"/>
      <c r="AX110" s="32">
        <v>-0.88180000000000003</v>
      </c>
      <c r="AY110">
        <v>61.48</v>
      </c>
      <c r="BB110">
        <v>321</v>
      </c>
      <c r="BC110">
        <v>321.06</v>
      </c>
      <c r="BD110" s="32">
        <v>5.4230999999999998</v>
      </c>
      <c r="BE110" s="32"/>
      <c r="BF110" s="32">
        <v>34.754100000000001</v>
      </c>
      <c r="BG110" s="32"/>
      <c r="BH110" s="32">
        <v>-0.88180000000000003</v>
      </c>
      <c r="BI110" s="34">
        <v>62</v>
      </c>
      <c r="BJ110" s="34">
        <v>0</v>
      </c>
      <c r="BK110" s="34">
        <v>215</v>
      </c>
      <c r="BL110" s="34">
        <v>215</v>
      </c>
      <c r="BM110">
        <v>0</v>
      </c>
      <c r="BN110" t="s">
        <v>356</v>
      </c>
      <c r="BO110" t="s">
        <v>6257</v>
      </c>
      <c r="BP110" t="b">
        <v>1</v>
      </c>
    </row>
    <row r="111" spans="1:68" x14ac:dyDescent="0.25">
      <c r="A111" s="30" t="str">
        <f t="shared" si="1"/>
        <v>1998002048</v>
      </c>
      <c r="B111">
        <v>98002</v>
      </c>
      <c r="C111">
        <v>48</v>
      </c>
      <c r="D111" s="65" t="s">
        <v>8706</v>
      </c>
      <c r="E111" t="s">
        <v>83</v>
      </c>
      <c r="F111">
        <v>1</v>
      </c>
      <c r="G111">
        <v>1998</v>
      </c>
      <c r="H111">
        <v>1</v>
      </c>
      <c r="I111" s="34">
        <v>158.6</v>
      </c>
      <c r="J111">
        <v>168</v>
      </c>
      <c r="K111" s="32">
        <v>47.0075</v>
      </c>
      <c r="L111" s="32">
        <v>-60.107500000000002</v>
      </c>
      <c r="M111" s="31">
        <v>35907.095578703702</v>
      </c>
      <c r="N111" s="33">
        <v>1.98</v>
      </c>
      <c r="O111" s="33">
        <v>49.58</v>
      </c>
      <c r="P111" s="32">
        <v>-0.15429999999999999</v>
      </c>
      <c r="Q111" s="32">
        <v>-0.72109999999999996</v>
      </c>
      <c r="R111" s="32">
        <v>0.36449999999999999</v>
      </c>
      <c r="S111" s="32">
        <v>0.35730000000000001</v>
      </c>
      <c r="T111" s="32"/>
      <c r="U111" s="32"/>
      <c r="V111" s="32"/>
      <c r="W111" s="32"/>
      <c r="X111" s="32">
        <v>30.216200000000001</v>
      </c>
      <c r="Y111" s="32">
        <v>29.491299999999999</v>
      </c>
      <c r="Z111" s="32">
        <v>30.911100000000001</v>
      </c>
      <c r="AA111" s="32">
        <v>0.44569999999999999</v>
      </c>
      <c r="AB111" s="32"/>
      <c r="AC111" s="32"/>
      <c r="AD111" s="32"/>
      <c r="AE111" s="32"/>
      <c r="AF111" s="32">
        <v>9.3460000000000001</v>
      </c>
      <c r="AG111" s="32">
        <v>6.7375999999999996</v>
      </c>
      <c r="AH111" s="32">
        <v>11.0379</v>
      </c>
      <c r="AI111" s="32">
        <v>0.52110000000000001</v>
      </c>
      <c r="AJ111" s="32"/>
      <c r="AK111" s="32"/>
      <c r="AL111" s="32"/>
      <c r="AM111" s="32"/>
      <c r="AN111" s="32">
        <v>1.1268</v>
      </c>
      <c r="AO111" s="32"/>
      <c r="AP111" s="32">
        <v>0.33660000000000001</v>
      </c>
      <c r="AQ111" s="32">
        <v>2.1499999999999998E-2</v>
      </c>
      <c r="AR111" s="32"/>
      <c r="AS111" s="32"/>
      <c r="AT111" s="32">
        <v>29.571300000000001</v>
      </c>
      <c r="AU111" s="32">
        <v>8.0399999999999999E-2</v>
      </c>
      <c r="AV111" s="32"/>
      <c r="AW111" s="32"/>
      <c r="AX111" s="32">
        <v>-1.0094000000000001</v>
      </c>
      <c r="AY111">
        <v>55.53</v>
      </c>
      <c r="BB111">
        <v>190.2</v>
      </c>
      <c r="BD111" s="32"/>
      <c r="BE111" s="32"/>
      <c r="BF111" s="32"/>
      <c r="BG111" s="32"/>
      <c r="BH111" s="32">
        <v>-1.0094000000000001</v>
      </c>
      <c r="BI111" s="34">
        <v>56</v>
      </c>
      <c r="BJ111" s="34">
        <v>0</v>
      </c>
      <c r="BK111" s="34">
        <v>160</v>
      </c>
      <c r="BL111" s="34">
        <v>160</v>
      </c>
      <c r="BM111">
        <v>0</v>
      </c>
      <c r="BN111" t="s">
        <v>357</v>
      </c>
      <c r="BO111" t="s">
        <v>6258</v>
      </c>
      <c r="BP111" t="b">
        <v>1</v>
      </c>
    </row>
    <row r="112" spans="1:68" x14ac:dyDescent="0.25">
      <c r="A112" s="30" t="str">
        <f t="shared" si="1"/>
        <v>1998002049</v>
      </c>
      <c r="B112">
        <v>98002</v>
      </c>
      <c r="C112">
        <v>49</v>
      </c>
      <c r="D112" s="65" t="s">
        <v>8702</v>
      </c>
      <c r="E112" t="s">
        <v>111</v>
      </c>
      <c r="F112">
        <v>1</v>
      </c>
      <c r="G112">
        <v>1998</v>
      </c>
      <c r="H112">
        <v>1</v>
      </c>
      <c r="I112" s="34">
        <v>74.400000000000006</v>
      </c>
      <c r="J112">
        <v>80</v>
      </c>
      <c r="K112" s="32">
        <v>46.959299999999999</v>
      </c>
      <c r="L112" s="32">
        <v>-60.216299999999997</v>
      </c>
      <c r="M112" s="31">
        <v>35907.160381944443</v>
      </c>
      <c r="N112" s="33">
        <v>1.98</v>
      </c>
      <c r="O112" s="33">
        <v>49.58</v>
      </c>
      <c r="P112" s="32">
        <v>0.215</v>
      </c>
      <c r="Q112" s="32">
        <v>-0.33019999999999999</v>
      </c>
      <c r="R112" s="32">
        <v>0.41710000000000003</v>
      </c>
      <c r="S112" s="32">
        <v>0.22509999999999999</v>
      </c>
      <c r="T112" s="32"/>
      <c r="U112" s="32"/>
      <c r="V112" s="32"/>
      <c r="W112" s="32"/>
      <c r="X112" s="32">
        <v>29.665900000000001</v>
      </c>
      <c r="Y112" s="32">
        <v>29.343499999999999</v>
      </c>
      <c r="Z112" s="32">
        <v>30.413900000000002</v>
      </c>
      <c r="AA112" s="32">
        <v>0.32750000000000001</v>
      </c>
      <c r="AB112" s="32"/>
      <c r="AC112" s="32"/>
      <c r="AD112" s="32"/>
      <c r="AE112" s="32"/>
      <c r="AF112" s="32">
        <v>9.0252999999999997</v>
      </c>
      <c r="AG112" s="32">
        <v>5.8518999999999997</v>
      </c>
      <c r="AH112" s="32">
        <v>9.3279999999999994</v>
      </c>
      <c r="AI112" s="32">
        <v>0.77529999999999999</v>
      </c>
      <c r="AJ112" s="32"/>
      <c r="AK112" s="32"/>
      <c r="AL112" s="32"/>
      <c r="AM112" s="32"/>
      <c r="AN112" s="32"/>
      <c r="AO112" s="32"/>
      <c r="AP112" s="32">
        <v>0.38690000000000002</v>
      </c>
      <c r="AQ112" s="32">
        <v>8.0000000000000002E-3</v>
      </c>
      <c r="AR112" s="32"/>
      <c r="AS112" s="32"/>
      <c r="AT112" s="32"/>
      <c r="AU112" s="32"/>
      <c r="AV112" s="32"/>
      <c r="AW112" s="32"/>
      <c r="AX112" s="32">
        <v>-0.83909999999999996</v>
      </c>
      <c r="AY112">
        <v>61.48</v>
      </c>
      <c r="BB112">
        <v>78.2</v>
      </c>
      <c r="BC112">
        <v>74.36</v>
      </c>
      <c r="BD112" s="32">
        <v>-0.80800000000000005</v>
      </c>
      <c r="BE112" s="32"/>
      <c r="BF112" s="32">
        <v>31.390799999999999</v>
      </c>
      <c r="BG112" s="32"/>
      <c r="BH112" s="32"/>
      <c r="BI112" s="34"/>
      <c r="BJ112" s="34">
        <v>0</v>
      </c>
      <c r="BK112" s="34">
        <v>75</v>
      </c>
      <c r="BL112" s="34">
        <v>75</v>
      </c>
      <c r="BM112">
        <v>0</v>
      </c>
      <c r="BN112" t="s">
        <v>358</v>
      </c>
      <c r="BO112" t="s">
        <v>6259</v>
      </c>
      <c r="BP112" t="b">
        <v>1</v>
      </c>
    </row>
    <row r="113" spans="1:68" x14ac:dyDescent="0.25">
      <c r="A113" s="30" t="str">
        <f t="shared" si="1"/>
        <v>1998002050</v>
      </c>
      <c r="B113">
        <v>98002</v>
      </c>
      <c r="C113">
        <v>50</v>
      </c>
      <c r="D113" s="65" t="s">
        <v>8703</v>
      </c>
      <c r="E113" t="s">
        <v>109</v>
      </c>
      <c r="F113">
        <v>1</v>
      </c>
      <c r="G113">
        <v>1998</v>
      </c>
      <c r="H113">
        <v>1</v>
      </c>
      <c r="I113" s="34">
        <v>455.7</v>
      </c>
      <c r="J113">
        <v>467</v>
      </c>
      <c r="K113" s="32">
        <v>47.286299999999997</v>
      </c>
      <c r="L113" s="32">
        <v>-59.787500000000001</v>
      </c>
      <c r="M113" s="31">
        <v>35907.354456018518</v>
      </c>
      <c r="N113" s="33">
        <v>1.98</v>
      </c>
      <c r="O113" s="33">
        <v>49.58</v>
      </c>
      <c r="P113" s="32">
        <v>-0.43009999999999998</v>
      </c>
      <c r="Q113" s="32">
        <v>-1.1936</v>
      </c>
      <c r="R113" s="32">
        <v>0.15</v>
      </c>
      <c r="S113" s="32">
        <v>0.56310000000000004</v>
      </c>
      <c r="T113" s="32"/>
      <c r="U113" s="32"/>
      <c r="V113" s="32"/>
      <c r="W113" s="32"/>
      <c r="X113" s="32">
        <v>30.9969</v>
      </c>
      <c r="Y113" s="32">
        <v>30.581800000000001</v>
      </c>
      <c r="Z113" s="32">
        <v>31.526</v>
      </c>
      <c r="AA113" s="32">
        <v>0.38069999999999998</v>
      </c>
      <c r="AB113" s="32"/>
      <c r="AC113" s="32"/>
      <c r="AD113" s="32"/>
      <c r="AE113" s="32"/>
      <c r="AF113" s="32">
        <v>8.7628000000000004</v>
      </c>
      <c r="AG113" s="32">
        <v>6.2773000000000003</v>
      </c>
      <c r="AH113" s="32">
        <v>9.1661999999999999</v>
      </c>
      <c r="AI113" s="32">
        <v>0.56069999999999998</v>
      </c>
      <c r="AJ113" s="32"/>
      <c r="AK113" s="32"/>
      <c r="AL113" s="32"/>
      <c r="AM113" s="32"/>
      <c r="AN113" s="32">
        <v>0.80359999999999998</v>
      </c>
      <c r="AO113" s="32"/>
      <c r="AP113" s="32">
        <v>8.8999999999999996E-2</v>
      </c>
      <c r="AQ113" s="32">
        <v>3.8999999999999998E-3</v>
      </c>
      <c r="AR113" s="32"/>
      <c r="AS113" s="32"/>
      <c r="AT113" s="32">
        <v>30.581800000000001</v>
      </c>
      <c r="AU113" s="32">
        <v>0</v>
      </c>
      <c r="AV113" s="32"/>
      <c r="AW113" s="32"/>
      <c r="AX113" s="32">
        <v>-1.1936</v>
      </c>
      <c r="AY113">
        <v>43.63</v>
      </c>
      <c r="BB113">
        <v>450.3</v>
      </c>
      <c r="BC113">
        <v>450.72</v>
      </c>
      <c r="BD113" s="32">
        <v>5.0862999999999996</v>
      </c>
      <c r="BE113" s="32"/>
      <c r="BF113" s="32">
        <v>34.822699999999998</v>
      </c>
      <c r="BG113" s="32"/>
      <c r="BH113" s="32">
        <v>-1.1936</v>
      </c>
      <c r="BI113" s="34">
        <v>44</v>
      </c>
      <c r="BJ113" s="34">
        <v>0</v>
      </c>
      <c r="BK113" s="34">
        <v>210</v>
      </c>
      <c r="BL113" s="34">
        <v>210</v>
      </c>
      <c r="BM113">
        <v>0</v>
      </c>
      <c r="BN113" t="s">
        <v>360</v>
      </c>
      <c r="BO113" t="s">
        <v>6260</v>
      </c>
      <c r="BP113" t="b">
        <v>1</v>
      </c>
    </row>
    <row r="114" spans="1:68" x14ac:dyDescent="0.25">
      <c r="A114" s="30" t="str">
        <f t="shared" si="1"/>
        <v>1998002051</v>
      </c>
      <c r="B114">
        <v>98002</v>
      </c>
      <c r="C114">
        <v>51</v>
      </c>
      <c r="D114" s="65" t="s">
        <v>8704</v>
      </c>
      <c r="E114" t="s">
        <v>108</v>
      </c>
      <c r="F114">
        <v>1</v>
      </c>
      <c r="G114">
        <v>1998</v>
      </c>
      <c r="H114">
        <v>1</v>
      </c>
      <c r="I114" s="34">
        <v>463.6</v>
      </c>
      <c r="J114">
        <v>475</v>
      </c>
      <c r="K114" s="32">
        <v>47.433799999999998</v>
      </c>
      <c r="L114" s="32">
        <v>-59.555199999999999</v>
      </c>
      <c r="M114" s="31">
        <v>35907.525000000001</v>
      </c>
      <c r="N114" s="33">
        <v>1.98</v>
      </c>
      <c r="O114" s="33">
        <v>49.58</v>
      </c>
      <c r="P114" s="32">
        <v>0.34039999999999998</v>
      </c>
      <c r="Q114" s="32">
        <v>0.1047</v>
      </c>
      <c r="R114" s="32">
        <v>0.5575</v>
      </c>
      <c r="S114" s="32">
        <v>0.16009999999999999</v>
      </c>
      <c r="T114" s="32"/>
      <c r="U114" s="32"/>
      <c r="V114" s="32"/>
      <c r="W114" s="32"/>
      <c r="X114" s="32">
        <v>31.429099999999998</v>
      </c>
      <c r="Y114" s="32">
        <v>31.023599999999998</v>
      </c>
      <c r="Z114" s="32">
        <v>31.884699999999999</v>
      </c>
      <c r="AA114" s="32">
        <v>0.32119999999999999</v>
      </c>
      <c r="AB114" s="32"/>
      <c r="AC114" s="32"/>
      <c r="AD114" s="32"/>
      <c r="AE114" s="32"/>
      <c r="AF114" s="32">
        <v>8.8452999999999999</v>
      </c>
      <c r="AG114" s="32">
        <v>5.9120999999999997</v>
      </c>
      <c r="AH114" s="32">
        <v>9.2855000000000008</v>
      </c>
      <c r="AI114" s="32">
        <v>0.68369999999999997</v>
      </c>
      <c r="AJ114" s="32"/>
      <c r="AK114" s="32"/>
      <c r="AL114" s="32"/>
      <c r="AM114" s="32"/>
      <c r="AN114" s="32">
        <v>0.70620000000000005</v>
      </c>
      <c r="AO114" s="32"/>
      <c r="AP114" s="32">
        <v>0.4965</v>
      </c>
      <c r="AQ114" s="32">
        <v>1.3899999999999999E-2</v>
      </c>
      <c r="AR114" s="32"/>
      <c r="AS114" s="32"/>
      <c r="AT114" s="32">
        <v>31.023599999999998</v>
      </c>
      <c r="AU114" s="32">
        <v>0</v>
      </c>
      <c r="AV114" s="32"/>
      <c r="AW114" s="32"/>
      <c r="AX114" s="32">
        <v>8.4400000000000003E-2</v>
      </c>
      <c r="AY114">
        <v>94.19</v>
      </c>
      <c r="BB114">
        <v>468</v>
      </c>
      <c r="BC114">
        <v>463.57</v>
      </c>
      <c r="BD114" s="32">
        <v>4.7312000000000003</v>
      </c>
      <c r="BE114" s="32"/>
      <c r="BF114" s="32">
        <v>34.808300000000003</v>
      </c>
      <c r="BG114" s="32"/>
      <c r="BH114" s="32">
        <v>8.4400000000000003E-2</v>
      </c>
      <c r="BI114" s="34">
        <v>95</v>
      </c>
      <c r="BJ114" s="34">
        <v>0</v>
      </c>
      <c r="BK114" s="34">
        <v>225</v>
      </c>
      <c r="BL114" s="34">
        <v>224</v>
      </c>
      <c r="BM114">
        <v>0</v>
      </c>
      <c r="BN114" t="s">
        <v>361</v>
      </c>
      <c r="BO114" t="s">
        <v>6261</v>
      </c>
      <c r="BP114" t="b">
        <v>1</v>
      </c>
    </row>
    <row r="115" spans="1:68" x14ac:dyDescent="0.25">
      <c r="A115" s="30" t="str">
        <f t="shared" si="1"/>
        <v>1998002052</v>
      </c>
      <c r="B115">
        <v>98002</v>
      </c>
      <c r="C115">
        <v>52</v>
      </c>
      <c r="D115" s="65" t="s">
        <v>8707</v>
      </c>
      <c r="E115" t="s">
        <v>107</v>
      </c>
      <c r="F115">
        <v>1</v>
      </c>
      <c r="G115">
        <v>1998</v>
      </c>
      <c r="H115">
        <v>1</v>
      </c>
      <c r="I115" s="34">
        <v>247.8</v>
      </c>
      <c r="J115">
        <v>257</v>
      </c>
      <c r="K115" s="32">
        <v>47.578699999999998</v>
      </c>
      <c r="L115" s="32">
        <v>-59.332500000000003</v>
      </c>
      <c r="M115" s="31">
        <v>35907.781481481485</v>
      </c>
      <c r="N115" s="33">
        <v>1.98</v>
      </c>
      <c r="O115" s="33">
        <v>49.58</v>
      </c>
      <c r="P115" s="32">
        <v>0.59330000000000005</v>
      </c>
      <c r="Q115" s="32">
        <v>0.161</v>
      </c>
      <c r="R115" s="32">
        <v>1.1177999999999999</v>
      </c>
      <c r="S115" s="32">
        <v>0.31690000000000002</v>
      </c>
      <c r="T115" s="32"/>
      <c r="U115" s="32"/>
      <c r="V115" s="32"/>
      <c r="W115" s="32"/>
      <c r="X115" s="32">
        <v>31.312899999999999</v>
      </c>
      <c r="Y115" s="32">
        <v>30.710599999999999</v>
      </c>
      <c r="Z115" s="32">
        <v>31.558800000000002</v>
      </c>
      <c r="AA115" s="32">
        <v>0.1779</v>
      </c>
      <c r="AB115" s="32"/>
      <c r="AC115" s="32"/>
      <c r="AD115" s="32"/>
      <c r="AE115" s="32"/>
      <c r="AF115" s="32">
        <v>8.8824000000000005</v>
      </c>
      <c r="AG115" s="32">
        <v>5.6161000000000003</v>
      </c>
      <c r="AH115" s="32">
        <v>11.487</v>
      </c>
      <c r="AI115" s="32">
        <v>0.76900000000000002</v>
      </c>
      <c r="AJ115" s="32"/>
      <c r="AK115" s="32"/>
      <c r="AL115" s="32"/>
      <c r="AM115" s="32"/>
      <c r="AN115" s="32">
        <v>0.38950000000000001</v>
      </c>
      <c r="AO115" s="32"/>
      <c r="AP115" s="32">
        <v>1.1115999999999999</v>
      </c>
      <c r="AQ115" s="32">
        <v>9.9000000000000008E-3</v>
      </c>
      <c r="AR115" s="32"/>
      <c r="AS115" s="32"/>
      <c r="AT115" s="32">
        <v>31.035299999999999</v>
      </c>
      <c r="AU115" s="32">
        <v>0.21790000000000001</v>
      </c>
      <c r="AV115" s="32"/>
      <c r="AW115" s="32"/>
      <c r="AX115" s="32">
        <v>-0.1681</v>
      </c>
      <c r="AY115">
        <v>56.52</v>
      </c>
      <c r="BB115">
        <v>256.5</v>
      </c>
      <c r="BC115">
        <v>247.76</v>
      </c>
      <c r="BD115" s="32">
        <v>5.2907999999999999</v>
      </c>
      <c r="BE115" s="32"/>
      <c r="BF115" s="32">
        <v>34.551400000000001</v>
      </c>
      <c r="BG115" s="32"/>
      <c r="BH115" s="32">
        <v>-0.1681</v>
      </c>
      <c r="BI115" s="34">
        <v>57</v>
      </c>
      <c r="BJ115" s="34">
        <v>0</v>
      </c>
      <c r="BK115" s="34">
        <v>170</v>
      </c>
      <c r="BL115" s="34">
        <v>170</v>
      </c>
      <c r="BM115">
        <v>0</v>
      </c>
      <c r="BN115" t="s">
        <v>362</v>
      </c>
      <c r="BO115" t="s">
        <v>6262</v>
      </c>
      <c r="BP115" t="b">
        <v>1</v>
      </c>
    </row>
    <row r="116" spans="1:68" x14ac:dyDescent="0.25">
      <c r="A116" s="30" t="str">
        <f t="shared" si="1"/>
        <v>1998002053</v>
      </c>
      <c r="B116">
        <v>98002</v>
      </c>
      <c r="C116">
        <v>53</v>
      </c>
      <c r="D116" s="65" t="s">
        <v>8708</v>
      </c>
      <c r="E116" t="s">
        <v>106</v>
      </c>
      <c r="F116">
        <v>1</v>
      </c>
      <c r="G116">
        <v>1998</v>
      </c>
      <c r="H116">
        <v>1</v>
      </c>
      <c r="I116" s="34">
        <v>86.3</v>
      </c>
      <c r="J116">
        <v>87</v>
      </c>
      <c r="K116" s="32">
        <v>45.8262</v>
      </c>
      <c r="L116" s="32">
        <v>-59.849800000000002</v>
      </c>
      <c r="M116" s="31">
        <v>35908.525208333333</v>
      </c>
      <c r="N116" s="33">
        <v>1.98</v>
      </c>
      <c r="O116" s="33">
        <v>49.58</v>
      </c>
      <c r="P116" s="32">
        <v>0.25330000000000003</v>
      </c>
      <c r="Q116" s="32">
        <v>-0.26600000000000001</v>
      </c>
      <c r="R116" s="32">
        <v>0.98839999999999995</v>
      </c>
      <c r="S116" s="32">
        <v>0.46560000000000001</v>
      </c>
      <c r="T116" s="32"/>
      <c r="U116" s="32"/>
      <c r="V116" s="32"/>
      <c r="W116" s="32"/>
      <c r="X116" s="32">
        <v>30.381</v>
      </c>
      <c r="Y116" s="32">
        <v>29.845099999999999</v>
      </c>
      <c r="Z116" s="32">
        <v>31.134599999999999</v>
      </c>
      <c r="AA116" s="32">
        <v>0.43590000000000001</v>
      </c>
      <c r="AB116" s="32"/>
      <c r="AC116" s="32"/>
      <c r="AD116" s="32"/>
      <c r="AE116" s="32"/>
      <c r="AF116" s="32">
        <v>8.8696000000000002</v>
      </c>
      <c r="AG116" s="32">
        <v>7.3375000000000004</v>
      </c>
      <c r="AH116" s="32">
        <v>9.0704999999999991</v>
      </c>
      <c r="AI116" s="32">
        <v>0.39</v>
      </c>
      <c r="AJ116" s="32"/>
      <c r="AK116" s="32"/>
      <c r="AL116" s="32"/>
      <c r="AM116" s="32"/>
      <c r="AN116" s="32"/>
      <c r="AO116" s="32"/>
      <c r="AP116" s="32">
        <v>0.95840000000000003</v>
      </c>
      <c r="AQ116" s="32">
        <v>1.9900000000000001E-2</v>
      </c>
      <c r="AR116" s="32"/>
      <c r="AS116" s="32"/>
      <c r="AT116" s="32"/>
      <c r="AU116" s="32"/>
      <c r="AV116" s="32"/>
      <c r="AW116" s="32"/>
      <c r="AX116" s="32">
        <v>-0.26600000000000001</v>
      </c>
      <c r="AY116">
        <v>40.659999999999997</v>
      </c>
      <c r="BB116">
        <v>84.7</v>
      </c>
      <c r="BC116">
        <v>84.29</v>
      </c>
      <c r="BD116" s="32">
        <v>0.30380000000000001</v>
      </c>
      <c r="BE116" s="32"/>
      <c r="BF116" s="32">
        <v>32.279499999999999</v>
      </c>
      <c r="BG116" s="32"/>
      <c r="BH116" s="32">
        <v>-0.26600000000000001</v>
      </c>
      <c r="BI116" s="34">
        <v>41</v>
      </c>
      <c r="BJ116" s="34">
        <v>0</v>
      </c>
      <c r="BK116" s="34">
        <v>87</v>
      </c>
      <c r="BL116" s="34">
        <v>87</v>
      </c>
      <c r="BM116">
        <v>0</v>
      </c>
      <c r="BN116" t="s">
        <v>363</v>
      </c>
      <c r="BO116" t="s">
        <v>6263</v>
      </c>
      <c r="BP116" t="b">
        <v>1</v>
      </c>
    </row>
    <row r="117" spans="1:68" x14ac:dyDescent="0.25">
      <c r="A117" s="30" t="str">
        <f t="shared" si="1"/>
        <v>1998002054</v>
      </c>
      <c r="B117">
        <v>98002</v>
      </c>
      <c r="C117">
        <v>54</v>
      </c>
      <c r="D117" s="65" t="s">
        <v>8709</v>
      </c>
      <c r="E117" t="s">
        <v>85</v>
      </c>
      <c r="F117">
        <v>0</v>
      </c>
      <c r="G117">
        <v>1998</v>
      </c>
      <c r="H117">
        <v>1</v>
      </c>
      <c r="I117" s="34">
        <v>501.3</v>
      </c>
      <c r="J117">
        <v>1000</v>
      </c>
      <c r="K117" s="32">
        <v>43.567799999999998</v>
      </c>
      <c r="L117" s="32">
        <v>-59.582299999999996</v>
      </c>
      <c r="M117" s="31">
        <v>35909.980162037034</v>
      </c>
      <c r="N117" s="33">
        <v>1.98</v>
      </c>
      <c r="O117" s="33">
        <v>49.59</v>
      </c>
      <c r="P117" s="32">
        <v>6.1386000000000003</v>
      </c>
      <c r="Q117" s="32">
        <v>5.1580000000000004</v>
      </c>
      <c r="R117" s="32">
        <v>8.1994000000000007</v>
      </c>
      <c r="S117" s="32">
        <v>1.1160000000000001</v>
      </c>
      <c r="T117" s="32"/>
      <c r="U117" s="32"/>
      <c r="V117" s="32"/>
      <c r="W117" s="32"/>
      <c r="X117" s="32">
        <v>33.250900000000001</v>
      </c>
      <c r="Y117" s="32">
        <v>32.637099999999997</v>
      </c>
      <c r="Z117" s="32">
        <v>34.1646</v>
      </c>
      <c r="AA117" s="32">
        <v>0.56520000000000004</v>
      </c>
      <c r="AB117" s="32"/>
      <c r="AC117" s="32"/>
      <c r="AD117" s="32"/>
      <c r="AE117" s="32"/>
      <c r="AF117" s="32">
        <v>7.9246999999999996</v>
      </c>
      <c r="AG117" s="32">
        <v>6.9207999999999998</v>
      </c>
      <c r="AH117" s="32">
        <v>9.6100999999999992</v>
      </c>
      <c r="AI117" s="32">
        <v>0.54220000000000002</v>
      </c>
      <c r="AJ117" s="32"/>
      <c r="AK117" s="32"/>
      <c r="AL117" s="32"/>
      <c r="AM117" s="32"/>
      <c r="AN117" s="32"/>
      <c r="AO117" s="32"/>
      <c r="AP117" s="32">
        <v>5.2064000000000004</v>
      </c>
      <c r="AQ117" s="32">
        <v>2E-3</v>
      </c>
      <c r="AR117" s="32"/>
      <c r="AS117" s="32"/>
      <c r="AT117" s="32"/>
      <c r="AU117" s="32"/>
      <c r="AV117" s="32"/>
      <c r="AW117" s="32"/>
      <c r="AX117" s="32">
        <v>4.3113000000000001</v>
      </c>
      <c r="AY117">
        <v>501.35</v>
      </c>
      <c r="BD117" s="32"/>
      <c r="BE117" s="32"/>
      <c r="BF117" s="32"/>
      <c r="BG117" s="32"/>
      <c r="BH117" s="32"/>
      <c r="BI117" s="34"/>
      <c r="BJ117" s="34"/>
      <c r="BK117" s="34"/>
      <c r="BL117" s="34"/>
      <c r="BM117">
        <v>-1</v>
      </c>
      <c r="BN117" t="s">
        <v>364</v>
      </c>
      <c r="BO117" t="s">
        <v>6264</v>
      </c>
      <c r="BP117" t="b">
        <v>1</v>
      </c>
    </row>
    <row r="118" spans="1:68" x14ac:dyDescent="0.25">
      <c r="A118" s="30" t="str">
        <f t="shared" si="1"/>
        <v>1998002055</v>
      </c>
      <c r="B118">
        <v>98002</v>
      </c>
      <c r="C118">
        <v>55</v>
      </c>
      <c r="D118" s="65" t="s">
        <v>8710</v>
      </c>
      <c r="E118" t="s">
        <v>85</v>
      </c>
      <c r="F118">
        <v>0</v>
      </c>
      <c r="G118">
        <v>1998</v>
      </c>
      <c r="H118">
        <v>1</v>
      </c>
      <c r="I118" s="34">
        <v>244.9</v>
      </c>
      <c r="J118">
        <v>252</v>
      </c>
      <c r="K118" s="32">
        <v>43.893500000000003</v>
      </c>
      <c r="L118" s="32">
        <v>-62.813499999999998</v>
      </c>
      <c r="M118" s="31">
        <v>35911.574270833335</v>
      </c>
      <c r="N118" s="33">
        <v>1.98</v>
      </c>
      <c r="O118" s="33">
        <v>49.59</v>
      </c>
      <c r="P118" s="32">
        <v>2.4047000000000001</v>
      </c>
      <c r="Q118" s="32">
        <v>1.6132</v>
      </c>
      <c r="R118" s="32">
        <v>3.0390999999999999</v>
      </c>
      <c r="S118" s="32">
        <v>0.5776</v>
      </c>
      <c r="T118" s="32"/>
      <c r="U118" s="32"/>
      <c r="V118" s="32"/>
      <c r="W118" s="32"/>
      <c r="X118" s="32">
        <v>31.651499999999999</v>
      </c>
      <c r="Y118" s="32">
        <v>31.438400000000001</v>
      </c>
      <c r="Z118" s="32">
        <v>31.9343</v>
      </c>
      <c r="AA118" s="32">
        <v>0.18809999999999999</v>
      </c>
      <c r="AB118" s="32"/>
      <c r="AC118" s="32"/>
      <c r="AD118" s="32"/>
      <c r="AE118" s="32"/>
      <c r="AF118" s="32">
        <v>8.4758999999999993</v>
      </c>
      <c r="AG118" s="32">
        <v>7.7580999999999998</v>
      </c>
      <c r="AH118" s="32">
        <v>8.7622</v>
      </c>
      <c r="AI118" s="32">
        <v>0.20250000000000001</v>
      </c>
      <c r="AJ118" s="32"/>
      <c r="AK118" s="32"/>
      <c r="AL118" s="32"/>
      <c r="AM118" s="32"/>
      <c r="AN118" s="32"/>
      <c r="AO118" s="32"/>
      <c r="AP118" s="32">
        <v>3.0139999999999998</v>
      </c>
      <c r="AQ118" s="32">
        <v>1.8499999999999999E-2</v>
      </c>
      <c r="AR118" s="32"/>
      <c r="AS118" s="32"/>
      <c r="AT118" s="32"/>
      <c r="AU118" s="32"/>
      <c r="AV118" s="32"/>
      <c r="AW118" s="32"/>
      <c r="AX118" s="32">
        <v>1.4830000000000001</v>
      </c>
      <c r="AY118">
        <v>56.54</v>
      </c>
      <c r="BC118">
        <v>244.87</v>
      </c>
      <c r="BD118" s="32">
        <v>6.2809999999999997</v>
      </c>
      <c r="BE118" s="32"/>
      <c r="BF118" s="32">
        <v>34.219299999999997</v>
      </c>
      <c r="BG118" s="32"/>
      <c r="BH118" s="32">
        <v>1.4830000000000001</v>
      </c>
      <c r="BI118" s="34">
        <v>57</v>
      </c>
      <c r="BJ118" s="34">
        <v>0</v>
      </c>
      <c r="BK118" s="34">
        <v>112</v>
      </c>
      <c r="BL118" s="34">
        <v>112</v>
      </c>
      <c r="BM118">
        <v>0</v>
      </c>
      <c r="BN118" t="s">
        <v>365</v>
      </c>
      <c r="BO118" t="s">
        <v>6265</v>
      </c>
      <c r="BP118" t="b">
        <v>1</v>
      </c>
    </row>
    <row r="119" spans="1:68" x14ac:dyDescent="0.25">
      <c r="A119" s="30" t="str">
        <f t="shared" si="1"/>
        <v>1998023005</v>
      </c>
      <c r="B119">
        <v>98023</v>
      </c>
      <c r="C119">
        <v>5</v>
      </c>
      <c r="D119" s="65" t="s">
        <v>8659</v>
      </c>
      <c r="E119" t="s">
        <v>103</v>
      </c>
      <c r="F119">
        <v>1</v>
      </c>
      <c r="I119" s="34">
        <v>142.80000000000001</v>
      </c>
      <c r="J119">
        <v>154</v>
      </c>
      <c r="K119" s="32">
        <v>44.2667</v>
      </c>
      <c r="L119" s="32">
        <v>-63.316699999999997</v>
      </c>
      <c r="M119" s="31">
        <v>35969.098402777781</v>
      </c>
      <c r="N119" s="33">
        <v>5.95</v>
      </c>
      <c r="O119" s="33">
        <v>49.59</v>
      </c>
      <c r="P119" s="32">
        <v>4.3804999999999996</v>
      </c>
      <c r="Q119" s="32">
        <v>0.69020000000000004</v>
      </c>
      <c r="R119" s="32">
        <v>10.4001</v>
      </c>
      <c r="S119" s="32">
        <v>3.5796999999999999</v>
      </c>
      <c r="T119" s="32">
        <v>4.3685999999999998</v>
      </c>
      <c r="U119" s="32">
        <v>0.67910000000000004</v>
      </c>
      <c r="V119" s="32">
        <v>10.4008</v>
      </c>
      <c r="W119" s="32">
        <v>3.5794999999999999</v>
      </c>
      <c r="X119" s="32">
        <v>31.423100000000002</v>
      </c>
      <c r="Y119" s="32">
        <v>30.609300000000001</v>
      </c>
      <c r="Z119" s="32">
        <v>31.993600000000001</v>
      </c>
      <c r="AA119" s="32">
        <v>0.43769999999999998</v>
      </c>
      <c r="AB119" s="32">
        <v>31.438099999999999</v>
      </c>
      <c r="AC119" s="32">
        <v>30.61</v>
      </c>
      <c r="AD119" s="32">
        <v>32.002800000000001</v>
      </c>
      <c r="AE119" s="32">
        <v>0.43790000000000001</v>
      </c>
      <c r="AF119" s="32">
        <v>6.2690999999999999</v>
      </c>
      <c r="AG119" s="32">
        <v>5.3745000000000003</v>
      </c>
      <c r="AH119" s="32">
        <v>6.87</v>
      </c>
      <c r="AI119" s="32">
        <v>0.54649999999999999</v>
      </c>
      <c r="AJ119" s="32">
        <v>6.5636000000000001</v>
      </c>
      <c r="AK119" s="32">
        <v>5.5481999999999996</v>
      </c>
      <c r="AL119" s="32">
        <v>7.2497999999999996</v>
      </c>
      <c r="AM119" s="32">
        <v>0.63180000000000003</v>
      </c>
      <c r="AN119" s="32">
        <v>2.1023000000000001</v>
      </c>
      <c r="AO119" s="32">
        <v>2.1091000000000002</v>
      </c>
      <c r="AP119" s="32"/>
      <c r="AQ119" s="32"/>
      <c r="AR119" s="32"/>
      <c r="AS119" s="32"/>
      <c r="AT119" s="32"/>
      <c r="AU119" s="32"/>
      <c r="AV119" s="32"/>
      <c r="AW119" s="32"/>
      <c r="AX119" s="32">
        <v>0.63429999999999997</v>
      </c>
      <c r="AY119" s="33">
        <v>55.54</v>
      </c>
      <c r="AZ119" s="32">
        <v>0.627</v>
      </c>
      <c r="BA119" s="33">
        <v>55.54</v>
      </c>
      <c r="BB119">
        <v>148.80000000000001</v>
      </c>
      <c r="BC119" s="33">
        <v>142.79</v>
      </c>
      <c r="BD119" s="32">
        <v>2.9003000000000001</v>
      </c>
      <c r="BE119" s="32">
        <v>2.8441999999999998</v>
      </c>
      <c r="BF119" s="32">
        <v>33.084200000000003</v>
      </c>
      <c r="BG119" s="32">
        <v>33.063899999999997</v>
      </c>
      <c r="BH119" s="32">
        <v>0.63429999999999997</v>
      </c>
      <c r="BI119" s="34">
        <v>56</v>
      </c>
      <c r="BJ119" s="34">
        <v>26</v>
      </c>
      <c r="BK119" s="34">
        <v>144</v>
      </c>
      <c r="BL119" s="34">
        <v>118</v>
      </c>
      <c r="BM119">
        <v>0</v>
      </c>
      <c r="BN119" t="s">
        <v>2477</v>
      </c>
      <c r="BO119" t="s">
        <v>6266</v>
      </c>
      <c r="BP119" t="b">
        <v>1</v>
      </c>
    </row>
    <row r="120" spans="1:68" x14ac:dyDescent="0.25">
      <c r="A120" s="30" t="str">
        <f t="shared" si="1"/>
        <v>1998038HFX2</v>
      </c>
      <c r="B120">
        <v>98038</v>
      </c>
      <c r="C120" t="s">
        <v>2352</v>
      </c>
      <c r="D120" s="65" t="s">
        <v>2352</v>
      </c>
      <c r="E120" t="s">
        <v>103</v>
      </c>
      <c r="F120">
        <v>1</v>
      </c>
      <c r="I120" s="34">
        <v>150.69999999999999</v>
      </c>
      <c r="J120">
        <v>156</v>
      </c>
      <c r="K120" s="32">
        <v>44.266500000000001</v>
      </c>
      <c r="L120" s="32">
        <v>-63.317999999999998</v>
      </c>
      <c r="M120" s="31">
        <v>36012.844976851855</v>
      </c>
      <c r="N120" s="33">
        <v>2.98</v>
      </c>
      <c r="O120" s="33">
        <v>49.59</v>
      </c>
      <c r="P120" s="32">
        <v>5.2845000000000004</v>
      </c>
      <c r="Q120" s="32">
        <v>1.1378999999999999</v>
      </c>
      <c r="R120" s="32">
        <v>17.087199999999999</v>
      </c>
      <c r="S120" s="32">
        <v>4.3792999999999997</v>
      </c>
      <c r="T120" s="32"/>
      <c r="U120" s="32"/>
      <c r="V120" s="32"/>
      <c r="W120" s="32"/>
      <c r="X120" s="32">
        <v>31.4145</v>
      </c>
      <c r="Y120" s="32">
        <v>30.185300000000002</v>
      </c>
      <c r="Z120" s="32">
        <v>32.304299999999998</v>
      </c>
      <c r="AA120" s="32">
        <v>0.69189999999999996</v>
      </c>
      <c r="AB120" s="32"/>
      <c r="AC120" s="32"/>
      <c r="AD120" s="32"/>
      <c r="AE120" s="32"/>
      <c r="AF120" s="32">
        <v>5.0266000000000002</v>
      </c>
      <c r="AG120" s="32">
        <v>4.1120999999999999</v>
      </c>
      <c r="AH120" s="32">
        <v>5.306</v>
      </c>
      <c r="AI120" s="32">
        <v>0.253</v>
      </c>
      <c r="AJ120" s="32"/>
      <c r="AK120" s="32"/>
      <c r="AL120" s="32"/>
      <c r="AM120" s="32"/>
      <c r="AN120" s="32">
        <v>3.5828000000000002</v>
      </c>
      <c r="AO120" s="32"/>
      <c r="AP120" s="32">
        <v>15.8155</v>
      </c>
      <c r="AQ120" s="32">
        <v>1.1083000000000001</v>
      </c>
      <c r="AR120" s="32"/>
      <c r="AS120" s="32"/>
      <c r="AT120" s="32">
        <v>30.289100000000001</v>
      </c>
      <c r="AU120" s="32">
        <v>0.13059999999999999</v>
      </c>
      <c r="AV120" s="32"/>
      <c r="AW120" s="32"/>
      <c r="AX120" s="32">
        <v>1.0244</v>
      </c>
      <c r="AY120" s="33">
        <v>67.44</v>
      </c>
      <c r="AZ120" s="32"/>
      <c r="BA120" s="33"/>
      <c r="BB120">
        <v>148.80000000000001</v>
      </c>
      <c r="BC120" s="33">
        <v>148.74</v>
      </c>
      <c r="BD120" s="32">
        <v>4.3385999999999996</v>
      </c>
      <c r="BE120" s="32"/>
      <c r="BF120" s="32">
        <v>33.380400000000002</v>
      </c>
      <c r="BG120" s="32"/>
      <c r="BH120" s="32">
        <v>1.0244</v>
      </c>
      <c r="BI120" s="34">
        <v>68</v>
      </c>
      <c r="BJ120" s="34">
        <v>23</v>
      </c>
      <c r="BK120" s="34">
        <v>145</v>
      </c>
      <c r="BL120" s="34">
        <v>122</v>
      </c>
      <c r="BM120">
        <v>0</v>
      </c>
      <c r="BN120" t="s">
        <v>2478</v>
      </c>
      <c r="BO120" t="s">
        <v>6267</v>
      </c>
      <c r="BP120" t="b">
        <v>1</v>
      </c>
    </row>
    <row r="121" spans="1:68" x14ac:dyDescent="0.25">
      <c r="A121" s="30" t="str">
        <f t="shared" si="1"/>
        <v>1998050001</v>
      </c>
      <c r="B121">
        <v>98050</v>
      </c>
      <c r="C121">
        <v>1</v>
      </c>
      <c r="D121" s="65" t="s">
        <v>8649</v>
      </c>
      <c r="E121" t="s">
        <v>82</v>
      </c>
      <c r="F121">
        <v>0</v>
      </c>
      <c r="G121">
        <v>1998</v>
      </c>
      <c r="H121">
        <v>2</v>
      </c>
      <c r="I121" s="34">
        <v>59.5</v>
      </c>
      <c r="J121">
        <v>67</v>
      </c>
      <c r="K121" s="32">
        <v>44.690199999999997</v>
      </c>
      <c r="L121" s="32">
        <v>-63.633499999999998</v>
      </c>
      <c r="M121" s="31">
        <v>36070.846979166665</v>
      </c>
      <c r="N121" s="33">
        <v>0.99</v>
      </c>
      <c r="O121" s="33">
        <v>49.59</v>
      </c>
      <c r="P121" s="32">
        <v>8.2766000000000002</v>
      </c>
      <c r="Q121" s="32">
        <v>2.601</v>
      </c>
      <c r="R121" s="32">
        <v>14.1866</v>
      </c>
      <c r="S121" s="32">
        <v>4.4698000000000002</v>
      </c>
      <c r="T121" s="32"/>
      <c r="U121" s="32"/>
      <c r="V121" s="32"/>
      <c r="W121" s="32"/>
      <c r="X121" s="32">
        <v>30.517399999999999</v>
      </c>
      <c r="Y121" s="32">
        <v>29.652000000000001</v>
      </c>
      <c r="Z121" s="32">
        <v>30.852699999999999</v>
      </c>
      <c r="AA121" s="32">
        <v>0.42370000000000002</v>
      </c>
      <c r="AB121" s="32"/>
      <c r="AC121" s="32"/>
      <c r="AD121" s="32"/>
      <c r="AE121" s="32"/>
      <c r="AF121" s="32">
        <v>4.4108000000000001</v>
      </c>
      <c r="AG121" s="32">
        <v>3.2770000000000001</v>
      </c>
      <c r="AH121" s="32">
        <v>6.4341999999999997</v>
      </c>
      <c r="AI121" s="32">
        <v>0.91869999999999996</v>
      </c>
      <c r="AJ121" s="32"/>
      <c r="AK121" s="32"/>
      <c r="AL121" s="32"/>
      <c r="AM121" s="32"/>
      <c r="AN121" s="32">
        <v>2.5588000000000002</v>
      </c>
      <c r="AO121" s="32"/>
      <c r="AP121" s="32">
        <v>14.157500000000001</v>
      </c>
      <c r="AQ121" s="32">
        <v>5.3400000000000003E-2</v>
      </c>
      <c r="AR121" s="32"/>
      <c r="AS121" s="32"/>
      <c r="AT121" s="32">
        <v>29.6692</v>
      </c>
      <c r="AU121" s="32">
        <v>2.4400000000000002E-2</v>
      </c>
      <c r="AV121" s="32"/>
      <c r="AW121" s="32"/>
      <c r="AX121" s="32">
        <v>2.427</v>
      </c>
      <c r="AY121">
        <v>59.51</v>
      </c>
      <c r="BB121">
        <v>70</v>
      </c>
      <c r="BD121" s="32"/>
      <c r="BE121" s="32"/>
      <c r="BF121" s="32"/>
      <c r="BG121" s="32"/>
      <c r="BH121" s="32"/>
      <c r="BI121" s="34"/>
      <c r="BJ121" s="34">
        <v>36</v>
      </c>
      <c r="BK121" s="34">
        <v>60</v>
      </c>
      <c r="BL121" s="34">
        <v>24</v>
      </c>
      <c r="BM121">
        <v>0</v>
      </c>
      <c r="BN121" t="s">
        <v>417</v>
      </c>
      <c r="BO121" t="s">
        <v>6268</v>
      </c>
      <c r="BP121" t="b">
        <v>1</v>
      </c>
    </row>
    <row r="122" spans="1:68" x14ac:dyDescent="0.25">
      <c r="A122" s="30" t="str">
        <f t="shared" si="1"/>
        <v>1998050002</v>
      </c>
      <c r="B122">
        <v>98050</v>
      </c>
      <c r="C122">
        <v>2</v>
      </c>
      <c r="D122" s="65" t="s">
        <v>8656</v>
      </c>
      <c r="E122" t="s">
        <v>116</v>
      </c>
      <c r="F122">
        <v>0</v>
      </c>
      <c r="G122">
        <v>1998</v>
      </c>
      <c r="H122">
        <v>2</v>
      </c>
      <c r="I122" s="34">
        <v>225</v>
      </c>
      <c r="J122">
        <v>230</v>
      </c>
      <c r="K122" s="32">
        <v>44.402799999999999</v>
      </c>
      <c r="L122" s="32">
        <v>-62.180700000000002</v>
      </c>
      <c r="M122" s="31">
        <v>36071.458333333336</v>
      </c>
      <c r="N122" s="33">
        <v>1.98</v>
      </c>
      <c r="O122" s="33">
        <v>49.59</v>
      </c>
      <c r="P122" s="32">
        <v>9.2674000000000003</v>
      </c>
      <c r="Q122" s="32">
        <v>3.1766999999999999</v>
      </c>
      <c r="R122" s="32">
        <v>14.385199999999999</v>
      </c>
      <c r="S122" s="32">
        <v>4.5206</v>
      </c>
      <c r="T122" s="32"/>
      <c r="U122" s="32"/>
      <c r="V122" s="32"/>
      <c r="W122" s="32"/>
      <c r="X122" s="32">
        <v>31.302600000000002</v>
      </c>
      <c r="Y122" s="32">
        <v>29.2181</v>
      </c>
      <c r="Z122" s="32">
        <v>32.609200000000001</v>
      </c>
      <c r="AA122" s="32">
        <v>1.3871</v>
      </c>
      <c r="AB122" s="32"/>
      <c r="AC122" s="32"/>
      <c r="AD122" s="32"/>
      <c r="AE122" s="32"/>
      <c r="AF122" s="32">
        <v>5.3724999999999996</v>
      </c>
      <c r="AG122" s="32">
        <v>4.7422000000000004</v>
      </c>
      <c r="AH122" s="32">
        <v>6.7554999999999996</v>
      </c>
      <c r="AI122" s="32">
        <v>0.379</v>
      </c>
      <c r="AJ122" s="32"/>
      <c r="AK122" s="32"/>
      <c r="AL122" s="32"/>
      <c r="AM122" s="32"/>
      <c r="AN122" s="32">
        <v>4.2998000000000003</v>
      </c>
      <c r="AO122" s="32"/>
      <c r="AP122" s="32">
        <v>14.3565</v>
      </c>
      <c r="AQ122" s="32">
        <v>1.95E-2</v>
      </c>
      <c r="AR122" s="32"/>
      <c r="AS122" s="32"/>
      <c r="AT122" s="32">
        <v>29.228100000000001</v>
      </c>
      <c r="AU122" s="32">
        <v>0</v>
      </c>
      <c r="AV122" s="32"/>
      <c r="AW122" s="32"/>
      <c r="AX122" s="32">
        <v>2.0482999999999998</v>
      </c>
      <c r="AY122">
        <v>74.38</v>
      </c>
      <c r="BB122">
        <v>217</v>
      </c>
      <c r="BC122">
        <v>225.05</v>
      </c>
      <c r="BD122" s="32">
        <v>7.0263999999999998</v>
      </c>
      <c r="BE122" s="32"/>
      <c r="BF122" s="32">
        <v>34.2761</v>
      </c>
      <c r="BG122" s="32"/>
      <c r="BH122" s="32">
        <v>2.0482999999999998</v>
      </c>
      <c r="BI122" s="34">
        <v>75</v>
      </c>
      <c r="BJ122" s="34">
        <v>44</v>
      </c>
      <c r="BK122" s="34">
        <v>114</v>
      </c>
      <c r="BL122" s="34">
        <v>70</v>
      </c>
      <c r="BM122">
        <v>0</v>
      </c>
      <c r="BN122" t="s">
        <v>392</v>
      </c>
      <c r="BO122" t="s">
        <v>6269</v>
      </c>
      <c r="BP122" t="b">
        <v>1</v>
      </c>
    </row>
    <row r="123" spans="1:68" x14ac:dyDescent="0.25">
      <c r="A123" s="30" t="str">
        <f t="shared" si="1"/>
        <v>1998050003</v>
      </c>
      <c r="B123">
        <v>98050</v>
      </c>
      <c r="C123">
        <v>3</v>
      </c>
      <c r="D123" s="65" t="s">
        <v>8657</v>
      </c>
      <c r="E123" t="s">
        <v>85</v>
      </c>
      <c r="F123">
        <v>0</v>
      </c>
      <c r="G123">
        <v>1998</v>
      </c>
      <c r="H123">
        <v>2</v>
      </c>
      <c r="I123" s="34">
        <v>155.69999999999999</v>
      </c>
      <c r="J123">
        <v>165</v>
      </c>
      <c r="K123" s="32">
        <v>44.338299999999997</v>
      </c>
      <c r="L123" s="32">
        <v>-61.692799999999998</v>
      </c>
      <c r="M123" s="31">
        <v>36071.62537037037</v>
      </c>
      <c r="N123" s="33">
        <v>1.98</v>
      </c>
      <c r="O123" s="33">
        <v>49.59</v>
      </c>
      <c r="P123" s="32">
        <v>10.498699999999999</v>
      </c>
      <c r="Q123" s="32">
        <v>3.9043000000000001</v>
      </c>
      <c r="R123" s="32">
        <v>15.3721</v>
      </c>
      <c r="S123" s="32">
        <v>5.0462999999999996</v>
      </c>
      <c r="T123" s="32"/>
      <c r="U123" s="32"/>
      <c r="V123" s="32"/>
      <c r="W123" s="32"/>
      <c r="X123" s="32">
        <v>31.183499999999999</v>
      </c>
      <c r="Y123" s="32">
        <v>29.9711</v>
      </c>
      <c r="Z123" s="32">
        <v>32.548200000000001</v>
      </c>
      <c r="AA123" s="32">
        <v>1.1022000000000001</v>
      </c>
      <c r="AB123" s="32"/>
      <c r="AC123" s="32"/>
      <c r="AD123" s="32"/>
      <c r="AE123" s="32"/>
      <c r="AF123" s="32">
        <v>5.2896999999999998</v>
      </c>
      <c r="AG123" s="32">
        <v>4.2373000000000003</v>
      </c>
      <c r="AH123" s="32">
        <v>6.8544999999999998</v>
      </c>
      <c r="AI123" s="32">
        <v>0.49530000000000002</v>
      </c>
      <c r="AJ123" s="32"/>
      <c r="AK123" s="32"/>
      <c r="AL123" s="32"/>
      <c r="AM123" s="32"/>
      <c r="AN123" s="32"/>
      <c r="AO123" s="32"/>
      <c r="AP123" s="32">
        <v>15.347899999999999</v>
      </c>
      <c r="AQ123" s="32">
        <v>2.5000000000000001E-3</v>
      </c>
      <c r="AR123" s="32"/>
      <c r="AS123" s="32"/>
      <c r="AT123" s="32"/>
      <c r="AU123" s="32"/>
      <c r="AV123" s="32"/>
      <c r="AW123" s="32"/>
      <c r="AX123" s="32">
        <v>2.4464000000000001</v>
      </c>
      <c r="AY123">
        <v>74.38</v>
      </c>
      <c r="BD123" s="32"/>
      <c r="BE123" s="32"/>
      <c r="BF123" s="32"/>
      <c r="BG123" s="32"/>
      <c r="BH123" s="32">
        <v>2.4464000000000001</v>
      </c>
      <c r="BI123" s="34">
        <v>75</v>
      </c>
      <c r="BJ123" s="34">
        <v>49</v>
      </c>
      <c r="BK123" s="34">
        <v>104</v>
      </c>
      <c r="BL123" s="34">
        <v>55</v>
      </c>
      <c r="BM123">
        <v>0</v>
      </c>
      <c r="BN123" t="s">
        <v>403</v>
      </c>
      <c r="BO123" t="s">
        <v>6270</v>
      </c>
      <c r="BP123" t="b">
        <v>1</v>
      </c>
    </row>
    <row r="124" spans="1:68" x14ac:dyDescent="0.25">
      <c r="A124" s="30" t="str">
        <f t="shared" si="1"/>
        <v>1998050004</v>
      </c>
      <c r="B124">
        <v>98050</v>
      </c>
      <c r="C124">
        <v>4</v>
      </c>
      <c r="D124" s="65" t="s">
        <v>8658</v>
      </c>
      <c r="E124" t="s">
        <v>85</v>
      </c>
      <c r="F124">
        <v>0</v>
      </c>
      <c r="G124">
        <v>1998</v>
      </c>
      <c r="H124">
        <v>2</v>
      </c>
      <c r="I124" s="34">
        <v>135.9</v>
      </c>
      <c r="J124">
        <v>144</v>
      </c>
      <c r="K124" s="32">
        <v>44.301299999999998</v>
      </c>
      <c r="L124" s="32">
        <v>-60.460799999999999</v>
      </c>
      <c r="M124" s="31">
        <v>36071.895937499998</v>
      </c>
      <c r="N124" s="33">
        <v>1.98</v>
      </c>
      <c r="O124" s="33">
        <v>49.59</v>
      </c>
      <c r="P124" s="32">
        <v>8.9070999999999998</v>
      </c>
      <c r="Q124" s="32">
        <v>2.2988</v>
      </c>
      <c r="R124" s="32">
        <v>14.9817</v>
      </c>
      <c r="S124" s="32">
        <v>5.3940000000000001</v>
      </c>
      <c r="T124" s="32"/>
      <c r="U124" s="32"/>
      <c r="V124" s="32"/>
      <c r="W124" s="32"/>
      <c r="X124" s="32">
        <v>31.1981</v>
      </c>
      <c r="Y124" s="32">
        <v>30.132300000000001</v>
      </c>
      <c r="Z124" s="32">
        <v>32.325600000000001</v>
      </c>
      <c r="AA124" s="32">
        <v>0.8337</v>
      </c>
      <c r="AB124" s="32"/>
      <c r="AC124" s="32"/>
      <c r="AD124" s="32"/>
      <c r="AE124" s="32"/>
      <c r="AF124" s="32">
        <v>5.4179000000000004</v>
      </c>
      <c r="AG124" s="32">
        <v>3.7414000000000001</v>
      </c>
      <c r="AH124" s="32">
        <v>7.2907000000000002</v>
      </c>
      <c r="AI124" s="32">
        <v>0.63859999999999995</v>
      </c>
      <c r="AJ124" s="32"/>
      <c r="AK124" s="32"/>
      <c r="AL124" s="32"/>
      <c r="AM124" s="32"/>
      <c r="AN124" s="32">
        <v>3.5160999999999998</v>
      </c>
      <c r="AO124" s="32"/>
      <c r="AP124" s="32">
        <v>14.9605</v>
      </c>
      <c r="AQ124" s="32">
        <v>1.4500000000000001E-2</v>
      </c>
      <c r="AR124" s="32"/>
      <c r="AS124" s="32"/>
      <c r="AT124" s="32">
        <v>30.200600000000001</v>
      </c>
      <c r="AU124" s="32">
        <v>7.0699999999999999E-2</v>
      </c>
      <c r="AV124" s="32"/>
      <c r="AW124" s="32"/>
      <c r="AX124" s="32">
        <v>1.8066</v>
      </c>
      <c r="AY124">
        <v>71.41</v>
      </c>
      <c r="BD124" s="32"/>
      <c r="BE124" s="32"/>
      <c r="BF124" s="32"/>
      <c r="BG124" s="32"/>
      <c r="BH124" s="32">
        <v>1.8066</v>
      </c>
      <c r="BI124" s="34">
        <v>72</v>
      </c>
      <c r="BJ124" s="34">
        <v>36</v>
      </c>
      <c r="BK124" s="34">
        <v>137</v>
      </c>
      <c r="BL124" s="34">
        <v>101</v>
      </c>
      <c r="BM124">
        <v>0</v>
      </c>
      <c r="BN124" t="s">
        <v>411</v>
      </c>
      <c r="BO124" t="s">
        <v>6271</v>
      </c>
      <c r="BP124" t="b">
        <v>1</v>
      </c>
    </row>
    <row r="125" spans="1:68" x14ac:dyDescent="0.25">
      <c r="A125" s="30" t="str">
        <f t="shared" si="1"/>
        <v>1998050005</v>
      </c>
      <c r="B125">
        <v>98050</v>
      </c>
      <c r="C125">
        <v>5</v>
      </c>
      <c r="D125" s="65" t="s">
        <v>8659</v>
      </c>
      <c r="E125" t="s">
        <v>117</v>
      </c>
      <c r="F125">
        <v>0</v>
      </c>
      <c r="G125">
        <v>1998</v>
      </c>
      <c r="H125">
        <v>2</v>
      </c>
      <c r="I125" s="34">
        <v>213.2</v>
      </c>
      <c r="J125">
        <v>214</v>
      </c>
      <c r="K125" s="32">
        <v>44.226700000000001</v>
      </c>
      <c r="L125" s="32">
        <v>-59.557699999999997</v>
      </c>
      <c r="M125" s="31">
        <v>36072.188645833332</v>
      </c>
      <c r="N125" s="33">
        <v>2.98</v>
      </c>
      <c r="O125" s="33">
        <v>49.59</v>
      </c>
      <c r="P125" s="32">
        <v>12.969900000000001</v>
      </c>
      <c r="Q125" s="32">
        <v>5.5232000000000001</v>
      </c>
      <c r="R125" s="32">
        <v>15.377599999999999</v>
      </c>
      <c r="S125" s="32">
        <v>3.4971999999999999</v>
      </c>
      <c r="T125" s="32"/>
      <c r="U125" s="32"/>
      <c r="V125" s="32"/>
      <c r="W125" s="32"/>
      <c r="X125" s="32">
        <v>30.835799999999999</v>
      </c>
      <c r="Y125" s="32">
        <v>30.261299999999999</v>
      </c>
      <c r="Z125" s="32">
        <v>32.217300000000002</v>
      </c>
      <c r="AA125" s="32">
        <v>0.65869999999999995</v>
      </c>
      <c r="AB125" s="32"/>
      <c r="AC125" s="32"/>
      <c r="AD125" s="32"/>
      <c r="AE125" s="32"/>
      <c r="AF125" s="32">
        <v>5.2541000000000002</v>
      </c>
      <c r="AG125" s="32">
        <v>4.6186999999999996</v>
      </c>
      <c r="AH125" s="32">
        <v>5.5681000000000003</v>
      </c>
      <c r="AI125" s="32">
        <v>0.23280000000000001</v>
      </c>
      <c r="AJ125" s="32"/>
      <c r="AK125" s="32"/>
      <c r="AL125" s="32"/>
      <c r="AM125" s="32"/>
      <c r="AN125" s="32">
        <v>3.1122000000000001</v>
      </c>
      <c r="AO125" s="32"/>
      <c r="AP125" s="32">
        <v>15.364599999999999</v>
      </c>
      <c r="AQ125" s="32">
        <v>1.6000000000000001E-3</v>
      </c>
      <c r="AR125" s="32"/>
      <c r="AS125" s="32"/>
      <c r="AT125" s="32">
        <v>30.283999999999999</v>
      </c>
      <c r="AU125" s="32">
        <v>2.7199999999999998E-2</v>
      </c>
      <c r="AV125" s="32"/>
      <c r="AW125" s="32"/>
      <c r="AX125" s="32">
        <v>3.1714000000000002</v>
      </c>
      <c r="AY125">
        <v>73.39</v>
      </c>
      <c r="BB125">
        <v>218</v>
      </c>
      <c r="BC125">
        <v>213.16</v>
      </c>
      <c r="BD125" s="32">
        <v>4.8075000000000001</v>
      </c>
      <c r="BE125" s="32"/>
      <c r="BF125" s="32">
        <v>34.614400000000003</v>
      </c>
      <c r="BG125" s="32"/>
      <c r="BH125" s="32">
        <v>3.1714000000000002</v>
      </c>
      <c r="BI125" s="34">
        <v>74</v>
      </c>
      <c r="BJ125" s="34">
        <v>57</v>
      </c>
      <c r="BK125" s="34">
        <v>115</v>
      </c>
      <c r="BL125" s="34">
        <v>58</v>
      </c>
      <c r="BM125">
        <v>0</v>
      </c>
      <c r="BN125" t="s">
        <v>412</v>
      </c>
      <c r="BO125" t="s">
        <v>6272</v>
      </c>
      <c r="BP125" t="b">
        <v>1</v>
      </c>
    </row>
    <row r="126" spans="1:68" x14ac:dyDescent="0.25">
      <c r="A126" s="30" t="str">
        <f t="shared" si="1"/>
        <v>1998050006</v>
      </c>
      <c r="B126">
        <v>98050</v>
      </c>
      <c r="C126">
        <v>6</v>
      </c>
      <c r="D126" s="65" t="s">
        <v>8660</v>
      </c>
      <c r="E126" t="s">
        <v>85</v>
      </c>
      <c r="F126">
        <v>0</v>
      </c>
      <c r="G126">
        <v>1998</v>
      </c>
      <c r="H126">
        <v>2</v>
      </c>
      <c r="I126" s="34">
        <v>279.5</v>
      </c>
      <c r="J126">
        <v>282</v>
      </c>
      <c r="K126" s="32">
        <v>44.131500000000003</v>
      </c>
      <c r="L126" s="32">
        <v>-59.120699999999999</v>
      </c>
      <c r="M126" s="31">
        <v>36072.298842592594</v>
      </c>
      <c r="N126" s="33">
        <v>1.98</v>
      </c>
      <c r="O126" s="33">
        <v>49.59</v>
      </c>
      <c r="P126" s="32">
        <v>11.971299999999999</v>
      </c>
      <c r="Q126" s="32">
        <v>3.8774999999999999</v>
      </c>
      <c r="R126" s="32">
        <v>15.162800000000001</v>
      </c>
      <c r="S126" s="32">
        <v>4.3331</v>
      </c>
      <c r="T126" s="32"/>
      <c r="U126" s="32"/>
      <c r="V126" s="32"/>
      <c r="W126" s="32"/>
      <c r="X126" s="32">
        <v>31.083600000000001</v>
      </c>
      <c r="Y126" s="32">
        <v>30.334499999999998</v>
      </c>
      <c r="Z126" s="32">
        <v>32.482599999999998</v>
      </c>
      <c r="AA126" s="32">
        <v>0.83960000000000001</v>
      </c>
      <c r="AB126" s="32"/>
      <c r="AC126" s="32"/>
      <c r="AD126" s="32"/>
      <c r="AE126" s="32"/>
      <c r="AF126" s="32">
        <v>5.3487999999999998</v>
      </c>
      <c r="AG126" s="32">
        <v>4.6993</v>
      </c>
      <c r="AH126" s="32">
        <v>6.5530999999999997</v>
      </c>
      <c r="AI126" s="32">
        <v>0.38619999999999999</v>
      </c>
      <c r="AJ126" s="32"/>
      <c r="AK126" s="32"/>
      <c r="AL126" s="32"/>
      <c r="AM126" s="32"/>
      <c r="AN126" s="32">
        <v>3.4289999999999998</v>
      </c>
      <c r="AO126" s="32"/>
      <c r="AP126" s="32">
        <v>15.0867</v>
      </c>
      <c r="AQ126" s="32">
        <v>5.0900000000000001E-2</v>
      </c>
      <c r="AR126" s="32"/>
      <c r="AS126" s="32"/>
      <c r="AT126" s="32">
        <v>30.334499999999998</v>
      </c>
      <c r="AU126" s="32">
        <v>0</v>
      </c>
      <c r="AV126" s="32"/>
      <c r="AW126" s="32"/>
      <c r="AX126" s="32">
        <v>1.2863</v>
      </c>
      <c r="AY126">
        <v>79.34</v>
      </c>
      <c r="BC126">
        <v>279.54000000000002</v>
      </c>
      <c r="BD126" s="32">
        <v>4.6879</v>
      </c>
      <c r="BE126" s="32"/>
      <c r="BF126" s="32">
        <v>34.771500000000003</v>
      </c>
      <c r="BG126" s="32"/>
      <c r="BH126" s="32">
        <v>1.2863</v>
      </c>
      <c r="BI126" s="34">
        <v>80</v>
      </c>
      <c r="BJ126" s="34">
        <v>48</v>
      </c>
      <c r="BK126" s="34">
        <v>125</v>
      </c>
      <c r="BL126" s="34">
        <v>77</v>
      </c>
      <c r="BM126">
        <v>0</v>
      </c>
      <c r="BN126" t="s">
        <v>413</v>
      </c>
      <c r="BO126" t="s">
        <v>6273</v>
      </c>
      <c r="BP126" t="b">
        <v>1</v>
      </c>
    </row>
    <row r="127" spans="1:68" x14ac:dyDescent="0.25">
      <c r="A127" s="30" t="str">
        <f t="shared" si="1"/>
        <v>1998050007</v>
      </c>
      <c r="B127">
        <v>98050</v>
      </c>
      <c r="C127">
        <v>7</v>
      </c>
      <c r="D127" s="65" t="s">
        <v>8661</v>
      </c>
      <c r="E127" t="s">
        <v>98</v>
      </c>
      <c r="F127">
        <v>1</v>
      </c>
      <c r="G127">
        <v>1998</v>
      </c>
      <c r="H127">
        <v>2</v>
      </c>
      <c r="I127" s="34">
        <v>2498.6</v>
      </c>
      <c r="J127">
        <v>2600</v>
      </c>
      <c r="K127" s="32">
        <v>43.782299999999999</v>
      </c>
      <c r="L127" s="32">
        <v>-57.836500000000001</v>
      </c>
      <c r="M127" s="31">
        <v>36072.673344907409</v>
      </c>
      <c r="N127" s="33">
        <v>1.98</v>
      </c>
      <c r="O127" s="33">
        <v>49.59</v>
      </c>
      <c r="P127" s="32">
        <v>12.8164</v>
      </c>
      <c r="Q127" s="32">
        <v>5.1455000000000002</v>
      </c>
      <c r="R127" s="32">
        <v>15.493</v>
      </c>
      <c r="S127" s="32">
        <v>3.3205</v>
      </c>
      <c r="T127" s="32"/>
      <c r="U127" s="32"/>
      <c r="V127" s="32"/>
      <c r="W127" s="32"/>
      <c r="X127" s="32">
        <v>31.848400000000002</v>
      </c>
      <c r="Y127" s="32">
        <v>28.896699999999999</v>
      </c>
      <c r="Z127" s="32">
        <v>33.122599999999998</v>
      </c>
      <c r="AA127" s="32">
        <v>1.0712999999999999</v>
      </c>
      <c r="AB127" s="32"/>
      <c r="AC127" s="32"/>
      <c r="AD127" s="32"/>
      <c r="AE127" s="32"/>
      <c r="AF127" s="32">
        <v>5.3863000000000003</v>
      </c>
      <c r="AG127" s="32">
        <v>4.5439999999999996</v>
      </c>
      <c r="AH127" s="32">
        <v>7.1413000000000002</v>
      </c>
      <c r="AI127" s="32">
        <v>0.45879999999999999</v>
      </c>
      <c r="AJ127" s="32"/>
      <c r="AK127" s="32"/>
      <c r="AL127" s="32"/>
      <c r="AM127" s="32"/>
      <c r="AN127" s="32">
        <v>3.3626</v>
      </c>
      <c r="AO127" s="32"/>
      <c r="AP127" s="32">
        <v>15.1869</v>
      </c>
      <c r="AQ127" s="32">
        <v>9.6500000000000002E-2</v>
      </c>
      <c r="AR127" s="32"/>
      <c r="AS127" s="32"/>
      <c r="AT127" s="32">
        <v>30.544599999999999</v>
      </c>
      <c r="AU127" s="32">
        <v>1.1055999999999999</v>
      </c>
      <c r="AV127" s="32"/>
      <c r="AW127" s="32"/>
      <c r="AX127" s="32">
        <v>2.3919999999999999</v>
      </c>
      <c r="AY127">
        <v>67.44</v>
      </c>
      <c r="BB127">
        <v>2867.8</v>
      </c>
      <c r="BC127">
        <v>1.98</v>
      </c>
      <c r="BD127" s="32">
        <v>15.3317</v>
      </c>
      <c r="BE127" s="32"/>
      <c r="BF127" s="32">
        <v>28.896699999999999</v>
      </c>
      <c r="BG127" s="32"/>
      <c r="BH127" s="32">
        <v>2.3919999999999999</v>
      </c>
      <c r="BI127" s="34">
        <v>68</v>
      </c>
      <c r="BJ127" s="34">
        <v>56</v>
      </c>
      <c r="BK127" s="34">
        <v>79</v>
      </c>
      <c r="BL127" s="34">
        <v>23</v>
      </c>
      <c r="BM127">
        <v>0</v>
      </c>
      <c r="BN127" t="s">
        <v>414</v>
      </c>
      <c r="BO127" t="s">
        <v>6274</v>
      </c>
      <c r="BP127" t="b">
        <v>1</v>
      </c>
    </row>
    <row r="128" spans="1:68" x14ac:dyDescent="0.25">
      <c r="A128" s="30" t="str">
        <f t="shared" si="1"/>
        <v>1998050008</v>
      </c>
      <c r="B128">
        <v>98050</v>
      </c>
      <c r="C128">
        <v>8</v>
      </c>
      <c r="D128" s="65" t="s">
        <v>8662</v>
      </c>
      <c r="E128" t="s">
        <v>99</v>
      </c>
      <c r="F128">
        <v>1</v>
      </c>
      <c r="G128">
        <v>1998</v>
      </c>
      <c r="H128">
        <v>2</v>
      </c>
      <c r="I128" s="34">
        <v>703.1</v>
      </c>
      <c r="J128">
        <v>785</v>
      </c>
      <c r="K128" s="32">
        <v>44.135800000000003</v>
      </c>
      <c r="L128" s="32">
        <v>-58.150500000000001</v>
      </c>
      <c r="M128" s="31">
        <v>36073.186643518522</v>
      </c>
      <c r="N128" s="33">
        <v>1.98</v>
      </c>
      <c r="O128" s="33">
        <v>49.59</v>
      </c>
      <c r="P128" s="32">
        <v>13.1868</v>
      </c>
      <c r="Q128" s="32">
        <v>7.2888000000000002</v>
      </c>
      <c r="R128" s="32">
        <v>14.901899999999999</v>
      </c>
      <c r="S128" s="32">
        <v>2.6768000000000001</v>
      </c>
      <c r="T128" s="32"/>
      <c r="U128" s="32"/>
      <c r="V128" s="32"/>
      <c r="W128" s="32"/>
      <c r="X128" s="32">
        <v>31.685600000000001</v>
      </c>
      <c r="Y128" s="32">
        <v>30.748000000000001</v>
      </c>
      <c r="Z128" s="32">
        <v>33.225099999999998</v>
      </c>
      <c r="AA128" s="32">
        <v>1.0565</v>
      </c>
      <c r="AB128" s="32"/>
      <c r="AC128" s="32"/>
      <c r="AD128" s="32"/>
      <c r="AE128" s="32"/>
      <c r="AF128" s="32">
        <v>5.4404000000000003</v>
      </c>
      <c r="AG128" s="32">
        <v>4.8593999999999999</v>
      </c>
      <c r="AH128" s="32">
        <v>6.9954999999999998</v>
      </c>
      <c r="AI128" s="32">
        <v>0.41120000000000001</v>
      </c>
      <c r="AJ128" s="32"/>
      <c r="AK128" s="32"/>
      <c r="AL128" s="32"/>
      <c r="AM128" s="32"/>
      <c r="AN128" s="32">
        <v>3.1945999999999999</v>
      </c>
      <c r="AO128" s="32"/>
      <c r="AP128" s="32">
        <v>14.824400000000001</v>
      </c>
      <c r="AQ128" s="32">
        <v>8.2000000000000007E-3</v>
      </c>
      <c r="AR128" s="32"/>
      <c r="AS128" s="32"/>
      <c r="AT128" s="32">
        <v>30.799800000000001</v>
      </c>
      <c r="AU128" s="32">
        <v>5.0900000000000001E-2</v>
      </c>
      <c r="AV128" s="32"/>
      <c r="AW128" s="32"/>
      <c r="AX128" s="32">
        <v>4.1403999999999996</v>
      </c>
      <c r="AY128">
        <v>701.11</v>
      </c>
      <c r="BB128">
        <v>728.1</v>
      </c>
      <c r="BC128">
        <v>703.09</v>
      </c>
      <c r="BD128" s="32">
        <v>4.1406000000000001</v>
      </c>
      <c r="BE128" s="32"/>
      <c r="BF128" s="32">
        <v>34.914499999999997</v>
      </c>
      <c r="BG128" s="32"/>
      <c r="BH128" s="32"/>
      <c r="BI128" s="34"/>
      <c r="BJ128" s="34"/>
      <c r="BK128" s="34"/>
      <c r="BL128" s="34"/>
      <c r="BM128">
        <v>-1</v>
      </c>
      <c r="BN128" t="s">
        <v>415</v>
      </c>
      <c r="BO128" t="s">
        <v>6275</v>
      </c>
      <c r="BP128" t="b">
        <v>1</v>
      </c>
    </row>
    <row r="129" spans="1:68" x14ac:dyDescent="0.25">
      <c r="A129" s="30" t="str">
        <f t="shared" si="1"/>
        <v>1998050009</v>
      </c>
      <c r="B129">
        <v>98050</v>
      </c>
      <c r="C129">
        <v>9</v>
      </c>
      <c r="D129" s="65" t="s">
        <v>8663</v>
      </c>
      <c r="E129" t="s">
        <v>100</v>
      </c>
      <c r="F129">
        <v>1</v>
      </c>
      <c r="G129">
        <v>1998</v>
      </c>
      <c r="H129">
        <v>2</v>
      </c>
      <c r="I129" s="34">
        <v>62.5</v>
      </c>
      <c r="J129">
        <v>66</v>
      </c>
      <c r="K129" s="32">
        <v>44.474800000000002</v>
      </c>
      <c r="L129" s="32">
        <v>-58.508499999999998</v>
      </c>
      <c r="M129" s="31">
        <v>36073.400821759256</v>
      </c>
      <c r="N129" s="33">
        <v>1.98</v>
      </c>
      <c r="O129" s="33">
        <v>49.59</v>
      </c>
      <c r="P129" s="32">
        <v>12.019500000000001</v>
      </c>
      <c r="Q129" s="32">
        <v>3.9033000000000002</v>
      </c>
      <c r="R129" s="32">
        <v>15.0261</v>
      </c>
      <c r="S129" s="32">
        <v>4.3635999999999999</v>
      </c>
      <c r="T129" s="32"/>
      <c r="U129" s="32"/>
      <c r="V129" s="32"/>
      <c r="W129" s="32"/>
      <c r="X129" s="32">
        <v>31.263400000000001</v>
      </c>
      <c r="Y129" s="32">
        <v>30.7943</v>
      </c>
      <c r="Z129" s="32">
        <v>32.4375</v>
      </c>
      <c r="AA129" s="32">
        <v>0.63229999999999997</v>
      </c>
      <c r="AB129" s="32"/>
      <c r="AC129" s="32"/>
      <c r="AD129" s="32"/>
      <c r="AE129" s="32"/>
      <c r="AF129" s="32">
        <v>5.1150000000000002</v>
      </c>
      <c r="AG129" s="32">
        <v>4.1204999999999998</v>
      </c>
      <c r="AH129" s="32">
        <v>6.4626000000000001</v>
      </c>
      <c r="AI129" s="32">
        <v>0.52</v>
      </c>
      <c r="AJ129" s="32"/>
      <c r="AK129" s="32"/>
      <c r="AL129" s="32"/>
      <c r="AM129" s="32"/>
      <c r="AN129" s="32">
        <v>3.0112999999999999</v>
      </c>
      <c r="AO129" s="32"/>
      <c r="AP129" s="32">
        <v>14.994899999999999</v>
      </c>
      <c r="AQ129" s="32">
        <v>4.2000000000000003E-2</v>
      </c>
      <c r="AR129" s="32"/>
      <c r="AS129" s="32"/>
      <c r="AT129" s="32">
        <v>30.806100000000001</v>
      </c>
      <c r="AU129" s="32">
        <v>1.67E-2</v>
      </c>
      <c r="AV129" s="32"/>
      <c r="AW129" s="32"/>
      <c r="AX129" s="32">
        <v>3.5125000000000002</v>
      </c>
      <c r="AY129">
        <v>62.48</v>
      </c>
      <c r="BB129">
        <v>66</v>
      </c>
      <c r="BD129" s="32"/>
      <c r="BE129" s="32"/>
      <c r="BF129" s="32"/>
      <c r="BG129" s="32"/>
      <c r="BH129" s="32"/>
      <c r="BI129" s="34"/>
      <c r="BJ129" s="34">
        <v>48</v>
      </c>
      <c r="BK129" s="34">
        <v>63</v>
      </c>
      <c r="BL129" s="34">
        <v>15</v>
      </c>
      <c r="BM129">
        <v>0</v>
      </c>
      <c r="BN129" t="s">
        <v>416</v>
      </c>
      <c r="BO129" t="s">
        <v>6276</v>
      </c>
      <c r="BP129" t="b">
        <v>1</v>
      </c>
    </row>
    <row r="130" spans="1:68" x14ac:dyDescent="0.25">
      <c r="A130" s="30" t="str">
        <f t="shared" si="1"/>
        <v>1998050010</v>
      </c>
      <c r="B130">
        <v>98050</v>
      </c>
      <c r="C130">
        <v>10</v>
      </c>
      <c r="D130" s="65" t="s">
        <v>8664</v>
      </c>
      <c r="E130" t="s">
        <v>101</v>
      </c>
      <c r="F130">
        <v>1</v>
      </c>
      <c r="G130">
        <v>1998</v>
      </c>
      <c r="H130">
        <v>2</v>
      </c>
      <c r="I130" s="34">
        <v>247.8</v>
      </c>
      <c r="J130">
        <v>253</v>
      </c>
      <c r="K130" s="32">
        <v>44.817500000000003</v>
      </c>
      <c r="L130" s="32">
        <v>-58.830500000000001</v>
      </c>
      <c r="M130" s="31">
        <v>36073.625659722224</v>
      </c>
      <c r="N130" s="33">
        <v>1.98</v>
      </c>
      <c r="O130" s="33">
        <v>49.59</v>
      </c>
      <c r="P130" s="32">
        <v>10.469799999999999</v>
      </c>
      <c r="Q130" s="32">
        <v>2.1821000000000002</v>
      </c>
      <c r="R130" s="32">
        <v>14.053800000000001</v>
      </c>
      <c r="S130" s="32">
        <v>4.6787000000000001</v>
      </c>
      <c r="T130" s="32"/>
      <c r="U130" s="32"/>
      <c r="V130" s="32"/>
      <c r="W130" s="32"/>
      <c r="X130" s="32">
        <v>30.904399999999999</v>
      </c>
      <c r="Y130" s="32">
        <v>29.4861</v>
      </c>
      <c r="Z130" s="32">
        <v>32.502899999999997</v>
      </c>
      <c r="AA130" s="32">
        <v>1.0066999999999999</v>
      </c>
      <c r="AB130" s="32"/>
      <c r="AC130" s="32"/>
      <c r="AD130" s="32"/>
      <c r="AE130" s="32"/>
      <c r="AF130" s="32">
        <v>5.4527999999999999</v>
      </c>
      <c r="AG130" s="32">
        <v>3.9954000000000001</v>
      </c>
      <c r="AH130" s="32">
        <v>6.9935999999999998</v>
      </c>
      <c r="AI130" s="32">
        <v>0.54169999999999996</v>
      </c>
      <c r="AJ130" s="32"/>
      <c r="AK130" s="32"/>
      <c r="AL130" s="32"/>
      <c r="AM130" s="32"/>
      <c r="AN130" s="32">
        <v>3.6015999999999999</v>
      </c>
      <c r="AO130" s="32"/>
      <c r="AP130" s="32">
        <v>14.044700000000001</v>
      </c>
      <c r="AQ130" s="32">
        <v>1.1599999999999999E-2</v>
      </c>
      <c r="AR130" s="32"/>
      <c r="AS130" s="32"/>
      <c r="AT130" s="32">
        <v>29.8733</v>
      </c>
      <c r="AU130" s="32">
        <v>0.26090000000000002</v>
      </c>
      <c r="AV130" s="32"/>
      <c r="AW130" s="32"/>
      <c r="AX130" s="32">
        <v>1.5979000000000001</v>
      </c>
      <c r="AY130">
        <v>87.27</v>
      </c>
      <c r="BB130">
        <v>202</v>
      </c>
      <c r="BC130">
        <v>202.25</v>
      </c>
      <c r="BD130" s="32">
        <v>1.7551000000000001</v>
      </c>
      <c r="BE130" s="32"/>
      <c r="BF130" s="32">
        <v>32.842100000000002</v>
      </c>
      <c r="BG130" s="32"/>
      <c r="BH130" s="32"/>
      <c r="BI130" s="34"/>
      <c r="BJ130" s="34">
        <v>43</v>
      </c>
      <c r="BK130" s="34">
        <v>250</v>
      </c>
      <c r="BL130" s="34">
        <v>207</v>
      </c>
      <c r="BM130">
        <v>0</v>
      </c>
      <c r="BN130" t="s">
        <v>372</v>
      </c>
      <c r="BO130" t="s">
        <v>6277</v>
      </c>
      <c r="BP130" t="b">
        <v>1</v>
      </c>
    </row>
    <row r="131" spans="1:68" x14ac:dyDescent="0.25">
      <c r="A131" s="30" t="str">
        <f t="shared" si="1"/>
        <v>1998050011</v>
      </c>
      <c r="B131">
        <v>98050</v>
      </c>
      <c r="C131">
        <v>11</v>
      </c>
      <c r="D131" s="65" t="s">
        <v>8665</v>
      </c>
      <c r="E131" t="s">
        <v>102</v>
      </c>
      <c r="F131">
        <v>1</v>
      </c>
      <c r="G131">
        <v>1998</v>
      </c>
      <c r="H131">
        <v>2</v>
      </c>
      <c r="I131" s="34">
        <v>88.3</v>
      </c>
      <c r="J131">
        <v>92</v>
      </c>
      <c r="K131" s="32">
        <v>45.158299999999997</v>
      </c>
      <c r="L131" s="32">
        <v>-59.159700000000001</v>
      </c>
      <c r="M131" s="31">
        <v>36074.109224537038</v>
      </c>
      <c r="N131" s="33">
        <v>1.98</v>
      </c>
      <c r="O131" s="33">
        <v>49.59</v>
      </c>
      <c r="P131" s="32">
        <v>7.7907999999999999</v>
      </c>
      <c r="Q131" s="32">
        <v>1.8645</v>
      </c>
      <c r="R131" s="32">
        <v>12.1153</v>
      </c>
      <c r="S131" s="32">
        <v>4.3422999999999998</v>
      </c>
      <c r="T131" s="32"/>
      <c r="U131" s="32"/>
      <c r="V131" s="32"/>
      <c r="W131" s="32"/>
      <c r="X131" s="32">
        <v>31.327300000000001</v>
      </c>
      <c r="Y131" s="32">
        <v>30.223099999999999</v>
      </c>
      <c r="Z131" s="32">
        <v>32.479700000000001</v>
      </c>
      <c r="AA131" s="32">
        <v>0.88619999999999999</v>
      </c>
      <c r="AB131" s="32"/>
      <c r="AC131" s="32"/>
      <c r="AD131" s="32"/>
      <c r="AE131" s="32"/>
      <c r="AF131" s="32">
        <v>5.6970000000000001</v>
      </c>
      <c r="AG131" s="32">
        <v>4.3099999999999996</v>
      </c>
      <c r="AH131" s="32">
        <v>6.8742999999999999</v>
      </c>
      <c r="AI131" s="32">
        <v>0.4143</v>
      </c>
      <c r="AJ131" s="32"/>
      <c r="AK131" s="32"/>
      <c r="AL131" s="32"/>
      <c r="AM131" s="32"/>
      <c r="AN131" s="32">
        <v>3.0666000000000002</v>
      </c>
      <c r="AO131" s="32"/>
      <c r="AP131" s="32">
        <v>12.047499999999999</v>
      </c>
      <c r="AQ131" s="32">
        <v>8.6E-3</v>
      </c>
      <c r="AR131" s="32"/>
      <c r="AS131" s="32"/>
      <c r="AT131" s="32">
        <v>30.251899999999999</v>
      </c>
      <c r="AU131" s="32">
        <v>0</v>
      </c>
      <c r="AV131" s="32"/>
      <c r="AW131" s="32"/>
      <c r="AX131" s="32">
        <v>1.5184</v>
      </c>
      <c r="AY131">
        <v>63.47</v>
      </c>
      <c r="BB131">
        <v>101.9</v>
      </c>
      <c r="BD131" s="32"/>
      <c r="BE131" s="32"/>
      <c r="BF131" s="32"/>
      <c r="BG131" s="32"/>
      <c r="BH131" s="32"/>
      <c r="BI131" s="34"/>
      <c r="BJ131" s="34">
        <v>35</v>
      </c>
      <c r="BK131" s="34">
        <v>89</v>
      </c>
      <c r="BL131" s="34">
        <v>54</v>
      </c>
      <c r="BM131">
        <v>0</v>
      </c>
      <c r="BN131" t="s">
        <v>373</v>
      </c>
      <c r="BO131" t="s">
        <v>6278</v>
      </c>
      <c r="BP131" t="b">
        <v>1</v>
      </c>
    </row>
    <row r="132" spans="1:68" x14ac:dyDescent="0.25">
      <c r="A132" s="30" t="str">
        <f t="shared" ref="A132:A195" si="2">IF(LEN(B132)=5,MID(B132,1,2)+1900&amp;MID(B132,3,3)&amp;TEXT(TRIM(C132),"000"),IF(LEN(B132)=7,B132&amp;TEXT(TRIM(C132),"000"),MID(B132,4,7)&amp;TEXT(TRIM(C132),"000")))</f>
        <v>1998050012</v>
      </c>
      <c r="B132">
        <v>98050</v>
      </c>
      <c r="C132">
        <v>12</v>
      </c>
      <c r="D132" s="65" t="s">
        <v>8666</v>
      </c>
      <c r="E132" t="s">
        <v>104</v>
      </c>
      <c r="F132">
        <v>1</v>
      </c>
      <c r="G132">
        <v>1998</v>
      </c>
      <c r="H132">
        <v>2</v>
      </c>
      <c r="I132" s="34">
        <v>137.80000000000001</v>
      </c>
      <c r="J132">
        <v>137</v>
      </c>
      <c r="K132" s="32">
        <v>45.491300000000003</v>
      </c>
      <c r="L132" s="32">
        <v>-59.5212</v>
      </c>
      <c r="M132" s="31">
        <v>36074.240324074075</v>
      </c>
      <c r="N132" s="33">
        <v>2.98</v>
      </c>
      <c r="O132" s="33">
        <v>49.59</v>
      </c>
      <c r="P132" s="32">
        <v>7.6763000000000003</v>
      </c>
      <c r="Q132" s="32">
        <v>1.6211</v>
      </c>
      <c r="R132" s="32">
        <v>12.6751</v>
      </c>
      <c r="S132" s="32">
        <v>4.6841999999999997</v>
      </c>
      <c r="T132" s="32"/>
      <c r="U132" s="32"/>
      <c r="V132" s="32"/>
      <c r="W132" s="32"/>
      <c r="X132" s="32">
        <v>30.796800000000001</v>
      </c>
      <c r="Y132" s="32">
        <v>29.396000000000001</v>
      </c>
      <c r="Z132" s="32">
        <v>32.251399999999997</v>
      </c>
      <c r="AA132" s="32">
        <v>1.2332000000000001</v>
      </c>
      <c r="AB132" s="32"/>
      <c r="AC132" s="32"/>
      <c r="AD132" s="32"/>
      <c r="AE132" s="32"/>
      <c r="AF132" s="32">
        <v>5.5506000000000002</v>
      </c>
      <c r="AG132" s="32">
        <v>4.2937000000000003</v>
      </c>
      <c r="AH132" s="32">
        <v>5.7652000000000001</v>
      </c>
      <c r="AI132" s="32">
        <v>0.3543</v>
      </c>
      <c r="AJ132" s="32"/>
      <c r="AK132" s="32"/>
      <c r="AL132" s="32"/>
      <c r="AM132" s="32"/>
      <c r="AN132" s="32">
        <v>3.6751</v>
      </c>
      <c r="AO132" s="32"/>
      <c r="AP132" s="32">
        <v>12.660399999999999</v>
      </c>
      <c r="AQ132" s="32">
        <v>1.9E-3</v>
      </c>
      <c r="AR132" s="32"/>
      <c r="AS132" s="32"/>
      <c r="AT132" s="32">
        <v>29.3963</v>
      </c>
      <c r="AU132" s="32">
        <v>4.0000000000000002E-4</v>
      </c>
      <c r="AV132" s="32"/>
      <c r="AW132" s="32"/>
      <c r="AX132" s="32">
        <v>1.3323</v>
      </c>
      <c r="AY132">
        <v>69.42</v>
      </c>
      <c r="BB132">
        <v>144.1</v>
      </c>
      <c r="BC132">
        <v>137.82</v>
      </c>
      <c r="BD132" s="32">
        <v>2.1032999999999999</v>
      </c>
      <c r="BE132" s="32"/>
      <c r="BF132" s="32">
        <v>33.111699999999999</v>
      </c>
      <c r="BG132" s="32"/>
      <c r="BH132" s="32">
        <v>1.3323</v>
      </c>
      <c r="BI132" s="34">
        <v>70</v>
      </c>
      <c r="BJ132" s="34">
        <v>34</v>
      </c>
      <c r="BK132" s="34">
        <v>139</v>
      </c>
      <c r="BL132" s="34">
        <v>105</v>
      </c>
      <c r="BM132">
        <v>0</v>
      </c>
      <c r="BN132" t="s">
        <v>374</v>
      </c>
      <c r="BO132" t="s">
        <v>6279</v>
      </c>
      <c r="BP132" t="b">
        <v>1</v>
      </c>
    </row>
    <row r="133" spans="1:68" x14ac:dyDescent="0.25">
      <c r="A133" s="30" t="str">
        <f t="shared" si="2"/>
        <v>1998050013</v>
      </c>
      <c r="B133">
        <v>98050</v>
      </c>
      <c r="C133">
        <v>13</v>
      </c>
      <c r="D133" s="65" t="s">
        <v>8667</v>
      </c>
      <c r="E133" t="s">
        <v>105</v>
      </c>
      <c r="F133">
        <v>1</v>
      </c>
      <c r="G133">
        <v>1998</v>
      </c>
      <c r="H133">
        <v>2</v>
      </c>
      <c r="I133" s="34">
        <v>129.9</v>
      </c>
      <c r="J133">
        <v>142</v>
      </c>
      <c r="K133" s="32">
        <v>45.653500000000001</v>
      </c>
      <c r="L133" s="32">
        <v>-59.705300000000001</v>
      </c>
      <c r="M133" s="31">
        <v>36074.464166666665</v>
      </c>
      <c r="N133" s="33">
        <v>1.98</v>
      </c>
      <c r="O133" s="33">
        <v>49.59</v>
      </c>
      <c r="P133" s="32">
        <v>11.594900000000001</v>
      </c>
      <c r="Q133" s="32">
        <v>5.2256</v>
      </c>
      <c r="R133" s="32">
        <v>12.446099999999999</v>
      </c>
      <c r="S133" s="32">
        <v>1.8562000000000001</v>
      </c>
      <c r="T133" s="32"/>
      <c r="U133" s="32"/>
      <c r="V133" s="32"/>
      <c r="W133" s="32"/>
      <c r="X133" s="32">
        <v>29.481300000000001</v>
      </c>
      <c r="Y133" s="32">
        <v>28.930299999999999</v>
      </c>
      <c r="Z133" s="32">
        <v>31.190300000000001</v>
      </c>
      <c r="AA133" s="32">
        <v>0.65080000000000005</v>
      </c>
      <c r="AB133" s="32"/>
      <c r="AC133" s="32"/>
      <c r="AD133" s="32"/>
      <c r="AE133" s="32"/>
      <c r="AF133" s="32">
        <v>5.6120999999999999</v>
      </c>
      <c r="AG133" s="32">
        <v>4.6634000000000002</v>
      </c>
      <c r="AH133" s="32">
        <v>6.6142000000000003</v>
      </c>
      <c r="AI133" s="32">
        <v>0.34320000000000001</v>
      </c>
      <c r="AJ133" s="32"/>
      <c r="AK133" s="32"/>
      <c r="AL133" s="32"/>
      <c r="AM133" s="32"/>
      <c r="AN133" s="32">
        <v>2.7749999999999999</v>
      </c>
      <c r="AO133" s="32"/>
      <c r="AP133" s="32">
        <v>12.4023</v>
      </c>
      <c r="AQ133" s="32">
        <v>6.7000000000000002E-3</v>
      </c>
      <c r="AR133" s="32"/>
      <c r="AS133" s="32"/>
      <c r="AT133" s="32">
        <v>29.003399999999999</v>
      </c>
      <c r="AU133" s="32">
        <v>5.4100000000000002E-2</v>
      </c>
      <c r="AV133" s="32"/>
      <c r="AW133" s="32"/>
      <c r="AX133" s="32">
        <v>1.4781</v>
      </c>
      <c r="AY133">
        <v>94.2</v>
      </c>
      <c r="BB133">
        <v>139.80000000000001</v>
      </c>
      <c r="BD133" s="32"/>
      <c r="BE133" s="32"/>
      <c r="BF133" s="32"/>
      <c r="BG133" s="32"/>
      <c r="BH133" s="32"/>
      <c r="BI133" s="34"/>
      <c r="BJ133" s="34">
        <v>55</v>
      </c>
      <c r="BK133" s="34">
        <v>131</v>
      </c>
      <c r="BL133" s="34">
        <v>76</v>
      </c>
      <c r="BM133">
        <v>0</v>
      </c>
      <c r="BN133" t="s">
        <v>375</v>
      </c>
      <c r="BO133" t="s">
        <v>6280</v>
      </c>
      <c r="BP133" t="b">
        <v>1</v>
      </c>
    </row>
    <row r="134" spans="1:68" x14ac:dyDescent="0.25">
      <c r="A134" s="30" t="str">
        <f t="shared" si="2"/>
        <v>1998050014</v>
      </c>
      <c r="B134">
        <v>98050</v>
      </c>
      <c r="C134">
        <v>14</v>
      </c>
      <c r="D134" s="65" t="s">
        <v>8668</v>
      </c>
      <c r="E134" t="s">
        <v>106</v>
      </c>
      <c r="F134">
        <v>1</v>
      </c>
      <c r="G134">
        <v>1998</v>
      </c>
      <c r="H134">
        <v>2</v>
      </c>
      <c r="I134" s="34">
        <v>86.3</v>
      </c>
      <c r="J134">
        <v>94</v>
      </c>
      <c r="K134" s="32">
        <v>45.819499999999998</v>
      </c>
      <c r="L134" s="32">
        <v>-59.845999999999997</v>
      </c>
      <c r="M134" s="31">
        <v>36074.589849537035</v>
      </c>
      <c r="N134" s="33">
        <v>1.98</v>
      </c>
      <c r="O134" s="33">
        <v>49.58</v>
      </c>
      <c r="P134" s="32">
        <v>11.739699999999999</v>
      </c>
      <c r="Q134" s="32">
        <v>9.2333999999999996</v>
      </c>
      <c r="R134" s="32">
        <v>12.29</v>
      </c>
      <c r="S134" s="32">
        <v>0.97989999999999999</v>
      </c>
      <c r="T134" s="32"/>
      <c r="U134" s="32"/>
      <c r="V134" s="32"/>
      <c r="W134" s="32"/>
      <c r="X134" s="32">
        <v>29.292000000000002</v>
      </c>
      <c r="Y134" s="32">
        <v>29.061299999999999</v>
      </c>
      <c r="Z134" s="32">
        <v>30.271599999999999</v>
      </c>
      <c r="AA134" s="32">
        <v>0.33139999999999997</v>
      </c>
      <c r="AB134" s="32"/>
      <c r="AC134" s="32"/>
      <c r="AD134" s="32"/>
      <c r="AE134" s="32"/>
      <c r="AF134" s="32">
        <v>5.7175000000000002</v>
      </c>
      <c r="AG134" s="32">
        <v>5.2435999999999998</v>
      </c>
      <c r="AH134" s="32">
        <v>7.149</v>
      </c>
      <c r="AI134" s="32">
        <v>0.39629999999999999</v>
      </c>
      <c r="AJ134" s="32"/>
      <c r="AK134" s="32"/>
      <c r="AL134" s="32"/>
      <c r="AM134" s="32"/>
      <c r="AN134" s="32"/>
      <c r="AO134" s="32"/>
      <c r="AP134" s="32">
        <v>12.278600000000001</v>
      </c>
      <c r="AQ134" s="32">
        <v>4.4999999999999997E-3</v>
      </c>
      <c r="AR134" s="32"/>
      <c r="AS134" s="32"/>
      <c r="AT134" s="32"/>
      <c r="AU134" s="32"/>
      <c r="AV134" s="32"/>
      <c r="AW134" s="32"/>
      <c r="AX134" s="32">
        <v>4.7248000000000001</v>
      </c>
      <c r="AY134">
        <v>86.27</v>
      </c>
      <c r="BB134">
        <v>84.7</v>
      </c>
      <c r="BC134">
        <v>84.29</v>
      </c>
      <c r="BD134" s="32">
        <v>4.8516000000000004</v>
      </c>
      <c r="BE134" s="32"/>
      <c r="BF134" s="32">
        <v>30.9771</v>
      </c>
      <c r="BG134" s="32"/>
      <c r="BH134" s="32"/>
      <c r="BI134" s="34"/>
      <c r="BJ134" s="34"/>
      <c r="BK134" s="34"/>
      <c r="BL134" s="34"/>
      <c r="BM134">
        <v>-1</v>
      </c>
      <c r="BN134" t="s">
        <v>376</v>
      </c>
      <c r="BO134" t="s">
        <v>6281</v>
      </c>
      <c r="BP134" t="b">
        <v>1</v>
      </c>
    </row>
    <row r="135" spans="1:68" x14ac:dyDescent="0.25">
      <c r="A135" s="30" t="str">
        <f t="shared" si="2"/>
        <v>1998050015</v>
      </c>
      <c r="B135">
        <v>98050</v>
      </c>
      <c r="C135">
        <v>15</v>
      </c>
      <c r="D135" s="65" t="s">
        <v>8669</v>
      </c>
      <c r="E135" t="s">
        <v>107</v>
      </c>
      <c r="F135">
        <v>1</v>
      </c>
      <c r="G135">
        <v>1998</v>
      </c>
      <c r="H135">
        <v>2</v>
      </c>
      <c r="I135" s="34">
        <v>252.7</v>
      </c>
      <c r="J135">
        <v>264</v>
      </c>
      <c r="K135" s="32">
        <v>47.583500000000001</v>
      </c>
      <c r="L135" s="32">
        <v>-59.344000000000001</v>
      </c>
      <c r="M135" s="31">
        <v>36075.703043981484</v>
      </c>
      <c r="N135" s="33">
        <v>1.98</v>
      </c>
      <c r="O135" s="33">
        <v>49.58</v>
      </c>
      <c r="P135" s="32">
        <v>2.9376000000000002</v>
      </c>
      <c r="Q135" s="32">
        <v>1.325</v>
      </c>
      <c r="R135" s="32">
        <v>5.5148000000000001</v>
      </c>
      <c r="S135" s="32">
        <v>1.4867999999999999</v>
      </c>
      <c r="T135" s="32"/>
      <c r="U135" s="32"/>
      <c r="V135" s="32"/>
      <c r="W135" s="32"/>
      <c r="X135" s="32">
        <v>32.5062</v>
      </c>
      <c r="Y135" s="32">
        <v>32.244599999999998</v>
      </c>
      <c r="Z135" s="32">
        <v>32.686599999999999</v>
      </c>
      <c r="AA135" s="32">
        <v>0.13370000000000001</v>
      </c>
      <c r="AB135" s="32"/>
      <c r="AC135" s="32"/>
      <c r="AD135" s="32"/>
      <c r="AE135" s="32"/>
      <c r="AF135" s="32">
        <v>6.3181000000000003</v>
      </c>
      <c r="AG135" s="32">
        <v>6.0426000000000002</v>
      </c>
      <c r="AH135" s="32">
        <v>8.6789000000000005</v>
      </c>
      <c r="AI135" s="32">
        <v>0.49340000000000001</v>
      </c>
      <c r="AJ135" s="32"/>
      <c r="AK135" s="32"/>
      <c r="AL135" s="32"/>
      <c r="AM135" s="32"/>
      <c r="AN135" s="32"/>
      <c r="AO135" s="32"/>
      <c r="AP135" s="32">
        <v>5.4466000000000001</v>
      </c>
      <c r="AQ135" s="32">
        <v>8.7499999999999994E-2</v>
      </c>
      <c r="AR135" s="32"/>
      <c r="AS135" s="32"/>
      <c r="AT135" s="32"/>
      <c r="AU135" s="32"/>
      <c r="AV135" s="32"/>
      <c r="AW135" s="32"/>
      <c r="AX135" s="32">
        <v>0.99750000000000005</v>
      </c>
      <c r="AY135">
        <v>83.28</v>
      </c>
      <c r="BB135">
        <v>256.5</v>
      </c>
      <c r="BC135">
        <v>252.71</v>
      </c>
      <c r="BD135" s="32">
        <v>5.7983000000000002</v>
      </c>
      <c r="BE135" s="32"/>
      <c r="BF135" s="32">
        <v>34.557400000000001</v>
      </c>
      <c r="BG135" s="32"/>
      <c r="BH135" s="32">
        <v>0.99750000000000005</v>
      </c>
      <c r="BI135" s="34">
        <v>84</v>
      </c>
      <c r="BJ135" s="34">
        <v>16</v>
      </c>
      <c r="BK135" s="34">
        <v>185</v>
      </c>
      <c r="BL135" s="34">
        <v>169</v>
      </c>
      <c r="BM135">
        <v>0</v>
      </c>
      <c r="BN135" t="s">
        <v>377</v>
      </c>
      <c r="BO135" t="s">
        <v>6282</v>
      </c>
      <c r="BP135" t="b">
        <v>1</v>
      </c>
    </row>
    <row r="136" spans="1:68" x14ac:dyDescent="0.25">
      <c r="A136" s="30" t="str">
        <f t="shared" si="2"/>
        <v>1998050016</v>
      </c>
      <c r="B136">
        <v>98050</v>
      </c>
      <c r="C136">
        <v>16</v>
      </c>
      <c r="D136" s="65" t="s">
        <v>8670</v>
      </c>
      <c r="E136" t="s">
        <v>108</v>
      </c>
      <c r="F136">
        <v>1</v>
      </c>
      <c r="G136">
        <v>1998</v>
      </c>
      <c r="H136">
        <v>2</v>
      </c>
      <c r="I136" s="34">
        <v>465.6</v>
      </c>
      <c r="J136">
        <v>463</v>
      </c>
      <c r="K136" s="32">
        <v>47.403300000000002</v>
      </c>
      <c r="L136" s="32">
        <v>-59.538499999999999</v>
      </c>
      <c r="M136" s="31">
        <v>36075.972060185188</v>
      </c>
      <c r="N136" s="33">
        <v>3.97</v>
      </c>
      <c r="O136" s="33">
        <v>49.58</v>
      </c>
      <c r="P136" s="32">
        <v>1.9639</v>
      </c>
      <c r="Q136" s="32">
        <v>-0.42949999999999999</v>
      </c>
      <c r="R136" s="32">
        <v>8.0681999999999992</v>
      </c>
      <c r="S136" s="32">
        <v>2.9559000000000002</v>
      </c>
      <c r="T136" s="32"/>
      <c r="U136" s="32"/>
      <c r="V136" s="32"/>
      <c r="W136" s="32"/>
      <c r="X136" s="32">
        <v>31.901299999999999</v>
      </c>
      <c r="Y136" s="32">
        <v>31.306699999999999</v>
      </c>
      <c r="Z136" s="32">
        <v>32.426699999999997</v>
      </c>
      <c r="AA136" s="32">
        <v>0.28460000000000002</v>
      </c>
      <c r="AB136" s="32"/>
      <c r="AC136" s="32"/>
      <c r="AD136" s="32"/>
      <c r="AE136" s="32"/>
      <c r="AF136" s="32">
        <v>6.1818999999999997</v>
      </c>
      <c r="AG136" s="32">
        <v>5.4936999999999996</v>
      </c>
      <c r="AH136" s="32">
        <v>6.7747000000000002</v>
      </c>
      <c r="AI136" s="32">
        <v>0.31390000000000001</v>
      </c>
      <c r="AJ136" s="32"/>
      <c r="AK136" s="32"/>
      <c r="AL136" s="32"/>
      <c r="AM136" s="32"/>
      <c r="AN136" s="32">
        <v>1.5506</v>
      </c>
      <c r="AO136" s="32"/>
      <c r="AP136" s="32">
        <v>8.0639000000000003</v>
      </c>
      <c r="AQ136" s="32">
        <v>6.0000000000000001E-3</v>
      </c>
      <c r="AR136" s="32"/>
      <c r="AS136" s="32"/>
      <c r="AT136" s="32">
        <v>31.333300000000001</v>
      </c>
      <c r="AU136" s="32">
        <v>3.7499999999999999E-2</v>
      </c>
      <c r="AV136" s="32"/>
      <c r="AW136" s="32"/>
      <c r="AX136" s="32">
        <v>-0.42949999999999999</v>
      </c>
      <c r="AY136">
        <v>37.68</v>
      </c>
      <c r="BB136">
        <v>468</v>
      </c>
      <c r="BC136">
        <v>465.55</v>
      </c>
      <c r="BD136" s="32">
        <v>4.7666000000000004</v>
      </c>
      <c r="BE136" s="32"/>
      <c r="BF136" s="32">
        <v>34.856499999999997</v>
      </c>
      <c r="BG136" s="32"/>
      <c r="BH136" s="32">
        <v>-0.42949999999999999</v>
      </c>
      <c r="BI136" s="34">
        <v>38</v>
      </c>
      <c r="BJ136" s="34">
        <v>15</v>
      </c>
      <c r="BK136" s="34">
        <v>182</v>
      </c>
      <c r="BL136" s="34">
        <v>167</v>
      </c>
      <c r="BM136">
        <v>0</v>
      </c>
      <c r="BN136" t="s">
        <v>378</v>
      </c>
      <c r="BO136" t="s">
        <v>6283</v>
      </c>
      <c r="BP136" t="b">
        <v>1</v>
      </c>
    </row>
    <row r="137" spans="1:68" x14ac:dyDescent="0.25">
      <c r="A137" s="30" t="str">
        <f t="shared" si="2"/>
        <v>1998050017</v>
      </c>
      <c r="B137">
        <v>98050</v>
      </c>
      <c r="C137">
        <v>17</v>
      </c>
      <c r="D137" s="65" t="s">
        <v>8671</v>
      </c>
      <c r="E137" t="s">
        <v>109</v>
      </c>
      <c r="F137">
        <v>1</v>
      </c>
      <c r="G137">
        <v>1998</v>
      </c>
      <c r="H137">
        <v>2</v>
      </c>
      <c r="I137" s="34">
        <v>459.6</v>
      </c>
      <c r="J137">
        <v>463</v>
      </c>
      <c r="K137" s="32">
        <v>47.262799999999999</v>
      </c>
      <c r="L137" s="32">
        <v>-59.7498</v>
      </c>
      <c r="M137" s="31">
        <v>36076.101388888892</v>
      </c>
      <c r="N137" s="33">
        <v>3.97</v>
      </c>
      <c r="O137" s="33">
        <v>49.58</v>
      </c>
      <c r="P137" s="32">
        <v>6.8769999999999998</v>
      </c>
      <c r="Q137" s="32">
        <v>2.4428000000000001</v>
      </c>
      <c r="R137" s="32">
        <v>9.3267000000000007</v>
      </c>
      <c r="S137" s="32">
        <v>2.3489</v>
      </c>
      <c r="T137" s="32"/>
      <c r="U137" s="32"/>
      <c r="V137" s="32"/>
      <c r="W137" s="32"/>
      <c r="X137" s="32">
        <v>31.150500000000001</v>
      </c>
      <c r="Y137" s="32">
        <v>30.158899999999999</v>
      </c>
      <c r="Z137" s="32">
        <v>32.038200000000003</v>
      </c>
      <c r="AA137" s="32">
        <v>0.47949999999999998</v>
      </c>
      <c r="AB137" s="32"/>
      <c r="AC137" s="32"/>
      <c r="AD137" s="32"/>
      <c r="AE137" s="32"/>
      <c r="AF137" s="32">
        <v>5.9508999999999999</v>
      </c>
      <c r="AG137" s="32">
        <v>5.1862000000000004</v>
      </c>
      <c r="AH137" s="32">
        <v>6.3242000000000003</v>
      </c>
      <c r="AI137" s="32">
        <v>0.28120000000000001</v>
      </c>
      <c r="AJ137" s="32"/>
      <c r="AK137" s="32"/>
      <c r="AL137" s="32"/>
      <c r="AM137" s="32"/>
      <c r="AN137" s="32">
        <v>2.1903999999999999</v>
      </c>
      <c r="AO137" s="32"/>
      <c r="AP137" s="32">
        <v>9.3152000000000008</v>
      </c>
      <c r="AQ137" s="32">
        <v>1.6299999999999999E-2</v>
      </c>
      <c r="AR137" s="32"/>
      <c r="AS137" s="32"/>
      <c r="AT137" s="32">
        <v>30.208400000000001</v>
      </c>
      <c r="AU137" s="32">
        <v>7.0000000000000007E-2</v>
      </c>
      <c r="AV137" s="32"/>
      <c r="AW137" s="32"/>
      <c r="AX137" s="32">
        <v>0.38150000000000001</v>
      </c>
      <c r="AY137">
        <v>69.41</v>
      </c>
      <c r="BB137">
        <v>450.3</v>
      </c>
      <c r="BC137">
        <v>450.72</v>
      </c>
      <c r="BD137" s="32">
        <v>4.9984999999999999</v>
      </c>
      <c r="BE137" s="32"/>
      <c r="BF137" s="32">
        <v>34.832099999999997</v>
      </c>
      <c r="BG137" s="32"/>
      <c r="BH137" s="32">
        <v>0.38150000000000001</v>
      </c>
      <c r="BI137" s="34">
        <v>70</v>
      </c>
      <c r="BJ137" s="34">
        <v>41</v>
      </c>
      <c r="BK137" s="34">
        <v>170</v>
      </c>
      <c r="BL137" s="34">
        <v>129</v>
      </c>
      <c r="BM137">
        <v>0</v>
      </c>
      <c r="BN137" t="s">
        <v>379</v>
      </c>
      <c r="BO137" t="s">
        <v>6284</v>
      </c>
      <c r="BP137" t="b">
        <v>1</v>
      </c>
    </row>
    <row r="138" spans="1:68" x14ac:dyDescent="0.25">
      <c r="A138" s="30" t="str">
        <f t="shared" si="2"/>
        <v>1998050018</v>
      </c>
      <c r="B138">
        <v>98050</v>
      </c>
      <c r="C138">
        <v>18</v>
      </c>
      <c r="D138" s="65" t="s">
        <v>8672</v>
      </c>
      <c r="E138" t="s">
        <v>110</v>
      </c>
      <c r="F138">
        <v>1</v>
      </c>
      <c r="G138">
        <v>1998</v>
      </c>
      <c r="H138">
        <v>2</v>
      </c>
      <c r="I138" s="34">
        <v>323</v>
      </c>
      <c r="J138">
        <v>325</v>
      </c>
      <c r="K138" s="32">
        <v>47.099800000000002</v>
      </c>
      <c r="L138" s="32">
        <v>-59.992199999999997</v>
      </c>
      <c r="M138" s="31">
        <v>36076.323969907404</v>
      </c>
      <c r="N138" s="33">
        <v>3.97</v>
      </c>
      <c r="O138" s="33">
        <v>49.58</v>
      </c>
      <c r="P138" s="32">
        <v>9.7156000000000002</v>
      </c>
      <c r="Q138" s="32">
        <v>8.1890999999999998</v>
      </c>
      <c r="R138" s="32">
        <v>10.4435</v>
      </c>
      <c r="S138" s="32">
        <v>0.63859999999999995</v>
      </c>
      <c r="T138" s="32"/>
      <c r="U138" s="32"/>
      <c r="V138" s="32"/>
      <c r="W138" s="32"/>
      <c r="X138" s="32">
        <v>29.774999999999999</v>
      </c>
      <c r="Y138" s="32">
        <v>29.086600000000001</v>
      </c>
      <c r="Z138" s="32">
        <v>30.330100000000002</v>
      </c>
      <c r="AA138" s="32">
        <v>0.40350000000000003</v>
      </c>
      <c r="AB138" s="32"/>
      <c r="AC138" s="32"/>
      <c r="AD138" s="32"/>
      <c r="AE138" s="32"/>
      <c r="AF138" s="32">
        <v>5.9153000000000002</v>
      </c>
      <c r="AG138" s="32">
        <v>5.7828999999999997</v>
      </c>
      <c r="AH138" s="32">
        <v>6.1746999999999996</v>
      </c>
      <c r="AI138" s="32">
        <v>5.8900000000000001E-2</v>
      </c>
      <c r="AJ138" s="32"/>
      <c r="AK138" s="32"/>
      <c r="AL138" s="32"/>
      <c r="AM138" s="32"/>
      <c r="AN138" s="32">
        <v>1.2751999999999999</v>
      </c>
      <c r="AO138" s="32"/>
      <c r="AP138" s="32">
        <v>10.4399</v>
      </c>
      <c r="AQ138" s="32">
        <v>5.1999999999999998E-3</v>
      </c>
      <c r="AR138" s="32"/>
      <c r="AS138" s="32"/>
      <c r="AT138" s="32">
        <v>29.111799999999999</v>
      </c>
      <c r="AU138" s="32">
        <v>3.56E-2</v>
      </c>
      <c r="AV138" s="32"/>
      <c r="AW138" s="32"/>
      <c r="AX138" s="32">
        <v>-9.4000000000000004E-3</v>
      </c>
      <c r="AY138">
        <v>74.36</v>
      </c>
      <c r="BB138">
        <v>321</v>
      </c>
      <c r="BC138">
        <v>321.06</v>
      </c>
      <c r="BD138" s="32">
        <v>5.0418000000000003</v>
      </c>
      <c r="BE138" s="32"/>
      <c r="BF138" s="32">
        <v>34.825400000000002</v>
      </c>
      <c r="BG138" s="32"/>
      <c r="BH138" s="32">
        <v>-9.4000000000000004E-3</v>
      </c>
      <c r="BI138" s="34">
        <v>75</v>
      </c>
      <c r="BJ138" s="34">
        <v>61</v>
      </c>
      <c r="BK138" s="34">
        <v>185</v>
      </c>
      <c r="BL138" s="34">
        <v>124</v>
      </c>
      <c r="BM138">
        <v>0</v>
      </c>
      <c r="BN138" t="s">
        <v>380</v>
      </c>
      <c r="BO138" t="s">
        <v>6285</v>
      </c>
      <c r="BP138" t="b">
        <v>1</v>
      </c>
    </row>
    <row r="139" spans="1:68" x14ac:dyDescent="0.25">
      <c r="A139" s="30" t="str">
        <f t="shared" si="2"/>
        <v>1998050019</v>
      </c>
      <c r="B139">
        <v>98050</v>
      </c>
      <c r="C139">
        <v>19</v>
      </c>
      <c r="D139" s="65" t="s">
        <v>8673</v>
      </c>
      <c r="E139" t="s">
        <v>83</v>
      </c>
      <c r="F139">
        <v>1</v>
      </c>
      <c r="G139">
        <v>1998</v>
      </c>
      <c r="H139">
        <v>2</v>
      </c>
      <c r="I139" s="34">
        <v>179.4</v>
      </c>
      <c r="J139">
        <v>180</v>
      </c>
      <c r="K139" s="32">
        <v>47.019500000000001</v>
      </c>
      <c r="L139" s="32">
        <v>-60.106499999999997</v>
      </c>
      <c r="M139" s="31">
        <v>36076.399918981479</v>
      </c>
      <c r="N139" s="33">
        <v>2.98</v>
      </c>
      <c r="O139" s="33">
        <v>49.58</v>
      </c>
      <c r="P139" s="32">
        <v>10.323600000000001</v>
      </c>
      <c r="Q139" s="32">
        <v>8.9588999999999999</v>
      </c>
      <c r="R139" s="32">
        <v>11.3117</v>
      </c>
      <c r="S139" s="32">
        <v>0.73670000000000002</v>
      </c>
      <c r="T139" s="32"/>
      <c r="U139" s="32"/>
      <c r="V139" s="32"/>
      <c r="W139" s="32"/>
      <c r="X139" s="32">
        <v>29.341100000000001</v>
      </c>
      <c r="Y139" s="32">
        <v>28.94</v>
      </c>
      <c r="Z139" s="32">
        <v>30.002700000000001</v>
      </c>
      <c r="AA139" s="32">
        <v>0.28460000000000002</v>
      </c>
      <c r="AB139" s="32"/>
      <c r="AC139" s="32"/>
      <c r="AD139" s="32"/>
      <c r="AE139" s="32"/>
      <c r="AF139" s="32">
        <v>5.8110999999999997</v>
      </c>
      <c r="AG139" s="32">
        <v>5.6189</v>
      </c>
      <c r="AH139" s="32">
        <v>7.2028999999999996</v>
      </c>
      <c r="AI139" s="32">
        <v>0.2243</v>
      </c>
      <c r="AJ139" s="32"/>
      <c r="AK139" s="32"/>
      <c r="AL139" s="32"/>
      <c r="AM139" s="32"/>
      <c r="AN139" s="32">
        <v>1.1227</v>
      </c>
      <c r="AO139" s="32"/>
      <c r="AP139" s="32">
        <v>11.3043</v>
      </c>
      <c r="AQ139" s="32">
        <v>6.6E-3</v>
      </c>
      <c r="AR139" s="32"/>
      <c r="AS139" s="32"/>
      <c r="AT139" s="32">
        <v>29.007000000000001</v>
      </c>
      <c r="AU139" s="32">
        <v>5.8099999999999999E-2</v>
      </c>
      <c r="AV139" s="32"/>
      <c r="AW139" s="32"/>
      <c r="AX139" s="32">
        <v>0.45500000000000002</v>
      </c>
      <c r="AY139">
        <v>122.93</v>
      </c>
      <c r="BB139">
        <v>190.2</v>
      </c>
      <c r="BD139" s="32"/>
      <c r="BE139" s="32"/>
      <c r="BF139" s="32"/>
      <c r="BG139" s="32"/>
      <c r="BH139" s="32">
        <v>0.45500000000000002</v>
      </c>
      <c r="BI139" s="34">
        <v>124</v>
      </c>
      <c r="BJ139" s="34">
        <v>66</v>
      </c>
      <c r="BK139" s="34">
        <v>154</v>
      </c>
      <c r="BL139" s="34">
        <v>88</v>
      </c>
      <c r="BM139">
        <v>0</v>
      </c>
      <c r="BN139" t="s">
        <v>381</v>
      </c>
      <c r="BO139" t="s">
        <v>6286</v>
      </c>
      <c r="BP139" t="b">
        <v>1</v>
      </c>
    </row>
    <row r="140" spans="1:68" x14ac:dyDescent="0.25">
      <c r="A140" s="30" t="str">
        <f t="shared" si="2"/>
        <v>1998050020</v>
      </c>
      <c r="B140">
        <v>98050</v>
      </c>
      <c r="C140">
        <v>20</v>
      </c>
      <c r="D140" s="65" t="s">
        <v>8674</v>
      </c>
      <c r="E140" t="s">
        <v>111</v>
      </c>
      <c r="F140">
        <v>1</v>
      </c>
      <c r="G140">
        <v>1998</v>
      </c>
      <c r="H140">
        <v>2</v>
      </c>
      <c r="I140" s="34">
        <v>74.400000000000006</v>
      </c>
      <c r="J140">
        <v>73</v>
      </c>
      <c r="K140" s="32">
        <v>46.966299999999997</v>
      </c>
      <c r="L140" s="32">
        <v>-60.228000000000002</v>
      </c>
      <c r="M140" s="31">
        <v>36076.536597222221</v>
      </c>
      <c r="N140" s="33">
        <v>1.98</v>
      </c>
      <c r="O140" s="33">
        <v>49.58</v>
      </c>
      <c r="P140" s="32">
        <v>10.573499999999999</v>
      </c>
      <c r="Q140" s="32">
        <v>7.2542</v>
      </c>
      <c r="R140" s="32">
        <v>11.615500000000001</v>
      </c>
      <c r="S140" s="32">
        <v>1.2685</v>
      </c>
      <c r="T140" s="32"/>
      <c r="U140" s="32"/>
      <c r="V140" s="32"/>
      <c r="W140" s="32"/>
      <c r="X140" s="32">
        <v>29.372399999999999</v>
      </c>
      <c r="Y140" s="32">
        <v>28.372</v>
      </c>
      <c r="Z140" s="32">
        <v>30.258099999999999</v>
      </c>
      <c r="AA140" s="32">
        <v>0.42649999999999999</v>
      </c>
      <c r="AB140" s="32"/>
      <c r="AC140" s="32"/>
      <c r="AD140" s="32"/>
      <c r="AE140" s="32"/>
      <c r="AF140" s="32">
        <v>5.7381000000000002</v>
      </c>
      <c r="AG140" s="32">
        <v>5.2217000000000002</v>
      </c>
      <c r="AH140" s="32">
        <v>6.9480000000000004</v>
      </c>
      <c r="AI140" s="32">
        <v>0.30480000000000002</v>
      </c>
      <c r="AJ140" s="32"/>
      <c r="AK140" s="32"/>
      <c r="AL140" s="32"/>
      <c r="AM140" s="32"/>
      <c r="AN140" s="32">
        <v>1.5449999999999999</v>
      </c>
      <c r="AO140" s="32"/>
      <c r="AP140" s="32">
        <v>11.3222</v>
      </c>
      <c r="AQ140" s="32">
        <v>1.5299999999999999E-2</v>
      </c>
      <c r="AR140" s="32"/>
      <c r="AS140" s="32"/>
      <c r="AT140" s="32">
        <v>28.86</v>
      </c>
      <c r="AU140" s="32">
        <v>0.33389999999999997</v>
      </c>
      <c r="AV140" s="32"/>
      <c r="AW140" s="32"/>
      <c r="AX140" s="32">
        <v>1.8786</v>
      </c>
      <c r="AY140">
        <v>74.36</v>
      </c>
      <c r="BB140">
        <v>78.2</v>
      </c>
      <c r="BC140">
        <v>74.36</v>
      </c>
      <c r="BD140" s="32">
        <v>1.8786</v>
      </c>
      <c r="BE140" s="32"/>
      <c r="BF140" s="32">
        <v>31.055700000000002</v>
      </c>
      <c r="BG140" s="32"/>
      <c r="BH140" s="32"/>
      <c r="BI140" s="34"/>
      <c r="BJ140" s="34">
        <v>66</v>
      </c>
      <c r="BK140" s="34">
        <v>75</v>
      </c>
      <c r="BL140" s="34">
        <v>9</v>
      </c>
      <c r="BM140">
        <v>0</v>
      </c>
      <c r="BN140" t="s">
        <v>382</v>
      </c>
      <c r="BO140" t="s">
        <v>6287</v>
      </c>
      <c r="BP140" t="b">
        <v>1</v>
      </c>
    </row>
    <row r="141" spans="1:68" x14ac:dyDescent="0.25">
      <c r="A141" s="30" t="str">
        <f t="shared" si="2"/>
        <v>1998050021</v>
      </c>
      <c r="B141">
        <v>98050</v>
      </c>
      <c r="C141">
        <v>21</v>
      </c>
      <c r="D141" s="65" t="s">
        <v>8675</v>
      </c>
      <c r="E141" t="s">
        <v>98</v>
      </c>
      <c r="F141">
        <v>1</v>
      </c>
      <c r="G141">
        <v>1998</v>
      </c>
      <c r="H141">
        <v>2</v>
      </c>
      <c r="I141" s="34">
        <v>2497.6999999999998</v>
      </c>
      <c r="J141">
        <v>2743</v>
      </c>
      <c r="K141" s="32">
        <v>43.779800000000002</v>
      </c>
      <c r="L141" s="32">
        <v>-57.838999999999999</v>
      </c>
      <c r="M141" s="31">
        <v>36078.228090277778</v>
      </c>
      <c r="N141" s="33">
        <v>3.97</v>
      </c>
      <c r="O141" s="33">
        <v>49.59</v>
      </c>
      <c r="P141" s="32">
        <v>13.2339</v>
      </c>
      <c r="Q141" s="32">
        <v>8.2454999999999998</v>
      </c>
      <c r="R141" s="32">
        <v>14.3149</v>
      </c>
      <c r="S141" s="32">
        <v>1.5581</v>
      </c>
      <c r="T141" s="32"/>
      <c r="U141" s="32"/>
      <c r="V141" s="32"/>
      <c r="W141" s="32"/>
      <c r="X141" s="32">
        <v>32.165599999999998</v>
      </c>
      <c r="Y141" s="32">
        <v>31.5654</v>
      </c>
      <c r="Z141" s="32">
        <v>33.041899999999998</v>
      </c>
      <c r="AA141" s="32">
        <v>0.49120000000000003</v>
      </c>
      <c r="AB141" s="32"/>
      <c r="AC141" s="32"/>
      <c r="AD141" s="32"/>
      <c r="AE141" s="32"/>
      <c r="AF141" s="32">
        <v>5.6002999999999998</v>
      </c>
      <c r="AG141" s="32">
        <v>5.1159999999999997</v>
      </c>
      <c r="AH141" s="32">
        <v>6.2766999999999999</v>
      </c>
      <c r="AI141" s="32">
        <v>0.17449999999999999</v>
      </c>
      <c r="AJ141" s="32"/>
      <c r="AK141" s="32"/>
      <c r="AL141" s="32"/>
      <c r="AM141" s="32"/>
      <c r="AN141" s="32">
        <v>2.11</v>
      </c>
      <c r="AO141" s="32"/>
      <c r="AP141" s="32">
        <v>13.8947</v>
      </c>
      <c r="AQ141" s="32">
        <v>9.4000000000000004E-3</v>
      </c>
      <c r="AR141" s="32"/>
      <c r="AS141" s="32"/>
      <c r="AT141" s="32">
        <v>31.5656</v>
      </c>
      <c r="AU141" s="32">
        <v>2.9999999999999997E-4</v>
      </c>
      <c r="AV141" s="32"/>
      <c r="AW141" s="32"/>
      <c r="AX141" s="32">
        <v>3.0630000000000002</v>
      </c>
      <c r="AY141">
        <v>2497.66</v>
      </c>
      <c r="BB141">
        <v>2867.8</v>
      </c>
      <c r="BC141">
        <v>3.97</v>
      </c>
      <c r="BD141" s="32">
        <v>13.901300000000001</v>
      </c>
      <c r="BE141" s="32"/>
      <c r="BF141" s="32">
        <v>31.5654</v>
      </c>
      <c r="BG141" s="32"/>
      <c r="BH141" s="32"/>
      <c r="BI141" s="34"/>
      <c r="BJ141" s="34"/>
      <c r="BK141" s="34"/>
      <c r="BL141" s="34"/>
      <c r="BM141">
        <v>-1</v>
      </c>
      <c r="BN141" t="s">
        <v>383</v>
      </c>
      <c r="BO141" t="s">
        <v>6288</v>
      </c>
      <c r="BP141" t="b">
        <v>1</v>
      </c>
    </row>
    <row r="142" spans="1:68" x14ac:dyDescent="0.25">
      <c r="A142" s="30" t="str">
        <f t="shared" si="2"/>
        <v>1998050022</v>
      </c>
      <c r="B142">
        <v>98050</v>
      </c>
      <c r="C142">
        <v>22</v>
      </c>
      <c r="D142" s="65" t="s">
        <v>8676</v>
      </c>
      <c r="E142" t="s">
        <v>118</v>
      </c>
      <c r="F142">
        <v>1</v>
      </c>
      <c r="G142">
        <v>1998</v>
      </c>
      <c r="H142">
        <v>2</v>
      </c>
      <c r="I142" s="34">
        <v>2992.2</v>
      </c>
      <c r="J142">
        <v>3637</v>
      </c>
      <c r="K142" s="32">
        <v>43.473199999999999</v>
      </c>
      <c r="L142" s="32">
        <v>-57.527999999999999</v>
      </c>
      <c r="M142" s="31">
        <v>36078.604548611111</v>
      </c>
      <c r="N142" s="33">
        <v>1.98</v>
      </c>
      <c r="O142" s="33">
        <v>49.6</v>
      </c>
      <c r="P142" s="32">
        <v>13.757199999999999</v>
      </c>
      <c r="Q142" s="32">
        <v>8.0198</v>
      </c>
      <c r="R142" s="32">
        <v>15.1632</v>
      </c>
      <c r="S142" s="32">
        <v>2.0605000000000002</v>
      </c>
      <c r="T142" s="32"/>
      <c r="U142" s="32"/>
      <c r="V142" s="32"/>
      <c r="W142" s="32"/>
      <c r="X142" s="32">
        <v>32.148600000000002</v>
      </c>
      <c r="Y142" s="32">
        <v>30.766200000000001</v>
      </c>
      <c r="Z142" s="32">
        <v>35.818399999999997</v>
      </c>
      <c r="AA142" s="32">
        <v>0.79069999999999996</v>
      </c>
      <c r="AB142" s="32"/>
      <c r="AC142" s="32"/>
      <c r="AD142" s="32"/>
      <c r="AE142" s="32"/>
      <c r="AF142" s="32">
        <v>5.7144000000000004</v>
      </c>
      <c r="AG142" s="32">
        <v>5.3556999999999997</v>
      </c>
      <c r="AH142" s="32">
        <v>6.9606000000000003</v>
      </c>
      <c r="AI142" s="32">
        <v>0.26140000000000002</v>
      </c>
      <c r="AJ142" s="32"/>
      <c r="AK142" s="32"/>
      <c r="AL142" s="32"/>
      <c r="AM142" s="32"/>
      <c r="AN142" s="32">
        <v>2.2446999999999999</v>
      </c>
      <c r="AO142" s="32"/>
      <c r="AP142" s="32">
        <v>14.9596</v>
      </c>
      <c r="AQ142" s="32">
        <v>5.3E-3</v>
      </c>
      <c r="AR142" s="32"/>
      <c r="AS142" s="32"/>
      <c r="AT142" s="32">
        <v>32.523800000000001</v>
      </c>
      <c r="AU142" s="32">
        <v>2.2462</v>
      </c>
      <c r="AV142" s="32"/>
      <c r="AW142" s="32"/>
      <c r="AX142" s="32">
        <v>2.6629999999999998</v>
      </c>
      <c r="AY142">
        <v>2992.2</v>
      </c>
      <c r="BB142">
        <v>3672</v>
      </c>
      <c r="BC142">
        <v>1.98</v>
      </c>
      <c r="BD142" s="32">
        <v>14.9541</v>
      </c>
      <c r="BE142" s="32"/>
      <c r="BF142" s="32">
        <v>35.818399999999997</v>
      </c>
      <c r="BG142" s="32"/>
      <c r="BH142" s="32"/>
      <c r="BI142" s="34"/>
      <c r="BJ142" s="34"/>
      <c r="BK142" s="34"/>
      <c r="BL142" s="34"/>
      <c r="BM142">
        <v>-1</v>
      </c>
      <c r="BN142" t="s">
        <v>384</v>
      </c>
      <c r="BO142" t="s">
        <v>6289</v>
      </c>
      <c r="BP142" t="b">
        <v>1</v>
      </c>
    </row>
    <row r="143" spans="1:68" x14ac:dyDescent="0.25">
      <c r="A143" s="30" t="str">
        <f t="shared" si="2"/>
        <v>1998050023</v>
      </c>
      <c r="B143">
        <v>98050</v>
      </c>
      <c r="C143">
        <v>23</v>
      </c>
      <c r="D143" s="65" t="s">
        <v>8677</v>
      </c>
      <c r="E143" t="s">
        <v>85</v>
      </c>
      <c r="F143">
        <v>0</v>
      </c>
      <c r="G143">
        <v>1998</v>
      </c>
      <c r="H143">
        <v>2</v>
      </c>
      <c r="I143" s="34">
        <v>2951.5</v>
      </c>
      <c r="J143">
        <v>4200</v>
      </c>
      <c r="K143" s="32">
        <v>41.939</v>
      </c>
      <c r="L143" s="32">
        <v>-60.763300000000001</v>
      </c>
      <c r="M143" s="31">
        <v>36079.620023148149</v>
      </c>
      <c r="N143" s="33">
        <v>1.98</v>
      </c>
      <c r="O143" s="33">
        <v>49.6</v>
      </c>
      <c r="P143" s="32">
        <v>17.725200000000001</v>
      </c>
      <c r="Q143" s="32">
        <v>16.6235</v>
      </c>
      <c r="R143" s="32">
        <v>20.497</v>
      </c>
      <c r="S143" s="32">
        <v>1.2229000000000001</v>
      </c>
      <c r="T143" s="32"/>
      <c r="U143" s="32"/>
      <c r="V143" s="32"/>
      <c r="W143" s="32"/>
      <c r="X143" s="32">
        <v>33.234000000000002</v>
      </c>
      <c r="Y143" s="32">
        <v>30.393999999999998</v>
      </c>
      <c r="Z143" s="32">
        <v>34.8142</v>
      </c>
      <c r="AA143" s="32">
        <v>0.85319999999999996</v>
      </c>
      <c r="AB143" s="32"/>
      <c r="AC143" s="32"/>
      <c r="AD143" s="32"/>
      <c r="AE143" s="32"/>
      <c r="AF143" s="32">
        <v>5.6452</v>
      </c>
      <c r="AG143" s="32">
        <v>4.9795999999999996</v>
      </c>
      <c r="AH143" s="32">
        <v>6.9781000000000004</v>
      </c>
      <c r="AI143" s="32">
        <v>0.34499999999999997</v>
      </c>
      <c r="AJ143" s="32"/>
      <c r="AK143" s="32"/>
      <c r="AL143" s="32"/>
      <c r="AM143" s="32"/>
      <c r="AN143" s="32">
        <v>0.9677</v>
      </c>
      <c r="AO143" s="32"/>
      <c r="AP143" s="32">
        <v>16.670500000000001</v>
      </c>
      <c r="AQ143" s="32">
        <v>2.5000000000000001E-2</v>
      </c>
      <c r="AR143" s="32"/>
      <c r="AS143" s="32"/>
      <c r="AT143" s="32">
        <v>32.084200000000003</v>
      </c>
      <c r="AU143" s="32">
        <v>1.1274</v>
      </c>
      <c r="AV143" s="32"/>
      <c r="AW143" s="32"/>
      <c r="AX143" s="32">
        <v>2.8170000000000002</v>
      </c>
      <c r="AY143">
        <v>2950.55</v>
      </c>
      <c r="BC143">
        <v>999.65</v>
      </c>
      <c r="BD143" s="32">
        <v>4.5122</v>
      </c>
      <c r="BE143" s="32"/>
      <c r="BF143" s="32">
        <v>34.997799999999998</v>
      </c>
      <c r="BG143" s="32"/>
      <c r="BH143" s="32"/>
      <c r="BI143" s="34"/>
      <c r="BJ143" s="34"/>
      <c r="BK143" s="34"/>
      <c r="BL143" s="34"/>
      <c r="BM143">
        <v>-1</v>
      </c>
      <c r="BN143" t="s">
        <v>385</v>
      </c>
      <c r="BO143" t="s">
        <v>6290</v>
      </c>
      <c r="BP143" t="b">
        <v>1</v>
      </c>
    </row>
    <row r="144" spans="1:68" x14ac:dyDescent="0.25">
      <c r="A144" s="30" t="str">
        <f t="shared" si="2"/>
        <v>1998050024</v>
      </c>
      <c r="B144">
        <v>98050</v>
      </c>
      <c r="C144">
        <v>24</v>
      </c>
      <c r="D144" s="65" t="s">
        <v>8678</v>
      </c>
      <c r="E144" t="s">
        <v>97</v>
      </c>
      <c r="F144">
        <v>1</v>
      </c>
      <c r="G144">
        <v>1998</v>
      </c>
      <c r="H144">
        <v>2</v>
      </c>
      <c r="I144" s="34">
        <v>2429.3000000000002</v>
      </c>
      <c r="J144">
        <v>2761</v>
      </c>
      <c r="K144" s="32">
        <v>42.548200000000001</v>
      </c>
      <c r="L144" s="32">
        <v>-61.440800000000003</v>
      </c>
      <c r="M144" s="31">
        <v>36080.228854166664</v>
      </c>
      <c r="N144" s="33">
        <v>2.98</v>
      </c>
      <c r="O144" s="33">
        <v>49.6</v>
      </c>
      <c r="P144" s="32">
        <v>16.748899999999999</v>
      </c>
      <c r="Q144" s="32">
        <v>12.803000000000001</v>
      </c>
      <c r="R144" s="32">
        <v>18.2818</v>
      </c>
      <c r="S144" s="32">
        <v>1.2835000000000001</v>
      </c>
      <c r="T144" s="32"/>
      <c r="U144" s="32"/>
      <c r="V144" s="32"/>
      <c r="W144" s="32"/>
      <c r="X144" s="32">
        <v>33.008299999999998</v>
      </c>
      <c r="Y144" s="32">
        <v>32.224899999999998</v>
      </c>
      <c r="Z144" s="32">
        <v>33.906599999999997</v>
      </c>
      <c r="AA144" s="32">
        <v>0.66549999999999998</v>
      </c>
      <c r="AB144" s="32"/>
      <c r="AC144" s="32"/>
      <c r="AD144" s="32"/>
      <c r="AE144" s="32"/>
      <c r="AF144" s="32">
        <v>5.4444999999999997</v>
      </c>
      <c r="AG144" s="32">
        <v>4.4550999999999998</v>
      </c>
      <c r="AH144" s="32">
        <v>5.8948</v>
      </c>
      <c r="AI144" s="32">
        <v>0.38769999999999999</v>
      </c>
      <c r="AJ144" s="32"/>
      <c r="AK144" s="32"/>
      <c r="AL144" s="32"/>
      <c r="AM144" s="32"/>
      <c r="AN144" s="32">
        <v>1.7112000000000001</v>
      </c>
      <c r="AO144" s="32"/>
      <c r="AP144" s="32">
        <v>16.133400000000002</v>
      </c>
      <c r="AQ144" s="32">
        <v>4.8999999999999998E-3</v>
      </c>
      <c r="AR144" s="32"/>
      <c r="AS144" s="32"/>
      <c r="AT144" s="32">
        <v>32.251199999999997</v>
      </c>
      <c r="AU144" s="32">
        <v>3.5900000000000001E-2</v>
      </c>
      <c r="AV144" s="32"/>
      <c r="AW144" s="32"/>
      <c r="AX144" s="32">
        <v>3.1331000000000002</v>
      </c>
      <c r="AY144">
        <v>2429.3000000000002</v>
      </c>
      <c r="BB144">
        <v>2776.6</v>
      </c>
      <c r="BC144">
        <v>2.98</v>
      </c>
      <c r="BD144" s="32">
        <v>16.1388</v>
      </c>
      <c r="BE144" s="32"/>
      <c r="BF144" s="32">
        <v>32.292099999999998</v>
      </c>
      <c r="BG144" s="32"/>
      <c r="BH144" s="32"/>
      <c r="BI144" s="34"/>
      <c r="BJ144" s="34"/>
      <c r="BK144" s="34"/>
      <c r="BL144" s="34"/>
      <c r="BM144">
        <v>-1</v>
      </c>
      <c r="BN144" t="s">
        <v>386</v>
      </c>
      <c r="BO144" t="s">
        <v>6291</v>
      </c>
      <c r="BP144" t="b">
        <v>1</v>
      </c>
    </row>
    <row r="145" spans="1:68" x14ac:dyDescent="0.25">
      <c r="A145" s="30" t="str">
        <f t="shared" si="2"/>
        <v>1998050025</v>
      </c>
      <c r="B145">
        <v>98050</v>
      </c>
      <c r="C145">
        <v>25</v>
      </c>
      <c r="D145" s="65" t="s">
        <v>8679</v>
      </c>
      <c r="E145" t="s">
        <v>96</v>
      </c>
      <c r="F145">
        <v>1</v>
      </c>
      <c r="G145">
        <v>1998</v>
      </c>
      <c r="H145">
        <v>2</v>
      </c>
      <c r="I145" s="34">
        <v>921.6</v>
      </c>
      <c r="J145">
        <v>982</v>
      </c>
      <c r="K145" s="32">
        <v>42.849800000000002</v>
      </c>
      <c r="L145" s="32">
        <v>-61.748800000000003</v>
      </c>
      <c r="M145" s="31">
        <v>36080.567442129628</v>
      </c>
      <c r="N145" s="33">
        <v>1.98</v>
      </c>
      <c r="O145" s="33">
        <v>49.6</v>
      </c>
      <c r="P145" s="32">
        <v>12.076000000000001</v>
      </c>
      <c r="Q145" s="32">
        <v>8.1033000000000008</v>
      </c>
      <c r="R145" s="32">
        <v>15.150700000000001</v>
      </c>
      <c r="S145" s="32">
        <v>2.5790000000000002</v>
      </c>
      <c r="T145" s="32"/>
      <c r="U145" s="32"/>
      <c r="V145" s="32"/>
      <c r="W145" s="32"/>
      <c r="X145" s="32">
        <v>32.480499999999999</v>
      </c>
      <c r="Y145" s="32">
        <v>31.736899999999999</v>
      </c>
      <c r="Z145" s="32">
        <v>33.219200000000001</v>
      </c>
      <c r="AA145" s="32">
        <v>0.58299999999999996</v>
      </c>
      <c r="AB145" s="32"/>
      <c r="AC145" s="32"/>
      <c r="AD145" s="32"/>
      <c r="AE145" s="32"/>
      <c r="AF145" s="32">
        <v>5.6078999999999999</v>
      </c>
      <c r="AG145" s="32">
        <v>4.6615000000000002</v>
      </c>
      <c r="AH145" s="32">
        <v>6.8624999999999998</v>
      </c>
      <c r="AI145" s="32">
        <v>0.33760000000000001</v>
      </c>
      <c r="AJ145" s="32"/>
      <c r="AK145" s="32"/>
      <c r="AL145" s="32"/>
      <c r="AM145" s="32"/>
      <c r="AN145" s="32">
        <v>2.4165999999999999</v>
      </c>
      <c r="AO145" s="32"/>
      <c r="AP145" s="32">
        <v>15.106299999999999</v>
      </c>
      <c r="AQ145" s="32">
        <v>2.98E-2</v>
      </c>
      <c r="AR145" s="32"/>
      <c r="AS145" s="32"/>
      <c r="AT145" s="32">
        <v>31.7637</v>
      </c>
      <c r="AU145" s="32">
        <v>1.8100000000000002E-2</v>
      </c>
      <c r="AV145" s="32"/>
      <c r="AW145" s="32"/>
      <c r="AX145" s="32">
        <v>3.9180000000000001</v>
      </c>
      <c r="AY145">
        <v>921.56</v>
      </c>
      <c r="BB145">
        <v>1034.5</v>
      </c>
      <c r="BD145" s="32"/>
      <c r="BE145" s="32"/>
      <c r="BF145" s="32"/>
      <c r="BG145" s="32"/>
      <c r="BH145" s="32"/>
      <c r="BI145" s="34"/>
      <c r="BJ145" s="34"/>
      <c r="BK145" s="34"/>
      <c r="BL145" s="34"/>
      <c r="BM145">
        <v>-1</v>
      </c>
      <c r="BN145" t="s">
        <v>387</v>
      </c>
      <c r="BO145" t="s">
        <v>6292</v>
      </c>
      <c r="BP145" t="b">
        <v>1</v>
      </c>
    </row>
    <row r="146" spans="1:68" x14ac:dyDescent="0.25">
      <c r="A146" s="30" t="str">
        <f t="shared" si="2"/>
        <v>1998050026</v>
      </c>
      <c r="B146">
        <v>98050</v>
      </c>
      <c r="C146">
        <v>26</v>
      </c>
      <c r="D146" s="65" t="s">
        <v>8680</v>
      </c>
      <c r="E146" t="s">
        <v>94</v>
      </c>
      <c r="F146">
        <v>1</v>
      </c>
      <c r="G146">
        <v>1998</v>
      </c>
      <c r="H146">
        <v>2</v>
      </c>
      <c r="I146" s="34">
        <v>96.2</v>
      </c>
      <c r="J146">
        <v>100</v>
      </c>
      <c r="K146" s="32">
        <v>43.184199999999997</v>
      </c>
      <c r="L146" s="32">
        <v>-62.101799999999997</v>
      </c>
      <c r="M146" s="31">
        <v>36081.643912037034</v>
      </c>
      <c r="N146" s="33">
        <v>1.98</v>
      </c>
      <c r="O146" s="33">
        <v>49.6</v>
      </c>
      <c r="P146" s="32">
        <v>10.145099999999999</v>
      </c>
      <c r="Q146" s="32">
        <v>6.0818000000000003</v>
      </c>
      <c r="R146" s="32">
        <v>13.5792</v>
      </c>
      <c r="S146" s="32">
        <v>2.7370999999999999</v>
      </c>
      <c r="T146" s="32"/>
      <c r="U146" s="32"/>
      <c r="V146" s="32"/>
      <c r="W146" s="32"/>
      <c r="X146" s="32">
        <v>32.5777</v>
      </c>
      <c r="Y146" s="32">
        <v>31.529900000000001</v>
      </c>
      <c r="Z146" s="32">
        <v>33.229199999999999</v>
      </c>
      <c r="AA146" s="32">
        <v>0.52239999999999998</v>
      </c>
      <c r="AB146" s="32"/>
      <c r="AC146" s="32"/>
      <c r="AD146" s="32"/>
      <c r="AE146" s="32"/>
      <c r="AF146" s="32">
        <v>5.4968000000000004</v>
      </c>
      <c r="AG146" s="32">
        <v>5.1536999999999997</v>
      </c>
      <c r="AH146" s="32">
        <v>6.8789999999999996</v>
      </c>
      <c r="AI146" s="32">
        <v>0.31759999999999999</v>
      </c>
      <c r="AJ146" s="32"/>
      <c r="AK146" s="32"/>
      <c r="AL146" s="32"/>
      <c r="AM146" s="32"/>
      <c r="AN146" s="32">
        <v>2.2677999999999998</v>
      </c>
      <c r="AO146" s="32"/>
      <c r="AP146" s="32">
        <v>13.5641</v>
      </c>
      <c r="AQ146" s="32">
        <v>1.7100000000000001E-2</v>
      </c>
      <c r="AR146" s="32"/>
      <c r="AS146" s="32"/>
      <c r="AT146" s="32">
        <v>31.8048</v>
      </c>
      <c r="AU146" s="32">
        <v>0.18340000000000001</v>
      </c>
      <c r="AV146" s="32"/>
      <c r="AW146" s="32"/>
      <c r="AX146" s="32">
        <v>5.6109</v>
      </c>
      <c r="AY146">
        <v>58.52</v>
      </c>
      <c r="BB146">
        <v>107.2</v>
      </c>
      <c r="BD146" s="32"/>
      <c r="BE146" s="32"/>
      <c r="BF146" s="32"/>
      <c r="BG146" s="32"/>
      <c r="BH146" s="32"/>
      <c r="BI146" s="34"/>
      <c r="BJ146" s="34"/>
      <c r="BK146" s="34"/>
      <c r="BL146" s="34"/>
      <c r="BM146">
        <v>-1</v>
      </c>
      <c r="BN146" t="s">
        <v>388</v>
      </c>
      <c r="BO146" t="s">
        <v>6293</v>
      </c>
      <c r="BP146" t="b">
        <v>1</v>
      </c>
    </row>
    <row r="147" spans="1:68" x14ac:dyDescent="0.25">
      <c r="A147" s="30" t="str">
        <f t="shared" si="2"/>
        <v>1998050027</v>
      </c>
      <c r="B147">
        <v>98050</v>
      </c>
      <c r="C147">
        <v>27</v>
      </c>
      <c r="D147" s="65" t="s">
        <v>8681</v>
      </c>
      <c r="E147" t="s">
        <v>93</v>
      </c>
      <c r="F147">
        <v>1</v>
      </c>
      <c r="G147">
        <v>1998</v>
      </c>
      <c r="H147">
        <v>2</v>
      </c>
      <c r="I147" s="34">
        <v>79.3</v>
      </c>
      <c r="J147">
        <v>82</v>
      </c>
      <c r="K147" s="32">
        <v>43.472999999999999</v>
      </c>
      <c r="L147" s="32">
        <v>-62.438699999999997</v>
      </c>
      <c r="M147" s="31">
        <v>36081.845011574071</v>
      </c>
      <c r="N147" s="33">
        <v>1.98</v>
      </c>
      <c r="O147" s="33">
        <v>49.6</v>
      </c>
      <c r="P147" s="32">
        <v>9.6005000000000003</v>
      </c>
      <c r="Q147" s="32">
        <v>4.2008999999999999</v>
      </c>
      <c r="R147" s="32">
        <v>13.888400000000001</v>
      </c>
      <c r="S147" s="32">
        <v>4.3226000000000004</v>
      </c>
      <c r="T147" s="32"/>
      <c r="U147" s="32"/>
      <c r="V147" s="32"/>
      <c r="W147" s="32"/>
      <c r="X147" s="32">
        <v>32.355899999999998</v>
      </c>
      <c r="Y147" s="32">
        <v>31.595099999999999</v>
      </c>
      <c r="Z147" s="32">
        <v>33.257399999999997</v>
      </c>
      <c r="AA147" s="32">
        <v>0.67169999999999996</v>
      </c>
      <c r="AB147" s="32"/>
      <c r="AC147" s="32"/>
      <c r="AD147" s="32"/>
      <c r="AE147" s="32"/>
      <c r="AF147" s="32">
        <v>5.4489999999999998</v>
      </c>
      <c r="AG147" s="32">
        <v>4.3087</v>
      </c>
      <c r="AH147" s="32">
        <v>6.6970999999999998</v>
      </c>
      <c r="AI147" s="32">
        <v>0.42249999999999999</v>
      </c>
      <c r="AJ147" s="32"/>
      <c r="AK147" s="32"/>
      <c r="AL147" s="32"/>
      <c r="AM147" s="32"/>
      <c r="AN147" s="32">
        <v>2.6617999999999999</v>
      </c>
      <c r="AO147" s="32"/>
      <c r="AP147" s="32">
        <v>13.8847</v>
      </c>
      <c r="AQ147" s="32">
        <v>2.8999999999999998E-3</v>
      </c>
      <c r="AR147" s="32"/>
      <c r="AS147" s="32"/>
      <c r="AT147" s="32">
        <v>31.636700000000001</v>
      </c>
      <c r="AU147" s="32">
        <v>4.5999999999999999E-2</v>
      </c>
      <c r="AV147" s="32"/>
      <c r="AW147" s="32"/>
      <c r="AX147" s="32">
        <v>4.2008999999999999</v>
      </c>
      <c r="AY147">
        <v>33.729999999999997</v>
      </c>
      <c r="BB147">
        <v>84.1</v>
      </c>
      <c r="BD147" s="32"/>
      <c r="BE147" s="32"/>
      <c r="BF147" s="32"/>
      <c r="BG147" s="32"/>
      <c r="BH147" s="32"/>
      <c r="BI147" s="34"/>
      <c r="BJ147" s="34"/>
      <c r="BK147" s="34"/>
      <c r="BL147" s="34"/>
      <c r="BM147">
        <v>-1</v>
      </c>
      <c r="BN147" t="s">
        <v>389</v>
      </c>
      <c r="BO147" t="s">
        <v>6294</v>
      </c>
      <c r="BP147" t="b">
        <v>1</v>
      </c>
    </row>
    <row r="148" spans="1:68" x14ac:dyDescent="0.25">
      <c r="A148" s="30" t="str">
        <f t="shared" si="2"/>
        <v>1998050028</v>
      </c>
      <c r="B148">
        <v>98050</v>
      </c>
      <c r="C148">
        <v>28</v>
      </c>
      <c r="D148" s="65" t="s">
        <v>8682</v>
      </c>
      <c r="E148" t="s">
        <v>85</v>
      </c>
      <c r="F148">
        <v>0</v>
      </c>
      <c r="G148">
        <v>1998</v>
      </c>
      <c r="H148">
        <v>2</v>
      </c>
      <c r="I148" s="34">
        <v>202.3</v>
      </c>
      <c r="J148">
        <v>200</v>
      </c>
      <c r="K148" s="32">
        <v>43.757300000000001</v>
      </c>
      <c r="L148" s="32">
        <v>-62.752200000000002</v>
      </c>
      <c r="M148" s="31">
        <v>36081.974016203705</v>
      </c>
      <c r="N148" s="33">
        <v>3.97</v>
      </c>
      <c r="O148" s="33">
        <v>49.59</v>
      </c>
      <c r="P148" s="32">
        <v>10.2189</v>
      </c>
      <c r="Q148" s="32">
        <v>3.1962000000000002</v>
      </c>
      <c r="R148" s="32">
        <v>13.433</v>
      </c>
      <c r="S148" s="32">
        <v>4.2839</v>
      </c>
      <c r="T148" s="32"/>
      <c r="U148" s="32"/>
      <c r="V148" s="32"/>
      <c r="W148" s="32"/>
      <c r="X148" s="32">
        <v>31.7605</v>
      </c>
      <c r="Y148" s="32">
        <v>31.290299999999998</v>
      </c>
      <c r="Z148" s="32">
        <v>32.669600000000003</v>
      </c>
      <c r="AA148" s="32">
        <v>0.5383</v>
      </c>
      <c r="AB148" s="32"/>
      <c r="AC148" s="32"/>
      <c r="AD148" s="32"/>
      <c r="AE148" s="32"/>
      <c r="AF148" s="32">
        <v>5.5979000000000001</v>
      </c>
      <c r="AG148" s="32">
        <v>4.7099000000000002</v>
      </c>
      <c r="AH148" s="32">
        <v>5.9469000000000003</v>
      </c>
      <c r="AI148" s="32">
        <v>0.30020000000000002</v>
      </c>
      <c r="AJ148" s="32"/>
      <c r="AK148" s="32"/>
      <c r="AL148" s="32"/>
      <c r="AM148" s="32"/>
      <c r="AN148" s="32">
        <v>2.4893000000000001</v>
      </c>
      <c r="AO148" s="32"/>
      <c r="AP148" s="32">
        <v>13.424300000000001</v>
      </c>
      <c r="AQ148" s="32">
        <v>5.4999999999999997E-3</v>
      </c>
      <c r="AR148" s="32"/>
      <c r="AS148" s="32"/>
      <c r="AT148" s="32">
        <v>31.325900000000001</v>
      </c>
      <c r="AU148" s="32">
        <v>5.04E-2</v>
      </c>
      <c r="AV148" s="32"/>
      <c r="AW148" s="32"/>
      <c r="AX148" s="32">
        <v>2.6537999999999999</v>
      </c>
      <c r="AY148">
        <v>65.459999999999994</v>
      </c>
      <c r="BC148">
        <v>202.27</v>
      </c>
      <c r="BD148" s="32">
        <v>7.2765000000000004</v>
      </c>
      <c r="BE148" s="32"/>
      <c r="BF148" s="32">
        <v>34.420999999999999</v>
      </c>
      <c r="BG148" s="32"/>
      <c r="BH148" s="32">
        <v>2.6537999999999999</v>
      </c>
      <c r="BI148" s="34">
        <v>66</v>
      </c>
      <c r="BJ148" s="34">
        <v>44</v>
      </c>
      <c r="BK148" s="34">
        <v>79</v>
      </c>
      <c r="BL148" s="34">
        <v>35</v>
      </c>
      <c r="BM148">
        <v>0</v>
      </c>
      <c r="BN148" t="s">
        <v>390</v>
      </c>
      <c r="BO148" t="s">
        <v>6295</v>
      </c>
      <c r="BP148" t="b">
        <v>1</v>
      </c>
    </row>
    <row r="149" spans="1:68" x14ac:dyDescent="0.25">
      <c r="A149" s="30" t="str">
        <f t="shared" si="2"/>
        <v>1998050029</v>
      </c>
      <c r="B149">
        <v>98050</v>
      </c>
      <c r="C149">
        <v>29</v>
      </c>
      <c r="D149" s="65" t="s">
        <v>8683</v>
      </c>
      <c r="E149" t="s">
        <v>85</v>
      </c>
      <c r="F149">
        <v>0</v>
      </c>
      <c r="G149">
        <v>1998</v>
      </c>
      <c r="H149">
        <v>2</v>
      </c>
      <c r="I149" s="34">
        <v>138.80000000000001</v>
      </c>
      <c r="J149">
        <v>139</v>
      </c>
      <c r="K149" s="32">
        <v>44.1083</v>
      </c>
      <c r="L149" s="32">
        <v>-63.159500000000001</v>
      </c>
      <c r="M149" s="31">
        <v>36082.183425925927</v>
      </c>
      <c r="N149" s="33">
        <v>2.98</v>
      </c>
      <c r="O149" s="33">
        <v>49.59</v>
      </c>
      <c r="P149" s="32">
        <v>10.2963</v>
      </c>
      <c r="Q149" s="32">
        <v>4.2404000000000002</v>
      </c>
      <c r="R149" s="32">
        <v>13.270799999999999</v>
      </c>
      <c r="S149" s="32">
        <v>3.2305000000000001</v>
      </c>
      <c r="T149" s="32"/>
      <c r="U149" s="32"/>
      <c r="V149" s="32"/>
      <c r="W149" s="32"/>
      <c r="X149" s="32">
        <v>30.886800000000001</v>
      </c>
      <c r="Y149" s="32">
        <v>29.6844</v>
      </c>
      <c r="Z149" s="32">
        <v>32.323999999999998</v>
      </c>
      <c r="AA149" s="32">
        <v>0.88219999999999998</v>
      </c>
      <c r="AB149" s="32"/>
      <c r="AC149" s="32"/>
      <c r="AD149" s="32"/>
      <c r="AE149" s="32"/>
      <c r="AF149" s="32">
        <v>5.6395</v>
      </c>
      <c r="AG149" s="32">
        <v>4.9047999999999998</v>
      </c>
      <c r="AH149" s="32">
        <v>6.0136000000000003</v>
      </c>
      <c r="AI149" s="32">
        <v>0.3019</v>
      </c>
      <c r="AJ149" s="32"/>
      <c r="AK149" s="32"/>
      <c r="AL149" s="32"/>
      <c r="AM149" s="32"/>
      <c r="AN149" s="32">
        <v>2.9752999999999998</v>
      </c>
      <c r="AO149" s="32"/>
      <c r="AP149" s="32">
        <v>12.411</v>
      </c>
      <c r="AQ149" s="32">
        <v>1.0999999999999999E-2</v>
      </c>
      <c r="AR149" s="32"/>
      <c r="AS149" s="32"/>
      <c r="AT149" s="32">
        <v>29.9146</v>
      </c>
      <c r="AU149" s="32">
        <v>0.19939999999999999</v>
      </c>
      <c r="AV149" s="32"/>
      <c r="AW149" s="32"/>
      <c r="AX149" s="32">
        <v>2.5244</v>
      </c>
      <c r="AY149">
        <v>96.2</v>
      </c>
      <c r="BC149">
        <v>138.83000000000001</v>
      </c>
      <c r="BD149" s="32">
        <v>4.5727000000000002</v>
      </c>
      <c r="BE149" s="32"/>
      <c r="BF149" s="32">
        <v>33.436799999999998</v>
      </c>
      <c r="BG149" s="32"/>
      <c r="BH149" s="32">
        <v>2.5244</v>
      </c>
      <c r="BI149" s="34">
        <v>97</v>
      </c>
      <c r="BJ149" s="34">
        <v>55</v>
      </c>
      <c r="BK149" s="34">
        <v>124</v>
      </c>
      <c r="BL149" s="34">
        <v>69</v>
      </c>
      <c r="BM149">
        <v>0</v>
      </c>
      <c r="BN149" t="s">
        <v>391</v>
      </c>
      <c r="BO149" t="s">
        <v>6296</v>
      </c>
      <c r="BP149" t="b">
        <v>1</v>
      </c>
    </row>
    <row r="150" spans="1:68" x14ac:dyDescent="0.25">
      <c r="A150" s="30" t="str">
        <f t="shared" si="2"/>
        <v>1998050030</v>
      </c>
      <c r="B150">
        <v>98050</v>
      </c>
      <c r="C150">
        <v>30</v>
      </c>
      <c r="D150" s="65" t="s">
        <v>8684</v>
      </c>
      <c r="E150" t="s">
        <v>103</v>
      </c>
      <c r="F150">
        <v>1</v>
      </c>
      <c r="G150">
        <v>1998</v>
      </c>
      <c r="H150">
        <v>2</v>
      </c>
      <c r="I150" s="34">
        <v>154.69999999999999</v>
      </c>
      <c r="J150">
        <v>150</v>
      </c>
      <c r="K150" s="32">
        <v>44.264800000000001</v>
      </c>
      <c r="L150" s="32">
        <v>-63.3187</v>
      </c>
      <c r="M150" s="31">
        <v>36082.253912037035</v>
      </c>
      <c r="N150" s="33">
        <v>3.97</v>
      </c>
      <c r="O150" s="33">
        <v>49.59</v>
      </c>
      <c r="P150" s="32">
        <v>9.3261000000000003</v>
      </c>
      <c r="Q150" s="32">
        <v>3.7031999999999998</v>
      </c>
      <c r="R150" s="32">
        <v>12.0815</v>
      </c>
      <c r="S150" s="32">
        <v>3.6295999999999999</v>
      </c>
      <c r="T150" s="32"/>
      <c r="U150" s="32"/>
      <c r="V150" s="32"/>
      <c r="W150" s="32"/>
      <c r="X150" s="32">
        <v>30.407299999999999</v>
      </c>
      <c r="Y150" s="32">
        <v>29.876200000000001</v>
      </c>
      <c r="Z150" s="32">
        <v>31.501300000000001</v>
      </c>
      <c r="AA150" s="32">
        <v>0.68169999999999997</v>
      </c>
      <c r="AB150" s="32"/>
      <c r="AC150" s="32"/>
      <c r="AD150" s="32"/>
      <c r="AE150" s="32"/>
      <c r="AF150" s="32">
        <v>5.6158000000000001</v>
      </c>
      <c r="AG150" s="32">
        <v>4.4196</v>
      </c>
      <c r="AH150" s="32">
        <v>5.9040999999999997</v>
      </c>
      <c r="AI150" s="32">
        <v>0.41639999999999999</v>
      </c>
      <c r="AJ150" s="32"/>
      <c r="AK150" s="32"/>
      <c r="AL150" s="32"/>
      <c r="AM150" s="32"/>
      <c r="AN150" s="32">
        <v>2.4321999999999999</v>
      </c>
      <c r="AO150" s="32"/>
      <c r="AP150" s="32">
        <v>12.0794</v>
      </c>
      <c r="AQ150" s="32">
        <v>2.0000000000000001E-4</v>
      </c>
      <c r="AR150" s="32"/>
      <c r="AS150" s="32"/>
      <c r="AT150" s="32">
        <v>29.8764</v>
      </c>
      <c r="AU150" s="32">
        <v>4.0000000000000002E-4</v>
      </c>
      <c r="AV150" s="32"/>
      <c r="AW150" s="32"/>
      <c r="AX150" s="32">
        <v>1.994</v>
      </c>
      <c r="AY150">
        <v>111.07</v>
      </c>
      <c r="BB150">
        <v>148.80000000000001</v>
      </c>
      <c r="BC150">
        <v>148.74</v>
      </c>
      <c r="BD150" s="32">
        <v>2.74</v>
      </c>
      <c r="BE150" s="32"/>
      <c r="BF150" s="32">
        <v>32.9009</v>
      </c>
      <c r="BG150" s="32"/>
      <c r="BH150" s="32">
        <v>1.994</v>
      </c>
      <c r="BI150" s="34">
        <v>112</v>
      </c>
      <c r="BJ150" s="34">
        <v>45</v>
      </c>
      <c r="BK150" s="34">
        <v>156</v>
      </c>
      <c r="BL150" s="34">
        <v>111</v>
      </c>
      <c r="BM150">
        <v>0</v>
      </c>
      <c r="BN150" t="s">
        <v>393</v>
      </c>
      <c r="BO150" t="s">
        <v>6297</v>
      </c>
      <c r="BP150" t="b">
        <v>1</v>
      </c>
    </row>
    <row r="151" spans="1:68" x14ac:dyDescent="0.25">
      <c r="A151" s="30" t="str">
        <f t="shared" si="2"/>
        <v>1998050031</v>
      </c>
      <c r="B151">
        <v>98050</v>
      </c>
      <c r="C151">
        <v>31</v>
      </c>
      <c r="D151" s="65" t="s">
        <v>8685</v>
      </c>
      <c r="E151" t="s">
        <v>112</v>
      </c>
      <c r="F151">
        <v>1</v>
      </c>
      <c r="G151">
        <v>1998</v>
      </c>
      <c r="H151">
        <v>2</v>
      </c>
      <c r="I151" s="34">
        <v>260.7</v>
      </c>
      <c r="J151">
        <v>265</v>
      </c>
      <c r="K151" s="32">
        <v>43.849499999999999</v>
      </c>
      <c r="L151" s="32">
        <v>-62.923000000000002</v>
      </c>
      <c r="M151" s="31">
        <v>36082.555775462963</v>
      </c>
      <c r="N151" s="33">
        <v>1.98</v>
      </c>
      <c r="O151" s="33">
        <v>49.59</v>
      </c>
      <c r="P151" s="32">
        <v>10.734299999999999</v>
      </c>
      <c r="Q151" s="32">
        <v>5.1414999999999997</v>
      </c>
      <c r="R151" s="32">
        <v>13.1516</v>
      </c>
      <c r="S151" s="32">
        <v>2.9342999999999999</v>
      </c>
      <c r="T151" s="32"/>
      <c r="U151" s="32"/>
      <c r="V151" s="32"/>
      <c r="W151" s="32"/>
      <c r="X151" s="32">
        <v>31.278099999999998</v>
      </c>
      <c r="Y151" s="32">
        <v>29.134899999999998</v>
      </c>
      <c r="Z151" s="32">
        <v>32.857999999999997</v>
      </c>
      <c r="AA151" s="32">
        <v>1.1558999999999999</v>
      </c>
      <c r="AB151" s="32"/>
      <c r="AC151" s="32"/>
      <c r="AD151" s="32"/>
      <c r="AE151" s="32"/>
      <c r="AF151" s="32">
        <v>5.8022</v>
      </c>
      <c r="AG151" s="32">
        <v>4.9611000000000001</v>
      </c>
      <c r="AH151" s="32">
        <v>6.7950999999999997</v>
      </c>
      <c r="AI151" s="32">
        <v>0.27960000000000002</v>
      </c>
      <c r="AJ151" s="32"/>
      <c r="AK151" s="32"/>
      <c r="AL151" s="32"/>
      <c r="AM151" s="32"/>
      <c r="AN151" s="32">
        <v>3.2696000000000001</v>
      </c>
      <c r="AO151" s="32"/>
      <c r="AP151" s="32">
        <v>12.916</v>
      </c>
      <c r="AQ151" s="32">
        <v>4.5999999999999999E-2</v>
      </c>
      <c r="AR151" s="32"/>
      <c r="AS151" s="32"/>
      <c r="AT151" s="32">
        <v>29.8535</v>
      </c>
      <c r="AU151" s="32">
        <v>0.48380000000000001</v>
      </c>
      <c r="AV151" s="32"/>
      <c r="AW151" s="32"/>
      <c r="AX151" s="32">
        <v>3.3471000000000002</v>
      </c>
      <c r="AY151">
        <v>64.47</v>
      </c>
      <c r="BB151">
        <v>263.60000000000002</v>
      </c>
      <c r="BC151">
        <v>260.73</v>
      </c>
      <c r="BD151" s="32">
        <v>7.0126999999999997</v>
      </c>
      <c r="BE151" s="32"/>
      <c r="BF151" s="32">
        <v>34.379199999999997</v>
      </c>
      <c r="BG151" s="32"/>
      <c r="BH151" s="32">
        <v>3.3471000000000002</v>
      </c>
      <c r="BI151" s="34">
        <v>65</v>
      </c>
      <c r="BJ151" s="34">
        <v>59</v>
      </c>
      <c r="BK151" s="34">
        <v>82</v>
      </c>
      <c r="BL151" s="34">
        <v>23</v>
      </c>
      <c r="BM151">
        <v>0</v>
      </c>
      <c r="BN151" t="s">
        <v>394</v>
      </c>
      <c r="BO151" t="s">
        <v>6298</v>
      </c>
      <c r="BP151" t="b">
        <v>1</v>
      </c>
    </row>
    <row r="152" spans="1:68" x14ac:dyDescent="0.25">
      <c r="A152" s="30" t="str">
        <f t="shared" si="2"/>
        <v>1998050032</v>
      </c>
      <c r="B152">
        <v>98050</v>
      </c>
      <c r="C152">
        <v>32</v>
      </c>
      <c r="D152" s="65" t="s">
        <v>8686</v>
      </c>
      <c r="E152" t="s">
        <v>95</v>
      </c>
      <c r="F152">
        <v>1</v>
      </c>
      <c r="G152">
        <v>1998</v>
      </c>
      <c r="H152">
        <v>2</v>
      </c>
      <c r="I152" s="34">
        <v>76.400000000000006</v>
      </c>
      <c r="J152">
        <v>0</v>
      </c>
      <c r="K152" s="32">
        <v>44.399700000000003</v>
      </c>
      <c r="L152" s="32">
        <v>-63.442799999999998</v>
      </c>
      <c r="M152" s="31">
        <v>36082.936307870368</v>
      </c>
      <c r="N152" s="33">
        <v>3.97</v>
      </c>
      <c r="O152" s="33">
        <v>49.59</v>
      </c>
      <c r="P152" s="32">
        <v>12.1881</v>
      </c>
      <c r="Q152" s="32">
        <v>10.3514</v>
      </c>
      <c r="R152" s="32">
        <v>12.684799999999999</v>
      </c>
      <c r="S152" s="32">
        <v>0.4284</v>
      </c>
      <c r="T152" s="32"/>
      <c r="U152" s="32"/>
      <c r="V152" s="32"/>
      <c r="W152" s="32"/>
      <c r="X152" s="32">
        <v>29.899100000000001</v>
      </c>
      <c r="Y152" s="32">
        <v>29.755600000000001</v>
      </c>
      <c r="Z152" s="32">
        <v>30.088000000000001</v>
      </c>
      <c r="AA152" s="32">
        <v>0.1172</v>
      </c>
      <c r="AB152" s="32"/>
      <c r="AC152" s="32"/>
      <c r="AD152" s="32"/>
      <c r="AE152" s="32"/>
      <c r="AF152" s="32">
        <v>5.8686999999999996</v>
      </c>
      <c r="AG152" s="32">
        <v>5.3605</v>
      </c>
      <c r="AH152" s="32">
        <v>6.1536</v>
      </c>
      <c r="AI152" s="32">
        <v>0.1396</v>
      </c>
      <c r="AJ152" s="32"/>
      <c r="AK152" s="32"/>
      <c r="AL152" s="32"/>
      <c r="AM152" s="32"/>
      <c r="AN152" s="32">
        <v>0.47310000000000002</v>
      </c>
      <c r="AO152" s="32"/>
      <c r="AP152" s="32">
        <v>12.051399999999999</v>
      </c>
      <c r="AQ152" s="32">
        <v>6.4999999999999997E-3</v>
      </c>
      <c r="AR152" s="32"/>
      <c r="AS152" s="32"/>
      <c r="AT152" s="32">
        <v>29.761099999999999</v>
      </c>
      <c r="AU152" s="32">
        <v>7.7999999999999996E-3</v>
      </c>
      <c r="AV152" s="32"/>
      <c r="AW152" s="32"/>
      <c r="AX152" s="32">
        <v>5.6752000000000002</v>
      </c>
      <c r="AY152">
        <v>76.36</v>
      </c>
      <c r="BB152">
        <v>83.5</v>
      </c>
      <c r="BD152" s="32"/>
      <c r="BE152" s="32"/>
      <c r="BF152" s="32"/>
      <c r="BG152" s="32"/>
      <c r="BH152" s="32"/>
      <c r="BI152" s="34"/>
      <c r="BJ152" s="34"/>
      <c r="BK152" s="34"/>
      <c r="BL152" s="34"/>
      <c r="BM152">
        <v>-1</v>
      </c>
      <c r="BN152" t="s">
        <v>395</v>
      </c>
      <c r="BO152" t="s">
        <v>6299</v>
      </c>
      <c r="BP152" t="b">
        <v>1</v>
      </c>
    </row>
    <row r="153" spans="1:68" x14ac:dyDescent="0.25">
      <c r="A153" s="30" t="str">
        <f t="shared" si="2"/>
        <v>1998050033</v>
      </c>
      <c r="B153">
        <v>98050</v>
      </c>
      <c r="C153">
        <v>33</v>
      </c>
      <c r="D153" s="65" t="s">
        <v>8687</v>
      </c>
      <c r="E153" t="s">
        <v>114</v>
      </c>
      <c r="F153">
        <v>1</v>
      </c>
      <c r="G153">
        <v>1998</v>
      </c>
      <c r="H153">
        <v>2</v>
      </c>
      <c r="I153" s="34">
        <v>1865.8</v>
      </c>
      <c r="J153">
        <v>2000</v>
      </c>
      <c r="K153" s="32">
        <v>41.865499999999997</v>
      </c>
      <c r="L153" s="32">
        <v>-65.353700000000003</v>
      </c>
      <c r="M153" s="31">
        <v>36085.610162037039</v>
      </c>
      <c r="N153" s="33">
        <v>1.98</v>
      </c>
      <c r="O153" s="33">
        <v>49.6</v>
      </c>
      <c r="P153" s="32">
        <v>10.391299999999999</v>
      </c>
      <c r="Q153" s="32">
        <v>4.8204000000000002</v>
      </c>
      <c r="R153" s="32">
        <v>13.76</v>
      </c>
      <c r="S153" s="32">
        <v>3.839</v>
      </c>
      <c r="T153" s="32"/>
      <c r="U153" s="32"/>
      <c r="V153" s="32"/>
      <c r="W153" s="32"/>
      <c r="X153" s="32">
        <v>31.817900000000002</v>
      </c>
      <c r="Y153" s="32">
        <v>30.1617</v>
      </c>
      <c r="Z153" s="32">
        <v>32.9711</v>
      </c>
      <c r="AA153" s="32">
        <v>0.55389999999999995</v>
      </c>
      <c r="AB153" s="32"/>
      <c r="AC153" s="32"/>
      <c r="AD153" s="32"/>
      <c r="AE153" s="32"/>
      <c r="AF153" s="32">
        <v>5.5448000000000004</v>
      </c>
      <c r="AG153" s="32">
        <v>4.8674999999999997</v>
      </c>
      <c r="AH153" s="32">
        <v>6.7446000000000002</v>
      </c>
      <c r="AI153" s="32">
        <v>0.39119999999999999</v>
      </c>
      <c r="AJ153" s="32"/>
      <c r="AK153" s="32"/>
      <c r="AL153" s="32"/>
      <c r="AM153" s="32"/>
      <c r="AN153" s="32">
        <v>2.4769000000000001</v>
      </c>
      <c r="AO153" s="32"/>
      <c r="AP153" s="32">
        <v>13.696199999999999</v>
      </c>
      <c r="AQ153" s="32">
        <v>9.06E-2</v>
      </c>
      <c r="AR153" s="32"/>
      <c r="AS153" s="32"/>
      <c r="AT153" s="32">
        <v>31.022600000000001</v>
      </c>
      <c r="AU153" s="32">
        <v>0.746</v>
      </c>
      <c r="AV153" s="32"/>
      <c r="AW153" s="32"/>
      <c r="AX153" s="32">
        <v>3.4108999999999998</v>
      </c>
      <c r="AY153">
        <v>1863.81</v>
      </c>
      <c r="BB153">
        <v>1903.8</v>
      </c>
      <c r="BC153">
        <v>999.66</v>
      </c>
      <c r="BD153" s="32">
        <v>3.9493999999999998</v>
      </c>
      <c r="BE153" s="32"/>
      <c r="BF153" s="32">
        <v>34.9221</v>
      </c>
      <c r="BG153" s="32"/>
      <c r="BH153" s="32"/>
      <c r="BI153" s="34"/>
      <c r="BJ153" s="34"/>
      <c r="BK153" s="34"/>
      <c r="BL153" s="34"/>
      <c r="BM153">
        <v>-1</v>
      </c>
      <c r="BN153" t="s">
        <v>396</v>
      </c>
      <c r="BO153" t="s">
        <v>6300</v>
      </c>
      <c r="BP153" t="b">
        <v>1</v>
      </c>
    </row>
    <row r="154" spans="1:68" x14ac:dyDescent="0.25">
      <c r="A154" s="30" t="str">
        <f t="shared" si="2"/>
        <v>1998050034</v>
      </c>
      <c r="B154">
        <v>98050</v>
      </c>
      <c r="C154">
        <v>34</v>
      </c>
      <c r="D154" s="65" t="s">
        <v>8688</v>
      </c>
      <c r="E154" t="s">
        <v>92</v>
      </c>
      <c r="F154">
        <v>1</v>
      </c>
      <c r="G154">
        <v>1998</v>
      </c>
      <c r="H154">
        <v>2</v>
      </c>
      <c r="I154" s="34">
        <v>1008.5</v>
      </c>
      <c r="J154">
        <v>1042</v>
      </c>
      <c r="K154" s="32">
        <v>42.000799999999998</v>
      </c>
      <c r="L154" s="32">
        <v>-65.509699999999995</v>
      </c>
      <c r="M154" s="31">
        <v>36086.111331018517</v>
      </c>
      <c r="N154" s="33">
        <v>3.97</v>
      </c>
      <c r="O154" s="33">
        <v>49.6</v>
      </c>
      <c r="P154" s="32">
        <v>8.7782999999999998</v>
      </c>
      <c r="Q154" s="32">
        <v>1.8757999999999999</v>
      </c>
      <c r="R154" s="32">
        <v>12.6112</v>
      </c>
      <c r="S154" s="32">
        <v>4.4348000000000001</v>
      </c>
      <c r="T154" s="32"/>
      <c r="U154" s="32"/>
      <c r="V154" s="32"/>
      <c r="W154" s="32"/>
      <c r="X154" s="32">
        <v>31.660900000000002</v>
      </c>
      <c r="Y154" s="32">
        <v>31.134399999999999</v>
      </c>
      <c r="Z154" s="32">
        <v>32.409399999999998</v>
      </c>
      <c r="AA154" s="32">
        <v>0.49580000000000002</v>
      </c>
      <c r="AB154" s="32"/>
      <c r="AC154" s="32"/>
      <c r="AD154" s="32"/>
      <c r="AE154" s="32"/>
      <c r="AF154" s="32">
        <v>5.5521000000000003</v>
      </c>
      <c r="AG154" s="32">
        <v>4.9122000000000003</v>
      </c>
      <c r="AH154" s="32">
        <v>5.9519000000000002</v>
      </c>
      <c r="AI154" s="32">
        <v>0.32550000000000001</v>
      </c>
      <c r="AJ154" s="32"/>
      <c r="AK154" s="32"/>
      <c r="AL154" s="32"/>
      <c r="AM154" s="32"/>
      <c r="AN154" s="32">
        <v>2.3816999999999999</v>
      </c>
      <c r="AO154" s="32"/>
      <c r="AP154" s="32">
        <v>12.5661</v>
      </c>
      <c r="AQ154" s="32">
        <v>4.48E-2</v>
      </c>
      <c r="AR154" s="32"/>
      <c r="AS154" s="32"/>
      <c r="AT154" s="32">
        <v>31.1554</v>
      </c>
      <c r="AU154" s="32">
        <v>2.9700000000000001E-2</v>
      </c>
      <c r="AV154" s="32"/>
      <c r="AW154" s="32"/>
      <c r="AX154" s="32">
        <v>1.8519000000000001</v>
      </c>
      <c r="AY154">
        <v>57.54</v>
      </c>
      <c r="BB154">
        <v>983</v>
      </c>
      <c r="BC154">
        <v>982.86</v>
      </c>
      <c r="BD154" s="32">
        <v>4.0163000000000002</v>
      </c>
      <c r="BE154" s="32"/>
      <c r="BF154" s="32">
        <v>34.924199999999999</v>
      </c>
      <c r="BG154" s="32"/>
      <c r="BH154" s="32">
        <v>1.8519000000000001</v>
      </c>
      <c r="BI154" s="34">
        <v>58</v>
      </c>
      <c r="BJ154" s="34">
        <v>38</v>
      </c>
      <c r="BK154" s="34">
        <v>80</v>
      </c>
      <c r="BL154" s="34">
        <v>42</v>
      </c>
      <c r="BM154">
        <v>0</v>
      </c>
      <c r="BN154" t="s">
        <v>397</v>
      </c>
      <c r="BO154" t="s">
        <v>6301</v>
      </c>
      <c r="BP154" t="b">
        <v>1</v>
      </c>
    </row>
    <row r="155" spans="1:68" x14ac:dyDescent="0.25">
      <c r="A155" s="30" t="str">
        <f t="shared" si="2"/>
        <v>1998050035</v>
      </c>
      <c r="B155">
        <v>98050</v>
      </c>
      <c r="C155">
        <v>35</v>
      </c>
      <c r="D155" s="65" t="s">
        <v>8689</v>
      </c>
      <c r="E155" t="s">
        <v>91</v>
      </c>
      <c r="F155">
        <v>1</v>
      </c>
      <c r="G155">
        <v>1998</v>
      </c>
      <c r="H155">
        <v>2</v>
      </c>
      <c r="I155" s="34">
        <v>212.2</v>
      </c>
      <c r="J155">
        <v>210</v>
      </c>
      <c r="K155" s="32">
        <v>42.128999999999998</v>
      </c>
      <c r="L155" s="32">
        <v>-65.497200000000007</v>
      </c>
      <c r="M155" s="31">
        <v>36086.212766203702</v>
      </c>
      <c r="N155" s="33">
        <v>1.98</v>
      </c>
      <c r="O155" s="33">
        <v>49.6</v>
      </c>
      <c r="P155" s="32">
        <v>8.6135000000000002</v>
      </c>
      <c r="Q155" s="32">
        <v>2.8174000000000001</v>
      </c>
      <c r="R155" s="32">
        <v>11.832100000000001</v>
      </c>
      <c r="S155" s="32">
        <v>3.6886000000000001</v>
      </c>
      <c r="T155" s="32"/>
      <c r="U155" s="32"/>
      <c r="V155" s="32"/>
      <c r="W155" s="32"/>
      <c r="X155" s="32">
        <v>31.434100000000001</v>
      </c>
      <c r="Y155" s="32">
        <v>30.746700000000001</v>
      </c>
      <c r="Z155" s="32">
        <v>32.211100000000002</v>
      </c>
      <c r="AA155" s="32">
        <v>0.52600000000000002</v>
      </c>
      <c r="AB155" s="32"/>
      <c r="AC155" s="32"/>
      <c r="AD155" s="32"/>
      <c r="AE155" s="32"/>
      <c r="AF155" s="32">
        <v>5.7698999999999998</v>
      </c>
      <c r="AG155" s="32">
        <v>5.1661999999999999</v>
      </c>
      <c r="AH155" s="32">
        <v>7.2773000000000003</v>
      </c>
      <c r="AI155" s="32">
        <v>0.42130000000000001</v>
      </c>
      <c r="AJ155" s="32"/>
      <c r="AK155" s="32"/>
      <c r="AL155" s="32"/>
      <c r="AM155" s="32"/>
      <c r="AN155" s="32">
        <v>2.2193999999999998</v>
      </c>
      <c r="AO155" s="32"/>
      <c r="AP155" s="32">
        <v>11.820499999999999</v>
      </c>
      <c r="AQ155" s="32">
        <v>5.7000000000000002E-3</v>
      </c>
      <c r="AR155" s="32"/>
      <c r="AS155" s="32"/>
      <c r="AT155" s="32">
        <v>30.857099999999999</v>
      </c>
      <c r="AU155" s="32">
        <v>7.6499999999999999E-2</v>
      </c>
      <c r="AV155" s="32"/>
      <c r="AW155" s="32"/>
      <c r="AX155" s="32">
        <v>2.3574999999999999</v>
      </c>
      <c r="AY155">
        <v>62.5</v>
      </c>
      <c r="BB155">
        <v>179.2</v>
      </c>
      <c r="BC155">
        <v>179.5</v>
      </c>
      <c r="BD155" s="32">
        <v>5.6738</v>
      </c>
      <c r="BE155" s="32"/>
      <c r="BF155" s="32">
        <v>33.818100000000001</v>
      </c>
      <c r="BG155" s="32"/>
      <c r="BH155" s="32">
        <v>2.3574999999999999</v>
      </c>
      <c r="BI155" s="34">
        <v>63</v>
      </c>
      <c r="BJ155" s="34">
        <v>41</v>
      </c>
      <c r="BK155" s="34">
        <v>93</v>
      </c>
      <c r="BL155" s="34">
        <v>52</v>
      </c>
      <c r="BM155">
        <v>0</v>
      </c>
      <c r="BN155" t="s">
        <v>398</v>
      </c>
      <c r="BO155" t="s">
        <v>6302</v>
      </c>
      <c r="BP155" t="b">
        <v>1</v>
      </c>
    </row>
    <row r="156" spans="1:68" x14ac:dyDescent="0.25">
      <c r="A156" s="30" t="str">
        <f t="shared" si="2"/>
        <v>1998050036</v>
      </c>
      <c r="B156">
        <v>98050</v>
      </c>
      <c r="C156">
        <v>36</v>
      </c>
      <c r="D156" s="65" t="s">
        <v>8690</v>
      </c>
      <c r="E156" t="s">
        <v>90</v>
      </c>
      <c r="F156">
        <v>1</v>
      </c>
      <c r="G156">
        <v>1998</v>
      </c>
      <c r="H156">
        <v>2</v>
      </c>
      <c r="I156" s="34">
        <v>95.2</v>
      </c>
      <c r="J156">
        <v>105</v>
      </c>
      <c r="K156" s="32">
        <v>42.447200000000002</v>
      </c>
      <c r="L156" s="32">
        <v>-65.511700000000005</v>
      </c>
      <c r="M156" s="31">
        <v>36086.409930555557</v>
      </c>
      <c r="N156" s="33">
        <v>1.98</v>
      </c>
      <c r="O156" s="33">
        <v>49.6</v>
      </c>
      <c r="P156" s="32">
        <v>9.2188999999999997</v>
      </c>
      <c r="Q156" s="32">
        <v>5.6760000000000002</v>
      </c>
      <c r="R156" s="32">
        <v>12.1122</v>
      </c>
      <c r="S156" s="32">
        <v>2.6705000000000001</v>
      </c>
      <c r="T156" s="32"/>
      <c r="U156" s="32"/>
      <c r="V156" s="32"/>
      <c r="W156" s="32"/>
      <c r="X156" s="32">
        <v>31.513300000000001</v>
      </c>
      <c r="Y156" s="32">
        <v>30.520399999999999</v>
      </c>
      <c r="Z156" s="32">
        <v>32.564900000000002</v>
      </c>
      <c r="AA156" s="32">
        <v>0.72150000000000003</v>
      </c>
      <c r="AB156" s="32"/>
      <c r="AC156" s="32"/>
      <c r="AD156" s="32"/>
      <c r="AE156" s="32"/>
      <c r="AF156" s="32">
        <v>5.6341999999999999</v>
      </c>
      <c r="AG156" s="32">
        <v>5.26</v>
      </c>
      <c r="AH156" s="32">
        <v>6.6154999999999999</v>
      </c>
      <c r="AI156" s="32">
        <v>0.25009999999999999</v>
      </c>
      <c r="AJ156" s="32"/>
      <c r="AK156" s="32"/>
      <c r="AL156" s="32"/>
      <c r="AM156" s="32"/>
      <c r="AN156" s="32">
        <v>2.4291999999999998</v>
      </c>
      <c r="AO156" s="32"/>
      <c r="AP156" s="32">
        <v>12.1066</v>
      </c>
      <c r="AQ156" s="32">
        <v>4.7999999999999996E-3</v>
      </c>
      <c r="AR156" s="32"/>
      <c r="AS156" s="32"/>
      <c r="AT156" s="32">
        <v>30.665600000000001</v>
      </c>
      <c r="AU156" s="32">
        <v>9.7000000000000003E-2</v>
      </c>
      <c r="AV156" s="32"/>
      <c r="AW156" s="32"/>
      <c r="AX156" s="32">
        <v>3.8523000000000001</v>
      </c>
      <c r="AY156">
        <v>95.22</v>
      </c>
      <c r="BB156">
        <v>100.8</v>
      </c>
      <c r="BD156" s="32"/>
      <c r="BE156" s="32"/>
      <c r="BF156" s="32"/>
      <c r="BG156" s="32"/>
      <c r="BH156" s="32"/>
      <c r="BI156" s="34"/>
      <c r="BJ156" s="34">
        <v>86</v>
      </c>
      <c r="BK156" s="34">
        <v>96</v>
      </c>
      <c r="BL156" s="34">
        <v>9</v>
      </c>
      <c r="BM156">
        <v>0</v>
      </c>
      <c r="BN156" t="s">
        <v>399</v>
      </c>
      <c r="BO156" t="s">
        <v>6303</v>
      </c>
      <c r="BP156" t="b">
        <v>1</v>
      </c>
    </row>
    <row r="157" spans="1:68" x14ac:dyDescent="0.25">
      <c r="A157" s="30" t="str">
        <f t="shared" si="2"/>
        <v>1998050037</v>
      </c>
      <c r="B157">
        <v>98050</v>
      </c>
      <c r="C157">
        <v>37</v>
      </c>
      <c r="D157" s="65" t="s">
        <v>8691</v>
      </c>
      <c r="E157" t="s">
        <v>89</v>
      </c>
      <c r="F157">
        <v>1</v>
      </c>
      <c r="G157">
        <v>1998</v>
      </c>
      <c r="H157">
        <v>2</v>
      </c>
      <c r="I157" s="34">
        <v>99.2</v>
      </c>
      <c r="J157">
        <v>110</v>
      </c>
      <c r="K157" s="32">
        <v>42.761299999999999</v>
      </c>
      <c r="L157" s="32">
        <v>-65.489500000000007</v>
      </c>
      <c r="M157" s="31">
        <v>36086.504606481481</v>
      </c>
      <c r="N157" s="33">
        <v>1.98</v>
      </c>
      <c r="O157" s="33">
        <v>49.6</v>
      </c>
      <c r="P157" s="32">
        <v>9.8228000000000009</v>
      </c>
      <c r="Q157" s="32">
        <v>6.7294999999999998</v>
      </c>
      <c r="R157" s="32">
        <v>11.446</v>
      </c>
      <c r="S157" s="32">
        <v>1.619</v>
      </c>
      <c r="T157" s="32"/>
      <c r="U157" s="32"/>
      <c r="V157" s="32"/>
      <c r="W157" s="32"/>
      <c r="X157" s="32">
        <v>31.727599999999999</v>
      </c>
      <c r="Y157" s="32">
        <v>31.060700000000001</v>
      </c>
      <c r="Z157" s="32">
        <v>32.456699999999998</v>
      </c>
      <c r="AA157" s="32">
        <v>0.5151</v>
      </c>
      <c r="AB157" s="32"/>
      <c r="AC157" s="32"/>
      <c r="AD157" s="32"/>
      <c r="AE157" s="32"/>
      <c r="AF157" s="32">
        <v>5.8720999999999997</v>
      </c>
      <c r="AG157" s="32">
        <v>5.4923999999999999</v>
      </c>
      <c r="AH157" s="32">
        <v>7.5106000000000002</v>
      </c>
      <c r="AI157" s="32">
        <v>0.36919999999999997</v>
      </c>
      <c r="AJ157" s="32"/>
      <c r="AK157" s="32"/>
      <c r="AL157" s="32"/>
      <c r="AM157" s="32"/>
      <c r="AN157" s="32">
        <v>1.8127</v>
      </c>
      <c r="AO157" s="32"/>
      <c r="AP157" s="32">
        <v>11.4337</v>
      </c>
      <c r="AQ157" s="32">
        <v>9.4000000000000004E-3</v>
      </c>
      <c r="AR157" s="32"/>
      <c r="AS157" s="32"/>
      <c r="AT157" s="32">
        <v>31.0672</v>
      </c>
      <c r="AU157" s="32">
        <v>0</v>
      </c>
      <c r="AV157" s="32"/>
      <c r="AW157" s="32"/>
      <c r="AX157" s="32">
        <v>5.0259</v>
      </c>
      <c r="AY157">
        <v>99.18</v>
      </c>
      <c r="BB157">
        <v>106.9</v>
      </c>
      <c r="BD157" s="32"/>
      <c r="BE157" s="32"/>
      <c r="BF157" s="32"/>
      <c r="BG157" s="32"/>
      <c r="BH157" s="32"/>
      <c r="BI157" s="34"/>
      <c r="BJ157" s="34"/>
      <c r="BK157" s="34"/>
      <c r="BL157" s="34"/>
      <c r="BM157">
        <v>-1</v>
      </c>
      <c r="BN157" t="s">
        <v>400</v>
      </c>
      <c r="BO157" t="s">
        <v>6304</v>
      </c>
      <c r="BP157" t="b">
        <v>1</v>
      </c>
    </row>
    <row r="158" spans="1:68" x14ac:dyDescent="0.25">
      <c r="A158" s="30" t="str">
        <f t="shared" si="2"/>
        <v>1998050038</v>
      </c>
      <c r="B158">
        <v>98050</v>
      </c>
      <c r="C158">
        <v>38</v>
      </c>
      <c r="D158" s="65" t="s">
        <v>8692</v>
      </c>
      <c r="E158" t="s">
        <v>88</v>
      </c>
      <c r="F158">
        <v>1</v>
      </c>
      <c r="G158">
        <v>1998</v>
      </c>
      <c r="H158">
        <v>2</v>
      </c>
      <c r="I158" s="34">
        <v>106.1</v>
      </c>
      <c r="J158">
        <v>108</v>
      </c>
      <c r="K158" s="32">
        <v>42.997</v>
      </c>
      <c r="L158" s="32">
        <v>-65.477999999999994</v>
      </c>
      <c r="M158" s="31">
        <v>36086.615891203706</v>
      </c>
      <c r="N158" s="33">
        <v>1.98</v>
      </c>
      <c r="O158" s="33">
        <v>49.6</v>
      </c>
      <c r="P158" s="32">
        <v>8.2162000000000006</v>
      </c>
      <c r="Q158" s="32">
        <v>3.9</v>
      </c>
      <c r="R158" s="32">
        <v>11.7211</v>
      </c>
      <c r="S158" s="32">
        <v>3.1842999999999999</v>
      </c>
      <c r="T158" s="32"/>
      <c r="U158" s="32"/>
      <c r="V158" s="32"/>
      <c r="W158" s="32"/>
      <c r="X158" s="32">
        <v>31.1096</v>
      </c>
      <c r="Y158" s="32">
        <v>29.638999999999999</v>
      </c>
      <c r="Z158" s="32">
        <v>32.022399999999998</v>
      </c>
      <c r="AA158" s="32">
        <v>0.64590000000000003</v>
      </c>
      <c r="AB158" s="32"/>
      <c r="AC158" s="32"/>
      <c r="AD158" s="32"/>
      <c r="AE158" s="32"/>
      <c r="AF158" s="32">
        <v>5.7929000000000004</v>
      </c>
      <c r="AG158" s="32">
        <v>5.3079999999999998</v>
      </c>
      <c r="AH158" s="32">
        <v>7.3514999999999997</v>
      </c>
      <c r="AI158" s="32">
        <v>0.37569999999999998</v>
      </c>
      <c r="AJ158" s="32"/>
      <c r="AK158" s="32"/>
      <c r="AL158" s="32"/>
      <c r="AM158" s="32"/>
      <c r="AN158" s="32">
        <v>2.2698999999999998</v>
      </c>
      <c r="AO158" s="32"/>
      <c r="AP158" s="32">
        <v>11.696099999999999</v>
      </c>
      <c r="AQ158" s="32">
        <v>2.0500000000000001E-2</v>
      </c>
      <c r="AR158" s="32"/>
      <c r="AS158" s="32"/>
      <c r="AT158" s="32">
        <v>30.285299999999999</v>
      </c>
      <c r="AU158" s="32">
        <v>0.43109999999999998</v>
      </c>
      <c r="AV158" s="32"/>
      <c r="AW158" s="32"/>
      <c r="AX158" s="32">
        <v>3.2547999999999999</v>
      </c>
      <c r="AY158">
        <v>100.17</v>
      </c>
      <c r="BB158">
        <v>121.6</v>
      </c>
      <c r="BD158" s="32"/>
      <c r="BE158" s="32"/>
      <c r="BF158" s="32"/>
      <c r="BG158" s="32"/>
      <c r="BH158" s="32"/>
      <c r="BI158" s="34"/>
      <c r="BJ158" s="34">
        <v>48</v>
      </c>
      <c r="BK158" s="34">
        <v>107</v>
      </c>
      <c r="BL158" s="34">
        <v>59</v>
      </c>
      <c r="BM158">
        <v>0</v>
      </c>
      <c r="BN158" t="s">
        <v>401</v>
      </c>
      <c r="BO158" t="s">
        <v>6305</v>
      </c>
      <c r="BP158" t="b">
        <v>1</v>
      </c>
    </row>
    <row r="159" spans="1:68" x14ac:dyDescent="0.25">
      <c r="A159" s="30" t="str">
        <f t="shared" si="2"/>
        <v>1998050039</v>
      </c>
      <c r="B159">
        <v>98050</v>
      </c>
      <c r="C159">
        <v>39</v>
      </c>
      <c r="D159" s="65" t="s">
        <v>8693</v>
      </c>
      <c r="E159" t="s">
        <v>86</v>
      </c>
      <c r="F159">
        <v>0</v>
      </c>
      <c r="G159">
        <v>1998</v>
      </c>
      <c r="H159">
        <v>2</v>
      </c>
      <c r="I159" s="34">
        <v>155.69999999999999</v>
      </c>
      <c r="J159">
        <v>160</v>
      </c>
      <c r="K159" s="32">
        <v>43.250300000000003</v>
      </c>
      <c r="L159" s="32">
        <v>-65.063199999999995</v>
      </c>
      <c r="M159" s="31">
        <v>36086.897916666669</v>
      </c>
      <c r="N159" s="33">
        <v>1.98</v>
      </c>
      <c r="O159" s="33">
        <v>49.6</v>
      </c>
      <c r="P159" s="32">
        <v>10.864100000000001</v>
      </c>
      <c r="Q159" s="32">
        <v>6.6725000000000003</v>
      </c>
      <c r="R159" s="32">
        <v>11.566599999999999</v>
      </c>
      <c r="S159" s="32">
        <v>1.4297</v>
      </c>
      <c r="T159" s="32"/>
      <c r="U159" s="32"/>
      <c r="V159" s="32"/>
      <c r="W159" s="32"/>
      <c r="X159" s="32">
        <v>30.607299999999999</v>
      </c>
      <c r="Y159" s="32">
        <v>28.591999999999999</v>
      </c>
      <c r="Z159" s="32">
        <v>31.4314</v>
      </c>
      <c r="AA159" s="32">
        <v>0.41949999999999998</v>
      </c>
      <c r="AB159" s="32"/>
      <c r="AC159" s="32"/>
      <c r="AD159" s="32"/>
      <c r="AE159" s="32"/>
      <c r="AF159" s="32">
        <v>5.9771000000000001</v>
      </c>
      <c r="AG159" s="32">
        <v>5.1928000000000001</v>
      </c>
      <c r="AH159" s="32">
        <v>7.3021000000000003</v>
      </c>
      <c r="AI159" s="32">
        <v>0.3458</v>
      </c>
      <c r="AJ159" s="32"/>
      <c r="AK159" s="32"/>
      <c r="AL159" s="32"/>
      <c r="AM159" s="32"/>
      <c r="AN159" s="32">
        <v>1.4725999999999999</v>
      </c>
      <c r="AO159" s="32"/>
      <c r="AP159" s="32">
        <v>11.5426</v>
      </c>
      <c r="AQ159" s="32">
        <v>1.6E-2</v>
      </c>
      <c r="AR159" s="32"/>
      <c r="AS159" s="32"/>
      <c r="AT159" s="32">
        <v>29.927499999999998</v>
      </c>
      <c r="AU159" s="32">
        <v>0.91610000000000003</v>
      </c>
      <c r="AV159" s="32"/>
      <c r="AW159" s="32"/>
      <c r="AX159" s="32">
        <v>2.1993</v>
      </c>
      <c r="AY159">
        <v>99.18</v>
      </c>
      <c r="BB159">
        <v>165</v>
      </c>
      <c r="BC159">
        <v>155.69</v>
      </c>
      <c r="BD159" s="32">
        <v>4.1988000000000003</v>
      </c>
      <c r="BE159" s="32"/>
      <c r="BF159" s="32">
        <v>33.238700000000001</v>
      </c>
      <c r="BG159" s="32"/>
      <c r="BH159" s="32">
        <v>2.1993</v>
      </c>
      <c r="BI159" s="34">
        <v>100</v>
      </c>
      <c r="BJ159" s="34">
        <v>62</v>
      </c>
      <c r="BK159" s="34">
        <v>150</v>
      </c>
      <c r="BL159" s="34">
        <v>88</v>
      </c>
      <c r="BM159">
        <v>0</v>
      </c>
      <c r="BN159" t="s">
        <v>402</v>
      </c>
      <c r="BO159" t="s">
        <v>6306</v>
      </c>
      <c r="BP159" t="b">
        <v>1</v>
      </c>
    </row>
    <row r="160" spans="1:68" x14ac:dyDescent="0.25">
      <c r="A160" s="30" t="str">
        <f t="shared" si="2"/>
        <v>1998050040</v>
      </c>
      <c r="B160">
        <v>98050</v>
      </c>
      <c r="C160">
        <v>40</v>
      </c>
      <c r="D160" s="65" t="s">
        <v>8694</v>
      </c>
      <c r="E160" t="s">
        <v>87</v>
      </c>
      <c r="F160">
        <v>1</v>
      </c>
      <c r="G160">
        <v>1998</v>
      </c>
      <c r="H160">
        <v>2</v>
      </c>
      <c r="I160" s="34">
        <v>57.5</v>
      </c>
      <c r="J160">
        <v>60</v>
      </c>
      <c r="K160" s="32">
        <v>43.251199999999997</v>
      </c>
      <c r="L160" s="32">
        <v>-65.486999999999995</v>
      </c>
      <c r="M160" s="31">
        <v>36086.998530092591</v>
      </c>
      <c r="N160" s="33">
        <v>1.98</v>
      </c>
      <c r="O160" s="33">
        <v>49.6</v>
      </c>
      <c r="P160" s="32">
        <v>9.6996000000000002</v>
      </c>
      <c r="Q160" s="32">
        <v>6.7576000000000001</v>
      </c>
      <c r="R160" s="32">
        <v>11.995900000000001</v>
      </c>
      <c r="S160" s="32">
        <v>2.1044</v>
      </c>
      <c r="T160" s="32"/>
      <c r="U160" s="32"/>
      <c r="V160" s="32"/>
      <c r="W160" s="32"/>
      <c r="X160" s="32">
        <v>30.5593</v>
      </c>
      <c r="Y160" s="32">
        <v>30.040900000000001</v>
      </c>
      <c r="Z160" s="32">
        <v>31.278400000000001</v>
      </c>
      <c r="AA160" s="32">
        <v>0.501</v>
      </c>
      <c r="AB160" s="32"/>
      <c r="AC160" s="32"/>
      <c r="AD160" s="32"/>
      <c r="AE160" s="32"/>
      <c r="AF160" s="32">
        <v>5.8083</v>
      </c>
      <c r="AG160" s="32">
        <v>5.2728999999999999</v>
      </c>
      <c r="AH160" s="32">
        <v>7.3380000000000001</v>
      </c>
      <c r="AI160" s="32">
        <v>0.34989999999999999</v>
      </c>
      <c r="AJ160" s="32"/>
      <c r="AK160" s="32"/>
      <c r="AL160" s="32"/>
      <c r="AM160" s="32"/>
      <c r="AN160" s="32">
        <v>1.7733000000000001</v>
      </c>
      <c r="AO160" s="32"/>
      <c r="AP160" s="32">
        <v>11.979799999999999</v>
      </c>
      <c r="AQ160" s="32">
        <v>1.12E-2</v>
      </c>
      <c r="AR160" s="32"/>
      <c r="AS160" s="32"/>
      <c r="AT160" s="32">
        <v>30.068899999999999</v>
      </c>
      <c r="AU160" s="32">
        <v>3.9899999999999998E-2</v>
      </c>
      <c r="AV160" s="32"/>
      <c r="AW160" s="32"/>
      <c r="AX160" s="32">
        <v>6.702</v>
      </c>
      <c r="AY160">
        <v>55.55</v>
      </c>
      <c r="BB160">
        <v>52.9</v>
      </c>
      <c r="BC160">
        <v>52.57</v>
      </c>
      <c r="BD160" s="32">
        <v>6.7163000000000004</v>
      </c>
      <c r="BE160" s="32"/>
      <c r="BF160" s="32">
        <v>31.288599999999999</v>
      </c>
      <c r="BG160" s="32"/>
      <c r="BH160" s="32"/>
      <c r="BI160" s="34"/>
      <c r="BJ160" s="34"/>
      <c r="BK160" s="34"/>
      <c r="BL160" s="34"/>
      <c r="BM160">
        <v>-1</v>
      </c>
      <c r="BN160" t="s">
        <v>404</v>
      </c>
      <c r="BO160" t="s">
        <v>6307</v>
      </c>
      <c r="BP160" t="b">
        <v>1</v>
      </c>
    </row>
    <row r="161" spans="1:68" x14ac:dyDescent="0.25">
      <c r="A161" s="30" t="str">
        <f t="shared" si="2"/>
        <v>1998050041</v>
      </c>
      <c r="B161">
        <v>98050</v>
      </c>
      <c r="C161">
        <v>41</v>
      </c>
      <c r="D161" s="65" t="s">
        <v>8695</v>
      </c>
      <c r="E161" t="s">
        <v>85</v>
      </c>
      <c r="F161">
        <v>0</v>
      </c>
      <c r="G161">
        <v>1998</v>
      </c>
      <c r="H161">
        <v>2</v>
      </c>
      <c r="I161" s="34">
        <v>122</v>
      </c>
      <c r="J161">
        <v>110</v>
      </c>
      <c r="K161" s="32">
        <v>43.268500000000003</v>
      </c>
      <c r="L161" s="32">
        <v>-64.583500000000001</v>
      </c>
      <c r="M161" s="31">
        <v>36087.227939814817</v>
      </c>
      <c r="N161" s="33">
        <v>2.98</v>
      </c>
      <c r="O161" s="33">
        <v>49.6</v>
      </c>
      <c r="P161" s="32">
        <v>7.9264000000000001</v>
      </c>
      <c r="Q161" s="32">
        <v>3.1909999999999998</v>
      </c>
      <c r="R161" s="32">
        <v>11.283200000000001</v>
      </c>
      <c r="S161" s="32">
        <v>3.4788999999999999</v>
      </c>
      <c r="T161" s="32"/>
      <c r="U161" s="32"/>
      <c r="V161" s="32"/>
      <c r="W161" s="32"/>
      <c r="X161" s="32">
        <v>31.095800000000001</v>
      </c>
      <c r="Y161" s="32">
        <v>30.399000000000001</v>
      </c>
      <c r="Z161" s="32">
        <v>31.9968</v>
      </c>
      <c r="AA161" s="32">
        <v>0.66379999999999995</v>
      </c>
      <c r="AB161" s="32"/>
      <c r="AC161" s="32"/>
      <c r="AD161" s="32"/>
      <c r="AE161" s="32"/>
      <c r="AF161" s="32">
        <v>5.8182</v>
      </c>
      <c r="AG161" s="32">
        <v>4.9329999999999998</v>
      </c>
      <c r="AH161" s="32">
        <v>6.0884999999999998</v>
      </c>
      <c r="AI161" s="32">
        <v>0.29220000000000002</v>
      </c>
      <c r="AJ161" s="32"/>
      <c r="AK161" s="32"/>
      <c r="AL161" s="32"/>
      <c r="AM161" s="32"/>
      <c r="AN161" s="32">
        <v>2.3121999999999998</v>
      </c>
      <c r="AO161" s="32"/>
      <c r="AP161" s="32">
        <v>11.2666</v>
      </c>
      <c r="AQ161" s="32">
        <v>1.4500000000000001E-2</v>
      </c>
      <c r="AR161" s="32"/>
      <c r="AS161" s="32"/>
      <c r="AT161" s="32">
        <v>30.439599999999999</v>
      </c>
      <c r="AU161" s="32">
        <v>6.0400000000000002E-2</v>
      </c>
      <c r="AV161" s="32"/>
      <c r="AW161" s="32"/>
      <c r="AX161" s="32">
        <v>2.5693999999999999</v>
      </c>
      <c r="AY161">
        <v>96.21</v>
      </c>
      <c r="BD161" s="32"/>
      <c r="BE161" s="32"/>
      <c r="BF161" s="32"/>
      <c r="BG161" s="32"/>
      <c r="BH161" s="32"/>
      <c r="BI161" s="34"/>
      <c r="BJ161" s="34">
        <v>41</v>
      </c>
      <c r="BK161" s="34">
        <v>123</v>
      </c>
      <c r="BL161" s="34">
        <v>82</v>
      </c>
      <c r="BM161">
        <v>0</v>
      </c>
      <c r="BN161" t="s">
        <v>405</v>
      </c>
      <c r="BO161" t="s">
        <v>6308</v>
      </c>
      <c r="BP161" t="b">
        <v>1</v>
      </c>
    </row>
    <row r="162" spans="1:68" x14ac:dyDescent="0.25">
      <c r="A162" s="30" t="str">
        <f t="shared" si="2"/>
        <v>1998050042</v>
      </c>
      <c r="B162">
        <v>98050</v>
      </c>
      <c r="C162">
        <v>42</v>
      </c>
      <c r="D162" s="65" t="s">
        <v>8696</v>
      </c>
      <c r="E162" t="s">
        <v>85</v>
      </c>
      <c r="F162">
        <v>0</v>
      </c>
      <c r="G162">
        <v>1998</v>
      </c>
      <c r="H162">
        <v>2</v>
      </c>
      <c r="I162" s="34">
        <v>127.9</v>
      </c>
      <c r="J162">
        <v>125</v>
      </c>
      <c r="K162" s="32">
        <v>43.005000000000003</v>
      </c>
      <c r="L162" s="32">
        <v>-64.395499999999998</v>
      </c>
      <c r="M162" s="31">
        <v>36087.32739583333</v>
      </c>
      <c r="N162" s="33">
        <v>1.98</v>
      </c>
      <c r="O162" s="33">
        <v>49.6</v>
      </c>
      <c r="P162" s="32">
        <v>10.1404</v>
      </c>
      <c r="Q162" s="32">
        <v>3.4407999999999999</v>
      </c>
      <c r="R162" s="32">
        <v>12.1477</v>
      </c>
      <c r="S162" s="32">
        <v>3.1233</v>
      </c>
      <c r="T162" s="32"/>
      <c r="U162" s="32"/>
      <c r="V162" s="32"/>
      <c r="W162" s="32"/>
      <c r="X162" s="32">
        <v>30.8734</v>
      </c>
      <c r="Y162" s="32">
        <v>29.8475</v>
      </c>
      <c r="Z162" s="32">
        <v>32.256100000000004</v>
      </c>
      <c r="AA162" s="32">
        <v>0.69379999999999997</v>
      </c>
      <c r="AB162" s="32"/>
      <c r="AC162" s="32"/>
      <c r="AD162" s="32"/>
      <c r="AE162" s="32"/>
      <c r="AF162" s="32">
        <v>5.827</v>
      </c>
      <c r="AG162" s="32">
        <v>5.1379999999999999</v>
      </c>
      <c r="AH162" s="32">
        <v>7.2321</v>
      </c>
      <c r="AI162" s="32">
        <v>0.39689999999999998</v>
      </c>
      <c r="AJ162" s="32"/>
      <c r="AK162" s="32"/>
      <c r="AL162" s="32"/>
      <c r="AM162" s="32"/>
      <c r="AN162" s="32">
        <v>2.6596000000000002</v>
      </c>
      <c r="AO162" s="32"/>
      <c r="AP162" s="32">
        <v>12.142300000000001</v>
      </c>
      <c r="AQ162" s="32">
        <v>8.0000000000000004E-4</v>
      </c>
      <c r="AR162" s="32"/>
      <c r="AS162" s="32"/>
      <c r="AT162" s="32">
        <v>30.2254</v>
      </c>
      <c r="AU162" s="32">
        <v>0.25900000000000001</v>
      </c>
      <c r="AV162" s="32"/>
      <c r="AW162" s="32"/>
      <c r="AX162" s="32">
        <v>2.1615000000000002</v>
      </c>
      <c r="AY162">
        <v>71.42</v>
      </c>
      <c r="BC162">
        <v>127.94</v>
      </c>
      <c r="BD162" s="32">
        <v>4.3612000000000002</v>
      </c>
      <c r="BE162" s="32"/>
      <c r="BF162" s="32">
        <v>33.419400000000003</v>
      </c>
      <c r="BG162" s="32"/>
      <c r="BH162" s="32">
        <v>2.1615000000000002</v>
      </c>
      <c r="BI162" s="34">
        <v>72</v>
      </c>
      <c r="BJ162" s="34">
        <v>47</v>
      </c>
      <c r="BK162" s="34">
        <v>114</v>
      </c>
      <c r="BL162" s="34">
        <v>67</v>
      </c>
      <c r="BM162">
        <v>0</v>
      </c>
      <c r="BN162" t="s">
        <v>406</v>
      </c>
      <c r="BO162" t="s">
        <v>6309</v>
      </c>
      <c r="BP162" t="b">
        <v>1</v>
      </c>
    </row>
    <row r="163" spans="1:68" x14ac:dyDescent="0.25">
      <c r="A163" s="30" t="str">
        <f t="shared" si="2"/>
        <v>1998050043</v>
      </c>
      <c r="B163">
        <v>98050</v>
      </c>
      <c r="C163">
        <v>43</v>
      </c>
      <c r="D163" s="65" t="s">
        <v>8697</v>
      </c>
      <c r="E163" t="s">
        <v>85</v>
      </c>
      <c r="F163">
        <v>0</v>
      </c>
      <c r="G163">
        <v>1998</v>
      </c>
      <c r="H163">
        <v>2</v>
      </c>
      <c r="I163" s="34">
        <v>154.69999999999999</v>
      </c>
      <c r="J163">
        <v>150</v>
      </c>
      <c r="K163" s="32">
        <v>42.762700000000002</v>
      </c>
      <c r="L163" s="32">
        <v>-64.177199999999999</v>
      </c>
      <c r="M163" s="31">
        <v>36087.507881944446</v>
      </c>
      <c r="N163" s="33">
        <v>1.98</v>
      </c>
      <c r="O163" s="33">
        <v>49.6</v>
      </c>
      <c r="P163" s="32">
        <v>8.4435000000000002</v>
      </c>
      <c r="Q163" s="32">
        <v>2.0030000000000001</v>
      </c>
      <c r="R163" s="32">
        <v>12.331799999999999</v>
      </c>
      <c r="S163" s="32">
        <v>4.3475000000000001</v>
      </c>
      <c r="T163" s="32"/>
      <c r="U163" s="32"/>
      <c r="V163" s="32"/>
      <c r="W163" s="32"/>
      <c r="X163" s="32">
        <v>31.629899999999999</v>
      </c>
      <c r="Y163" s="32">
        <v>30.850999999999999</v>
      </c>
      <c r="Z163" s="32">
        <v>32.579300000000003</v>
      </c>
      <c r="AA163" s="32">
        <v>0.57640000000000002</v>
      </c>
      <c r="AB163" s="32"/>
      <c r="AC163" s="32"/>
      <c r="AD163" s="32"/>
      <c r="AE163" s="32"/>
      <c r="AF163" s="32">
        <v>5.7248999999999999</v>
      </c>
      <c r="AG163" s="32">
        <v>5.0068999999999999</v>
      </c>
      <c r="AH163" s="32">
        <v>7.8116000000000003</v>
      </c>
      <c r="AI163" s="32">
        <v>0.50690000000000002</v>
      </c>
      <c r="AJ163" s="32"/>
      <c r="AK163" s="32"/>
      <c r="AL163" s="32"/>
      <c r="AM163" s="32"/>
      <c r="AN163" s="32">
        <v>2.5026000000000002</v>
      </c>
      <c r="AO163" s="32"/>
      <c r="AP163" s="32">
        <v>12.3248</v>
      </c>
      <c r="AQ163" s="32">
        <v>8.9999999999999993E-3</v>
      </c>
      <c r="AR163" s="32"/>
      <c r="AS163" s="32"/>
      <c r="AT163" s="32">
        <v>31.055599999999998</v>
      </c>
      <c r="AU163" s="32">
        <v>0.13919999999999999</v>
      </c>
      <c r="AV163" s="32"/>
      <c r="AW163" s="32"/>
      <c r="AX163" s="32">
        <v>2.0030000000000001</v>
      </c>
      <c r="AY163">
        <v>46.62</v>
      </c>
      <c r="BC163">
        <v>154.71</v>
      </c>
      <c r="BD163" s="32">
        <v>7.6608999999999998</v>
      </c>
      <c r="BE163" s="32"/>
      <c r="BF163" s="32">
        <v>34.941000000000003</v>
      </c>
      <c r="BG163" s="32"/>
      <c r="BH163" s="32">
        <v>2.0030000000000001</v>
      </c>
      <c r="BI163" s="34">
        <v>47</v>
      </c>
      <c r="BJ163" s="34">
        <v>36</v>
      </c>
      <c r="BK163" s="34">
        <v>71</v>
      </c>
      <c r="BL163" s="34">
        <v>35</v>
      </c>
      <c r="BM163">
        <v>0</v>
      </c>
      <c r="BN163" t="s">
        <v>407</v>
      </c>
      <c r="BO163" t="s">
        <v>6310</v>
      </c>
      <c r="BP163" t="b">
        <v>1</v>
      </c>
    </row>
    <row r="164" spans="1:68" x14ac:dyDescent="0.25">
      <c r="A164" s="30" t="str">
        <f t="shared" si="2"/>
        <v>1998050044</v>
      </c>
      <c r="B164">
        <v>98050</v>
      </c>
      <c r="C164">
        <v>44</v>
      </c>
      <c r="D164" s="65" t="s">
        <v>8698</v>
      </c>
      <c r="E164" t="s">
        <v>113</v>
      </c>
      <c r="F164">
        <v>0</v>
      </c>
      <c r="G164">
        <v>1998</v>
      </c>
      <c r="H164">
        <v>2</v>
      </c>
      <c r="I164" s="34">
        <v>904.8</v>
      </c>
      <c r="J164">
        <v>975</v>
      </c>
      <c r="K164" s="32">
        <v>42.618000000000002</v>
      </c>
      <c r="L164" s="32">
        <v>-64.0702</v>
      </c>
      <c r="M164" s="31">
        <v>36087.587407407409</v>
      </c>
      <c r="N164" s="33">
        <v>0.99</v>
      </c>
      <c r="O164" s="33">
        <v>49.6</v>
      </c>
      <c r="P164" s="32">
        <v>11.666700000000001</v>
      </c>
      <c r="Q164" s="32">
        <v>7.0705999999999998</v>
      </c>
      <c r="R164" s="32">
        <v>14.0739</v>
      </c>
      <c r="S164" s="32">
        <v>2.0853000000000002</v>
      </c>
      <c r="T164" s="32"/>
      <c r="U164" s="32"/>
      <c r="V164" s="32"/>
      <c r="W164" s="32"/>
      <c r="X164" s="32">
        <v>32.116700000000002</v>
      </c>
      <c r="Y164" s="32">
        <v>31.6065</v>
      </c>
      <c r="Z164" s="32">
        <v>33.072499999999998</v>
      </c>
      <c r="AA164" s="32">
        <v>0.56740000000000002</v>
      </c>
      <c r="AB164" s="32"/>
      <c r="AC164" s="32"/>
      <c r="AD164" s="32"/>
      <c r="AE164" s="32"/>
      <c r="AF164" s="32">
        <v>5.7390999999999996</v>
      </c>
      <c r="AG164" s="32">
        <v>5.2691999999999997</v>
      </c>
      <c r="AH164" s="32">
        <v>7.4301000000000004</v>
      </c>
      <c r="AI164" s="32">
        <v>0.43769999999999998</v>
      </c>
      <c r="AJ164" s="32"/>
      <c r="AK164" s="32"/>
      <c r="AL164" s="32"/>
      <c r="AM164" s="32"/>
      <c r="AN164" s="32">
        <v>2.1295000000000002</v>
      </c>
      <c r="AO164" s="32"/>
      <c r="AP164" s="32">
        <v>13.426</v>
      </c>
      <c r="AQ164" s="32">
        <v>0.36309999999999998</v>
      </c>
      <c r="AR164" s="32"/>
      <c r="AS164" s="32"/>
      <c r="AT164" s="32">
        <v>31.669899999999998</v>
      </c>
      <c r="AU164" s="32">
        <v>2.3E-3</v>
      </c>
      <c r="AV164" s="32"/>
      <c r="AW164" s="32"/>
      <c r="AX164" s="32">
        <v>4.0677000000000003</v>
      </c>
      <c r="AY164">
        <v>904.79</v>
      </c>
      <c r="BB164">
        <v>1000</v>
      </c>
      <c r="BD164" s="32"/>
      <c r="BE164" s="32"/>
      <c r="BF164" s="32"/>
      <c r="BG164" s="32"/>
      <c r="BH164" s="32"/>
      <c r="BI164" s="34"/>
      <c r="BJ164" s="34"/>
      <c r="BK164" s="34"/>
      <c r="BL164" s="34"/>
      <c r="BM164">
        <v>-1</v>
      </c>
      <c r="BN164" t="s">
        <v>408</v>
      </c>
      <c r="BO164" t="s">
        <v>6311</v>
      </c>
      <c r="BP164" t="b">
        <v>1</v>
      </c>
    </row>
    <row r="165" spans="1:68" x14ac:dyDescent="0.25">
      <c r="A165" s="30" t="str">
        <f t="shared" si="2"/>
        <v>1998050045</v>
      </c>
      <c r="B165">
        <v>98050</v>
      </c>
      <c r="C165">
        <v>45</v>
      </c>
      <c r="D165" s="65" t="s">
        <v>8699</v>
      </c>
      <c r="E165" t="s">
        <v>115</v>
      </c>
      <c r="F165">
        <v>0</v>
      </c>
      <c r="G165">
        <v>1998</v>
      </c>
      <c r="H165">
        <v>2</v>
      </c>
      <c r="I165" s="34">
        <v>1834.2</v>
      </c>
      <c r="J165">
        <v>1776</v>
      </c>
      <c r="K165" s="32">
        <v>42.323300000000003</v>
      </c>
      <c r="L165" s="32">
        <v>-63.877200000000002</v>
      </c>
      <c r="M165" s="31">
        <v>36088.071620370371</v>
      </c>
      <c r="N165" s="33">
        <v>1.98</v>
      </c>
      <c r="O165" s="33">
        <v>49.6</v>
      </c>
      <c r="P165" s="32">
        <v>12.645300000000001</v>
      </c>
      <c r="Q165" s="32">
        <v>8.4888999999999992</v>
      </c>
      <c r="R165" s="32">
        <v>14.224600000000001</v>
      </c>
      <c r="S165" s="32">
        <v>2.0424000000000002</v>
      </c>
      <c r="T165" s="32"/>
      <c r="U165" s="32"/>
      <c r="V165" s="32"/>
      <c r="W165" s="32"/>
      <c r="X165" s="32">
        <v>32.316699999999997</v>
      </c>
      <c r="Y165" s="32">
        <v>31.6494</v>
      </c>
      <c r="Z165" s="32">
        <v>32.956800000000001</v>
      </c>
      <c r="AA165" s="32">
        <v>0.39760000000000001</v>
      </c>
      <c r="AB165" s="32"/>
      <c r="AC165" s="32"/>
      <c r="AD165" s="32"/>
      <c r="AE165" s="32"/>
      <c r="AF165" s="32">
        <v>5.6440999999999999</v>
      </c>
      <c r="AG165" s="32">
        <v>5.0244</v>
      </c>
      <c r="AH165" s="32">
        <v>7.2375999999999996</v>
      </c>
      <c r="AI165" s="32">
        <v>0.4168</v>
      </c>
      <c r="AJ165" s="32"/>
      <c r="AK165" s="32"/>
      <c r="AL165" s="32"/>
      <c r="AM165" s="32"/>
      <c r="AN165" s="32">
        <v>1.7746</v>
      </c>
      <c r="AO165" s="32"/>
      <c r="AP165" s="32">
        <v>14.2143</v>
      </c>
      <c r="AQ165" s="32">
        <v>8.9999999999999998E-4</v>
      </c>
      <c r="AR165" s="32"/>
      <c r="AS165" s="32"/>
      <c r="AT165" s="32">
        <v>31.889700000000001</v>
      </c>
      <c r="AU165" s="32">
        <v>0.16139999999999999</v>
      </c>
      <c r="AV165" s="32"/>
      <c r="AW165" s="32"/>
      <c r="AX165" s="32">
        <v>3.3831000000000002</v>
      </c>
      <c r="AY165">
        <v>1833.25</v>
      </c>
      <c r="BB165">
        <v>2150</v>
      </c>
      <c r="BC165">
        <v>999.62</v>
      </c>
      <c r="BD165" s="32">
        <v>3.9</v>
      </c>
      <c r="BE165" s="32"/>
      <c r="BF165" s="32">
        <v>34.921999999999997</v>
      </c>
      <c r="BG165" s="32"/>
      <c r="BH165" s="32"/>
      <c r="BI165" s="34"/>
      <c r="BJ165" s="34"/>
      <c r="BK165" s="34"/>
      <c r="BL165" s="34"/>
      <c r="BM165">
        <v>-1</v>
      </c>
      <c r="BN165" t="s">
        <v>409</v>
      </c>
      <c r="BO165" t="s">
        <v>6312</v>
      </c>
      <c r="BP165" t="b">
        <v>1</v>
      </c>
    </row>
    <row r="166" spans="1:68" x14ac:dyDescent="0.25">
      <c r="A166" s="30" t="str">
        <f t="shared" si="2"/>
        <v>1998050046</v>
      </c>
      <c r="B166">
        <v>98050</v>
      </c>
      <c r="C166">
        <v>46</v>
      </c>
      <c r="D166" s="65" t="s">
        <v>8700</v>
      </c>
      <c r="E166" t="s">
        <v>85</v>
      </c>
      <c r="F166">
        <v>0</v>
      </c>
      <c r="G166">
        <v>1998</v>
      </c>
      <c r="H166">
        <v>2</v>
      </c>
      <c r="I166" s="34">
        <v>195.3</v>
      </c>
      <c r="J166">
        <v>180</v>
      </c>
      <c r="K166" s="32">
        <v>43.975000000000001</v>
      </c>
      <c r="L166" s="32">
        <v>-63.166699999999999</v>
      </c>
      <c r="M166" s="31">
        <v>36088.659444444442</v>
      </c>
      <c r="N166" s="33">
        <v>0.99</v>
      </c>
      <c r="O166" s="33">
        <v>49.59</v>
      </c>
      <c r="P166" s="32">
        <v>9.8498999999999999</v>
      </c>
      <c r="Q166" s="32">
        <v>3.4794999999999998</v>
      </c>
      <c r="R166" s="32">
        <v>13.079000000000001</v>
      </c>
      <c r="S166" s="32">
        <v>3.6202999999999999</v>
      </c>
      <c r="T166" s="32"/>
      <c r="U166" s="32"/>
      <c r="V166" s="32"/>
      <c r="W166" s="32"/>
      <c r="X166" s="32">
        <v>31.472899999999999</v>
      </c>
      <c r="Y166" s="32">
        <v>30.333600000000001</v>
      </c>
      <c r="Z166" s="32">
        <v>32.661799999999999</v>
      </c>
      <c r="AA166" s="32">
        <v>0.84340000000000004</v>
      </c>
      <c r="AB166" s="32"/>
      <c r="AC166" s="32"/>
      <c r="AD166" s="32"/>
      <c r="AE166" s="32"/>
      <c r="AF166" s="32">
        <v>5.7257999999999996</v>
      </c>
      <c r="AG166" s="32">
        <v>5.0359999999999996</v>
      </c>
      <c r="AH166" s="32">
        <v>7.0289000000000001</v>
      </c>
      <c r="AI166" s="32">
        <v>0.37459999999999999</v>
      </c>
      <c r="AJ166" s="32"/>
      <c r="AK166" s="32"/>
      <c r="AL166" s="32"/>
      <c r="AM166" s="32"/>
      <c r="AN166" s="32"/>
      <c r="AO166" s="32"/>
      <c r="AP166" s="32">
        <v>12.3858</v>
      </c>
      <c r="AQ166" s="32">
        <v>3.3500000000000002E-2</v>
      </c>
      <c r="AR166" s="32"/>
      <c r="AS166" s="32"/>
      <c r="AT166" s="32"/>
      <c r="AU166" s="32"/>
      <c r="AV166" s="32"/>
      <c r="AW166" s="32"/>
      <c r="AX166" s="32">
        <v>3.1785999999999999</v>
      </c>
      <c r="AY166">
        <v>55.54</v>
      </c>
      <c r="BD166" s="32"/>
      <c r="BE166" s="32"/>
      <c r="BF166" s="32"/>
      <c r="BG166" s="32"/>
      <c r="BH166" s="32">
        <v>3.1785999999999999</v>
      </c>
      <c r="BI166" s="34">
        <v>56</v>
      </c>
      <c r="BJ166" s="34">
        <v>45</v>
      </c>
      <c r="BK166" s="34">
        <v>76</v>
      </c>
      <c r="BL166" s="34">
        <v>31</v>
      </c>
      <c r="BM166">
        <v>0</v>
      </c>
      <c r="BN166" t="s">
        <v>410</v>
      </c>
      <c r="BO166" t="s">
        <v>6313</v>
      </c>
      <c r="BP166" t="b">
        <v>1</v>
      </c>
    </row>
    <row r="167" spans="1:68" x14ac:dyDescent="0.25">
      <c r="A167" s="30" t="str">
        <f t="shared" si="2"/>
        <v>1998077038</v>
      </c>
      <c r="B167">
        <v>98077</v>
      </c>
      <c r="C167">
        <v>38</v>
      </c>
      <c r="D167" s="65" t="s">
        <v>8692</v>
      </c>
      <c r="E167" t="s">
        <v>103</v>
      </c>
      <c r="F167">
        <v>1</v>
      </c>
      <c r="I167" s="34">
        <v>148.69999999999999</v>
      </c>
      <c r="J167">
        <v>144</v>
      </c>
      <c r="K167" s="32">
        <v>44.265500000000003</v>
      </c>
      <c r="L167" s="32">
        <v>-63.319000000000003</v>
      </c>
      <c r="M167" s="31">
        <v>36125.256747685184</v>
      </c>
      <c r="N167" s="33">
        <v>2.98</v>
      </c>
      <c r="O167" s="33">
        <v>49.59</v>
      </c>
      <c r="P167" s="32">
        <v>6.2542999999999997</v>
      </c>
      <c r="Q167" s="32">
        <v>2.7172000000000001</v>
      </c>
      <c r="R167" s="32">
        <v>7.6787000000000001</v>
      </c>
      <c r="S167" s="32">
        <v>1.4795</v>
      </c>
      <c r="T167" s="32"/>
      <c r="U167" s="32"/>
      <c r="V167" s="32"/>
      <c r="W167" s="32"/>
      <c r="X167" s="32">
        <v>30.752700000000001</v>
      </c>
      <c r="Y167" s="32">
        <v>29.869499999999999</v>
      </c>
      <c r="Z167" s="32">
        <v>32.4557</v>
      </c>
      <c r="AA167" s="32">
        <v>1.0038</v>
      </c>
      <c r="AB167" s="32"/>
      <c r="AC167" s="32"/>
      <c r="AD167" s="32"/>
      <c r="AE167" s="32"/>
      <c r="AF167" s="32">
        <v>6.508</v>
      </c>
      <c r="AG167" s="32">
        <v>5.5202999999999998</v>
      </c>
      <c r="AH167" s="32">
        <v>6.8975</v>
      </c>
      <c r="AI167" s="32">
        <v>0.43569999999999998</v>
      </c>
      <c r="AJ167" s="32"/>
      <c r="AK167" s="32"/>
      <c r="AL167" s="32"/>
      <c r="AM167" s="32"/>
      <c r="AN167" s="32">
        <v>2.4752999999999998</v>
      </c>
      <c r="AO167" s="32"/>
      <c r="AP167" s="32">
        <v>6.8384999999999998</v>
      </c>
      <c r="AQ167" s="32">
        <v>8.8000000000000005E-3</v>
      </c>
      <c r="AR167" s="32"/>
      <c r="AS167" s="32"/>
      <c r="AT167" s="32">
        <v>29.871400000000001</v>
      </c>
      <c r="AU167" s="32">
        <v>2.0000000000000001E-4</v>
      </c>
      <c r="AV167" s="32"/>
      <c r="AW167" s="32"/>
      <c r="AX167" s="32">
        <v>1.9041999999999999</v>
      </c>
      <c r="AY167" s="33">
        <v>66.45</v>
      </c>
      <c r="AZ167" s="32"/>
      <c r="BA167" s="33"/>
      <c r="BB167">
        <v>148.80000000000001</v>
      </c>
      <c r="BC167" s="33">
        <v>148.74</v>
      </c>
      <c r="BD167" s="32">
        <v>4.4992000000000001</v>
      </c>
      <c r="BE167" s="32"/>
      <c r="BF167" s="32">
        <v>33.442</v>
      </c>
      <c r="BG167" s="32"/>
      <c r="BH167" s="32">
        <v>1.9041999999999999</v>
      </c>
      <c r="BI167" s="34">
        <v>67</v>
      </c>
      <c r="BJ167" s="34">
        <v>44</v>
      </c>
      <c r="BK167" s="34">
        <v>140</v>
      </c>
      <c r="BL167" s="34">
        <v>96</v>
      </c>
      <c r="BM167">
        <v>0</v>
      </c>
      <c r="BN167" t="s">
        <v>2479</v>
      </c>
      <c r="BO167" t="s">
        <v>6314</v>
      </c>
      <c r="BP167" t="b">
        <v>1</v>
      </c>
    </row>
    <row r="168" spans="1:68" x14ac:dyDescent="0.25">
      <c r="A168" s="30" t="str">
        <f t="shared" si="2"/>
        <v>1999666001</v>
      </c>
      <c r="B168">
        <v>99666</v>
      </c>
      <c r="C168">
        <v>1</v>
      </c>
      <c r="D168" s="65" t="s">
        <v>8655</v>
      </c>
      <c r="E168" t="s">
        <v>103</v>
      </c>
      <c r="F168">
        <v>1</v>
      </c>
      <c r="I168" s="34">
        <v>147.69999999999999</v>
      </c>
      <c r="J168">
        <v>155</v>
      </c>
      <c r="K168" s="32">
        <v>44.2667</v>
      </c>
      <c r="L168" s="32">
        <v>-63.316699999999997</v>
      </c>
      <c r="M168" s="31">
        <v>36173.616030092591</v>
      </c>
      <c r="N168" s="33">
        <v>1.98</v>
      </c>
      <c r="O168" s="33">
        <v>49.59</v>
      </c>
      <c r="P168" s="32">
        <v>2.3068</v>
      </c>
      <c r="Q168" s="32">
        <v>2.1463999999999999</v>
      </c>
      <c r="R168" s="32">
        <v>2.4958</v>
      </c>
      <c r="S168" s="32">
        <v>0.1048</v>
      </c>
      <c r="T168" s="32"/>
      <c r="U168" s="32"/>
      <c r="V168" s="32"/>
      <c r="W168" s="32"/>
      <c r="X168" s="32">
        <v>30.860399999999998</v>
      </c>
      <c r="Y168" s="32">
        <v>30.790700000000001</v>
      </c>
      <c r="Z168" s="32">
        <v>30.882899999999999</v>
      </c>
      <c r="AA168" s="32">
        <v>2.1600000000000001E-2</v>
      </c>
      <c r="AB168" s="32"/>
      <c r="AC168" s="32"/>
      <c r="AD168" s="32"/>
      <c r="AE168" s="32"/>
      <c r="AF168" s="32"/>
      <c r="AG168" s="32"/>
      <c r="AH168" s="32"/>
      <c r="AI168" s="32"/>
      <c r="AJ168" s="32"/>
      <c r="AK168" s="32"/>
      <c r="AL168" s="32"/>
      <c r="AM168" s="32"/>
      <c r="AN168" s="32">
        <v>7.4800000000000005E-2</v>
      </c>
      <c r="AO168" s="32"/>
      <c r="AP168" s="32">
        <v>2.4807999999999999</v>
      </c>
      <c r="AQ168" s="32">
        <v>7.7000000000000002E-3</v>
      </c>
      <c r="AR168" s="32"/>
      <c r="AS168" s="32"/>
      <c r="AT168" s="32">
        <v>30.813400000000001</v>
      </c>
      <c r="AU168" s="32">
        <v>1.2699999999999999E-2</v>
      </c>
      <c r="AV168" s="32"/>
      <c r="AW168" s="32"/>
      <c r="AX168" s="32">
        <v>2.1463999999999999</v>
      </c>
      <c r="AY168" s="33">
        <v>49.59</v>
      </c>
      <c r="AZ168" s="32"/>
      <c r="BA168" s="33"/>
      <c r="BB168">
        <v>148.80000000000001</v>
      </c>
      <c r="BC168" s="33">
        <v>147.75</v>
      </c>
      <c r="BD168" s="32">
        <v>5.1448</v>
      </c>
      <c r="BE168" s="32"/>
      <c r="BF168" s="32">
        <v>33.5047</v>
      </c>
      <c r="BG168" s="32"/>
      <c r="BH168" s="32">
        <v>2.1463999999999999</v>
      </c>
      <c r="BI168" s="34">
        <v>50</v>
      </c>
      <c r="BJ168" s="34">
        <v>0</v>
      </c>
      <c r="BK168" s="34">
        <v>135</v>
      </c>
      <c r="BL168" s="34">
        <v>135</v>
      </c>
      <c r="BM168">
        <v>0</v>
      </c>
      <c r="BN168" t="s">
        <v>2480</v>
      </c>
      <c r="BO168" t="s">
        <v>6315</v>
      </c>
      <c r="BP168" t="b">
        <v>1</v>
      </c>
    </row>
    <row r="169" spans="1:68" x14ac:dyDescent="0.25">
      <c r="A169" s="30" t="str">
        <f t="shared" si="2"/>
        <v>1999666002</v>
      </c>
      <c r="B169">
        <v>99666</v>
      </c>
      <c r="C169">
        <v>2</v>
      </c>
      <c r="D169" s="65" t="s">
        <v>8656</v>
      </c>
      <c r="E169" t="s">
        <v>103</v>
      </c>
      <c r="F169">
        <v>1</v>
      </c>
      <c r="I169" s="34">
        <v>153.19999999999999</v>
      </c>
      <c r="J169">
        <v>155</v>
      </c>
      <c r="K169" s="32">
        <v>44.2667</v>
      </c>
      <c r="L169" s="32">
        <v>-63.316699999999997</v>
      </c>
      <c r="M169" s="31">
        <v>36190.278692129628</v>
      </c>
      <c r="N169" s="33">
        <v>0.5</v>
      </c>
      <c r="O169" s="33">
        <v>49.59</v>
      </c>
      <c r="P169" s="32">
        <v>2.0438000000000001</v>
      </c>
      <c r="Q169" s="32">
        <v>1.3192999999999999</v>
      </c>
      <c r="R169" s="32">
        <v>3.2187000000000001</v>
      </c>
      <c r="S169" s="32">
        <v>0.82389999999999997</v>
      </c>
      <c r="T169" s="32"/>
      <c r="U169" s="32"/>
      <c r="V169" s="32"/>
      <c r="W169" s="32"/>
      <c r="X169" s="32">
        <v>31.249300000000002</v>
      </c>
      <c r="Y169" s="32">
        <v>31.077999999999999</v>
      </c>
      <c r="Z169" s="32">
        <v>31.522099999999998</v>
      </c>
      <c r="AA169" s="32">
        <v>0.17580000000000001</v>
      </c>
      <c r="AB169" s="32"/>
      <c r="AC169" s="32"/>
      <c r="AD169" s="32"/>
      <c r="AE169" s="32"/>
      <c r="AF169" s="32">
        <v>6.1882999999999999</v>
      </c>
      <c r="AG169" s="32">
        <v>4.6368</v>
      </c>
      <c r="AH169" s="32">
        <v>7.7607999999999997</v>
      </c>
      <c r="AI169" s="32">
        <v>0.2407</v>
      </c>
      <c r="AJ169" s="32"/>
      <c r="AK169" s="32"/>
      <c r="AL169" s="32"/>
      <c r="AM169" s="32"/>
      <c r="AN169" s="32">
        <v>0.20069999999999999</v>
      </c>
      <c r="AO169" s="32"/>
      <c r="AP169" s="32">
        <v>1.3314999999999999</v>
      </c>
      <c r="AQ169" s="32">
        <v>1.6299999999999999E-2</v>
      </c>
      <c r="AR169" s="32"/>
      <c r="AS169" s="32"/>
      <c r="AT169" s="32">
        <v>31.097300000000001</v>
      </c>
      <c r="AU169" s="32">
        <v>4.0000000000000001E-3</v>
      </c>
      <c r="AV169" s="32"/>
      <c r="AW169" s="32"/>
      <c r="AX169" s="32">
        <v>1.3192999999999999</v>
      </c>
      <c r="AY169" s="33">
        <v>2.48</v>
      </c>
      <c r="AZ169" s="32"/>
      <c r="BA169" s="33"/>
      <c r="BB169">
        <v>148.80000000000001</v>
      </c>
      <c r="BC169" s="33">
        <v>148.74</v>
      </c>
      <c r="BD169" s="32">
        <v>5.9488000000000003</v>
      </c>
      <c r="BE169" s="32"/>
      <c r="BF169" s="32">
        <v>33.801499999999997</v>
      </c>
      <c r="BG169" s="32"/>
      <c r="BH169" s="32">
        <v>1.3192999999999999</v>
      </c>
      <c r="BI169" s="34">
        <v>2.5</v>
      </c>
      <c r="BJ169" s="34">
        <v>0</v>
      </c>
      <c r="BK169" s="34">
        <v>102</v>
      </c>
      <c r="BL169" s="34">
        <v>102</v>
      </c>
      <c r="BM169">
        <v>0</v>
      </c>
      <c r="BN169" t="s">
        <v>2481</v>
      </c>
      <c r="BO169" t="s">
        <v>6316</v>
      </c>
      <c r="BP169" t="b">
        <v>1</v>
      </c>
    </row>
    <row r="170" spans="1:68" x14ac:dyDescent="0.25">
      <c r="A170" s="30" t="str">
        <f t="shared" si="2"/>
        <v>1998078001</v>
      </c>
      <c r="B170">
        <v>98078</v>
      </c>
      <c r="C170">
        <v>1</v>
      </c>
      <c r="D170" s="65" t="s">
        <v>8655</v>
      </c>
      <c r="E170" t="s">
        <v>103</v>
      </c>
      <c r="F170">
        <v>1</v>
      </c>
      <c r="I170" s="34">
        <v>146.30000000000001</v>
      </c>
      <c r="J170">
        <v>158</v>
      </c>
      <c r="K170" s="32">
        <v>44.2667</v>
      </c>
      <c r="L170" s="32">
        <v>-63.316499999999998</v>
      </c>
      <c r="M170" s="31">
        <v>36202.107708333337</v>
      </c>
      <c r="N170" s="33">
        <v>2.48</v>
      </c>
      <c r="O170" s="33">
        <v>49.59</v>
      </c>
      <c r="P170" s="32">
        <v>1.7170000000000001</v>
      </c>
      <c r="Q170" s="32">
        <v>1.0627</v>
      </c>
      <c r="R170" s="32">
        <v>2.5024000000000002</v>
      </c>
      <c r="S170" s="32">
        <v>0.58330000000000004</v>
      </c>
      <c r="T170" s="32"/>
      <c r="U170" s="32"/>
      <c r="V170" s="32"/>
      <c r="W170" s="32"/>
      <c r="X170" s="32">
        <v>31.419499999999999</v>
      </c>
      <c r="Y170" s="32">
        <v>31.2502</v>
      </c>
      <c r="Z170" s="32">
        <v>31.608499999999999</v>
      </c>
      <c r="AA170" s="32">
        <v>0.14449999999999999</v>
      </c>
      <c r="AB170" s="32"/>
      <c r="AC170" s="32"/>
      <c r="AD170" s="32"/>
      <c r="AE170" s="32"/>
      <c r="AF170" s="32">
        <v>9.7243999999999993</v>
      </c>
      <c r="AG170" s="32">
        <v>9.5533999999999999</v>
      </c>
      <c r="AH170" s="32">
        <v>10.5854</v>
      </c>
      <c r="AI170" s="32">
        <v>0.123</v>
      </c>
      <c r="AJ170" s="32"/>
      <c r="AK170" s="32"/>
      <c r="AL170" s="32"/>
      <c r="AM170" s="32"/>
      <c r="AN170" s="32">
        <v>0.19059999999999999</v>
      </c>
      <c r="AO170" s="32"/>
      <c r="AP170" s="32">
        <v>1.0669</v>
      </c>
      <c r="AQ170" s="32">
        <v>4.8999999999999998E-3</v>
      </c>
      <c r="AR170" s="32"/>
      <c r="AS170" s="32"/>
      <c r="AT170" s="32">
        <v>31.251100000000001</v>
      </c>
      <c r="AU170" s="32">
        <v>8.0000000000000004E-4</v>
      </c>
      <c r="AV170" s="32"/>
      <c r="AW170" s="32"/>
      <c r="AX170" s="32">
        <v>1.0627</v>
      </c>
      <c r="AY170" s="33">
        <v>2.98</v>
      </c>
      <c r="AZ170" s="32"/>
      <c r="BA170" s="33"/>
      <c r="BB170">
        <v>148.80000000000001</v>
      </c>
      <c r="BC170" s="33">
        <v>146.26</v>
      </c>
      <c r="BD170" s="32">
        <v>6.5137</v>
      </c>
      <c r="BE170" s="32"/>
      <c r="BF170" s="32">
        <v>33.999499999999998</v>
      </c>
      <c r="BG170" s="32"/>
      <c r="BH170" s="32">
        <v>1.0627</v>
      </c>
      <c r="BI170" s="34">
        <v>3</v>
      </c>
      <c r="BJ170" s="34">
        <v>0</v>
      </c>
      <c r="BK170" s="34">
        <v>100.5</v>
      </c>
      <c r="BL170" s="34">
        <v>100.5</v>
      </c>
      <c r="BM170">
        <v>0</v>
      </c>
      <c r="BN170" t="s">
        <v>2482</v>
      </c>
      <c r="BO170" t="s">
        <v>6317</v>
      </c>
      <c r="BP170" t="b">
        <v>1</v>
      </c>
    </row>
    <row r="171" spans="1:68" x14ac:dyDescent="0.25">
      <c r="A171" s="30" t="str">
        <f t="shared" si="2"/>
        <v>1998078057</v>
      </c>
      <c r="B171">
        <v>98078</v>
      </c>
      <c r="C171">
        <v>57</v>
      </c>
      <c r="D171" s="65" t="s">
        <v>8711</v>
      </c>
      <c r="E171" t="s">
        <v>103</v>
      </c>
      <c r="F171">
        <v>1</v>
      </c>
      <c r="I171" s="34">
        <v>150.69999999999999</v>
      </c>
      <c r="J171">
        <v>156</v>
      </c>
      <c r="K171" s="32">
        <v>44.266599999999997</v>
      </c>
      <c r="L171" s="32">
        <v>-63.316899999999997</v>
      </c>
      <c r="M171" s="31">
        <v>36207.431909722225</v>
      </c>
      <c r="N171" s="33">
        <v>1.98</v>
      </c>
      <c r="O171" s="33">
        <v>49.59</v>
      </c>
      <c r="P171" s="32">
        <v>0.97270000000000001</v>
      </c>
      <c r="Q171" s="32">
        <v>0.73299999999999998</v>
      </c>
      <c r="R171" s="32">
        <v>1.9601</v>
      </c>
      <c r="S171" s="32">
        <v>0.36959999999999998</v>
      </c>
      <c r="T171" s="32"/>
      <c r="U171" s="32"/>
      <c r="V171" s="32"/>
      <c r="W171" s="32"/>
      <c r="X171" s="32">
        <v>31.2821</v>
      </c>
      <c r="Y171" s="32">
        <v>31.234400000000001</v>
      </c>
      <c r="Z171" s="32">
        <v>31.504300000000001</v>
      </c>
      <c r="AA171" s="32">
        <v>8.1600000000000006E-2</v>
      </c>
      <c r="AB171" s="32"/>
      <c r="AC171" s="32"/>
      <c r="AD171" s="32"/>
      <c r="AE171" s="32"/>
      <c r="AF171" s="32">
        <v>8.0261999999999993</v>
      </c>
      <c r="AG171" s="32">
        <v>7.8571999999999997</v>
      </c>
      <c r="AH171" s="32">
        <v>8.3017000000000003</v>
      </c>
      <c r="AI171" s="32">
        <v>8.1500000000000003E-2</v>
      </c>
      <c r="AJ171" s="32"/>
      <c r="AK171" s="32"/>
      <c r="AL171" s="32"/>
      <c r="AM171" s="32"/>
      <c r="AN171" s="32">
        <v>0.14169999999999999</v>
      </c>
      <c r="AO171" s="32"/>
      <c r="AP171" s="32">
        <v>0.74950000000000006</v>
      </c>
      <c r="AQ171" s="32">
        <v>7.9000000000000008E-3</v>
      </c>
      <c r="AR171" s="32"/>
      <c r="AS171" s="32"/>
      <c r="AT171" s="32">
        <v>31.235299999999999</v>
      </c>
      <c r="AU171" s="32">
        <v>1.1999999999999999E-3</v>
      </c>
      <c r="AV171" s="32"/>
      <c r="AW171" s="32"/>
      <c r="AX171" s="32">
        <v>0.73299999999999998</v>
      </c>
      <c r="AY171" s="33">
        <v>1.98</v>
      </c>
      <c r="AZ171" s="32"/>
      <c r="BA171" s="33"/>
      <c r="BB171">
        <v>148.80000000000001</v>
      </c>
      <c r="BC171" s="33">
        <v>148.74</v>
      </c>
      <c r="BD171" s="32">
        <v>6.3270999999999997</v>
      </c>
      <c r="BE171" s="32"/>
      <c r="BF171" s="32">
        <v>33.914499999999997</v>
      </c>
      <c r="BG171" s="32"/>
      <c r="BH171" s="32">
        <v>0.73299999999999998</v>
      </c>
      <c r="BI171" s="34">
        <v>2</v>
      </c>
      <c r="BJ171" s="34">
        <v>0</v>
      </c>
      <c r="BK171" s="34">
        <v>104</v>
      </c>
      <c r="BL171" s="34">
        <v>104</v>
      </c>
      <c r="BM171">
        <v>0</v>
      </c>
      <c r="BN171" t="s">
        <v>2483</v>
      </c>
      <c r="BO171" t="s">
        <v>6318</v>
      </c>
      <c r="BP171" t="b">
        <v>1</v>
      </c>
    </row>
    <row r="172" spans="1:68" x14ac:dyDescent="0.25">
      <c r="A172" s="30" t="str">
        <f t="shared" si="2"/>
        <v>1998079037</v>
      </c>
      <c r="B172">
        <v>98079</v>
      </c>
      <c r="C172">
        <v>37</v>
      </c>
      <c r="D172" s="65" t="s">
        <v>8691</v>
      </c>
      <c r="E172" t="s">
        <v>103</v>
      </c>
      <c r="F172">
        <v>1</v>
      </c>
      <c r="I172" s="34">
        <v>143.80000000000001</v>
      </c>
      <c r="J172">
        <v>152</v>
      </c>
      <c r="K172" s="32">
        <v>44.268000000000001</v>
      </c>
      <c r="L172" s="32">
        <v>-63.317</v>
      </c>
      <c r="M172" s="31">
        <v>36250.830370370371</v>
      </c>
      <c r="N172" s="33">
        <v>1.98</v>
      </c>
      <c r="O172" s="33">
        <v>49.59</v>
      </c>
      <c r="P172" s="32">
        <v>2.1137999999999999</v>
      </c>
      <c r="Q172" s="32">
        <v>1.2367999999999999</v>
      </c>
      <c r="R172" s="32">
        <v>2.6078000000000001</v>
      </c>
      <c r="S172" s="32">
        <v>0.38200000000000001</v>
      </c>
      <c r="T172" s="32"/>
      <c r="U172" s="32"/>
      <c r="V172" s="32"/>
      <c r="W172" s="32"/>
      <c r="X172" s="32">
        <v>31.4527</v>
      </c>
      <c r="Y172" s="32">
        <v>31.133299999999998</v>
      </c>
      <c r="Z172" s="32">
        <v>31.821100000000001</v>
      </c>
      <c r="AA172" s="32">
        <v>0.28289999999999998</v>
      </c>
      <c r="AB172" s="32"/>
      <c r="AC172" s="32"/>
      <c r="AD172" s="32"/>
      <c r="AE172" s="32"/>
      <c r="AF172" s="32">
        <v>7.3414999999999999</v>
      </c>
      <c r="AG172" s="32">
        <v>7.0022000000000002</v>
      </c>
      <c r="AH172" s="32">
        <v>7.5610999999999997</v>
      </c>
      <c r="AI172" s="32">
        <v>0.1103</v>
      </c>
      <c r="AJ172" s="32"/>
      <c r="AK172" s="32"/>
      <c r="AL172" s="32"/>
      <c r="AM172" s="32"/>
      <c r="AN172" s="32">
        <v>0.50309999999999999</v>
      </c>
      <c r="AO172" s="32"/>
      <c r="AP172" s="32">
        <v>1.8756999999999999</v>
      </c>
      <c r="AQ172" s="32">
        <v>3.0999999999999999E-3</v>
      </c>
      <c r="AR172" s="32"/>
      <c r="AS172" s="32"/>
      <c r="AT172" s="32">
        <v>31.136700000000001</v>
      </c>
      <c r="AU172" s="32">
        <v>4.0000000000000001E-3</v>
      </c>
      <c r="AV172" s="32"/>
      <c r="AW172" s="32"/>
      <c r="AX172" s="32">
        <v>1.2367999999999999</v>
      </c>
      <c r="AY172" s="33">
        <v>22.81</v>
      </c>
      <c r="AZ172" s="32"/>
      <c r="BA172" s="33"/>
      <c r="BB172">
        <v>148.80000000000001</v>
      </c>
      <c r="BC172" s="33">
        <v>143.78</v>
      </c>
      <c r="BD172" s="32">
        <v>6.3038999999999996</v>
      </c>
      <c r="BE172" s="32"/>
      <c r="BF172" s="32">
        <v>33.912500000000001</v>
      </c>
      <c r="BG172" s="32"/>
      <c r="BH172" s="32">
        <v>1.2367999999999999</v>
      </c>
      <c r="BI172" s="34">
        <v>23</v>
      </c>
      <c r="BJ172" s="34">
        <v>0</v>
      </c>
      <c r="BK172" s="34">
        <v>85</v>
      </c>
      <c r="BL172" s="34">
        <v>75.5</v>
      </c>
      <c r="BM172">
        <v>0</v>
      </c>
      <c r="BN172" t="s">
        <v>2484</v>
      </c>
      <c r="BO172" t="s">
        <v>6319</v>
      </c>
      <c r="BP172" t="b">
        <v>1</v>
      </c>
    </row>
    <row r="173" spans="1:68" x14ac:dyDescent="0.25">
      <c r="A173" s="30" t="str">
        <f t="shared" si="2"/>
        <v>1999003001</v>
      </c>
      <c r="B173">
        <v>99003</v>
      </c>
      <c r="C173">
        <v>1</v>
      </c>
      <c r="D173" s="65" t="s">
        <v>8655</v>
      </c>
      <c r="E173" t="s">
        <v>82</v>
      </c>
      <c r="F173">
        <v>0</v>
      </c>
      <c r="G173">
        <v>1999</v>
      </c>
      <c r="H173">
        <v>1</v>
      </c>
      <c r="I173" s="34">
        <v>68.400000000000006</v>
      </c>
      <c r="J173">
        <v>73</v>
      </c>
      <c r="K173" s="32">
        <v>44.692500000000003</v>
      </c>
      <c r="L173" s="32">
        <v>-63.642200000000003</v>
      </c>
      <c r="M173" s="31">
        <v>36258.712511574071</v>
      </c>
      <c r="N173" s="33">
        <v>0.99</v>
      </c>
      <c r="O173" s="33">
        <v>49.59</v>
      </c>
      <c r="P173" s="32">
        <v>1.5541</v>
      </c>
      <c r="Q173" s="32">
        <v>1.2688999999999999</v>
      </c>
      <c r="R173" s="32">
        <v>2.2801</v>
      </c>
      <c r="S173" s="32">
        <v>0.2823</v>
      </c>
      <c r="T173" s="32"/>
      <c r="U173" s="32"/>
      <c r="V173" s="32"/>
      <c r="W173" s="32"/>
      <c r="X173" s="32">
        <v>30.736899999999999</v>
      </c>
      <c r="Y173" s="32">
        <v>30.0458</v>
      </c>
      <c r="Z173" s="32">
        <v>30.974</v>
      </c>
      <c r="AA173" s="32">
        <v>0.25800000000000001</v>
      </c>
      <c r="AB173" s="32"/>
      <c r="AC173" s="32"/>
      <c r="AD173" s="32"/>
      <c r="AE173" s="32"/>
      <c r="AF173" s="32">
        <v>7.1361999999999997</v>
      </c>
      <c r="AG173" s="32">
        <v>6.5563000000000002</v>
      </c>
      <c r="AH173" s="32">
        <v>8.3432999999999993</v>
      </c>
      <c r="AI173" s="32">
        <v>0.3327</v>
      </c>
      <c r="AJ173" s="32"/>
      <c r="AK173" s="32"/>
      <c r="AL173" s="32"/>
      <c r="AM173" s="32"/>
      <c r="AN173" s="32">
        <v>0.79179999999999995</v>
      </c>
      <c r="AO173" s="32"/>
      <c r="AP173" s="32">
        <v>2.2042999999999999</v>
      </c>
      <c r="AQ173" s="32">
        <v>4.2900000000000001E-2</v>
      </c>
      <c r="AR173" s="32"/>
      <c r="AS173" s="32"/>
      <c r="AT173" s="32">
        <v>30.051500000000001</v>
      </c>
      <c r="AU173" s="32">
        <v>8.0999999999999996E-3</v>
      </c>
      <c r="AV173" s="32"/>
      <c r="AW173" s="32"/>
      <c r="AX173" s="32">
        <v>1.2081999999999999</v>
      </c>
      <c r="AY173">
        <v>65.459999999999994</v>
      </c>
      <c r="BB173">
        <v>70</v>
      </c>
      <c r="BC173">
        <v>68.430000000000007</v>
      </c>
      <c r="BD173" s="32">
        <v>1.2104999999999999</v>
      </c>
      <c r="BE173" s="32"/>
      <c r="BF173" s="32">
        <v>31.023399999999999</v>
      </c>
      <c r="BG173" s="32"/>
      <c r="BH173" s="32"/>
      <c r="BI173" s="34"/>
      <c r="BJ173" s="34">
        <v>0</v>
      </c>
      <c r="BK173" s="34">
        <v>70</v>
      </c>
      <c r="BL173" s="34">
        <v>70</v>
      </c>
      <c r="BM173">
        <v>1</v>
      </c>
      <c r="BN173" t="s">
        <v>428</v>
      </c>
      <c r="BO173" t="s">
        <v>6320</v>
      </c>
      <c r="BP173" t="b">
        <v>1</v>
      </c>
    </row>
    <row r="174" spans="1:68" x14ac:dyDescent="0.25">
      <c r="A174" s="30" t="str">
        <f t="shared" si="2"/>
        <v>1999003002</v>
      </c>
      <c r="B174">
        <v>99003</v>
      </c>
      <c r="C174">
        <v>2</v>
      </c>
      <c r="D174" s="65" t="s">
        <v>8639</v>
      </c>
      <c r="E174" t="s">
        <v>95</v>
      </c>
      <c r="F174">
        <v>1</v>
      </c>
      <c r="G174">
        <v>1999</v>
      </c>
      <c r="H174">
        <v>1</v>
      </c>
      <c r="I174" s="34">
        <v>88.3</v>
      </c>
      <c r="J174">
        <v>95</v>
      </c>
      <c r="K174" s="32">
        <v>44.3992</v>
      </c>
      <c r="L174" s="32">
        <v>-63.468699999999998</v>
      </c>
      <c r="M174" s="31">
        <v>36258.963831018518</v>
      </c>
      <c r="N174" s="33">
        <v>0.99</v>
      </c>
      <c r="O174" s="33">
        <v>49.59</v>
      </c>
      <c r="P174" s="32">
        <v>1.0953999999999999</v>
      </c>
      <c r="Q174" s="32">
        <v>0.99790000000000001</v>
      </c>
      <c r="R174" s="32">
        <v>1.1863999999999999</v>
      </c>
      <c r="S174" s="32">
        <v>7.5200000000000003E-2</v>
      </c>
      <c r="T174" s="32"/>
      <c r="U174" s="32"/>
      <c r="V174" s="32"/>
      <c r="W174" s="32"/>
      <c r="X174" s="32">
        <v>31.1251</v>
      </c>
      <c r="Y174" s="32">
        <v>29.640599999999999</v>
      </c>
      <c r="Z174" s="32">
        <v>31.427700000000002</v>
      </c>
      <c r="AA174" s="32">
        <v>0.22059999999999999</v>
      </c>
      <c r="AB174" s="32"/>
      <c r="AC174" s="32"/>
      <c r="AD174" s="32"/>
      <c r="AE174" s="32"/>
      <c r="AF174" s="32">
        <v>7.5830000000000002</v>
      </c>
      <c r="AG174" s="32">
        <v>7.5091000000000001</v>
      </c>
      <c r="AH174" s="32">
        <v>8.1214999999999993</v>
      </c>
      <c r="AI174" s="32">
        <v>0.1179</v>
      </c>
      <c r="AJ174" s="32"/>
      <c r="AK174" s="32"/>
      <c r="AL174" s="32"/>
      <c r="AM174" s="32"/>
      <c r="AN174" s="32">
        <v>8.5800000000000001E-2</v>
      </c>
      <c r="AO174" s="32"/>
      <c r="AP174" s="32">
        <v>1.1747000000000001</v>
      </c>
      <c r="AQ174" s="32">
        <v>1.06E-2</v>
      </c>
      <c r="AR174" s="32"/>
      <c r="AS174" s="32"/>
      <c r="AT174" s="32">
        <v>30.912400000000002</v>
      </c>
      <c r="AU174" s="32">
        <v>0.72260000000000002</v>
      </c>
      <c r="AV174" s="32"/>
      <c r="AW174" s="32"/>
      <c r="AX174" s="32">
        <v>0.82040000000000002</v>
      </c>
      <c r="AY174">
        <v>86.28</v>
      </c>
      <c r="BB174">
        <v>83.5</v>
      </c>
      <c r="BC174">
        <v>83.31</v>
      </c>
      <c r="BD174" s="32">
        <v>0.84030000000000005</v>
      </c>
      <c r="BE174" s="32"/>
      <c r="BF174" s="32">
        <v>31.414999999999999</v>
      </c>
      <c r="BG174" s="32"/>
      <c r="BH174" s="32"/>
      <c r="BI174" s="34"/>
      <c r="BJ174" s="34">
        <v>0</v>
      </c>
      <c r="BK174" s="34">
        <v>89</v>
      </c>
      <c r="BL174" s="34">
        <v>89</v>
      </c>
      <c r="BM174">
        <v>0</v>
      </c>
      <c r="BN174" t="s">
        <v>439</v>
      </c>
      <c r="BO174" t="s">
        <v>6064</v>
      </c>
      <c r="BP174" t="b">
        <v>1</v>
      </c>
    </row>
    <row r="175" spans="1:68" x14ac:dyDescent="0.25">
      <c r="A175" s="30" t="str">
        <f t="shared" si="2"/>
        <v>1999003003</v>
      </c>
      <c r="B175">
        <v>99003</v>
      </c>
      <c r="C175">
        <v>3</v>
      </c>
      <c r="D175" s="65" t="s">
        <v>8640</v>
      </c>
      <c r="E175" t="s">
        <v>103</v>
      </c>
      <c r="F175">
        <v>1</v>
      </c>
      <c r="G175">
        <v>1999</v>
      </c>
      <c r="H175">
        <v>1</v>
      </c>
      <c r="I175" s="34">
        <v>139.80000000000001</v>
      </c>
      <c r="J175">
        <v>142</v>
      </c>
      <c r="K175" s="32">
        <v>44.267200000000003</v>
      </c>
      <c r="L175" s="32">
        <v>-63.316299999999998</v>
      </c>
      <c r="M175" s="31">
        <v>36259.075844907406</v>
      </c>
      <c r="N175" s="33">
        <v>0.99</v>
      </c>
      <c r="O175" s="33">
        <v>49.59</v>
      </c>
      <c r="P175" s="32">
        <v>1.0634999999999999</v>
      </c>
      <c r="Q175" s="32">
        <v>1.0002</v>
      </c>
      <c r="R175" s="32">
        <v>1.1835</v>
      </c>
      <c r="S175" s="32">
        <v>5.8400000000000001E-2</v>
      </c>
      <c r="T175" s="32"/>
      <c r="U175" s="32"/>
      <c r="V175" s="32"/>
      <c r="W175" s="32"/>
      <c r="X175" s="32">
        <v>31.2425</v>
      </c>
      <c r="Y175" s="32">
        <v>31.164899999999999</v>
      </c>
      <c r="Z175" s="32">
        <v>31.3415</v>
      </c>
      <c r="AA175" s="32">
        <v>7.0900000000000005E-2</v>
      </c>
      <c r="AB175" s="32"/>
      <c r="AC175" s="32"/>
      <c r="AD175" s="32"/>
      <c r="AE175" s="32"/>
      <c r="AF175" s="32">
        <v>7.5384000000000002</v>
      </c>
      <c r="AG175" s="32">
        <v>7.4809999999999999</v>
      </c>
      <c r="AH175" s="32">
        <v>8.4198000000000004</v>
      </c>
      <c r="AI175" s="32">
        <v>0.1593</v>
      </c>
      <c r="AJ175" s="32"/>
      <c r="AK175" s="32"/>
      <c r="AL175" s="32"/>
      <c r="AM175" s="32"/>
      <c r="AN175" s="32">
        <v>0.1472</v>
      </c>
      <c r="AO175" s="32"/>
      <c r="AP175" s="32">
        <v>1.1600999999999999</v>
      </c>
      <c r="AQ175" s="32">
        <v>1.8800000000000001E-2</v>
      </c>
      <c r="AR175" s="32"/>
      <c r="AS175" s="32"/>
      <c r="AT175" s="32">
        <v>31.165700000000001</v>
      </c>
      <c r="AU175" s="32">
        <v>0</v>
      </c>
      <c r="AV175" s="32"/>
      <c r="AW175" s="32"/>
      <c r="AX175" s="32">
        <v>1.0002</v>
      </c>
      <c r="AY175">
        <v>31.74</v>
      </c>
      <c r="BB175">
        <v>148.80000000000001</v>
      </c>
      <c r="BD175" s="32"/>
      <c r="BE175" s="32"/>
      <c r="BF175" s="32"/>
      <c r="BG175" s="32"/>
      <c r="BH175" s="32">
        <v>1.0002</v>
      </c>
      <c r="BI175" s="34">
        <v>32</v>
      </c>
      <c r="BJ175" s="34">
        <v>0</v>
      </c>
      <c r="BK175" s="34">
        <v>141</v>
      </c>
      <c r="BL175" s="34">
        <v>141</v>
      </c>
      <c r="BM175">
        <v>0</v>
      </c>
      <c r="BN175" t="s">
        <v>449</v>
      </c>
      <c r="BO175" t="s">
        <v>6065</v>
      </c>
      <c r="BP175" t="b">
        <v>1</v>
      </c>
    </row>
    <row r="176" spans="1:68" x14ac:dyDescent="0.25">
      <c r="A176" s="30" t="str">
        <f t="shared" si="2"/>
        <v>1999003004</v>
      </c>
      <c r="B176">
        <v>99003</v>
      </c>
      <c r="C176">
        <v>4</v>
      </c>
      <c r="D176" s="65" t="s">
        <v>4434</v>
      </c>
      <c r="E176" t="s">
        <v>86</v>
      </c>
      <c r="F176">
        <v>0</v>
      </c>
      <c r="G176">
        <v>1999</v>
      </c>
      <c r="H176">
        <v>1</v>
      </c>
      <c r="I176" s="34">
        <v>161.6</v>
      </c>
      <c r="J176">
        <v>160</v>
      </c>
      <c r="K176" s="32">
        <v>43.2547</v>
      </c>
      <c r="L176" s="32">
        <v>-65.040800000000004</v>
      </c>
      <c r="M176" s="31">
        <v>36259.598807870374</v>
      </c>
      <c r="N176" s="33">
        <v>0.99</v>
      </c>
      <c r="O176" s="33">
        <v>49.6</v>
      </c>
      <c r="P176" s="32">
        <v>1.7666999999999999</v>
      </c>
      <c r="Q176" s="32">
        <v>1.6186</v>
      </c>
      <c r="R176" s="32">
        <v>1.9681999999999999</v>
      </c>
      <c r="S176" s="32">
        <v>0.12759999999999999</v>
      </c>
      <c r="T176" s="32"/>
      <c r="U176" s="32"/>
      <c r="V176" s="32"/>
      <c r="W176" s="32"/>
      <c r="X176" s="32">
        <v>31.075299999999999</v>
      </c>
      <c r="Y176" s="32">
        <v>28.6355</v>
      </c>
      <c r="Z176" s="32">
        <v>31.454899999999999</v>
      </c>
      <c r="AA176" s="32">
        <v>0.35670000000000002</v>
      </c>
      <c r="AB176" s="32"/>
      <c r="AC176" s="32"/>
      <c r="AD176" s="32"/>
      <c r="AE176" s="32"/>
      <c r="AF176" s="32">
        <v>7.4654999999999996</v>
      </c>
      <c r="AG176" s="32">
        <v>7.2782</v>
      </c>
      <c r="AH176" s="32">
        <v>9.5219000000000005</v>
      </c>
      <c r="AI176" s="32">
        <v>0.33350000000000002</v>
      </c>
      <c r="AJ176" s="32"/>
      <c r="AK176" s="32"/>
      <c r="AL176" s="32"/>
      <c r="AM176" s="32"/>
      <c r="AN176" s="32">
        <v>7.2800000000000004E-2</v>
      </c>
      <c r="AO176" s="32"/>
      <c r="AP176" s="32">
        <v>1.9595</v>
      </c>
      <c r="AQ176" s="32">
        <v>6.4999999999999997E-3</v>
      </c>
      <c r="AR176" s="32"/>
      <c r="AS176" s="32"/>
      <c r="AT176" s="32">
        <v>30.714400000000001</v>
      </c>
      <c r="AU176" s="32">
        <v>1.1726000000000001</v>
      </c>
      <c r="AV176" s="32"/>
      <c r="AW176" s="32"/>
      <c r="AX176" s="32">
        <v>1.4245000000000001</v>
      </c>
      <c r="AY176">
        <v>59.51</v>
      </c>
      <c r="BB176">
        <v>165</v>
      </c>
      <c r="BC176">
        <v>161.63999999999999</v>
      </c>
      <c r="BD176" s="32">
        <v>4.4169999999999998</v>
      </c>
      <c r="BE176" s="32"/>
      <c r="BF176" s="32">
        <v>32.992600000000003</v>
      </c>
      <c r="BG176" s="32"/>
      <c r="BH176" s="32">
        <v>1.4245000000000001</v>
      </c>
      <c r="BI176" s="34">
        <v>60</v>
      </c>
      <c r="BJ176" s="34">
        <v>0</v>
      </c>
      <c r="BK176" s="34">
        <v>124</v>
      </c>
      <c r="BL176" s="34">
        <v>124</v>
      </c>
      <c r="BM176">
        <v>0</v>
      </c>
      <c r="BN176" t="s">
        <v>450</v>
      </c>
      <c r="BO176" t="s">
        <v>6066</v>
      </c>
      <c r="BP176" t="b">
        <v>1</v>
      </c>
    </row>
    <row r="177" spans="1:68" x14ac:dyDescent="0.25">
      <c r="A177" s="30" t="str">
        <f t="shared" si="2"/>
        <v>1999003005</v>
      </c>
      <c r="B177">
        <v>99003</v>
      </c>
      <c r="C177">
        <v>5</v>
      </c>
      <c r="D177" s="65" t="s">
        <v>8627</v>
      </c>
      <c r="E177" t="s">
        <v>87</v>
      </c>
      <c r="F177">
        <v>1</v>
      </c>
      <c r="G177">
        <v>1999</v>
      </c>
      <c r="H177">
        <v>1</v>
      </c>
      <c r="I177" s="34">
        <v>62.5</v>
      </c>
      <c r="J177">
        <v>55</v>
      </c>
      <c r="K177" s="32">
        <v>43.252699999999997</v>
      </c>
      <c r="L177" s="32">
        <v>-65.481700000000004</v>
      </c>
      <c r="M177" s="31">
        <v>36259.803622685184</v>
      </c>
      <c r="N177" s="33">
        <v>0.99</v>
      </c>
      <c r="O177" s="33">
        <v>49.6</v>
      </c>
      <c r="P177" s="32">
        <v>2.2187000000000001</v>
      </c>
      <c r="Q177" s="32">
        <v>2.1635</v>
      </c>
      <c r="R177" s="32">
        <v>2.5649000000000002</v>
      </c>
      <c r="S177" s="32">
        <v>8.1699999999999995E-2</v>
      </c>
      <c r="T177" s="32"/>
      <c r="U177" s="32"/>
      <c r="V177" s="32"/>
      <c r="W177" s="32"/>
      <c r="X177" s="32">
        <v>31.253699999999998</v>
      </c>
      <c r="Y177" s="32">
        <v>31.04</v>
      </c>
      <c r="Z177" s="32">
        <v>31.488299999999999</v>
      </c>
      <c r="AA177" s="32">
        <v>0.1081</v>
      </c>
      <c r="AB177" s="32"/>
      <c r="AC177" s="32"/>
      <c r="AD177" s="32"/>
      <c r="AE177" s="32"/>
      <c r="AF177" s="32">
        <v>7.1417999999999999</v>
      </c>
      <c r="AG177" s="32">
        <v>6.9798</v>
      </c>
      <c r="AH177" s="32">
        <v>8.3551000000000002</v>
      </c>
      <c r="AI177" s="32">
        <v>0.2079</v>
      </c>
      <c r="AJ177" s="32"/>
      <c r="AK177" s="32"/>
      <c r="AL177" s="32"/>
      <c r="AM177" s="32"/>
      <c r="AN177" s="32">
        <v>0.37330000000000002</v>
      </c>
      <c r="AO177" s="32"/>
      <c r="AP177" s="32">
        <v>2.3687</v>
      </c>
      <c r="AQ177" s="32">
        <v>0.17100000000000001</v>
      </c>
      <c r="AR177" s="32"/>
      <c r="AS177" s="32"/>
      <c r="AT177" s="32">
        <v>31.0442</v>
      </c>
      <c r="AU177" s="32">
        <v>5.8999999999999999E-3</v>
      </c>
      <c r="AV177" s="32"/>
      <c r="AW177" s="32"/>
      <c r="AX177" s="32">
        <v>2.1635</v>
      </c>
      <c r="AY177">
        <v>22.82</v>
      </c>
      <c r="BB177">
        <v>52.9</v>
      </c>
      <c r="BC177">
        <v>52.57</v>
      </c>
      <c r="BD177" s="32">
        <v>2.2662</v>
      </c>
      <c r="BE177" s="32"/>
      <c r="BF177" s="32">
        <v>31.514299999999999</v>
      </c>
      <c r="BG177" s="32"/>
      <c r="BH177" s="32"/>
      <c r="BI177" s="34"/>
      <c r="BJ177" s="34">
        <v>0</v>
      </c>
      <c r="BK177" s="34">
        <v>63</v>
      </c>
      <c r="BL177" s="34">
        <v>63</v>
      </c>
      <c r="BM177">
        <v>0</v>
      </c>
      <c r="BN177" t="s">
        <v>451</v>
      </c>
      <c r="BO177" t="s">
        <v>6067</v>
      </c>
      <c r="BP177" t="b">
        <v>1</v>
      </c>
    </row>
    <row r="178" spans="1:68" x14ac:dyDescent="0.25">
      <c r="A178" s="30" t="str">
        <f t="shared" si="2"/>
        <v>1999003006</v>
      </c>
      <c r="B178">
        <v>99003</v>
      </c>
      <c r="C178">
        <v>6</v>
      </c>
      <c r="D178" s="65" t="s">
        <v>8630</v>
      </c>
      <c r="E178" t="s">
        <v>88</v>
      </c>
      <c r="F178">
        <v>1</v>
      </c>
      <c r="G178">
        <v>1999</v>
      </c>
      <c r="H178">
        <v>1</v>
      </c>
      <c r="I178" s="34">
        <v>109.1</v>
      </c>
      <c r="J178">
        <v>115</v>
      </c>
      <c r="K178" s="32">
        <v>43.000300000000003</v>
      </c>
      <c r="L178" s="32">
        <v>-65.478800000000007</v>
      </c>
      <c r="M178" s="31">
        <v>36259.892268518517</v>
      </c>
      <c r="N178" s="33">
        <v>0.99</v>
      </c>
      <c r="O178" s="33">
        <v>49.6</v>
      </c>
      <c r="P178" s="32">
        <v>2.5468000000000002</v>
      </c>
      <c r="Q178" s="32">
        <v>2.3580000000000001</v>
      </c>
      <c r="R178" s="32">
        <v>2.8191999999999999</v>
      </c>
      <c r="S178" s="32">
        <v>0.1173</v>
      </c>
      <c r="T178" s="32"/>
      <c r="U178" s="32"/>
      <c r="V178" s="32"/>
      <c r="W178" s="32"/>
      <c r="X178" s="32">
        <v>31.292000000000002</v>
      </c>
      <c r="Y178" s="32">
        <v>30.4373</v>
      </c>
      <c r="Z178" s="32">
        <v>31.795000000000002</v>
      </c>
      <c r="AA178" s="32">
        <v>0.19409999999999999</v>
      </c>
      <c r="AB178" s="32"/>
      <c r="AC178" s="32"/>
      <c r="AD178" s="32"/>
      <c r="AE178" s="32"/>
      <c r="AF178" s="32">
        <v>7.1521999999999997</v>
      </c>
      <c r="AG178" s="32">
        <v>6.8841000000000001</v>
      </c>
      <c r="AH178" s="32">
        <v>7.3697999999999997</v>
      </c>
      <c r="AI178" s="32">
        <v>6.8400000000000002E-2</v>
      </c>
      <c r="AJ178" s="32"/>
      <c r="AK178" s="32"/>
      <c r="AL178" s="32"/>
      <c r="AM178" s="32"/>
      <c r="AN178" s="32">
        <v>0.5081</v>
      </c>
      <c r="AO178" s="32"/>
      <c r="AP178" s="32">
        <v>2.7204999999999999</v>
      </c>
      <c r="AQ178" s="32">
        <v>5.6000000000000001E-2</v>
      </c>
      <c r="AR178" s="32"/>
      <c r="AS178" s="32"/>
      <c r="AT178" s="32">
        <v>31.008800000000001</v>
      </c>
      <c r="AU178" s="32">
        <v>0.33150000000000002</v>
      </c>
      <c r="AV178" s="32"/>
      <c r="AW178" s="32"/>
      <c r="AX178" s="32">
        <v>2.3580000000000001</v>
      </c>
      <c r="AY178">
        <v>44.64</v>
      </c>
      <c r="BB178">
        <v>121.6</v>
      </c>
      <c r="BD178" s="32"/>
      <c r="BE178" s="32"/>
      <c r="BF178" s="32"/>
      <c r="BG178" s="32"/>
      <c r="BH178" s="32">
        <v>2.3580000000000001</v>
      </c>
      <c r="BI178" s="34">
        <v>45</v>
      </c>
      <c r="BJ178" s="34">
        <v>0</v>
      </c>
      <c r="BK178" s="34">
        <v>77</v>
      </c>
      <c r="BL178" s="34">
        <v>77</v>
      </c>
      <c r="BM178">
        <v>0</v>
      </c>
      <c r="BN178" t="s">
        <v>452</v>
      </c>
      <c r="BO178" t="s">
        <v>6068</v>
      </c>
      <c r="BP178" t="b">
        <v>1</v>
      </c>
    </row>
    <row r="179" spans="1:68" x14ac:dyDescent="0.25">
      <c r="A179" s="30" t="str">
        <f t="shared" si="2"/>
        <v>1999003007</v>
      </c>
      <c r="B179">
        <v>99003</v>
      </c>
      <c r="C179">
        <v>7</v>
      </c>
      <c r="D179" s="65" t="s">
        <v>8630</v>
      </c>
      <c r="E179" t="s">
        <v>89</v>
      </c>
      <c r="F179">
        <v>1</v>
      </c>
      <c r="G179">
        <v>1999</v>
      </c>
      <c r="H179">
        <v>1</v>
      </c>
      <c r="I179" s="34">
        <v>99.2</v>
      </c>
      <c r="J179">
        <v>102</v>
      </c>
      <c r="K179" s="32">
        <v>42.759799999999998</v>
      </c>
      <c r="L179" s="32">
        <v>-65.485699999999994</v>
      </c>
      <c r="M179" s="31">
        <v>36260.061736111114</v>
      </c>
      <c r="N179" s="33">
        <v>0.99</v>
      </c>
      <c r="O179" s="33">
        <v>49.6</v>
      </c>
      <c r="P179" s="32">
        <v>3.4373</v>
      </c>
      <c r="Q179" s="32">
        <v>2.9430999999999998</v>
      </c>
      <c r="R179" s="32">
        <v>4.2220000000000004</v>
      </c>
      <c r="S179" s="32">
        <v>0.44319999999999998</v>
      </c>
      <c r="T179" s="32"/>
      <c r="U179" s="32"/>
      <c r="V179" s="32"/>
      <c r="W179" s="32"/>
      <c r="X179" s="32">
        <v>31.6815</v>
      </c>
      <c r="Y179" s="32">
        <v>31.438400000000001</v>
      </c>
      <c r="Z179" s="32">
        <v>32.089100000000002</v>
      </c>
      <c r="AA179" s="32">
        <v>0.2404</v>
      </c>
      <c r="AB179" s="32"/>
      <c r="AC179" s="32"/>
      <c r="AD179" s="32"/>
      <c r="AE179" s="32"/>
      <c r="AF179" s="32">
        <v>7.0366999999999997</v>
      </c>
      <c r="AG179" s="32">
        <v>6.8478000000000003</v>
      </c>
      <c r="AH179" s="32">
        <v>7.5229999999999997</v>
      </c>
      <c r="AI179" s="32">
        <v>0.1255</v>
      </c>
      <c r="AJ179" s="32"/>
      <c r="AK179" s="32"/>
      <c r="AL179" s="32"/>
      <c r="AM179" s="32"/>
      <c r="AN179" s="32">
        <v>0.46039999999999998</v>
      </c>
      <c r="AO179" s="32"/>
      <c r="AP179" s="32">
        <v>3.4135</v>
      </c>
      <c r="AQ179" s="32">
        <v>0.18770000000000001</v>
      </c>
      <c r="AR179" s="32"/>
      <c r="AS179" s="32"/>
      <c r="AT179" s="32">
        <v>31.438400000000001</v>
      </c>
      <c r="AU179" s="32">
        <v>0</v>
      </c>
      <c r="AV179" s="32"/>
      <c r="AW179" s="32"/>
      <c r="AX179" s="32">
        <v>2.9430999999999998</v>
      </c>
      <c r="AY179">
        <v>17.86</v>
      </c>
      <c r="BB179">
        <v>106.9</v>
      </c>
      <c r="BD179" s="32"/>
      <c r="BE179" s="32"/>
      <c r="BF179" s="32"/>
      <c r="BG179" s="32"/>
      <c r="BH179" s="32">
        <v>2.9430999999999998</v>
      </c>
      <c r="BI179" s="34">
        <v>18</v>
      </c>
      <c r="BJ179" s="34">
        <v>0</v>
      </c>
      <c r="BK179" s="34">
        <v>42</v>
      </c>
      <c r="BL179" s="34">
        <v>42</v>
      </c>
      <c r="BM179">
        <v>0</v>
      </c>
      <c r="BN179" t="s">
        <v>453</v>
      </c>
      <c r="BO179" t="s">
        <v>6069</v>
      </c>
      <c r="BP179" t="b">
        <v>1</v>
      </c>
    </row>
    <row r="180" spans="1:68" x14ac:dyDescent="0.25">
      <c r="A180" s="30" t="str">
        <f t="shared" si="2"/>
        <v>1999003008</v>
      </c>
      <c r="B180">
        <v>99003</v>
      </c>
      <c r="C180">
        <v>8</v>
      </c>
      <c r="D180" s="65" t="s">
        <v>8630</v>
      </c>
      <c r="E180" t="s">
        <v>90</v>
      </c>
      <c r="F180">
        <v>1</v>
      </c>
      <c r="G180">
        <v>1999</v>
      </c>
      <c r="H180">
        <v>1</v>
      </c>
      <c r="I180" s="34">
        <v>99.2</v>
      </c>
      <c r="J180">
        <v>101</v>
      </c>
      <c r="K180" s="32">
        <v>42.450200000000002</v>
      </c>
      <c r="L180" s="32">
        <v>-65.491699999999994</v>
      </c>
      <c r="M180" s="31">
        <v>36260.221076388887</v>
      </c>
      <c r="N180" s="33">
        <v>1.98</v>
      </c>
      <c r="O180" s="33">
        <v>49.6</v>
      </c>
      <c r="P180" s="32">
        <v>2.3187000000000002</v>
      </c>
      <c r="Q180" s="32">
        <v>2.0188000000000001</v>
      </c>
      <c r="R180" s="32">
        <v>2.5693000000000001</v>
      </c>
      <c r="S180" s="32">
        <v>0.15229999999999999</v>
      </c>
      <c r="T180" s="32"/>
      <c r="U180" s="32"/>
      <c r="V180" s="32"/>
      <c r="W180" s="32"/>
      <c r="X180" s="32">
        <v>31.4682</v>
      </c>
      <c r="Y180" s="32">
        <v>31.159500000000001</v>
      </c>
      <c r="Z180" s="32">
        <v>31.811399999999999</v>
      </c>
      <c r="AA180" s="32">
        <v>0.1928</v>
      </c>
      <c r="AB180" s="32"/>
      <c r="AC180" s="32"/>
      <c r="AD180" s="32"/>
      <c r="AE180" s="32"/>
      <c r="AF180" s="32">
        <v>7.0425000000000004</v>
      </c>
      <c r="AG180" s="32">
        <v>6.0414000000000003</v>
      </c>
      <c r="AH180" s="32">
        <v>7.2102000000000004</v>
      </c>
      <c r="AI180" s="32">
        <v>0.17319999999999999</v>
      </c>
      <c r="AJ180" s="32"/>
      <c r="AK180" s="32"/>
      <c r="AL180" s="32"/>
      <c r="AM180" s="32"/>
      <c r="AN180" s="32">
        <v>0.49309999999999998</v>
      </c>
      <c r="AO180" s="32"/>
      <c r="AP180" s="32">
        <v>2.3267000000000002</v>
      </c>
      <c r="AQ180" s="32">
        <v>0.17849999999999999</v>
      </c>
      <c r="AR180" s="32"/>
      <c r="AS180" s="32"/>
      <c r="AT180" s="32">
        <v>31.1709</v>
      </c>
      <c r="AU180" s="32">
        <v>2.0000000000000001E-4</v>
      </c>
      <c r="AV180" s="32"/>
      <c r="AW180" s="32"/>
      <c r="AX180" s="32">
        <v>2.0188000000000001</v>
      </c>
      <c r="AY180">
        <v>12.9</v>
      </c>
      <c r="BB180">
        <v>100.8</v>
      </c>
      <c r="BC180">
        <v>99.19</v>
      </c>
      <c r="BD180" s="32">
        <v>3.9807999999999999</v>
      </c>
      <c r="BE180" s="32"/>
      <c r="BF180" s="32">
        <v>32.703699999999998</v>
      </c>
      <c r="BG180" s="32"/>
      <c r="BH180" s="32">
        <v>2.0188000000000001</v>
      </c>
      <c r="BI180" s="34">
        <v>13</v>
      </c>
      <c r="BJ180" s="34">
        <v>0</v>
      </c>
      <c r="BK180" s="34">
        <v>100</v>
      </c>
      <c r="BL180" s="34">
        <v>100</v>
      </c>
      <c r="BM180">
        <v>0</v>
      </c>
      <c r="BN180" t="s">
        <v>454</v>
      </c>
      <c r="BO180" t="s">
        <v>6070</v>
      </c>
      <c r="BP180" t="b">
        <v>1</v>
      </c>
    </row>
    <row r="181" spans="1:68" x14ac:dyDescent="0.25">
      <c r="A181" s="30" t="str">
        <f t="shared" si="2"/>
        <v>1999003009</v>
      </c>
      <c r="B181">
        <v>99003</v>
      </c>
      <c r="C181">
        <v>9</v>
      </c>
      <c r="D181" s="65" t="s">
        <v>8628</v>
      </c>
      <c r="E181" t="s">
        <v>91</v>
      </c>
      <c r="F181">
        <v>1</v>
      </c>
      <c r="G181">
        <v>1999</v>
      </c>
      <c r="H181">
        <v>1</v>
      </c>
      <c r="I181" s="34">
        <v>114.1</v>
      </c>
      <c r="J181">
        <v>118</v>
      </c>
      <c r="K181" s="32">
        <v>42.175699999999999</v>
      </c>
      <c r="L181" s="32">
        <v>-65.515799999999999</v>
      </c>
      <c r="M181" s="31">
        <v>36260.398043981484</v>
      </c>
      <c r="N181" s="33">
        <v>0.99</v>
      </c>
      <c r="O181" s="33">
        <v>49.6</v>
      </c>
      <c r="P181" s="32">
        <v>7.7305999999999999</v>
      </c>
      <c r="Q181" s="32">
        <v>5.4317000000000002</v>
      </c>
      <c r="R181" s="32">
        <v>10.2685</v>
      </c>
      <c r="S181" s="32">
        <v>1.6805000000000001</v>
      </c>
      <c r="T181" s="32"/>
      <c r="U181" s="32"/>
      <c r="V181" s="32"/>
      <c r="W181" s="32"/>
      <c r="X181" s="32">
        <v>33.387599999999999</v>
      </c>
      <c r="Y181" s="32">
        <v>30.927</v>
      </c>
      <c r="Z181" s="32">
        <v>34.408999999999999</v>
      </c>
      <c r="AA181" s="32">
        <v>0.79039999999999999</v>
      </c>
      <c r="AB181" s="32"/>
      <c r="AC181" s="32"/>
      <c r="AD181" s="32"/>
      <c r="AE181" s="32"/>
      <c r="AF181" s="32">
        <v>6.2640000000000002</v>
      </c>
      <c r="AG181" s="32">
        <v>5.7606999999999999</v>
      </c>
      <c r="AH181" s="32">
        <v>8.5746000000000002</v>
      </c>
      <c r="AI181" s="32">
        <v>0.47010000000000002</v>
      </c>
      <c r="AJ181" s="32"/>
      <c r="AK181" s="32"/>
      <c r="AL181" s="32"/>
      <c r="AM181" s="32"/>
      <c r="AN181" s="32">
        <v>0.81610000000000005</v>
      </c>
      <c r="AO181" s="32"/>
      <c r="AP181" s="32">
        <v>5.5462999999999996</v>
      </c>
      <c r="AQ181" s="32">
        <v>0.14630000000000001</v>
      </c>
      <c r="AR181" s="32"/>
      <c r="AS181" s="32"/>
      <c r="AT181" s="32">
        <v>32.157899999999998</v>
      </c>
      <c r="AU181" s="32">
        <v>0.69059999999999999</v>
      </c>
      <c r="AV181" s="32"/>
      <c r="AW181" s="32"/>
      <c r="AX181" s="32">
        <v>5.4317000000000002</v>
      </c>
      <c r="AY181">
        <v>2.98</v>
      </c>
      <c r="BB181">
        <v>179.2</v>
      </c>
      <c r="BD181" s="32"/>
      <c r="BE181" s="32"/>
      <c r="BF181" s="32"/>
      <c r="BG181" s="32"/>
      <c r="BH181" s="32"/>
      <c r="BI181" s="34"/>
      <c r="BJ181" s="34"/>
      <c r="BK181" s="34"/>
      <c r="BL181" s="34"/>
      <c r="BM181">
        <v>-1</v>
      </c>
      <c r="BN181" t="s">
        <v>455</v>
      </c>
      <c r="BO181" t="s">
        <v>6071</v>
      </c>
      <c r="BP181" t="b">
        <v>1</v>
      </c>
    </row>
    <row r="182" spans="1:68" x14ac:dyDescent="0.25">
      <c r="A182" s="30" t="str">
        <f t="shared" si="2"/>
        <v>1999003010</v>
      </c>
      <c r="B182">
        <v>99003</v>
      </c>
      <c r="C182">
        <v>10</v>
      </c>
      <c r="D182" s="65" t="s">
        <v>8629</v>
      </c>
      <c r="E182" t="s">
        <v>92</v>
      </c>
      <c r="F182">
        <v>1</v>
      </c>
      <c r="G182">
        <v>1999</v>
      </c>
      <c r="H182">
        <v>1</v>
      </c>
      <c r="I182" s="34">
        <v>502.4</v>
      </c>
      <c r="J182">
        <v>1050</v>
      </c>
      <c r="K182" s="32">
        <v>41.991999999999997</v>
      </c>
      <c r="L182" s="32">
        <v>-65.486999999999995</v>
      </c>
      <c r="M182" s="31">
        <v>36260.583761574075</v>
      </c>
      <c r="N182" s="33">
        <v>0.99</v>
      </c>
      <c r="O182" s="33">
        <v>49.6</v>
      </c>
      <c r="P182" s="32">
        <v>10.2615</v>
      </c>
      <c r="Q182" s="32">
        <v>9.5013000000000005</v>
      </c>
      <c r="R182" s="32">
        <v>11.4947</v>
      </c>
      <c r="S182" s="32">
        <v>0.73380000000000001</v>
      </c>
      <c r="T182" s="32"/>
      <c r="U182" s="32"/>
      <c r="V182" s="32"/>
      <c r="W182" s="32"/>
      <c r="X182" s="32">
        <v>34.316200000000002</v>
      </c>
      <c r="Y182" s="32">
        <v>32.895800000000001</v>
      </c>
      <c r="Z182" s="32">
        <v>34.866</v>
      </c>
      <c r="AA182" s="32">
        <v>0.4153</v>
      </c>
      <c r="AB182" s="32"/>
      <c r="AC182" s="32"/>
      <c r="AD182" s="32"/>
      <c r="AE182" s="32"/>
      <c r="AF182" s="32">
        <v>5.9325000000000001</v>
      </c>
      <c r="AG182" s="32">
        <v>5.5202999999999998</v>
      </c>
      <c r="AH182" s="32">
        <v>6.2850999999999999</v>
      </c>
      <c r="AI182" s="32">
        <v>0.1555</v>
      </c>
      <c r="AJ182" s="32"/>
      <c r="AK182" s="32"/>
      <c r="AL182" s="32"/>
      <c r="AM182" s="32"/>
      <c r="AN182" s="32">
        <v>0.25159999999999999</v>
      </c>
      <c r="AO182" s="32"/>
      <c r="AP182" s="32">
        <v>9.6060999999999996</v>
      </c>
      <c r="AQ182" s="32">
        <v>0.13619999999999999</v>
      </c>
      <c r="AR182" s="32"/>
      <c r="AS182" s="32"/>
      <c r="AT182" s="32">
        <v>33.612699999999997</v>
      </c>
      <c r="AU182" s="32">
        <v>0.59099999999999997</v>
      </c>
      <c r="AV182" s="32"/>
      <c r="AW182" s="32"/>
      <c r="AX182" s="32">
        <v>6.4170999999999996</v>
      </c>
      <c r="AY182">
        <v>501.42</v>
      </c>
      <c r="BB182">
        <v>983</v>
      </c>
      <c r="BD182" s="32"/>
      <c r="BE182" s="32"/>
      <c r="BF182" s="32"/>
      <c r="BG182" s="32"/>
      <c r="BH182" s="32"/>
      <c r="BI182" s="34"/>
      <c r="BJ182" s="34"/>
      <c r="BK182" s="34"/>
      <c r="BL182" s="34"/>
      <c r="BM182">
        <v>-1</v>
      </c>
      <c r="BN182" t="s">
        <v>418</v>
      </c>
      <c r="BO182" t="s">
        <v>6072</v>
      </c>
      <c r="BP182" t="b">
        <v>1</v>
      </c>
    </row>
    <row r="183" spans="1:68" x14ac:dyDescent="0.25">
      <c r="A183" s="30" t="str">
        <f t="shared" si="2"/>
        <v>1999003011</v>
      </c>
      <c r="B183">
        <v>99003</v>
      </c>
      <c r="C183">
        <v>11</v>
      </c>
      <c r="D183" s="65" t="s">
        <v>8646</v>
      </c>
      <c r="E183" t="s">
        <v>113</v>
      </c>
      <c r="F183">
        <v>0</v>
      </c>
      <c r="G183">
        <v>1999</v>
      </c>
      <c r="H183">
        <v>1</v>
      </c>
      <c r="I183" s="34">
        <v>491.5</v>
      </c>
      <c r="J183">
        <v>823</v>
      </c>
      <c r="K183" s="32">
        <v>42.615699999999997</v>
      </c>
      <c r="L183" s="32">
        <v>-64.083799999999997</v>
      </c>
      <c r="M183" s="31">
        <v>36261.058136574073</v>
      </c>
      <c r="N183" s="33">
        <v>3.97</v>
      </c>
      <c r="O183" s="33">
        <v>49.6</v>
      </c>
      <c r="P183" s="32">
        <v>3.754</v>
      </c>
      <c r="Q183" s="32">
        <v>3.4460000000000002</v>
      </c>
      <c r="R183" s="32">
        <v>4.6585000000000001</v>
      </c>
      <c r="S183" s="32">
        <v>0.38350000000000001</v>
      </c>
      <c r="T183" s="32"/>
      <c r="U183" s="32"/>
      <c r="V183" s="32"/>
      <c r="W183" s="32"/>
      <c r="X183" s="32">
        <v>31.988499999999998</v>
      </c>
      <c r="Y183" s="32">
        <v>31.794599999999999</v>
      </c>
      <c r="Z183" s="32">
        <v>32.452500000000001</v>
      </c>
      <c r="AA183" s="32">
        <v>0.22989999999999999</v>
      </c>
      <c r="AB183" s="32"/>
      <c r="AC183" s="32"/>
      <c r="AD183" s="32"/>
      <c r="AE183" s="32"/>
      <c r="AF183" s="32">
        <v>6.8041</v>
      </c>
      <c r="AG183" s="32">
        <v>6.4726999999999997</v>
      </c>
      <c r="AH183" s="32">
        <v>7.35</v>
      </c>
      <c r="AI183" s="32">
        <v>0.15890000000000001</v>
      </c>
      <c r="AJ183" s="32"/>
      <c r="AK183" s="32"/>
      <c r="AL183" s="32"/>
      <c r="AM183" s="32"/>
      <c r="AN183" s="32">
        <v>0.28910000000000002</v>
      </c>
      <c r="AO183" s="32"/>
      <c r="AP183" s="32">
        <v>3.5366</v>
      </c>
      <c r="AQ183" s="32">
        <v>8.9999999999999998E-4</v>
      </c>
      <c r="AR183" s="32"/>
      <c r="AS183" s="32"/>
      <c r="AT183" s="32">
        <v>31.968499999999999</v>
      </c>
      <c r="AU183" s="32">
        <v>2.64E-2</v>
      </c>
      <c r="AV183" s="32"/>
      <c r="AW183" s="32"/>
      <c r="AX183" s="32">
        <v>3.4460000000000002</v>
      </c>
      <c r="AY183">
        <v>28.77</v>
      </c>
      <c r="BB183">
        <v>1000</v>
      </c>
      <c r="BD183" s="32"/>
      <c r="BE183" s="32"/>
      <c r="BF183" s="32"/>
      <c r="BG183" s="32"/>
      <c r="BH183" s="32">
        <v>3.4460000000000002</v>
      </c>
      <c r="BI183" s="34">
        <v>29</v>
      </c>
      <c r="BJ183" s="34">
        <v>0</v>
      </c>
      <c r="BK183" s="34">
        <v>41</v>
      </c>
      <c r="BL183" s="34">
        <v>41</v>
      </c>
      <c r="BM183">
        <v>0</v>
      </c>
      <c r="BN183" t="s">
        <v>419</v>
      </c>
      <c r="BO183" t="s">
        <v>6073</v>
      </c>
      <c r="BP183" t="b">
        <v>1</v>
      </c>
    </row>
    <row r="184" spans="1:68" x14ac:dyDescent="0.25">
      <c r="A184" s="30" t="str">
        <f t="shared" si="2"/>
        <v>1999003012</v>
      </c>
      <c r="B184">
        <v>99003</v>
      </c>
      <c r="C184">
        <v>12</v>
      </c>
      <c r="D184" s="65" t="s">
        <v>8648</v>
      </c>
      <c r="E184" t="s">
        <v>85</v>
      </c>
      <c r="F184">
        <v>0</v>
      </c>
      <c r="G184">
        <v>1999</v>
      </c>
      <c r="H184">
        <v>1</v>
      </c>
      <c r="I184" s="34">
        <v>176.5</v>
      </c>
      <c r="J184">
        <v>178</v>
      </c>
      <c r="K184" s="32">
        <v>42.749000000000002</v>
      </c>
      <c r="L184" s="32">
        <v>-64.183999999999997</v>
      </c>
      <c r="M184" s="31">
        <v>36261.526886574073</v>
      </c>
      <c r="N184" s="33">
        <v>1.98</v>
      </c>
      <c r="O184" s="33">
        <v>49.6</v>
      </c>
      <c r="P184" s="32">
        <v>3.6568000000000001</v>
      </c>
      <c r="Q184" s="32">
        <v>3.5994999999999999</v>
      </c>
      <c r="R184" s="32">
        <v>3.7621000000000002</v>
      </c>
      <c r="S184" s="32">
        <v>3.9199999999999999E-2</v>
      </c>
      <c r="T184" s="32"/>
      <c r="U184" s="32"/>
      <c r="V184" s="32"/>
      <c r="W184" s="32"/>
      <c r="X184" s="32">
        <v>31.875699999999998</v>
      </c>
      <c r="Y184" s="32">
        <v>31.489899999999999</v>
      </c>
      <c r="Z184" s="32">
        <v>32.004100000000001</v>
      </c>
      <c r="AA184" s="32">
        <v>9.7000000000000003E-2</v>
      </c>
      <c r="AB184" s="32"/>
      <c r="AC184" s="32"/>
      <c r="AD184" s="32"/>
      <c r="AE184" s="32"/>
      <c r="AF184" s="32">
        <v>6.9428000000000001</v>
      </c>
      <c r="AG184" s="32">
        <v>6.8670999999999998</v>
      </c>
      <c r="AH184" s="32">
        <v>7.2244000000000002</v>
      </c>
      <c r="AI184" s="32">
        <v>6.4100000000000004E-2</v>
      </c>
      <c r="AJ184" s="32"/>
      <c r="AK184" s="32"/>
      <c r="AL184" s="32"/>
      <c r="AM184" s="32"/>
      <c r="AN184" s="32">
        <v>0.14979999999999999</v>
      </c>
      <c r="AO184" s="32"/>
      <c r="AP184" s="32">
        <v>3.6501999999999999</v>
      </c>
      <c r="AQ184" s="32">
        <v>1.8E-3</v>
      </c>
      <c r="AR184" s="32"/>
      <c r="AS184" s="32"/>
      <c r="AT184" s="32">
        <v>31.752199999999998</v>
      </c>
      <c r="AU184" s="32">
        <v>0.18149999999999999</v>
      </c>
      <c r="AV184" s="32"/>
      <c r="AW184" s="32"/>
      <c r="AX184" s="32">
        <v>3.5994999999999999</v>
      </c>
      <c r="AY184">
        <v>26.78</v>
      </c>
      <c r="BC184">
        <v>176.52</v>
      </c>
      <c r="BD184" s="32">
        <v>7.6158000000000001</v>
      </c>
      <c r="BE184" s="32"/>
      <c r="BF184" s="32">
        <v>34.2926</v>
      </c>
      <c r="BG184" s="32"/>
      <c r="BH184" s="32">
        <v>3.5994999999999999</v>
      </c>
      <c r="BI184" s="34">
        <v>27</v>
      </c>
      <c r="BJ184" s="34">
        <v>0</v>
      </c>
      <c r="BK184" s="34">
        <v>57</v>
      </c>
      <c r="BL184" s="34">
        <v>57</v>
      </c>
      <c r="BM184">
        <v>0</v>
      </c>
      <c r="BN184" t="s">
        <v>420</v>
      </c>
      <c r="BO184" t="s">
        <v>6074</v>
      </c>
      <c r="BP184" t="b">
        <v>1</v>
      </c>
    </row>
    <row r="185" spans="1:68" x14ac:dyDescent="0.25">
      <c r="A185" s="30" t="str">
        <f t="shared" si="2"/>
        <v>1999003013</v>
      </c>
      <c r="B185">
        <v>99003</v>
      </c>
      <c r="C185">
        <v>13</v>
      </c>
      <c r="D185" s="65" t="s">
        <v>8647</v>
      </c>
      <c r="E185" t="s">
        <v>85</v>
      </c>
      <c r="F185">
        <v>0</v>
      </c>
      <c r="G185">
        <v>1999</v>
      </c>
      <c r="H185">
        <v>1</v>
      </c>
      <c r="I185" s="34">
        <v>123</v>
      </c>
      <c r="J185">
        <v>125</v>
      </c>
      <c r="K185" s="32">
        <v>43.002499999999998</v>
      </c>
      <c r="L185" s="32">
        <v>-64.398200000000003</v>
      </c>
      <c r="M185" s="31">
        <v>36261.620509259257</v>
      </c>
      <c r="N185" s="33">
        <v>1.98</v>
      </c>
      <c r="O185" s="33">
        <v>49.6</v>
      </c>
      <c r="P185" s="32">
        <v>3.9039999999999999</v>
      </c>
      <c r="Q185" s="32">
        <v>3.8412000000000002</v>
      </c>
      <c r="R185" s="32">
        <v>3.9822000000000002</v>
      </c>
      <c r="S185" s="32">
        <v>4.2200000000000001E-2</v>
      </c>
      <c r="T185" s="32"/>
      <c r="U185" s="32"/>
      <c r="V185" s="32"/>
      <c r="W185" s="32"/>
      <c r="X185" s="32">
        <v>31.886500000000002</v>
      </c>
      <c r="Y185" s="32">
        <v>31.691500000000001</v>
      </c>
      <c r="Z185" s="32">
        <v>31.937899999999999</v>
      </c>
      <c r="AA185" s="32">
        <v>3.3500000000000002E-2</v>
      </c>
      <c r="AB185" s="32"/>
      <c r="AC185" s="32"/>
      <c r="AD185" s="32"/>
      <c r="AE185" s="32"/>
      <c r="AF185" s="32">
        <v>6.7592999999999996</v>
      </c>
      <c r="AG185" s="32">
        <v>6.7093999999999996</v>
      </c>
      <c r="AH185" s="32">
        <v>6.7817999999999996</v>
      </c>
      <c r="AI185" s="32">
        <v>1.6500000000000001E-2</v>
      </c>
      <c r="AJ185" s="32"/>
      <c r="AK185" s="32"/>
      <c r="AL185" s="32"/>
      <c r="AM185" s="32"/>
      <c r="AN185" s="32">
        <v>5.6899999999999999E-2</v>
      </c>
      <c r="AO185" s="32"/>
      <c r="AP185" s="32">
        <v>3.9586000000000001</v>
      </c>
      <c r="AQ185" s="32">
        <v>8.3000000000000001E-3</v>
      </c>
      <c r="AR185" s="32"/>
      <c r="AS185" s="32"/>
      <c r="AT185" s="32">
        <v>31.847999999999999</v>
      </c>
      <c r="AU185" s="32">
        <v>0.1076</v>
      </c>
      <c r="AV185" s="32"/>
      <c r="AW185" s="32"/>
      <c r="AX185" s="32">
        <v>3.8075000000000001</v>
      </c>
      <c r="AY185">
        <v>52.57</v>
      </c>
      <c r="BC185">
        <v>122.98</v>
      </c>
      <c r="BD185" s="32">
        <v>6.6097999999999999</v>
      </c>
      <c r="BE185" s="32"/>
      <c r="BF185" s="32">
        <v>33.933700000000002</v>
      </c>
      <c r="BG185" s="32"/>
      <c r="BH185" s="32">
        <v>3.8075000000000001</v>
      </c>
      <c r="BI185" s="34">
        <v>53</v>
      </c>
      <c r="BJ185" s="34">
        <v>0</v>
      </c>
      <c r="BK185" s="34">
        <v>74</v>
      </c>
      <c r="BL185" s="34">
        <v>71</v>
      </c>
      <c r="BM185">
        <v>0</v>
      </c>
      <c r="BN185" t="s">
        <v>421</v>
      </c>
      <c r="BO185" t="s">
        <v>6075</v>
      </c>
      <c r="BP185" t="b">
        <v>1</v>
      </c>
    </row>
    <row r="186" spans="1:68" x14ac:dyDescent="0.25">
      <c r="A186" s="30" t="str">
        <f t="shared" si="2"/>
        <v>1999003014</v>
      </c>
      <c r="B186">
        <v>99003</v>
      </c>
      <c r="C186">
        <v>14</v>
      </c>
      <c r="D186" s="65" t="s">
        <v>8626</v>
      </c>
      <c r="E186" t="s">
        <v>85</v>
      </c>
      <c r="F186">
        <v>0</v>
      </c>
      <c r="G186">
        <v>1999</v>
      </c>
      <c r="H186">
        <v>1</v>
      </c>
      <c r="I186" s="34">
        <v>112.1</v>
      </c>
      <c r="J186">
        <v>100</v>
      </c>
      <c r="K186" s="32">
        <v>43.25</v>
      </c>
      <c r="L186" s="32">
        <v>-64.615300000000005</v>
      </c>
      <c r="M186" s="31">
        <v>36261.802037037036</v>
      </c>
      <c r="N186" s="33">
        <v>1.98</v>
      </c>
      <c r="O186" s="33">
        <v>49.6</v>
      </c>
      <c r="P186" s="32">
        <v>2.6970000000000001</v>
      </c>
      <c r="Q186" s="32">
        <v>2.0973999999999999</v>
      </c>
      <c r="R186" s="32">
        <v>3.4173</v>
      </c>
      <c r="S186" s="32">
        <v>0.4637</v>
      </c>
      <c r="T186" s="32"/>
      <c r="U186" s="32"/>
      <c r="V186" s="32"/>
      <c r="W186" s="32"/>
      <c r="X186" s="32">
        <v>31.264700000000001</v>
      </c>
      <c r="Y186" s="32">
        <v>30.599399999999999</v>
      </c>
      <c r="Z186" s="32">
        <v>31.7532</v>
      </c>
      <c r="AA186" s="32">
        <v>0.41839999999999999</v>
      </c>
      <c r="AB186" s="32"/>
      <c r="AC186" s="32"/>
      <c r="AD186" s="32"/>
      <c r="AE186" s="32"/>
      <c r="AF186" s="32">
        <v>6.8883999999999999</v>
      </c>
      <c r="AG186" s="32">
        <v>6.6863999999999999</v>
      </c>
      <c r="AH186" s="32">
        <v>7.2854000000000001</v>
      </c>
      <c r="AI186" s="32">
        <v>0.125</v>
      </c>
      <c r="AJ186" s="32"/>
      <c r="AK186" s="32"/>
      <c r="AL186" s="32"/>
      <c r="AM186" s="32"/>
      <c r="AN186" s="32">
        <v>0.67700000000000005</v>
      </c>
      <c r="AO186" s="32"/>
      <c r="AP186" s="32">
        <v>2.3018000000000001</v>
      </c>
      <c r="AQ186" s="32">
        <v>6.0000000000000001E-3</v>
      </c>
      <c r="AR186" s="32"/>
      <c r="AS186" s="32"/>
      <c r="AT186" s="32">
        <v>30.773399999999999</v>
      </c>
      <c r="AU186" s="32">
        <v>0.1183</v>
      </c>
      <c r="AV186" s="32"/>
      <c r="AW186" s="32"/>
      <c r="AX186" s="32">
        <v>1.4735</v>
      </c>
      <c r="AY186">
        <v>64.47</v>
      </c>
      <c r="BD186" s="32"/>
      <c r="BE186" s="32"/>
      <c r="BF186" s="32"/>
      <c r="BG186" s="32"/>
      <c r="BH186" s="32">
        <v>1.4735</v>
      </c>
      <c r="BI186" s="34">
        <v>65</v>
      </c>
      <c r="BJ186" s="34">
        <v>0</v>
      </c>
      <c r="BK186" s="34">
        <v>107</v>
      </c>
      <c r="BL186" s="34">
        <v>107</v>
      </c>
      <c r="BM186">
        <v>0</v>
      </c>
      <c r="BN186" t="s">
        <v>422</v>
      </c>
      <c r="BO186" t="s">
        <v>6076</v>
      </c>
      <c r="BP186" t="b">
        <v>1</v>
      </c>
    </row>
    <row r="187" spans="1:68" x14ac:dyDescent="0.25">
      <c r="A187" s="30" t="str">
        <f t="shared" si="2"/>
        <v>1999003015</v>
      </c>
      <c r="B187">
        <v>99003</v>
      </c>
      <c r="C187">
        <v>15</v>
      </c>
      <c r="D187" s="65" t="s">
        <v>8638</v>
      </c>
      <c r="E187" t="s">
        <v>97</v>
      </c>
      <c r="F187">
        <v>1</v>
      </c>
      <c r="G187">
        <v>1999</v>
      </c>
      <c r="H187">
        <v>1</v>
      </c>
      <c r="I187" s="34">
        <v>501.4</v>
      </c>
      <c r="J187">
        <v>2700</v>
      </c>
      <c r="K187" s="32">
        <v>42.535200000000003</v>
      </c>
      <c r="L187" s="32">
        <v>-61.400500000000001</v>
      </c>
      <c r="M187" s="31">
        <v>36262.346331018518</v>
      </c>
      <c r="N187" s="33">
        <v>1.98</v>
      </c>
      <c r="O187" s="33">
        <v>49.6</v>
      </c>
      <c r="P187" s="32">
        <v>12.838900000000001</v>
      </c>
      <c r="Q187" s="32">
        <v>12.8093</v>
      </c>
      <c r="R187" s="32">
        <v>12.863</v>
      </c>
      <c r="S187" s="32">
        <v>1.49E-2</v>
      </c>
      <c r="T187" s="32"/>
      <c r="U187" s="32"/>
      <c r="V187" s="32"/>
      <c r="W187" s="32"/>
      <c r="X187" s="32">
        <v>35.238799999999998</v>
      </c>
      <c r="Y187" s="32">
        <v>35.090600000000002</v>
      </c>
      <c r="Z187" s="32">
        <v>35.249099999999999</v>
      </c>
      <c r="AA187" s="32">
        <v>2.52E-2</v>
      </c>
      <c r="AB187" s="32"/>
      <c r="AC187" s="32"/>
      <c r="AD187" s="32"/>
      <c r="AE187" s="32"/>
      <c r="AF187" s="32">
        <v>5.6841999999999997</v>
      </c>
      <c r="AG187" s="32">
        <v>5.4470000000000001</v>
      </c>
      <c r="AH187" s="32">
        <v>7.1073000000000004</v>
      </c>
      <c r="AI187" s="32">
        <v>0.21</v>
      </c>
      <c r="AJ187" s="32"/>
      <c r="AK187" s="32"/>
      <c r="AL187" s="32"/>
      <c r="AM187" s="32"/>
      <c r="AN187" s="32">
        <v>0</v>
      </c>
      <c r="AO187" s="32"/>
      <c r="AP187" s="32">
        <v>12.816000000000001</v>
      </c>
      <c r="AQ187" s="32">
        <v>6.1999999999999998E-3</v>
      </c>
      <c r="AR187" s="32"/>
      <c r="AS187" s="32"/>
      <c r="AT187" s="32">
        <v>35.1828</v>
      </c>
      <c r="AU187" s="32">
        <v>7.4200000000000002E-2</v>
      </c>
      <c r="AV187" s="32"/>
      <c r="AW187" s="32"/>
      <c r="AX187" s="32">
        <v>6.5190000000000001</v>
      </c>
      <c r="AY187">
        <v>501.39</v>
      </c>
      <c r="BB187">
        <v>2776.6</v>
      </c>
      <c r="BD187" s="32"/>
      <c r="BE187" s="32"/>
      <c r="BF187" s="32"/>
      <c r="BG187" s="32"/>
      <c r="BH187" s="32"/>
      <c r="BI187" s="34"/>
      <c r="BJ187" s="34"/>
      <c r="BK187" s="34"/>
      <c r="BL187" s="34"/>
      <c r="BM187">
        <v>-1</v>
      </c>
      <c r="BN187" t="s">
        <v>423</v>
      </c>
      <c r="BO187" t="s">
        <v>6077</v>
      </c>
      <c r="BP187" t="b">
        <v>1</v>
      </c>
    </row>
    <row r="188" spans="1:68" x14ac:dyDescent="0.25">
      <c r="A188" s="30" t="str">
        <f t="shared" si="2"/>
        <v>1999003016</v>
      </c>
      <c r="B188">
        <v>99003</v>
      </c>
      <c r="C188">
        <v>16</v>
      </c>
      <c r="D188" s="65" t="s">
        <v>3965</v>
      </c>
      <c r="E188" t="s">
        <v>96</v>
      </c>
      <c r="F188">
        <v>1</v>
      </c>
      <c r="G188">
        <v>1999</v>
      </c>
      <c r="H188">
        <v>1</v>
      </c>
      <c r="I188" s="34">
        <v>501.4</v>
      </c>
      <c r="J188">
        <v>1006</v>
      </c>
      <c r="K188" s="32">
        <v>42.8508</v>
      </c>
      <c r="L188" s="32">
        <v>-61.732999999999997</v>
      </c>
      <c r="M188" s="31">
        <v>36262.581516203703</v>
      </c>
      <c r="N188" s="33">
        <v>0.99</v>
      </c>
      <c r="O188" s="33">
        <v>49.6</v>
      </c>
      <c r="P188" s="32">
        <v>11.277200000000001</v>
      </c>
      <c r="Q188" s="32">
        <v>10.1075</v>
      </c>
      <c r="R188" s="32">
        <v>12.306699999999999</v>
      </c>
      <c r="S188" s="32">
        <v>0.92920000000000003</v>
      </c>
      <c r="T188" s="32"/>
      <c r="U188" s="32"/>
      <c r="V188" s="32"/>
      <c r="W188" s="32"/>
      <c r="X188" s="32">
        <v>34.861800000000002</v>
      </c>
      <c r="Y188" s="32">
        <v>34.013500000000001</v>
      </c>
      <c r="Z188" s="32">
        <v>35.179000000000002</v>
      </c>
      <c r="AA188" s="32">
        <v>0.31630000000000003</v>
      </c>
      <c r="AB188" s="32"/>
      <c r="AC188" s="32"/>
      <c r="AD188" s="32"/>
      <c r="AE188" s="32"/>
      <c r="AF188" s="32">
        <v>5.6620999999999997</v>
      </c>
      <c r="AG188" s="32">
        <v>5.3815999999999997</v>
      </c>
      <c r="AH188" s="32">
        <v>5.952</v>
      </c>
      <c r="AI188" s="32">
        <v>0.1759</v>
      </c>
      <c r="AJ188" s="32"/>
      <c r="AK188" s="32"/>
      <c r="AL188" s="32"/>
      <c r="AM188" s="32"/>
      <c r="AN188" s="32">
        <v>0.12970000000000001</v>
      </c>
      <c r="AO188" s="32"/>
      <c r="AP188" s="32">
        <v>10.121499999999999</v>
      </c>
      <c r="AQ188" s="32">
        <v>1.0200000000000001E-2</v>
      </c>
      <c r="AR188" s="32"/>
      <c r="AS188" s="32"/>
      <c r="AT188" s="32">
        <v>34.341500000000003</v>
      </c>
      <c r="AU188" s="32">
        <v>0.2316</v>
      </c>
      <c r="AV188" s="32"/>
      <c r="AW188" s="32"/>
      <c r="AX188" s="32">
        <v>5.5880999999999998</v>
      </c>
      <c r="AY188">
        <v>501.38</v>
      </c>
      <c r="BB188">
        <v>1034.5</v>
      </c>
      <c r="BD188" s="32"/>
      <c r="BE188" s="32"/>
      <c r="BF188" s="32"/>
      <c r="BG188" s="32"/>
      <c r="BH188" s="32"/>
      <c r="BI188" s="34"/>
      <c r="BJ188" s="34"/>
      <c r="BK188" s="34"/>
      <c r="BL188" s="34"/>
      <c r="BM188">
        <v>-1</v>
      </c>
      <c r="BN188" t="s">
        <v>424</v>
      </c>
      <c r="BO188" t="s">
        <v>6078</v>
      </c>
      <c r="BP188" t="b">
        <v>1</v>
      </c>
    </row>
    <row r="189" spans="1:68" x14ac:dyDescent="0.25">
      <c r="A189" s="30" t="str">
        <f t="shared" si="2"/>
        <v>1999003017</v>
      </c>
      <c r="B189">
        <v>99003</v>
      </c>
      <c r="C189">
        <v>17</v>
      </c>
      <c r="D189" s="65" t="s">
        <v>3967</v>
      </c>
      <c r="E189" t="s">
        <v>94</v>
      </c>
      <c r="F189">
        <v>1</v>
      </c>
      <c r="G189">
        <v>1999</v>
      </c>
      <c r="H189">
        <v>1</v>
      </c>
      <c r="I189" s="34">
        <v>98.2</v>
      </c>
      <c r="J189">
        <v>98</v>
      </c>
      <c r="K189" s="32">
        <v>43.183500000000002</v>
      </c>
      <c r="L189" s="32">
        <v>-62.103999999999999</v>
      </c>
      <c r="M189" s="31">
        <v>36262.786550925928</v>
      </c>
      <c r="N189" s="33">
        <v>0.99</v>
      </c>
      <c r="O189" s="33">
        <v>49.6</v>
      </c>
      <c r="P189" s="32">
        <v>5.5427999999999997</v>
      </c>
      <c r="Q189" s="32">
        <v>4.9086999999999996</v>
      </c>
      <c r="R189" s="32">
        <v>7.1075999999999997</v>
      </c>
      <c r="S189" s="32">
        <v>0.82679999999999998</v>
      </c>
      <c r="T189" s="32"/>
      <c r="U189" s="32"/>
      <c r="V189" s="32"/>
      <c r="W189" s="32"/>
      <c r="X189" s="32">
        <v>32.742199999999997</v>
      </c>
      <c r="Y189" s="32">
        <v>30.6023</v>
      </c>
      <c r="Z189" s="32">
        <v>33.451900000000002</v>
      </c>
      <c r="AA189" s="32">
        <v>0.47949999999999998</v>
      </c>
      <c r="AB189" s="32"/>
      <c r="AC189" s="32"/>
      <c r="AD189" s="32"/>
      <c r="AE189" s="32"/>
      <c r="AF189" s="32">
        <v>6.2877999999999998</v>
      </c>
      <c r="AG189" s="32">
        <v>5.8079000000000001</v>
      </c>
      <c r="AH189" s="32">
        <v>6.4890999999999996</v>
      </c>
      <c r="AI189" s="32">
        <v>0.25609999999999999</v>
      </c>
      <c r="AJ189" s="32"/>
      <c r="AK189" s="32"/>
      <c r="AL189" s="32"/>
      <c r="AM189" s="32"/>
      <c r="AN189" s="32">
        <v>0.4879</v>
      </c>
      <c r="AO189" s="32"/>
      <c r="AP189" s="32">
        <v>4.9135</v>
      </c>
      <c r="AQ189" s="32">
        <v>2.7000000000000001E-3</v>
      </c>
      <c r="AR189" s="32"/>
      <c r="AS189" s="32"/>
      <c r="AT189" s="32">
        <v>32.062199999999997</v>
      </c>
      <c r="AU189" s="32">
        <v>0.82689999999999997</v>
      </c>
      <c r="AV189" s="32"/>
      <c r="AW189" s="32"/>
      <c r="AX189" s="32">
        <v>4.9086999999999996</v>
      </c>
      <c r="AY189">
        <v>11.9</v>
      </c>
      <c r="BB189">
        <v>107.2</v>
      </c>
      <c r="BD189" s="32"/>
      <c r="BE189" s="32"/>
      <c r="BF189" s="32"/>
      <c r="BG189" s="32"/>
      <c r="BH189" s="32"/>
      <c r="BI189" s="34"/>
      <c r="BJ189" s="34"/>
      <c r="BK189" s="34"/>
      <c r="BL189" s="34"/>
      <c r="BM189">
        <v>-1</v>
      </c>
      <c r="BN189" t="s">
        <v>425</v>
      </c>
      <c r="BO189" t="s">
        <v>6079</v>
      </c>
      <c r="BP189" t="b">
        <v>1</v>
      </c>
    </row>
    <row r="190" spans="1:68" x14ac:dyDescent="0.25">
      <c r="A190" s="30" t="str">
        <f t="shared" si="2"/>
        <v>1999003018</v>
      </c>
      <c r="B190">
        <v>99003</v>
      </c>
      <c r="C190">
        <v>18</v>
      </c>
      <c r="D190" s="65" t="s">
        <v>8637</v>
      </c>
      <c r="E190" t="s">
        <v>93</v>
      </c>
      <c r="F190">
        <v>1</v>
      </c>
      <c r="G190">
        <v>1999</v>
      </c>
      <c r="H190">
        <v>1</v>
      </c>
      <c r="I190" s="34">
        <v>79.3</v>
      </c>
      <c r="J190">
        <v>85</v>
      </c>
      <c r="K190" s="32">
        <v>43.48</v>
      </c>
      <c r="L190" s="32">
        <v>-62.457700000000003</v>
      </c>
      <c r="M190" s="31">
        <v>36262.958067129628</v>
      </c>
      <c r="N190" s="33">
        <v>1.98</v>
      </c>
      <c r="O190" s="33">
        <v>49.6</v>
      </c>
      <c r="P190" s="32">
        <v>3.9849999999999999</v>
      </c>
      <c r="Q190" s="32">
        <v>3.9750000000000001</v>
      </c>
      <c r="R190" s="32">
        <v>3.9908999999999999</v>
      </c>
      <c r="S190" s="32">
        <v>3.3E-3</v>
      </c>
      <c r="T190" s="32"/>
      <c r="U190" s="32"/>
      <c r="V190" s="32"/>
      <c r="W190" s="32"/>
      <c r="X190" s="32">
        <v>32.107999999999997</v>
      </c>
      <c r="Y190" s="32">
        <v>31.681100000000001</v>
      </c>
      <c r="Z190" s="32">
        <v>32.132199999999997</v>
      </c>
      <c r="AA190" s="32">
        <v>6.4799999999999996E-2</v>
      </c>
      <c r="AB190" s="32"/>
      <c r="AC190" s="32"/>
      <c r="AD190" s="32"/>
      <c r="AE190" s="32"/>
      <c r="AF190" s="32">
        <v>6.5427</v>
      </c>
      <c r="AG190" s="32">
        <v>5.7519999999999998</v>
      </c>
      <c r="AH190" s="32">
        <v>6.6185999999999998</v>
      </c>
      <c r="AI190" s="32">
        <v>0.20019999999999999</v>
      </c>
      <c r="AJ190" s="32"/>
      <c r="AK190" s="32"/>
      <c r="AL190" s="32"/>
      <c r="AM190" s="32"/>
      <c r="AN190" s="32">
        <v>9.9000000000000008E-3</v>
      </c>
      <c r="AO190" s="32"/>
      <c r="AP190" s="32">
        <v>3.9895999999999998</v>
      </c>
      <c r="AQ190" s="32">
        <v>1.1999999999999999E-3</v>
      </c>
      <c r="AR190" s="32"/>
      <c r="AS190" s="32"/>
      <c r="AT190" s="32">
        <v>31.976500000000001</v>
      </c>
      <c r="AU190" s="32">
        <v>0.20480000000000001</v>
      </c>
      <c r="AV190" s="32"/>
      <c r="AW190" s="32"/>
      <c r="AX190" s="32">
        <v>3.9750000000000001</v>
      </c>
      <c r="AY190">
        <v>49.6</v>
      </c>
      <c r="BB190">
        <v>84.1</v>
      </c>
      <c r="BD190" s="32"/>
      <c r="BE190" s="32"/>
      <c r="BF190" s="32"/>
      <c r="BG190" s="32"/>
      <c r="BH190" s="32">
        <v>3.9750000000000001</v>
      </c>
      <c r="BI190" s="34">
        <v>50</v>
      </c>
      <c r="BJ190" s="34">
        <v>0</v>
      </c>
      <c r="BK190" s="34">
        <v>56</v>
      </c>
      <c r="BL190" s="34">
        <v>56</v>
      </c>
      <c r="BM190">
        <v>0</v>
      </c>
      <c r="BN190" t="s">
        <v>426</v>
      </c>
      <c r="BO190" t="s">
        <v>6080</v>
      </c>
      <c r="BP190" t="b">
        <v>1</v>
      </c>
    </row>
    <row r="191" spans="1:68" x14ac:dyDescent="0.25">
      <c r="A191" s="30" t="str">
        <f t="shared" si="2"/>
        <v>1999003019</v>
      </c>
      <c r="B191">
        <v>99003</v>
      </c>
      <c r="C191">
        <v>19</v>
      </c>
      <c r="D191" s="65" t="s">
        <v>8636</v>
      </c>
      <c r="E191" t="s">
        <v>85</v>
      </c>
      <c r="F191">
        <v>0</v>
      </c>
      <c r="G191">
        <v>1999</v>
      </c>
      <c r="H191">
        <v>1</v>
      </c>
      <c r="I191" s="34">
        <v>271.60000000000002</v>
      </c>
      <c r="J191">
        <v>280</v>
      </c>
      <c r="K191" s="32">
        <v>44.1342</v>
      </c>
      <c r="L191" s="32">
        <v>-59.115699999999997</v>
      </c>
      <c r="M191" s="31">
        <v>36263.935370370367</v>
      </c>
      <c r="N191" s="33">
        <v>1.98</v>
      </c>
      <c r="O191" s="33">
        <v>49.59</v>
      </c>
      <c r="P191" s="32">
        <v>2.9257</v>
      </c>
      <c r="Q191" s="32">
        <v>2.9222999999999999</v>
      </c>
      <c r="R191" s="32">
        <v>2.9300999999999999</v>
      </c>
      <c r="S191" s="32">
        <v>1.9E-3</v>
      </c>
      <c r="T191" s="32"/>
      <c r="U191" s="32"/>
      <c r="V191" s="32"/>
      <c r="W191" s="32"/>
      <c r="X191" s="32">
        <v>32.305</v>
      </c>
      <c r="Y191" s="32">
        <v>30.070499999999999</v>
      </c>
      <c r="Z191" s="32">
        <v>32.6524</v>
      </c>
      <c r="AA191" s="32">
        <v>0.33079999999999998</v>
      </c>
      <c r="AB191" s="32"/>
      <c r="AC191" s="32"/>
      <c r="AD191" s="32"/>
      <c r="AE191" s="32"/>
      <c r="AF191" s="32">
        <v>7.2055999999999996</v>
      </c>
      <c r="AG191" s="32">
        <v>6.9603999999999999</v>
      </c>
      <c r="AH191" s="32">
        <v>7.835</v>
      </c>
      <c r="AI191" s="32">
        <v>0.1384</v>
      </c>
      <c r="AJ191" s="32"/>
      <c r="AK191" s="32"/>
      <c r="AL191" s="32"/>
      <c r="AM191" s="32"/>
      <c r="AN191" s="48">
        <v>1.8499999999999999E-2</v>
      </c>
      <c r="AO191" s="32"/>
      <c r="AP191" s="32">
        <v>2.9237000000000002</v>
      </c>
      <c r="AQ191" s="32">
        <v>2.0999999999999999E-3</v>
      </c>
      <c r="AR191" s="32"/>
      <c r="AS191" s="32"/>
      <c r="AT191" s="32">
        <v>31.9071</v>
      </c>
      <c r="AU191" s="32">
        <v>1.2324999999999999</v>
      </c>
      <c r="AV191" s="32"/>
      <c r="AW191" s="32"/>
      <c r="AX191" s="32">
        <v>2.9203999999999999</v>
      </c>
      <c r="AY191">
        <v>55.54</v>
      </c>
      <c r="BC191">
        <v>271.62</v>
      </c>
      <c r="BD191" s="32">
        <v>6.1144999999999996</v>
      </c>
      <c r="BE191" s="32"/>
      <c r="BF191" s="32">
        <v>34.734499999999997</v>
      </c>
      <c r="BG191" s="32"/>
      <c r="BH191" s="32">
        <v>2.9203999999999999</v>
      </c>
      <c r="BI191" s="34">
        <v>56</v>
      </c>
      <c r="BJ191" s="34">
        <v>0</v>
      </c>
      <c r="BK191" s="34">
        <v>98</v>
      </c>
      <c r="BL191" s="34">
        <v>98</v>
      </c>
      <c r="BM191">
        <v>0</v>
      </c>
      <c r="BN191" t="s">
        <v>427</v>
      </c>
      <c r="BO191" t="s">
        <v>6081</v>
      </c>
      <c r="BP191" t="b">
        <v>1</v>
      </c>
    </row>
    <row r="192" spans="1:68" x14ac:dyDescent="0.25">
      <c r="A192" s="30" t="str">
        <f t="shared" si="2"/>
        <v>1999003020</v>
      </c>
      <c r="B192">
        <v>99003</v>
      </c>
      <c r="C192">
        <v>20</v>
      </c>
      <c r="D192" s="65" t="s">
        <v>8644</v>
      </c>
      <c r="E192" t="s">
        <v>98</v>
      </c>
      <c r="F192">
        <v>1</v>
      </c>
      <c r="G192">
        <v>1999</v>
      </c>
      <c r="H192">
        <v>1</v>
      </c>
      <c r="I192" s="34">
        <v>502.3</v>
      </c>
      <c r="J192">
        <v>2876</v>
      </c>
      <c r="K192" s="32">
        <v>43.790199999999999</v>
      </c>
      <c r="L192" s="32">
        <v>-57.840699999999998</v>
      </c>
      <c r="M192" s="31">
        <v>36264.308310185188</v>
      </c>
      <c r="N192" s="33">
        <v>2.98</v>
      </c>
      <c r="O192" s="33">
        <v>49.59</v>
      </c>
      <c r="P192" s="32">
        <v>5.4439000000000002</v>
      </c>
      <c r="Q192" s="32">
        <v>3.8473999999999999</v>
      </c>
      <c r="R192" s="32">
        <v>6.2370000000000001</v>
      </c>
      <c r="S192" s="32">
        <v>0.60840000000000005</v>
      </c>
      <c r="T192" s="32"/>
      <c r="U192" s="32"/>
      <c r="V192" s="32"/>
      <c r="W192" s="32"/>
      <c r="X192" s="32">
        <v>32.985500000000002</v>
      </c>
      <c r="Y192" s="32">
        <v>32.604500000000002</v>
      </c>
      <c r="Z192" s="32">
        <v>33.195900000000002</v>
      </c>
      <c r="AA192" s="32">
        <v>0.16170000000000001</v>
      </c>
      <c r="AB192" s="32"/>
      <c r="AC192" s="32"/>
      <c r="AD192" s="32"/>
      <c r="AE192" s="32"/>
      <c r="AF192" s="32">
        <v>6.8906000000000001</v>
      </c>
      <c r="AG192" s="32">
        <v>6.5640999999999998</v>
      </c>
      <c r="AH192" s="32">
        <v>10.048500000000001</v>
      </c>
      <c r="AI192" s="32">
        <v>0.49619999999999997</v>
      </c>
      <c r="AJ192" s="32"/>
      <c r="AK192" s="32"/>
      <c r="AL192" s="32"/>
      <c r="AM192" s="32"/>
      <c r="AN192" s="32">
        <v>0.18690000000000001</v>
      </c>
      <c r="AO192" s="32"/>
      <c r="AP192" s="32">
        <v>4.1302000000000003</v>
      </c>
      <c r="AQ192" s="32">
        <v>0.27760000000000001</v>
      </c>
      <c r="AR192" s="32"/>
      <c r="AS192" s="32"/>
      <c r="AT192" s="32">
        <v>32.647399999999998</v>
      </c>
      <c r="AU192" s="32">
        <v>6.0600000000000001E-2</v>
      </c>
      <c r="AV192" s="32"/>
      <c r="AW192" s="32"/>
      <c r="AX192" s="32">
        <v>3.4441000000000002</v>
      </c>
      <c r="AY192">
        <v>74.39</v>
      </c>
      <c r="BB192">
        <v>2867.8</v>
      </c>
      <c r="BD192" s="32"/>
      <c r="BE192" s="32"/>
      <c r="BF192" s="32"/>
      <c r="BG192" s="32"/>
      <c r="BH192" s="32">
        <v>3.4441000000000002</v>
      </c>
      <c r="BI192" s="34">
        <v>75</v>
      </c>
      <c r="BJ192" s="34">
        <v>0</v>
      </c>
      <c r="BK192" s="34">
        <v>79</v>
      </c>
      <c r="BL192" s="34">
        <v>11</v>
      </c>
      <c r="BM192">
        <v>0</v>
      </c>
      <c r="BN192" t="s">
        <v>429</v>
      </c>
      <c r="BO192" t="s">
        <v>6082</v>
      </c>
      <c r="BP192" t="b">
        <v>1</v>
      </c>
    </row>
    <row r="193" spans="1:68" x14ac:dyDescent="0.25">
      <c r="A193" s="30" t="str">
        <f t="shared" si="2"/>
        <v>1999003021</v>
      </c>
      <c r="B193">
        <v>99003</v>
      </c>
      <c r="C193">
        <v>21</v>
      </c>
      <c r="D193" s="65" t="s">
        <v>4466</v>
      </c>
      <c r="E193" t="s">
        <v>99</v>
      </c>
      <c r="F193">
        <v>1</v>
      </c>
      <c r="G193">
        <v>1999</v>
      </c>
      <c r="H193">
        <v>1</v>
      </c>
      <c r="I193" s="34">
        <v>501.3</v>
      </c>
      <c r="J193">
        <v>0.9</v>
      </c>
      <c r="K193" s="32">
        <v>44.134500000000003</v>
      </c>
      <c r="L193" s="32">
        <v>-58.176200000000001</v>
      </c>
      <c r="M193" s="31">
        <v>36264.425532407404</v>
      </c>
      <c r="N193" s="33">
        <v>1.98</v>
      </c>
      <c r="O193" s="33">
        <v>49.59</v>
      </c>
      <c r="P193" s="32">
        <v>2.0154000000000001</v>
      </c>
      <c r="Q193" s="32">
        <v>1.7839</v>
      </c>
      <c r="R193" s="32">
        <v>2.2763</v>
      </c>
      <c r="S193" s="32">
        <v>0.13780000000000001</v>
      </c>
      <c r="T193" s="32"/>
      <c r="U193" s="32"/>
      <c r="V193" s="32"/>
      <c r="W193" s="32"/>
      <c r="X193" s="32">
        <v>32.174399999999999</v>
      </c>
      <c r="Y193" s="32">
        <v>32.023600000000002</v>
      </c>
      <c r="Z193" s="32">
        <v>32.397100000000002</v>
      </c>
      <c r="AA193" s="32">
        <v>0.1268</v>
      </c>
      <c r="AB193" s="32"/>
      <c r="AC193" s="32"/>
      <c r="AD193" s="32"/>
      <c r="AE193" s="32"/>
      <c r="AF193" s="32">
        <v>6.9387999999999996</v>
      </c>
      <c r="AG193" s="32">
        <v>6.806</v>
      </c>
      <c r="AH193" s="32">
        <v>7.4223999999999997</v>
      </c>
      <c r="AI193" s="32">
        <v>0.1091</v>
      </c>
      <c r="AJ193" s="32"/>
      <c r="AK193" s="32"/>
      <c r="AL193" s="32"/>
      <c r="AM193" s="32"/>
      <c r="AN193" s="32">
        <v>0.32240000000000002</v>
      </c>
      <c r="AO193" s="32"/>
      <c r="AP193" s="32">
        <v>2.1720000000000002</v>
      </c>
      <c r="AQ193" s="32">
        <v>7.0400000000000004E-2</v>
      </c>
      <c r="AR193" s="32"/>
      <c r="AS193" s="32"/>
      <c r="AT193" s="32">
        <v>32.023600000000002</v>
      </c>
      <c r="AU193" s="32">
        <v>0</v>
      </c>
      <c r="AV193" s="32"/>
      <c r="AW193" s="32"/>
      <c r="AX193" s="32">
        <v>1.7757000000000001</v>
      </c>
      <c r="AY193">
        <v>55.54</v>
      </c>
      <c r="BB193">
        <v>728.1</v>
      </c>
      <c r="BD193" s="32"/>
      <c r="BE193" s="32"/>
      <c r="BF193" s="32"/>
      <c r="BG193" s="32"/>
      <c r="BH193" s="32">
        <v>1.7757000000000001</v>
      </c>
      <c r="BI193" s="34">
        <v>56</v>
      </c>
      <c r="BJ193" s="34">
        <v>0</v>
      </c>
      <c r="BK193" s="34">
        <v>79</v>
      </c>
      <c r="BL193" s="34">
        <v>79</v>
      </c>
      <c r="BM193">
        <v>0</v>
      </c>
      <c r="BN193" t="s">
        <v>430</v>
      </c>
      <c r="BO193" t="s">
        <v>6083</v>
      </c>
      <c r="BP193" t="b">
        <v>1</v>
      </c>
    </row>
    <row r="194" spans="1:68" x14ac:dyDescent="0.25">
      <c r="A194" s="30" t="str">
        <f t="shared" si="2"/>
        <v>1999003022</v>
      </c>
      <c r="B194">
        <v>99003</v>
      </c>
      <c r="C194">
        <v>22</v>
      </c>
      <c r="D194" s="65" t="s">
        <v>4464</v>
      </c>
      <c r="E194" t="s">
        <v>100</v>
      </c>
      <c r="F194">
        <v>1</v>
      </c>
      <c r="G194">
        <v>1999</v>
      </c>
      <c r="H194">
        <v>1</v>
      </c>
      <c r="I194" s="34">
        <v>63.5</v>
      </c>
      <c r="J194">
        <v>65</v>
      </c>
      <c r="K194" s="32">
        <v>44.474200000000003</v>
      </c>
      <c r="L194" s="32">
        <v>-58.5075</v>
      </c>
      <c r="M194" s="31">
        <v>36264.647673611114</v>
      </c>
      <c r="N194" s="33">
        <v>1.98</v>
      </c>
      <c r="O194" s="33">
        <v>49.59</v>
      </c>
      <c r="P194" s="32">
        <v>2.3178999999999998</v>
      </c>
      <c r="Q194" s="32">
        <v>2.1854</v>
      </c>
      <c r="R194" s="32">
        <v>2.6417000000000002</v>
      </c>
      <c r="S194" s="32">
        <v>0.107</v>
      </c>
      <c r="T194" s="32"/>
      <c r="U194" s="32"/>
      <c r="V194" s="32"/>
      <c r="W194" s="32"/>
      <c r="X194" s="32">
        <v>32.053199999999997</v>
      </c>
      <c r="Y194" s="32">
        <v>31.0442</v>
      </c>
      <c r="Z194" s="32">
        <v>32.206400000000002</v>
      </c>
      <c r="AA194" s="32">
        <v>0.15640000000000001</v>
      </c>
      <c r="AB194" s="32"/>
      <c r="AC194" s="32"/>
      <c r="AD194" s="32"/>
      <c r="AE194" s="32"/>
      <c r="AF194" s="32">
        <v>6.6792999999999996</v>
      </c>
      <c r="AG194" s="32">
        <v>6.5576999999999996</v>
      </c>
      <c r="AH194" s="32">
        <v>6.8811</v>
      </c>
      <c r="AI194" s="32">
        <v>5.1400000000000001E-2</v>
      </c>
      <c r="AJ194" s="32"/>
      <c r="AK194" s="32"/>
      <c r="AL194" s="32"/>
      <c r="AM194" s="32"/>
      <c r="AN194" s="32">
        <v>0.1188</v>
      </c>
      <c r="AO194" s="32"/>
      <c r="AP194" s="32">
        <v>2.5499000000000001</v>
      </c>
      <c r="AQ194" s="32">
        <v>0.1024</v>
      </c>
      <c r="AR194" s="32"/>
      <c r="AS194" s="32"/>
      <c r="AT194" s="32">
        <v>31.835599999999999</v>
      </c>
      <c r="AU194" s="32">
        <v>0.53310000000000002</v>
      </c>
      <c r="AV194" s="32"/>
      <c r="AW194" s="32"/>
      <c r="AX194" s="32">
        <v>2.1854</v>
      </c>
      <c r="AY194">
        <v>38.68</v>
      </c>
      <c r="BB194">
        <v>66</v>
      </c>
      <c r="BC194">
        <v>63.47</v>
      </c>
      <c r="BD194" s="32">
        <v>2.34</v>
      </c>
      <c r="BE194" s="32"/>
      <c r="BF194" s="32">
        <v>32.261499999999998</v>
      </c>
      <c r="BG194" s="32"/>
      <c r="BH194" s="32"/>
      <c r="BI194" s="34"/>
      <c r="BJ194" s="34">
        <v>0</v>
      </c>
      <c r="BK194" s="34">
        <v>64</v>
      </c>
      <c r="BL194" s="34">
        <v>64</v>
      </c>
      <c r="BM194">
        <v>0</v>
      </c>
      <c r="BN194" t="s">
        <v>431</v>
      </c>
      <c r="BO194" t="s">
        <v>6084</v>
      </c>
      <c r="BP194" t="b">
        <v>1</v>
      </c>
    </row>
    <row r="195" spans="1:68" x14ac:dyDescent="0.25">
      <c r="A195" s="30" t="str">
        <f t="shared" si="2"/>
        <v>1999003023</v>
      </c>
      <c r="B195">
        <v>99003</v>
      </c>
      <c r="C195">
        <v>23</v>
      </c>
      <c r="D195" s="65" t="s">
        <v>4462</v>
      </c>
      <c r="E195" t="s">
        <v>101</v>
      </c>
      <c r="F195">
        <v>1</v>
      </c>
      <c r="G195">
        <v>1999</v>
      </c>
      <c r="H195">
        <v>1</v>
      </c>
      <c r="I195" s="34">
        <v>237.9</v>
      </c>
      <c r="J195">
        <v>240</v>
      </c>
      <c r="K195" s="32">
        <v>44.816299999999998</v>
      </c>
      <c r="L195" s="32">
        <v>-58.851199999999999</v>
      </c>
      <c r="M195" s="31">
        <v>36264.848333333335</v>
      </c>
      <c r="N195" s="33">
        <v>1.98</v>
      </c>
      <c r="O195" s="33">
        <v>49.59</v>
      </c>
      <c r="P195" s="32">
        <v>1.8461000000000001</v>
      </c>
      <c r="Q195" s="32">
        <v>1.7357</v>
      </c>
      <c r="R195" s="32">
        <v>2.7096</v>
      </c>
      <c r="S195" s="32">
        <v>0.18290000000000001</v>
      </c>
      <c r="T195" s="32"/>
      <c r="U195" s="32"/>
      <c r="V195" s="32"/>
      <c r="W195" s="32"/>
      <c r="X195" s="32">
        <v>31.914400000000001</v>
      </c>
      <c r="Y195" s="32">
        <v>31.413599999999999</v>
      </c>
      <c r="Z195" s="32">
        <v>31.935400000000001</v>
      </c>
      <c r="AA195" s="32">
        <v>7.3499999999999996E-2</v>
      </c>
      <c r="AB195" s="32"/>
      <c r="AC195" s="32"/>
      <c r="AD195" s="32"/>
      <c r="AE195" s="32"/>
      <c r="AF195" s="32">
        <v>6.3844000000000003</v>
      </c>
      <c r="AG195" s="32">
        <v>5.8005000000000004</v>
      </c>
      <c r="AH195" s="32">
        <v>6.4561000000000002</v>
      </c>
      <c r="AI195" s="32">
        <v>9.8699999999999996E-2</v>
      </c>
      <c r="AJ195" s="32"/>
      <c r="AK195" s="32"/>
      <c r="AL195" s="32"/>
      <c r="AM195" s="32"/>
      <c r="AN195" s="32">
        <v>3.0300000000000001E-2</v>
      </c>
      <c r="AO195" s="32"/>
      <c r="AP195" s="32">
        <v>2.2785000000000002</v>
      </c>
      <c r="AQ195" s="32">
        <v>0.39150000000000001</v>
      </c>
      <c r="AR195" s="32"/>
      <c r="AS195" s="32"/>
      <c r="AT195" s="32">
        <v>31.786000000000001</v>
      </c>
      <c r="AU195" s="32">
        <v>0.24840000000000001</v>
      </c>
      <c r="AV195" s="32"/>
      <c r="AW195" s="32"/>
      <c r="AX195" s="32">
        <v>1.4238999999999999</v>
      </c>
      <c r="AY195">
        <v>70.41</v>
      </c>
      <c r="BB195">
        <v>202</v>
      </c>
      <c r="BC195">
        <v>202.25</v>
      </c>
      <c r="BD195" s="32">
        <v>2.1640999999999999</v>
      </c>
      <c r="BE195" s="32"/>
      <c r="BF195" s="32">
        <v>32.949100000000001</v>
      </c>
      <c r="BG195" s="32"/>
      <c r="BH195" s="32">
        <v>1.4238999999999999</v>
      </c>
      <c r="BI195" s="34">
        <v>71</v>
      </c>
      <c r="BJ195" s="34">
        <v>0</v>
      </c>
      <c r="BK195" s="34">
        <v>240</v>
      </c>
      <c r="BL195" s="34">
        <v>240</v>
      </c>
      <c r="BM195">
        <v>0</v>
      </c>
      <c r="BN195" t="s">
        <v>432</v>
      </c>
      <c r="BO195" t="s">
        <v>6085</v>
      </c>
      <c r="BP195" t="b">
        <v>1</v>
      </c>
    </row>
    <row r="196" spans="1:68" x14ac:dyDescent="0.25">
      <c r="A196" s="30" t="str">
        <f t="shared" ref="A196:A259" si="3">IF(LEN(B196)=5,MID(B196,1,2)+1900&amp;MID(B196,3,3)&amp;TEXT(TRIM(C196),"000"),IF(LEN(B196)=7,B196&amp;TEXT(TRIM(C196),"000"),MID(B196,4,7)&amp;TEXT(TRIM(C196),"000")))</f>
        <v>1999003024</v>
      </c>
      <c r="B196">
        <v>99003</v>
      </c>
      <c r="C196">
        <v>24</v>
      </c>
      <c r="D196" s="65" t="s">
        <v>8643</v>
      </c>
      <c r="E196" t="s">
        <v>102</v>
      </c>
      <c r="F196">
        <v>1</v>
      </c>
      <c r="G196">
        <v>1999</v>
      </c>
      <c r="H196">
        <v>1</v>
      </c>
      <c r="I196" s="34">
        <v>101.1</v>
      </c>
      <c r="J196">
        <v>105</v>
      </c>
      <c r="K196" s="32">
        <v>45.158200000000001</v>
      </c>
      <c r="L196" s="32">
        <v>-59.176499999999997</v>
      </c>
      <c r="M196" s="31">
        <v>36265.021122685182</v>
      </c>
      <c r="N196" s="33">
        <v>3.97</v>
      </c>
      <c r="O196" s="33">
        <v>49.59</v>
      </c>
      <c r="P196" s="32">
        <v>0.57369999999999999</v>
      </c>
      <c r="Q196" s="32">
        <v>0.3155</v>
      </c>
      <c r="R196" s="32">
        <v>0.9345</v>
      </c>
      <c r="S196" s="32">
        <v>0.1048</v>
      </c>
      <c r="T196" s="32"/>
      <c r="U196" s="32"/>
      <c r="V196" s="32"/>
      <c r="W196" s="32"/>
      <c r="X196" s="32">
        <v>31.3461</v>
      </c>
      <c r="Y196" s="32">
        <v>31.315200000000001</v>
      </c>
      <c r="Z196" s="32">
        <v>31.491700000000002</v>
      </c>
      <c r="AA196" s="32">
        <v>4.2900000000000001E-2</v>
      </c>
      <c r="AB196" s="32"/>
      <c r="AC196" s="32"/>
      <c r="AD196" s="32"/>
      <c r="AE196" s="32"/>
      <c r="AF196" s="32">
        <v>6.6172000000000004</v>
      </c>
      <c r="AG196" s="32">
        <v>6.5461999999999998</v>
      </c>
      <c r="AH196" s="32">
        <v>7.3674999999999997</v>
      </c>
      <c r="AI196" s="32">
        <v>0.1144</v>
      </c>
      <c r="AJ196" s="32"/>
      <c r="AK196" s="32"/>
      <c r="AL196" s="32"/>
      <c r="AM196" s="32"/>
      <c r="AN196" s="49">
        <v>0.16200000000000001</v>
      </c>
      <c r="AO196" s="32"/>
      <c r="AP196" s="32">
        <v>0.88270000000000004</v>
      </c>
      <c r="AQ196" s="32">
        <v>7.3300000000000004E-2</v>
      </c>
      <c r="AR196" s="32"/>
      <c r="AS196" s="32"/>
      <c r="AT196" s="32"/>
      <c r="AU196" s="32"/>
      <c r="AV196" s="32"/>
      <c r="AW196" s="32"/>
      <c r="AX196" s="32">
        <v>0.246</v>
      </c>
      <c r="AY196">
        <v>52.56</v>
      </c>
      <c r="BB196">
        <v>101.9</v>
      </c>
      <c r="BC196">
        <v>101.15</v>
      </c>
      <c r="BD196" s="32">
        <v>1.3528</v>
      </c>
      <c r="BE196" s="32"/>
      <c r="BF196" s="32">
        <v>32.590400000000002</v>
      </c>
      <c r="BG196" s="32"/>
      <c r="BH196" s="32">
        <v>0.246</v>
      </c>
      <c r="BI196" s="34">
        <v>53</v>
      </c>
      <c r="BJ196" s="34">
        <v>0</v>
      </c>
      <c r="BK196" s="34">
        <v>102</v>
      </c>
      <c r="BL196" s="34">
        <v>102</v>
      </c>
      <c r="BM196">
        <v>0</v>
      </c>
      <c r="BN196" t="s">
        <v>433</v>
      </c>
      <c r="BO196" t="s">
        <v>6086</v>
      </c>
      <c r="BP196" t="b">
        <v>1</v>
      </c>
    </row>
    <row r="197" spans="1:68" x14ac:dyDescent="0.25">
      <c r="A197" s="30" t="str">
        <f t="shared" si="3"/>
        <v>1999003025</v>
      </c>
      <c r="B197">
        <v>99003</v>
      </c>
      <c r="C197">
        <v>25</v>
      </c>
      <c r="D197" s="65" t="s">
        <v>4458</v>
      </c>
      <c r="E197" t="s">
        <v>104</v>
      </c>
      <c r="F197">
        <v>1</v>
      </c>
      <c r="G197">
        <v>1999</v>
      </c>
      <c r="H197">
        <v>1</v>
      </c>
      <c r="I197" s="34">
        <v>128.9</v>
      </c>
      <c r="J197">
        <v>138</v>
      </c>
      <c r="K197" s="32">
        <v>45.491799999999998</v>
      </c>
      <c r="L197" s="32">
        <v>-59.516199999999998</v>
      </c>
      <c r="M197" s="31">
        <v>36265.190312500003</v>
      </c>
      <c r="N197" s="33">
        <v>1.98</v>
      </c>
      <c r="O197" s="33">
        <v>49.59</v>
      </c>
      <c r="P197" s="32">
        <v>0.1968</v>
      </c>
      <c r="Q197" s="32">
        <v>3.7400000000000003E-2</v>
      </c>
      <c r="R197" s="32">
        <v>0.67310000000000003</v>
      </c>
      <c r="S197" s="32">
        <v>0.14449999999999999</v>
      </c>
      <c r="T197" s="32"/>
      <c r="U197" s="32"/>
      <c r="V197" s="32"/>
      <c r="W197" s="32"/>
      <c r="X197" s="32">
        <v>31.4818</v>
      </c>
      <c r="Y197" s="32">
        <v>31.118099999999998</v>
      </c>
      <c r="Z197" s="32">
        <v>31.890999999999998</v>
      </c>
      <c r="AA197" s="32">
        <v>0.3231</v>
      </c>
      <c r="AB197" s="32"/>
      <c r="AC197" s="32"/>
      <c r="AD197" s="32"/>
      <c r="AE197" s="32"/>
      <c r="AF197" s="32">
        <v>6.5578000000000003</v>
      </c>
      <c r="AG197" s="32">
        <v>6.2904</v>
      </c>
      <c r="AH197" s="32">
        <v>6.7424999999999997</v>
      </c>
      <c r="AI197" s="32">
        <v>0.14649999999999999</v>
      </c>
      <c r="AJ197" s="32"/>
      <c r="AK197" s="32"/>
      <c r="AL197" s="32"/>
      <c r="AM197" s="32"/>
      <c r="AN197" s="32">
        <v>0.62009999999999998</v>
      </c>
      <c r="AO197" s="32"/>
      <c r="AP197" s="32">
        <v>0.49680000000000002</v>
      </c>
      <c r="AQ197" s="32">
        <v>0.2157</v>
      </c>
      <c r="AR197" s="32"/>
      <c r="AS197" s="32"/>
      <c r="AT197" s="32">
        <v>31.118099999999998</v>
      </c>
      <c r="AU197" s="32">
        <v>0</v>
      </c>
      <c r="AV197" s="32"/>
      <c r="AW197" s="32"/>
      <c r="AX197" s="32">
        <v>3.7400000000000003E-2</v>
      </c>
      <c r="AY197">
        <v>25.79</v>
      </c>
      <c r="BB197">
        <v>144.1</v>
      </c>
      <c r="BD197" s="32"/>
      <c r="BE197" s="32"/>
      <c r="BF197" s="32"/>
      <c r="BG197" s="32"/>
      <c r="BH197" s="32">
        <v>3.7400000000000003E-2</v>
      </c>
      <c r="BI197" s="34">
        <v>26</v>
      </c>
      <c r="BJ197" s="34">
        <v>0</v>
      </c>
      <c r="BK197" s="34">
        <v>130</v>
      </c>
      <c r="BL197" s="34">
        <v>130</v>
      </c>
      <c r="BM197">
        <v>0</v>
      </c>
      <c r="BN197" t="s">
        <v>434</v>
      </c>
      <c r="BO197" t="s">
        <v>6087</v>
      </c>
      <c r="BP197" t="b">
        <v>1</v>
      </c>
    </row>
    <row r="198" spans="1:68" x14ac:dyDescent="0.25">
      <c r="A198" s="30" t="str">
        <f t="shared" si="3"/>
        <v>1999003026</v>
      </c>
      <c r="B198">
        <v>99003</v>
      </c>
      <c r="C198">
        <v>26</v>
      </c>
      <c r="D198" s="65" t="s">
        <v>8642</v>
      </c>
      <c r="E198" t="s">
        <v>105</v>
      </c>
      <c r="F198">
        <v>1</v>
      </c>
      <c r="G198">
        <v>1999</v>
      </c>
      <c r="H198">
        <v>1</v>
      </c>
      <c r="I198" s="34">
        <v>137.80000000000001</v>
      </c>
      <c r="J198">
        <v>140</v>
      </c>
      <c r="K198" s="32">
        <v>45.658700000000003</v>
      </c>
      <c r="L198" s="32">
        <v>-59.704999999999998</v>
      </c>
      <c r="M198" s="31">
        <v>36265.366296296299</v>
      </c>
      <c r="N198" s="33">
        <v>1.98</v>
      </c>
      <c r="O198" s="33">
        <v>49.59</v>
      </c>
      <c r="P198" s="32">
        <v>0.57650000000000001</v>
      </c>
      <c r="Q198" s="32">
        <v>0.43790000000000001</v>
      </c>
      <c r="R198" s="32">
        <v>0.74690000000000001</v>
      </c>
      <c r="S198" s="32">
        <v>8.6800000000000002E-2</v>
      </c>
      <c r="T198" s="32"/>
      <c r="U198" s="32"/>
      <c r="V198" s="32"/>
      <c r="W198" s="32"/>
      <c r="X198" s="32">
        <v>31.854900000000001</v>
      </c>
      <c r="Y198" s="32">
        <v>31.5837</v>
      </c>
      <c r="Z198" s="32">
        <v>32.183300000000003</v>
      </c>
      <c r="AA198" s="32">
        <v>0.20030000000000001</v>
      </c>
      <c r="AB198" s="32"/>
      <c r="AC198" s="32"/>
      <c r="AD198" s="32"/>
      <c r="AE198" s="32"/>
      <c r="AF198" s="32">
        <v>6.3281000000000001</v>
      </c>
      <c r="AG198" s="32">
        <v>5.9222999999999999</v>
      </c>
      <c r="AH198" s="32">
        <v>6.4852999999999996</v>
      </c>
      <c r="AI198" s="32">
        <v>0.1459</v>
      </c>
      <c r="AJ198" s="32"/>
      <c r="AK198" s="32"/>
      <c r="AL198" s="32"/>
      <c r="AM198" s="32"/>
      <c r="AN198" s="32">
        <v>0.47370000000000001</v>
      </c>
      <c r="AO198" s="32"/>
      <c r="AP198" s="32">
        <v>0.47070000000000001</v>
      </c>
      <c r="AQ198" s="32">
        <v>2.5999999999999999E-2</v>
      </c>
      <c r="AR198" s="32"/>
      <c r="AS198" s="32"/>
      <c r="AT198" s="32">
        <v>31.5837</v>
      </c>
      <c r="AU198" s="32">
        <v>0</v>
      </c>
      <c r="AV198" s="32"/>
      <c r="AW198" s="32"/>
      <c r="AX198" s="32">
        <v>0.43790000000000001</v>
      </c>
      <c r="AY198">
        <v>5.95</v>
      </c>
      <c r="BB198">
        <v>139.80000000000001</v>
      </c>
      <c r="BC198">
        <v>137.82</v>
      </c>
      <c r="BD198" s="32">
        <v>1.9511000000000001</v>
      </c>
      <c r="BE198" s="32"/>
      <c r="BF198" s="32">
        <v>33.0124</v>
      </c>
      <c r="BG198" s="32"/>
      <c r="BH198" s="32">
        <v>0.43790000000000001</v>
      </c>
      <c r="BI198" s="34">
        <v>6</v>
      </c>
      <c r="BJ198" s="34">
        <v>0</v>
      </c>
      <c r="BK198" s="34">
        <v>139</v>
      </c>
      <c r="BL198" s="34">
        <v>139</v>
      </c>
      <c r="BM198">
        <v>0</v>
      </c>
      <c r="BN198" t="s">
        <v>435</v>
      </c>
      <c r="BO198" t="s">
        <v>6088</v>
      </c>
      <c r="BP198" t="b">
        <v>1</v>
      </c>
    </row>
    <row r="199" spans="1:68" x14ac:dyDescent="0.25">
      <c r="A199" s="30" t="str">
        <f t="shared" si="3"/>
        <v>1999003027</v>
      </c>
      <c r="B199">
        <v>99003</v>
      </c>
      <c r="C199">
        <v>27</v>
      </c>
      <c r="D199" s="65" t="s">
        <v>4454</v>
      </c>
      <c r="E199" t="s">
        <v>106</v>
      </c>
      <c r="F199">
        <v>1</v>
      </c>
      <c r="G199">
        <v>1999</v>
      </c>
      <c r="H199">
        <v>1</v>
      </c>
      <c r="I199" s="34">
        <v>88.3</v>
      </c>
      <c r="J199">
        <v>87</v>
      </c>
      <c r="K199" s="32">
        <v>45.825000000000003</v>
      </c>
      <c r="L199" s="32">
        <v>-59.8523</v>
      </c>
      <c r="M199" s="31">
        <v>36265.502928240741</v>
      </c>
      <c r="N199" s="33">
        <v>1.98</v>
      </c>
      <c r="O199" s="33">
        <v>49.58</v>
      </c>
      <c r="P199" s="32">
        <v>-0.2399</v>
      </c>
      <c r="Q199" s="32">
        <v>-0.43120000000000003</v>
      </c>
      <c r="R199" s="32">
        <v>9.2799999999999994E-2</v>
      </c>
      <c r="S199" s="32">
        <v>0.12839999999999999</v>
      </c>
      <c r="T199" s="32"/>
      <c r="U199" s="32"/>
      <c r="V199" s="32"/>
      <c r="W199" s="32"/>
      <c r="X199" s="32">
        <v>30.894600000000001</v>
      </c>
      <c r="Y199" s="32">
        <v>30.252700000000001</v>
      </c>
      <c r="Z199" s="32">
        <v>31.453499999999998</v>
      </c>
      <c r="AA199" s="32">
        <v>0.33310000000000001</v>
      </c>
      <c r="AB199" s="32"/>
      <c r="AC199" s="32"/>
      <c r="AD199" s="32"/>
      <c r="AE199" s="32"/>
      <c r="AF199" s="32">
        <v>6.7321</v>
      </c>
      <c r="AG199" s="32">
        <v>5.9047999999999998</v>
      </c>
      <c r="AH199" s="32">
        <v>6.8503999999999996</v>
      </c>
      <c r="AI199" s="32">
        <v>0.17430000000000001</v>
      </c>
      <c r="AJ199" s="32"/>
      <c r="AK199" s="32"/>
      <c r="AL199" s="32"/>
      <c r="AM199" s="32"/>
      <c r="AN199" s="32">
        <v>0.83279999999999998</v>
      </c>
      <c r="AO199" s="32"/>
      <c r="AP199" s="32">
        <v>4.7899999999999998E-2</v>
      </c>
      <c r="AQ199" s="32">
        <v>5.1799999999999999E-2</v>
      </c>
      <c r="AR199" s="32"/>
      <c r="AS199" s="32"/>
      <c r="AT199" s="32">
        <v>30.3965</v>
      </c>
      <c r="AU199" s="32">
        <v>0.12820000000000001</v>
      </c>
      <c r="AV199" s="32"/>
      <c r="AW199" s="32"/>
      <c r="AX199" s="32">
        <v>-0.43120000000000003</v>
      </c>
      <c r="AY199">
        <v>40.659999999999997</v>
      </c>
      <c r="BB199">
        <v>84.7</v>
      </c>
      <c r="BC199">
        <v>84.29</v>
      </c>
      <c r="BD199" s="32">
        <v>0.55669999999999997</v>
      </c>
      <c r="BE199" s="32"/>
      <c r="BF199" s="32">
        <v>32.095700000000001</v>
      </c>
      <c r="BG199" s="32"/>
      <c r="BH199" s="32">
        <v>-0.43120000000000003</v>
      </c>
      <c r="BI199" s="34">
        <v>41</v>
      </c>
      <c r="BJ199" s="34">
        <v>0</v>
      </c>
      <c r="BK199" s="34">
        <v>89</v>
      </c>
      <c r="BL199" s="34">
        <v>89</v>
      </c>
      <c r="BM199">
        <v>0</v>
      </c>
      <c r="BN199" t="s">
        <v>436</v>
      </c>
      <c r="BO199" t="s">
        <v>6089</v>
      </c>
      <c r="BP199" t="b">
        <v>1</v>
      </c>
    </row>
    <row r="200" spans="1:68" x14ac:dyDescent="0.25">
      <c r="A200" s="30" t="str">
        <f t="shared" si="3"/>
        <v>1999003028</v>
      </c>
      <c r="B200">
        <v>99003</v>
      </c>
      <c r="C200">
        <v>28</v>
      </c>
      <c r="D200" s="65" t="s">
        <v>4440</v>
      </c>
      <c r="E200" t="s">
        <v>111</v>
      </c>
      <c r="F200">
        <v>1</v>
      </c>
      <c r="G200">
        <v>1999</v>
      </c>
      <c r="H200">
        <v>1</v>
      </c>
      <c r="I200" s="34">
        <v>76.3</v>
      </c>
      <c r="J200">
        <v>80</v>
      </c>
      <c r="K200" s="32">
        <v>46.957500000000003</v>
      </c>
      <c r="L200" s="32">
        <v>-60.217300000000002</v>
      </c>
      <c r="M200" s="31">
        <v>36265.81145833333</v>
      </c>
      <c r="N200" s="33">
        <v>1.98</v>
      </c>
      <c r="O200" s="33">
        <v>49.58</v>
      </c>
      <c r="P200" s="32">
        <v>-0.53210000000000002</v>
      </c>
      <c r="Q200" s="32">
        <v>-0.7359</v>
      </c>
      <c r="R200" s="32">
        <v>0.5</v>
      </c>
      <c r="S200" s="32">
        <v>0.3327</v>
      </c>
      <c r="T200" s="32"/>
      <c r="U200" s="32"/>
      <c r="V200" s="32"/>
      <c r="W200" s="32"/>
      <c r="X200" s="32">
        <v>30.579899999999999</v>
      </c>
      <c r="Y200" s="32">
        <v>29.439599999999999</v>
      </c>
      <c r="Z200" s="32">
        <v>31.0549</v>
      </c>
      <c r="AA200" s="32">
        <v>0.48899999999999999</v>
      </c>
      <c r="AB200" s="32"/>
      <c r="AC200" s="32"/>
      <c r="AD200" s="32"/>
      <c r="AE200" s="32"/>
      <c r="AF200" s="32">
        <v>7.2999000000000001</v>
      </c>
      <c r="AG200" s="32">
        <v>7.2310999999999996</v>
      </c>
      <c r="AH200" s="32">
        <v>7.4551999999999996</v>
      </c>
      <c r="AI200" s="32">
        <v>5.0900000000000001E-2</v>
      </c>
      <c r="AJ200" s="32"/>
      <c r="AK200" s="32"/>
      <c r="AL200" s="32"/>
      <c r="AM200" s="32"/>
      <c r="AN200" s="32">
        <v>1.3182</v>
      </c>
      <c r="AO200" s="32"/>
      <c r="AP200" s="32">
        <v>0.35339999999999999</v>
      </c>
      <c r="AQ200" s="32">
        <v>0.1517</v>
      </c>
      <c r="AR200" s="32"/>
      <c r="AS200" s="32"/>
      <c r="AT200" s="32">
        <v>29.4495</v>
      </c>
      <c r="AU200" s="32">
        <v>1.4E-2</v>
      </c>
      <c r="AV200" s="32"/>
      <c r="AW200" s="32"/>
      <c r="AX200" s="32">
        <v>-0.7359</v>
      </c>
      <c r="AY200">
        <v>11.9</v>
      </c>
      <c r="BB200">
        <v>78.2</v>
      </c>
      <c r="BC200">
        <v>76.349999999999994</v>
      </c>
      <c r="BD200" s="32">
        <v>-0.42399999999999999</v>
      </c>
      <c r="BE200" s="32"/>
      <c r="BF200" s="32">
        <v>31.504899999999999</v>
      </c>
      <c r="BG200" s="32"/>
      <c r="BH200" s="32"/>
      <c r="BI200" s="34"/>
      <c r="BJ200" s="34">
        <v>0</v>
      </c>
      <c r="BK200" s="34">
        <v>77</v>
      </c>
      <c r="BL200" s="34">
        <v>77</v>
      </c>
      <c r="BM200">
        <v>0</v>
      </c>
      <c r="BN200" t="s">
        <v>437</v>
      </c>
      <c r="BO200" t="s">
        <v>6090</v>
      </c>
      <c r="BP200" t="b">
        <v>1</v>
      </c>
    </row>
    <row r="201" spans="1:68" x14ac:dyDescent="0.25">
      <c r="A201" s="30" t="str">
        <f t="shared" si="3"/>
        <v>1999003029</v>
      </c>
      <c r="B201">
        <v>99003</v>
      </c>
      <c r="C201">
        <v>29</v>
      </c>
      <c r="D201" s="65" t="s">
        <v>8632</v>
      </c>
      <c r="E201" t="s">
        <v>83</v>
      </c>
      <c r="F201">
        <v>1</v>
      </c>
      <c r="G201">
        <v>1999</v>
      </c>
      <c r="H201">
        <v>1</v>
      </c>
      <c r="I201" s="34">
        <v>176.4</v>
      </c>
      <c r="J201">
        <v>186</v>
      </c>
      <c r="K201" s="32">
        <v>47.021299999999997</v>
      </c>
      <c r="L201" s="32">
        <v>-60.1145</v>
      </c>
      <c r="M201" s="31">
        <v>36265.912557870368</v>
      </c>
      <c r="N201" s="33">
        <v>1.98</v>
      </c>
      <c r="O201" s="33">
        <v>49.58</v>
      </c>
      <c r="P201" s="32">
        <v>-0.33150000000000002</v>
      </c>
      <c r="Q201" s="32">
        <v>-0.7873</v>
      </c>
      <c r="R201" s="32">
        <v>0.61309999999999998</v>
      </c>
      <c r="S201" s="32">
        <v>0.37630000000000002</v>
      </c>
      <c r="T201" s="32"/>
      <c r="U201" s="32"/>
      <c r="V201" s="32"/>
      <c r="W201" s="32"/>
      <c r="X201" s="32">
        <v>30.9038</v>
      </c>
      <c r="Y201" s="32">
        <v>28.710599999999999</v>
      </c>
      <c r="Z201" s="32">
        <v>31.6785</v>
      </c>
      <c r="AA201" s="32">
        <v>0.74760000000000004</v>
      </c>
      <c r="AB201" s="32"/>
      <c r="AC201" s="32"/>
      <c r="AD201" s="32"/>
      <c r="AE201" s="32"/>
      <c r="AF201" s="32">
        <v>7.9600999999999997</v>
      </c>
      <c r="AG201" s="32">
        <v>7.7591999999999999</v>
      </c>
      <c r="AH201" s="32">
        <v>8.4368999999999996</v>
      </c>
      <c r="AI201" s="32">
        <v>0.16239999999999999</v>
      </c>
      <c r="AJ201" s="32"/>
      <c r="AK201" s="32"/>
      <c r="AL201" s="32"/>
      <c r="AM201" s="32"/>
      <c r="AN201" s="32">
        <v>1.5350999999999999</v>
      </c>
      <c r="AO201" s="32"/>
      <c r="AP201" s="32">
        <v>0.5484</v>
      </c>
      <c r="AQ201" s="32">
        <v>0.1232</v>
      </c>
      <c r="AR201" s="32"/>
      <c r="AS201" s="32"/>
      <c r="AT201" s="32">
        <v>29.4527</v>
      </c>
      <c r="AU201" s="32">
        <v>0.50529999999999997</v>
      </c>
      <c r="AV201" s="32"/>
      <c r="AW201" s="32"/>
      <c r="AX201" s="32">
        <v>-0.7873</v>
      </c>
      <c r="AY201">
        <v>30.74</v>
      </c>
      <c r="BB201">
        <v>190.2</v>
      </c>
      <c r="BD201" s="32"/>
      <c r="BE201" s="32"/>
      <c r="BF201" s="32"/>
      <c r="BG201" s="32"/>
      <c r="BH201" s="32">
        <v>-0.7873</v>
      </c>
      <c r="BI201" s="34">
        <v>31</v>
      </c>
      <c r="BJ201" s="34">
        <v>0</v>
      </c>
      <c r="BK201" s="34">
        <v>161</v>
      </c>
      <c r="BL201" s="34">
        <v>161</v>
      </c>
      <c r="BM201">
        <v>0</v>
      </c>
      <c r="BN201" t="s">
        <v>438</v>
      </c>
      <c r="BO201" t="s">
        <v>6091</v>
      </c>
      <c r="BP201" t="b">
        <v>1</v>
      </c>
    </row>
    <row r="202" spans="1:68" x14ac:dyDescent="0.25">
      <c r="A202" s="30" t="str">
        <f t="shared" si="3"/>
        <v>1999003030</v>
      </c>
      <c r="B202">
        <v>99003</v>
      </c>
      <c r="C202">
        <v>30</v>
      </c>
      <c r="D202" s="65" t="s">
        <v>8633</v>
      </c>
      <c r="E202" t="s">
        <v>110</v>
      </c>
      <c r="F202">
        <v>1</v>
      </c>
      <c r="G202">
        <v>1999</v>
      </c>
      <c r="H202">
        <v>1</v>
      </c>
      <c r="I202" s="34">
        <v>326</v>
      </c>
      <c r="J202">
        <v>330</v>
      </c>
      <c r="K202" s="32">
        <v>47.098799999999997</v>
      </c>
      <c r="L202" s="32">
        <v>-59.9878</v>
      </c>
      <c r="M202" s="31">
        <v>36266.115567129629</v>
      </c>
      <c r="N202" s="33">
        <v>2.98</v>
      </c>
      <c r="O202" s="33">
        <v>49.58</v>
      </c>
      <c r="P202" s="32">
        <v>0.1084</v>
      </c>
      <c r="Q202" s="32">
        <v>-0.3206</v>
      </c>
      <c r="R202" s="32">
        <v>0.4849</v>
      </c>
      <c r="S202" s="32">
        <v>0.24229999999999999</v>
      </c>
      <c r="T202" s="32"/>
      <c r="U202" s="32"/>
      <c r="V202" s="32"/>
      <c r="W202" s="32"/>
      <c r="X202" s="32">
        <v>31.391999999999999</v>
      </c>
      <c r="Y202" s="32">
        <v>29.136299999999999</v>
      </c>
      <c r="Z202" s="32">
        <v>31.921600000000002</v>
      </c>
      <c r="AA202" s="32">
        <v>0.52600000000000002</v>
      </c>
      <c r="AB202" s="32"/>
      <c r="AC202" s="32"/>
      <c r="AD202" s="32"/>
      <c r="AE202" s="32"/>
      <c r="AF202" s="32">
        <v>7.4839000000000002</v>
      </c>
      <c r="AG202" s="32">
        <v>7.2633999999999999</v>
      </c>
      <c r="AH202" s="32">
        <v>7.7427999999999999</v>
      </c>
      <c r="AI202" s="32">
        <v>0.11509999999999999</v>
      </c>
      <c r="AJ202" s="32"/>
      <c r="AK202" s="32"/>
      <c r="AL202" s="32"/>
      <c r="AM202" s="32"/>
      <c r="AN202" s="32">
        <v>1.3067</v>
      </c>
      <c r="AO202" s="32"/>
      <c r="AP202" s="32">
        <v>0.21829999999999999</v>
      </c>
      <c r="AQ202" s="32">
        <v>2.7400000000000001E-2</v>
      </c>
      <c r="AR202" s="32"/>
      <c r="AS202" s="32"/>
      <c r="AT202" s="32">
        <v>29.937999999999999</v>
      </c>
      <c r="AU202" s="32">
        <v>0.69620000000000004</v>
      </c>
      <c r="AV202" s="32"/>
      <c r="AW202" s="32"/>
      <c r="AX202" s="32">
        <v>-0.3206</v>
      </c>
      <c r="AY202">
        <v>8.93</v>
      </c>
      <c r="BB202">
        <v>321</v>
      </c>
      <c r="BC202">
        <v>321.06</v>
      </c>
      <c r="BD202" s="32">
        <v>5.2215999999999996</v>
      </c>
      <c r="BE202" s="32"/>
      <c r="BF202" s="32">
        <v>34.745899999999999</v>
      </c>
      <c r="BG202" s="32"/>
      <c r="BH202" s="32">
        <v>-0.3206</v>
      </c>
      <c r="BI202" s="34">
        <v>9</v>
      </c>
      <c r="BJ202" s="34">
        <v>0</v>
      </c>
      <c r="BK202" s="34">
        <v>164</v>
      </c>
      <c r="BL202" s="34">
        <v>164</v>
      </c>
      <c r="BM202">
        <v>0</v>
      </c>
      <c r="BN202" t="s">
        <v>440</v>
      </c>
      <c r="BO202" t="s">
        <v>6092</v>
      </c>
      <c r="BP202" t="b">
        <v>1</v>
      </c>
    </row>
    <row r="203" spans="1:68" x14ac:dyDescent="0.25">
      <c r="A203" s="30" t="str">
        <f t="shared" si="3"/>
        <v>1999003031</v>
      </c>
      <c r="B203">
        <v>99003</v>
      </c>
      <c r="C203">
        <v>31</v>
      </c>
      <c r="D203" s="65" t="s">
        <v>8634</v>
      </c>
      <c r="E203" t="s">
        <v>109</v>
      </c>
      <c r="F203">
        <v>1</v>
      </c>
      <c r="G203">
        <v>1999</v>
      </c>
      <c r="H203">
        <v>1</v>
      </c>
      <c r="I203" s="34">
        <v>459.6</v>
      </c>
      <c r="J203">
        <v>462</v>
      </c>
      <c r="K203" s="32">
        <v>47.272500000000001</v>
      </c>
      <c r="L203" s="32">
        <v>-59.78</v>
      </c>
      <c r="M203" s="31">
        <v>36266.214745370373</v>
      </c>
      <c r="N203" s="33">
        <v>1.98</v>
      </c>
      <c r="O203" s="33">
        <v>49.58</v>
      </c>
      <c r="P203" s="32">
        <v>0.25219999999999998</v>
      </c>
      <c r="Q203" s="32">
        <v>0.12429999999999999</v>
      </c>
      <c r="R203" s="32">
        <v>0.38279999999999997</v>
      </c>
      <c r="S203" s="32">
        <v>9.1899999999999996E-2</v>
      </c>
      <c r="T203" s="32"/>
      <c r="U203" s="32"/>
      <c r="V203" s="32"/>
      <c r="W203" s="32"/>
      <c r="X203" s="32">
        <v>31.679200000000002</v>
      </c>
      <c r="Y203" s="32">
        <v>29.5078</v>
      </c>
      <c r="Z203" s="32">
        <v>31.890499999999999</v>
      </c>
      <c r="AA203" s="32">
        <v>0.36409999999999998</v>
      </c>
      <c r="AB203" s="32"/>
      <c r="AC203" s="32"/>
      <c r="AD203" s="32"/>
      <c r="AE203" s="32"/>
      <c r="AF203" s="32">
        <v>7.4734999999999996</v>
      </c>
      <c r="AG203" s="32">
        <v>7.2518000000000002</v>
      </c>
      <c r="AH203" s="32">
        <v>7.6323999999999996</v>
      </c>
      <c r="AI203" s="32">
        <v>8.7999999999999995E-2</v>
      </c>
      <c r="AJ203" s="32"/>
      <c r="AK203" s="32"/>
      <c r="AL203" s="32"/>
      <c r="AM203" s="32"/>
      <c r="AN203" s="32">
        <v>0.48699999999999999</v>
      </c>
      <c r="AO203" s="32"/>
      <c r="AP203" s="32">
        <v>0.3407</v>
      </c>
      <c r="AQ203" s="32">
        <v>8.9999999999999998E-4</v>
      </c>
      <c r="AR203" s="32"/>
      <c r="AS203" s="32"/>
      <c r="AT203" s="32">
        <v>30.900600000000001</v>
      </c>
      <c r="AU203" s="32">
        <v>0.93159999999999998</v>
      </c>
      <c r="AV203" s="32"/>
      <c r="AW203" s="32"/>
      <c r="AX203" s="32">
        <v>-0.36009999999999998</v>
      </c>
      <c r="AY203">
        <v>85.27</v>
      </c>
      <c r="BB203">
        <v>450.3</v>
      </c>
      <c r="BC203">
        <v>450.72</v>
      </c>
      <c r="BD203" s="32">
        <v>4.9218999999999999</v>
      </c>
      <c r="BE203" s="32"/>
      <c r="BF203" s="32">
        <v>34.835299999999997</v>
      </c>
      <c r="BG203" s="32"/>
      <c r="BH203" s="32">
        <v>-0.36009999999999998</v>
      </c>
      <c r="BI203" s="34">
        <v>86</v>
      </c>
      <c r="BJ203" s="34">
        <v>0</v>
      </c>
      <c r="BK203" s="34">
        <v>194</v>
      </c>
      <c r="BL203" s="34">
        <v>194</v>
      </c>
      <c r="BM203">
        <v>0</v>
      </c>
      <c r="BN203" t="s">
        <v>441</v>
      </c>
      <c r="BO203" t="s">
        <v>6093</v>
      </c>
      <c r="BP203" t="b">
        <v>1</v>
      </c>
    </row>
    <row r="204" spans="1:68" x14ac:dyDescent="0.25">
      <c r="A204" s="30" t="str">
        <f t="shared" si="3"/>
        <v>1999003032</v>
      </c>
      <c r="B204">
        <v>99003</v>
      </c>
      <c r="C204">
        <v>32</v>
      </c>
      <c r="D204" s="65" t="s">
        <v>4448</v>
      </c>
      <c r="E204" t="s">
        <v>108</v>
      </c>
      <c r="F204">
        <v>1</v>
      </c>
      <c r="G204">
        <v>1999</v>
      </c>
      <c r="H204">
        <v>1</v>
      </c>
      <c r="I204" s="34">
        <v>469.5</v>
      </c>
      <c r="J204">
        <v>470</v>
      </c>
      <c r="K204" s="32">
        <v>47.434199999999997</v>
      </c>
      <c r="L204" s="32">
        <v>-59.555500000000002</v>
      </c>
      <c r="M204" s="31">
        <v>36266.409930555557</v>
      </c>
      <c r="N204" s="33">
        <v>1.98</v>
      </c>
      <c r="O204" s="33">
        <v>49.58</v>
      </c>
      <c r="P204" s="32">
        <v>0.40600000000000003</v>
      </c>
      <c r="Q204" s="32">
        <v>0.35610000000000003</v>
      </c>
      <c r="R204" s="32">
        <v>0.5282</v>
      </c>
      <c r="S204" s="32">
        <v>6.6799999999999998E-2</v>
      </c>
      <c r="T204" s="32"/>
      <c r="U204" s="32"/>
      <c r="V204" s="32"/>
      <c r="W204" s="32"/>
      <c r="X204" s="32">
        <v>31.886500000000002</v>
      </c>
      <c r="Y204" s="32">
        <v>31.754899999999999</v>
      </c>
      <c r="Z204" s="32">
        <v>31.940999999999999</v>
      </c>
      <c r="AA204" s="32">
        <v>4.0399999999999998E-2</v>
      </c>
      <c r="AB204" s="32"/>
      <c r="AC204" s="32"/>
      <c r="AD204" s="32"/>
      <c r="AE204" s="32"/>
      <c r="AF204" s="32">
        <v>7.6920000000000002</v>
      </c>
      <c r="AG204" s="32">
        <v>7.5601000000000003</v>
      </c>
      <c r="AH204" s="32">
        <v>7.8331</v>
      </c>
      <c r="AI204" s="32">
        <v>7.1800000000000003E-2</v>
      </c>
      <c r="AJ204" s="32"/>
      <c r="AK204" s="32"/>
      <c r="AL204" s="32"/>
      <c r="AM204" s="32"/>
      <c r="AN204" s="32">
        <v>6.1699999999999998E-2</v>
      </c>
      <c r="AO204" s="32"/>
      <c r="AP204" s="32">
        <v>0.35709999999999997</v>
      </c>
      <c r="AQ204" s="32">
        <v>1.1999999999999999E-3</v>
      </c>
      <c r="AR204" s="32"/>
      <c r="AS204" s="32"/>
      <c r="AT204" s="32">
        <v>31.822399999999998</v>
      </c>
      <c r="AU204" s="32">
        <v>5.8500000000000003E-2</v>
      </c>
      <c r="AV204" s="32"/>
      <c r="AW204" s="32"/>
      <c r="AX204" s="32">
        <v>0.35610000000000003</v>
      </c>
      <c r="AY204">
        <v>2.97</v>
      </c>
      <c r="BB204">
        <v>468</v>
      </c>
      <c r="BC204">
        <v>467.53</v>
      </c>
      <c r="BD204" s="32">
        <v>4.9336000000000002</v>
      </c>
      <c r="BE204" s="32"/>
      <c r="BF204" s="32">
        <v>34.833500000000001</v>
      </c>
      <c r="BG204" s="32"/>
      <c r="BH204" s="32">
        <v>0.35610000000000003</v>
      </c>
      <c r="BI204" s="34">
        <v>3</v>
      </c>
      <c r="BJ204" s="34">
        <v>0</v>
      </c>
      <c r="BK204" s="34">
        <v>150</v>
      </c>
      <c r="BL204" s="34">
        <v>150</v>
      </c>
      <c r="BM204">
        <v>0</v>
      </c>
      <c r="BN204" t="s">
        <v>442</v>
      </c>
      <c r="BO204" t="s">
        <v>6094</v>
      </c>
      <c r="BP204" t="b">
        <v>1</v>
      </c>
    </row>
    <row r="205" spans="1:68" x14ac:dyDescent="0.25">
      <c r="A205" s="30" t="str">
        <f t="shared" si="3"/>
        <v>1999003033</v>
      </c>
      <c r="B205">
        <v>99003</v>
      </c>
      <c r="C205">
        <v>33</v>
      </c>
      <c r="D205" s="65" t="s">
        <v>4450</v>
      </c>
      <c r="E205" t="s">
        <v>107</v>
      </c>
      <c r="F205">
        <v>1</v>
      </c>
      <c r="G205">
        <v>1999</v>
      </c>
      <c r="H205">
        <v>1</v>
      </c>
      <c r="I205" s="34">
        <v>251.7</v>
      </c>
      <c r="J205">
        <v>240</v>
      </c>
      <c r="K205" s="32">
        <v>47.582700000000003</v>
      </c>
      <c r="L205" s="32">
        <v>-59.341700000000003</v>
      </c>
      <c r="M205" s="31">
        <v>36266.554861111108</v>
      </c>
      <c r="N205" s="33">
        <v>1.98</v>
      </c>
      <c r="O205" s="33">
        <v>49.58</v>
      </c>
      <c r="P205" s="32">
        <v>1.363</v>
      </c>
      <c r="Q205" s="32">
        <v>1.2312000000000001</v>
      </c>
      <c r="R205" s="32">
        <v>1.4662999999999999</v>
      </c>
      <c r="S205" s="32">
        <v>8.3000000000000004E-2</v>
      </c>
      <c r="T205" s="32"/>
      <c r="U205" s="32"/>
      <c r="V205" s="32"/>
      <c r="W205" s="32"/>
      <c r="X205" s="32">
        <v>31.9039</v>
      </c>
      <c r="Y205" s="32">
        <v>31.6663</v>
      </c>
      <c r="Z205" s="32">
        <v>32.0548</v>
      </c>
      <c r="AA205" s="32">
        <v>0.1176</v>
      </c>
      <c r="AB205" s="32"/>
      <c r="AC205" s="32"/>
      <c r="AD205" s="32"/>
      <c r="AE205" s="32"/>
      <c r="AF205" s="32">
        <v>7.2080000000000002</v>
      </c>
      <c r="AG205" s="32">
        <v>7.1612999999999998</v>
      </c>
      <c r="AH205" s="32">
        <v>7.4882999999999997</v>
      </c>
      <c r="AI205" s="32">
        <v>5.3900000000000003E-2</v>
      </c>
      <c r="AJ205" s="32"/>
      <c r="AK205" s="32"/>
      <c r="AL205" s="32"/>
      <c r="AM205" s="32"/>
      <c r="AN205" s="32">
        <v>0.23760000000000001</v>
      </c>
      <c r="AO205" s="32"/>
      <c r="AP205" s="32">
        <v>1.4512</v>
      </c>
      <c r="AQ205" s="32">
        <v>1.4500000000000001E-2</v>
      </c>
      <c r="AR205" s="32"/>
      <c r="AS205" s="32"/>
      <c r="AT205" s="32">
        <v>31.747699999999998</v>
      </c>
      <c r="AU205" s="32">
        <v>7.1400000000000005E-2</v>
      </c>
      <c r="AV205" s="32"/>
      <c r="AW205" s="32"/>
      <c r="AX205" s="32">
        <v>0.97399999999999998</v>
      </c>
      <c r="AY205">
        <v>63.46</v>
      </c>
      <c r="BB205">
        <v>256.5</v>
      </c>
      <c r="BC205">
        <v>251.72</v>
      </c>
      <c r="BD205" s="32">
        <v>5.7632000000000003</v>
      </c>
      <c r="BE205" s="32"/>
      <c r="BF205" s="32">
        <v>34.725000000000001</v>
      </c>
      <c r="BG205" s="32"/>
      <c r="BH205" s="32">
        <v>0.97399999999999998</v>
      </c>
      <c r="BI205" s="34">
        <v>64</v>
      </c>
      <c r="BJ205" s="34">
        <v>0</v>
      </c>
      <c r="BK205" s="34">
        <v>180</v>
      </c>
      <c r="BL205" s="34">
        <v>180</v>
      </c>
      <c r="BM205">
        <v>0</v>
      </c>
      <c r="BN205" t="s">
        <v>443</v>
      </c>
      <c r="BO205" t="s">
        <v>6095</v>
      </c>
      <c r="BP205" t="b">
        <v>1</v>
      </c>
    </row>
    <row r="206" spans="1:68" x14ac:dyDescent="0.25">
      <c r="A206" s="30" t="str">
        <f t="shared" si="3"/>
        <v>1999003034</v>
      </c>
      <c r="B206">
        <v>99003</v>
      </c>
      <c r="C206">
        <v>34</v>
      </c>
      <c r="D206" s="65" t="s">
        <v>8631</v>
      </c>
      <c r="E206" t="s">
        <v>85</v>
      </c>
      <c r="F206">
        <v>0</v>
      </c>
      <c r="G206">
        <v>1999</v>
      </c>
      <c r="H206">
        <v>1</v>
      </c>
      <c r="I206" s="34">
        <v>191.3</v>
      </c>
      <c r="J206">
        <v>195</v>
      </c>
      <c r="K206" s="32">
        <v>45.445999999999998</v>
      </c>
      <c r="L206" s="32">
        <v>-60.480200000000004</v>
      </c>
      <c r="M206" s="31">
        <v>36267.130659722221</v>
      </c>
      <c r="N206" s="33">
        <v>1.98</v>
      </c>
      <c r="O206" s="33">
        <v>49.59</v>
      </c>
      <c r="P206" s="32">
        <v>-0.3427</v>
      </c>
      <c r="Q206" s="32">
        <v>-0.86</v>
      </c>
      <c r="R206" s="32">
        <v>0.37890000000000001</v>
      </c>
      <c r="S206" s="32">
        <v>0.52649999999999997</v>
      </c>
      <c r="T206" s="32"/>
      <c r="U206" s="32"/>
      <c r="V206" s="32"/>
      <c r="W206" s="32"/>
      <c r="X206" s="32">
        <v>30.910599999999999</v>
      </c>
      <c r="Y206" s="32">
        <v>30.412099999999999</v>
      </c>
      <c r="Z206" s="32">
        <v>31.3249</v>
      </c>
      <c r="AA206" s="32">
        <v>0.36909999999999998</v>
      </c>
      <c r="AB206" s="32"/>
      <c r="AC206" s="32"/>
      <c r="AD206" s="32"/>
      <c r="AE206" s="32"/>
      <c r="AF206" s="32">
        <v>7.6360999999999999</v>
      </c>
      <c r="AG206" s="32">
        <v>7.3939000000000004</v>
      </c>
      <c r="AH206" s="32">
        <v>7.9366000000000003</v>
      </c>
      <c r="AI206" s="32">
        <v>0.2044</v>
      </c>
      <c r="AJ206" s="32"/>
      <c r="AK206" s="32"/>
      <c r="AL206" s="32"/>
      <c r="AM206" s="32"/>
      <c r="AN206" s="32">
        <v>0.77610000000000001</v>
      </c>
      <c r="AO206" s="32"/>
      <c r="AP206" s="32">
        <v>0.3649</v>
      </c>
      <c r="AQ206" s="32">
        <v>1.2500000000000001E-2</v>
      </c>
      <c r="AR206" s="32"/>
      <c r="AS206" s="32"/>
      <c r="AT206" s="32">
        <v>30.421700000000001</v>
      </c>
      <c r="AU206" s="32">
        <v>1.3599999999999999E-2</v>
      </c>
      <c r="AV206" s="32"/>
      <c r="AW206" s="32"/>
      <c r="AX206" s="32">
        <v>-0.86</v>
      </c>
      <c r="AY206">
        <v>25.79</v>
      </c>
      <c r="BC206">
        <v>191.34</v>
      </c>
      <c r="BD206" s="32">
        <v>1.9935</v>
      </c>
      <c r="BE206" s="32"/>
      <c r="BF206" s="32">
        <v>33.038200000000003</v>
      </c>
      <c r="BG206" s="32"/>
      <c r="BH206" s="32">
        <v>-0.86</v>
      </c>
      <c r="BI206" s="34">
        <v>26</v>
      </c>
      <c r="BJ206" s="34">
        <v>0</v>
      </c>
      <c r="BK206" s="34">
        <v>195</v>
      </c>
      <c r="BL206" s="34">
        <v>195</v>
      </c>
      <c r="BM206">
        <v>1</v>
      </c>
      <c r="BN206" t="s">
        <v>444</v>
      </c>
      <c r="BO206" t="s">
        <v>6096</v>
      </c>
      <c r="BP206" t="b">
        <v>1</v>
      </c>
    </row>
    <row r="207" spans="1:68" x14ac:dyDescent="0.25">
      <c r="A207" s="30" t="str">
        <f t="shared" si="3"/>
        <v>1999003035</v>
      </c>
      <c r="B207">
        <v>99003</v>
      </c>
      <c r="C207">
        <v>35</v>
      </c>
      <c r="D207" s="65" t="s">
        <v>8635</v>
      </c>
      <c r="E207" t="s">
        <v>85</v>
      </c>
      <c r="F207">
        <v>0</v>
      </c>
      <c r="G207">
        <v>1999</v>
      </c>
      <c r="H207">
        <v>1</v>
      </c>
      <c r="I207" s="34">
        <v>83.3</v>
      </c>
      <c r="J207">
        <v>82</v>
      </c>
      <c r="K207" s="32">
        <v>44.822800000000001</v>
      </c>
      <c r="L207" s="32">
        <v>-61.474299999999999</v>
      </c>
      <c r="M207" s="31">
        <v>36267.450914351852</v>
      </c>
      <c r="N207" s="33">
        <v>1.98</v>
      </c>
      <c r="O207" s="33">
        <v>49.59</v>
      </c>
      <c r="P207" s="32">
        <v>-0.1845</v>
      </c>
      <c r="Q207" s="32">
        <v>-0.86429999999999996</v>
      </c>
      <c r="R207" s="32">
        <v>0.46579999999999999</v>
      </c>
      <c r="S207" s="32">
        <v>0.51739999999999997</v>
      </c>
      <c r="T207" s="32"/>
      <c r="U207" s="32"/>
      <c r="V207" s="32"/>
      <c r="W207" s="32"/>
      <c r="X207" s="32">
        <v>30.638100000000001</v>
      </c>
      <c r="Y207" s="32">
        <v>29.514600000000002</v>
      </c>
      <c r="Z207" s="32">
        <v>31.128599999999999</v>
      </c>
      <c r="AA207" s="32">
        <v>0.27850000000000003</v>
      </c>
      <c r="AB207" s="32"/>
      <c r="AC207" s="32"/>
      <c r="AD207" s="32"/>
      <c r="AE207" s="32"/>
      <c r="AF207" s="32">
        <v>6.9625000000000004</v>
      </c>
      <c r="AG207" s="32">
        <v>6.5472000000000001</v>
      </c>
      <c r="AH207" s="32">
        <v>7.0719000000000003</v>
      </c>
      <c r="AI207" s="32">
        <v>8.09E-2</v>
      </c>
      <c r="AJ207" s="32"/>
      <c r="AK207" s="32"/>
      <c r="AL207" s="32"/>
      <c r="AM207" s="32"/>
      <c r="AN207" s="32">
        <v>0.58550000000000002</v>
      </c>
      <c r="AO207" s="32"/>
      <c r="AP207" s="32">
        <v>0.46239999999999998</v>
      </c>
      <c r="AQ207" s="32">
        <v>2.3999999999999998E-3</v>
      </c>
      <c r="AR207" s="32"/>
      <c r="AS207" s="32"/>
      <c r="AT207" s="32">
        <v>30.211200000000002</v>
      </c>
      <c r="AU207" s="32">
        <v>0.46479999999999999</v>
      </c>
      <c r="AV207" s="32"/>
      <c r="AW207" s="32"/>
      <c r="AX207" s="32">
        <v>-0.86429999999999996</v>
      </c>
      <c r="AY207">
        <v>34.71</v>
      </c>
      <c r="BC207">
        <v>83.3</v>
      </c>
      <c r="BD207" s="32">
        <v>0.44969999999999999</v>
      </c>
      <c r="BE207" s="32"/>
      <c r="BF207" s="32">
        <v>31.813300000000002</v>
      </c>
      <c r="BG207" s="32"/>
      <c r="BH207" s="32">
        <v>-0.86429999999999996</v>
      </c>
      <c r="BI207" s="34">
        <v>35</v>
      </c>
      <c r="BJ207" s="34">
        <v>0</v>
      </c>
      <c r="BK207" s="34">
        <v>84</v>
      </c>
      <c r="BL207" s="34">
        <v>84</v>
      </c>
      <c r="BM207">
        <v>0</v>
      </c>
      <c r="BN207" t="s">
        <v>445</v>
      </c>
      <c r="BO207" t="s">
        <v>6097</v>
      </c>
      <c r="BP207" t="b">
        <v>1</v>
      </c>
    </row>
    <row r="208" spans="1:68" x14ac:dyDescent="0.25">
      <c r="A208" s="30" t="str">
        <f t="shared" si="3"/>
        <v>1999003036</v>
      </c>
      <c r="B208">
        <v>99003</v>
      </c>
      <c r="C208">
        <v>36</v>
      </c>
      <c r="D208" s="65" t="s">
        <v>8645</v>
      </c>
      <c r="E208" t="s">
        <v>85</v>
      </c>
      <c r="F208">
        <v>0</v>
      </c>
      <c r="G208">
        <v>1999</v>
      </c>
      <c r="H208">
        <v>1</v>
      </c>
      <c r="I208" s="34">
        <v>236.9</v>
      </c>
      <c r="J208">
        <v>241</v>
      </c>
      <c r="K208" s="32">
        <v>44.369</v>
      </c>
      <c r="L208" s="32">
        <v>-62.176200000000001</v>
      </c>
      <c r="M208" s="31">
        <v>36267.610798611109</v>
      </c>
      <c r="N208" s="33">
        <v>1.98</v>
      </c>
      <c r="O208" s="33">
        <v>49.59</v>
      </c>
      <c r="P208" s="32">
        <v>6.2600000000000003E-2</v>
      </c>
      <c r="Q208" s="32">
        <v>-0.46439999999999998</v>
      </c>
      <c r="R208" s="32">
        <v>0.46529999999999999</v>
      </c>
      <c r="S208" s="32">
        <v>0.24010000000000001</v>
      </c>
      <c r="T208" s="32"/>
      <c r="U208" s="32"/>
      <c r="V208" s="32"/>
      <c r="W208" s="32"/>
      <c r="X208" s="32">
        <v>31.130299999999998</v>
      </c>
      <c r="Y208" s="32">
        <v>30.5671</v>
      </c>
      <c r="Z208" s="32">
        <v>31.6477</v>
      </c>
      <c r="AA208" s="32">
        <v>0.36409999999999998</v>
      </c>
      <c r="AB208" s="32"/>
      <c r="AC208" s="32"/>
      <c r="AD208" s="32"/>
      <c r="AE208" s="32"/>
      <c r="AF208" s="32">
        <v>6.9027000000000003</v>
      </c>
      <c r="AG208" s="32">
        <v>6.6313000000000004</v>
      </c>
      <c r="AH208" s="32">
        <v>7.0914000000000001</v>
      </c>
      <c r="AI208" s="32">
        <v>0.12529999999999999</v>
      </c>
      <c r="AJ208" s="32"/>
      <c r="AK208" s="32"/>
      <c r="AL208" s="32"/>
      <c r="AM208" s="32"/>
      <c r="AN208" s="32">
        <v>0.87609999999999999</v>
      </c>
      <c r="AO208" s="32"/>
      <c r="AP208" s="32">
        <v>0.33019999999999999</v>
      </c>
      <c r="AQ208" s="32">
        <v>0.1007</v>
      </c>
      <c r="AR208" s="32"/>
      <c r="AS208" s="32"/>
      <c r="AT208" s="32">
        <v>30.5929</v>
      </c>
      <c r="AU208" s="32">
        <v>2.46E-2</v>
      </c>
      <c r="AV208" s="32"/>
      <c r="AW208" s="32"/>
      <c r="AX208" s="32">
        <v>-0.46439999999999998</v>
      </c>
      <c r="AY208">
        <v>14.88</v>
      </c>
      <c r="BC208">
        <v>236.94</v>
      </c>
      <c r="BD208" s="32">
        <v>8.7758000000000003</v>
      </c>
      <c r="BE208" s="32"/>
      <c r="BF208" s="32">
        <v>34.83</v>
      </c>
      <c r="BG208" s="32"/>
      <c r="BH208" s="32">
        <v>-0.46439999999999998</v>
      </c>
      <c r="BI208" s="34">
        <v>15</v>
      </c>
      <c r="BJ208" s="34">
        <v>0</v>
      </c>
      <c r="BK208" s="34">
        <v>124</v>
      </c>
      <c r="BL208" s="34">
        <v>124</v>
      </c>
      <c r="BM208">
        <v>0</v>
      </c>
      <c r="BN208" t="s">
        <v>446</v>
      </c>
      <c r="BO208" t="s">
        <v>6098</v>
      </c>
      <c r="BP208" t="b">
        <v>1</v>
      </c>
    </row>
    <row r="209" spans="1:68" x14ac:dyDescent="0.25">
      <c r="A209" s="30" t="str">
        <f t="shared" si="3"/>
        <v>1999003037</v>
      </c>
      <c r="B209">
        <v>99003</v>
      </c>
      <c r="C209">
        <v>37</v>
      </c>
      <c r="D209" s="65" t="s">
        <v>8641</v>
      </c>
      <c r="E209" t="s">
        <v>112</v>
      </c>
      <c r="F209">
        <v>1</v>
      </c>
      <c r="G209">
        <v>1999</v>
      </c>
      <c r="H209">
        <v>1</v>
      </c>
      <c r="I209" s="34">
        <v>262.7</v>
      </c>
      <c r="J209">
        <v>265</v>
      </c>
      <c r="K209" s="32">
        <v>43.883299999999998</v>
      </c>
      <c r="L209" s="32">
        <v>-62.881700000000002</v>
      </c>
      <c r="M209" s="31">
        <v>36267.924768518518</v>
      </c>
      <c r="N209" s="33">
        <v>3.97</v>
      </c>
      <c r="O209" s="33">
        <v>49.59</v>
      </c>
      <c r="P209" s="32">
        <v>2.6821000000000002</v>
      </c>
      <c r="Q209" s="32">
        <v>2.5714999999999999</v>
      </c>
      <c r="R209" s="32">
        <v>2.9403999999999999</v>
      </c>
      <c r="S209" s="32">
        <v>0.1037</v>
      </c>
      <c r="T209" s="32"/>
      <c r="U209" s="32"/>
      <c r="V209" s="32"/>
      <c r="W209" s="32"/>
      <c r="X209" s="32">
        <v>31.796099999999999</v>
      </c>
      <c r="Y209" s="32">
        <v>31.510400000000001</v>
      </c>
      <c r="Z209" s="32">
        <v>31.888999999999999</v>
      </c>
      <c r="AA209" s="32">
        <v>0.14299999999999999</v>
      </c>
      <c r="AB209" s="32"/>
      <c r="AC209" s="32"/>
      <c r="AD209" s="32"/>
      <c r="AE209" s="32"/>
      <c r="AF209" s="32">
        <v>6.476</v>
      </c>
      <c r="AG209" s="32">
        <v>6.3080999999999996</v>
      </c>
      <c r="AH209" s="32">
        <v>10.538</v>
      </c>
      <c r="AI209" s="32">
        <v>0.60819999999999996</v>
      </c>
      <c r="AJ209" s="32"/>
      <c r="AK209" s="32"/>
      <c r="AL209" s="32"/>
      <c r="AM209" s="32"/>
      <c r="AN209" s="32">
        <v>0.20119999999999999</v>
      </c>
      <c r="AO209" s="32"/>
      <c r="AP209" s="32">
        <v>2.6465000000000001</v>
      </c>
      <c r="AQ209" s="32">
        <v>5.8999999999999999E-3</v>
      </c>
      <c r="AR209" s="32"/>
      <c r="AS209" s="32"/>
      <c r="AT209" s="32">
        <v>31.677099999999999</v>
      </c>
      <c r="AU209" s="32">
        <v>4.6699999999999998E-2</v>
      </c>
      <c r="AV209" s="32"/>
      <c r="AW209" s="32"/>
      <c r="AX209" s="32">
        <v>2.5714999999999999</v>
      </c>
      <c r="AY209">
        <v>48.6</v>
      </c>
      <c r="BB209">
        <v>263.60000000000002</v>
      </c>
      <c r="BC209">
        <v>262.70999999999998</v>
      </c>
      <c r="BD209" s="32">
        <v>8.5212000000000003</v>
      </c>
      <c r="BE209" s="32"/>
      <c r="BF209" s="32">
        <v>35.051699999999997</v>
      </c>
      <c r="BG209" s="32"/>
      <c r="BH209" s="32">
        <v>2.5714999999999999</v>
      </c>
      <c r="BI209" s="34">
        <v>49</v>
      </c>
      <c r="BJ209" s="34">
        <v>0</v>
      </c>
      <c r="BK209" s="34">
        <v>80</v>
      </c>
      <c r="BL209" s="34">
        <v>80</v>
      </c>
      <c r="BM209">
        <v>0</v>
      </c>
      <c r="BN209" t="s">
        <v>447</v>
      </c>
      <c r="BO209" t="s">
        <v>6099</v>
      </c>
      <c r="BP209" t="b">
        <v>1</v>
      </c>
    </row>
    <row r="210" spans="1:68" x14ac:dyDescent="0.25">
      <c r="A210" s="30" t="str">
        <f t="shared" si="3"/>
        <v>1999003038</v>
      </c>
      <c r="B210">
        <v>99003</v>
      </c>
      <c r="C210">
        <v>38</v>
      </c>
      <c r="D210" s="65" t="s">
        <v>8640</v>
      </c>
      <c r="E210" t="s">
        <v>103</v>
      </c>
      <c r="F210">
        <v>1</v>
      </c>
      <c r="G210">
        <v>1999</v>
      </c>
      <c r="H210">
        <v>1</v>
      </c>
      <c r="I210" s="34">
        <v>144.80000000000001</v>
      </c>
      <c r="J210">
        <v>148</v>
      </c>
      <c r="K210" s="32">
        <v>44.270299999999999</v>
      </c>
      <c r="L210" s="32">
        <v>-63.317799999999998</v>
      </c>
      <c r="M210" s="31">
        <v>36268.216574074075</v>
      </c>
      <c r="N210" s="33">
        <v>1.98</v>
      </c>
      <c r="O210" s="33">
        <v>49.59</v>
      </c>
      <c r="P210" s="32">
        <v>0.1797</v>
      </c>
      <c r="Q210" s="32">
        <v>-0.66100000000000003</v>
      </c>
      <c r="R210" s="32">
        <v>0.7026</v>
      </c>
      <c r="S210" s="32">
        <v>0.56920000000000004</v>
      </c>
      <c r="T210" s="32"/>
      <c r="U210" s="32"/>
      <c r="V210" s="32"/>
      <c r="W210" s="32"/>
      <c r="X210" s="32">
        <v>30.9208</v>
      </c>
      <c r="Y210" s="32">
        <v>30.791</v>
      </c>
      <c r="Z210" s="32">
        <v>31.321999999999999</v>
      </c>
      <c r="AA210" s="32">
        <v>0.15490000000000001</v>
      </c>
      <c r="AB210" s="32"/>
      <c r="AC210" s="32"/>
      <c r="AD210" s="32"/>
      <c r="AE210" s="32"/>
      <c r="AF210" s="32">
        <v>6.9107000000000003</v>
      </c>
      <c r="AG210" s="32">
        <v>6.6532999999999998</v>
      </c>
      <c r="AH210" s="32">
        <v>7.2172000000000001</v>
      </c>
      <c r="AI210" s="32">
        <v>7.0199999999999999E-2</v>
      </c>
      <c r="AJ210" s="32"/>
      <c r="AK210" s="32"/>
      <c r="AL210" s="32"/>
      <c r="AM210" s="32"/>
      <c r="AN210" s="32">
        <v>0.42049999999999998</v>
      </c>
      <c r="AO210" s="32"/>
      <c r="AP210" s="32">
        <v>0.69379999999999997</v>
      </c>
      <c r="AQ210" s="32">
        <v>6.1000000000000004E-3</v>
      </c>
      <c r="AR210" s="32"/>
      <c r="AS210" s="32"/>
      <c r="AT210" s="32">
        <v>30.8125</v>
      </c>
      <c r="AU210" s="32">
        <v>0</v>
      </c>
      <c r="AV210" s="32"/>
      <c r="AW210" s="32"/>
      <c r="AX210" s="32">
        <v>-0.66100000000000003</v>
      </c>
      <c r="AY210">
        <v>34.72</v>
      </c>
      <c r="BB210">
        <v>148.80000000000001</v>
      </c>
      <c r="BC210">
        <v>144.77000000000001</v>
      </c>
      <c r="BD210" s="32">
        <v>4.4759000000000002</v>
      </c>
      <c r="BE210" s="32"/>
      <c r="BF210" s="32">
        <v>33.289499999999997</v>
      </c>
      <c r="BG210" s="32"/>
      <c r="BH210" s="32">
        <v>-0.66100000000000003</v>
      </c>
      <c r="BI210" s="34">
        <v>35</v>
      </c>
      <c r="BJ210" s="34">
        <v>0</v>
      </c>
      <c r="BK210" s="34">
        <v>142</v>
      </c>
      <c r="BL210" s="34">
        <v>142</v>
      </c>
      <c r="BM210">
        <v>0</v>
      </c>
      <c r="BN210" t="s">
        <v>448</v>
      </c>
      <c r="BO210" t="s">
        <v>6100</v>
      </c>
      <c r="BP210" t="b">
        <v>1</v>
      </c>
    </row>
    <row r="211" spans="1:68" x14ac:dyDescent="0.25">
      <c r="A211" s="30" t="str">
        <f t="shared" si="3"/>
        <v>1999666008</v>
      </c>
      <c r="B211">
        <v>99666</v>
      </c>
      <c r="C211">
        <v>8</v>
      </c>
      <c r="D211" s="65" t="s">
        <v>8662</v>
      </c>
      <c r="E211" t="s">
        <v>103</v>
      </c>
      <c r="F211">
        <v>1</v>
      </c>
      <c r="I211" s="34">
        <v>142.30000000000001</v>
      </c>
      <c r="J211">
        <v>155</v>
      </c>
      <c r="K211" s="32">
        <v>44.2667</v>
      </c>
      <c r="L211" s="32">
        <v>-63.316699999999997</v>
      </c>
      <c r="M211" s="31">
        <v>36285.32953703704</v>
      </c>
      <c r="N211" s="33">
        <v>0.99</v>
      </c>
      <c r="O211" s="33">
        <v>49.59</v>
      </c>
      <c r="P211" s="32">
        <v>0.9607</v>
      </c>
      <c r="Q211" s="32">
        <v>0.3085</v>
      </c>
      <c r="R211" s="32">
        <v>4.1158000000000001</v>
      </c>
      <c r="S211" s="32">
        <v>0.96860000000000002</v>
      </c>
      <c r="T211" s="32"/>
      <c r="U211" s="32"/>
      <c r="V211" s="32"/>
      <c r="W211" s="32"/>
      <c r="X211" s="32">
        <v>31.602</v>
      </c>
      <c r="Y211" s="32">
        <v>31.456399999999999</v>
      </c>
      <c r="Z211" s="32">
        <v>31.748000000000001</v>
      </c>
      <c r="AA211" s="32">
        <v>7.7299999999999994E-2</v>
      </c>
      <c r="AB211" s="32"/>
      <c r="AC211" s="32"/>
      <c r="AD211" s="32"/>
      <c r="AE211" s="32"/>
      <c r="AF211" s="32">
        <v>7.4678000000000004</v>
      </c>
      <c r="AG211" s="32">
        <v>6.6051000000000002</v>
      </c>
      <c r="AH211" s="32">
        <v>7.7248000000000001</v>
      </c>
      <c r="AI211" s="32">
        <v>0.16209999999999999</v>
      </c>
      <c r="AJ211" s="32"/>
      <c r="AK211" s="32"/>
      <c r="AL211" s="32"/>
      <c r="AM211" s="32"/>
      <c r="AN211" s="32">
        <v>0.36809999999999998</v>
      </c>
      <c r="AO211" s="32"/>
      <c r="AP211" s="32">
        <v>3.6924999999999999</v>
      </c>
      <c r="AQ211" s="32">
        <v>0.28270000000000001</v>
      </c>
      <c r="AR211" s="32"/>
      <c r="AS211" s="32"/>
      <c r="AT211" s="32">
        <v>31.637699999999999</v>
      </c>
      <c r="AU211" s="32">
        <v>7.2900000000000006E-2</v>
      </c>
      <c r="AV211" s="32"/>
      <c r="AW211" s="32"/>
      <c r="AX211" s="32">
        <v>0.3085</v>
      </c>
      <c r="AY211" s="33">
        <v>17.36</v>
      </c>
      <c r="AZ211" s="32"/>
      <c r="BA211" s="33"/>
      <c r="BB211">
        <v>148.80000000000001</v>
      </c>
      <c r="BC211" s="33">
        <v>142.30000000000001</v>
      </c>
      <c r="BD211" s="32">
        <v>3.3748</v>
      </c>
      <c r="BE211" s="32"/>
      <c r="BF211" s="32">
        <v>32.861600000000003</v>
      </c>
      <c r="BG211" s="32"/>
      <c r="BH211" s="32">
        <v>0.3085</v>
      </c>
      <c r="BI211" s="34">
        <v>17.5</v>
      </c>
      <c r="BJ211" s="34">
        <v>2</v>
      </c>
      <c r="BK211" s="34">
        <v>143.5</v>
      </c>
      <c r="BL211" s="34">
        <v>141.5</v>
      </c>
      <c r="BM211">
        <v>0</v>
      </c>
      <c r="BN211" t="s">
        <v>2485</v>
      </c>
      <c r="BO211" t="s">
        <v>6321</v>
      </c>
      <c r="BP211" t="b">
        <v>1</v>
      </c>
    </row>
    <row r="212" spans="1:68" x14ac:dyDescent="0.25">
      <c r="A212" s="30" t="str">
        <f t="shared" si="3"/>
        <v>1999666009</v>
      </c>
      <c r="B212">
        <v>99666</v>
      </c>
      <c r="C212">
        <v>9</v>
      </c>
      <c r="D212" s="65" t="s">
        <v>8663</v>
      </c>
      <c r="E212" t="s">
        <v>103</v>
      </c>
      <c r="F212">
        <v>1</v>
      </c>
      <c r="I212" s="34">
        <v>160.1</v>
      </c>
      <c r="J212">
        <v>165</v>
      </c>
      <c r="K212" s="32">
        <v>44.2667</v>
      </c>
      <c r="L212" s="32">
        <v>-63.316699999999997</v>
      </c>
      <c r="M212" s="31">
        <v>36299.830590277779</v>
      </c>
      <c r="N212" s="33">
        <v>0.99</v>
      </c>
      <c r="O212" s="33">
        <v>49.59</v>
      </c>
      <c r="P212" s="32">
        <v>3.0579999999999998</v>
      </c>
      <c r="Q212" s="32">
        <v>0.84889999999999999</v>
      </c>
      <c r="R212" s="32">
        <v>8.4120000000000008</v>
      </c>
      <c r="S212" s="32">
        <v>1.9776</v>
      </c>
      <c r="T212" s="32"/>
      <c r="U212" s="32"/>
      <c r="V212" s="32"/>
      <c r="W212" s="32"/>
      <c r="X212" s="32">
        <v>31.466799999999999</v>
      </c>
      <c r="Y212" s="32">
        <v>30.6099</v>
      </c>
      <c r="Z212" s="32">
        <v>31.926200000000001</v>
      </c>
      <c r="AA212" s="32">
        <v>0.4254</v>
      </c>
      <c r="AB212" s="32"/>
      <c r="AC212" s="32"/>
      <c r="AD212" s="32"/>
      <c r="AE212" s="32"/>
      <c r="AF212" s="32">
        <v>7.2747999999999999</v>
      </c>
      <c r="AG212" s="32">
        <v>6.7724000000000002</v>
      </c>
      <c r="AH212" s="32">
        <v>7.7397999999999998</v>
      </c>
      <c r="AI212" s="32">
        <v>0.23180000000000001</v>
      </c>
      <c r="AJ212" s="32"/>
      <c r="AK212" s="32"/>
      <c r="AL212" s="32"/>
      <c r="AM212" s="32"/>
      <c r="AN212" s="32">
        <v>1.4903999999999999</v>
      </c>
      <c r="AO212" s="32"/>
      <c r="AP212" s="32">
        <v>7.7476000000000003</v>
      </c>
      <c r="AQ212" s="32">
        <v>0.55649999999999999</v>
      </c>
      <c r="AR212" s="32"/>
      <c r="AS212" s="32"/>
      <c r="AT212" s="32">
        <v>30.686399999999999</v>
      </c>
      <c r="AU212" s="32">
        <v>4.6399999999999997E-2</v>
      </c>
      <c r="AV212" s="32"/>
      <c r="AW212" s="32"/>
      <c r="AX212" s="32">
        <v>0.84889999999999999</v>
      </c>
      <c r="AY212" s="33">
        <v>38.68</v>
      </c>
      <c r="AZ212" s="32"/>
      <c r="BA212" s="33"/>
      <c r="BB212">
        <v>148.80000000000001</v>
      </c>
      <c r="BC212" s="33">
        <v>148.74</v>
      </c>
      <c r="BD212" s="32">
        <v>6.0098000000000003</v>
      </c>
      <c r="BE212" s="32"/>
      <c r="BF212" s="32">
        <v>33.827199999999998</v>
      </c>
      <c r="BG212" s="32"/>
      <c r="BH212" s="32">
        <v>0.84889999999999999</v>
      </c>
      <c r="BI212" s="34">
        <v>39</v>
      </c>
      <c r="BJ212" s="34">
        <v>13.5</v>
      </c>
      <c r="BK212" s="34">
        <v>121.5</v>
      </c>
      <c r="BL212" s="34">
        <v>108</v>
      </c>
      <c r="BM212">
        <v>0</v>
      </c>
      <c r="BN212" t="s">
        <v>2486</v>
      </c>
      <c r="BO212" t="s">
        <v>6322</v>
      </c>
      <c r="BP212" t="b">
        <v>1</v>
      </c>
    </row>
    <row r="213" spans="1:68" x14ac:dyDescent="0.25">
      <c r="A213" s="30" t="str">
        <f t="shared" si="3"/>
        <v>1999012Halifax Line STN 2</v>
      </c>
      <c r="B213">
        <v>99012</v>
      </c>
      <c r="C213" t="s">
        <v>2353</v>
      </c>
      <c r="D213" s="65" t="s">
        <v>2353</v>
      </c>
      <c r="E213" t="s">
        <v>103</v>
      </c>
      <c r="F213">
        <v>1</v>
      </c>
      <c r="I213" s="34">
        <v>148.69999999999999</v>
      </c>
      <c r="J213">
        <v>154</v>
      </c>
      <c r="K213" s="32">
        <v>44.265999999999998</v>
      </c>
      <c r="L213" s="32">
        <v>-63.315800000000003</v>
      </c>
      <c r="M213" s="31">
        <v>36317.011261574073</v>
      </c>
      <c r="N213" s="33">
        <v>4.96</v>
      </c>
      <c r="O213" s="33">
        <v>49.59</v>
      </c>
      <c r="P213" s="32">
        <v>5.6071999999999997</v>
      </c>
      <c r="Q213" s="32">
        <v>1.7833000000000001</v>
      </c>
      <c r="R213" s="32">
        <v>11.5398</v>
      </c>
      <c r="S213" s="32">
        <v>3.4388999999999998</v>
      </c>
      <c r="T213" s="32"/>
      <c r="U213" s="32"/>
      <c r="V213" s="32"/>
      <c r="W213" s="32"/>
      <c r="X213" s="32">
        <v>31.3034</v>
      </c>
      <c r="Y213" s="32">
        <v>30.427299999999999</v>
      </c>
      <c r="Z213" s="32">
        <v>32.0672</v>
      </c>
      <c r="AA213" s="32">
        <v>0.60119999999999996</v>
      </c>
      <c r="AB213" s="32"/>
      <c r="AC213" s="32"/>
      <c r="AD213" s="32"/>
      <c r="AE213" s="32"/>
      <c r="AF213" s="32"/>
      <c r="AG213" s="32"/>
      <c r="AH213" s="32"/>
      <c r="AI213" s="32"/>
      <c r="AJ213" s="32"/>
      <c r="AK213" s="32"/>
      <c r="AL213" s="32"/>
      <c r="AM213" s="32"/>
      <c r="AN213" s="32"/>
      <c r="AO213" s="32"/>
      <c r="AP213" s="32">
        <v>11.5398</v>
      </c>
      <c r="AQ213" s="32">
        <v>0</v>
      </c>
      <c r="AR213" s="32"/>
      <c r="AS213" s="32"/>
      <c r="AT213" s="32"/>
      <c r="AU213" s="32"/>
      <c r="AV213" s="32"/>
      <c r="AW213" s="32"/>
      <c r="AX213" s="32">
        <v>1.7833000000000001</v>
      </c>
      <c r="AY213" s="33">
        <v>49.59</v>
      </c>
      <c r="AZ213" s="32"/>
      <c r="BA213" s="33"/>
      <c r="BB213">
        <v>148.80000000000001</v>
      </c>
      <c r="BC213" s="33">
        <v>148.74</v>
      </c>
      <c r="BD213" s="32">
        <v>6.6291000000000002</v>
      </c>
      <c r="BE213" s="32"/>
      <c r="BF213" s="32">
        <v>34.005099999999999</v>
      </c>
      <c r="BG213" s="32"/>
      <c r="BH213" s="32">
        <v>1.7833000000000001</v>
      </c>
      <c r="BI213" s="34">
        <v>50</v>
      </c>
      <c r="BJ213" s="34">
        <v>30</v>
      </c>
      <c r="BK213" s="34">
        <v>92</v>
      </c>
      <c r="BL213" s="34">
        <v>59</v>
      </c>
      <c r="BM213">
        <v>0</v>
      </c>
      <c r="BN213" t="s">
        <v>2487</v>
      </c>
      <c r="BO213" t="s">
        <v>6323</v>
      </c>
      <c r="BP213" t="b">
        <v>1</v>
      </c>
    </row>
    <row r="214" spans="1:68" x14ac:dyDescent="0.25">
      <c r="A214" s="30" t="str">
        <f t="shared" si="3"/>
        <v>1999666010</v>
      </c>
      <c r="B214">
        <v>99666</v>
      </c>
      <c r="C214">
        <v>10</v>
      </c>
      <c r="D214" s="65" t="s">
        <v>8664</v>
      </c>
      <c r="E214" t="s">
        <v>103</v>
      </c>
      <c r="F214">
        <v>1</v>
      </c>
      <c r="I214" s="34">
        <v>147.69999999999999</v>
      </c>
      <c r="J214">
        <v>150</v>
      </c>
      <c r="K214" s="32">
        <v>44.266300000000001</v>
      </c>
      <c r="L214" s="32">
        <v>-63.316699999999997</v>
      </c>
      <c r="M214" s="31">
        <v>36321.602881944447</v>
      </c>
      <c r="N214" s="33">
        <v>1.49</v>
      </c>
      <c r="O214" s="33">
        <v>49.59</v>
      </c>
      <c r="P214" s="32">
        <v>2.5729000000000002</v>
      </c>
      <c r="Q214" s="32">
        <v>0.94820000000000004</v>
      </c>
      <c r="R214" s="32">
        <v>11.351699999999999</v>
      </c>
      <c r="S214" s="32">
        <v>2.8189000000000002</v>
      </c>
      <c r="T214" s="32"/>
      <c r="U214" s="32"/>
      <c r="V214" s="32"/>
      <c r="W214" s="32"/>
      <c r="X214" s="32">
        <v>31.1097</v>
      </c>
      <c r="Y214" s="32">
        <v>30.507200000000001</v>
      </c>
      <c r="Z214" s="32">
        <v>31.5182</v>
      </c>
      <c r="AA214" s="32">
        <v>0.2339</v>
      </c>
      <c r="AB214" s="32"/>
      <c r="AC214" s="32"/>
      <c r="AD214" s="32"/>
      <c r="AE214" s="32"/>
      <c r="AF214" s="32">
        <v>7.5848000000000004</v>
      </c>
      <c r="AG214" s="32">
        <v>6.4494999999999996</v>
      </c>
      <c r="AH214" s="32">
        <v>8.3438999999999997</v>
      </c>
      <c r="AI214" s="32">
        <v>0.58409999999999995</v>
      </c>
      <c r="AJ214" s="32"/>
      <c r="AK214" s="32"/>
      <c r="AL214" s="32"/>
      <c r="AM214" s="32"/>
      <c r="AN214" s="32">
        <v>1.8993</v>
      </c>
      <c r="AO214" s="32"/>
      <c r="AP214" s="32">
        <v>10.8729</v>
      </c>
      <c r="AQ214" s="32">
        <v>0.27139999999999997</v>
      </c>
      <c r="AR214" s="32"/>
      <c r="AS214" s="32"/>
      <c r="AT214" s="32">
        <v>30.551100000000002</v>
      </c>
      <c r="AU214" s="32">
        <v>2.86E-2</v>
      </c>
      <c r="AV214" s="32"/>
      <c r="AW214" s="32"/>
      <c r="AX214" s="32">
        <v>0.92020000000000002</v>
      </c>
      <c r="AY214" s="33">
        <v>61.49</v>
      </c>
      <c r="AZ214" s="32"/>
      <c r="BA214" s="33"/>
      <c r="BB214">
        <v>148.80000000000001</v>
      </c>
      <c r="BC214" s="33">
        <v>147.75</v>
      </c>
      <c r="BD214" s="32">
        <v>6.9871999999999996</v>
      </c>
      <c r="BE214" s="32"/>
      <c r="BF214" s="32">
        <v>34.097099999999998</v>
      </c>
      <c r="BG214" s="32"/>
      <c r="BH214" s="32">
        <v>0.92020000000000002</v>
      </c>
      <c r="BI214" s="34">
        <v>62</v>
      </c>
      <c r="BJ214" s="34">
        <v>9</v>
      </c>
      <c r="BK214" s="34">
        <v>112.5</v>
      </c>
      <c r="BL214" s="34">
        <v>103.5</v>
      </c>
      <c r="BM214">
        <v>0</v>
      </c>
      <c r="BN214" t="s">
        <v>2488</v>
      </c>
      <c r="BO214" t="s">
        <v>6324</v>
      </c>
      <c r="BP214" t="b">
        <v>1</v>
      </c>
    </row>
    <row r="215" spans="1:68" x14ac:dyDescent="0.25">
      <c r="A215" s="30" t="str">
        <f t="shared" si="3"/>
        <v>1999018001</v>
      </c>
      <c r="B215">
        <v>99018</v>
      </c>
      <c r="C215">
        <v>1</v>
      </c>
      <c r="D215" s="65" t="s">
        <v>8655</v>
      </c>
      <c r="E215" t="s">
        <v>103</v>
      </c>
      <c r="F215">
        <v>1</v>
      </c>
      <c r="I215" s="34">
        <v>151.69999999999999</v>
      </c>
      <c r="J215">
        <v>159</v>
      </c>
      <c r="K215" s="32">
        <v>44.266199999999998</v>
      </c>
      <c r="L215" s="32">
        <v>-63.317799999999998</v>
      </c>
      <c r="M215" s="31">
        <v>36321.85533564815</v>
      </c>
      <c r="N215" s="33">
        <v>4.96</v>
      </c>
      <c r="O215" s="33">
        <v>49.59</v>
      </c>
      <c r="P215" s="32">
        <v>3.5891000000000002</v>
      </c>
      <c r="Q215" s="32">
        <v>0.97450000000000003</v>
      </c>
      <c r="R215" s="32">
        <v>11.849600000000001</v>
      </c>
      <c r="S215" s="32">
        <v>3.8071999999999999</v>
      </c>
      <c r="T215" s="32"/>
      <c r="U215" s="32"/>
      <c r="V215" s="32"/>
      <c r="W215" s="32"/>
      <c r="X215" s="32">
        <v>30.992000000000001</v>
      </c>
      <c r="Y215" s="32">
        <v>30.535599999999999</v>
      </c>
      <c r="Z215" s="32">
        <v>31.573899999999998</v>
      </c>
      <c r="AA215" s="32">
        <v>0.31230000000000002</v>
      </c>
      <c r="AB215" s="32"/>
      <c r="AC215" s="32"/>
      <c r="AD215" s="32"/>
      <c r="AE215" s="32"/>
      <c r="AF215" s="32"/>
      <c r="AG215" s="32"/>
      <c r="AH215" s="32"/>
      <c r="AI215" s="32"/>
      <c r="AJ215" s="32"/>
      <c r="AK215" s="32"/>
      <c r="AL215" s="32"/>
      <c r="AM215" s="32"/>
      <c r="AN215" s="32">
        <v>2.1393</v>
      </c>
      <c r="AO215" s="32"/>
      <c r="AP215" s="32">
        <v>11.849600000000001</v>
      </c>
      <c r="AQ215" s="32">
        <v>0</v>
      </c>
      <c r="AR215" s="32"/>
      <c r="AS215" s="32"/>
      <c r="AT215" s="32">
        <v>30.535599999999999</v>
      </c>
      <c r="AU215" s="32">
        <v>0</v>
      </c>
      <c r="AV215" s="32"/>
      <c r="AW215" s="32"/>
      <c r="AX215" s="32">
        <v>0.91039999999999999</v>
      </c>
      <c r="AY215" s="33">
        <v>55.54</v>
      </c>
      <c r="AZ215" s="32"/>
      <c r="BA215" s="33"/>
      <c r="BB215">
        <v>148.80000000000001</v>
      </c>
      <c r="BC215" s="33">
        <v>148.74</v>
      </c>
      <c r="BD215" s="32">
        <v>6.9867999999999997</v>
      </c>
      <c r="BE215" s="32"/>
      <c r="BF215" s="32">
        <v>34.137300000000003</v>
      </c>
      <c r="BG215" s="32"/>
      <c r="BH215" s="32">
        <v>0.91039999999999999</v>
      </c>
      <c r="BI215" s="34">
        <v>56</v>
      </c>
      <c r="BJ215" s="34">
        <v>18</v>
      </c>
      <c r="BK215" s="34">
        <v>118</v>
      </c>
      <c r="BL215" s="34">
        <v>100</v>
      </c>
      <c r="BM215">
        <v>0</v>
      </c>
      <c r="BN215" t="s">
        <v>2489</v>
      </c>
      <c r="BO215" t="s">
        <v>6325</v>
      </c>
      <c r="BP215" t="b">
        <v>1</v>
      </c>
    </row>
    <row r="216" spans="1:68" x14ac:dyDescent="0.25">
      <c r="A216" s="30" t="str">
        <f t="shared" si="3"/>
        <v>1999018063</v>
      </c>
      <c r="B216">
        <v>99018</v>
      </c>
      <c r="C216">
        <v>63</v>
      </c>
      <c r="D216" s="65" t="s">
        <v>8712</v>
      </c>
      <c r="E216" t="s">
        <v>103</v>
      </c>
      <c r="F216">
        <v>1</v>
      </c>
      <c r="I216" s="34">
        <v>147.69999999999999</v>
      </c>
      <c r="J216">
        <v>158</v>
      </c>
      <c r="K216" s="32">
        <v>44.266199999999998</v>
      </c>
      <c r="L216" s="32">
        <v>-63.318300000000001</v>
      </c>
      <c r="M216" s="31">
        <v>36332.301851851851</v>
      </c>
      <c r="N216" s="33">
        <v>5.95</v>
      </c>
      <c r="O216" s="33">
        <v>49.59</v>
      </c>
      <c r="P216" s="32">
        <v>4.8924000000000003</v>
      </c>
      <c r="Q216" s="32">
        <v>1.7563</v>
      </c>
      <c r="R216" s="32">
        <v>13.479200000000001</v>
      </c>
      <c r="S216" s="32">
        <v>4.3217999999999996</v>
      </c>
      <c r="T216" s="32"/>
      <c r="U216" s="32"/>
      <c r="V216" s="32"/>
      <c r="W216" s="32"/>
      <c r="X216" s="32">
        <v>31.446899999999999</v>
      </c>
      <c r="Y216" s="32">
        <v>30.825700000000001</v>
      </c>
      <c r="Z216" s="32">
        <v>32.052399999999999</v>
      </c>
      <c r="AA216" s="32">
        <v>0.40660000000000002</v>
      </c>
      <c r="AB216" s="32"/>
      <c r="AC216" s="32"/>
      <c r="AD216" s="32"/>
      <c r="AE216" s="32"/>
      <c r="AF216" s="32">
        <v>7.3352000000000004</v>
      </c>
      <c r="AG216" s="32">
        <v>5.9606000000000003</v>
      </c>
      <c r="AH216" s="32">
        <v>8.0513999999999992</v>
      </c>
      <c r="AI216" s="32">
        <v>0.66479999999999995</v>
      </c>
      <c r="AJ216" s="32"/>
      <c r="AK216" s="32"/>
      <c r="AL216" s="32"/>
      <c r="AM216" s="32"/>
      <c r="AN216" s="32">
        <v>2.3713000000000002</v>
      </c>
      <c r="AO216" s="32"/>
      <c r="AP216" s="32"/>
      <c r="AQ216" s="32"/>
      <c r="AR216" s="32"/>
      <c r="AS216" s="32"/>
      <c r="AT216" s="32"/>
      <c r="AU216" s="32"/>
      <c r="AV216" s="32"/>
      <c r="AW216" s="32"/>
      <c r="AX216" s="32">
        <v>1.5895999999999999</v>
      </c>
      <c r="AY216" s="33">
        <v>62.48</v>
      </c>
      <c r="AZ216" s="32"/>
      <c r="BA216" s="33"/>
      <c r="BB216">
        <v>148.80000000000001</v>
      </c>
      <c r="BC216" s="33">
        <v>147.75</v>
      </c>
      <c r="BD216" s="32">
        <v>6.3243</v>
      </c>
      <c r="BE216" s="32"/>
      <c r="BF216" s="32">
        <v>33.881500000000003</v>
      </c>
      <c r="BG216" s="32"/>
      <c r="BH216" s="32">
        <v>1.5895999999999999</v>
      </c>
      <c r="BI216" s="34">
        <v>63</v>
      </c>
      <c r="BJ216" s="34">
        <v>20</v>
      </c>
      <c r="BK216" s="34">
        <v>127</v>
      </c>
      <c r="BL216" s="34">
        <v>107</v>
      </c>
      <c r="BM216">
        <v>0</v>
      </c>
      <c r="BN216" t="s">
        <v>2490</v>
      </c>
      <c r="BO216" t="s">
        <v>6326</v>
      </c>
      <c r="BP216" t="b">
        <v>1</v>
      </c>
    </row>
    <row r="217" spans="1:68" x14ac:dyDescent="0.25">
      <c r="A217" s="30" t="str">
        <f t="shared" si="3"/>
        <v>1999022011</v>
      </c>
      <c r="B217">
        <v>99022</v>
      </c>
      <c r="C217">
        <v>11</v>
      </c>
      <c r="D217" s="65" t="s">
        <v>8665</v>
      </c>
      <c r="E217" t="s">
        <v>103</v>
      </c>
      <c r="F217">
        <v>1</v>
      </c>
      <c r="I217" s="34">
        <v>149.69999999999999</v>
      </c>
      <c r="J217">
        <v>81</v>
      </c>
      <c r="K217" s="32">
        <v>44.265000000000001</v>
      </c>
      <c r="L217" s="32">
        <v>-63.319699999999997</v>
      </c>
      <c r="M217" s="31">
        <v>36338.882592592592</v>
      </c>
      <c r="N217" s="33">
        <v>0.99</v>
      </c>
      <c r="O217" s="33">
        <v>49.59</v>
      </c>
      <c r="P217" s="32">
        <v>7.3261000000000003</v>
      </c>
      <c r="Q217" s="32">
        <v>1.5303</v>
      </c>
      <c r="R217" s="32">
        <v>16.363800000000001</v>
      </c>
      <c r="S217" s="32">
        <v>5.0141999999999998</v>
      </c>
      <c r="T217" s="32">
        <v>7.34</v>
      </c>
      <c r="U217" s="32">
        <v>1.5286999999999999</v>
      </c>
      <c r="V217" s="32">
        <v>16.376000000000001</v>
      </c>
      <c r="W217" s="32">
        <v>5.0335999999999999</v>
      </c>
      <c r="X217" s="32">
        <v>31.383700000000001</v>
      </c>
      <c r="Y217" s="32">
        <v>30.663599999999999</v>
      </c>
      <c r="Z217" s="32">
        <v>32.109299999999998</v>
      </c>
      <c r="AA217" s="32">
        <v>0.49249999999999999</v>
      </c>
      <c r="AB217" s="32">
        <v>31.3857</v>
      </c>
      <c r="AC217" s="32">
        <v>30.644400000000001</v>
      </c>
      <c r="AD217" s="32">
        <v>32.1126</v>
      </c>
      <c r="AE217" s="32">
        <v>0.49309999999999998</v>
      </c>
      <c r="AF217" s="32">
        <v>8.4623000000000008</v>
      </c>
      <c r="AG217" s="32">
        <v>2.7795000000000001</v>
      </c>
      <c r="AH217" s="32">
        <v>10.1472</v>
      </c>
      <c r="AI217" s="32">
        <v>1.9160999999999999</v>
      </c>
      <c r="AJ217" s="32"/>
      <c r="AK217" s="32"/>
      <c r="AL217" s="32"/>
      <c r="AM217" s="32"/>
      <c r="AN217" s="32">
        <v>2.8654000000000002</v>
      </c>
      <c r="AO217" s="32">
        <v>2.8753000000000002</v>
      </c>
      <c r="AP217" s="32">
        <v>15.9055</v>
      </c>
      <c r="AQ217" s="32">
        <v>0.5948</v>
      </c>
      <c r="AR217" s="32">
        <v>15.918100000000001</v>
      </c>
      <c r="AS217" s="32">
        <v>0.59640000000000004</v>
      </c>
      <c r="AT217" s="32">
        <v>30.7502</v>
      </c>
      <c r="AU217" s="32">
        <v>7.5700000000000003E-2</v>
      </c>
      <c r="AV217" s="32">
        <v>30.755199999999999</v>
      </c>
      <c r="AW217" s="32">
        <v>9.69E-2</v>
      </c>
      <c r="AX217" s="32">
        <v>1.5303</v>
      </c>
      <c r="AY217" s="33">
        <v>31.74</v>
      </c>
      <c r="AZ217" s="32">
        <v>1.5286999999999999</v>
      </c>
      <c r="BA217" s="33">
        <v>31.74</v>
      </c>
      <c r="BB217">
        <v>148.80000000000001</v>
      </c>
      <c r="BC217" s="33">
        <v>148.74</v>
      </c>
      <c r="BD217" s="32">
        <v>7.0514999999999999</v>
      </c>
      <c r="BE217" s="32">
        <v>7.0483000000000002</v>
      </c>
      <c r="BF217" s="32">
        <v>34.1357</v>
      </c>
      <c r="BG217" s="32">
        <v>34.136200000000002</v>
      </c>
      <c r="BH217" s="32">
        <v>1.5303</v>
      </c>
      <c r="BI217" s="34">
        <v>32</v>
      </c>
      <c r="BJ217" s="34">
        <v>29</v>
      </c>
      <c r="BK217" s="34">
        <v>84</v>
      </c>
      <c r="BL217" s="34">
        <v>49</v>
      </c>
      <c r="BM217">
        <v>0</v>
      </c>
      <c r="BN217" t="s">
        <v>2491</v>
      </c>
      <c r="BO217" t="s">
        <v>6327</v>
      </c>
      <c r="BP217" t="b">
        <v>1</v>
      </c>
    </row>
    <row r="218" spans="1:68" x14ac:dyDescent="0.25">
      <c r="A218" s="30" t="str">
        <f t="shared" si="3"/>
        <v>1999025001</v>
      </c>
      <c r="B218">
        <v>99025</v>
      </c>
      <c r="C218">
        <v>1</v>
      </c>
      <c r="D218" s="65" t="s">
        <v>8655</v>
      </c>
      <c r="E218" t="s">
        <v>103</v>
      </c>
      <c r="F218">
        <v>1</v>
      </c>
      <c r="I218" s="34">
        <v>148.69999999999999</v>
      </c>
      <c r="J218">
        <v>147</v>
      </c>
      <c r="K218" s="32">
        <v>44.288200000000003</v>
      </c>
      <c r="L218" s="32">
        <v>-63.289700000000003</v>
      </c>
      <c r="M218" s="31">
        <v>36346.876979166664</v>
      </c>
      <c r="N218" s="33">
        <v>0.99</v>
      </c>
      <c r="O218" s="33">
        <v>49.59</v>
      </c>
      <c r="P218" s="32">
        <v>7.6997</v>
      </c>
      <c r="Q218" s="32">
        <v>1.9827999999999999</v>
      </c>
      <c r="R218" s="32">
        <v>15.591799999999999</v>
      </c>
      <c r="S218" s="32">
        <v>5.6044</v>
      </c>
      <c r="T218" s="32"/>
      <c r="U218" s="32"/>
      <c r="V218" s="32"/>
      <c r="W218" s="32"/>
      <c r="X218" s="32">
        <v>31.792100000000001</v>
      </c>
      <c r="Y218" s="32">
        <v>31.1097</v>
      </c>
      <c r="Z218" s="32">
        <v>32.248600000000003</v>
      </c>
      <c r="AA218" s="32">
        <v>0.41070000000000001</v>
      </c>
      <c r="AB218" s="32"/>
      <c r="AC218" s="32"/>
      <c r="AD218" s="32"/>
      <c r="AE218" s="32"/>
      <c r="AF218" s="32">
        <v>5.9550000000000001</v>
      </c>
      <c r="AG218" s="32">
        <v>4.5765000000000002</v>
      </c>
      <c r="AH218" s="32">
        <v>7.0805999999999996</v>
      </c>
      <c r="AI218" s="32">
        <v>0.99199999999999999</v>
      </c>
      <c r="AJ218" s="32"/>
      <c r="AK218" s="32"/>
      <c r="AL218" s="32"/>
      <c r="AM218" s="32"/>
      <c r="AN218" s="32">
        <v>2.8334000000000001</v>
      </c>
      <c r="AO218" s="32"/>
      <c r="AP218" s="32">
        <v>15.569699999999999</v>
      </c>
      <c r="AQ218" s="32">
        <v>3.56E-2</v>
      </c>
      <c r="AR218" s="32"/>
      <c r="AS218" s="32"/>
      <c r="AT218" s="32">
        <v>31.1252</v>
      </c>
      <c r="AU218" s="32">
        <v>1.8700000000000001E-2</v>
      </c>
      <c r="AV218" s="32"/>
      <c r="AW218" s="32"/>
      <c r="AX218" s="32">
        <v>1.9827999999999999</v>
      </c>
      <c r="AY218" s="33">
        <v>41.66</v>
      </c>
      <c r="AZ218" s="32"/>
      <c r="BA218" s="33"/>
      <c r="BB218">
        <v>148.80000000000001</v>
      </c>
      <c r="BC218" s="33">
        <v>148.74</v>
      </c>
      <c r="BD218" s="32">
        <v>7.4512999999999998</v>
      </c>
      <c r="BE218" s="32"/>
      <c r="BF218" s="32">
        <v>34.238</v>
      </c>
      <c r="BG218" s="32"/>
      <c r="BH218" s="32">
        <v>1.9827999999999999</v>
      </c>
      <c r="BI218" s="34">
        <v>42</v>
      </c>
      <c r="BJ218" s="34">
        <v>27</v>
      </c>
      <c r="BK218" s="34">
        <v>81</v>
      </c>
      <c r="BL218" s="34">
        <v>54</v>
      </c>
      <c r="BM218">
        <v>0</v>
      </c>
      <c r="BN218" t="s">
        <v>2492</v>
      </c>
      <c r="BO218" t="s">
        <v>6328</v>
      </c>
      <c r="BP218" t="b">
        <v>1</v>
      </c>
    </row>
    <row r="219" spans="1:68" x14ac:dyDescent="0.25">
      <c r="A219" s="30" t="str">
        <f t="shared" si="3"/>
        <v>1999025097</v>
      </c>
      <c r="B219">
        <v>99025</v>
      </c>
      <c r="C219">
        <v>97</v>
      </c>
      <c r="D219" s="65" t="s">
        <v>8713</v>
      </c>
      <c r="E219" t="s">
        <v>103</v>
      </c>
      <c r="F219">
        <v>1</v>
      </c>
      <c r="I219" s="34">
        <v>137.80000000000001</v>
      </c>
      <c r="J219">
        <v>136</v>
      </c>
      <c r="K219" s="32">
        <v>44.267499999999998</v>
      </c>
      <c r="L219" s="32">
        <v>-63.317300000000003</v>
      </c>
      <c r="M219" s="31">
        <v>36358.337060185186</v>
      </c>
      <c r="N219" s="33">
        <v>0.99</v>
      </c>
      <c r="O219" s="33">
        <v>49.59</v>
      </c>
      <c r="P219" s="32">
        <v>5.4473000000000003</v>
      </c>
      <c r="Q219" s="32">
        <v>2.0752000000000002</v>
      </c>
      <c r="R219" s="32">
        <v>12.4651</v>
      </c>
      <c r="S219" s="32">
        <v>3.7313000000000001</v>
      </c>
      <c r="T219" s="32"/>
      <c r="U219" s="32"/>
      <c r="V219" s="32"/>
      <c r="W219" s="32"/>
      <c r="X219" s="32">
        <v>31.870799999999999</v>
      </c>
      <c r="Y219" s="32">
        <v>30.554500000000001</v>
      </c>
      <c r="Z219" s="32">
        <v>32.307899999999997</v>
      </c>
      <c r="AA219" s="32">
        <v>0.41449999999999998</v>
      </c>
      <c r="AB219" s="32"/>
      <c r="AC219" s="32"/>
      <c r="AD219" s="32"/>
      <c r="AE219" s="32"/>
      <c r="AF219" s="32">
        <v>5.0879000000000003</v>
      </c>
      <c r="AG219" s="32">
        <v>3.7928000000000002</v>
      </c>
      <c r="AH219" s="32">
        <v>5.9147999999999996</v>
      </c>
      <c r="AI219" s="32">
        <v>0.70430000000000004</v>
      </c>
      <c r="AJ219" s="32"/>
      <c r="AK219" s="32"/>
      <c r="AL219" s="32"/>
      <c r="AM219" s="32"/>
      <c r="AN219" s="32">
        <v>2.3269000000000002</v>
      </c>
      <c r="AO219" s="32"/>
      <c r="AP219" s="32">
        <v>12.449400000000001</v>
      </c>
      <c r="AQ219" s="32">
        <v>2.1700000000000001E-2</v>
      </c>
      <c r="AR219" s="32"/>
      <c r="AS219" s="32"/>
      <c r="AT219" s="32">
        <v>30.9727</v>
      </c>
      <c r="AU219" s="32">
        <v>0.23400000000000001</v>
      </c>
      <c r="AV219" s="32"/>
      <c r="AW219" s="32"/>
      <c r="AX219" s="32">
        <v>2.0752000000000002</v>
      </c>
      <c r="AY219" s="33">
        <v>43.64</v>
      </c>
      <c r="AZ219" s="32"/>
      <c r="BA219" s="33"/>
      <c r="BB219">
        <v>148.80000000000001</v>
      </c>
      <c r="BC219" s="33"/>
      <c r="BD219" s="32"/>
      <c r="BE219" s="32"/>
      <c r="BF219" s="32"/>
      <c r="BG219" s="32"/>
      <c r="BH219" s="32">
        <v>2.0752000000000002</v>
      </c>
      <c r="BI219" s="34">
        <v>44</v>
      </c>
      <c r="BJ219" s="34">
        <v>25</v>
      </c>
      <c r="BK219" s="34">
        <v>105</v>
      </c>
      <c r="BL219" s="34">
        <v>80</v>
      </c>
      <c r="BM219">
        <v>0</v>
      </c>
      <c r="BN219" t="s">
        <v>2493</v>
      </c>
      <c r="BO219" t="s">
        <v>6329</v>
      </c>
      <c r="BP219" t="b">
        <v>1</v>
      </c>
    </row>
    <row r="220" spans="1:68" x14ac:dyDescent="0.25">
      <c r="A220" s="30" t="str">
        <f t="shared" si="3"/>
        <v>1999029107</v>
      </c>
      <c r="B220">
        <v>99029</v>
      </c>
      <c r="C220">
        <v>107</v>
      </c>
      <c r="D220" s="65" t="s">
        <v>8714</v>
      </c>
      <c r="E220" t="s">
        <v>103</v>
      </c>
      <c r="F220">
        <v>1</v>
      </c>
      <c r="I220" s="34">
        <v>160.6</v>
      </c>
      <c r="J220">
        <v>161</v>
      </c>
      <c r="K220" s="32">
        <v>44.2667</v>
      </c>
      <c r="L220" s="32">
        <v>-63.316699999999997</v>
      </c>
      <c r="M220" s="31">
        <v>36372.838958333334</v>
      </c>
      <c r="N220" s="33">
        <v>0.99</v>
      </c>
      <c r="O220" s="33">
        <v>49.59</v>
      </c>
      <c r="P220" s="32">
        <v>8.5602</v>
      </c>
      <c r="Q220" s="32">
        <v>3.1004</v>
      </c>
      <c r="R220" s="32">
        <v>18.821100000000001</v>
      </c>
      <c r="S220" s="32">
        <v>5.6516999999999999</v>
      </c>
      <c r="T220" s="32"/>
      <c r="U220" s="32"/>
      <c r="V220" s="32"/>
      <c r="W220" s="32"/>
      <c r="X220" s="32">
        <v>31.506499999999999</v>
      </c>
      <c r="Y220" s="32">
        <v>30.499400000000001</v>
      </c>
      <c r="Z220" s="32">
        <v>32.288499999999999</v>
      </c>
      <c r="AA220" s="32">
        <v>0.6008</v>
      </c>
      <c r="AB220" s="32"/>
      <c r="AC220" s="32"/>
      <c r="AD220" s="32"/>
      <c r="AE220" s="32"/>
      <c r="AF220" s="32">
        <v>4.0643000000000002</v>
      </c>
      <c r="AG220" s="32">
        <v>2.7856000000000001</v>
      </c>
      <c r="AH220" s="32">
        <v>4.9343000000000004</v>
      </c>
      <c r="AI220" s="32">
        <v>0.75739999999999996</v>
      </c>
      <c r="AJ220" s="32"/>
      <c r="AK220" s="32"/>
      <c r="AL220" s="32"/>
      <c r="AM220" s="32"/>
      <c r="AN220" s="32">
        <v>3.7515000000000001</v>
      </c>
      <c r="AO220" s="32"/>
      <c r="AP220" s="32">
        <v>18.4026</v>
      </c>
      <c r="AQ220" s="32">
        <v>0.2422</v>
      </c>
      <c r="AR220" s="32"/>
      <c r="AS220" s="32"/>
      <c r="AT220" s="32">
        <v>30.541899999999998</v>
      </c>
      <c r="AU220" s="32">
        <v>6.5000000000000002E-2</v>
      </c>
      <c r="AV220" s="32"/>
      <c r="AW220" s="32"/>
      <c r="AX220" s="32">
        <v>2.9903</v>
      </c>
      <c r="AY220" s="33">
        <v>64.47</v>
      </c>
      <c r="AZ220" s="32"/>
      <c r="BA220" s="33"/>
      <c r="BB220">
        <v>148.80000000000001</v>
      </c>
      <c r="BC220" s="33">
        <v>148.74</v>
      </c>
      <c r="BD220" s="32">
        <v>7.2584999999999997</v>
      </c>
      <c r="BE220" s="32"/>
      <c r="BF220" s="32">
        <v>34.116399999999999</v>
      </c>
      <c r="BG220" s="32"/>
      <c r="BH220" s="32">
        <v>2.9903</v>
      </c>
      <c r="BI220" s="34">
        <v>65</v>
      </c>
      <c r="BJ220" s="34">
        <v>31</v>
      </c>
      <c r="BK220" s="34">
        <v>93</v>
      </c>
      <c r="BL220" s="34">
        <v>62</v>
      </c>
      <c r="BM220">
        <v>0</v>
      </c>
      <c r="BN220" t="s">
        <v>2494</v>
      </c>
      <c r="BO220" t="s">
        <v>6330</v>
      </c>
      <c r="BP220" t="b">
        <v>1</v>
      </c>
    </row>
    <row r="221" spans="1:68" x14ac:dyDescent="0.25">
      <c r="A221" s="30" t="str">
        <f t="shared" si="3"/>
        <v>1999666011</v>
      </c>
      <c r="B221">
        <v>99666</v>
      </c>
      <c r="C221">
        <v>11</v>
      </c>
      <c r="D221" s="65" t="s">
        <v>8665</v>
      </c>
      <c r="E221" t="s">
        <v>103</v>
      </c>
      <c r="F221">
        <v>1</v>
      </c>
      <c r="I221" s="34">
        <v>154.19999999999999</v>
      </c>
      <c r="J221">
        <v>156</v>
      </c>
      <c r="K221" s="32">
        <v>44.266300000000001</v>
      </c>
      <c r="L221" s="32">
        <v>-63.316699999999997</v>
      </c>
      <c r="M221" s="31">
        <v>36385.55841435185</v>
      </c>
      <c r="N221" s="33">
        <v>0.99</v>
      </c>
      <c r="O221" s="33">
        <v>49.59</v>
      </c>
      <c r="P221" s="32">
        <v>8.4139999999999997</v>
      </c>
      <c r="Q221" s="32">
        <v>2.4725000000000001</v>
      </c>
      <c r="R221" s="32">
        <v>18.404199999999999</v>
      </c>
      <c r="S221" s="32">
        <v>5.9378000000000002</v>
      </c>
      <c r="T221" s="32"/>
      <c r="U221" s="32"/>
      <c r="V221" s="32"/>
      <c r="W221" s="32"/>
      <c r="X221" s="32">
        <v>31.616800000000001</v>
      </c>
      <c r="Y221" s="32">
        <v>30.639299999999999</v>
      </c>
      <c r="Z221" s="32">
        <v>32.293999999999997</v>
      </c>
      <c r="AA221" s="32">
        <v>0.55159999999999998</v>
      </c>
      <c r="AB221" s="32"/>
      <c r="AC221" s="32"/>
      <c r="AD221" s="32"/>
      <c r="AE221" s="32"/>
      <c r="AF221" s="32">
        <v>5.5167000000000002</v>
      </c>
      <c r="AG221" s="32">
        <v>4.4470000000000001</v>
      </c>
      <c r="AH221" s="32">
        <v>6.1162000000000001</v>
      </c>
      <c r="AI221" s="32">
        <v>0.51959999999999995</v>
      </c>
      <c r="AJ221" s="32"/>
      <c r="AK221" s="32"/>
      <c r="AL221" s="32"/>
      <c r="AM221" s="32"/>
      <c r="AN221" s="32">
        <v>3.8849999999999998</v>
      </c>
      <c r="AO221" s="32"/>
      <c r="AP221" s="32">
        <v>18.383099999999999</v>
      </c>
      <c r="AQ221" s="32">
        <v>3.0200000000000001E-2</v>
      </c>
      <c r="AR221" s="32"/>
      <c r="AS221" s="32"/>
      <c r="AT221" s="32">
        <v>30.650700000000001</v>
      </c>
      <c r="AU221" s="32">
        <v>1.0699999999999999E-2</v>
      </c>
      <c r="AV221" s="32"/>
      <c r="AW221" s="32"/>
      <c r="AX221" s="32">
        <v>2.4725000000000001</v>
      </c>
      <c r="AY221" s="33">
        <v>46.62</v>
      </c>
      <c r="AZ221" s="32"/>
      <c r="BA221" s="33"/>
      <c r="BB221">
        <v>148.80000000000001</v>
      </c>
      <c r="BC221" s="33">
        <v>148.74</v>
      </c>
      <c r="BD221" s="32">
        <v>7.6913</v>
      </c>
      <c r="BE221" s="32"/>
      <c r="BF221" s="32">
        <v>34.273600000000002</v>
      </c>
      <c r="BG221" s="32"/>
      <c r="BH221" s="32">
        <v>2.4725000000000001</v>
      </c>
      <c r="BI221" s="34">
        <v>47</v>
      </c>
      <c r="BJ221" s="34">
        <v>30.5</v>
      </c>
      <c r="BK221" s="34">
        <v>70</v>
      </c>
      <c r="BL221" s="34">
        <v>38</v>
      </c>
      <c r="BM221">
        <v>0</v>
      </c>
      <c r="BN221" t="s">
        <v>2495</v>
      </c>
      <c r="BO221" t="s">
        <v>6331</v>
      </c>
      <c r="BP221" t="b">
        <v>1</v>
      </c>
    </row>
    <row r="222" spans="1:68" x14ac:dyDescent="0.25">
      <c r="A222" s="30" t="str">
        <f t="shared" si="3"/>
        <v>1999666012</v>
      </c>
      <c r="B222">
        <v>99666</v>
      </c>
      <c r="C222">
        <v>12</v>
      </c>
      <c r="D222" s="65" t="s">
        <v>8666</v>
      </c>
      <c r="E222" t="s">
        <v>103</v>
      </c>
      <c r="F222">
        <v>1</v>
      </c>
      <c r="I222" s="34">
        <v>152.69999999999999</v>
      </c>
      <c r="J222">
        <v>156</v>
      </c>
      <c r="K222" s="32">
        <v>44.266300000000001</v>
      </c>
      <c r="L222" s="32">
        <v>-63.317</v>
      </c>
      <c r="M222" s="31">
        <v>36399.637719907405</v>
      </c>
      <c r="N222" s="33">
        <v>0.99</v>
      </c>
      <c r="O222" s="33">
        <v>49.59</v>
      </c>
      <c r="P222" s="32">
        <v>12.0951</v>
      </c>
      <c r="Q222" s="32">
        <v>3.8687999999999998</v>
      </c>
      <c r="R222" s="32">
        <v>19.968499999999999</v>
      </c>
      <c r="S222" s="32">
        <v>6.2679</v>
      </c>
      <c r="T222" s="32"/>
      <c r="U222" s="32"/>
      <c r="V222" s="32"/>
      <c r="W222" s="32"/>
      <c r="X222" s="32">
        <v>31.718299999999999</v>
      </c>
      <c r="Y222" s="32">
        <v>30.076000000000001</v>
      </c>
      <c r="Z222" s="32">
        <v>32.5989</v>
      </c>
      <c r="AA222" s="32">
        <v>0.87360000000000004</v>
      </c>
      <c r="AB222" s="32"/>
      <c r="AC222" s="32"/>
      <c r="AD222" s="32"/>
      <c r="AE222" s="32"/>
      <c r="AF222" s="32">
        <v>5.6199000000000003</v>
      </c>
      <c r="AG222" s="32">
        <v>4.6807999999999996</v>
      </c>
      <c r="AH222" s="32">
        <v>6.3845999999999998</v>
      </c>
      <c r="AI222" s="32">
        <v>0.54269999999999996</v>
      </c>
      <c r="AJ222" s="32"/>
      <c r="AK222" s="32"/>
      <c r="AL222" s="32"/>
      <c r="AM222" s="32"/>
      <c r="AN222" s="32">
        <v>4.5340999999999996</v>
      </c>
      <c r="AO222" s="32"/>
      <c r="AP222" s="32">
        <v>19.723500000000001</v>
      </c>
      <c r="AQ222" s="32">
        <v>0.19009999999999999</v>
      </c>
      <c r="AR222" s="32"/>
      <c r="AS222" s="32"/>
      <c r="AT222" s="32">
        <v>30.143999999999998</v>
      </c>
      <c r="AU222" s="32">
        <v>5.9200000000000003E-2</v>
      </c>
      <c r="AV222" s="32"/>
      <c r="AW222" s="32"/>
      <c r="AX222" s="32">
        <v>3.5516999999999999</v>
      </c>
      <c r="AY222" s="33">
        <v>72.900000000000006</v>
      </c>
      <c r="AZ222" s="32"/>
      <c r="BA222" s="33"/>
      <c r="BB222">
        <v>148.80000000000001</v>
      </c>
      <c r="BC222" s="33">
        <v>148.74</v>
      </c>
      <c r="BD222" s="32">
        <v>8.0073000000000008</v>
      </c>
      <c r="BE222" s="32"/>
      <c r="BF222" s="32">
        <v>34.373100000000001</v>
      </c>
      <c r="BG222" s="32"/>
      <c r="BH222" s="32">
        <v>3.5516999999999999</v>
      </c>
      <c r="BI222" s="34">
        <v>73.5</v>
      </c>
      <c r="BJ222" s="34">
        <v>47.5</v>
      </c>
      <c r="BK222" s="34">
        <v>81.5</v>
      </c>
      <c r="BL222" s="34">
        <v>30</v>
      </c>
      <c r="BM222">
        <v>0</v>
      </c>
      <c r="BN222" t="s">
        <v>2496</v>
      </c>
      <c r="BO222" t="s">
        <v>6332</v>
      </c>
      <c r="BP222" t="b">
        <v>1</v>
      </c>
    </row>
    <row r="223" spans="1:68" x14ac:dyDescent="0.25">
      <c r="A223" s="30" t="str">
        <f t="shared" si="3"/>
        <v>1999666013</v>
      </c>
      <c r="B223">
        <v>99666</v>
      </c>
      <c r="C223">
        <v>13</v>
      </c>
      <c r="D223" s="65" t="s">
        <v>8667</v>
      </c>
      <c r="E223" t="s">
        <v>103</v>
      </c>
      <c r="F223">
        <v>1</v>
      </c>
      <c r="I223" s="34">
        <v>154.19999999999999</v>
      </c>
      <c r="J223">
        <v>155</v>
      </c>
      <c r="K223" s="32">
        <v>44.267000000000003</v>
      </c>
      <c r="L223" s="32">
        <v>-63.317300000000003</v>
      </c>
      <c r="M223" s="31">
        <v>36413.539641203701</v>
      </c>
      <c r="N223" s="33">
        <v>0.99</v>
      </c>
      <c r="O223" s="33">
        <v>49.59</v>
      </c>
      <c r="P223" s="32">
        <v>13.648099999999999</v>
      </c>
      <c r="Q223" s="32">
        <v>3.7513999999999998</v>
      </c>
      <c r="R223" s="32">
        <v>21.259399999999999</v>
      </c>
      <c r="S223" s="32">
        <v>6.6950000000000003</v>
      </c>
      <c r="T223" s="32"/>
      <c r="U223" s="32"/>
      <c r="V223" s="32"/>
      <c r="W223" s="32"/>
      <c r="X223" s="32">
        <v>31.665199999999999</v>
      </c>
      <c r="Y223" s="32">
        <v>30.5989</v>
      </c>
      <c r="Z223" s="32">
        <v>32.607799999999997</v>
      </c>
      <c r="AA223" s="32">
        <v>0.79559999999999997</v>
      </c>
      <c r="AB223" s="32"/>
      <c r="AC223" s="32"/>
      <c r="AD223" s="32"/>
      <c r="AE223" s="32"/>
      <c r="AF223" s="32">
        <v>5.2755999999999998</v>
      </c>
      <c r="AG223" s="32">
        <v>4.4714</v>
      </c>
      <c r="AH223" s="32">
        <v>6.0848000000000004</v>
      </c>
      <c r="AI223" s="32">
        <v>0.53879999999999995</v>
      </c>
      <c r="AJ223" s="32"/>
      <c r="AK223" s="32"/>
      <c r="AL223" s="32"/>
      <c r="AM223" s="32"/>
      <c r="AN223" s="32">
        <v>4.7110000000000003</v>
      </c>
      <c r="AO223" s="32"/>
      <c r="AP223" s="32">
        <v>21.1737</v>
      </c>
      <c r="AQ223" s="32">
        <v>4.6800000000000001E-2</v>
      </c>
      <c r="AR223" s="32"/>
      <c r="AS223" s="32"/>
      <c r="AT223" s="32">
        <v>30.605399999999999</v>
      </c>
      <c r="AU223" s="32">
        <v>9.7999999999999997E-3</v>
      </c>
      <c r="AV223" s="32"/>
      <c r="AW223" s="32"/>
      <c r="AX223" s="32">
        <v>2.9493999999999998</v>
      </c>
      <c r="AY223" s="33">
        <v>66.95</v>
      </c>
      <c r="AZ223" s="32"/>
      <c r="BA223" s="33"/>
      <c r="BB223">
        <v>148.80000000000001</v>
      </c>
      <c r="BC223" s="33">
        <v>148.74</v>
      </c>
      <c r="BD223" s="32">
        <v>8.5358999999999998</v>
      </c>
      <c r="BE223" s="32"/>
      <c r="BF223" s="32">
        <v>34.536200000000001</v>
      </c>
      <c r="BG223" s="32"/>
      <c r="BH223" s="32">
        <v>2.9493999999999998</v>
      </c>
      <c r="BI223" s="34">
        <v>67.5</v>
      </c>
      <c r="BJ223" s="34">
        <v>48.5</v>
      </c>
      <c r="BK223" s="34">
        <v>81.5</v>
      </c>
      <c r="BL223" s="34">
        <v>33</v>
      </c>
      <c r="BM223">
        <v>0</v>
      </c>
      <c r="BN223" t="s">
        <v>2497</v>
      </c>
      <c r="BO223" t="s">
        <v>6333</v>
      </c>
      <c r="BP223" t="b">
        <v>1</v>
      </c>
    </row>
    <row r="224" spans="1:68" x14ac:dyDescent="0.25">
      <c r="A224" s="30" t="str">
        <f t="shared" si="3"/>
        <v>1999028066</v>
      </c>
      <c r="B224">
        <v>99028</v>
      </c>
      <c r="C224">
        <v>66</v>
      </c>
      <c r="D224" s="65" t="s">
        <v>8715</v>
      </c>
      <c r="E224" t="s">
        <v>103</v>
      </c>
      <c r="F224">
        <v>1</v>
      </c>
      <c r="I224" s="34">
        <v>148.69999999999999</v>
      </c>
      <c r="J224">
        <v>154</v>
      </c>
      <c r="K224" s="32">
        <v>44.265700000000002</v>
      </c>
      <c r="L224" s="32">
        <v>-63.317999999999998</v>
      </c>
      <c r="M224" s="31">
        <v>36432.667662037034</v>
      </c>
      <c r="N224" s="33">
        <v>3.97</v>
      </c>
      <c r="O224" s="33">
        <v>49.59</v>
      </c>
      <c r="P224" s="32">
        <v>11.4435</v>
      </c>
      <c r="Q224" s="32">
        <v>3.0057</v>
      </c>
      <c r="R224" s="32">
        <v>17.916</v>
      </c>
      <c r="S224" s="32">
        <v>6.1589</v>
      </c>
      <c r="T224" s="32"/>
      <c r="U224" s="32"/>
      <c r="V224" s="32"/>
      <c r="W224" s="32"/>
      <c r="X224" s="32">
        <v>31.571100000000001</v>
      </c>
      <c r="Y224" s="32">
        <v>30.9268</v>
      </c>
      <c r="Z224" s="32">
        <v>32.363999999999997</v>
      </c>
      <c r="AA224" s="32">
        <v>0.49430000000000002</v>
      </c>
      <c r="AB224" s="32"/>
      <c r="AC224" s="32"/>
      <c r="AD224" s="32"/>
      <c r="AE224" s="32"/>
      <c r="AF224" s="32">
        <v>5.3966000000000003</v>
      </c>
      <c r="AG224" s="32">
        <v>4.4462999999999999</v>
      </c>
      <c r="AH224" s="32">
        <v>5.9119999999999999</v>
      </c>
      <c r="AI224" s="32">
        <v>0.28549999999999998</v>
      </c>
      <c r="AJ224" s="32"/>
      <c r="AK224" s="32"/>
      <c r="AL224" s="32"/>
      <c r="AM224" s="32"/>
      <c r="AN224" s="32">
        <v>3.5203000000000002</v>
      </c>
      <c r="AO224" s="32"/>
      <c r="AP224" s="32">
        <v>17.865200000000002</v>
      </c>
      <c r="AQ224" s="32">
        <v>7.1900000000000006E-2</v>
      </c>
      <c r="AR224" s="32"/>
      <c r="AS224" s="32"/>
      <c r="AT224" s="32">
        <v>30.952300000000001</v>
      </c>
      <c r="AU224" s="32">
        <v>3.61E-2</v>
      </c>
      <c r="AV224" s="32"/>
      <c r="AW224" s="32"/>
      <c r="AX224" s="32">
        <v>3.0057</v>
      </c>
      <c r="AY224" s="33">
        <v>48.6</v>
      </c>
      <c r="AZ224" s="32"/>
      <c r="BA224" s="33"/>
      <c r="BB224">
        <v>148.80000000000001</v>
      </c>
      <c r="BC224" s="33">
        <v>148.74</v>
      </c>
      <c r="BD224" s="32">
        <v>6.6741999999999999</v>
      </c>
      <c r="BE224" s="32"/>
      <c r="BF224" s="32">
        <v>33.837400000000002</v>
      </c>
      <c r="BG224" s="32"/>
      <c r="BH224" s="32">
        <v>3.0057</v>
      </c>
      <c r="BI224" s="34">
        <v>49</v>
      </c>
      <c r="BJ224" s="34">
        <v>40</v>
      </c>
      <c r="BK224" s="34">
        <v>100</v>
      </c>
      <c r="BL224" s="34">
        <v>60</v>
      </c>
      <c r="BM224">
        <v>0</v>
      </c>
      <c r="BN224" t="s">
        <v>2498</v>
      </c>
      <c r="BO224" t="s">
        <v>6334</v>
      </c>
      <c r="BP224" t="b">
        <v>1</v>
      </c>
    </row>
    <row r="225" spans="1:68" x14ac:dyDescent="0.25">
      <c r="A225" s="30" t="str">
        <f t="shared" si="3"/>
        <v>1999054001</v>
      </c>
      <c r="B225">
        <v>99054</v>
      </c>
      <c r="C225">
        <v>1</v>
      </c>
      <c r="D225" s="65" t="s">
        <v>8655</v>
      </c>
      <c r="E225" t="s">
        <v>82</v>
      </c>
      <c r="F225">
        <v>0</v>
      </c>
      <c r="G225">
        <v>1999</v>
      </c>
      <c r="H225">
        <v>2</v>
      </c>
      <c r="I225" s="34">
        <v>62.5</v>
      </c>
      <c r="J225">
        <v>70</v>
      </c>
      <c r="K225" s="32">
        <v>44.692700000000002</v>
      </c>
      <c r="L225" s="32">
        <v>-63.640999999999998</v>
      </c>
      <c r="M225" s="31">
        <v>36456.586967592593</v>
      </c>
      <c r="N225" s="33">
        <v>1.98</v>
      </c>
      <c r="O225" s="33">
        <v>49.59</v>
      </c>
      <c r="P225" s="32">
        <v>8.5142000000000007</v>
      </c>
      <c r="Q225" s="32">
        <v>5.2499000000000002</v>
      </c>
      <c r="R225" s="32">
        <v>11.19</v>
      </c>
      <c r="S225" s="32">
        <v>1.5054000000000001</v>
      </c>
      <c r="T225" s="32"/>
      <c r="V225" s="32"/>
      <c r="W225" s="32"/>
      <c r="X225" s="32">
        <v>30.901199999999999</v>
      </c>
      <c r="Y225" s="32">
        <v>28.434799999999999</v>
      </c>
      <c r="Z225" s="32">
        <v>31.379100000000001</v>
      </c>
      <c r="AA225" s="32">
        <v>0.57220000000000004</v>
      </c>
      <c r="AB225" s="32"/>
      <c r="AC225" s="32"/>
      <c r="AD225" s="32"/>
      <c r="AE225" s="32"/>
      <c r="AF225" s="32">
        <v>4.7381000000000002</v>
      </c>
      <c r="AG225" s="32">
        <v>3.0089000000000001</v>
      </c>
      <c r="AH225" s="32">
        <v>6.1551999999999998</v>
      </c>
      <c r="AI225" s="32">
        <v>0.77049999999999996</v>
      </c>
      <c r="AJ225" s="32"/>
      <c r="AK225" s="32"/>
      <c r="AL225" s="32"/>
      <c r="AM225" s="32"/>
      <c r="AN225" s="32">
        <v>1.2897000000000001</v>
      </c>
      <c r="AO225" s="32"/>
      <c r="AP225" s="32">
        <v>10.403700000000001</v>
      </c>
      <c r="AQ225" s="32">
        <v>0.61140000000000005</v>
      </c>
      <c r="AR225" s="32"/>
      <c r="AS225" s="32"/>
      <c r="AT225" s="32">
        <v>29.773499999999999</v>
      </c>
      <c r="AU225" s="32">
        <v>0.91290000000000004</v>
      </c>
      <c r="AV225" s="32"/>
      <c r="AW225" s="32"/>
      <c r="AX225" s="32">
        <v>4.3078000000000003</v>
      </c>
      <c r="AY225">
        <v>62.48</v>
      </c>
      <c r="BB225">
        <v>70</v>
      </c>
      <c r="BD225" s="32"/>
      <c r="BE225" s="32"/>
      <c r="BF225" s="32"/>
      <c r="BG225" s="32"/>
      <c r="BH225" s="32"/>
      <c r="BI225" s="34"/>
      <c r="BJ225" s="34"/>
      <c r="BK225" s="34"/>
      <c r="BL225" s="34"/>
      <c r="BM225">
        <v>-1</v>
      </c>
      <c r="BN225" t="s">
        <v>456</v>
      </c>
      <c r="BO225" t="s">
        <v>6335</v>
      </c>
      <c r="BP225" t="b">
        <v>1</v>
      </c>
    </row>
    <row r="226" spans="1:68" x14ac:dyDescent="0.25">
      <c r="A226" s="30" t="str">
        <f t="shared" si="3"/>
        <v>1999054002</v>
      </c>
      <c r="B226">
        <v>99054</v>
      </c>
      <c r="C226">
        <v>2</v>
      </c>
      <c r="D226" s="65" t="s">
        <v>8658</v>
      </c>
      <c r="E226" t="s">
        <v>103</v>
      </c>
      <c r="F226">
        <v>1</v>
      </c>
      <c r="G226">
        <v>1999</v>
      </c>
      <c r="H226">
        <v>2</v>
      </c>
      <c r="I226" s="34">
        <v>148.69999999999999</v>
      </c>
      <c r="J226">
        <v>150</v>
      </c>
      <c r="K226" s="32">
        <v>44.262</v>
      </c>
      <c r="L226" s="32">
        <v>-63.326300000000003</v>
      </c>
      <c r="M226" s="31">
        <v>36456.971782407411</v>
      </c>
      <c r="N226" s="33">
        <v>0.99</v>
      </c>
      <c r="O226" s="33">
        <v>49.59</v>
      </c>
      <c r="P226" s="32">
        <v>12.3713</v>
      </c>
      <c r="Q226" s="32">
        <v>8.7056000000000004</v>
      </c>
      <c r="R226" s="32">
        <v>13.3384</v>
      </c>
      <c r="S226" s="32">
        <v>0.94420000000000004</v>
      </c>
      <c r="T226" s="32"/>
      <c r="V226" s="32"/>
      <c r="W226" s="32"/>
      <c r="X226" s="32">
        <v>31.1022</v>
      </c>
      <c r="Y226" s="32">
        <v>30.488399999999999</v>
      </c>
      <c r="Z226" s="32">
        <v>32.215299999999999</v>
      </c>
      <c r="AA226" s="32">
        <v>0.43940000000000001</v>
      </c>
      <c r="AB226" s="32"/>
      <c r="AC226" s="32"/>
      <c r="AD226" s="32"/>
      <c r="AE226" s="32"/>
      <c r="AF226" s="32">
        <v>5.8148</v>
      </c>
      <c r="AG226" s="32">
        <v>5.1513999999999998</v>
      </c>
      <c r="AH226" s="32">
        <v>6.976</v>
      </c>
      <c r="AI226" s="32">
        <v>0.28939999999999999</v>
      </c>
      <c r="AJ226" s="32"/>
      <c r="AK226" s="32"/>
      <c r="AL226" s="32"/>
      <c r="AM226" s="32"/>
      <c r="AN226" s="32">
        <v>1.8461000000000001</v>
      </c>
      <c r="AO226" s="32"/>
      <c r="AP226" s="32">
        <v>11.739000000000001</v>
      </c>
      <c r="AQ226" s="32">
        <v>7.0000000000000001E-3</v>
      </c>
      <c r="AR226" s="32"/>
      <c r="AS226" s="32"/>
      <c r="AT226" s="32">
        <v>30.495899999999999</v>
      </c>
      <c r="AU226" s="32">
        <v>6.8999999999999999E-3</v>
      </c>
      <c r="AV226" s="32"/>
      <c r="AW226" s="32"/>
      <c r="AX226" s="32">
        <v>3.4041999999999999</v>
      </c>
      <c r="AY226">
        <v>88.26</v>
      </c>
      <c r="BB226">
        <v>148.80000000000001</v>
      </c>
      <c r="BC226">
        <v>148.74</v>
      </c>
      <c r="BD226" s="32">
        <v>4.9058999999999999</v>
      </c>
      <c r="BE226" s="32"/>
      <c r="BF226" s="32">
        <v>33.193300000000001</v>
      </c>
      <c r="BG226" s="32"/>
      <c r="BH226" s="32">
        <v>3.4041999999999999</v>
      </c>
      <c r="BI226" s="34">
        <v>89</v>
      </c>
      <c r="BJ226" s="34">
        <v>65</v>
      </c>
      <c r="BK226" s="34">
        <v>114</v>
      </c>
      <c r="BL226" s="34">
        <v>49</v>
      </c>
      <c r="BM226">
        <v>0</v>
      </c>
      <c r="BN226" t="s">
        <v>457</v>
      </c>
      <c r="BO226" t="s">
        <v>6336</v>
      </c>
      <c r="BP226" t="b">
        <v>1</v>
      </c>
    </row>
    <row r="227" spans="1:68" x14ac:dyDescent="0.25">
      <c r="A227" s="30" t="str">
        <f t="shared" si="3"/>
        <v>1999054003</v>
      </c>
      <c r="B227">
        <v>99054</v>
      </c>
      <c r="C227">
        <v>3</v>
      </c>
      <c r="D227" s="65" t="s">
        <v>8664</v>
      </c>
      <c r="E227" t="s">
        <v>86</v>
      </c>
      <c r="F227">
        <v>0</v>
      </c>
      <c r="G227">
        <v>1999</v>
      </c>
      <c r="H227">
        <v>2</v>
      </c>
      <c r="I227" s="34">
        <v>158.69999999999999</v>
      </c>
      <c r="J227">
        <v>163</v>
      </c>
      <c r="K227" s="32">
        <v>43.2498</v>
      </c>
      <c r="L227" s="32">
        <v>-65.05</v>
      </c>
      <c r="M227" s="31">
        <v>36457.428506944445</v>
      </c>
      <c r="N227" s="33">
        <v>1.98</v>
      </c>
      <c r="O227" s="33">
        <v>49.6</v>
      </c>
      <c r="P227" s="32">
        <v>10.940300000000001</v>
      </c>
      <c r="Q227" s="32">
        <v>9.5208999999999993</v>
      </c>
      <c r="R227" s="32">
        <v>11.6622</v>
      </c>
      <c r="S227" s="32">
        <v>0.72850000000000004</v>
      </c>
      <c r="T227" s="32"/>
      <c r="V227" s="32"/>
      <c r="W227" s="32"/>
      <c r="X227" s="32">
        <v>31.874400000000001</v>
      </c>
      <c r="Y227" s="32">
        <v>30.4115</v>
      </c>
      <c r="Z227" s="32">
        <v>32.1982</v>
      </c>
      <c r="AA227" s="32">
        <v>0.28570000000000001</v>
      </c>
      <c r="AB227" s="32"/>
      <c r="AC227" s="32"/>
      <c r="AD227" s="32"/>
      <c r="AE227" s="32"/>
      <c r="AF227" s="32">
        <v>5.9526000000000003</v>
      </c>
      <c r="AG227" s="32">
        <v>5.1662999999999997</v>
      </c>
      <c r="AH227" s="32">
        <v>8.0670000000000002</v>
      </c>
      <c r="AI227" s="32">
        <v>0.44890000000000002</v>
      </c>
      <c r="AJ227" s="32"/>
      <c r="AK227" s="32"/>
      <c r="AL227" s="32"/>
      <c r="AM227" s="32"/>
      <c r="AN227" s="32">
        <v>0.69969999999999999</v>
      </c>
      <c r="AO227" s="32"/>
      <c r="AP227" s="32">
        <v>11.6351</v>
      </c>
      <c r="AQ227" s="32">
        <v>1.2200000000000001E-2</v>
      </c>
      <c r="AR227" s="32"/>
      <c r="AS227" s="32"/>
      <c r="AT227" s="32">
        <v>31.291</v>
      </c>
      <c r="AU227" s="32">
        <v>0.64939999999999998</v>
      </c>
      <c r="AV227" s="32"/>
      <c r="AW227" s="32"/>
      <c r="AX227" s="32">
        <v>6.0052000000000003</v>
      </c>
      <c r="AY227">
        <v>94.22</v>
      </c>
      <c r="BB227">
        <v>165</v>
      </c>
      <c r="BC227">
        <v>158.66999999999999</v>
      </c>
      <c r="BD227" s="32">
        <v>6.8449</v>
      </c>
      <c r="BE227" s="32"/>
      <c r="BF227" s="32">
        <v>33.692500000000003</v>
      </c>
      <c r="BG227" s="32"/>
      <c r="BH227" s="32"/>
      <c r="BI227" s="34"/>
      <c r="BJ227" s="34"/>
      <c r="BK227" s="34"/>
      <c r="BL227" s="34"/>
      <c r="BM227">
        <v>-1</v>
      </c>
      <c r="BN227" t="s">
        <v>458</v>
      </c>
      <c r="BO227" t="s">
        <v>6337</v>
      </c>
      <c r="BP227" t="b">
        <v>1</v>
      </c>
    </row>
    <row r="228" spans="1:68" x14ac:dyDescent="0.25">
      <c r="A228" s="30" t="str">
        <f t="shared" si="3"/>
        <v>1999054004</v>
      </c>
      <c r="B228">
        <v>99054</v>
      </c>
      <c r="C228">
        <v>4</v>
      </c>
      <c r="D228" s="65" t="s">
        <v>8666</v>
      </c>
      <c r="E228" t="s">
        <v>87</v>
      </c>
      <c r="F228">
        <v>1</v>
      </c>
      <c r="G228">
        <v>1999</v>
      </c>
      <c r="H228">
        <v>2</v>
      </c>
      <c r="I228" s="34">
        <v>59.5</v>
      </c>
      <c r="J228">
        <v>65</v>
      </c>
      <c r="K228" s="32">
        <v>43.2485</v>
      </c>
      <c r="L228" s="32">
        <v>-65.478700000000003</v>
      </c>
      <c r="M228" s="31">
        <v>36457.539837962962</v>
      </c>
      <c r="N228" s="33">
        <v>1.98</v>
      </c>
      <c r="O228" s="33">
        <v>49.6</v>
      </c>
      <c r="P228" s="32">
        <v>8.5359999999999996</v>
      </c>
      <c r="Q228" s="32">
        <v>7.3350999999999997</v>
      </c>
      <c r="R228" s="32">
        <v>11.1648</v>
      </c>
      <c r="S228" s="32">
        <v>1.6069</v>
      </c>
      <c r="T228" s="32"/>
      <c r="V228" s="32"/>
      <c r="W228" s="32"/>
      <c r="X228" s="32">
        <v>31.944199999999999</v>
      </c>
      <c r="Y228" s="32">
        <v>30.993300000000001</v>
      </c>
      <c r="Z228" s="32">
        <v>32.090200000000003</v>
      </c>
      <c r="AA228" s="32">
        <v>0.21970000000000001</v>
      </c>
      <c r="AB228" s="32"/>
      <c r="AC228" s="32"/>
      <c r="AD228" s="32"/>
      <c r="AE228" s="32"/>
      <c r="AF228" s="32">
        <v>6.0454999999999997</v>
      </c>
      <c r="AG228" s="32">
        <v>5.5058999999999996</v>
      </c>
      <c r="AH228" s="32">
        <v>8.5235000000000003</v>
      </c>
      <c r="AI228" s="32">
        <v>0.60519999999999996</v>
      </c>
      <c r="AJ228" s="32"/>
      <c r="AK228" s="32"/>
      <c r="AL228" s="32"/>
      <c r="AM228" s="32"/>
      <c r="AN228" s="32">
        <v>0.99560000000000004</v>
      </c>
      <c r="AO228" s="32"/>
      <c r="AP228" s="32">
        <v>11.0557</v>
      </c>
      <c r="AQ228" s="32">
        <v>9.1999999999999998E-3</v>
      </c>
      <c r="AR228" s="32"/>
      <c r="AS228" s="32"/>
      <c r="AT228" s="32">
        <v>31.379300000000001</v>
      </c>
      <c r="AU228" s="32">
        <v>0.26169999999999999</v>
      </c>
      <c r="AV228" s="32"/>
      <c r="AW228" s="32"/>
      <c r="AX228" s="32">
        <v>7.3327999999999998</v>
      </c>
      <c r="AY228">
        <v>59.51</v>
      </c>
      <c r="BB228">
        <v>52.9</v>
      </c>
      <c r="BC228">
        <v>52.57</v>
      </c>
      <c r="BD228" s="32">
        <v>7.3335999999999997</v>
      </c>
      <c r="BE228" s="32"/>
      <c r="BF228" s="32">
        <v>32.091000000000001</v>
      </c>
      <c r="BG228" s="32"/>
      <c r="BH228" s="32"/>
      <c r="BI228" s="34"/>
      <c r="BJ228" s="34"/>
      <c r="BK228" s="34"/>
      <c r="BL228" s="34"/>
      <c r="BM228">
        <v>-1</v>
      </c>
      <c r="BN228" t="s">
        <v>459</v>
      </c>
      <c r="BO228" t="s">
        <v>6338</v>
      </c>
      <c r="BP228" t="b">
        <v>1</v>
      </c>
    </row>
    <row r="229" spans="1:68" x14ac:dyDescent="0.25">
      <c r="A229" s="30" t="str">
        <f t="shared" si="3"/>
        <v>1999054005</v>
      </c>
      <c r="B229">
        <v>99054</v>
      </c>
      <c r="C229">
        <v>5</v>
      </c>
      <c r="D229" s="65" t="s">
        <v>8671</v>
      </c>
      <c r="E229" t="s">
        <v>88</v>
      </c>
      <c r="F229">
        <v>1</v>
      </c>
      <c r="G229">
        <v>1999</v>
      </c>
      <c r="H229">
        <v>2</v>
      </c>
      <c r="I229" s="34">
        <v>109.1</v>
      </c>
      <c r="J229">
        <v>111</v>
      </c>
      <c r="K229" s="32">
        <v>42.992199999999997</v>
      </c>
      <c r="L229" s="32">
        <v>-65.465800000000002</v>
      </c>
      <c r="M229" s="31">
        <v>36457.694745370369</v>
      </c>
      <c r="N229" s="33">
        <v>0.99</v>
      </c>
      <c r="O229" s="33">
        <v>49.6</v>
      </c>
      <c r="P229" s="32">
        <v>10.343500000000001</v>
      </c>
      <c r="Q229" s="32">
        <v>8.6041000000000007</v>
      </c>
      <c r="R229" s="32">
        <v>11.0884</v>
      </c>
      <c r="S229" s="32">
        <v>0.86609999999999998</v>
      </c>
      <c r="T229" s="32"/>
      <c r="V229" s="32"/>
      <c r="W229" s="32"/>
      <c r="X229" s="32">
        <v>32.414200000000001</v>
      </c>
      <c r="Y229" s="32">
        <v>29.759699999999999</v>
      </c>
      <c r="Z229" s="32">
        <v>32.9024</v>
      </c>
      <c r="AA229" s="32">
        <v>0.47120000000000001</v>
      </c>
      <c r="AB229" s="32"/>
      <c r="AC229" s="32"/>
      <c r="AD229" s="32"/>
      <c r="AE229" s="32"/>
      <c r="AF229" s="32">
        <v>6.4699</v>
      </c>
      <c r="AG229" s="32">
        <v>5.7610000000000001</v>
      </c>
      <c r="AH229" s="32">
        <v>8.5733999999999995</v>
      </c>
      <c r="AI229" s="32">
        <v>0.55940000000000001</v>
      </c>
      <c r="AJ229" s="32"/>
      <c r="AK229" s="32"/>
      <c r="AL229" s="32"/>
      <c r="AM229" s="32"/>
      <c r="AN229" s="32">
        <v>0.87170000000000003</v>
      </c>
      <c r="AO229" s="32"/>
      <c r="AP229" s="32">
        <v>10.9465</v>
      </c>
      <c r="AQ229" s="32">
        <v>8.2900000000000001E-2</v>
      </c>
      <c r="AR229" s="32"/>
      <c r="AS229" s="32"/>
      <c r="AT229" s="32">
        <v>31.703199999999999</v>
      </c>
      <c r="AU229" s="32">
        <v>1.0918000000000001</v>
      </c>
      <c r="AV229" s="32"/>
      <c r="AW229" s="32"/>
      <c r="AX229" s="32">
        <v>7.6105</v>
      </c>
      <c r="AY229">
        <v>56.54</v>
      </c>
      <c r="BB229">
        <v>121.6</v>
      </c>
      <c r="BD229" s="32"/>
      <c r="BE229" s="32"/>
      <c r="BF229" s="32"/>
      <c r="BG229" s="32"/>
      <c r="BH229" s="32"/>
      <c r="BI229" s="34"/>
      <c r="BJ229" s="34"/>
      <c r="BK229" s="34"/>
      <c r="BL229" s="34"/>
      <c r="BM229">
        <v>-1</v>
      </c>
      <c r="BN229" t="s">
        <v>460</v>
      </c>
      <c r="BO229" t="s">
        <v>6339</v>
      </c>
      <c r="BP229" t="b">
        <v>1</v>
      </c>
    </row>
    <row r="230" spans="1:68" x14ac:dyDescent="0.25">
      <c r="A230" s="30" t="str">
        <f t="shared" si="3"/>
        <v>1999054006</v>
      </c>
      <c r="B230">
        <v>99054</v>
      </c>
      <c r="C230">
        <v>6</v>
      </c>
      <c r="D230" s="65" t="s">
        <v>8678</v>
      </c>
      <c r="E230" t="s">
        <v>89</v>
      </c>
      <c r="F230">
        <v>1</v>
      </c>
      <c r="G230">
        <v>1999</v>
      </c>
      <c r="H230">
        <v>2</v>
      </c>
      <c r="I230" s="34">
        <v>94.2</v>
      </c>
      <c r="J230">
        <v>98</v>
      </c>
      <c r="K230" s="32">
        <v>42.7532</v>
      </c>
      <c r="L230" s="32">
        <v>-65.471500000000006</v>
      </c>
      <c r="M230" s="31">
        <v>36457.853784722225</v>
      </c>
      <c r="N230" s="33">
        <v>1.98</v>
      </c>
      <c r="O230" s="33">
        <v>49.6</v>
      </c>
      <c r="P230" s="32">
        <v>12.8866</v>
      </c>
      <c r="Q230" s="32">
        <v>12.4216</v>
      </c>
      <c r="R230" s="32">
        <v>12.939399999999999</v>
      </c>
      <c r="S230" s="32">
        <v>0.1019</v>
      </c>
      <c r="T230" s="32"/>
      <c r="V230" s="32"/>
      <c r="W230" s="32"/>
      <c r="X230" s="32">
        <v>33.260300000000001</v>
      </c>
      <c r="Y230" s="32">
        <v>32.868600000000001</v>
      </c>
      <c r="Z230" s="32">
        <v>33.323099999999997</v>
      </c>
      <c r="AA230" s="32">
        <v>6.0699999999999997E-2</v>
      </c>
      <c r="AB230" s="32"/>
      <c r="AC230" s="32"/>
      <c r="AD230" s="32"/>
      <c r="AE230" s="32"/>
      <c r="AF230" s="32">
        <v>6.1738999999999997</v>
      </c>
      <c r="AG230" s="32">
        <v>5.8257000000000003</v>
      </c>
      <c r="AH230" s="32">
        <v>8.0841999999999992</v>
      </c>
      <c r="AI230" s="32">
        <v>0.3584</v>
      </c>
      <c r="AJ230" s="32"/>
      <c r="AK230" s="32"/>
      <c r="AL230" s="32"/>
      <c r="AM230" s="32"/>
      <c r="AN230" s="32">
        <v>0.14799999999999999</v>
      </c>
      <c r="AO230" s="32"/>
      <c r="AP230" s="32">
        <v>12.936199999999999</v>
      </c>
      <c r="AQ230" s="32">
        <v>2.7000000000000001E-3</v>
      </c>
      <c r="AR230" s="32"/>
      <c r="AS230" s="32"/>
      <c r="AT230" s="32">
        <v>33.155099999999997</v>
      </c>
      <c r="AU230" s="32">
        <v>0.19109999999999999</v>
      </c>
      <c r="AV230" s="32"/>
      <c r="AW230" s="32"/>
      <c r="AX230" s="32">
        <v>8.6502999999999997</v>
      </c>
      <c r="AY230">
        <v>93.24</v>
      </c>
      <c r="BB230">
        <v>106.9</v>
      </c>
      <c r="BD230" s="32"/>
      <c r="BE230" s="32"/>
      <c r="BF230" s="32"/>
      <c r="BG230" s="32"/>
      <c r="BH230" s="32"/>
      <c r="BI230" s="34"/>
      <c r="BJ230" s="34"/>
      <c r="BK230" s="34"/>
      <c r="BL230" s="34"/>
      <c r="BM230">
        <v>-1</v>
      </c>
      <c r="BN230" t="s">
        <v>461</v>
      </c>
      <c r="BO230" t="s">
        <v>6340</v>
      </c>
      <c r="BP230" t="b">
        <v>1</v>
      </c>
    </row>
    <row r="231" spans="1:68" x14ac:dyDescent="0.25">
      <c r="A231" s="30" t="str">
        <f t="shared" si="3"/>
        <v>1999054007</v>
      </c>
      <c r="B231">
        <v>99054</v>
      </c>
      <c r="C231">
        <v>7</v>
      </c>
      <c r="D231" s="65" t="s">
        <v>8680</v>
      </c>
      <c r="E231" t="s">
        <v>90</v>
      </c>
      <c r="F231">
        <v>1</v>
      </c>
      <c r="G231">
        <v>1999</v>
      </c>
      <c r="H231">
        <v>2</v>
      </c>
      <c r="I231" s="34">
        <v>95.2</v>
      </c>
      <c r="J231">
        <v>93</v>
      </c>
      <c r="K231" s="32">
        <v>42.454999999999998</v>
      </c>
      <c r="L231" s="32">
        <v>-65.484700000000004</v>
      </c>
      <c r="M231" s="31">
        <v>36457.962395833332</v>
      </c>
      <c r="N231" s="33">
        <v>4.96</v>
      </c>
      <c r="O231" s="33">
        <v>49.6</v>
      </c>
      <c r="P231" s="32">
        <v>11.1952</v>
      </c>
      <c r="Q231" s="32">
        <v>10.045199999999999</v>
      </c>
      <c r="R231" s="32">
        <v>12.1882</v>
      </c>
      <c r="S231" s="32">
        <v>1.0324</v>
      </c>
      <c r="T231" s="32"/>
      <c r="V231" s="32"/>
      <c r="W231" s="32"/>
      <c r="X231" s="32">
        <v>33.028100000000002</v>
      </c>
      <c r="Y231" s="32">
        <v>32.637900000000002</v>
      </c>
      <c r="Z231" s="32">
        <v>33.466700000000003</v>
      </c>
      <c r="AA231" s="32">
        <v>0.38790000000000002</v>
      </c>
      <c r="AB231" s="32"/>
      <c r="AC231" s="32"/>
      <c r="AD231" s="32"/>
      <c r="AE231" s="32"/>
      <c r="AF231" s="32">
        <v>5.5522</v>
      </c>
      <c r="AG231" s="32">
        <v>4.9348999999999998</v>
      </c>
      <c r="AH231" s="32">
        <v>6.1550000000000002</v>
      </c>
      <c r="AI231" s="32">
        <v>0.56510000000000005</v>
      </c>
      <c r="AJ231" s="32"/>
      <c r="AK231" s="32"/>
      <c r="AL231" s="32"/>
      <c r="AM231" s="32"/>
      <c r="AN231" s="32">
        <v>1.0267999999999999</v>
      </c>
      <c r="AO231" s="32"/>
      <c r="AP231" s="32">
        <v>12.187200000000001</v>
      </c>
      <c r="AQ231" s="32">
        <v>0</v>
      </c>
      <c r="AR231" s="32"/>
      <c r="AS231" s="32"/>
      <c r="AT231" s="32">
        <v>32.637900000000002</v>
      </c>
      <c r="AU231" s="32">
        <v>0</v>
      </c>
      <c r="AV231" s="32"/>
      <c r="AW231" s="32"/>
      <c r="AX231" s="32">
        <v>10.045199999999999</v>
      </c>
      <c r="AY231">
        <v>42.66</v>
      </c>
      <c r="BB231">
        <v>100.8</v>
      </c>
      <c r="BD231" s="32"/>
      <c r="BE231" s="32"/>
      <c r="BF231" s="32"/>
      <c r="BG231" s="32"/>
      <c r="BH231" s="32"/>
      <c r="BI231" s="34"/>
      <c r="BJ231" s="34"/>
      <c r="BK231" s="34"/>
      <c r="BL231" s="34"/>
      <c r="BM231">
        <v>-1</v>
      </c>
      <c r="BN231" t="s">
        <v>462</v>
      </c>
      <c r="BO231" t="s">
        <v>6341</v>
      </c>
      <c r="BP231" t="b">
        <v>1</v>
      </c>
    </row>
    <row r="232" spans="1:68" x14ac:dyDescent="0.25">
      <c r="A232" s="30" t="str">
        <f t="shared" si="3"/>
        <v>1999054008</v>
      </c>
      <c r="B232">
        <v>99054</v>
      </c>
      <c r="C232">
        <v>8</v>
      </c>
      <c r="D232" s="65" t="s">
        <v>8684</v>
      </c>
      <c r="E232" t="s">
        <v>91</v>
      </c>
      <c r="F232">
        <v>1</v>
      </c>
      <c r="G232">
        <v>1999</v>
      </c>
      <c r="H232">
        <v>2</v>
      </c>
      <c r="I232" s="34">
        <v>157.69999999999999</v>
      </c>
      <c r="J232">
        <v>189</v>
      </c>
      <c r="K232" s="32">
        <v>42.139800000000001</v>
      </c>
      <c r="L232" s="32">
        <v>-65.492000000000004</v>
      </c>
      <c r="M232" s="31">
        <v>36458.105509259258</v>
      </c>
      <c r="N232" s="33">
        <v>0.99</v>
      </c>
      <c r="O232" s="33">
        <v>49.6</v>
      </c>
      <c r="P232" s="32">
        <v>14.133699999999999</v>
      </c>
      <c r="Q232" s="32">
        <v>11.0106</v>
      </c>
      <c r="R232" s="32">
        <v>15.062099999999999</v>
      </c>
      <c r="S232" s="32">
        <v>1.2907</v>
      </c>
      <c r="T232" s="32"/>
      <c r="V232" s="32"/>
      <c r="W232" s="32"/>
      <c r="X232" s="32">
        <v>33.1965</v>
      </c>
      <c r="Y232" s="32">
        <v>29.355799999999999</v>
      </c>
      <c r="Z232" s="32">
        <v>33.914499999999997</v>
      </c>
      <c r="AA232" s="32">
        <v>0.78949999999999998</v>
      </c>
      <c r="AB232" s="32"/>
      <c r="AC232" s="32"/>
      <c r="AD232" s="32"/>
      <c r="AE232" s="32"/>
      <c r="AF232" s="32">
        <v>5.9385000000000003</v>
      </c>
      <c r="AG232" s="32">
        <v>5.1022999999999996</v>
      </c>
      <c r="AH232" s="32">
        <v>8.8909000000000002</v>
      </c>
      <c r="AI232" s="32">
        <v>0.93469999999999998</v>
      </c>
      <c r="AJ232" s="32"/>
      <c r="AK232" s="32"/>
      <c r="AL232" s="32"/>
      <c r="AM232" s="32"/>
      <c r="AN232" s="32">
        <v>0.91379999999999995</v>
      </c>
      <c r="AO232" s="32"/>
      <c r="AP232" s="32">
        <v>11.047599999999999</v>
      </c>
      <c r="AQ232" s="32">
        <v>3.8600000000000002E-2</v>
      </c>
      <c r="AR232" s="32"/>
      <c r="AS232" s="32"/>
      <c r="AT232" s="32">
        <v>31.299700000000001</v>
      </c>
      <c r="AU232" s="32">
        <v>1.0900000000000001</v>
      </c>
      <c r="AV232" s="32"/>
      <c r="AW232" s="32"/>
      <c r="AX232" s="32">
        <v>8.3400999999999996</v>
      </c>
      <c r="AY232">
        <v>66.459999999999994</v>
      </c>
      <c r="BB232">
        <v>179.2</v>
      </c>
      <c r="BD232" s="32"/>
      <c r="BE232" s="32"/>
      <c r="BF232" s="32"/>
      <c r="BG232" s="32"/>
      <c r="BH232" s="32"/>
      <c r="BI232" s="34"/>
      <c r="BJ232" s="34"/>
      <c r="BK232" s="34"/>
      <c r="BL232" s="34"/>
      <c r="BM232">
        <v>-1</v>
      </c>
      <c r="BN232" t="s">
        <v>463</v>
      </c>
      <c r="BO232" t="s">
        <v>6342</v>
      </c>
      <c r="BP232" t="b">
        <v>1</v>
      </c>
    </row>
    <row r="233" spans="1:68" x14ac:dyDescent="0.25">
      <c r="A233" s="30" t="str">
        <f t="shared" si="3"/>
        <v>1999054009</v>
      </c>
      <c r="B233">
        <v>99054</v>
      </c>
      <c r="C233">
        <v>9</v>
      </c>
      <c r="D233" s="65" t="s">
        <v>8690</v>
      </c>
      <c r="E233" t="s">
        <v>92</v>
      </c>
      <c r="F233">
        <v>1</v>
      </c>
      <c r="G233">
        <v>1999</v>
      </c>
      <c r="H233">
        <v>2</v>
      </c>
      <c r="I233" s="34">
        <v>1090.5</v>
      </c>
      <c r="J233">
        <v>1093</v>
      </c>
      <c r="K233" s="32">
        <v>41.997500000000002</v>
      </c>
      <c r="L233" s="32">
        <v>-65.464200000000005</v>
      </c>
      <c r="M233" s="31">
        <v>36458.312326388892</v>
      </c>
      <c r="N233" s="33">
        <v>1.98</v>
      </c>
      <c r="O233" s="33">
        <v>49.6</v>
      </c>
      <c r="P233" s="32">
        <v>13.5002</v>
      </c>
      <c r="Q233" s="32">
        <v>13.0829</v>
      </c>
      <c r="R233" s="32">
        <v>13.6258</v>
      </c>
      <c r="S233" s="32">
        <v>0.1079</v>
      </c>
      <c r="T233" s="32"/>
      <c r="V233" s="32"/>
      <c r="W233" s="32"/>
      <c r="X233" s="32">
        <v>33.045900000000003</v>
      </c>
      <c r="Y233" s="32">
        <v>32.779400000000003</v>
      </c>
      <c r="Z233" s="32">
        <v>34.2348</v>
      </c>
      <c r="AA233" s="32">
        <v>0.18559999999999999</v>
      </c>
      <c r="AB233" s="32"/>
      <c r="AC233" s="32"/>
      <c r="AD233" s="32"/>
      <c r="AE233" s="32"/>
      <c r="AF233" s="32">
        <v>5.6146000000000003</v>
      </c>
      <c r="AG233" s="32">
        <v>5.3417000000000003</v>
      </c>
      <c r="AH233" s="32">
        <v>7.2283999999999997</v>
      </c>
      <c r="AI233" s="32">
        <v>0.32179999999999997</v>
      </c>
      <c r="AJ233" s="32"/>
      <c r="AK233" s="32"/>
      <c r="AL233" s="32"/>
      <c r="AM233" s="32"/>
      <c r="AN233" s="32">
        <v>9.7199999999999995E-2</v>
      </c>
      <c r="AO233" s="32"/>
      <c r="AP233" s="32">
        <v>13.467599999999999</v>
      </c>
      <c r="AQ233" s="32">
        <v>1.2500000000000001E-2</v>
      </c>
      <c r="AR233" s="32"/>
      <c r="AS233" s="32"/>
      <c r="AT233" s="32">
        <v>33.346800000000002</v>
      </c>
      <c r="AU233" s="32">
        <v>0.64439999999999997</v>
      </c>
      <c r="AV233" s="32"/>
      <c r="AW233" s="32"/>
      <c r="AX233" s="32">
        <v>4.0883000000000003</v>
      </c>
      <c r="AY233">
        <v>1090.47</v>
      </c>
      <c r="BB233">
        <v>983</v>
      </c>
      <c r="BC233">
        <v>982.86</v>
      </c>
      <c r="BD233" s="32">
        <v>4.1853999999999996</v>
      </c>
      <c r="BE233" s="32"/>
      <c r="BF233" s="32">
        <v>34.940100000000001</v>
      </c>
      <c r="BG233" s="32"/>
      <c r="BH233" s="32"/>
      <c r="BI233" s="34"/>
      <c r="BJ233" s="34"/>
      <c r="BK233" s="34"/>
      <c r="BL233" s="34"/>
      <c r="BM233">
        <v>-1</v>
      </c>
      <c r="BN233" t="s">
        <v>464</v>
      </c>
      <c r="BO233" t="s">
        <v>6343</v>
      </c>
      <c r="BP233" t="b">
        <v>1</v>
      </c>
    </row>
    <row r="234" spans="1:68" x14ac:dyDescent="0.25">
      <c r="A234" s="30" t="str">
        <f t="shared" si="3"/>
        <v>1999054010</v>
      </c>
      <c r="B234">
        <v>99054</v>
      </c>
      <c r="C234">
        <v>10</v>
      </c>
      <c r="D234" s="65" t="s">
        <v>8694</v>
      </c>
      <c r="E234" t="s">
        <v>114</v>
      </c>
      <c r="F234">
        <v>1</v>
      </c>
      <c r="G234">
        <v>1999</v>
      </c>
      <c r="H234">
        <v>2</v>
      </c>
      <c r="I234" s="34">
        <v>1850</v>
      </c>
      <c r="J234">
        <v>1887</v>
      </c>
      <c r="K234" s="32">
        <v>41.8613</v>
      </c>
      <c r="L234" s="32">
        <v>-65.354200000000006</v>
      </c>
      <c r="M234" s="31">
        <v>36458.527280092596</v>
      </c>
      <c r="N234" s="33">
        <v>1.98</v>
      </c>
      <c r="O234" s="33">
        <v>49.6</v>
      </c>
      <c r="P234" s="32">
        <v>16.2044</v>
      </c>
      <c r="Q234" s="32">
        <v>14.6388</v>
      </c>
      <c r="R234" s="32">
        <v>17.452500000000001</v>
      </c>
      <c r="S234" s="32">
        <v>1.1020000000000001</v>
      </c>
      <c r="T234" s="32"/>
      <c r="V234" s="32"/>
      <c r="W234" s="32"/>
      <c r="X234" s="32">
        <v>34.094200000000001</v>
      </c>
      <c r="Y234" s="32">
        <v>33.372</v>
      </c>
      <c r="Z234" s="32">
        <v>34.576700000000002</v>
      </c>
      <c r="AA234" s="32">
        <v>0.47770000000000001</v>
      </c>
      <c r="AB234" s="32"/>
      <c r="AC234" s="32"/>
      <c r="AD234" s="32"/>
      <c r="AE234" s="32"/>
      <c r="AF234" s="32">
        <v>5.2785000000000002</v>
      </c>
      <c r="AG234" s="32">
        <v>4.5167000000000002</v>
      </c>
      <c r="AH234" s="32">
        <v>7.5556999999999999</v>
      </c>
      <c r="AI234" s="32">
        <v>0.6119</v>
      </c>
      <c r="AJ234" s="32"/>
      <c r="AK234" s="32"/>
      <c r="AL234" s="32"/>
      <c r="AM234" s="32"/>
      <c r="AN234" s="32">
        <v>0.37359999999999999</v>
      </c>
      <c r="AO234" s="32"/>
      <c r="AP234" s="32">
        <v>14.6534</v>
      </c>
      <c r="AQ234" s="32">
        <v>0.01</v>
      </c>
      <c r="AR234" s="32"/>
      <c r="AS234" s="32"/>
      <c r="AT234" s="32">
        <v>33.425800000000002</v>
      </c>
      <c r="AU234" s="32">
        <v>7.5999999999999998E-2</v>
      </c>
      <c r="AV234" s="32"/>
      <c r="AW234" s="32"/>
      <c r="AX234" s="32">
        <v>3.4439000000000002</v>
      </c>
      <c r="AY234">
        <v>1816.6</v>
      </c>
      <c r="BB234">
        <v>1903.8</v>
      </c>
      <c r="BC234">
        <v>999.66</v>
      </c>
      <c r="BD234" s="32">
        <v>4.1635999999999997</v>
      </c>
      <c r="BE234" s="32"/>
      <c r="BF234" s="32">
        <v>34.9497</v>
      </c>
      <c r="BG234" s="32"/>
      <c r="BH234" s="32"/>
      <c r="BI234" s="34"/>
      <c r="BJ234" s="34"/>
      <c r="BK234" s="34"/>
      <c r="BL234" s="34"/>
      <c r="BM234">
        <v>-1</v>
      </c>
      <c r="BN234" t="s">
        <v>465</v>
      </c>
      <c r="BO234" t="s">
        <v>6344</v>
      </c>
      <c r="BP234" t="b">
        <v>1</v>
      </c>
    </row>
    <row r="235" spans="1:68" x14ac:dyDescent="0.25">
      <c r="A235" s="30" t="str">
        <f t="shared" si="3"/>
        <v>1999054011</v>
      </c>
      <c r="B235">
        <v>99054</v>
      </c>
      <c r="C235">
        <v>11</v>
      </c>
      <c r="D235" s="65" t="s">
        <v>8696</v>
      </c>
      <c r="E235" t="s">
        <v>114</v>
      </c>
      <c r="F235">
        <v>1</v>
      </c>
      <c r="G235">
        <v>1999</v>
      </c>
      <c r="H235">
        <v>2</v>
      </c>
      <c r="I235" s="34">
        <v>54.6</v>
      </c>
      <c r="J235">
        <v>1887</v>
      </c>
      <c r="K235" s="32">
        <v>41.864199999999997</v>
      </c>
      <c r="L235" s="32">
        <v>-65.359800000000007</v>
      </c>
      <c r="M235" s="31">
        <v>36458.619363425925</v>
      </c>
      <c r="N235" s="33">
        <v>0.99</v>
      </c>
      <c r="O235" s="33">
        <v>49.6</v>
      </c>
      <c r="P235" s="32">
        <v>16.620100000000001</v>
      </c>
      <c r="Q235" s="32">
        <v>15.2799</v>
      </c>
      <c r="R235" s="32">
        <v>18.049499999999998</v>
      </c>
      <c r="S235" s="32">
        <v>0.99199999999999999</v>
      </c>
      <c r="T235" s="32"/>
      <c r="V235" s="32"/>
      <c r="W235" s="32"/>
      <c r="X235" s="32">
        <v>34.339199999999998</v>
      </c>
      <c r="Y235" s="32">
        <v>33.730699999999999</v>
      </c>
      <c r="Z235" s="32">
        <v>34.886299999999999</v>
      </c>
      <c r="AA235" s="32">
        <v>0.44440000000000002</v>
      </c>
      <c r="AB235" s="32"/>
      <c r="AC235" s="32"/>
      <c r="AD235" s="32"/>
      <c r="AE235" s="32"/>
      <c r="AF235" s="32">
        <v>5.1302000000000003</v>
      </c>
      <c r="AG235" s="32">
        <v>4.2206000000000001</v>
      </c>
      <c r="AH235" s="32">
        <v>6.5433000000000003</v>
      </c>
      <c r="AI235" s="32">
        <v>0.51319999999999999</v>
      </c>
      <c r="AJ235" s="32"/>
      <c r="AK235" s="32"/>
      <c r="AL235" s="32"/>
      <c r="AM235" s="32"/>
      <c r="AN235" s="32">
        <v>0.77229999999999999</v>
      </c>
      <c r="AO235" s="32"/>
      <c r="AP235" s="32">
        <v>15.654400000000001</v>
      </c>
      <c r="AQ235" s="32">
        <v>7.7000000000000002E-3</v>
      </c>
      <c r="AR235" s="32"/>
      <c r="AS235" s="32"/>
      <c r="AT235" s="32">
        <v>33.730699999999999</v>
      </c>
      <c r="AU235" s="32">
        <v>0</v>
      </c>
      <c r="AV235" s="32"/>
      <c r="AW235" s="32"/>
      <c r="AX235" s="32">
        <v>14.1851</v>
      </c>
      <c r="AY235">
        <v>54.56</v>
      </c>
      <c r="BB235">
        <v>1903.8</v>
      </c>
      <c r="BD235" s="32"/>
      <c r="BE235" s="32"/>
      <c r="BF235" s="32"/>
      <c r="BG235" s="32"/>
      <c r="BH235" s="32"/>
      <c r="BI235" s="34"/>
      <c r="BJ235" s="34"/>
      <c r="BK235" s="34"/>
      <c r="BL235" s="34"/>
      <c r="BM235">
        <v>-1</v>
      </c>
      <c r="BN235" t="s">
        <v>466</v>
      </c>
      <c r="BO235" t="s">
        <v>6345</v>
      </c>
      <c r="BP235" t="b">
        <v>1</v>
      </c>
    </row>
    <row r="236" spans="1:68" x14ac:dyDescent="0.25">
      <c r="A236" s="30" t="str">
        <f t="shared" si="3"/>
        <v>1999054012</v>
      </c>
      <c r="B236">
        <v>99054</v>
      </c>
      <c r="C236">
        <v>12</v>
      </c>
      <c r="D236" s="65" t="s">
        <v>8703</v>
      </c>
      <c r="E236" t="s">
        <v>115</v>
      </c>
      <c r="F236">
        <v>0</v>
      </c>
      <c r="G236">
        <v>1999</v>
      </c>
      <c r="H236">
        <v>2</v>
      </c>
      <c r="I236" s="34">
        <v>1930.6</v>
      </c>
      <c r="J236">
        <v>1870</v>
      </c>
      <c r="K236" s="32">
        <v>42.295499999999997</v>
      </c>
      <c r="L236" s="32">
        <v>-63.8598</v>
      </c>
      <c r="M236" s="31">
        <v>36459.086724537039</v>
      </c>
      <c r="N236" s="33">
        <v>4.96</v>
      </c>
      <c r="O236" s="33">
        <v>49.6</v>
      </c>
      <c r="P236" s="32">
        <v>14.136799999999999</v>
      </c>
      <c r="Q236" s="32">
        <v>10.922499999999999</v>
      </c>
      <c r="R236" s="32">
        <v>14.8147</v>
      </c>
      <c r="S236" s="32">
        <v>1.1891</v>
      </c>
      <c r="T236" s="32"/>
      <c r="V236" s="32"/>
      <c r="W236" s="32"/>
      <c r="X236" s="32">
        <v>32.7622</v>
      </c>
      <c r="Y236" s="32">
        <v>32.441400000000002</v>
      </c>
      <c r="Z236" s="32">
        <v>33.394300000000001</v>
      </c>
      <c r="AA236" s="32">
        <v>0.2392</v>
      </c>
      <c r="AB236" s="32"/>
      <c r="AC236" s="32"/>
      <c r="AD236" s="32"/>
      <c r="AE236" s="32"/>
      <c r="AF236" s="32">
        <v>5.4047999999999998</v>
      </c>
      <c r="AG236" s="32">
        <v>4.9787999999999997</v>
      </c>
      <c r="AH236" s="32">
        <v>6.8487</v>
      </c>
      <c r="AI236" s="32">
        <v>0.27929999999999999</v>
      </c>
      <c r="AJ236" s="32"/>
      <c r="AK236" s="32"/>
      <c r="AL236" s="32"/>
      <c r="AM236" s="32"/>
      <c r="AN236" s="32">
        <v>1.4879</v>
      </c>
      <c r="AO236" s="32"/>
      <c r="AP236" s="32">
        <v>14.763299999999999</v>
      </c>
      <c r="AQ236" s="32">
        <v>0</v>
      </c>
      <c r="AR236" s="32"/>
      <c r="AS236" s="32"/>
      <c r="AT236" s="32">
        <v>32.441400000000002</v>
      </c>
      <c r="AU236" s="32">
        <v>0</v>
      </c>
      <c r="AV236" s="32"/>
      <c r="AW236" s="32"/>
      <c r="AX236" s="32">
        <v>3.3774999999999999</v>
      </c>
      <c r="AY236">
        <v>1926.66</v>
      </c>
      <c r="BB236">
        <v>2150</v>
      </c>
      <c r="BC236">
        <v>999.62</v>
      </c>
      <c r="BD236" s="32">
        <v>4.0334000000000003</v>
      </c>
      <c r="BE236" s="32"/>
      <c r="BF236" s="32">
        <v>34.926299999999998</v>
      </c>
      <c r="BG236" s="32"/>
      <c r="BH236" s="32"/>
      <c r="BI236" s="34"/>
      <c r="BJ236" s="34"/>
      <c r="BK236" s="34"/>
      <c r="BL236" s="34"/>
      <c r="BM236">
        <v>-1</v>
      </c>
      <c r="BN236" t="s">
        <v>467</v>
      </c>
      <c r="BO236" t="s">
        <v>6346</v>
      </c>
      <c r="BP236" t="b">
        <v>1</v>
      </c>
    </row>
    <row r="237" spans="1:68" x14ac:dyDescent="0.25">
      <c r="A237" s="30" t="str">
        <f t="shared" si="3"/>
        <v>1999054013</v>
      </c>
      <c r="B237">
        <v>99054</v>
      </c>
      <c r="C237">
        <v>13</v>
      </c>
      <c r="D237" s="65" t="s">
        <v>8707</v>
      </c>
      <c r="E237" t="s">
        <v>113</v>
      </c>
      <c r="F237">
        <v>0</v>
      </c>
      <c r="G237">
        <v>1999</v>
      </c>
      <c r="H237">
        <v>2</v>
      </c>
      <c r="I237" s="34">
        <v>936.4</v>
      </c>
      <c r="J237">
        <v>918</v>
      </c>
      <c r="K237" s="32">
        <v>42.616999999999997</v>
      </c>
      <c r="L237" s="32">
        <v>-64.081500000000005</v>
      </c>
      <c r="M237" s="31">
        <v>36459.284062500003</v>
      </c>
      <c r="N237" s="33">
        <v>2.98</v>
      </c>
      <c r="O237" s="33">
        <v>49.6</v>
      </c>
      <c r="P237" s="32">
        <v>13.179</v>
      </c>
      <c r="Q237" s="32">
        <v>12.497999999999999</v>
      </c>
      <c r="R237" s="32">
        <v>14.1913</v>
      </c>
      <c r="S237" s="32">
        <v>0.63949999999999996</v>
      </c>
      <c r="T237" s="32"/>
      <c r="V237" s="32"/>
      <c r="W237" s="32"/>
      <c r="X237" s="32">
        <v>32.356200000000001</v>
      </c>
      <c r="Y237" s="32">
        <v>32.023200000000003</v>
      </c>
      <c r="Z237" s="32">
        <v>32.843499999999999</v>
      </c>
      <c r="AA237" s="32">
        <v>0.27860000000000001</v>
      </c>
      <c r="AB237" s="32"/>
      <c r="AC237" s="32"/>
      <c r="AD237" s="32"/>
      <c r="AE237" s="32"/>
      <c r="AF237" s="32">
        <v>5.5820999999999996</v>
      </c>
      <c r="AG237" s="32">
        <v>4.4253999999999998</v>
      </c>
      <c r="AH237" s="32">
        <v>5.7938000000000001</v>
      </c>
      <c r="AI237" s="32">
        <v>0.26619999999999999</v>
      </c>
      <c r="AJ237" s="32"/>
      <c r="AK237" s="32"/>
      <c r="AL237" s="32"/>
      <c r="AM237" s="32"/>
      <c r="AN237" s="32">
        <v>0.27950000000000003</v>
      </c>
      <c r="AO237" s="32"/>
      <c r="AP237" s="32">
        <v>12.5045</v>
      </c>
      <c r="AQ237" s="32">
        <v>4.0000000000000002E-4</v>
      </c>
      <c r="AR237" s="32"/>
      <c r="AS237" s="32"/>
      <c r="AT237" s="32">
        <v>32.033700000000003</v>
      </c>
      <c r="AU237" s="32">
        <v>1.2800000000000001E-2</v>
      </c>
      <c r="AV237" s="32"/>
      <c r="AW237" s="32"/>
      <c r="AX237" s="32">
        <v>4.1669</v>
      </c>
      <c r="AY237">
        <v>936.39</v>
      </c>
      <c r="BB237">
        <v>1000</v>
      </c>
      <c r="BC237">
        <v>936.39</v>
      </c>
      <c r="BD237" s="32">
        <v>4.1669</v>
      </c>
      <c r="BE237" s="32"/>
      <c r="BF237" s="32">
        <v>34.927</v>
      </c>
      <c r="BG237" s="32"/>
      <c r="BH237" s="32"/>
      <c r="BI237" s="34"/>
      <c r="BJ237" s="34"/>
      <c r="BK237" s="34"/>
      <c r="BL237" s="34"/>
      <c r="BM237">
        <v>-1</v>
      </c>
      <c r="BN237" t="s">
        <v>468</v>
      </c>
      <c r="BO237" t="s">
        <v>6347</v>
      </c>
      <c r="BP237" t="b">
        <v>1</v>
      </c>
    </row>
    <row r="238" spans="1:68" x14ac:dyDescent="0.25">
      <c r="A238" s="30" t="str">
        <f t="shared" si="3"/>
        <v>1999054014</v>
      </c>
      <c r="B238">
        <v>99054</v>
      </c>
      <c r="C238">
        <v>14</v>
      </c>
      <c r="D238" s="65" t="s">
        <v>8711</v>
      </c>
      <c r="E238" t="s">
        <v>85</v>
      </c>
      <c r="F238">
        <v>0</v>
      </c>
      <c r="G238">
        <v>1999</v>
      </c>
      <c r="H238">
        <v>2</v>
      </c>
      <c r="I238" s="34">
        <v>150.69999999999999</v>
      </c>
      <c r="J238">
        <v>158</v>
      </c>
      <c r="K238" s="32">
        <v>42.759300000000003</v>
      </c>
      <c r="L238" s="32">
        <v>-64.188199999999995</v>
      </c>
      <c r="M238" s="31">
        <v>36459.462696759256</v>
      </c>
      <c r="N238" s="33">
        <v>1.98</v>
      </c>
      <c r="O238" s="33">
        <v>49.6</v>
      </c>
      <c r="P238" s="32">
        <v>10.310499999999999</v>
      </c>
      <c r="Q238" s="32">
        <v>6.7226999999999997</v>
      </c>
      <c r="R238" s="32">
        <v>11.054</v>
      </c>
      <c r="S238" s="32">
        <v>1.2667999999999999</v>
      </c>
      <c r="T238" s="32"/>
      <c r="V238" s="32"/>
      <c r="W238" s="32"/>
      <c r="X238" s="32">
        <v>31.710699999999999</v>
      </c>
      <c r="Y238" s="32">
        <v>31.542999999999999</v>
      </c>
      <c r="Z238" s="32">
        <v>32.407499999999999</v>
      </c>
      <c r="AA238" s="32">
        <v>0.24709999999999999</v>
      </c>
      <c r="AB238" s="32"/>
      <c r="AC238" s="32"/>
      <c r="AD238" s="32"/>
      <c r="AE238" s="32"/>
      <c r="AF238" s="32">
        <v>5.8390000000000004</v>
      </c>
      <c r="AG238" s="32">
        <v>5.3072999999999997</v>
      </c>
      <c r="AH238" s="32">
        <v>7.6893000000000002</v>
      </c>
      <c r="AI238" s="32">
        <v>0.43740000000000001</v>
      </c>
      <c r="AJ238" s="32"/>
      <c r="AK238" s="32"/>
      <c r="AL238" s="32"/>
      <c r="AM238" s="32"/>
      <c r="AN238" s="32">
        <v>1.3373999999999999</v>
      </c>
      <c r="AO238" s="32"/>
      <c r="AP238" s="32">
        <v>11.0524</v>
      </c>
      <c r="AQ238" s="32">
        <v>1.5E-3</v>
      </c>
      <c r="AR238" s="32"/>
      <c r="AS238" s="32"/>
      <c r="AT238" s="32">
        <v>31.542999999999999</v>
      </c>
      <c r="AU238" s="32">
        <v>0</v>
      </c>
      <c r="AV238" s="32"/>
      <c r="AW238" s="32"/>
      <c r="AX238" s="32">
        <v>5.2431000000000001</v>
      </c>
      <c r="AY238">
        <v>65.47</v>
      </c>
      <c r="BC238">
        <v>150.74</v>
      </c>
      <c r="BD238" s="32">
        <v>8.7248000000000001</v>
      </c>
      <c r="BE238" s="32"/>
      <c r="BF238" s="32">
        <v>34.916899999999998</v>
      </c>
      <c r="BG238" s="32"/>
      <c r="BH238" s="32"/>
      <c r="BI238" s="34"/>
      <c r="BJ238" s="34"/>
      <c r="BK238" s="34"/>
      <c r="BL238" s="34"/>
      <c r="BM238">
        <v>-1</v>
      </c>
      <c r="BN238" t="s">
        <v>469</v>
      </c>
      <c r="BO238" t="s">
        <v>6348</v>
      </c>
      <c r="BP238" t="b">
        <v>1</v>
      </c>
    </row>
    <row r="239" spans="1:68" x14ac:dyDescent="0.25">
      <c r="A239" s="30" t="str">
        <f t="shared" si="3"/>
        <v>1999054015</v>
      </c>
      <c r="B239">
        <v>99054</v>
      </c>
      <c r="C239">
        <v>15</v>
      </c>
      <c r="D239" s="65" t="s">
        <v>8716</v>
      </c>
      <c r="E239" t="s">
        <v>85</v>
      </c>
      <c r="F239">
        <v>0</v>
      </c>
      <c r="G239">
        <v>1999</v>
      </c>
      <c r="H239">
        <v>2</v>
      </c>
      <c r="I239" s="34">
        <v>129.9</v>
      </c>
      <c r="J239">
        <v>129</v>
      </c>
      <c r="K239" s="32">
        <v>42.999499999999998</v>
      </c>
      <c r="L239" s="32">
        <v>-64.400999999999996</v>
      </c>
      <c r="M239" s="31">
        <v>36459.531678240739</v>
      </c>
      <c r="N239" s="33">
        <v>1.98</v>
      </c>
      <c r="O239" s="33">
        <v>49.6</v>
      </c>
      <c r="P239" s="32">
        <v>11.13</v>
      </c>
      <c r="Q239" s="32">
        <v>8.0778999999999996</v>
      </c>
      <c r="R239" s="32">
        <v>11.7599</v>
      </c>
      <c r="S239" s="32">
        <v>0.93759999999999999</v>
      </c>
      <c r="T239" s="32"/>
      <c r="V239" s="32"/>
      <c r="W239" s="32"/>
      <c r="X239" s="32">
        <v>32.281300000000002</v>
      </c>
      <c r="Y239" s="32">
        <v>31.834900000000001</v>
      </c>
      <c r="Z239" s="32">
        <v>32.489899999999999</v>
      </c>
      <c r="AA239" s="32">
        <v>0.26300000000000001</v>
      </c>
      <c r="AB239" s="32"/>
      <c r="AC239" s="32"/>
      <c r="AD239" s="32"/>
      <c r="AE239" s="32"/>
      <c r="AF239" s="32">
        <v>5.7154999999999996</v>
      </c>
      <c r="AG239" s="32">
        <v>5.1563999999999997</v>
      </c>
      <c r="AH239" s="32">
        <v>7.6534000000000004</v>
      </c>
      <c r="AI239" s="32">
        <v>0.47070000000000001</v>
      </c>
      <c r="AJ239" s="32"/>
      <c r="AK239" s="32"/>
      <c r="AL239" s="32"/>
      <c r="AM239" s="32"/>
      <c r="AN239" s="32">
        <v>0.87760000000000005</v>
      </c>
      <c r="AO239" s="32"/>
      <c r="AP239" s="32">
        <v>11.193300000000001</v>
      </c>
      <c r="AQ239" s="32">
        <v>9.7999999999999997E-3</v>
      </c>
      <c r="AR239" s="32"/>
      <c r="AS239" s="32"/>
      <c r="AT239" s="32">
        <v>31.847300000000001</v>
      </c>
      <c r="AU239" s="32">
        <v>0</v>
      </c>
      <c r="AV239" s="32"/>
      <c r="AW239" s="32"/>
      <c r="AX239" s="32">
        <v>4.2380000000000004</v>
      </c>
      <c r="AY239">
        <v>82.32</v>
      </c>
      <c r="BC239">
        <v>129.91999999999999</v>
      </c>
      <c r="BD239" s="32">
        <v>7.1163999999999996</v>
      </c>
      <c r="BE239" s="32"/>
      <c r="BF239" s="32">
        <v>33.889800000000001</v>
      </c>
      <c r="BG239" s="32"/>
      <c r="BH239" s="32"/>
      <c r="BI239" s="34"/>
      <c r="BJ239" s="34"/>
      <c r="BK239" s="34"/>
      <c r="BL239" s="34"/>
      <c r="BM239">
        <v>-1</v>
      </c>
      <c r="BN239" t="s">
        <v>470</v>
      </c>
      <c r="BO239" t="s">
        <v>6349</v>
      </c>
      <c r="BP239" t="b">
        <v>1</v>
      </c>
    </row>
    <row r="240" spans="1:68" x14ac:dyDescent="0.25">
      <c r="A240" s="30" t="str">
        <f t="shared" si="3"/>
        <v>1999054016</v>
      </c>
      <c r="B240">
        <v>99054</v>
      </c>
      <c r="C240">
        <v>16</v>
      </c>
      <c r="D240" s="65" t="s">
        <v>8717</v>
      </c>
      <c r="E240" t="s">
        <v>85</v>
      </c>
      <c r="F240">
        <v>0</v>
      </c>
      <c r="G240">
        <v>1999</v>
      </c>
      <c r="H240">
        <v>2</v>
      </c>
      <c r="I240" s="34">
        <v>108.1</v>
      </c>
      <c r="J240">
        <v>111</v>
      </c>
      <c r="K240" s="32">
        <v>43.2575</v>
      </c>
      <c r="L240" s="32">
        <v>-64.618499999999997</v>
      </c>
      <c r="M240" s="31">
        <v>36459.677812499998</v>
      </c>
      <c r="N240" s="33">
        <v>1.98</v>
      </c>
      <c r="O240" s="33">
        <v>49.6</v>
      </c>
      <c r="P240" s="32">
        <v>10.2493</v>
      </c>
      <c r="Q240" s="32">
        <v>5.1162000000000001</v>
      </c>
      <c r="R240" s="32">
        <v>11.7273</v>
      </c>
      <c r="S240" s="32">
        <v>2.1160000000000001</v>
      </c>
      <c r="T240" s="32"/>
      <c r="V240" s="32"/>
      <c r="W240" s="32"/>
      <c r="X240" s="32">
        <v>31.6999</v>
      </c>
      <c r="Y240" s="32">
        <v>31.1907</v>
      </c>
      <c r="Z240" s="32">
        <v>32.429000000000002</v>
      </c>
      <c r="AA240" s="32">
        <v>0.3362</v>
      </c>
      <c r="AB240" s="32"/>
      <c r="AC240" s="32"/>
      <c r="AD240" s="32"/>
      <c r="AE240" s="32"/>
      <c r="AF240" s="32">
        <v>5.6513</v>
      </c>
      <c r="AG240" s="32">
        <v>5.2386999999999997</v>
      </c>
      <c r="AH240" s="32">
        <v>7.1889000000000003</v>
      </c>
      <c r="AI240" s="32">
        <v>0.33489999999999998</v>
      </c>
      <c r="AJ240" s="32"/>
      <c r="AK240" s="32"/>
      <c r="AL240" s="32"/>
      <c r="AM240" s="32"/>
      <c r="AN240" s="32">
        <v>1.7234</v>
      </c>
      <c r="AO240" s="32"/>
      <c r="AP240" s="32">
        <v>11.7202</v>
      </c>
      <c r="AQ240" s="32">
        <v>7.3000000000000001E-3</v>
      </c>
      <c r="AR240" s="32"/>
      <c r="AS240" s="32"/>
      <c r="AT240" s="32">
        <v>31.387699999999999</v>
      </c>
      <c r="AU240" s="32">
        <v>0.1343</v>
      </c>
      <c r="AV240" s="32"/>
      <c r="AW240" s="32"/>
      <c r="AX240" s="32">
        <v>3.8637000000000001</v>
      </c>
      <c r="AY240">
        <v>64.47</v>
      </c>
      <c r="BC240">
        <v>108.1</v>
      </c>
      <c r="BD240" s="32">
        <v>4.6048999999999998</v>
      </c>
      <c r="BE240" s="32"/>
      <c r="BF240" s="32">
        <v>33.037999999999997</v>
      </c>
      <c r="BG240" s="32"/>
      <c r="BH240" s="32">
        <v>3.8637000000000001</v>
      </c>
      <c r="BI240" s="34">
        <v>65</v>
      </c>
      <c r="BJ240" s="34">
        <v>63</v>
      </c>
      <c r="BK240" s="34">
        <v>66</v>
      </c>
      <c r="BL240" s="34">
        <v>3</v>
      </c>
      <c r="BM240">
        <v>0</v>
      </c>
      <c r="BN240" t="s">
        <v>471</v>
      </c>
      <c r="BO240" t="s">
        <v>6350</v>
      </c>
      <c r="BP240" t="b">
        <v>1</v>
      </c>
    </row>
    <row r="241" spans="1:68" x14ac:dyDescent="0.25">
      <c r="A241" s="30" t="str">
        <f t="shared" si="3"/>
        <v>1999054017</v>
      </c>
      <c r="B241">
        <v>99054</v>
      </c>
      <c r="C241">
        <v>17</v>
      </c>
      <c r="D241" s="65" t="s">
        <v>8715</v>
      </c>
      <c r="E241" t="s">
        <v>117</v>
      </c>
      <c r="F241">
        <v>0</v>
      </c>
      <c r="G241">
        <v>1999</v>
      </c>
      <c r="H241">
        <v>2</v>
      </c>
      <c r="I241" s="34">
        <v>212.2</v>
      </c>
      <c r="J241">
        <v>215</v>
      </c>
      <c r="K241" s="32">
        <v>44.232500000000002</v>
      </c>
      <c r="L241" s="32">
        <v>-59.550199999999997</v>
      </c>
      <c r="M241" s="31">
        <v>36460.783425925925</v>
      </c>
      <c r="N241" s="33">
        <v>1.98</v>
      </c>
      <c r="O241" s="33">
        <v>49.59</v>
      </c>
      <c r="P241" s="32">
        <v>11.2285</v>
      </c>
      <c r="Q241" s="32">
        <v>5.3804999999999996</v>
      </c>
      <c r="R241" s="32">
        <v>12.378500000000001</v>
      </c>
      <c r="S241" s="32">
        <v>2.2292000000000001</v>
      </c>
      <c r="T241" s="32"/>
      <c r="V241" s="32"/>
      <c r="W241" s="32"/>
      <c r="X241" s="32">
        <v>31.121200000000002</v>
      </c>
      <c r="Y241" s="32">
        <v>30.5122</v>
      </c>
      <c r="Z241" s="32">
        <v>32.244999999999997</v>
      </c>
      <c r="AA241" s="32">
        <v>0.3997</v>
      </c>
      <c r="AB241" s="32"/>
      <c r="AC241" s="32"/>
      <c r="AD241" s="32"/>
      <c r="AE241" s="32"/>
      <c r="AF241" s="32">
        <v>5.7457000000000003</v>
      </c>
      <c r="AG241" s="32">
        <v>4.8270999999999997</v>
      </c>
      <c r="AH241" s="32">
        <v>6.3556999999999997</v>
      </c>
      <c r="AI241" s="32">
        <v>0.30009999999999998</v>
      </c>
      <c r="AJ241" s="32"/>
      <c r="AK241" s="32"/>
      <c r="AL241" s="32"/>
      <c r="AM241" s="32"/>
      <c r="AN241" s="32">
        <v>2.0916999999999999</v>
      </c>
      <c r="AO241" s="32"/>
      <c r="AP241" s="32">
        <v>12.346299999999999</v>
      </c>
      <c r="AQ241" s="32">
        <v>5.1999999999999998E-3</v>
      </c>
      <c r="AR241" s="32"/>
      <c r="AS241" s="32"/>
      <c r="AT241" s="32">
        <v>30.816199999999998</v>
      </c>
      <c r="AU241" s="32">
        <v>0.20380000000000001</v>
      </c>
      <c r="AV241" s="32"/>
      <c r="AW241" s="32"/>
      <c r="AX241" s="32">
        <v>3.7541000000000002</v>
      </c>
      <c r="AY241">
        <v>88.26</v>
      </c>
      <c r="BB241">
        <v>218</v>
      </c>
      <c r="BC241">
        <v>212.17</v>
      </c>
      <c r="BD241" s="32">
        <v>5.5374999999999996</v>
      </c>
      <c r="BE241" s="32"/>
      <c r="BF241" s="32">
        <v>34.392699999999998</v>
      </c>
      <c r="BG241" s="32"/>
      <c r="BH241" s="32">
        <v>3.7541000000000002</v>
      </c>
      <c r="BI241" s="34">
        <v>89</v>
      </c>
      <c r="BJ241" s="34">
        <v>67</v>
      </c>
      <c r="BK241" s="34">
        <v>110</v>
      </c>
      <c r="BL241" s="34">
        <v>43</v>
      </c>
      <c r="BM241">
        <v>0</v>
      </c>
      <c r="BN241" t="s">
        <v>472</v>
      </c>
      <c r="BO241" t="s">
        <v>6351</v>
      </c>
      <c r="BP241" t="b">
        <v>1</v>
      </c>
    </row>
    <row r="242" spans="1:68" x14ac:dyDescent="0.25">
      <c r="A242" s="30" t="str">
        <f t="shared" si="3"/>
        <v>1999054018</v>
      </c>
      <c r="B242">
        <v>99054</v>
      </c>
      <c r="C242">
        <v>18</v>
      </c>
      <c r="D242" s="65" t="s">
        <v>8718</v>
      </c>
      <c r="E242" t="s">
        <v>118</v>
      </c>
      <c r="F242">
        <v>1</v>
      </c>
      <c r="G242">
        <v>1999</v>
      </c>
      <c r="H242">
        <v>2</v>
      </c>
      <c r="I242" s="34">
        <v>2489.9</v>
      </c>
      <c r="J242">
        <v>3751</v>
      </c>
      <c r="K242" s="32">
        <v>43.463999999999999</v>
      </c>
      <c r="L242" s="32">
        <v>-57.490299999999998</v>
      </c>
      <c r="M242" s="31">
        <v>36461.293194444443</v>
      </c>
      <c r="N242" s="33">
        <v>1.98</v>
      </c>
      <c r="O242" s="33">
        <v>49.6</v>
      </c>
      <c r="P242" s="32">
        <v>14.1601</v>
      </c>
      <c r="Q242" s="32">
        <v>10.536799999999999</v>
      </c>
      <c r="R242" s="32">
        <v>14.360900000000001</v>
      </c>
      <c r="S242" s="32">
        <v>0.67149999999999999</v>
      </c>
      <c r="T242" s="32"/>
      <c r="V242" s="32"/>
      <c r="W242" s="32"/>
      <c r="X242" s="32">
        <v>31.869900000000001</v>
      </c>
      <c r="Y242" s="32">
        <v>31.773800000000001</v>
      </c>
      <c r="Z242" s="32">
        <v>32.4148</v>
      </c>
      <c r="AA242" s="32">
        <v>0.1077</v>
      </c>
      <c r="AB242" s="32"/>
      <c r="AC242" s="32"/>
      <c r="AD242" s="32"/>
      <c r="AE242" s="32"/>
      <c r="AF242" s="32">
        <v>5.5260999999999996</v>
      </c>
      <c r="AG242" s="32">
        <v>4.8193000000000001</v>
      </c>
      <c r="AH242" s="32">
        <v>5.7678000000000003</v>
      </c>
      <c r="AI242" s="32">
        <v>0.14199999999999999</v>
      </c>
      <c r="AJ242" s="32"/>
      <c r="AK242" s="32"/>
      <c r="AL242" s="32"/>
      <c r="AM242" s="32"/>
      <c r="AN242" s="32">
        <v>1.2202999999999999</v>
      </c>
      <c r="AO242" s="32"/>
      <c r="AP242" s="32">
        <v>14.307399999999999</v>
      </c>
      <c r="AQ242" s="32">
        <v>7.4399999999999994E-2</v>
      </c>
      <c r="AR242" s="32"/>
      <c r="AS242" s="32"/>
      <c r="AT242" s="32">
        <v>31.773800000000001</v>
      </c>
      <c r="AU242" s="32">
        <v>0</v>
      </c>
      <c r="AV242" s="32"/>
      <c r="AW242" s="32"/>
      <c r="AX242" s="32">
        <v>3.1301999999999999</v>
      </c>
      <c r="AY242">
        <v>2489.89</v>
      </c>
      <c r="BB242">
        <v>3672</v>
      </c>
      <c r="BC242">
        <v>1.98</v>
      </c>
      <c r="BD242" s="32">
        <v>14.196</v>
      </c>
      <c r="BE242" s="32"/>
      <c r="BF242" s="32"/>
      <c r="BG242" s="32"/>
      <c r="BH242" s="32"/>
      <c r="BI242" s="34"/>
      <c r="BJ242" s="34"/>
      <c r="BK242" s="34"/>
      <c r="BL242" s="34"/>
      <c r="BM242">
        <v>-1</v>
      </c>
      <c r="BN242" t="s">
        <v>499</v>
      </c>
      <c r="BO242" t="s">
        <v>6101</v>
      </c>
      <c r="BP242" t="b">
        <v>1</v>
      </c>
    </row>
    <row r="243" spans="1:68" x14ac:dyDescent="0.25">
      <c r="A243" s="30" t="str">
        <f t="shared" si="3"/>
        <v>1999054019</v>
      </c>
      <c r="B243">
        <v>99054</v>
      </c>
      <c r="C243">
        <v>19</v>
      </c>
      <c r="D243" s="65" t="s">
        <v>8719</v>
      </c>
      <c r="E243" t="s">
        <v>98</v>
      </c>
      <c r="F243">
        <v>1</v>
      </c>
      <c r="G243">
        <v>1999</v>
      </c>
      <c r="H243">
        <v>2</v>
      </c>
      <c r="I243" s="34">
        <v>2478.1</v>
      </c>
      <c r="J243">
        <v>2816</v>
      </c>
      <c r="K243" s="32">
        <v>43.773699999999998</v>
      </c>
      <c r="L243" s="32">
        <v>-57.831299999999999</v>
      </c>
      <c r="M243" s="31">
        <v>36461.575381944444</v>
      </c>
      <c r="N243" s="33">
        <v>1.98</v>
      </c>
      <c r="O243" s="33">
        <v>49.59</v>
      </c>
      <c r="P243" s="32">
        <v>13.491400000000001</v>
      </c>
      <c r="Q243" s="32">
        <v>8.3053000000000008</v>
      </c>
      <c r="R243" s="32">
        <v>14.1098</v>
      </c>
      <c r="S243" s="32">
        <v>1.2162999999999999</v>
      </c>
      <c r="T243" s="32"/>
      <c r="V243" s="32"/>
      <c r="W243" s="32"/>
      <c r="X243" s="32">
        <v>32.032400000000003</v>
      </c>
      <c r="Y243" s="32">
        <v>31.871200000000002</v>
      </c>
      <c r="Z243" s="32">
        <v>32.524900000000002</v>
      </c>
      <c r="AA243" s="32">
        <v>0.14580000000000001</v>
      </c>
      <c r="AB243" s="32"/>
      <c r="AC243" s="32"/>
      <c r="AD243" s="32"/>
      <c r="AE243" s="32"/>
      <c r="AF243" s="32">
        <v>5.8593000000000002</v>
      </c>
      <c r="AG243" s="32">
        <v>5.2504</v>
      </c>
      <c r="AH243" s="32">
        <v>7.2426000000000004</v>
      </c>
      <c r="AI243" s="32">
        <v>0.34</v>
      </c>
      <c r="AJ243" s="32"/>
      <c r="AK243" s="32"/>
      <c r="AL243" s="32"/>
      <c r="AM243" s="32"/>
      <c r="AN243" s="32">
        <v>1.5373000000000001</v>
      </c>
      <c r="AO243" s="32"/>
      <c r="AP243" s="32">
        <v>14.0624</v>
      </c>
      <c r="AQ243" s="32">
        <v>5.2699999999999997E-2</v>
      </c>
      <c r="AR243" s="32"/>
      <c r="AS243" s="32"/>
      <c r="AT243" s="32">
        <v>31.871200000000002</v>
      </c>
      <c r="AU243" s="32">
        <v>0</v>
      </c>
      <c r="AV243" s="32"/>
      <c r="AW243" s="32"/>
      <c r="AX243" s="32">
        <v>3.1156999999999999</v>
      </c>
      <c r="AY243">
        <v>2478.0500000000002</v>
      </c>
      <c r="BB243">
        <v>2867.8</v>
      </c>
      <c r="BC243">
        <v>1.98</v>
      </c>
      <c r="BD243" s="32">
        <v>13.9886</v>
      </c>
      <c r="BE243" s="32"/>
      <c r="BF243" s="32"/>
      <c r="BG243" s="32"/>
      <c r="BH243" s="32"/>
      <c r="BI243" s="34"/>
      <c r="BJ243" s="34"/>
      <c r="BK243" s="34"/>
      <c r="BL243" s="34"/>
      <c r="BM243">
        <v>-1</v>
      </c>
      <c r="BN243" t="s">
        <v>473</v>
      </c>
      <c r="BO243" t="s">
        <v>6352</v>
      </c>
      <c r="BP243" t="b">
        <v>1</v>
      </c>
    </row>
    <row r="244" spans="1:68" x14ac:dyDescent="0.25">
      <c r="A244" s="30" t="str">
        <f t="shared" si="3"/>
        <v>1999054020</v>
      </c>
      <c r="B244">
        <v>99054</v>
      </c>
      <c r="C244">
        <v>20</v>
      </c>
      <c r="D244" s="65" t="s">
        <v>8720</v>
      </c>
      <c r="E244" t="s">
        <v>99</v>
      </c>
      <c r="F244">
        <v>1</v>
      </c>
      <c r="G244">
        <v>1999</v>
      </c>
      <c r="H244">
        <v>2</v>
      </c>
      <c r="I244" s="34">
        <v>635.9</v>
      </c>
      <c r="J244">
        <v>666</v>
      </c>
      <c r="K244" s="32">
        <v>44.125799999999998</v>
      </c>
      <c r="L244" s="32">
        <v>-58.1873</v>
      </c>
      <c r="M244" s="31">
        <v>36461.986215277779</v>
      </c>
      <c r="N244" s="33">
        <v>3.97</v>
      </c>
      <c r="O244" s="33">
        <v>49.59</v>
      </c>
      <c r="P244" s="32">
        <v>9.9966000000000008</v>
      </c>
      <c r="Q244" s="32">
        <v>6.5359999999999996</v>
      </c>
      <c r="R244" s="32">
        <v>10.4529</v>
      </c>
      <c r="S244" s="32">
        <v>0.92579999999999996</v>
      </c>
      <c r="T244" s="32"/>
      <c r="V244" s="32"/>
      <c r="W244" s="32"/>
      <c r="X244" s="32">
        <v>31.916399999999999</v>
      </c>
      <c r="Y244" s="32">
        <v>31.8492</v>
      </c>
      <c r="Z244" s="32">
        <v>32.282600000000002</v>
      </c>
      <c r="AA244" s="32">
        <v>0.1084</v>
      </c>
      <c r="AB244" s="32"/>
      <c r="AC244" s="32"/>
      <c r="AD244" s="32"/>
      <c r="AE244" s="32"/>
      <c r="AF244" s="32">
        <v>6.1894</v>
      </c>
      <c r="AG244" s="32">
        <v>5.7721</v>
      </c>
      <c r="AH244" s="32">
        <v>6.2897999999999996</v>
      </c>
      <c r="AI244" s="32">
        <v>0.14119999999999999</v>
      </c>
      <c r="AJ244" s="32"/>
      <c r="AK244" s="32"/>
      <c r="AL244" s="32"/>
      <c r="AM244" s="32"/>
      <c r="AN244" s="32">
        <v>0.91810000000000003</v>
      </c>
      <c r="AO244" s="32"/>
      <c r="AP244" s="32">
        <v>10.4434</v>
      </c>
      <c r="AQ244" s="32">
        <v>1.34E-2</v>
      </c>
      <c r="AR244" s="32"/>
      <c r="AS244" s="32"/>
      <c r="AT244" s="32">
        <v>31.849599999999999</v>
      </c>
      <c r="AU244" s="32">
        <v>5.0000000000000001E-4</v>
      </c>
      <c r="AV244" s="32"/>
      <c r="AW244" s="32"/>
      <c r="AX244" s="32">
        <v>1.7941</v>
      </c>
      <c r="AY244">
        <v>79.34</v>
      </c>
      <c r="BB244">
        <v>728.1</v>
      </c>
      <c r="BD244" s="32"/>
      <c r="BE244" s="32"/>
      <c r="BF244" s="32"/>
      <c r="BG244" s="32"/>
      <c r="BH244" s="32">
        <v>1.7941</v>
      </c>
      <c r="BI244" s="34">
        <v>80</v>
      </c>
      <c r="BJ244" s="34">
        <v>59</v>
      </c>
      <c r="BK244" s="34">
        <v>95</v>
      </c>
      <c r="BL244" s="34">
        <v>36</v>
      </c>
      <c r="BM244">
        <v>0</v>
      </c>
      <c r="BN244" t="s">
        <v>474</v>
      </c>
      <c r="BO244" t="s">
        <v>6353</v>
      </c>
      <c r="BP244" t="b">
        <v>1</v>
      </c>
    </row>
    <row r="245" spans="1:68" x14ac:dyDescent="0.25">
      <c r="A245" s="30" t="str">
        <f t="shared" si="3"/>
        <v>1999054021</v>
      </c>
      <c r="B245">
        <v>99054</v>
      </c>
      <c r="C245">
        <v>21</v>
      </c>
      <c r="D245" s="65" t="s">
        <v>8721</v>
      </c>
      <c r="E245" t="s">
        <v>100</v>
      </c>
      <c r="F245">
        <v>1</v>
      </c>
      <c r="G245">
        <v>1999</v>
      </c>
      <c r="H245">
        <v>2</v>
      </c>
      <c r="I245" s="34">
        <v>65.5</v>
      </c>
      <c r="J245">
        <v>68</v>
      </c>
      <c r="K245" s="32">
        <v>44.4863</v>
      </c>
      <c r="L245" s="32">
        <v>-58.512300000000003</v>
      </c>
      <c r="M245" s="31">
        <v>36462.185983796298</v>
      </c>
      <c r="N245" s="33">
        <v>1.98</v>
      </c>
      <c r="O245" s="33">
        <v>49.59</v>
      </c>
      <c r="P245" s="32">
        <v>8.1285000000000007</v>
      </c>
      <c r="Q245" s="32">
        <v>4.9219999999999997</v>
      </c>
      <c r="R245" s="32">
        <v>9.4815000000000005</v>
      </c>
      <c r="S245" s="32">
        <v>1.8993</v>
      </c>
      <c r="T245" s="32"/>
      <c r="V245" s="32"/>
      <c r="W245" s="32"/>
      <c r="X245" s="32">
        <v>31.607399999999998</v>
      </c>
      <c r="Y245" s="32">
        <v>31.151599999999998</v>
      </c>
      <c r="Z245" s="32">
        <v>32.8108</v>
      </c>
      <c r="AA245" s="32">
        <v>0.54349999999999998</v>
      </c>
      <c r="AB245" s="32"/>
      <c r="AC245" s="32"/>
      <c r="AD245" s="32"/>
      <c r="AE245" s="32"/>
      <c r="AF245" s="32">
        <v>6.7016999999999998</v>
      </c>
      <c r="AG245" s="32">
        <v>5.0026999999999999</v>
      </c>
      <c r="AH245" s="32">
        <v>12.342000000000001</v>
      </c>
      <c r="AI245" s="32">
        <v>2.2406000000000001</v>
      </c>
      <c r="AJ245" s="32"/>
      <c r="AK245" s="32"/>
      <c r="AL245" s="32"/>
      <c r="AM245" s="32"/>
      <c r="AN245" s="32">
        <v>1.4557</v>
      </c>
      <c r="AO245" s="32"/>
      <c r="AP245" s="32">
        <v>9.4568999999999992</v>
      </c>
      <c r="AQ245" s="32">
        <v>6.4999999999999997E-3</v>
      </c>
      <c r="AR245" s="32"/>
      <c r="AS245" s="32"/>
      <c r="AT245" s="32">
        <v>31.561699999999998</v>
      </c>
      <c r="AU245" s="32">
        <v>0.2767</v>
      </c>
      <c r="AV245" s="32"/>
      <c r="AW245" s="32"/>
      <c r="AX245" s="32">
        <v>4.6440000000000001</v>
      </c>
      <c r="AY245">
        <v>64.47</v>
      </c>
      <c r="BB245">
        <v>66</v>
      </c>
      <c r="BC245">
        <v>65.459999999999994</v>
      </c>
      <c r="BD245" s="32">
        <v>4.7751999999999999</v>
      </c>
      <c r="BE245" s="32"/>
      <c r="BF245" s="32">
        <v>32.320799999999998</v>
      </c>
      <c r="BG245" s="32"/>
      <c r="BH245" s="32"/>
      <c r="BI245" s="34"/>
      <c r="BJ245" s="34"/>
      <c r="BK245" s="34"/>
      <c r="BL245" s="34"/>
      <c r="BM245">
        <v>-1</v>
      </c>
      <c r="BN245" t="s">
        <v>500</v>
      </c>
      <c r="BO245" t="s">
        <v>6102</v>
      </c>
      <c r="BP245" t="b">
        <v>1</v>
      </c>
    </row>
    <row r="246" spans="1:68" x14ac:dyDescent="0.25">
      <c r="A246" s="30" t="str">
        <f t="shared" si="3"/>
        <v>1999054022</v>
      </c>
      <c r="B246">
        <v>99054</v>
      </c>
      <c r="C246">
        <v>22</v>
      </c>
      <c r="D246" s="65" t="s">
        <v>8722</v>
      </c>
      <c r="E246" t="s">
        <v>101</v>
      </c>
      <c r="F246">
        <v>1</v>
      </c>
      <c r="G246">
        <v>1999</v>
      </c>
      <c r="H246">
        <v>2</v>
      </c>
      <c r="I246" s="34">
        <v>171.5</v>
      </c>
      <c r="J246">
        <v>210</v>
      </c>
      <c r="K246" s="32">
        <v>44.822699999999998</v>
      </c>
      <c r="L246" s="32">
        <v>-58.851199999999999</v>
      </c>
      <c r="M246" s="31">
        <v>36462.309108796297</v>
      </c>
      <c r="N246" s="33">
        <v>1.98</v>
      </c>
      <c r="O246" s="33">
        <v>49.59</v>
      </c>
      <c r="P246" s="32">
        <v>9.2117000000000004</v>
      </c>
      <c r="Q246" s="32">
        <v>5.1281999999999996</v>
      </c>
      <c r="R246" s="32">
        <v>9.6837</v>
      </c>
      <c r="S246" s="32">
        <v>1.0619000000000001</v>
      </c>
      <c r="T246" s="32"/>
      <c r="V246" s="32"/>
      <c r="W246" s="32"/>
      <c r="X246" s="32">
        <v>31.073699999999999</v>
      </c>
      <c r="Y246" s="32">
        <v>30.8749</v>
      </c>
      <c r="Z246" s="32">
        <v>31.936900000000001</v>
      </c>
      <c r="AA246" s="32">
        <v>0.24279999999999999</v>
      </c>
      <c r="AB246" s="32"/>
      <c r="AC246" s="32"/>
      <c r="AD246" s="32"/>
      <c r="AE246" s="32"/>
      <c r="AF246" s="32">
        <v>6.1746999999999996</v>
      </c>
      <c r="AG246" s="32">
        <v>5.2920999999999996</v>
      </c>
      <c r="AH246" s="32">
        <v>7.9802999999999997</v>
      </c>
      <c r="AI246" s="32">
        <v>0.47320000000000001</v>
      </c>
      <c r="AJ246" s="32"/>
      <c r="AK246" s="32"/>
      <c r="AL246" s="32"/>
      <c r="AM246" s="32"/>
      <c r="AN246" s="48">
        <v>1.44</v>
      </c>
      <c r="AO246" s="32"/>
      <c r="AP246" s="32">
        <v>9.6545000000000005</v>
      </c>
      <c r="AQ246" s="32">
        <v>1.95E-2</v>
      </c>
      <c r="AR246" s="32"/>
      <c r="AS246" s="32"/>
      <c r="AT246" s="32"/>
      <c r="AU246" s="32"/>
      <c r="AV246" s="32"/>
      <c r="AW246" s="32"/>
      <c r="AX246" s="32">
        <v>2.6019000000000001</v>
      </c>
      <c r="AY246">
        <v>138.82</v>
      </c>
      <c r="BB246">
        <v>202</v>
      </c>
      <c r="BD246" s="32"/>
      <c r="BE246" s="32"/>
      <c r="BF246" s="32"/>
      <c r="BG246" s="32"/>
      <c r="BH246" s="32"/>
      <c r="BI246" s="34"/>
      <c r="BJ246" s="34">
        <v>57</v>
      </c>
      <c r="BK246" s="34">
        <v>173</v>
      </c>
      <c r="BL246" s="34">
        <v>116</v>
      </c>
      <c r="BM246">
        <v>0</v>
      </c>
      <c r="BN246" t="s">
        <v>501</v>
      </c>
      <c r="BO246" t="s">
        <v>6103</v>
      </c>
      <c r="BP246" t="b">
        <v>1</v>
      </c>
    </row>
    <row r="247" spans="1:68" x14ac:dyDescent="0.25">
      <c r="A247" s="30" t="str">
        <f t="shared" si="3"/>
        <v>1999054023</v>
      </c>
      <c r="B247">
        <v>99054</v>
      </c>
      <c r="C247">
        <v>23</v>
      </c>
      <c r="D247" s="65" t="s">
        <v>8723</v>
      </c>
      <c r="E247" t="s">
        <v>102</v>
      </c>
      <c r="F247">
        <v>1</v>
      </c>
      <c r="G247">
        <v>1999</v>
      </c>
      <c r="H247">
        <v>2</v>
      </c>
      <c r="I247" s="34">
        <v>104.1</v>
      </c>
      <c r="J247">
        <v>105</v>
      </c>
      <c r="K247" s="32">
        <v>45.161999999999999</v>
      </c>
      <c r="L247" s="32">
        <v>-59.170999999999999</v>
      </c>
      <c r="M247" s="31">
        <v>36462.475046296298</v>
      </c>
      <c r="N247" s="33">
        <v>1.98</v>
      </c>
      <c r="O247" s="33">
        <v>49.59</v>
      </c>
      <c r="P247" s="32">
        <v>8.6435999999999993</v>
      </c>
      <c r="Q247" s="32">
        <v>3.7320000000000002</v>
      </c>
      <c r="R247" s="32">
        <v>9.6248000000000005</v>
      </c>
      <c r="S247" s="32">
        <v>1.7948999999999999</v>
      </c>
      <c r="T247" s="32"/>
      <c r="V247" s="32"/>
      <c r="W247" s="32"/>
      <c r="X247" s="32">
        <v>31.040199999999999</v>
      </c>
      <c r="Y247" s="32">
        <v>30.701000000000001</v>
      </c>
      <c r="Z247" s="32">
        <v>32.197299999999998</v>
      </c>
      <c r="AA247" s="32">
        <v>0.44979999999999998</v>
      </c>
      <c r="AB247" s="32"/>
      <c r="AC247" s="32"/>
      <c r="AD247" s="32"/>
      <c r="AE247" s="32"/>
      <c r="AF247" s="32">
        <v>6.1374000000000004</v>
      </c>
      <c r="AG247" s="32">
        <v>4.9804000000000004</v>
      </c>
      <c r="AH247" s="32">
        <v>7.8879999999999999</v>
      </c>
      <c r="AI247" s="32">
        <v>0.55430000000000001</v>
      </c>
      <c r="AJ247" s="32"/>
      <c r="AK247" s="32"/>
      <c r="AL247" s="32"/>
      <c r="AM247" s="32"/>
      <c r="AN247" s="32">
        <v>1.9247000000000001</v>
      </c>
      <c r="AO247" s="32"/>
      <c r="AP247" s="32">
        <v>9.6219000000000001</v>
      </c>
      <c r="AQ247" s="32">
        <v>1.1000000000000001E-3</v>
      </c>
      <c r="AR247" s="32"/>
      <c r="AS247" s="32"/>
      <c r="AT247" s="32">
        <v>30.736000000000001</v>
      </c>
      <c r="AU247" s="32">
        <v>3.32E-2</v>
      </c>
      <c r="AV247" s="32"/>
      <c r="AW247" s="32"/>
      <c r="AX247" s="32">
        <v>2.5297000000000001</v>
      </c>
      <c r="AY247">
        <v>103.13</v>
      </c>
      <c r="BB247">
        <v>101.9</v>
      </c>
      <c r="BC247">
        <v>102.14</v>
      </c>
      <c r="BD247" s="32">
        <v>2.5299999999999998</v>
      </c>
      <c r="BE247" s="32"/>
      <c r="BF247" s="32">
        <v>32.656300000000002</v>
      </c>
      <c r="BG247" s="32"/>
      <c r="BH247" s="32"/>
      <c r="BI247" s="34"/>
      <c r="BJ247" s="34">
        <v>50</v>
      </c>
      <c r="BK247" s="34">
        <v>105</v>
      </c>
      <c r="BL247" s="34">
        <v>55</v>
      </c>
      <c r="BM247">
        <v>0</v>
      </c>
      <c r="BN247" t="s">
        <v>475</v>
      </c>
      <c r="BO247" t="s">
        <v>6354</v>
      </c>
      <c r="BP247" t="b">
        <v>1</v>
      </c>
    </row>
    <row r="248" spans="1:68" x14ac:dyDescent="0.25">
      <c r="A248" s="30" t="str">
        <f t="shared" si="3"/>
        <v>1999054024</v>
      </c>
      <c r="B248">
        <v>99054</v>
      </c>
      <c r="C248">
        <v>24</v>
      </c>
      <c r="D248" s="65" t="s">
        <v>8724</v>
      </c>
      <c r="E248" t="s">
        <v>104</v>
      </c>
      <c r="F248">
        <v>1</v>
      </c>
      <c r="G248">
        <v>1999</v>
      </c>
      <c r="H248">
        <v>2</v>
      </c>
      <c r="I248" s="34">
        <v>137.80000000000001</v>
      </c>
      <c r="J248">
        <v>144</v>
      </c>
      <c r="K248" s="32">
        <v>45.490499999999997</v>
      </c>
      <c r="L248" s="32">
        <v>-59.516199999999998</v>
      </c>
      <c r="M248" s="31">
        <v>36462.611516203702</v>
      </c>
      <c r="N248" s="33">
        <v>3.97</v>
      </c>
      <c r="O248" s="33">
        <v>49.59</v>
      </c>
      <c r="P248" s="32">
        <v>7.9641000000000002</v>
      </c>
      <c r="Q248" s="32">
        <v>7.7794999999999996</v>
      </c>
      <c r="R248" s="32">
        <v>8.0767000000000007</v>
      </c>
      <c r="S248" s="32">
        <v>6.5600000000000006E-2</v>
      </c>
      <c r="T248" s="32"/>
      <c r="V248" s="32"/>
      <c r="W248" s="32"/>
      <c r="X248" s="32">
        <v>31.054600000000001</v>
      </c>
      <c r="Y248" s="32">
        <v>30.790700000000001</v>
      </c>
      <c r="Z248" s="32">
        <v>31.704499999999999</v>
      </c>
      <c r="AA248" s="32">
        <v>0.32800000000000001</v>
      </c>
      <c r="AB248" s="32"/>
      <c r="AC248" s="32"/>
      <c r="AD248" s="32"/>
      <c r="AE248" s="32"/>
      <c r="AF248" s="32">
        <v>6.3304999999999998</v>
      </c>
      <c r="AG248" s="32">
        <v>5.0457999999999998</v>
      </c>
      <c r="AH248" s="32">
        <v>6.4897</v>
      </c>
      <c r="AI248" s="32">
        <v>0.27379999999999999</v>
      </c>
      <c r="AJ248" s="32"/>
      <c r="AK248" s="32"/>
      <c r="AL248" s="32"/>
      <c r="AM248" s="32"/>
      <c r="AN248" s="32">
        <v>0.70789999999999997</v>
      </c>
      <c r="AO248" s="32"/>
      <c r="AP248" s="32">
        <v>7.9599000000000002</v>
      </c>
      <c r="AQ248" s="32">
        <v>2.9999999999999997E-4</v>
      </c>
      <c r="AR248" s="32"/>
      <c r="AS248" s="32"/>
      <c r="AT248" s="32">
        <v>30.840499999999999</v>
      </c>
      <c r="AU248" s="32">
        <v>8.3000000000000001E-3</v>
      </c>
      <c r="AV248" s="32"/>
      <c r="AW248" s="32"/>
      <c r="AX248" s="32">
        <v>2.5154000000000001</v>
      </c>
      <c r="AY248">
        <v>104.12</v>
      </c>
      <c r="BB248">
        <v>144.1</v>
      </c>
      <c r="BC248">
        <v>137.82</v>
      </c>
      <c r="BD248" s="32">
        <v>2.7412999999999998</v>
      </c>
      <c r="BE248" s="32"/>
      <c r="BF248" s="32">
        <v>32.6875</v>
      </c>
      <c r="BG248" s="32"/>
      <c r="BH248" s="32"/>
      <c r="BI248" s="34"/>
      <c r="BJ248" s="34">
        <v>62</v>
      </c>
      <c r="BK248" s="34">
        <v>139</v>
      </c>
      <c r="BL248" s="34">
        <v>77</v>
      </c>
      <c r="BM248">
        <v>0</v>
      </c>
      <c r="BN248" t="s">
        <v>476</v>
      </c>
      <c r="BO248" t="s">
        <v>6355</v>
      </c>
      <c r="BP248" t="b">
        <v>1</v>
      </c>
    </row>
    <row r="249" spans="1:68" x14ac:dyDescent="0.25">
      <c r="A249" s="30" t="str">
        <f t="shared" si="3"/>
        <v>1999054025</v>
      </c>
      <c r="B249">
        <v>99054</v>
      </c>
      <c r="C249">
        <v>25</v>
      </c>
      <c r="D249" s="65" t="s">
        <v>8725</v>
      </c>
      <c r="E249" t="s">
        <v>105</v>
      </c>
      <c r="F249">
        <v>1</v>
      </c>
      <c r="G249">
        <v>1999</v>
      </c>
      <c r="H249">
        <v>2</v>
      </c>
      <c r="I249" s="34">
        <v>114</v>
      </c>
      <c r="J249">
        <v>122</v>
      </c>
      <c r="K249" s="32">
        <v>45.664999999999999</v>
      </c>
      <c r="L249" s="32">
        <v>-59.701300000000003</v>
      </c>
      <c r="M249" s="31">
        <v>36462.748518518521</v>
      </c>
      <c r="N249" s="33">
        <v>1.98</v>
      </c>
      <c r="O249" s="33">
        <v>49.59</v>
      </c>
      <c r="P249" s="32">
        <v>7.9603000000000002</v>
      </c>
      <c r="Q249" s="32">
        <v>7.3704000000000001</v>
      </c>
      <c r="R249" s="32">
        <v>8.5352999999999994</v>
      </c>
      <c r="S249" s="32">
        <v>0.34449999999999997</v>
      </c>
      <c r="T249" s="32"/>
      <c r="V249" s="32"/>
      <c r="W249" s="32"/>
      <c r="X249" s="32">
        <v>30.9725</v>
      </c>
      <c r="Y249" s="32">
        <v>29.996300000000002</v>
      </c>
      <c r="Z249" s="32">
        <v>31.5886</v>
      </c>
      <c r="AA249" s="32">
        <v>0.31900000000000001</v>
      </c>
      <c r="AB249" s="32"/>
      <c r="AC249" s="32"/>
      <c r="AD249" s="32"/>
      <c r="AE249" s="32"/>
      <c r="AF249" s="32">
        <v>6.3125999999999998</v>
      </c>
      <c r="AG249" s="32">
        <v>5.3242000000000003</v>
      </c>
      <c r="AH249" s="32">
        <v>7.165</v>
      </c>
      <c r="AI249" s="32">
        <v>0.2195</v>
      </c>
      <c r="AJ249" s="32"/>
      <c r="AK249" s="32"/>
      <c r="AL249" s="32"/>
      <c r="AM249" s="32"/>
      <c r="AN249" s="32">
        <v>0.77010000000000001</v>
      </c>
      <c r="AO249" s="32"/>
      <c r="AP249" s="32">
        <v>8.5256000000000007</v>
      </c>
      <c r="AQ249" s="32">
        <v>8.0999999999999996E-3</v>
      </c>
      <c r="AR249" s="32"/>
      <c r="AS249" s="32"/>
      <c r="AT249" s="32">
        <v>30.579499999999999</v>
      </c>
      <c r="AU249" s="32">
        <v>0.38969999999999999</v>
      </c>
      <c r="AV249" s="32"/>
      <c r="AW249" s="32"/>
      <c r="AX249" s="32">
        <v>2.5688</v>
      </c>
      <c r="AY249">
        <v>95.19</v>
      </c>
      <c r="BB249">
        <v>139.80000000000001</v>
      </c>
      <c r="BD249" s="32"/>
      <c r="BE249" s="32"/>
      <c r="BF249" s="32"/>
      <c r="BG249" s="32"/>
      <c r="BH249" s="32"/>
      <c r="BI249" s="34"/>
      <c r="BJ249" s="34">
        <v>62</v>
      </c>
      <c r="BK249" s="34">
        <v>115</v>
      </c>
      <c r="BL249" s="34">
        <v>53</v>
      </c>
      <c r="BM249">
        <v>0</v>
      </c>
      <c r="BN249" t="s">
        <v>477</v>
      </c>
      <c r="BO249" t="s">
        <v>6356</v>
      </c>
      <c r="BP249" t="b">
        <v>1</v>
      </c>
    </row>
    <row r="250" spans="1:68" x14ac:dyDescent="0.25">
      <c r="A250" s="30" t="str">
        <f t="shared" si="3"/>
        <v>1999054026</v>
      </c>
      <c r="B250">
        <v>99054</v>
      </c>
      <c r="C250">
        <v>26</v>
      </c>
      <c r="D250" s="65" t="s">
        <v>8726</v>
      </c>
      <c r="E250" t="s">
        <v>106</v>
      </c>
      <c r="F250">
        <v>1</v>
      </c>
      <c r="G250">
        <v>1999</v>
      </c>
      <c r="H250">
        <v>2</v>
      </c>
      <c r="I250" s="34">
        <v>88.3</v>
      </c>
      <c r="J250">
        <v>90</v>
      </c>
      <c r="K250" s="32">
        <v>45.831699999999998</v>
      </c>
      <c r="L250" s="32">
        <v>-59.848199999999999</v>
      </c>
      <c r="M250" s="31">
        <v>36462.831747685188</v>
      </c>
      <c r="N250" s="33">
        <v>1.98</v>
      </c>
      <c r="O250" s="33">
        <v>49.58</v>
      </c>
      <c r="P250" s="32">
        <v>7.9321999999999999</v>
      </c>
      <c r="Q250" s="32">
        <v>6.6120999999999999</v>
      </c>
      <c r="R250" s="32">
        <v>8.3656000000000006</v>
      </c>
      <c r="S250" s="32">
        <v>0.60880000000000001</v>
      </c>
      <c r="T250" s="32"/>
      <c r="V250" s="32"/>
      <c r="W250" s="32"/>
      <c r="X250" s="32">
        <v>30.75</v>
      </c>
      <c r="Y250" s="32">
        <v>30.440999999999999</v>
      </c>
      <c r="Z250" s="32">
        <v>31.2544</v>
      </c>
      <c r="AA250" s="32">
        <v>0.26729999999999998</v>
      </c>
      <c r="AB250" s="32"/>
      <c r="AC250" s="32"/>
      <c r="AD250" s="32"/>
      <c r="AE250" s="32"/>
      <c r="AF250" s="32">
        <v>6.2253999999999996</v>
      </c>
      <c r="AG250" s="32">
        <v>5.8518999999999997</v>
      </c>
      <c r="AH250" s="32">
        <v>7.7671000000000001</v>
      </c>
      <c r="AI250" s="32">
        <v>0.37</v>
      </c>
      <c r="AJ250" s="32"/>
      <c r="AK250" s="32"/>
      <c r="AL250" s="32"/>
      <c r="AM250" s="32"/>
      <c r="AN250" s="32">
        <v>0.78559999999999997</v>
      </c>
      <c r="AO250" s="32"/>
      <c r="AP250" s="32">
        <v>8.3112999999999992</v>
      </c>
      <c r="AQ250" s="32">
        <v>4.1999999999999997E-3</v>
      </c>
      <c r="AR250" s="32"/>
      <c r="AS250" s="32"/>
      <c r="AT250" s="32">
        <v>30.500599999999999</v>
      </c>
      <c r="AU250" s="32">
        <v>6.3399999999999998E-2</v>
      </c>
      <c r="AV250" s="32"/>
      <c r="AW250" s="32"/>
      <c r="AX250" s="32">
        <v>2.7263000000000002</v>
      </c>
      <c r="AY250">
        <v>88.25</v>
      </c>
      <c r="BB250">
        <v>84.7</v>
      </c>
      <c r="BC250">
        <v>84.29</v>
      </c>
      <c r="BD250" s="32">
        <v>2.7839999999999998</v>
      </c>
      <c r="BE250" s="32"/>
      <c r="BF250" s="32">
        <v>32.563499999999998</v>
      </c>
      <c r="BG250" s="32"/>
      <c r="BH250" s="32"/>
      <c r="BI250" s="34"/>
      <c r="BJ250" s="34">
        <v>64</v>
      </c>
      <c r="BK250" s="34">
        <v>89</v>
      </c>
      <c r="BL250" s="34">
        <v>25</v>
      </c>
      <c r="BM250">
        <v>0</v>
      </c>
      <c r="BN250" t="s">
        <v>478</v>
      </c>
      <c r="BO250" t="s">
        <v>6357</v>
      </c>
      <c r="BP250" t="b">
        <v>1</v>
      </c>
    </row>
    <row r="251" spans="1:68" x14ac:dyDescent="0.25">
      <c r="A251" s="30" t="str">
        <f t="shared" si="3"/>
        <v>1999054027</v>
      </c>
      <c r="B251">
        <v>99054</v>
      </c>
      <c r="C251">
        <v>27</v>
      </c>
      <c r="D251" s="65" t="s">
        <v>8727</v>
      </c>
      <c r="E251" t="s">
        <v>111</v>
      </c>
      <c r="F251">
        <v>1</v>
      </c>
      <c r="G251">
        <v>1999</v>
      </c>
      <c r="H251">
        <v>2</v>
      </c>
      <c r="I251" s="34">
        <v>75.400000000000006</v>
      </c>
      <c r="J251">
        <v>79</v>
      </c>
      <c r="K251" s="32">
        <v>46.951700000000002</v>
      </c>
      <c r="L251" s="32">
        <v>-60.217799999999997</v>
      </c>
      <c r="M251" s="31">
        <v>36463.39570601852</v>
      </c>
      <c r="N251" s="33">
        <v>1.98</v>
      </c>
      <c r="O251" s="33">
        <v>49.58</v>
      </c>
      <c r="P251" s="32">
        <v>8.8722999999999992</v>
      </c>
      <c r="Q251" s="32">
        <v>8.6252999999999993</v>
      </c>
      <c r="R251" s="32">
        <v>9.0058000000000007</v>
      </c>
      <c r="S251" s="32">
        <v>0.1331</v>
      </c>
      <c r="T251" s="32"/>
      <c r="V251" s="32"/>
      <c r="W251" s="32"/>
      <c r="X251" s="32">
        <v>29.778400000000001</v>
      </c>
      <c r="Y251" s="32">
        <v>29.711300000000001</v>
      </c>
      <c r="Z251" s="32">
        <v>29.881699999999999</v>
      </c>
      <c r="AA251" s="32">
        <v>5.9900000000000002E-2</v>
      </c>
      <c r="AB251" s="32"/>
      <c r="AC251" s="32"/>
      <c r="AD251" s="32"/>
      <c r="AE251" s="32"/>
      <c r="AF251" s="32">
        <v>6.1238000000000001</v>
      </c>
      <c r="AG251" s="32">
        <v>6.0190999999999999</v>
      </c>
      <c r="AH251" s="32">
        <v>7.6376999999999997</v>
      </c>
      <c r="AI251" s="32">
        <v>0.30990000000000001</v>
      </c>
      <c r="AJ251" s="32"/>
      <c r="AK251" s="32"/>
      <c r="AL251" s="32"/>
      <c r="AM251" s="32"/>
      <c r="AN251" s="32">
        <v>0.18360000000000001</v>
      </c>
      <c r="AO251" s="32"/>
      <c r="AP251" s="32">
        <v>8.9845000000000006</v>
      </c>
      <c r="AQ251" s="32">
        <v>3.2099999999999997E-2</v>
      </c>
      <c r="AR251" s="32"/>
      <c r="AS251" s="32"/>
      <c r="AT251" s="32">
        <v>29.718</v>
      </c>
      <c r="AU251" s="32">
        <v>0</v>
      </c>
      <c r="AV251" s="32"/>
      <c r="AW251" s="32"/>
      <c r="AX251" s="32">
        <v>5.6105</v>
      </c>
      <c r="AY251">
        <v>74.36</v>
      </c>
      <c r="BB251">
        <v>78.2</v>
      </c>
      <c r="BC251">
        <v>75.36</v>
      </c>
      <c r="BD251" s="32">
        <v>5.6239999999999997</v>
      </c>
      <c r="BE251" s="32"/>
      <c r="BF251" s="32">
        <v>31.225899999999999</v>
      </c>
      <c r="BG251" s="32"/>
      <c r="BH251" s="32"/>
      <c r="BI251" s="34"/>
      <c r="BJ251" s="34"/>
      <c r="BK251" s="34"/>
      <c r="BL251" s="34"/>
      <c r="BM251">
        <v>-1</v>
      </c>
      <c r="BN251" t="s">
        <v>479</v>
      </c>
      <c r="BO251" t="s">
        <v>6358</v>
      </c>
      <c r="BP251" t="b">
        <v>1</v>
      </c>
    </row>
    <row r="252" spans="1:68" x14ac:dyDescent="0.25">
      <c r="A252" s="30" t="str">
        <f t="shared" si="3"/>
        <v>1999054028</v>
      </c>
      <c r="B252">
        <v>99054</v>
      </c>
      <c r="C252">
        <v>28</v>
      </c>
      <c r="D252" s="65" t="s">
        <v>8728</v>
      </c>
      <c r="E252" t="s">
        <v>83</v>
      </c>
      <c r="F252">
        <v>1</v>
      </c>
      <c r="G252">
        <v>1999</v>
      </c>
      <c r="H252">
        <v>2</v>
      </c>
      <c r="I252" s="34">
        <v>163.6</v>
      </c>
      <c r="J252">
        <v>175</v>
      </c>
      <c r="K252" s="32">
        <v>47.0045</v>
      </c>
      <c r="L252" s="32">
        <v>-60.091700000000003</v>
      </c>
      <c r="M252" s="31">
        <v>36463.502812500003</v>
      </c>
      <c r="N252" s="33">
        <v>1.98</v>
      </c>
      <c r="O252" s="33">
        <v>49.58</v>
      </c>
      <c r="P252" s="32">
        <v>7.8026</v>
      </c>
      <c r="Q252" s="32">
        <v>7.3291000000000004</v>
      </c>
      <c r="R252" s="32">
        <v>7.9180000000000001</v>
      </c>
      <c r="S252" s="32">
        <v>0.17</v>
      </c>
      <c r="T252" s="32"/>
      <c r="V252" s="32"/>
      <c r="W252" s="32"/>
      <c r="X252" s="32">
        <v>30.1496</v>
      </c>
      <c r="Y252" s="32">
        <v>30.088000000000001</v>
      </c>
      <c r="Z252" s="32">
        <v>30.3721</v>
      </c>
      <c r="AA252" s="32">
        <v>7.46E-2</v>
      </c>
      <c r="AB252" s="32"/>
      <c r="AC252" s="32"/>
      <c r="AD252" s="32"/>
      <c r="AE252" s="32"/>
      <c r="AF252" s="32">
        <v>6.3014999999999999</v>
      </c>
      <c r="AG252" s="32">
        <v>6.1898</v>
      </c>
      <c r="AH252" s="32">
        <v>7.8551000000000002</v>
      </c>
      <c r="AI252" s="32">
        <v>0.30880000000000002</v>
      </c>
      <c r="AJ252" s="32"/>
      <c r="AK252" s="32"/>
      <c r="AL252" s="32"/>
      <c r="AM252" s="32"/>
      <c r="AN252" s="32">
        <v>0.3009</v>
      </c>
      <c r="AO252" s="32"/>
      <c r="AP252" s="32">
        <v>7.9131</v>
      </c>
      <c r="AQ252" s="32">
        <v>4.7999999999999996E-3</v>
      </c>
      <c r="AR252" s="32"/>
      <c r="AS252" s="32"/>
      <c r="AT252" s="32">
        <v>30.088000000000001</v>
      </c>
      <c r="AU252" s="32">
        <v>0</v>
      </c>
      <c r="AV252" s="32"/>
      <c r="AW252" s="32"/>
      <c r="AX252" s="32">
        <v>1.5508</v>
      </c>
      <c r="AY252">
        <v>95.18</v>
      </c>
      <c r="BB252">
        <v>190.2</v>
      </c>
      <c r="BD252" s="32"/>
      <c r="BE252" s="32"/>
      <c r="BF252" s="32"/>
      <c r="BG252" s="32"/>
      <c r="BH252" s="32">
        <v>1.5508</v>
      </c>
      <c r="BI252" s="34">
        <v>96</v>
      </c>
      <c r="BJ252" s="34">
        <v>84</v>
      </c>
      <c r="BK252" s="34">
        <v>165</v>
      </c>
      <c r="BL252" s="34">
        <v>81</v>
      </c>
      <c r="BM252">
        <v>0</v>
      </c>
      <c r="BN252" t="s">
        <v>480</v>
      </c>
      <c r="BO252" t="s">
        <v>6359</v>
      </c>
      <c r="BP252" t="b">
        <v>1</v>
      </c>
    </row>
    <row r="253" spans="1:68" x14ac:dyDescent="0.25">
      <c r="A253" s="30" t="str">
        <f t="shared" si="3"/>
        <v>1999054029</v>
      </c>
      <c r="B253">
        <v>99054</v>
      </c>
      <c r="C253">
        <v>29</v>
      </c>
      <c r="D253" s="65" t="s">
        <v>8729</v>
      </c>
      <c r="E253" t="s">
        <v>110</v>
      </c>
      <c r="F253">
        <v>1</v>
      </c>
      <c r="G253">
        <v>1999</v>
      </c>
      <c r="H253">
        <v>2</v>
      </c>
      <c r="I253" s="34">
        <v>341.8</v>
      </c>
      <c r="J253">
        <v>343</v>
      </c>
      <c r="K253" s="32">
        <v>47.094799999999999</v>
      </c>
      <c r="L253" s="32">
        <v>-59.970799999999997</v>
      </c>
      <c r="M253" s="31">
        <v>36463.605381944442</v>
      </c>
      <c r="N253" s="33">
        <v>1.98</v>
      </c>
      <c r="O253" s="33">
        <v>49.58</v>
      </c>
      <c r="P253" s="32">
        <v>6.6553000000000004</v>
      </c>
      <c r="Q253" s="32">
        <v>6.1725000000000003</v>
      </c>
      <c r="R253" s="32">
        <v>6.7925000000000004</v>
      </c>
      <c r="S253" s="32">
        <v>0.21440000000000001</v>
      </c>
      <c r="T253" s="32"/>
      <c r="V253" s="32"/>
      <c r="W253" s="32"/>
      <c r="X253" s="32">
        <v>30.822199999999999</v>
      </c>
      <c r="Y253" s="32">
        <v>30.2545</v>
      </c>
      <c r="Z253" s="32">
        <v>31.229399999999998</v>
      </c>
      <c r="AA253" s="32">
        <v>0.2026</v>
      </c>
      <c r="AB253" s="32"/>
      <c r="AC253" s="32"/>
      <c r="AD253" s="32"/>
      <c r="AE253" s="32"/>
      <c r="AF253" s="32">
        <v>6.4848999999999997</v>
      </c>
      <c r="AG253" s="32">
        <v>6.2257999999999996</v>
      </c>
      <c r="AH253" s="32">
        <v>7.8925999999999998</v>
      </c>
      <c r="AI253" s="32">
        <v>0.28910000000000002</v>
      </c>
      <c r="AJ253" s="32"/>
      <c r="AK253" s="32"/>
      <c r="AL253" s="32"/>
      <c r="AM253" s="32"/>
      <c r="AN253" s="32">
        <v>0.47839999999999999</v>
      </c>
      <c r="AO253" s="32"/>
      <c r="AP253" s="32">
        <v>6.7873000000000001</v>
      </c>
      <c r="AQ253" s="32">
        <v>4.7000000000000002E-3</v>
      </c>
      <c r="AR253" s="32"/>
      <c r="AS253" s="32"/>
      <c r="AT253" s="32">
        <v>30.529599999999999</v>
      </c>
      <c r="AU253" s="32">
        <v>0.1968</v>
      </c>
      <c r="AV253" s="32"/>
      <c r="AW253" s="32"/>
      <c r="AX253" s="32">
        <v>1.4047000000000001</v>
      </c>
      <c r="AY253">
        <v>115</v>
      </c>
      <c r="BB253">
        <v>321</v>
      </c>
      <c r="BC253">
        <v>321.06</v>
      </c>
      <c r="BD253" s="32">
        <v>5.5865</v>
      </c>
      <c r="BE253" s="32"/>
      <c r="BF253" s="32">
        <v>34.657299999999999</v>
      </c>
      <c r="BG253" s="32"/>
      <c r="BH253" s="32">
        <v>1.4047000000000001</v>
      </c>
      <c r="BI253" s="34">
        <v>116</v>
      </c>
      <c r="BJ253" s="34">
        <v>76</v>
      </c>
      <c r="BK253" s="34">
        <v>171</v>
      </c>
      <c r="BL253" s="34">
        <v>95</v>
      </c>
      <c r="BM253">
        <v>0</v>
      </c>
      <c r="BN253" t="s">
        <v>481</v>
      </c>
      <c r="BO253" t="s">
        <v>6360</v>
      </c>
      <c r="BP253" t="b">
        <v>1</v>
      </c>
    </row>
    <row r="254" spans="1:68" x14ac:dyDescent="0.25">
      <c r="A254" s="30" t="str">
        <f t="shared" si="3"/>
        <v>1999054030</v>
      </c>
      <c r="B254">
        <v>99054</v>
      </c>
      <c r="C254">
        <v>30</v>
      </c>
      <c r="D254" s="65" t="s">
        <v>8730</v>
      </c>
      <c r="E254" t="s">
        <v>109</v>
      </c>
      <c r="F254">
        <v>1</v>
      </c>
      <c r="G254">
        <v>1999</v>
      </c>
      <c r="H254">
        <v>2</v>
      </c>
      <c r="I254" s="34">
        <v>462.6</v>
      </c>
      <c r="J254">
        <v>484</v>
      </c>
      <c r="K254" s="32">
        <v>47.2682</v>
      </c>
      <c r="L254" s="32">
        <v>-59.777200000000001</v>
      </c>
      <c r="M254" s="31">
        <v>36463.720312500001</v>
      </c>
      <c r="N254" s="33">
        <v>1.98</v>
      </c>
      <c r="O254" s="33">
        <v>49.58</v>
      </c>
      <c r="P254" s="32">
        <v>6.2927999999999997</v>
      </c>
      <c r="Q254" s="32">
        <v>6.1519000000000004</v>
      </c>
      <c r="R254" s="32">
        <v>6.2999000000000001</v>
      </c>
      <c r="S254" s="32">
        <v>2.1999999999999999E-2</v>
      </c>
      <c r="T254" s="32"/>
      <c r="V254" s="32"/>
      <c r="W254" s="32"/>
      <c r="X254" s="32">
        <v>31.5166</v>
      </c>
      <c r="Y254" s="32">
        <v>30.6327</v>
      </c>
      <c r="Z254" s="32">
        <v>31.5852</v>
      </c>
      <c r="AA254" s="32">
        <v>0.13239999999999999</v>
      </c>
      <c r="AB254" s="32"/>
      <c r="AC254" s="32"/>
      <c r="AD254" s="32"/>
      <c r="AE254" s="32"/>
      <c r="AF254" s="32">
        <v>5.4546000000000001</v>
      </c>
      <c r="AG254" s="32">
        <v>4.5879000000000003</v>
      </c>
      <c r="AH254" s="32">
        <v>7.7607999999999997</v>
      </c>
      <c r="AI254" s="32">
        <v>0.87360000000000004</v>
      </c>
      <c r="AJ254" s="32"/>
      <c r="AK254" s="32"/>
      <c r="AL254" s="32"/>
      <c r="AM254" s="32"/>
      <c r="AN254" s="32">
        <v>5.0999999999999997E-2</v>
      </c>
      <c r="AO254" s="32"/>
      <c r="AP254" s="32">
        <v>6.2960000000000003</v>
      </c>
      <c r="AQ254" s="32">
        <v>3.3999999999999998E-3</v>
      </c>
      <c r="AR254" s="32"/>
      <c r="AS254" s="32"/>
      <c r="AT254" s="32">
        <v>31.273900000000001</v>
      </c>
      <c r="AU254" s="32">
        <v>0.44030000000000002</v>
      </c>
      <c r="AV254" s="32"/>
      <c r="AW254" s="32"/>
      <c r="AX254" s="32">
        <v>1.3814</v>
      </c>
      <c r="AY254">
        <v>89.23</v>
      </c>
      <c r="BB254">
        <v>450.3</v>
      </c>
      <c r="BC254">
        <v>450.72</v>
      </c>
      <c r="BD254" s="32">
        <v>5.008</v>
      </c>
      <c r="BE254" s="32"/>
      <c r="BF254" s="32">
        <v>34.822699999999998</v>
      </c>
      <c r="BG254" s="32"/>
      <c r="BH254" s="32">
        <v>1.3814</v>
      </c>
      <c r="BI254" s="34">
        <v>90</v>
      </c>
      <c r="BJ254" s="34">
        <v>55</v>
      </c>
      <c r="BK254" s="34">
        <v>171</v>
      </c>
      <c r="BL254" s="34">
        <v>116</v>
      </c>
      <c r="BM254">
        <v>0</v>
      </c>
      <c r="BN254" t="s">
        <v>482</v>
      </c>
      <c r="BO254" t="s">
        <v>6361</v>
      </c>
      <c r="BP254" t="b">
        <v>1</v>
      </c>
    </row>
    <row r="255" spans="1:68" x14ac:dyDescent="0.25">
      <c r="A255" s="30" t="str">
        <f t="shared" si="3"/>
        <v>1999054031</v>
      </c>
      <c r="B255">
        <v>99054</v>
      </c>
      <c r="C255">
        <v>31</v>
      </c>
      <c r="D255" s="65" t="s">
        <v>8731</v>
      </c>
      <c r="E255" t="s">
        <v>108</v>
      </c>
      <c r="F255">
        <v>1</v>
      </c>
      <c r="G255">
        <v>1999</v>
      </c>
      <c r="H255">
        <v>2</v>
      </c>
      <c r="I255" s="34">
        <v>463.6</v>
      </c>
      <c r="J255">
        <v>471</v>
      </c>
      <c r="K255" s="32">
        <v>47.423999999999999</v>
      </c>
      <c r="L255" s="32">
        <v>-59.555999999999997</v>
      </c>
      <c r="M255" s="31">
        <v>36463.899780092594</v>
      </c>
      <c r="N255" s="33">
        <v>1.98</v>
      </c>
      <c r="O255" s="33">
        <v>49.58</v>
      </c>
      <c r="P255" s="32">
        <v>6.2024999999999997</v>
      </c>
      <c r="Q255" s="32">
        <v>5.0815000000000001</v>
      </c>
      <c r="R255" s="32">
        <v>7.3025000000000002</v>
      </c>
      <c r="S255" s="32">
        <v>0.28939999999999999</v>
      </c>
      <c r="T255" s="32"/>
      <c r="V255" s="32"/>
      <c r="W255" s="32"/>
      <c r="X255" s="32">
        <v>32.073399999999999</v>
      </c>
      <c r="Y255" s="32">
        <v>32.037999999999997</v>
      </c>
      <c r="Z255" s="32">
        <v>32.239100000000001</v>
      </c>
      <c r="AA255" s="32">
        <v>4.2900000000000001E-2</v>
      </c>
      <c r="AB255" s="32"/>
      <c r="AC255" s="32"/>
      <c r="AD255" s="32"/>
      <c r="AE255" s="32"/>
      <c r="AF255" s="32">
        <v>6.5330000000000004</v>
      </c>
      <c r="AG255" s="32">
        <v>6.1489000000000003</v>
      </c>
      <c r="AH255" s="32">
        <v>7.8075000000000001</v>
      </c>
      <c r="AI255" s="32">
        <v>0.31440000000000001</v>
      </c>
      <c r="AJ255" s="32"/>
      <c r="AK255" s="32"/>
      <c r="AL255" s="32"/>
      <c r="AM255" s="32"/>
      <c r="AN255" s="49">
        <v>0.30049999999999999</v>
      </c>
      <c r="AO255" s="32"/>
      <c r="AP255" s="32">
        <v>6.5397999999999996</v>
      </c>
      <c r="AQ255" s="32">
        <v>0.50849999999999995</v>
      </c>
      <c r="AR255" s="32"/>
      <c r="AS255" s="32"/>
      <c r="AT255" s="32"/>
      <c r="AU255" s="32"/>
      <c r="AV255" s="32"/>
      <c r="AW255" s="32"/>
      <c r="AX255" s="32">
        <v>1.1541999999999999</v>
      </c>
      <c r="AY255">
        <v>105.09</v>
      </c>
      <c r="BB255">
        <v>468</v>
      </c>
      <c r="BC255">
        <v>463.57</v>
      </c>
      <c r="BD255" s="32">
        <v>4.9466000000000001</v>
      </c>
      <c r="BE255" s="32"/>
      <c r="BF255" s="32">
        <v>34.834400000000002</v>
      </c>
      <c r="BG255" s="32"/>
      <c r="BH255" s="32">
        <v>1.1541999999999999</v>
      </c>
      <c r="BI255" s="34">
        <v>106</v>
      </c>
      <c r="BJ255" s="34">
        <v>53</v>
      </c>
      <c r="BK255" s="34">
        <v>144</v>
      </c>
      <c r="BL255" s="34">
        <v>91</v>
      </c>
      <c r="BM255">
        <v>0</v>
      </c>
      <c r="BN255" t="s">
        <v>502</v>
      </c>
      <c r="BO255" t="s">
        <v>6104</v>
      </c>
      <c r="BP255" t="b">
        <v>1</v>
      </c>
    </row>
    <row r="256" spans="1:68" x14ac:dyDescent="0.25">
      <c r="A256" s="30" t="str">
        <f t="shared" si="3"/>
        <v>1999054032</v>
      </c>
      <c r="B256">
        <v>99054</v>
      </c>
      <c r="C256">
        <v>32</v>
      </c>
      <c r="D256" s="65" t="s">
        <v>8732</v>
      </c>
      <c r="E256" t="s">
        <v>107</v>
      </c>
      <c r="F256">
        <v>1</v>
      </c>
      <c r="G256">
        <v>1999</v>
      </c>
      <c r="H256">
        <v>2</v>
      </c>
      <c r="I256" s="34">
        <v>262.60000000000002</v>
      </c>
      <c r="J256">
        <v>270</v>
      </c>
      <c r="K256" s="32">
        <v>47.575299999999999</v>
      </c>
      <c r="L256" s="32">
        <v>-59.339799999999997</v>
      </c>
      <c r="M256" s="31">
        <v>36463.999722222223</v>
      </c>
      <c r="N256" s="33">
        <v>4.96</v>
      </c>
      <c r="O256" s="33">
        <v>49.58</v>
      </c>
      <c r="P256" s="32">
        <v>2.6105</v>
      </c>
      <c r="Q256" s="32">
        <v>1.921</v>
      </c>
      <c r="R256" s="32">
        <v>3.0605000000000002</v>
      </c>
      <c r="S256" s="32">
        <v>0.37480000000000002</v>
      </c>
      <c r="T256" s="32"/>
      <c r="V256" s="32"/>
      <c r="W256" s="32"/>
      <c r="X256" s="32">
        <v>32.627899999999997</v>
      </c>
      <c r="Y256" s="32">
        <v>32.508200000000002</v>
      </c>
      <c r="Z256" s="32">
        <v>32.751300000000001</v>
      </c>
      <c r="AA256" s="32">
        <v>7.9200000000000007E-2</v>
      </c>
      <c r="AB256" s="32"/>
      <c r="AC256" s="32"/>
      <c r="AD256" s="32"/>
      <c r="AE256" s="32"/>
      <c r="AF256" s="32">
        <v>6.4546999999999999</v>
      </c>
      <c r="AG256" s="32">
        <v>5.6193999999999997</v>
      </c>
      <c r="AH256" s="32">
        <v>6.5673000000000004</v>
      </c>
      <c r="AI256" s="32">
        <v>0.1368</v>
      </c>
      <c r="AJ256" s="32"/>
      <c r="AK256" s="32"/>
      <c r="AL256" s="32"/>
      <c r="AM256" s="32"/>
      <c r="AN256" s="32">
        <v>0.21199999999999999</v>
      </c>
      <c r="AO256" s="32"/>
      <c r="AP256" s="32">
        <v>3.0171999999999999</v>
      </c>
      <c r="AQ256" s="32">
        <v>0</v>
      </c>
      <c r="AR256" s="32"/>
      <c r="AS256" s="32"/>
      <c r="AT256" s="32">
        <v>32.594700000000003</v>
      </c>
      <c r="AU256" s="32">
        <v>0</v>
      </c>
      <c r="AV256" s="32"/>
      <c r="AW256" s="32"/>
      <c r="AX256" s="32">
        <v>1.1415</v>
      </c>
      <c r="AY256">
        <v>77.33</v>
      </c>
      <c r="BB256">
        <v>256.5</v>
      </c>
      <c r="BC256">
        <v>256.68</v>
      </c>
      <c r="BD256" s="32">
        <v>6.3113999999999999</v>
      </c>
      <c r="BE256" s="32"/>
      <c r="BF256" s="32">
        <v>34.696300000000001</v>
      </c>
      <c r="BG256" s="32"/>
      <c r="BH256" s="32">
        <v>1.1415</v>
      </c>
      <c r="BI256" s="34">
        <v>78</v>
      </c>
      <c r="BJ256" s="34">
        <v>0</v>
      </c>
      <c r="BK256" s="34">
        <v>131</v>
      </c>
      <c r="BL256" s="34">
        <v>131</v>
      </c>
      <c r="BM256">
        <v>0</v>
      </c>
      <c r="BN256" t="s">
        <v>483</v>
      </c>
      <c r="BO256" t="s">
        <v>6362</v>
      </c>
      <c r="BP256" t="b">
        <v>1</v>
      </c>
    </row>
    <row r="257" spans="1:68" x14ac:dyDescent="0.25">
      <c r="A257" s="30" t="str">
        <f t="shared" si="3"/>
        <v>1999054033</v>
      </c>
      <c r="B257">
        <v>99054</v>
      </c>
      <c r="C257">
        <v>33</v>
      </c>
      <c r="D257" s="65" t="s">
        <v>8733</v>
      </c>
      <c r="E257" t="s">
        <v>85</v>
      </c>
      <c r="F257">
        <v>0</v>
      </c>
      <c r="G257">
        <v>1999</v>
      </c>
      <c r="H257">
        <v>2</v>
      </c>
      <c r="I257" s="34">
        <v>147.69999999999999</v>
      </c>
      <c r="J257">
        <v>152</v>
      </c>
      <c r="K257" s="32">
        <v>46.677799999999998</v>
      </c>
      <c r="L257" s="32">
        <v>-55.838700000000003</v>
      </c>
      <c r="M257" s="31">
        <v>36464.527048611111</v>
      </c>
      <c r="N257" s="33">
        <v>1.98</v>
      </c>
      <c r="O257" s="33">
        <v>49.58</v>
      </c>
      <c r="P257" s="32">
        <v>6.6668000000000003</v>
      </c>
      <c r="Q257" s="32">
        <v>2.714</v>
      </c>
      <c r="R257" s="32">
        <v>7.1890999999999998</v>
      </c>
      <c r="S257" s="32">
        <v>1.1451</v>
      </c>
      <c r="T257" s="32"/>
      <c r="V257" s="32"/>
      <c r="W257" s="32"/>
      <c r="X257" s="32">
        <v>31.514299999999999</v>
      </c>
      <c r="Y257" s="32">
        <v>30.922899999999998</v>
      </c>
      <c r="Z257" s="32">
        <v>32.0916</v>
      </c>
      <c r="AA257" s="32">
        <v>0.21429999999999999</v>
      </c>
      <c r="AB257" s="32"/>
      <c r="AC257" s="32"/>
      <c r="AD257" s="32"/>
      <c r="AE257" s="32"/>
      <c r="AF257" s="32">
        <v>6.2314999999999996</v>
      </c>
      <c r="AG257" s="32">
        <v>5.9116</v>
      </c>
      <c r="AH257" s="32">
        <v>6.9157000000000002</v>
      </c>
      <c r="AI257" s="32">
        <v>0.14360000000000001</v>
      </c>
      <c r="AJ257" s="32"/>
      <c r="AK257" s="32"/>
      <c r="AL257" s="32"/>
      <c r="AM257" s="32"/>
      <c r="AN257" s="32">
        <v>1.0039</v>
      </c>
      <c r="AO257" s="32"/>
      <c r="AP257" s="32">
        <v>7.1810999999999998</v>
      </c>
      <c r="AQ257" s="32">
        <v>1.1000000000000001E-3</v>
      </c>
      <c r="AR257" s="32"/>
      <c r="AS257" s="32"/>
      <c r="AT257" s="32">
        <v>31.283799999999999</v>
      </c>
      <c r="AU257" s="32">
        <v>0.2432</v>
      </c>
      <c r="AV257" s="32"/>
      <c r="AW257" s="32"/>
      <c r="AX257" s="32">
        <v>-0.22589999999999999</v>
      </c>
      <c r="AY257">
        <v>135.82</v>
      </c>
      <c r="BC257">
        <v>147.71</v>
      </c>
      <c r="BD257" s="32">
        <v>-0.2238</v>
      </c>
      <c r="BE257" s="32"/>
      <c r="BF257" s="32">
        <v>32.706699999999998</v>
      </c>
      <c r="BG257" s="32"/>
      <c r="BH257" s="32"/>
      <c r="BI257" s="34"/>
      <c r="BJ257" s="34">
        <v>49</v>
      </c>
      <c r="BK257" s="34">
        <v>152</v>
      </c>
      <c r="BL257" s="34">
        <v>103</v>
      </c>
      <c r="BM257">
        <v>1</v>
      </c>
      <c r="BN257" t="s">
        <v>484</v>
      </c>
      <c r="BO257" t="s">
        <v>6363</v>
      </c>
      <c r="BP257" t="b">
        <v>1</v>
      </c>
    </row>
    <row r="258" spans="1:68" x14ac:dyDescent="0.25">
      <c r="A258" s="30" t="str">
        <f t="shared" si="3"/>
        <v>1999054034</v>
      </c>
      <c r="B258">
        <v>99054</v>
      </c>
      <c r="C258">
        <v>34</v>
      </c>
      <c r="D258" s="65" t="s">
        <v>8734</v>
      </c>
      <c r="E258" t="s">
        <v>85</v>
      </c>
      <c r="F258">
        <v>0</v>
      </c>
      <c r="G258">
        <v>1999</v>
      </c>
      <c r="H258">
        <v>2</v>
      </c>
      <c r="I258" s="34">
        <v>138.80000000000001</v>
      </c>
      <c r="J258">
        <v>143</v>
      </c>
      <c r="K258" s="32">
        <v>46.45</v>
      </c>
      <c r="L258" s="32">
        <v>-55.839799999999997</v>
      </c>
      <c r="M258" s="31">
        <v>36464.594143518516</v>
      </c>
      <c r="N258" s="33">
        <v>1.98</v>
      </c>
      <c r="O258" s="33">
        <v>49.58</v>
      </c>
      <c r="P258" s="32">
        <v>6.9116999999999997</v>
      </c>
      <c r="Q258" s="32">
        <v>0.99180000000000001</v>
      </c>
      <c r="R258" s="32">
        <v>7.7949000000000002</v>
      </c>
      <c r="S258" s="32">
        <v>1.9333</v>
      </c>
      <c r="T258" s="32"/>
      <c r="V258" s="32"/>
      <c r="W258" s="32"/>
      <c r="X258" s="32">
        <v>31.655100000000001</v>
      </c>
      <c r="Y258" s="32">
        <v>30.533100000000001</v>
      </c>
      <c r="Z258" s="32">
        <v>32.463299999999997</v>
      </c>
      <c r="AA258" s="32">
        <v>0.32040000000000002</v>
      </c>
      <c r="AB258" s="32"/>
      <c r="AC258" s="32"/>
      <c r="AD258" s="32"/>
      <c r="AE258" s="32"/>
      <c r="AF258" s="32">
        <v>6.1910999999999996</v>
      </c>
      <c r="AG258" s="32">
        <v>5.6379000000000001</v>
      </c>
      <c r="AH258" s="32">
        <v>7.2058</v>
      </c>
      <c r="AI258" s="32">
        <v>0.2369</v>
      </c>
      <c r="AJ258" s="32"/>
      <c r="AK258" s="32"/>
      <c r="AL258" s="32"/>
      <c r="AM258" s="32"/>
      <c r="AN258" s="32">
        <v>1.4095</v>
      </c>
      <c r="AO258" s="32"/>
      <c r="AP258" s="32">
        <v>7.7888000000000002</v>
      </c>
      <c r="AQ258" s="32">
        <v>4.1999999999999997E-3</v>
      </c>
      <c r="AR258" s="32"/>
      <c r="AS258" s="32"/>
      <c r="AT258" s="32">
        <v>31.251799999999999</v>
      </c>
      <c r="AU258" s="32">
        <v>0.48580000000000001</v>
      </c>
      <c r="AV258" s="32"/>
      <c r="AW258" s="32"/>
      <c r="AX258" s="32">
        <v>-0.78500000000000003</v>
      </c>
      <c r="AY258">
        <v>136.82</v>
      </c>
      <c r="BC258">
        <v>138.80000000000001</v>
      </c>
      <c r="BD258" s="32">
        <v>-0.78439999999999999</v>
      </c>
      <c r="BE258" s="32"/>
      <c r="BF258" s="32">
        <v>32.918900000000001</v>
      </c>
      <c r="BG258" s="32"/>
      <c r="BH258" s="32"/>
      <c r="BI258" s="34"/>
      <c r="BJ258" s="34">
        <v>46</v>
      </c>
      <c r="BK258" s="34">
        <v>143</v>
      </c>
      <c r="BL258" s="34">
        <v>97</v>
      </c>
      <c r="BM258">
        <v>1</v>
      </c>
      <c r="BN258" t="s">
        <v>485</v>
      </c>
      <c r="BO258" t="s">
        <v>6364</v>
      </c>
      <c r="BP258" t="b">
        <v>1</v>
      </c>
    </row>
    <row r="259" spans="1:68" x14ac:dyDescent="0.25">
      <c r="A259" s="30" t="str">
        <f t="shared" si="3"/>
        <v>1999054035</v>
      </c>
      <c r="B259">
        <v>99054</v>
      </c>
      <c r="C259">
        <v>35</v>
      </c>
      <c r="D259" s="65" t="s">
        <v>8735</v>
      </c>
      <c r="E259" t="s">
        <v>85</v>
      </c>
      <c r="F259">
        <v>0</v>
      </c>
      <c r="G259">
        <v>1999</v>
      </c>
      <c r="H259">
        <v>2</v>
      </c>
      <c r="I259" s="34">
        <v>69.400000000000006</v>
      </c>
      <c r="J259">
        <v>74</v>
      </c>
      <c r="K259" s="32">
        <v>46.002299999999998</v>
      </c>
      <c r="L259" s="32">
        <v>-55.836500000000001</v>
      </c>
      <c r="M259" s="31">
        <v>36464.791898148149</v>
      </c>
      <c r="N259" s="33">
        <v>1.98</v>
      </c>
      <c r="O259" s="33">
        <v>49.58</v>
      </c>
      <c r="P259" s="32">
        <v>7.2850999999999999</v>
      </c>
      <c r="Q259" s="32">
        <v>1.6849000000000001</v>
      </c>
      <c r="R259" s="32">
        <v>7.8144</v>
      </c>
      <c r="S259" s="32">
        <v>1.5258</v>
      </c>
      <c r="T259" s="32"/>
      <c r="V259" s="32"/>
      <c r="W259" s="32"/>
      <c r="X259" s="32">
        <v>32.099899999999998</v>
      </c>
      <c r="Y259" s="32">
        <v>31.585999999999999</v>
      </c>
      <c r="Z259" s="32">
        <v>32.5032</v>
      </c>
      <c r="AA259" s="32">
        <v>0.1348</v>
      </c>
      <c r="AB259" s="32"/>
      <c r="AC259" s="32"/>
      <c r="AD259" s="32"/>
      <c r="AE259" s="32"/>
      <c r="AF259" s="32">
        <v>5.8689999999999998</v>
      </c>
      <c r="AG259" s="32">
        <v>4.5053999999999998</v>
      </c>
      <c r="AH259" s="32">
        <v>7.0239000000000003</v>
      </c>
      <c r="AI259" s="32">
        <v>0.38979999999999998</v>
      </c>
      <c r="AJ259" s="32"/>
      <c r="AK259" s="32"/>
      <c r="AL259" s="32"/>
      <c r="AM259" s="32"/>
      <c r="AN259" s="32">
        <v>1.0114000000000001</v>
      </c>
      <c r="AO259" s="32"/>
      <c r="AP259" s="32">
        <v>7.8083999999999998</v>
      </c>
      <c r="AQ259" s="32">
        <v>4.5999999999999999E-3</v>
      </c>
      <c r="AR259" s="32"/>
      <c r="AS259" s="32"/>
      <c r="AT259" s="32">
        <v>31.9602</v>
      </c>
      <c r="AU259" s="32">
        <v>0.2515</v>
      </c>
      <c r="AV259" s="32"/>
      <c r="AW259" s="32"/>
      <c r="AX259" s="32">
        <v>1.4172</v>
      </c>
      <c r="AY259">
        <v>69.41</v>
      </c>
      <c r="BD259" s="32"/>
      <c r="BE259" s="32"/>
      <c r="BF259" s="32"/>
      <c r="BG259" s="32"/>
      <c r="BH259" s="32"/>
      <c r="BI259" s="34"/>
      <c r="BJ259" s="34">
        <v>47</v>
      </c>
      <c r="BK259" s="34">
        <v>70</v>
      </c>
      <c r="BL259" s="34">
        <v>23</v>
      </c>
      <c r="BM259">
        <v>0</v>
      </c>
      <c r="BN259" t="s">
        <v>486</v>
      </c>
      <c r="BO259" t="s">
        <v>6365</v>
      </c>
      <c r="BP259" t="b">
        <v>1</v>
      </c>
    </row>
    <row r="260" spans="1:68" x14ac:dyDescent="0.25">
      <c r="A260" s="30" t="str">
        <f t="shared" ref="A260:A323" si="4">IF(LEN(B260)=5,MID(B260,1,2)+1900&amp;MID(B260,3,3)&amp;TEXT(TRIM(C260),"000"),IF(LEN(B260)=7,B260&amp;TEXT(TRIM(C260),"000"),MID(B260,4,7)&amp;TEXT(TRIM(C260),"000")))</f>
        <v>1999054036</v>
      </c>
      <c r="B260">
        <v>99054</v>
      </c>
      <c r="C260">
        <v>36</v>
      </c>
      <c r="D260" s="65" t="s">
        <v>8736</v>
      </c>
      <c r="E260" t="s">
        <v>85</v>
      </c>
      <c r="F260">
        <v>0</v>
      </c>
      <c r="G260">
        <v>1999</v>
      </c>
      <c r="H260">
        <v>2</v>
      </c>
      <c r="I260" s="34">
        <v>39.700000000000003</v>
      </c>
      <c r="J260">
        <v>42</v>
      </c>
      <c r="K260" s="32">
        <v>45.649500000000003</v>
      </c>
      <c r="L260" s="32">
        <v>-55.831000000000003</v>
      </c>
      <c r="M260" s="31">
        <v>36464.887800925928</v>
      </c>
      <c r="N260" s="33">
        <v>3.97</v>
      </c>
      <c r="O260" s="33">
        <v>39.67</v>
      </c>
      <c r="P260" s="32"/>
      <c r="Q260" s="32"/>
      <c r="R260" s="32"/>
      <c r="S260" s="32"/>
      <c r="T260" s="32"/>
      <c r="V260" s="32"/>
      <c r="W260" s="32"/>
      <c r="X260" s="32"/>
      <c r="Y260" s="32"/>
      <c r="Z260" s="32"/>
      <c r="AA260" s="32"/>
      <c r="AB260" s="32"/>
      <c r="AC260" s="32"/>
      <c r="AD260" s="32"/>
      <c r="AE260" s="32"/>
      <c r="AF260" s="32"/>
      <c r="AG260" s="32"/>
      <c r="AH260" s="32"/>
      <c r="AI260" s="32"/>
      <c r="AJ260" s="32"/>
      <c r="AK260" s="32"/>
      <c r="AL260" s="32"/>
      <c r="AM260" s="32"/>
      <c r="AN260" s="32"/>
      <c r="AO260" s="32"/>
      <c r="AP260" s="32">
        <v>8.5425000000000004</v>
      </c>
      <c r="AQ260" s="32">
        <v>1.67E-2</v>
      </c>
      <c r="AR260" s="32"/>
      <c r="AS260" s="32"/>
      <c r="AT260" s="32">
        <v>32.158200000000001</v>
      </c>
      <c r="AU260" s="32">
        <v>0</v>
      </c>
      <c r="AV260" s="32"/>
      <c r="AW260" s="32"/>
      <c r="AX260" s="32">
        <v>8.4720999999999993</v>
      </c>
      <c r="AY260">
        <v>36.69</v>
      </c>
      <c r="BD260" s="32"/>
      <c r="BE260" s="32"/>
      <c r="BF260" s="32"/>
      <c r="BG260" s="32"/>
      <c r="BH260" s="32"/>
      <c r="BI260" s="34"/>
      <c r="BJ260" s="34"/>
      <c r="BK260" s="34"/>
      <c r="BL260" s="34"/>
      <c r="BM260">
        <v>-1</v>
      </c>
      <c r="BN260" t="s">
        <v>487</v>
      </c>
      <c r="BO260" t="s">
        <v>6366</v>
      </c>
      <c r="BP260" t="b">
        <v>1</v>
      </c>
    </row>
    <row r="261" spans="1:68" x14ac:dyDescent="0.25">
      <c r="A261" s="30" t="str">
        <f t="shared" si="4"/>
        <v>1999054037</v>
      </c>
      <c r="B261">
        <v>99054</v>
      </c>
      <c r="C261">
        <v>37</v>
      </c>
      <c r="D261" s="65" t="s">
        <v>8737</v>
      </c>
      <c r="E261" t="s">
        <v>85</v>
      </c>
      <c r="F261">
        <v>0</v>
      </c>
      <c r="G261">
        <v>1999</v>
      </c>
      <c r="H261">
        <v>2</v>
      </c>
      <c r="I261" s="34">
        <v>69.400000000000006</v>
      </c>
      <c r="J261">
        <v>73</v>
      </c>
      <c r="K261" s="32">
        <v>45.253799999999998</v>
      </c>
      <c r="L261" s="32">
        <v>-55.8352</v>
      </c>
      <c r="M261" s="31">
        <v>36465.026990740742</v>
      </c>
      <c r="N261" s="33">
        <v>0.99</v>
      </c>
      <c r="O261" s="33">
        <v>49.59</v>
      </c>
      <c r="P261" s="32">
        <v>5.7060000000000004</v>
      </c>
      <c r="Q261" s="32">
        <v>0.42670000000000002</v>
      </c>
      <c r="R261" s="32">
        <v>7.7573999999999996</v>
      </c>
      <c r="S261" s="32">
        <v>2.9548000000000001</v>
      </c>
      <c r="T261" s="32"/>
      <c r="V261" s="32"/>
      <c r="W261" s="32"/>
      <c r="X261" s="32">
        <v>32.099499999999999</v>
      </c>
      <c r="Y261" s="32">
        <v>30.699300000000001</v>
      </c>
      <c r="Z261" s="32">
        <v>32.727600000000002</v>
      </c>
      <c r="AA261" s="32">
        <v>0.3821</v>
      </c>
      <c r="AB261" s="32"/>
      <c r="AC261" s="32"/>
      <c r="AD261" s="32"/>
      <c r="AE261" s="32"/>
      <c r="AF261" s="32">
        <v>5.7935999999999996</v>
      </c>
      <c r="AG261" s="32">
        <v>5.1502999999999997</v>
      </c>
      <c r="AH261" s="32">
        <v>7.2256</v>
      </c>
      <c r="AI261" s="32">
        <v>0.37869999999999998</v>
      </c>
      <c r="AJ261" s="32"/>
      <c r="AK261" s="32"/>
      <c r="AL261" s="32"/>
      <c r="AM261" s="32"/>
      <c r="AN261" s="32">
        <v>1.3605</v>
      </c>
      <c r="AO261" s="32"/>
      <c r="AP261" s="32">
        <v>7.6555999999999997</v>
      </c>
      <c r="AQ261" s="32">
        <v>5.7099999999999998E-2</v>
      </c>
      <c r="AR261" s="32"/>
      <c r="AS261" s="32"/>
      <c r="AT261" s="32">
        <v>31.768999999999998</v>
      </c>
      <c r="AU261" s="32">
        <v>0.60919999999999996</v>
      </c>
      <c r="AV261" s="32"/>
      <c r="AW261" s="32"/>
      <c r="AX261" s="32">
        <v>-0.10780000000000001</v>
      </c>
      <c r="AY261">
        <v>69.42</v>
      </c>
      <c r="BC261">
        <v>69.42</v>
      </c>
      <c r="BD261" s="32">
        <v>-0.10780000000000001</v>
      </c>
      <c r="BE261" s="32"/>
      <c r="BF261" s="32">
        <v>32.777900000000002</v>
      </c>
      <c r="BG261" s="32"/>
      <c r="BH261" s="32"/>
      <c r="BI261" s="34"/>
      <c r="BJ261" s="34">
        <v>37</v>
      </c>
      <c r="BK261" s="34">
        <v>73</v>
      </c>
      <c r="BL261" s="34">
        <v>36</v>
      </c>
      <c r="BM261">
        <v>1</v>
      </c>
      <c r="BN261" t="s">
        <v>503</v>
      </c>
      <c r="BO261" t="s">
        <v>6105</v>
      </c>
      <c r="BP261" t="b">
        <v>1</v>
      </c>
    </row>
    <row r="262" spans="1:68" x14ac:dyDescent="0.25">
      <c r="A262" s="30" t="str">
        <f t="shared" si="4"/>
        <v>1999054038</v>
      </c>
      <c r="B262">
        <v>99054</v>
      </c>
      <c r="C262">
        <v>38</v>
      </c>
      <c r="D262" s="65" t="s">
        <v>8738</v>
      </c>
      <c r="E262" t="s">
        <v>9066</v>
      </c>
      <c r="F262">
        <v>0</v>
      </c>
      <c r="G262">
        <v>1999</v>
      </c>
      <c r="H262">
        <v>2</v>
      </c>
      <c r="I262" s="34">
        <v>135.80000000000001</v>
      </c>
      <c r="J262">
        <v>150</v>
      </c>
      <c r="K262" s="32">
        <v>44.935000000000002</v>
      </c>
      <c r="L262" s="32">
        <v>-55.841200000000001</v>
      </c>
      <c r="M262" s="31">
        <v>36465.141886574071</v>
      </c>
      <c r="N262" s="33">
        <v>3.97</v>
      </c>
      <c r="O262" s="33">
        <v>49.59</v>
      </c>
      <c r="P262" s="32">
        <v>6.1844999999999999</v>
      </c>
      <c r="Q262" s="32">
        <v>0.59850000000000003</v>
      </c>
      <c r="R262" s="32">
        <v>7.4157000000000002</v>
      </c>
      <c r="S262" s="32">
        <v>2.3262999999999998</v>
      </c>
      <c r="T262" s="32"/>
      <c r="V262" s="32"/>
      <c r="W262" s="32"/>
      <c r="X262" s="32">
        <v>31.9072</v>
      </c>
      <c r="Y262" s="32">
        <v>31.703800000000001</v>
      </c>
      <c r="Z262" s="32">
        <v>32.820300000000003</v>
      </c>
      <c r="AA262" s="32">
        <v>0.37219999999999998</v>
      </c>
      <c r="AB262" s="32"/>
      <c r="AC262" s="32"/>
      <c r="AD262" s="32"/>
      <c r="AE262" s="32"/>
      <c r="AF262" s="32">
        <v>5.6119000000000003</v>
      </c>
      <c r="AG262" s="32">
        <v>4.4021999999999997</v>
      </c>
      <c r="AH262" s="32">
        <v>5.9691000000000001</v>
      </c>
      <c r="AI262" s="32">
        <v>0.39190000000000003</v>
      </c>
      <c r="AJ262" s="32"/>
      <c r="AK262" s="32"/>
      <c r="AL262" s="32"/>
      <c r="AM262" s="32"/>
      <c r="AN262" s="32">
        <v>1.5407</v>
      </c>
      <c r="AO262" s="32"/>
      <c r="AP262" s="32">
        <v>7.3922999999999996</v>
      </c>
      <c r="AQ262" s="32">
        <v>3.3099999999999997E-2</v>
      </c>
      <c r="AR262" s="32"/>
      <c r="AS262" s="32"/>
      <c r="AT262" s="32">
        <v>31.703800000000001</v>
      </c>
      <c r="AU262" s="32">
        <v>0</v>
      </c>
      <c r="AV262" s="32"/>
      <c r="AW262" s="32"/>
      <c r="AX262" s="32">
        <v>-3.09E-2</v>
      </c>
      <c r="AY262">
        <v>134.85</v>
      </c>
      <c r="BB262">
        <v>183</v>
      </c>
      <c r="BD262" s="32"/>
      <c r="BE262" s="32"/>
      <c r="BF262" s="32"/>
      <c r="BG262" s="32"/>
      <c r="BH262" s="32"/>
      <c r="BI262" s="34"/>
      <c r="BJ262" s="34">
        <v>43</v>
      </c>
      <c r="BK262" s="34">
        <v>137</v>
      </c>
      <c r="BL262" s="34">
        <v>94</v>
      </c>
      <c r="BM262">
        <v>0</v>
      </c>
      <c r="BN262" t="s">
        <v>488</v>
      </c>
      <c r="BO262" t="s">
        <v>6367</v>
      </c>
      <c r="BP262" t="b">
        <v>1</v>
      </c>
    </row>
    <row r="263" spans="1:68" x14ac:dyDescent="0.25">
      <c r="A263" s="30" t="str">
        <f t="shared" si="4"/>
        <v>1999054039</v>
      </c>
      <c r="B263">
        <v>99054</v>
      </c>
      <c r="C263">
        <v>39</v>
      </c>
      <c r="D263" s="65" t="s">
        <v>8739</v>
      </c>
      <c r="E263" t="s">
        <v>9067</v>
      </c>
      <c r="F263">
        <v>0</v>
      </c>
      <c r="G263">
        <v>1999</v>
      </c>
      <c r="H263">
        <v>2</v>
      </c>
      <c r="I263" s="34">
        <v>460.7</v>
      </c>
      <c r="J263">
        <v>531</v>
      </c>
      <c r="K263" s="32">
        <v>44.865000000000002</v>
      </c>
      <c r="L263" s="32">
        <v>-55.854799999999997</v>
      </c>
      <c r="M263" s="31">
        <v>36465.300370370373</v>
      </c>
      <c r="N263" s="33">
        <v>0.99</v>
      </c>
      <c r="O263" s="33">
        <v>49.59</v>
      </c>
      <c r="P263" s="32">
        <v>10.5693</v>
      </c>
      <c r="Q263" s="32">
        <v>8.2728000000000002</v>
      </c>
      <c r="R263" s="32">
        <v>11.127599999999999</v>
      </c>
      <c r="S263" s="32">
        <v>0.7903</v>
      </c>
      <c r="T263" s="32"/>
      <c r="V263" s="32"/>
      <c r="W263" s="32"/>
      <c r="X263" s="32">
        <v>32.432499999999997</v>
      </c>
      <c r="Y263" s="32">
        <v>31.090399999999999</v>
      </c>
      <c r="Z263" s="32">
        <v>32.716000000000001</v>
      </c>
      <c r="AA263" s="32">
        <v>0.2122</v>
      </c>
      <c r="AB263" s="32"/>
      <c r="AC263" s="32"/>
      <c r="AD263" s="32"/>
      <c r="AE263" s="32"/>
      <c r="AF263" s="32">
        <v>5.4082999999999997</v>
      </c>
      <c r="AG263" s="32">
        <v>4.8794000000000004</v>
      </c>
      <c r="AH263" s="32">
        <v>6.8722000000000003</v>
      </c>
      <c r="AI263" s="32">
        <v>0.40510000000000002</v>
      </c>
      <c r="AJ263" s="32"/>
      <c r="AK263" s="32"/>
      <c r="AL263" s="32"/>
      <c r="AM263" s="32"/>
      <c r="AN263" s="32">
        <v>0.61019999999999996</v>
      </c>
      <c r="AO263" s="32"/>
      <c r="AP263" s="32">
        <v>11.0496</v>
      </c>
      <c r="AQ263" s="32">
        <v>5.0200000000000002E-2</v>
      </c>
      <c r="AR263" s="32"/>
      <c r="AS263" s="32"/>
      <c r="AT263" s="32">
        <v>32.2637</v>
      </c>
      <c r="AU263" s="32">
        <v>0.65700000000000003</v>
      </c>
      <c r="AV263" s="32"/>
      <c r="AW263" s="32"/>
      <c r="AX263" s="32">
        <v>0.34599999999999997</v>
      </c>
      <c r="AY263">
        <v>102.14</v>
      </c>
      <c r="BB263">
        <v>325</v>
      </c>
      <c r="BD263" s="32"/>
      <c r="BE263" s="32"/>
      <c r="BF263" s="32"/>
      <c r="BG263" s="32"/>
      <c r="BH263" s="32">
        <v>0.34599999999999997</v>
      </c>
      <c r="BI263" s="34">
        <v>103</v>
      </c>
      <c r="BJ263" s="34">
        <v>62</v>
      </c>
      <c r="BK263" s="34">
        <v>151</v>
      </c>
      <c r="BL263" s="34">
        <v>89</v>
      </c>
      <c r="BM263">
        <v>0</v>
      </c>
      <c r="BN263" t="s">
        <v>489</v>
      </c>
      <c r="BO263" t="s">
        <v>6368</v>
      </c>
      <c r="BP263" t="b">
        <v>1</v>
      </c>
    </row>
    <row r="264" spans="1:68" x14ac:dyDescent="0.25">
      <c r="A264" s="30" t="str">
        <f t="shared" si="4"/>
        <v>1999054040</v>
      </c>
      <c r="B264">
        <v>99054</v>
      </c>
      <c r="C264">
        <v>40</v>
      </c>
      <c r="D264" s="65" t="s">
        <v>8740</v>
      </c>
      <c r="E264" t="s">
        <v>121</v>
      </c>
      <c r="F264">
        <v>0</v>
      </c>
      <c r="G264">
        <v>1999</v>
      </c>
      <c r="H264">
        <v>2</v>
      </c>
      <c r="I264" s="34">
        <v>1094.0999999999999</v>
      </c>
      <c r="J264">
        <v>1100</v>
      </c>
      <c r="K264" s="32">
        <v>44.759</v>
      </c>
      <c r="L264" s="32">
        <v>-55.830199999999998</v>
      </c>
      <c r="M264" s="31">
        <v>36465.390428240738</v>
      </c>
      <c r="N264" s="33">
        <v>1.98</v>
      </c>
      <c r="O264" s="33">
        <v>49.59</v>
      </c>
      <c r="P264" s="32">
        <v>11.0253</v>
      </c>
      <c r="Q264" s="32">
        <v>6.1136999999999997</v>
      </c>
      <c r="R264" s="32">
        <v>11.373799999999999</v>
      </c>
      <c r="S264" s="32">
        <v>1.0698000000000001</v>
      </c>
      <c r="T264" s="32"/>
      <c r="V264" s="32"/>
      <c r="W264" s="32"/>
      <c r="X264" s="32">
        <v>32.3797</v>
      </c>
      <c r="Y264" s="32">
        <v>32.327300000000001</v>
      </c>
      <c r="Z264" s="32">
        <v>32.439399999999999</v>
      </c>
      <c r="AA264" s="32">
        <v>1.9699999999999999E-2</v>
      </c>
      <c r="AB264" s="32"/>
      <c r="AC264" s="32"/>
      <c r="AD264" s="32"/>
      <c r="AE264" s="32"/>
      <c r="AF264" s="32">
        <v>5.4588000000000001</v>
      </c>
      <c r="AG264" s="32">
        <v>4.5385</v>
      </c>
      <c r="AH264" s="32">
        <v>7.2558999999999996</v>
      </c>
      <c r="AI264" s="32">
        <v>0.47299999999999998</v>
      </c>
      <c r="AJ264" s="32"/>
      <c r="AK264" s="32"/>
      <c r="AL264" s="32"/>
      <c r="AM264" s="32"/>
      <c r="AN264" s="32">
        <v>0.78939999999999999</v>
      </c>
      <c r="AO264" s="32"/>
      <c r="AP264" s="32">
        <v>11.322800000000001</v>
      </c>
      <c r="AQ264" s="32">
        <v>2.5499999999999998E-2</v>
      </c>
      <c r="AR264" s="32"/>
      <c r="AS264" s="32"/>
      <c r="AT264" s="32">
        <v>32.3872</v>
      </c>
      <c r="AU264" s="32">
        <v>5.6500000000000002E-2</v>
      </c>
      <c r="AV264" s="32"/>
      <c r="AW264" s="32"/>
      <c r="AX264" s="32">
        <v>2.6916000000000002</v>
      </c>
      <c r="AY264">
        <v>70.41</v>
      </c>
      <c r="BB264">
        <v>1100</v>
      </c>
      <c r="BC264">
        <v>999.39</v>
      </c>
      <c r="BD264" s="32">
        <v>4.0549999999999997</v>
      </c>
      <c r="BE264" s="32"/>
      <c r="BF264" s="32">
        <v>34.893999999999998</v>
      </c>
      <c r="BG264" s="32"/>
      <c r="BH264" s="32">
        <v>2.6916000000000002</v>
      </c>
      <c r="BI264" s="34">
        <v>71</v>
      </c>
      <c r="BJ264" s="34">
        <v>67</v>
      </c>
      <c r="BK264" s="34">
        <v>89</v>
      </c>
      <c r="BL264" s="34">
        <v>22</v>
      </c>
      <c r="BM264">
        <v>0</v>
      </c>
      <c r="BN264" t="s">
        <v>490</v>
      </c>
      <c r="BO264" t="s">
        <v>6369</v>
      </c>
      <c r="BP264" t="b">
        <v>1</v>
      </c>
    </row>
    <row r="265" spans="1:68" x14ac:dyDescent="0.25">
      <c r="A265" s="30" t="str">
        <f t="shared" si="4"/>
        <v>1999054041</v>
      </c>
      <c r="B265">
        <v>99054</v>
      </c>
      <c r="C265">
        <v>41</v>
      </c>
      <c r="D265" s="65" t="s">
        <v>8741</v>
      </c>
      <c r="E265" t="s">
        <v>122</v>
      </c>
      <c r="F265">
        <v>0</v>
      </c>
      <c r="G265">
        <v>1999</v>
      </c>
      <c r="H265">
        <v>2</v>
      </c>
      <c r="I265" s="34">
        <v>2241.5</v>
      </c>
      <c r="J265">
        <v>2195</v>
      </c>
      <c r="K265" s="32">
        <v>44.519300000000001</v>
      </c>
      <c r="L265" s="32">
        <v>-55.841200000000001</v>
      </c>
      <c r="M265" s="31">
        <v>36465.624513888892</v>
      </c>
      <c r="N265" s="33">
        <v>1.98</v>
      </c>
      <c r="O265" s="33">
        <v>49.59</v>
      </c>
      <c r="P265" s="32">
        <v>9.9963999999999995</v>
      </c>
      <c r="Q265" s="32">
        <v>9.4353999999999996</v>
      </c>
      <c r="R265" s="32">
        <v>10.030099999999999</v>
      </c>
      <c r="S265" s="32">
        <v>8.77E-2</v>
      </c>
      <c r="T265" s="32"/>
      <c r="V265" s="32"/>
      <c r="W265" s="32"/>
      <c r="X265" s="32">
        <v>31.964400000000001</v>
      </c>
      <c r="Y265" s="32">
        <v>29.576899999999998</v>
      </c>
      <c r="Z265" s="32">
        <v>32.159799999999997</v>
      </c>
      <c r="AA265" s="32">
        <v>0.34899999999999998</v>
      </c>
      <c r="AB265" s="32"/>
      <c r="AC265" s="32"/>
      <c r="AD265" s="32"/>
      <c r="AE265" s="32"/>
      <c r="AF265" s="32">
        <v>5.6165000000000003</v>
      </c>
      <c r="AG265" s="32">
        <v>5.3719999999999999</v>
      </c>
      <c r="AH265" s="32">
        <v>7.1490999999999998</v>
      </c>
      <c r="AI265" s="32">
        <v>0.33410000000000001</v>
      </c>
      <c r="AJ265" s="32"/>
      <c r="AK265" s="32"/>
      <c r="AL265" s="32"/>
      <c r="AM265" s="32"/>
      <c r="AN265" s="32">
        <v>0.21029999999999999</v>
      </c>
      <c r="AO265" s="32"/>
      <c r="AP265" s="32">
        <v>10.023</v>
      </c>
      <c r="AQ265" s="32">
        <v>4.8999999999999998E-3</v>
      </c>
      <c r="AR265" s="32"/>
      <c r="AS265" s="32"/>
      <c r="AT265" s="32">
        <v>31.3857</v>
      </c>
      <c r="AU265" s="32">
        <v>1.206</v>
      </c>
      <c r="AV265" s="32"/>
      <c r="AW265" s="32"/>
      <c r="AX265" s="32">
        <v>3.41</v>
      </c>
      <c r="AY265">
        <v>2239.54</v>
      </c>
      <c r="BB265">
        <v>2250</v>
      </c>
      <c r="BC265">
        <v>999.42</v>
      </c>
      <c r="BD265" s="32">
        <v>4.1646999999999998</v>
      </c>
      <c r="BE265" s="32"/>
      <c r="BF265" s="32">
        <v>34.937100000000001</v>
      </c>
      <c r="BG265" s="32"/>
      <c r="BH265" s="32"/>
      <c r="BI265" s="34"/>
      <c r="BJ265" s="34"/>
      <c r="BK265" s="34"/>
      <c r="BL265" s="34"/>
      <c r="BM265">
        <v>-1</v>
      </c>
      <c r="BN265" t="s">
        <v>491</v>
      </c>
      <c r="BO265" t="s">
        <v>6370</v>
      </c>
      <c r="BP265" t="b">
        <v>1</v>
      </c>
    </row>
    <row r="266" spans="1:68" x14ac:dyDescent="0.25">
      <c r="A266" s="30" t="str">
        <f t="shared" si="4"/>
        <v>1999054042</v>
      </c>
      <c r="B266">
        <v>99054</v>
      </c>
      <c r="C266">
        <v>42</v>
      </c>
      <c r="D266" s="65" t="s">
        <v>8742</v>
      </c>
      <c r="E266" t="s">
        <v>85</v>
      </c>
      <c r="F266">
        <v>0</v>
      </c>
      <c r="G266">
        <v>1999</v>
      </c>
      <c r="H266">
        <v>2</v>
      </c>
      <c r="I266" s="34">
        <v>2476</v>
      </c>
      <c r="J266">
        <v>2843</v>
      </c>
      <c r="K266" s="32">
        <v>44.241799999999998</v>
      </c>
      <c r="L266" s="32">
        <v>-55.7562</v>
      </c>
      <c r="M266" s="31">
        <v>36466.187662037039</v>
      </c>
      <c r="N266" s="33">
        <v>1.98</v>
      </c>
      <c r="O266" s="33">
        <v>49.59</v>
      </c>
      <c r="P266" s="32">
        <v>10.239800000000001</v>
      </c>
      <c r="Q266" s="32">
        <v>10.2117</v>
      </c>
      <c r="R266" s="32">
        <v>10.297499999999999</v>
      </c>
      <c r="S266" s="32">
        <v>2.2499999999999999E-2</v>
      </c>
      <c r="T266" s="32"/>
      <c r="V266" s="32"/>
      <c r="W266" s="32"/>
      <c r="X266" s="32">
        <v>32.042099999999998</v>
      </c>
      <c r="Y266" s="32">
        <v>31.523399999999999</v>
      </c>
      <c r="Z266" s="32">
        <v>32.093299999999999</v>
      </c>
      <c r="AA266" s="32">
        <v>7.7899999999999997E-2</v>
      </c>
      <c r="AB266" s="32"/>
      <c r="AC266" s="32"/>
      <c r="AD266" s="32"/>
      <c r="AE266" s="32"/>
      <c r="AF266" s="32">
        <v>5.4733000000000001</v>
      </c>
      <c r="AG266" s="32">
        <v>4.9705000000000004</v>
      </c>
      <c r="AH266" s="32">
        <v>6.2168000000000001</v>
      </c>
      <c r="AI266" s="32">
        <v>0.1699</v>
      </c>
      <c r="AJ266" s="32"/>
      <c r="AK266" s="32"/>
      <c r="AL266" s="32"/>
      <c r="AM266" s="32"/>
      <c r="AN266" s="32">
        <v>1.8599999999999998E-2</v>
      </c>
      <c r="AO266" s="32"/>
      <c r="AP266" s="32">
        <v>10.244400000000001</v>
      </c>
      <c r="AQ266" s="32">
        <v>1.03E-2</v>
      </c>
      <c r="AR266" s="32"/>
      <c r="AS266" s="32"/>
      <c r="AT266" s="32">
        <v>31.897300000000001</v>
      </c>
      <c r="AU266" s="32">
        <v>0.25140000000000001</v>
      </c>
      <c r="AV266" s="32"/>
      <c r="AW266" s="32"/>
      <c r="AX266" s="32">
        <v>3.1667000000000001</v>
      </c>
      <c r="AY266">
        <v>2475.98</v>
      </c>
      <c r="BC266">
        <v>999.44</v>
      </c>
      <c r="BD266" s="32">
        <v>4.1809000000000003</v>
      </c>
      <c r="BE266" s="32"/>
      <c r="BF266" s="32">
        <v>34.948799999999999</v>
      </c>
      <c r="BG266" s="32"/>
      <c r="BH266" s="32">
        <v>3.2652999999999999</v>
      </c>
      <c r="BI266" s="34">
        <v>104</v>
      </c>
      <c r="BJ266" s="34">
        <v>90</v>
      </c>
      <c r="BK266" s="34">
        <v>112</v>
      </c>
      <c r="BL266" s="34">
        <v>18</v>
      </c>
      <c r="BM266">
        <v>0</v>
      </c>
      <c r="BN266" t="s">
        <v>504</v>
      </c>
      <c r="BO266" t="s">
        <v>6106</v>
      </c>
      <c r="BP266" t="b">
        <v>1</v>
      </c>
    </row>
    <row r="267" spans="1:68" x14ac:dyDescent="0.25">
      <c r="A267" s="30" t="str">
        <f t="shared" si="4"/>
        <v>1999054043</v>
      </c>
      <c r="B267">
        <v>99054</v>
      </c>
      <c r="C267">
        <v>43</v>
      </c>
      <c r="D267" s="65" t="s">
        <v>8743</v>
      </c>
      <c r="E267" t="s">
        <v>123</v>
      </c>
      <c r="F267">
        <v>0</v>
      </c>
      <c r="G267">
        <v>1999</v>
      </c>
      <c r="H267">
        <v>2</v>
      </c>
      <c r="I267" s="34">
        <v>2055.1</v>
      </c>
      <c r="J267">
        <v>1327</v>
      </c>
      <c r="K267" s="32">
        <v>43.8093</v>
      </c>
      <c r="L267" s="32">
        <v>-58.910200000000003</v>
      </c>
      <c r="M267" s="31">
        <v>36466.756226851852</v>
      </c>
      <c r="N267" s="33">
        <v>1.98</v>
      </c>
      <c r="O267" s="33">
        <v>49.59</v>
      </c>
      <c r="P267" s="32">
        <v>8.5762</v>
      </c>
      <c r="Q267" s="32">
        <v>3.5952000000000002</v>
      </c>
      <c r="R267" s="32">
        <v>10.7239</v>
      </c>
      <c r="S267" s="32">
        <v>2.3841999999999999</v>
      </c>
      <c r="T267" s="32"/>
      <c r="V267" s="32"/>
      <c r="W267" s="32"/>
      <c r="X267" s="32">
        <v>32.104999999999997</v>
      </c>
      <c r="Y267" s="32">
        <v>31.8005</v>
      </c>
      <c r="Z267" s="32">
        <v>32.685699999999997</v>
      </c>
      <c r="AA267" s="32">
        <v>0.29020000000000001</v>
      </c>
      <c r="AB267" s="32"/>
      <c r="AC267" s="32"/>
      <c r="AD267" s="32"/>
      <c r="AE267" s="32"/>
      <c r="AF267" s="32">
        <v>5.3303000000000003</v>
      </c>
      <c r="AG267" s="32">
        <v>5.0113000000000003</v>
      </c>
      <c r="AH267" s="32">
        <v>6.2957999999999998</v>
      </c>
      <c r="AI267" s="32">
        <v>0.2087</v>
      </c>
      <c r="AJ267" s="32"/>
      <c r="AK267" s="32"/>
      <c r="AL267" s="32"/>
      <c r="AM267" s="32"/>
      <c r="AN267" s="32">
        <v>1.5842000000000001</v>
      </c>
      <c r="AO267" s="32"/>
      <c r="AP267" s="32">
        <v>10.6692</v>
      </c>
      <c r="AQ267" s="32">
        <v>5.3900000000000003E-2</v>
      </c>
      <c r="AR267" s="32"/>
      <c r="AS267" s="32"/>
      <c r="AT267" s="32">
        <v>32.074599999999997</v>
      </c>
      <c r="AU267" s="32">
        <v>0.2888</v>
      </c>
      <c r="AV267" s="32"/>
      <c r="AW267" s="32"/>
      <c r="AX267" s="32">
        <v>2.1589</v>
      </c>
      <c r="AY267">
        <v>71.41</v>
      </c>
      <c r="BB267">
        <v>2200</v>
      </c>
      <c r="BC267">
        <v>999.48</v>
      </c>
      <c r="BD267" s="32">
        <v>4.2384000000000004</v>
      </c>
      <c r="BE267" s="32"/>
      <c r="BF267" s="32">
        <v>34.923099999999998</v>
      </c>
      <c r="BG267" s="32"/>
      <c r="BH267" s="32">
        <v>2.1589</v>
      </c>
      <c r="BI267" s="34">
        <v>72</v>
      </c>
      <c r="BJ267" s="34">
        <v>47</v>
      </c>
      <c r="BK267" s="34">
        <v>90</v>
      </c>
      <c r="BL267" s="34">
        <v>43</v>
      </c>
      <c r="BM267">
        <v>0</v>
      </c>
      <c r="BN267" t="s">
        <v>492</v>
      </c>
      <c r="BO267" t="s">
        <v>6371</v>
      </c>
      <c r="BP267" t="b">
        <v>1</v>
      </c>
    </row>
    <row r="268" spans="1:68" x14ac:dyDescent="0.25">
      <c r="A268" s="30" t="str">
        <f t="shared" si="4"/>
        <v>1999054044</v>
      </c>
      <c r="B268">
        <v>99054</v>
      </c>
      <c r="C268">
        <v>44</v>
      </c>
      <c r="D268" s="65" t="s">
        <v>8744</v>
      </c>
      <c r="E268" t="s">
        <v>124</v>
      </c>
      <c r="F268">
        <v>0</v>
      </c>
      <c r="G268">
        <v>1999</v>
      </c>
      <c r="H268">
        <v>2</v>
      </c>
      <c r="I268" s="34">
        <v>303.3</v>
      </c>
      <c r="J268">
        <v>318</v>
      </c>
      <c r="K268" s="32">
        <v>44.0182</v>
      </c>
      <c r="L268" s="32">
        <v>-59.057299999999998</v>
      </c>
      <c r="M268" s="31">
        <v>36466.947708333333</v>
      </c>
      <c r="N268" s="33">
        <v>2.98</v>
      </c>
      <c r="O268" s="33">
        <v>49.59</v>
      </c>
      <c r="P268" s="32">
        <v>8.9678000000000004</v>
      </c>
      <c r="Q268" s="32">
        <v>5.7956000000000003</v>
      </c>
      <c r="R268" s="32">
        <v>10.505100000000001</v>
      </c>
      <c r="S268" s="32">
        <v>1.2439</v>
      </c>
      <c r="T268" s="32"/>
      <c r="V268" s="32"/>
      <c r="W268" s="32"/>
      <c r="X268" s="32">
        <v>31.556799999999999</v>
      </c>
      <c r="Y268" s="32">
        <v>31.0381</v>
      </c>
      <c r="Z268" s="32">
        <v>32.266199999999998</v>
      </c>
      <c r="AA268" s="32">
        <v>0.33169999999999999</v>
      </c>
      <c r="AB268" s="32"/>
      <c r="AC268" s="32"/>
      <c r="AD268" s="32"/>
      <c r="AE268" s="32"/>
      <c r="AF268" s="32">
        <v>5.0918000000000001</v>
      </c>
      <c r="AG268" s="32">
        <v>4.2765000000000004</v>
      </c>
      <c r="AH268" s="32">
        <v>5.4374000000000002</v>
      </c>
      <c r="AI268" s="32">
        <v>0.3362</v>
      </c>
      <c r="AJ268" s="32"/>
      <c r="AK268" s="32"/>
      <c r="AL268" s="32"/>
      <c r="AM268" s="32"/>
      <c r="AN268" s="32">
        <v>1.5639000000000001</v>
      </c>
      <c r="AO268" s="32"/>
      <c r="AP268" s="32">
        <v>10.463699999999999</v>
      </c>
      <c r="AQ268" s="32">
        <v>6.9000000000000006E-2</v>
      </c>
      <c r="AR268" s="32"/>
      <c r="AS268" s="32"/>
      <c r="AT268" s="32">
        <v>31.065200000000001</v>
      </c>
      <c r="AU268" s="32">
        <v>3.9600000000000003E-2</v>
      </c>
      <c r="AV268" s="32"/>
      <c r="AW268" s="32"/>
      <c r="AX268" s="32">
        <v>3.8574999999999999</v>
      </c>
      <c r="AY268">
        <v>78.349999999999994</v>
      </c>
      <c r="BB268">
        <v>500</v>
      </c>
      <c r="BC268">
        <v>303.32</v>
      </c>
      <c r="BD268" s="32">
        <v>6.1529999999999996</v>
      </c>
      <c r="BE268" s="32"/>
      <c r="BF268" s="32">
        <v>34.801099999999998</v>
      </c>
      <c r="BG268" s="32"/>
      <c r="BH268" s="32">
        <v>3.8574999999999999</v>
      </c>
      <c r="BI268" s="34">
        <v>79</v>
      </c>
      <c r="BJ268" s="34">
        <v>75</v>
      </c>
      <c r="BK268" s="34">
        <v>100</v>
      </c>
      <c r="BL268" s="34">
        <v>20</v>
      </c>
      <c r="BM268">
        <v>0</v>
      </c>
      <c r="BN268" t="s">
        <v>505</v>
      </c>
      <c r="BO268" t="s">
        <v>6107</v>
      </c>
      <c r="BP268" t="b">
        <v>1</v>
      </c>
    </row>
    <row r="269" spans="1:68" x14ac:dyDescent="0.25">
      <c r="A269" s="30" t="str">
        <f t="shared" si="4"/>
        <v>1999054045</v>
      </c>
      <c r="B269">
        <v>99054</v>
      </c>
      <c r="C269">
        <v>45</v>
      </c>
      <c r="D269" s="65" t="s">
        <v>8745</v>
      </c>
      <c r="E269" t="s">
        <v>85</v>
      </c>
      <c r="F269">
        <v>0</v>
      </c>
      <c r="G269">
        <v>1999</v>
      </c>
      <c r="H269">
        <v>2</v>
      </c>
      <c r="I269" s="34">
        <v>263.7</v>
      </c>
      <c r="J269">
        <v>291</v>
      </c>
      <c r="K269" s="32">
        <v>44.1372</v>
      </c>
      <c r="L269" s="32">
        <v>-59.132300000000001</v>
      </c>
      <c r="M269" s="31">
        <v>36467.358472222222</v>
      </c>
      <c r="N269" s="33">
        <v>1.98</v>
      </c>
      <c r="O269" s="33">
        <v>49.59</v>
      </c>
      <c r="P269" s="32">
        <v>9.6112000000000002</v>
      </c>
      <c r="Q269" s="32">
        <v>9.2189999999999994</v>
      </c>
      <c r="R269" s="32">
        <v>9.7246000000000006</v>
      </c>
      <c r="S269" s="32">
        <v>0.1086</v>
      </c>
      <c r="T269" s="32"/>
      <c r="V269" s="32"/>
      <c r="W269" s="32"/>
      <c r="X269" s="32">
        <v>31.255600000000001</v>
      </c>
      <c r="Y269" s="32">
        <v>30.456600000000002</v>
      </c>
      <c r="Z269" s="32">
        <v>31.523099999999999</v>
      </c>
      <c r="AA269" s="32">
        <v>0.13789999999999999</v>
      </c>
      <c r="AB269" s="32"/>
      <c r="AC269" s="32"/>
      <c r="AD269" s="32"/>
      <c r="AE269" s="32"/>
      <c r="AF269" s="32">
        <v>5.1289999999999996</v>
      </c>
      <c r="AG269" s="32">
        <v>4.2409999999999997</v>
      </c>
      <c r="AH269" s="32">
        <v>8.2543000000000006</v>
      </c>
      <c r="AI269" s="32">
        <v>0.93130000000000002</v>
      </c>
      <c r="AJ269" s="32"/>
      <c r="AK269" s="32"/>
      <c r="AL269" s="32"/>
      <c r="AM269" s="32"/>
      <c r="AN269" s="32">
        <v>0.31209999999999999</v>
      </c>
      <c r="AO269" s="32"/>
      <c r="AP269" s="32">
        <v>9.7141000000000002</v>
      </c>
      <c r="AQ269" s="32">
        <v>7.0000000000000001E-3</v>
      </c>
      <c r="AR269" s="32"/>
      <c r="AS269" s="32"/>
      <c r="AT269" s="32">
        <v>30.994399999999999</v>
      </c>
      <c r="AU269" s="32">
        <v>0.36299999999999999</v>
      </c>
      <c r="AV269" s="32"/>
      <c r="AW269" s="32"/>
      <c r="AX269" s="32">
        <v>4.1410999999999998</v>
      </c>
      <c r="AY269">
        <v>93.22</v>
      </c>
      <c r="BD269" s="32"/>
      <c r="BE269" s="32"/>
      <c r="BF269" s="32"/>
      <c r="BG269" s="32"/>
      <c r="BH269" s="32"/>
      <c r="BI269" s="34"/>
      <c r="BJ269" s="34"/>
      <c r="BK269" s="34"/>
      <c r="BL269" s="34"/>
      <c r="BM269">
        <v>-1</v>
      </c>
      <c r="BN269" t="s">
        <v>506</v>
      </c>
      <c r="BO269" t="s">
        <v>6108</v>
      </c>
      <c r="BP269" t="b">
        <v>1</v>
      </c>
    </row>
    <row r="270" spans="1:68" x14ac:dyDescent="0.25">
      <c r="A270" s="30" t="str">
        <f t="shared" si="4"/>
        <v>1999054046</v>
      </c>
      <c r="B270">
        <v>99054</v>
      </c>
      <c r="C270">
        <v>46</v>
      </c>
      <c r="D270" s="65" t="s">
        <v>8746</v>
      </c>
      <c r="E270" t="s">
        <v>85</v>
      </c>
      <c r="F270">
        <v>0</v>
      </c>
      <c r="G270">
        <v>1999</v>
      </c>
      <c r="H270">
        <v>2</v>
      </c>
      <c r="I270" s="34">
        <v>151.69999999999999</v>
      </c>
      <c r="J270">
        <v>158</v>
      </c>
      <c r="K270" s="32">
        <v>43.579500000000003</v>
      </c>
      <c r="L270" s="32">
        <v>-59.9542</v>
      </c>
      <c r="M270" s="31">
        <v>36467.563043981485</v>
      </c>
      <c r="N270" s="33">
        <v>1.98</v>
      </c>
      <c r="O270" s="33">
        <v>49.59</v>
      </c>
      <c r="P270" s="32">
        <v>12.5237</v>
      </c>
      <c r="Q270" s="32">
        <v>10.084099999999999</v>
      </c>
      <c r="R270" s="32">
        <v>16.712399999999999</v>
      </c>
      <c r="S270" s="32">
        <v>2.6339000000000001</v>
      </c>
      <c r="T270" s="32"/>
      <c r="V270" s="32"/>
      <c r="W270" s="32"/>
      <c r="X270" s="32">
        <v>31.959099999999999</v>
      </c>
      <c r="Y270" s="32">
        <v>30.228999999999999</v>
      </c>
      <c r="Z270" s="32">
        <v>33.680100000000003</v>
      </c>
      <c r="AA270" s="32">
        <v>1.1548</v>
      </c>
      <c r="AB270" s="32"/>
      <c r="AC270" s="32"/>
      <c r="AD270" s="32"/>
      <c r="AE270" s="32"/>
      <c r="AF270" s="32">
        <v>4.9006999999999996</v>
      </c>
      <c r="AG270" s="32">
        <v>4.2598000000000003</v>
      </c>
      <c r="AH270" s="32">
        <v>6.1139999999999999</v>
      </c>
      <c r="AI270" s="32">
        <v>0.37509999999999999</v>
      </c>
      <c r="AJ270" s="32"/>
      <c r="AK270" s="32"/>
      <c r="AL270" s="32"/>
      <c r="AM270" s="32"/>
      <c r="AN270" s="32">
        <v>1.2797000000000001</v>
      </c>
      <c r="AO270" s="32"/>
      <c r="AP270" s="32">
        <v>10.4564</v>
      </c>
      <c r="AQ270" s="32">
        <v>5.04E-2</v>
      </c>
      <c r="AR270" s="32"/>
      <c r="AS270" s="32"/>
      <c r="AT270" s="32">
        <v>30.8474</v>
      </c>
      <c r="AU270" s="32">
        <v>0.4163</v>
      </c>
      <c r="AV270" s="32"/>
      <c r="AW270" s="32"/>
      <c r="AX270" s="32">
        <v>4.9156000000000004</v>
      </c>
      <c r="AY270">
        <v>76.37</v>
      </c>
      <c r="BC270">
        <v>151.72</v>
      </c>
      <c r="BD270" s="32">
        <v>8.5388999999999999</v>
      </c>
      <c r="BE270" s="32"/>
      <c r="BF270" s="32">
        <v>34.565199999999997</v>
      </c>
      <c r="BG270" s="32"/>
      <c r="BH270" s="32"/>
      <c r="BI270" s="34"/>
      <c r="BJ270" s="34"/>
      <c r="BK270" s="34"/>
      <c r="BL270" s="34"/>
      <c r="BM270">
        <v>-1</v>
      </c>
      <c r="BN270" t="s">
        <v>493</v>
      </c>
      <c r="BO270" t="s">
        <v>6372</v>
      </c>
      <c r="BP270" t="b">
        <v>1</v>
      </c>
    </row>
    <row r="271" spans="1:68" x14ac:dyDescent="0.25">
      <c r="A271" s="30" t="str">
        <f t="shared" si="4"/>
        <v>1999054047</v>
      </c>
      <c r="B271">
        <v>99054</v>
      </c>
      <c r="C271">
        <v>47</v>
      </c>
      <c r="D271" s="65" t="s">
        <v>8747</v>
      </c>
      <c r="E271" t="s">
        <v>97</v>
      </c>
      <c r="F271">
        <v>1</v>
      </c>
      <c r="G271">
        <v>1999</v>
      </c>
      <c r="H271">
        <v>2</v>
      </c>
      <c r="I271" s="34">
        <v>2753.7</v>
      </c>
      <c r="J271">
        <v>2761</v>
      </c>
      <c r="K271" s="32">
        <v>42.533799999999999</v>
      </c>
      <c r="L271" s="32">
        <v>-61.408799999999999</v>
      </c>
      <c r="M271" s="31">
        <v>36467.972708333335</v>
      </c>
      <c r="N271" s="33">
        <v>1.98</v>
      </c>
      <c r="O271" s="33">
        <v>49.6</v>
      </c>
      <c r="P271" s="32">
        <v>13.6243</v>
      </c>
      <c r="Q271" s="32">
        <v>13.0793</v>
      </c>
      <c r="R271" s="32">
        <v>13.646599999999999</v>
      </c>
      <c r="S271" s="32">
        <v>8.0100000000000005E-2</v>
      </c>
      <c r="T271" s="32"/>
      <c r="V271" s="32"/>
      <c r="W271" s="32"/>
      <c r="X271" s="32">
        <v>31.750599999999999</v>
      </c>
      <c r="Y271" s="32">
        <v>30.816500000000001</v>
      </c>
      <c r="Z271" s="32">
        <v>31.837</v>
      </c>
      <c r="AA271" s="32">
        <v>0.14940000000000001</v>
      </c>
      <c r="AB271" s="32"/>
      <c r="AC271" s="32"/>
      <c r="AD271" s="32"/>
      <c r="AE271" s="32"/>
      <c r="AF271" s="32">
        <v>4.4507000000000003</v>
      </c>
      <c r="AG271" s="32">
        <v>3.9009999999999998</v>
      </c>
      <c r="AH271" s="32">
        <v>5.8560999999999996</v>
      </c>
      <c r="AI271" s="32">
        <v>0.41220000000000001</v>
      </c>
      <c r="AJ271" s="32"/>
      <c r="AK271" s="32"/>
      <c r="AL271" s="32"/>
      <c r="AM271" s="32"/>
      <c r="AN271" s="32">
        <v>0.1124</v>
      </c>
      <c r="AO271" s="32"/>
      <c r="AP271" s="32">
        <v>13.6225</v>
      </c>
      <c r="AQ271" s="32">
        <v>8.5000000000000006E-3</v>
      </c>
      <c r="AR271" s="32"/>
      <c r="AS271" s="32"/>
      <c r="AT271" s="32">
        <v>31.441199999999998</v>
      </c>
      <c r="AU271" s="32">
        <v>0.46510000000000001</v>
      </c>
      <c r="AV271" s="32"/>
      <c r="AW271" s="32"/>
      <c r="AX271" s="32">
        <v>2.8277999999999999</v>
      </c>
      <c r="AY271">
        <v>2753.66</v>
      </c>
      <c r="BB271">
        <v>2776.6</v>
      </c>
      <c r="BC271">
        <v>999.6</v>
      </c>
      <c r="BD271" s="32">
        <v>4.1208999999999998</v>
      </c>
      <c r="BE271" s="32"/>
      <c r="BF271" s="32">
        <v>34.931199999999997</v>
      </c>
      <c r="BG271" s="32"/>
      <c r="BH271" s="32"/>
      <c r="BI271" s="34"/>
      <c r="BJ271" s="34"/>
      <c r="BK271" s="34"/>
      <c r="BL271" s="34"/>
      <c r="BM271">
        <v>-1</v>
      </c>
      <c r="BN271" t="s">
        <v>507</v>
      </c>
      <c r="BO271" t="s">
        <v>6109</v>
      </c>
      <c r="BP271" t="b">
        <v>1</v>
      </c>
    </row>
    <row r="272" spans="1:68" x14ac:dyDescent="0.25">
      <c r="A272" s="30" t="str">
        <f t="shared" si="4"/>
        <v>1999054048</v>
      </c>
      <c r="B272">
        <v>99054</v>
      </c>
      <c r="C272">
        <v>48</v>
      </c>
      <c r="D272" s="65" t="s">
        <v>8748</v>
      </c>
      <c r="E272" t="s">
        <v>96</v>
      </c>
      <c r="F272">
        <v>1</v>
      </c>
      <c r="G272">
        <v>1999</v>
      </c>
      <c r="H272">
        <v>2</v>
      </c>
      <c r="I272" s="34">
        <v>1110.0999999999999</v>
      </c>
      <c r="J272">
        <v>1024</v>
      </c>
      <c r="K272" s="32">
        <v>42.834299999999999</v>
      </c>
      <c r="L272" s="32">
        <v>-61.725000000000001</v>
      </c>
      <c r="M272" s="31">
        <v>36468.465011574073</v>
      </c>
      <c r="N272" s="33">
        <v>1.98</v>
      </c>
      <c r="O272" s="33">
        <v>49.6</v>
      </c>
      <c r="P272" s="32">
        <v>12.3802</v>
      </c>
      <c r="Q272" s="32">
        <v>11.435600000000001</v>
      </c>
      <c r="R272" s="32">
        <v>13.219799999999999</v>
      </c>
      <c r="S272" s="32">
        <v>0.43990000000000001</v>
      </c>
      <c r="T272" s="32"/>
      <c r="V272" s="32"/>
      <c r="W272" s="32"/>
      <c r="X272" s="32">
        <v>31.7317</v>
      </c>
      <c r="Y272" s="32">
        <v>31.226099999999999</v>
      </c>
      <c r="Z272" s="32">
        <v>32.785899999999998</v>
      </c>
      <c r="AA272" s="32">
        <v>0.57330000000000003</v>
      </c>
      <c r="AB272" s="32"/>
      <c r="AC272" s="32"/>
      <c r="AD272" s="32"/>
      <c r="AE272" s="32"/>
      <c r="AF272" s="32">
        <v>4.6844000000000001</v>
      </c>
      <c r="AG272" s="32">
        <v>4.0242000000000004</v>
      </c>
      <c r="AH272" s="32">
        <v>5.9942000000000002</v>
      </c>
      <c r="AI272" s="32">
        <v>0.36420000000000002</v>
      </c>
      <c r="AJ272" s="32"/>
      <c r="AK272" s="32"/>
      <c r="AL272" s="32"/>
      <c r="AM272" s="32"/>
      <c r="AN272" s="48">
        <v>1.3617999999999999</v>
      </c>
      <c r="AO272" s="32"/>
      <c r="AP272" s="32">
        <v>12.2669</v>
      </c>
      <c r="AQ272" s="32">
        <v>3.8999999999999998E-3</v>
      </c>
      <c r="AR272" s="32"/>
      <c r="AS272" s="32"/>
      <c r="AT272" s="32"/>
      <c r="AU272" s="32"/>
      <c r="AV272" s="32"/>
      <c r="AW272" s="32"/>
      <c r="AX272" s="32">
        <v>4.1289999999999996</v>
      </c>
      <c r="AY272">
        <v>1053.8599999999999</v>
      </c>
      <c r="BB272">
        <v>1034.5</v>
      </c>
      <c r="BC272">
        <v>999.57</v>
      </c>
      <c r="BD272" s="32">
        <v>4.1760000000000002</v>
      </c>
      <c r="BE272" s="32"/>
      <c r="BF272" s="32">
        <v>34.921500000000002</v>
      </c>
      <c r="BG272" s="32"/>
      <c r="BH272" s="32"/>
      <c r="BI272" s="34"/>
      <c r="BJ272" s="34"/>
      <c r="BK272" s="34"/>
      <c r="BL272" s="34"/>
      <c r="BM272">
        <v>-1</v>
      </c>
      <c r="BN272" t="s">
        <v>494</v>
      </c>
      <c r="BO272" t="s">
        <v>6373</v>
      </c>
      <c r="BP272" t="b">
        <v>1</v>
      </c>
    </row>
    <row r="273" spans="1:68" x14ac:dyDescent="0.25">
      <c r="A273" s="30" t="str">
        <f t="shared" si="4"/>
        <v>1999054049</v>
      </c>
      <c r="B273">
        <v>99054</v>
      </c>
      <c r="C273">
        <v>49</v>
      </c>
      <c r="D273" s="65" t="s">
        <v>8749</v>
      </c>
      <c r="E273" t="s">
        <v>94</v>
      </c>
      <c r="F273">
        <v>1</v>
      </c>
      <c r="G273">
        <v>1999</v>
      </c>
      <c r="H273">
        <v>2</v>
      </c>
      <c r="I273" s="34">
        <v>98.2</v>
      </c>
      <c r="J273">
        <v>99</v>
      </c>
      <c r="K273" s="32">
        <v>43.181199999999997</v>
      </c>
      <c r="L273" s="32">
        <v>-62.098300000000002</v>
      </c>
      <c r="M273" s="31">
        <v>36468.603125000001</v>
      </c>
      <c r="N273" s="33">
        <v>1.98</v>
      </c>
      <c r="O273" s="33">
        <v>49.6</v>
      </c>
      <c r="P273" s="32">
        <v>13.387700000000001</v>
      </c>
      <c r="Q273" s="32">
        <v>9.9382999999999999</v>
      </c>
      <c r="R273" s="32">
        <v>13.7729</v>
      </c>
      <c r="S273" s="32">
        <v>0.87839999999999996</v>
      </c>
      <c r="T273" s="32"/>
      <c r="V273" s="32"/>
      <c r="W273" s="32"/>
      <c r="X273" s="32">
        <v>32.746099999999998</v>
      </c>
      <c r="Y273" s="32">
        <v>32.709600000000002</v>
      </c>
      <c r="Z273" s="32">
        <v>32.892499999999998</v>
      </c>
      <c r="AA273" s="32">
        <v>4.19E-2</v>
      </c>
      <c r="AB273" s="32"/>
      <c r="AC273" s="32"/>
      <c r="AD273" s="32"/>
      <c r="AE273" s="32"/>
      <c r="AF273" s="32">
        <v>4.5435999999999996</v>
      </c>
      <c r="AG273" s="32">
        <v>3.9979</v>
      </c>
      <c r="AH273" s="32">
        <v>5.7085999999999997</v>
      </c>
      <c r="AI273" s="32">
        <v>0.28270000000000001</v>
      </c>
      <c r="AJ273" s="32"/>
      <c r="AK273" s="32"/>
      <c r="AL273" s="32"/>
      <c r="AM273" s="32"/>
      <c r="AN273" s="32">
        <v>0.7167</v>
      </c>
      <c r="AO273" s="32"/>
      <c r="AP273" s="32">
        <v>13.7654</v>
      </c>
      <c r="AQ273" s="32">
        <v>1.37E-2</v>
      </c>
      <c r="AR273" s="32"/>
      <c r="AS273" s="32"/>
      <c r="AT273" s="32">
        <v>32.750700000000002</v>
      </c>
      <c r="AU273" s="32">
        <v>0</v>
      </c>
      <c r="AV273" s="32"/>
      <c r="AW273" s="32"/>
      <c r="AX273" s="32">
        <v>4.8518999999999997</v>
      </c>
      <c r="AY273">
        <v>74.39</v>
      </c>
      <c r="BB273">
        <v>107.2</v>
      </c>
      <c r="BD273" s="32"/>
      <c r="BE273" s="32"/>
      <c r="BF273" s="32"/>
      <c r="BG273" s="32"/>
      <c r="BH273" s="32"/>
      <c r="BI273" s="34"/>
      <c r="BJ273" s="34"/>
      <c r="BK273" s="34"/>
      <c r="BL273" s="34"/>
      <c r="BM273">
        <v>-1</v>
      </c>
      <c r="BN273" t="s">
        <v>495</v>
      </c>
      <c r="BO273" t="s">
        <v>6374</v>
      </c>
      <c r="BP273" t="b">
        <v>1</v>
      </c>
    </row>
    <row r="274" spans="1:68" x14ac:dyDescent="0.25">
      <c r="A274" s="30" t="str">
        <f t="shared" si="4"/>
        <v>1999054050</v>
      </c>
      <c r="B274">
        <v>99054</v>
      </c>
      <c r="C274">
        <v>50</v>
      </c>
      <c r="D274" s="65" t="s">
        <v>8750</v>
      </c>
      <c r="E274" t="s">
        <v>93</v>
      </c>
      <c r="F274">
        <v>1</v>
      </c>
      <c r="G274">
        <v>1999</v>
      </c>
      <c r="H274">
        <v>2</v>
      </c>
      <c r="I274" s="34">
        <v>78.400000000000006</v>
      </c>
      <c r="J274">
        <v>82</v>
      </c>
      <c r="K274" s="32">
        <v>43.506999999999998</v>
      </c>
      <c r="L274" s="32">
        <v>-62.419800000000002</v>
      </c>
      <c r="M274" s="31">
        <v>36468.860590277778</v>
      </c>
      <c r="N274" s="33">
        <v>0.99</v>
      </c>
      <c r="O274" s="33">
        <v>49.59</v>
      </c>
      <c r="P274" s="32">
        <v>11.716699999999999</v>
      </c>
      <c r="Q274" s="32">
        <v>8.1548999999999996</v>
      </c>
      <c r="R274" s="32">
        <v>12.476900000000001</v>
      </c>
      <c r="S274" s="32">
        <v>1.2976000000000001</v>
      </c>
      <c r="T274" s="32"/>
      <c r="V274" s="32"/>
      <c r="W274" s="32"/>
      <c r="X274" s="32">
        <v>32.491</v>
      </c>
      <c r="Y274" s="32">
        <v>32.127200000000002</v>
      </c>
      <c r="Z274" s="32">
        <v>33.601599999999998</v>
      </c>
      <c r="AA274" s="32">
        <v>0.51180000000000003</v>
      </c>
      <c r="AB274" s="32"/>
      <c r="AC274" s="32"/>
      <c r="AD274" s="32"/>
      <c r="AE274" s="32"/>
      <c r="AF274" s="32">
        <v>4.6603000000000003</v>
      </c>
      <c r="AG274" s="32">
        <v>4.0439999999999996</v>
      </c>
      <c r="AH274" s="32">
        <v>6.1779999999999999</v>
      </c>
      <c r="AI274" s="32">
        <v>0.47049999999999997</v>
      </c>
      <c r="AJ274" s="32"/>
      <c r="AK274" s="32"/>
      <c r="AL274" s="32"/>
      <c r="AM274" s="32"/>
      <c r="AN274" s="49">
        <v>1.8812</v>
      </c>
      <c r="AO274" s="32"/>
      <c r="AP274" s="32">
        <v>12.4733</v>
      </c>
      <c r="AQ274" s="32">
        <v>2.7000000000000001E-3</v>
      </c>
      <c r="AR274" s="32"/>
      <c r="AS274" s="32"/>
      <c r="AT274" s="32"/>
      <c r="AU274" s="32"/>
      <c r="AV274" s="32"/>
      <c r="AW274" s="32"/>
      <c r="AX274" s="32">
        <v>7.5934999999999997</v>
      </c>
      <c r="AY274">
        <v>77.36</v>
      </c>
      <c r="BB274">
        <v>84.1</v>
      </c>
      <c r="BD274" s="32"/>
      <c r="BE274" s="32"/>
      <c r="BF274" s="32"/>
      <c r="BG274" s="32"/>
      <c r="BH274" s="32"/>
      <c r="BI274" s="34"/>
      <c r="BJ274" s="34"/>
      <c r="BK274" s="34"/>
      <c r="BL274" s="34"/>
      <c r="BM274">
        <v>-1</v>
      </c>
      <c r="BN274" t="s">
        <v>496</v>
      </c>
      <c r="BO274" t="s">
        <v>6375</v>
      </c>
      <c r="BP274" t="b">
        <v>1</v>
      </c>
    </row>
    <row r="275" spans="1:68" x14ac:dyDescent="0.25">
      <c r="A275" s="30" t="str">
        <f t="shared" si="4"/>
        <v>1999054051</v>
      </c>
      <c r="B275">
        <v>99054</v>
      </c>
      <c r="C275">
        <v>51</v>
      </c>
      <c r="D275" s="65" t="s">
        <v>8751</v>
      </c>
      <c r="E275" t="s">
        <v>112</v>
      </c>
      <c r="F275">
        <v>1</v>
      </c>
      <c r="G275">
        <v>1999</v>
      </c>
      <c r="H275">
        <v>2</v>
      </c>
      <c r="I275" s="34">
        <v>266.7</v>
      </c>
      <c r="J275">
        <v>270</v>
      </c>
      <c r="K275" s="32">
        <v>43.879300000000001</v>
      </c>
      <c r="L275" s="32">
        <v>-62.8748</v>
      </c>
      <c r="M275" s="31">
        <v>36469.089826388888</v>
      </c>
      <c r="N275" s="33">
        <v>1.98</v>
      </c>
      <c r="O275" s="33">
        <v>49.59</v>
      </c>
      <c r="P275" s="32">
        <v>11.0481</v>
      </c>
      <c r="Q275" s="32">
        <v>8.7518999999999991</v>
      </c>
      <c r="R275" s="32">
        <v>11.3995</v>
      </c>
      <c r="S275" s="32">
        <v>0.57599999999999996</v>
      </c>
      <c r="T275" s="32"/>
      <c r="V275" s="32"/>
      <c r="W275" s="32"/>
      <c r="X275" s="32">
        <v>31.151599999999998</v>
      </c>
      <c r="Y275" s="32">
        <v>30.9328</v>
      </c>
      <c r="Z275" s="32">
        <v>32.0077</v>
      </c>
      <c r="AA275" s="32">
        <v>0.30080000000000001</v>
      </c>
      <c r="AB275" s="32"/>
      <c r="AC275" s="32"/>
      <c r="AD275" s="32"/>
      <c r="AE275" s="32"/>
      <c r="AF275" s="32">
        <v>4.7702</v>
      </c>
      <c r="AG275" s="32">
        <v>4.2675999999999998</v>
      </c>
      <c r="AH275" s="32">
        <v>6.3437999999999999</v>
      </c>
      <c r="AI275" s="32">
        <v>0.4481</v>
      </c>
      <c r="AJ275" s="32"/>
      <c r="AK275" s="32"/>
      <c r="AL275" s="32"/>
      <c r="AM275" s="32"/>
      <c r="AN275" s="49">
        <v>1.2415</v>
      </c>
      <c r="AO275" s="32"/>
      <c r="AP275" s="32">
        <v>11.2157</v>
      </c>
      <c r="AQ275" s="32">
        <v>9.1999999999999998E-3</v>
      </c>
      <c r="AR275" s="32"/>
      <c r="AS275" s="32"/>
      <c r="AT275" s="32"/>
      <c r="AU275" s="32"/>
      <c r="AV275" s="32"/>
      <c r="AW275" s="32"/>
      <c r="AX275" s="32">
        <v>4.5084</v>
      </c>
      <c r="AY275">
        <v>60.5</v>
      </c>
      <c r="BB275">
        <v>263.60000000000002</v>
      </c>
      <c r="BC275">
        <v>263.7</v>
      </c>
      <c r="BD275" s="32">
        <v>9.0402000000000005</v>
      </c>
      <c r="BE275" s="32"/>
      <c r="BF275" s="32">
        <v>34.989899999999999</v>
      </c>
      <c r="BG275" s="32"/>
      <c r="BH275" s="32"/>
      <c r="BI275" s="34"/>
      <c r="BJ275" s="34"/>
      <c r="BK275" s="34"/>
      <c r="BL275" s="34"/>
      <c r="BM275">
        <v>-1</v>
      </c>
      <c r="BN275" t="s">
        <v>508</v>
      </c>
      <c r="BO275" t="s">
        <v>6110</v>
      </c>
      <c r="BP275" t="b">
        <v>1</v>
      </c>
    </row>
    <row r="276" spans="1:68" x14ac:dyDescent="0.25">
      <c r="A276" s="30" t="str">
        <f t="shared" si="4"/>
        <v>1999054052</v>
      </c>
      <c r="B276">
        <v>99054</v>
      </c>
      <c r="C276">
        <v>52</v>
      </c>
      <c r="D276" s="65" t="s">
        <v>8752</v>
      </c>
      <c r="E276" t="s">
        <v>103</v>
      </c>
      <c r="F276">
        <v>1</v>
      </c>
      <c r="G276">
        <v>1999</v>
      </c>
      <c r="H276">
        <v>2</v>
      </c>
      <c r="I276" s="34">
        <v>149.69999999999999</v>
      </c>
      <c r="J276">
        <v>132</v>
      </c>
      <c r="K276" s="32">
        <v>44.286999999999999</v>
      </c>
      <c r="L276" s="32">
        <v>-63.2712</v>
      </c>
      <c r="M276" s="31">
        <v>36469.393807870372</v>
      </c>
      <c r="N276" s="33">
        <v>1.98</v>
      </c>
      <c r="O276" s="33">
        <v>49.59</v>
      </c>
      <c r="P276" s="32">
        <v>9.5762</v>
      </c>
      <c r="Q276" s="32">
        <v>6.2107999999999999</v>
      </c>
      <c r="R276" s="32">
        <v>10.001300000000001</v>
      </c>
      <c r="S276" s="32">
        <v>0.99939999999999996</v>
      </c>
      <c r="T276" s="32"/>
      <c r="V276" s="32"/>
      <c r="W276" s="32"/>
      <c r="X276" s="32">
        <v>31.0641</v>
      </c>
      <c r="Y276" s="32">
        <v>30.930599999999998</v>
      </c>
      <c r="Z276" s="32">
        <v>31.7484</v>
      </c>
      <c r="AA276" s="32">
        <v>0.19040000000000001</v>
      </c>
      <c r="AB276" s="32"/>
      <c r="AC276" s="32"/>
      <c r="AD276" s="32"/>
      <c r="AE276" s="32"/>
      <c r="AF276" s="32">
        <v>4.7473000000000001</v>
      </c>
      <c r="AG276" s="32">
        <v>4.0660999999999996</v>
      </c>
      <c r="AH276" s="32">
        <v>6.6471999999999998</v>
      </c>
      <c r="AI276" s="32">
        <v>0.62419999999999998</v>
      </c>
      <c r="AJ276" s="32"/>
      <c r="AK276" s="32"/>
      <c r="AL276" s="32"/>
      <c r="AM276" s="32"/>
      <c r="AN276" s="32">
        <v>1.1419999999999999</v>
      </c>
      <c r="AO276" s="32"/>
      <c r="AP276" s="32">
        <v>9.9673999999999996</v>
      </c>
      <c r="AQ276" s="32">
        <v>1.3599999999999999E-2</v>
      </c>
      <c r="AR276" s="32"/>
      <c r="AS276" s="32"/>
      <c r="AT276" s="32">
        <v>30.9557</v>
      </c>
      <c r="AU276" s="32">
        <v>2.24E-2</v>
      </c>
      <c r="AV276" s="32"/>
      <c r="AW276" s="32"/>
      <c r="AX276" s="32">
        <v>4.0995999999999997</v>
      </c>
      <c r="AY276">
        <v>78.349999999999994</v>
      </c>
      <c r="BB276">
        <v>148.80000000000001</v>
      </c>
      <c r="BC276">
        <v>148.74</v>
      </c>
      <c r="BD276" s="32">
        <v>8.1714000000000002</v>
      </c>
      <c r="BE276" s="32"/>
      <c r="BF276" s="32">
        <v>34.355800000000002</v>
      </c>
      <c r="BG276" s="32"/>
      <c r="BH276" s="32"/>
      <c r="BI276" s="34"/>
      <c r="BJ276" s="34"/>
      <c r="BK276" s="34"/>
      <c r="BL276" s="34"/>
      <c r="BM276">
        <v>-1</v>
      </c>
      <c r="BN276" t="s">
        <v>509</v>
      </c>
      <c r="BO276" t="s">
        <v>6111</v>
      </c>
      <c r="BP276" t="b">
        <v>1</v>
      </c>
    </row>
    <row r="277" spans="1:68" x14ac:dyDescent="0.25">
      <c r="A277" s="30" t="str">
        <f t="shared" si="4"/>
        <v>1999054053</v>
      </c>
      <c r="B277">
        <v>99054</v>
      </c>
      <c r="C277">
        <v>53</v>
      </c>
      <c r="D277" s="65" t="s">
        <v>8753</v>
      </c>
      <c r="E277" t="s">
        <v>95</v>
      </c>
      <c r="F277">
        <v>1</v>
      </c>
      <c r="G277">
        <v>1999</v>
      </c>
      <c r="H277">
        <v>2</v>
      </c>
      <c r="I277" s="34">
        <v>85.3</v>
      </c>
      <c r="J277">
        <v>82</v>
      </c>
      <c r="K277" s="32">
        <v>44.401699999999998</v>
      </c>
      <c r="L277" s="32">
        <v>-63.4407</v>
      </c>
      <c r="M277" s="31">
        <v>36469.472037037034</v>
      </c>
      <c r="N277" s="33">
        <v>1.98</v>
      </c>
      <c r="O277" s="33">
        <v>49.59</v>
      </c>
      <c r="P277" s="32">
        <v>6.8525</v>
      </c>
      <c r="Q277" s="32">
        <v>5.3739999999999997</v>
      </c>
      <c r="R277" s="32">
        <v>8.2312999999999992</v>
      </c>
      <c r="S277" s="32">
        <v>1.0968</v>
      </c>
      <c r="T277" s="32"/>
      <c r="V277" s="32"/>
      <c r="W277" s="32"/>
      <c r="X277" s="32">
        <v>31.834199999999999</v>
      </c>
      <c r="Y277" s="32">
        <v>31.1099</v>
      </c>
      <c r="Z277" s="32">
        <v>32.400799999999997</v>
      </c>
      <c r="AA277" s="32">
        <v>0.40949999999999998</v>
      </c>
      <c r="AB277" s="32"/>
      <c r="AC277" s="32"/>
      <c r="AD277" s="32"/>
      <c r="AE277" s="32"/>
      <c r="AF277" s="32">
        <v>4.6102999999999996</v>
      </c>
      <c r="AG277" s="32">
        <v>4.3864999999999998</v>
      </c>
      <c r="AH277" s="32">
        <v>5.9421999999999997</v>
      </c>
      <c r="AI277" s="32">
        <v>0.3024</v>
      </c>
      <c r="AJ277" s="32"/>
      <c r="AK277" s="32"/>
      <c r="AL277" s="32"/>
      <c r="AM277" s="32"/>
      <c r="AN277" s="32">
        <v>1.208</v>
      </c>
      <c r="AO277" s="32"/>
      <c r="AP277" s="32">
        <v>8.2033000000000005</v>
      </c>
      <c r="AQ277" s="32">
        <v>1.9599999999999999E-2</v>
      </c>
      <c r="AR277" s="32"/>
      <c r="AS277" s="32"/>
      <c r="AT277" s="32">
        <v>31.258700000000001</v>
      </c>
      <c r="AU277" s="32">
        <v>0.12889999999999999</v>
      </c>
      <c r="AV277" s="32"/>
      <c r="AW277" s="32"/>
      <c r="AX277" s="32">
        <v>4.4892000000000003</v>
      </c>
      <c r="AY277">
        <v>84.3</v>
      </c>
      <c r="BB277">
        <v>83.5</v>
      </c>
      <c r="BC277">
        <v>83.31</v>
      </c>
      <c r="BD277" s="32">
        <v>4.4901999999999997</v>
      </c>
      <c r="BE277" s="32"/>
      <c r="BF277" s="32">
        <v>32.838299999999997</v>
      </c>
      <c r="BG277" s="32"/>
      <c r="BH277" s="32"/>
      <c r="BI277" s="34"/>
      <c r="BJ277" s="34"/>
      <c r="BK277" s="34"/>
      <c r="BL277" s="34"/>
      <c r="BM277">
        <v>-1</v>
      </c>
      <c r="BN277" t="s">
        <v>497</v>
      </c>
      <c r="BO277" t="s">
        <v>6376</v>
      </c>
      <c r="BP277" t="b">
        <v>1</v>
      </c>
    </row>
    <row r="278" spans="1:68" x14ac:dyDescent="0.25">
      <c r="A278" s="30" t="str">
        <f t="shared" si="4"/>
        <v>1999054054</v>
      </c>
      <c r="B278">
        <v>99054</v>
      </c>
      <c r="C278">
        <v>54</v>
      </c>
      <c r="D278" s="65" t="s">
        <v>8754</v>
      </c>
      <c r="E278" t="s">
        <v>103</v>
      </c>
      <c r="F278">
        <v>1</v>
      </c>
      <c r="G278">
        <v>1999</v>
      </c>
      <c r="H278">
        <v>2</v>
      </c>
      <c r="I278" s="34">
        <v>142.80000000000001</v>
      </c>
      <c r="J278">
        <v>82</v>
      </c>
      <c r="K278" s="32">
        <v>44.262700000000002</v>
      </c>
      <c r="L278" s="32">
        <v>-63.3217</v>
      </c>
      <c r="M278" s="31">
        <v>36476.910219907404</v>
      </c>
      <c r="N278" s="33">
        <v>1.98</v>
      </c>
      <c r="O278" s="33">
        <v>49.59</v>
      </c>
      <c r="P278" s="32">
        <v>8.5375999999999994</v>
      </c>
      <c r="Q278" s="32">
        <v>4.9970999999999997</v>
      </c>
      <c r="R278" s="32">
        <v>9.1217000000000006</v>
      </c>
      <c r="S278" s="32">
        <v>0.90459999999999996</v>
      </c>
      <c r="T278" s="32"/>
      <c r="V278" s="32"/>
      <c r="W278" s="32"/>
      <c r="X278" s="32">
        <v>30.919599999999999</v>
      </c>
      <c r="Y278" s="32">
        <v>30.677399999999999</v>
      </c>
      <c r="Z278" s="32">
        <v>31.825700000000001</v>
      </c>
      <c r="AA278" s="32">
        <v>0.3075</v>
      </c>
      <c r="AB278" s="32"/>
      <c r="AC278" s="32"/>
      <c r="AD278" s="32"/>
      <c r="AE278" s="32"/>
      <c r="AF278" s="32">
        <v>5.6632999999999996</v>
      </c>
      <c r="AG278" s="32">
        <v>4.8756000000000004</v>
      </c>
      <c r="AH278" s="32">
        <v>6.6970999999999998</v>
      </c>
      <c r="AI278" s="32">
        <v>0.31740000000000002</v>
      </c>
      <c r="AJ278" s="32"/>
      <c r="AK278" s="32"/>
      <c r="AL278" s="32"/>
      <c r="AM278" s="32"/>
      <c r="AN278" s="32">
        <v>1.4127000000000001</v>
      </c>
      <c r="AO278" s="32"/>
      <c r="AP278" s="32">
        <v>8.9879999999999995</v>
      </c>
      <c r="AQ278" s="32">
        <v>9.7000000000000003E-3</v>
      </c>
      <c r="AR278" s="32"/>
      <c r="AS278" s="32"/>
      <c r="AT278" s="32">
        <v>30.683299999999999</v>
      </c>
      <c r="AU278" s="32">
        <v>8.3000000000000001E-3</v>
      </c>
      <c r="AV278" s="32"/>
      <c r="AW278" s="32"/>
      <c r="AX278" s="32">
        <v>3.6602000000000001</v>
      </c>
      <c r="AY278">
        <v>61.49</v>
      </c>
      <c r="BB278">
        <v>148.80000000000001</v>
      </c>
      <c r="BC278">
        <v>142.79</v>
      </c>
      <c r="BD278" s="32">
        <v>5.7962999999999996</v>
      </c>
      <c r="BE278" s="32"/>
      <c r="BF278" s="32">
        <v>33.5154</v>
      </c>
      <c r="BG278" s="32"/>
      <c r="BH278" s="32">
        <v>3.6602000000000001</v>
      </c>
      <c r="BI278" s="34">
        <v>62</v>
      </c>
      <c r="BJ278" s="34">
        <v>57</v>
      </c>
      <c r="BK278" s="34">
        <v>69</v>
      </c>
      <c r="BL278" s="34">
        <v>12</v>
      </c>
      <c r="BM278">
        <v>0</v>
      </c>
      <c r="BN278" t="s">
        <v>498</v>
      </c>
      <c r="BO278" t="s">
        <v>6377</v>
      </c>
      <c r="BP278" t="b">
        <v>1</v>
      </c>
    </row>
    <row r="279" spans="1:68" x14ac:dyDescent="0.25">
      <c r="A279" s="30" t="str">
        <f t="shared" si="4"/>
        <v>1999666014</v>
      </c>
      <c r="B279">
        <v>99666</v>
      </c>
      <c r="C279">
        <v>14</v>
      </c>
      <c r="D279" s="65" t="s">
        <v>8668</v>
      </c>
      <c r="E279" t="s">
        <v>103</v>
      </c>
      <c r="F279">
        <v>1</v>
      </c>
      <c r="I279" s="34">
        <v>149.19999999999999</v>
      </c>
      <c r="J279">
        <v>156</v>
      </c>
      <c r="K279" s="32">
        <v>44.2667</v>
      </c>
      <c r="L279" s="32">
        <v>-63.316699999999997</v>
      </c>
      <c r="M279" s="31">
        <v>36488.658090277779</v>
      </c>
      <c r="N279" s="33">
        <v>1.49</v>
      </c>
      <c r="O279" s="33">
        <v>49.59</v>
      </c>
      <c r="P279" s="32">
        <v>8.1311999999999998</v>
      </c>
      <c r="Q279" s="32">
        <v>7.7085999999999997</v>
      </c>
      <c r="R279" s="32">
        <v>9.7248999999999999</v>
      </c>
      <c r="S279" s="32">
        <v>0.61</v>
      </c>
      <c r="T279" s="32"/>
      <c r="U279" s="32"/>
      <c r="V279" s="32"/>
      <c r="W279" s="32"/>
      <c r="X279" s="32">
        <v>30.950500000000002</v>
      </c>
      <c r="Y279" s="32">
        <v>30.776599999999998</v>
      </c>
      <c r="Z279" s="32">
        <v>31.745100000000001</v>
      </c>
      <c r="AA279" s="32">
        <v>0.25140000000000001</v>
      </c>
      <c r="AB279" s="32"/>
      <c r="AC279" s="32"/>
      <c r="AD279" s="32"/>
      <c r="AE279" s="32"/>
      <c r="AF279" s="32">
        <v>5.9462000000000002</v>
      </c>
      <c r="AG279" s="32">
        <v>5.5301</v>
      </c>
      <c r="AH279" s="32">
        <v>6.0582000000000003</v>
      </c>
      <c r="AI279" s="32">
        <v>0.13669999999999999</v>
      </c>
      <c r="AJ279" s="32"/>
      <c r="AK279" s="32"/>
      <c r="AL279" s="32"/>
      <c r="AM279" s="32"/>
      <c r="AN279" s="32">
        <v>0.50360000000000005</v>
      </c>
      <c r="AO279" s="32"/>
      <c r="AP279" s="32">
        <v>7.8053999999999997</v>
      </c>
      <c r="AQ279" s="32">
        <v>7.9000000000000008E-3</v>
      </c>
      <c r="AR279" s="32"/>
      <c r="AS279" s="32"/>
      <c r="AT279" s="32">
        <v>30.7837</v>
      </c>
      <c r="AU279" s="32">
        <v>1E-3</v>
      </c>
      <c r="AV279" s="32"/>
      <c r="AW279" s="32"/>
      <c r="AX279" s="32">
        <v>3.8458999999999999</v>
      </c>
      <c r="AY279" s="33">
        <v>65.95</v>
      </c>
      <c r="AZ279" s="32"/>
      <c r="BA279" s="33"/>
      <c r="BB279">
        <v>148.80000000000001</v>
      </c>
      <c r="BC279" s="33">
        <v>148.74</v>
      </c>
      <c r="BD279" s="32">
        <v>8.1007999999999996</v>
      </c>
      <c r="BE279" s="32"/>
      <c r="BF279" s="32">
        <v>34.268099999999997</v>
      </c>
      <c r="BG279" s="32"/>
      <c r="BH279" s="32">
        <v>3.8458999999999999</v>
      </c>
      <c r="BI279" s="34">
        <v>66.5</v>
      </c>
      <c r="BJ279" s="34">
        <v>64</v>
      </c>
      <c r="BK279" s="34">
        <v>69</v>
      </c>
      <c r="BL279" s="34">
        <v>4.5</v>
      </c>
      <c r="BM279">
        <v>0</v>
      </c>
      <c r="BN279" t="s">
        <v>2499</v>
      </c>
      <c r="BO279" t="s">
        <v>6378</v>
      </c>
      <c r="BP279" t="b">
        <v>1</v>
      </c>
    </row>
    <row r="280" spans="1:68" x14ac:dyDescent="0.25">
      <c r="A280" s="30" t="str">
        <f t="shared" si="4"/>
        <v>1999666015</v>
      </c>
      <c r="B280">
        <v>99666</v>
      </c>
      <c r="C280">
        <v>15</v>
      </c>
      <c r="D280" s="65" t="s">
        <v>8669</v>
      </c>
      <c r="E280" t="s">
        <v>103</v>
      </c>
      <c r="F280">
        <v>1</v>
      </c>
      <c r="I280" s="34">
        <v>153.19999999999999</v>
      </c>
      <c r="J280">
        <v>156</v>
      </c>
      <c r="K280" s="32">
        <v>44.2667</v>
      </c>
      <c r="L280" s="32">
        <v>-63.316699999999997</v>
      </c>
      <c r="M280" s="31">
        <v>36504.566516203704</v>
      </c>
      <c r="N280" s="33">
        <v>1.49</v>
      </c>
      <c r="O280" s="33">
        <v>49.59</v>
      </c>
      <c r="P280" s="32">
        <v>9.2148000000000003</v>
      </c>
      <c r="Q280" s="32">
        <v>8.4438999999999993</v>
      </c>
      <c r="R280" s="32">
        <v>9.9845000000000006</v>
      </c>
      <c r="S280" s="32">
        <v>0.62539999999999996</v>
      </c>
      <c r="T280" s="32"/>
      <c r="U280" s="32"/>
      <c r="V280" s="32"/>
      <c r="W280" s="32"/>
      <c r="X280" s="32">
        <v>31.855</v>
      </c>
      <c r="Y280" s="32">
        <v>31.590900000000001</v>
      </c>
      <c r="Z280" s="32">
        <v>32.152999999999999</v>
      </c>
      <c r="AA280" s="32">
        <v>0.22450000000000001</v>
      </c>
      <c r="AB280" s="32"/>
      <c r="AC280" s="32"/>
      <c r="AD280" s="32"/>
      <c r="AE280" s="32"/>
      <c r="AF280" s="32">
        <v>5.8068999999999997</v>
      </c>
      <c r="AG280" s="32">
        <v>5.57</v>
      </c>
      <c r="AH280" s="32">
        <v>6.1852</v>
      </c>
      <c r="AI280" s="32">
        <v>0.1222</v>
      </c>
      <c r="AJ280" s="32"/>
      <c r="AK280" s="32"/>
      <c r="AL280" s="32"/>
      <c r="AM280" s="32"/>
      <c r="AN280" s="32">
        <v>0.29110000000000003</v>
      </c>
      <c r="AO280" s="32"/>
      <c r="AP280" s="32">
        <v>8.4773999999999994</v>
      </c>
      <c r="AQ280" s="32">
        <v>6.8400000000000002E-2</v>
      </c>
      <c r="AR280" s="32"/>
      <c r="AS280" s="32"/>
      <c r="AT280" s="32">
        <v>31.5914</v>
      </c>
      <c r="AU280" s="32">
        <v>2.0000000000000001E-4</v>
      </c>
      <c r="AV280" s="32"/>
      <c r="AW280" s="32"/>
      <c r="AX280" s="32">
        <v>4.5072999999999999</v>
      </c>
      <c r="AY280" s="33">
        <v>77.849999999999994</v>
      </c>
      <c r="AZ280" s="32"/>
      <c r="BA280" s="33"/>
      <c r="BB280">
        <v>148.80000000000001</v>
      </c>
      <c r="BC280" s="33">
        <v>148.74</v>
      </c>
      <c r="BD280" s="32">
        <v>5.8545999999999996</v>
      </c>
      <c r="BE280" s="32"/>
      <c r="BF280" s="32">
        <v>33.374200000000002</v>
      </c>
      <c r="BG280" s="32"/>
      <c r="BH280" s="32"/>
      <c r="BI280" s="34"/>
      <c r="BJ280" s="34"/>
      <c r="BK280" s="34"/>
      <c r="BL280" s="34"/>
      <c r="BM280">
        <v>-1</v>
      </c>
      <c r="BN280" t="s">
        <v>2500</v>
      </c>
      <c r="BO280" t="s">
        <v>6379</v>
      </c>
      <c r="BP280" t="b">
        <v>1</v>
      </c>
    </row>
    <row r="281" spans="1:68" x14ac:dyDescent="0.25">
      <c r="A281" s="30" t="str">
        <f t="shared" si="4"/>
        <v>1999666016</v>
      </c>
      <c r="B281">
        <v>99666</v>
      </c>
      <c r="C281">
        <v>16</v>
      </c>
      <c r="D281" s="65" t="s">
        <v>8670</v>
      </c>
      <c r="E281" t="s">
        <v>103</v>
      </c>
      <c r="F281">
        <v>1</v>
      </c>
      <c r="I281" s="34">
        <v>149.69999999999999</v>
      </c>
      <c r="J281">
        <v>155</v>
      </c>
      <c r="K281" s="32">
        <v>44.2667</v>
      </c>
      <c r="L281" s="32">
        <v>-63.316699999999997</v>
      </c>
      <c r="M281" s="31">
        <v>36517.588182870371</v>
      </c>
      <c r="N281" s="33">
        <v>1.49</v>
      </c>
      <c r="O281" s="33">
        <v>49.59</v>
      </c>
      <c r="P281" s="32">
        <v>6.8498000000000001</v>
      </c>
      <c r="Q281" s="32">
        <v>5.7610000000000001</v>
      </c>
      <c r="R281" s="32">
        <v>9.1562999999999999</v>
      </c>
      <c r="S281" s="32">
        <v>1.1705000000000001</v>
      </c>
      <c r="T281" s="32"/>
      <c r="U281" s="32"/>
      <c r="V281" s="32"/>
      <c r="W281" s="32"/>
      <c r="X281" s="32">
        <v>31.307400000000001</v>
      </c>
      <c r="Y281" s="32">
        <v>30.924199999999999</v>
      </c>
      <c r="Z281" s="32">
        <v>32.1648</v>
      </c>
      <c r="AA281" s="32">
        <v>0.40350000000000003</v>
      </c>
      <c r="AB281" s="32"/>
      <c r="AC281" s="32"/>
      <c r="AD281" s="32"/>
      <c r="AE281" s="32"/>
      <c r="AF281" s="32">
        <v>6.1093000000000002</v>
      </c>
      <c r="AG281" s="32">
        <v>5.5491999999999999</v>
      </c>
      <c r="AH281" s="32">
        <v>7.7121000000000004</v>
      </c>
      <c r="AI281" s="32">
        <v>0.3599</v>
      </c>
      <c r="AJ281" s="32"/>
      <c r="AK281" s="32"/>
      <c r="AL281" s="32"/>
      <c r="AM281" s="32"/>
      <c r="AN281" s="32">
        <v>0.51500000000000001</v>
      </c>
      <c r="AO281" s="32"/>
      <c r="AP281" s="32">
        <v>5.8101000000000003</v>
      </c>
      <c r="AQ281" s="32">
        <v>6.9199999999999998E-2</v>
      </c>
      <c r="AR281" s="32"/>
      <c r="AS281" s="32"/>
      <c r="AT281" s="32">
        <v>30.9254</v>
      </c>
      <c r="AU281" s="32">
        <v>1E-4</v>
      </c>
      <c r="AV281" s="32"/>
      <c r="AW281" s="32"/>
      <c r="AX281" s="32">
        <v>4.8631000000000002</v>
      </c>
      <c r="AY281" s="33">
        <v>96.69</v>
      </c>
      <c r="AZ281" s="32"/>
      <c r="BA281" s="33"/>
      <c r="BB281">
        <v>148.80000000000001</v>
      </c>
      <c r="BC281" s="33">
        <v>148.74</v>
      </c>
      <c r="BD281" s="32">
        <v>6.8521999999999998</v>
      </c>
      <c r="BE281" s="32"/>
      <c r="BF281" s="32">
        <v>33.773600000000002</v>
      </c>
      <c r="BG281" s="32"/>
      <c r="BH281" s="32"/>
      <c r="BI281" s="34"/>
      <c r="BJ281" s="34"/>
      <c r="BK281" s="34"/>
      <c r="BL281" s="34"/>
      <c r="BM281">
        <v>-1</v>
      </c>
      <c r="BN281" t="s">
        <v>2501</v>
      </c>
      <c r="BO281" t="s">
        <v>6380</v>
      </c>
      <c r="BP281" t="b">
        <v>1</v>
      </c>
    </row>
    <row r="282" spans="1:68" x14ac:dyDescent="0.25">
      <c r="A282" s="30" t="str">
        <f t="shared" si="4"/>
        <v>2000666001</v>
      </c>
      <c r="B282" t="s">
        <v>2354</v>
      </c>
      <c r="C282">
        <v>1</v>
      </c>
      <c r="D282" s="65" t="s">
        <v>8655</v>
      </c>
      <c r="E282" t="s">
        <v>103</v>
      </c>
      <c r="F282">
        <v>1</v>
      </c>
      <c r="I282" s="34">
        <v>131.4</v>
      </c>
      <c r="J282">
        <v>156</v>
      </c>
      <c r="K282" s="32">
        <v>44.2667</v>
      </c>
      <c r="L282" s="32">
        <v>-63.316699999999997</v>
      </c>
      <c r="M282" s="31">
        <v>36535.684733796297</v>
      </c>
      <c r="N282" s="33">
        <v>1.49</v>
      </c>
      <c r="O282" s="33">
        <v>49.59</v>
      </c>
      <c r="P282" s="32">
        <v>3.9275000000000002</v>
      </c>
      <c r="Q282" s="32">
        <v>3.5609999999999999</v>
      </c>
      <c r="R282" s="32">
        <v>6.2324000000000002</v>
      </c>
      <c r="S282" s="32">
        <v>0.76</v>
      </c>
      <c r="T282" s="32"/>
      <c r="U282" s="32"/>
      <c r="V282" s="32"/>
      <c r="W282" s="32"/>
      <c r="X282" s="32">
        <v>31.029800000000002</v>
      </c>
      <c r="Y282" s="32">
        <v>30.921900000000001</v>
      </c>
      <c r="Z282" s="32">
        <v>31.729500000000002</v>
      </c>
      <c r="AA282" s="32">
        <v>0.23039999999999999</v>
      </c>
      <c r="AB282" s="32"/>
      <c r="AC282" s="32"/>
      <c r="AD282" s="32"/>
      <c r="AE282" s="32"/>
      <c r="AF282" s="32">
        <v>6.4012000000000002</v>
      </c>
      <c r="AG282" s="32">
        <v>5.0393999999999997</v>
      </c>
      <c r="AH282" s="32">
        <v>9.3500999999999994</v>
      </c>
      <c r="AI282" s="32">
        <v>0.33610000000000001</v>
      </c>
      <c r="AJ282" s="32"/>
      <c r="AK282" s="32"/>
      <c r="AL282" s="32"/>
      <c r="AM282" s="32"/>
      <c r="AN282" s="32">
        <v>0.35799999999999998</v>
      </c>
      <c r="AO282" s="32"/>
      <c r="AP282" s="32">
        <v>3.5665</v>
      </c>
      <c r="AQ282" s="32">
        <v>2.3999999999999998E-3</v>
      </c>
      <c r="AR282" s="32"/>
      <c r="AS282" s="32"/>
      <c r="AT282" s="32">
        <v>30.93</v>
      </c>
      <c r="AU282" s="32">
        <v>1.9400000000000001E-2</v>
      </c>
      <c r="AV282" s="32"/>
      <c r="AW282" s="32"/>
      <c r="AX282" s="32">
        <v>3.5609999999999999</v>
      </c>
      <c r="AY282" s="33">
        <v>1.49</v>
      </c>
      <c r="AZ282" s="32"/>
      <c r="BA282" s="33"/>
      <c r="BB282">
        <v>148.80000000000001</v>
      </c>
      <c r="BC282" s="33"/>
      <c r="BD282" s="32"/>
      <c r="BE282" s="32"/>
      <c r="BF282" s="32"/>
      <c r="BG282" s="32"/>
      <c r="BH282" s="32">
        <v>3.5609999999999999</v>
      </c>
      <c r="BI282" s="34">
        <v>1.5</v>
      </c>
      <c r="BJ282" s="34">
        <v>0</v>
      </c>
      <c r="BK282" s="34">
        <v>101</v>
      </c>
      <c r="BL282" s="34">
        <v>47</v>
      </c>
      <c r="BM282">
        <v>0</v>
      </c>
      <c r="BN282" t="s">
        <v>2502</v>
      </c>
      <c r="BO282" t="s">
        <v>6381</v>
      </c>
      <c r="BP282" t="b">
        <v>1</v>
      </c>
    </row>
    <row r="283" spans="1:68" x14ac:dyDescent="0.25">
      <c r="A283" s="30" t="str">
        <f t="shared" si="4"/>
        <v>2000666002</v>
      </c>
      <c r="B283" t="s">
        <v>2354</v>
      </c>
      <c r="C283">
        <v>2</v>
      </c>
      <c r="D283" s="65" t="s">
        <v>8656</v>
      </c>
      <c r="E283" t="s">
        <v>103</v>
      </c>
      <c r="F283">
        <v>1</v>
      </c>
      <c r="I283" s="34">
        <v>152.19999999999999</v>
      </c>
      <c r="J283">
        <v>154</v>
      </c>
      <c r="K283" s="32">
        <v>44.2667</v>
      </c>
      <c r="L283" s="32">
        <v>-63.316699999999997</v>
      </c>
      <c r="M283" s="31">
        <v>36556.687164351853</v>
      </c>
      <c r="N283" s="33">
        <v>0.99</v>
      </c>
      <c r="O283" s="33">
        <v>49.59</v>
      </c>
      <c r="P283" s="32">
        <v>1.7425999999999999</v>
      </c>
      <c r="Q283" s="32">
        <v>1.3795999999999999</v>
      </c>
      <c r="R283" s="32">
        <v>2.3161</v>
      </c>
      <c r="S283" s="32">
        <v>0.40110000000000001</v>
      </c>
      <c r="T283" s="32"/>
      <c r="U283" s="32"/>
      <c r="V283" s="32"/>
      <c r="W283" s="32"/>
      <c r="X283" s="32">
        <v>30.984999999999999</v>
      </c>
      <c r="Y283" s="32">
        <v>30.8306</v>
      </c>
      <c r="Z283" s="32">
        <v>31.238900000000001</v>
      </c>
      <c r="AA283" s="32">
        <v>0.16750000000000001</v>
      </c>
      <c r="AB283" s="32"/>
      <c r="AC283" s="32"/>
      <c r="AD283" s="32"/>
      <c r="AE283" s="32"/>
      <c r="AF283" s="32">
        <v>6.6868999999999996</v>
      </c>
      <c r="AG283" s="32">
        <v>6.5370999999999997</v>
      </c>
      <c r="AH283" s="32">
        <v>8.2568000000000001</v>
      </c>
      <c r="AI283" s="32">
        <v>0.191</v>
      </c>
      <c r="AJ283" s="32"/>
      <c r="AK283" s="32"/>
      <c r="AL283" s="32"/>
      <c r="AM283" s="32"/>
      <c r="AN283" s="32">
        <v>0.25879999999999997</v>
      </c>
      <c r="AO283" s="32"/>
      <c r="AP283" s="32">
        <v>1.3947000000000001</v>
      </c>
      <c r="AQ283" s="32">
        <v>2.8299999999999999E-2</v>
      </c>
      <c r="AR283" s="32"/>
      <c r="AS283" s="32"/>
      <c r="AT283" s="32">
        <v>30.8368</v>
      </c>
      <c r="AU283" s="32">
        <v>3.0999999999999999E-3</v>
      </c>
      <c r="AV283" s="32"/>
      <c r="AW283" s="32"/>
      <c r="AX283" s="32">
        <v>1.3795999999999999</v>
      </c>
      <c r="AY283" s="33">
        <v>16.37</v>
      </c>
      <c r="AZ283" s="32"/>
      <c r="BA283" s="33"/>
      <c r="BB283">
        <v>148.80000000000001</v>
      </c>
      <c r="BC283" s="33">
        <v>148.74</v>
      </c>
      <c r="BD283" s="32">
        <v>8.3955000000000002</v>
      </c>
      <c r="BE283" s="32"/>
      <c r="BF283" s="32">
        <v>34.301200000000001</v>
      </c>
      <c r="BG283" s="32"/>
      <c r="BH283" s="32">
        <v>1.3795999999999999</v>
      </c>
      <c r="BI283" s="34">
        <v>16.5</v>
      </c>
      <c r="BJ283" s="34">
        <v>0</v>
      </c>
      <c r="BK283" s="34">
        <v>98</v>
      </c>
      <c r="BL283" s="34">
        <v>94</v>
      </c>
      <c r="BM283">
        <v>0</v>
      </c>
      <c r="BN283" t="s">
        <v>2503</v>
      </c>
      <c r="BO283" t="s">
        <v>6382</v>
      </c>
      <c r="BP283" t="b">
        <v>1</v>
      </c>
    </row>
    <row r="284" spans="1:68" x14ac:dyDescent="0.25">
      <c r="A284" s="30" t="str">
        <f t="shared" si="4"/>
        <v>1999065000</v>
      </c>
      <c r="B284">
        <v>99065</v>
      </c>
      <c r="C284">
        <v>0</v>
      </c>
      <c r="D284" s="65" t="s">
        <v>8705</v>
      </c>
      <c r="E284" t="s">
        <v>103</v>
      </c>
      <c r="F284">
        <v>1</v>
      </c>
      <c r="I284" s="34">
        <v>152.69999999999999</v>
      </c>
      <c r="J284">
        <v>154</v>
      </c>
      <c r="K284" s="32">
        <v>44.2637</v>
      </c>
      <c r="L284" s="32">
        <v>-63.331200000000003</v>
      </c>
      <c r="M284" s="31">
        <v>36571.563831018517</v>
      </c>
      <c r="N284" s="33">
        <v>0.99</v>
      </c>
      <c r="O284" s="33">
        <v>49.59</v>
      </c>
      <c r="P284" s="32">
        <v>1.8453999999999999</v>
      </c>
      <c r="Q284" s="32">
        <v>1.4932000000000001</v>
      </c>
      <c r="R284" s="32">
        <v>3.4712999999999998</v>
      </c>
      <c r="S284" s="32">
        <v>0.58050000000000002</v>
      </c>
      <c r="T284" s="32"/>
      <c r="U284" s="32"/>
      <c r="V284" s="32"/>
      <c r="W284" s="32"/>
      <c r="X284" s="32">
        <v>31.3018</v>
      </c>
      <c r="Y284" s="32">
        <v>31.166399999999999</v>
      </c>
      <c r="Z284" s="32">
        <v>31.9434</v>
      </c>
      <c r="AA284" s="32">
        <v>0.2268</v>
      </c>
      <c r="AB284" s="32"/>
      <c r="AC284" s="32"/>
      <c r="AD284" s="32"/>
      <c r="AE284" s="32"/>
      <c r="AF284" s="32">
        <v>6.8212000000000002</v>
      </c>
      <c r="AG284" s="32">
        <v>6.4504000000000001</v>
      </c>
      <c r="AH284" s="32">
        <v>7.0065</v>
      </c>
      <c r="AI284" s="32">
        <v>8.8900000000000007E-2</v>
      </c>
      <c r="AJ284" s="32"/>
      <c r="AK284" s="32"/>
      <c r="AL284" s="32"/>
      <c r="AM284" s="32"/>
      <c r="AN284" s="32">
        <v>0.4723</v>
      </c>
      <c r="AO284" s="32"/>
      <c r="AP284" s="32">
        <v>1.5369999999999999</v>
      </c>
      <c r="AQ284" s="32">
        <v>1.1999999999999999E-3</v>
      </c>
      <c r="AR284" s="32"/>
      <c r="AS284" s="32"/>
      <c r="AT284" s="32">
        <v>31.166899999999998</v>
      </c>
      <c r="AU284" s="32">
        <v>2.0000000000000001E-4</v>
      </c>
      <c r="AV284" s="32"/>
      <c r="AW284" s="32"/>
      <c r="AX284" s="32">
        <v>1.4932000000000001</v>
      </c>
      <c r="AY284" s="33">
        <v>17.850000000000001</v>
      </c>
      <c r="AZ284" s="32"/>
      <c r="BA284" s="33"/>
      <c r="BB284">
        <v>148.80000000000001</v>
      </c>
      <c r="BC284" s="33">
        <v>148.74</v>
      </c>
      <c r="BD284" s="32">
        <v>6.8898999999999999</v>
      </c>
      <c r="BE284" s="32"/>
      <c r="BF284" s="32">
        <v>33.575800000000001</v>
      </c>
      <c r="BG284" s="32"/>
      <c r="BH284" s="32">
        <v>1.4932000000000001</v>
      </c>
      <c r="BI284" s="34">
        <v>18</v>
      </c>
      <c r="BJ284" s="34">
        <v>0</v>
      </c>
      <c r="BK284" s="34">
        <v>70</v>
      </c>
      <c r="BL284" s="34">
        <v>70</v>
      </c>
      <c r="BM284">
        <v>0</v>
      </c>
      <c r="BN284" t="s">
        <v>2504</v>
      </c>
      <c r="BO284" t="s">
        <v>6383</v>
      </c>
      <c r="BP284" t="b">
        <v>1</v>
      </c>
    </row>
    <row r="285" spans="1:68" x14ac:dyDescent="0.25">
      <c r="A285" s="30" t="str">
        <f t="shared" si="4"/>
        <v>1999066001</v>
      </c>
      <c r="B285">
        <v>99066</v>
      </c>
      <c r="C285">
        <v>1</v>
      </c>
      <c r="D285" s="65" t="s">
        <v>8655</v>
      </c>
      <c r="E285" t="s">
        <v>103</v>
      </c>
      <c r="F285">
        <v>1</v>
      </c>
      <c r="I285" s="34">
        <v>144.80000000000001</v>
      </c>
      <c r="J285">
        <v>142</v>
      </c>
      <c r="K285" s="32">
        <v>44.262</v>
      </c>
      <c r="L285" s="32">
        <v>-63.313000000000002</v>
      </c>
      <c r="M285" s="31">
        <v>36587.840729166666</v>
      </c>
      <c r="N285" s="33">
        <v>1.98</v>
      </c>
      <c r="O285" s="33">
        <v>49.59</v>
      </c>
      <c r="P285" s="32">
        <v>1.4159999999999999</v>
      </c>
      <c r="Q285" s="32">
        <v>0.64510000000000001</v>
      </c>
      <c r="R285" s="32">
        <v>2.9066000000000001</v>
      </c>
      <c r="S285" s="32">
        <v>0.84189999999999998</v>
      </c>
      <c r="T285" s="32"/>
      <c r="U285" s="32"/>
      <c r="V285" s="32"/>
      <c r="W285" s="32"/>
      <c r="X285" s="32">
        <v>31.343800000000002</v>
      </c>
      <c r="Y285" s="32">
        <v>31.002800000000001</v>
      </c>
      <c r="Z285" s="32">
        <v>32.031199999999998</v>
      </c>
      <c r="AA285" s="32">
        <v>0.3841</v>
      </c>
      <c r="AB285" s="32"/>
      <c r="AC285" s="32"/>
      <c r="AD285" s="32"/>
      <c r="AE285" s="32"/>
      <c r="AF285" s="32">
        <v>7.2161</v>
      </c>
      <c r="AG285" s="32">
        <v>6.5301999999999998</v>
      </c>
      <c r="AH285" s="32">
        <v>7.4599000000000002</v>
      </c>
      <c r="AI285" s="32">
        <v>0.26390000000000002</v>
      </c>
      <c r="AJ285" s="32"/>
      <c r="AK285" s="32"/>
      <c r="AL285" s="32"/>
      <c r="AM285" s="32"/>
      <c r="AN285" s="32">
        <v>0.68259999999999998</v>
      </c>
      <c r="AO285" s="32"/>
      <c r="AP285" s="32">
        <v>0.7278</v>
      </c>
      <c r="AQ285" s="32">
        <v>2.3E-3</v>
      </c>
      <c r="AR285" s="32"/>
      <c r="AS285" s="32"/>
      <c r="AT285" s="32">
        <v>31.0031</v>
      </c>
      <c r="AU285" s="32">
        <v>5.0000000000000001E-4</v>
      </c>
      <c r="AV285" s="32"/>
      <c r="AW285" s="32"/>
      <c r="AX285" s="32">
        <v>0.64510000000000001</v>
      </c>
      <c r="AY285" s="33">
        <v>18.850000000000001</v>
      </c>
      <c r="AZ285" s="32"/>
      <c r="BA285" s="33"/>
      <c r="BB285">
        <v>148.80000000000001</v>
      </c>
      <c r="BC285" s="33">
        <v>144.77000000000001</v>
      </c>
      <c r="BD285" s="32">
        <v>9.0231999999999992</v>
      </c>
      <c r="BE285" s="32"/>
      <c r="BF285" s="32">
        <v>34.569299999999998</v>
      </c>
      <c r="BG285" s="32"/>
      <c r="BH285" s="32">
        <v>0.64510000000000001</v>
      </c>
      <c r="BI285" s="34">
        <v>19</v>
      </c>
      <c r="BJ285" s="34">
        <v>0</v>
      </c>
      <c r="BK285" s="34">
        <v>81</v>
      </c>
      <c r="BL285" s="34">
        <v>79</v>
      </c>
      <c r="BM285">
        <v>0</v>
      </c>
      <c r="BN285" t="s">
        <v>2505</v>
      </c>
      <c r="BO285" t="s">
        <v>6384</v>
      </c>
      <c r="BP285" t="b">
        <v>1</v>
      </c>
    </row>
    <row r="286" spans="1:68" x14ac:dyDescent="0.25">
      <c r="A286" s="30" t="str">
        <f t="shared" si="4"/>
        <v>1999066123</v>
      </c>
      <c r="B286">
        <v>99066</v>
      </c>
      <c r="C286">
        <v>123</v>
      </c>
      <c r="D286" s="65" t="s">
        <v>8755</v>
      </c>
      <c r="E286" t="s">
        <v>103</v>
      </c>
      <c r="F286">
        <v>1</v>
      </c>
      <c r="I286" s="34">
        <v>147.69999999999999</v>
      </c>
      <c r="J286">
        <v>149</v>
      </c>
      <c r="K286" s="32">
        <v>44.265799999999999</v>
      </c>
      <c r="L286" s="32">
        <v>-63.314500000000002</v>
      </c>
      <c r="M286" s="31">
        <v>36602.094490740739</v>
      </c>
      <c r="N286" s="33">
        <v>0.99</v>
      </c>
      <c r="O286" s="33">
        <v>49.59</v>
      </c>
      <c r="P286" s="32">
        <v>1.4547000000000001</v>
      </c>
      <c r="Q286" s="32">
        <v>0.83479999999999999</v>
      </c>
      <c r="R286" s="32">
        <v>2.3140999999999998</v>
      </c>
      <c r="S286" s="32">
        <v>0.61180000000000001</v>
      </c>
      <c r="T286" s="32"/>
      <c r="U286" s="32"/>
      <c r="V286" s="32"/>
      <c r="W286" s="32"/>
      <c r="X286" s="32">
        <v>31.314699999999998</v>
      </c>
      <c r="Y286" s="32">
        <v>30.9495</v>
      </c>
      <c r="Z286" s="32">
        <v>31.744</v>
      </c>
      <c r="AA286" s="32">
        <v>0.32829999999999998</v>
      </c>
      <c r="AB286" s="32"/>
      <c r="AC286" s="32"/>
      <c r="AD286" s="32"/>
      <c r="AE286" s="32"/>
      <c r="AF286" s="32">
        <v>7.2500999999999998</v>
      </c>
      <c r="AG286" s="32">
        <v>6.9198000000000004</v>
      </c>
      <c r="AH286" s="32">
        <v>7.5872000000000002</v>
      </c>
      <c r="AI286" s="32">
        <v>0.1605</v>
      </c>
      <c r="AJ286" s="32"/>
      <c r="AK286" s="32"/>
      <c r="AL286" s="32"/>
      <c r="AM286" s="32"/>
      <c r="AN286" s="32">
        <v>0.54259999999999997</v>
      </c>
      <c r="AO286" s="32"/>
      <c r="AP286" s="32">
        <v>0.84470000000000001</v>
      </c>
      <c r="AQ286" s="32">
        <v>2.8999999999999998E-3</v>
      </c>
      <c r="AR286" s="32"/>
      <c r="AS286" s="32"/>
      <c r="AT286" s="32">
        <v>30.950099999999999</v>
      </c>
      <c r="AU286" s="32">
        <v>2.9999999999999997E-4</v>
      </c>
      <c r="AV286" s="32"/>
      <c r="AW286" s="32"/>
      <c r="AX286" s="32">
        <v>0.83479999999999999</v>
      </c>
      <c r="AY286" s="33">
        <v>18.850000000000001</v>
      </c>
      <c r="AZ286" s="32"/>
      <c r="BA286" s="33"/>
      <c r="BB286">
        <v>148.80000000000001</v>
      </c>
      <c r="BC286" s="33">
        <v>147.75</v>
      </c>
      <c r="BD286" s="32">
        <v>8.8771000000000004</v>
      </c>
      <c r="BE286" s="32"/>
      <c r="BF286" s="32">
        <v>34.566499999999998</v>
      </c>
      <c r="BG286" s="32"/>
      <c r="BH286" s="32">
        <v>0.83479999999999999</v>
      </c>
      <c r="BI286" s="34">
        <v>19</v>
      </c>
      <c r="BJ286" s="34">
        <v>0</v>
      </c>
      <c r="BK286" s="34">
        <v>92</v>
      </c>
      <c r="BL286" s="34">
        <v>92</v>
      </c>
      <c r="BM286">
        <v>0</v>
      </c>
      <c r="BN286" t="s">
        <v>2506</v>
      </c>
      <c r="BO286" t="s">
        <v>6385</v>
      </c>
      <c r="BP286" t="b">
        <v>1</v>
      </c>
    </row>
    <row r="287" spans="1:68" x14ac:dyDescent="0.25">
      <c r="A287" s="30" t="str">
        <f t="shared" si="4"/>
        <v>2000002001</v>
      </c>
      <c r="B287" t="s">
        <v>127</v>
      </c>
      <c r="C287">
        <v>1</v>
      </c>
      <c r="D287" s="65" t="s">
        <v>8658</v>
      </c>
      <c r="E287" t="s">
        <v>103</v>
      </c>
      <c r="F287">
        <v>1</v>
      </c>
      <c r="G287">
        <v>2000</v>
      </c>
      <c r="H287">
        <v>1</v>
      </c>
      <c r="I287" s="34">
        <v>148.69999999999999</v>
      </c>
      <c r="J287">
        <v>151</v>
      </c>
      <c r="K287" s="32">
        <v>44.266500000000001</v>
      </c>
      <c r="L287" s="32">
        <v>-63.316499999999998</v>
      </c>
      <c r="M287" s="31">
        <v>36623.015497685185</v>
      </c>
      <c r="N287" s="33">
        <v>3.97</v>
      </c>
      <c r="O287" s="33">
        <v>49.59</v>
      </c>
      <c r="P287" s="32">
        <v>2.7707999999999999</v>
      </c>
      <c r="Q287" s="32">
        <v>2.0065</v>
      </c>
      <c r="R287" s="32">
        <v>4.0534999999999997</v>
      </c>
      <c r="S287" s="32">
        <v>0.58520000000000005</v>
      </c>
      <c r="T287" s="32"/>
      <c r="U287" s="32"/>
      <c r="V287" s="32"/>
      <c r="W287" s="32"/>
      <c r="X287" s="32">
        <v>31.533200000000001</v>
      </c>
      <c r="Y287" s="32">
        <v>30.846399999999999</v>
      </c>
      <c r="Z287" s="32">
        <v>32.433599999999998</v>
      </c>
      <c r="AA287" s="32">
        <v>0.56140000000000001</v>
      </c>
      <c r="AB287" s="32"/>
      <c r="AC287" s="32"/>
      <c r="AD287" s="32"/>
      <c r="AE287" s="32"/>
      <c r="AF287" s="32">
        <v>8.0716999999999999</v>
      </c>
      <c r="AG287" s="32">
        <v>7.6365999999999996</v>
      </c>
      <c r="AH287" s="32">
        <v>8.5708000000000002</v>
      </c>
      <c r="AI287" s="32">
        <v>0.33410000000000001</v>
      </c>
      <c r="AJ287" s="32"/>
      <c r="AK287" s="32"/>
      <c r="AL287" s="32"/>
      <c r="AM287" s="32"/>
      <c r="AN287" s="32">
        <v>1.1431</v>
      </c>
      <c r="AO287" s="32"/>
      <c r="AP287" s="32">
        <v>2.7208999999999999</v>
      </c>
      <c r="AQ287" s="32">
        <v>1.2999999999999999E-3</v>
      </c>
      <c r="AR287" s="32"/>
      <c r="AS287" s="32"/>
      <c r="AT287" s="32">
        <v>30.851500000000001</v>
      </c>
      <c r="AU287" s="32">
        <v>2.0000000000000001E-4</v>
      </c>
      <c r="AV287" s="32"/>
      <c r="AW287" s="32"/>
      <c r="AX287" s="32">
        <v>2.0065</v>
      </c>
      <c r="AY287">
        <v>23.81</v>
      </c>
      <c r="BB287">
        <v>148.80000000000001</v>
      </c>
      <c r="BC287">
        <v>148.74</v>
      </c>
      <c r="BD287" s="32">
        <v>9.1988000000000003</v>
      </c>
      <c r="BE287" s="32"/>
      <c r="BF287" s="32">
        <v>34.564300000000003</v>
      </c>
      <c r="BG287" s="32"/>
      <c r="BH287" s="32">
        <v>2.0065</v>
      </c>
      <c r="BI287" s="34">
        <v>24</v>
      </c>
      <c r="BJ287" s="34">
        <v>0</v>
      </c>
      <c r="BK287" s="34">
        <v>48</v>
      </c>
      <c r="BL287" s="34">
        <v>48</v>
      </c>
      <c r="BM287">
        <v>0</v>
      </c>
      <c r="BN287" t="s">
        <v>565</v>
      </c>
      <c r="BO287" t="s">
        <v>6386</v>
      </c>
      <c r="BP287" t="b">
        <v>1</v>
      </c>
    </row>
    <row r="288" spans="1:68" x14ac:dyDescent="0.25">
      <c r="A288" s="30" t="str">
        <f t="shared" si="4"/>
        <v>2000002002</v>
      </c>
      <c r="B288" t="s">
        <v>127</v>
      </c>
      <c r="C288">
        <v>2</v>
      </c>
      <c r="D288" s="65" t="s">
        <v>8660</v>
      </c>
      <c r="E288" t="s">
        <v>86</v>
      </c>
      <c r="F288">
        <v>0</v>
      </c>
      <c r="G288">
        <v>2000</v>
      </c>
      <c r="H288">
        <v>1</v>
      </c>
      <c r="I288" s="34">
        <v>156.69999999999999</v>
      </c>
      <c r="J288">
        <v>155</v>
      </c>
      <c r="K288" s="32">
        <v>43.25</v>
      </c>
      <c r="L288" s="32">
        <v>-65.049499999999995</v>
      </c>
      <c r="M288" s="31">
        <v>36623.434074074074</v>
      </c>
      <c r="N288" s="33">
        <v>1.98</v>
      </c>
      <c r="O288" s="33">
        <v>49.6</v>
      </c>
      <c r="P288" s="32">
        <v>2.4397000000000002</v>
      </c>
      <c r="Q288" s="32">
        <v>1.9111</v>
      </c>
      <c r="R288" s="32">
        <v>3.0928</v>
      </c>
      <c r="S288" s="32">
        <v>0.4753</v>
      </c>
      <c r="T288" s="32"/>
      <c r="U288" s="32"/>
      <c r="V288" s="32"/>
      <c r="W288" s="32"/>
      <c r="X288" s="32">
        <v>31.452999999999999</v>
      </c>
      <c r="Y288" s="32">
        <v>31.313099999999999</v>
      </c>
      <c r="Z288" s="32">
        <v>31.686499999999999</v>
      </c>
      <c r="AA288" s="32">
        <v>9.9000000000000005E-2</v>
      </c>
      <c r="AB288" s="32"/>
      <c r="AC288" s="32"/>
      <c r="AD288" s="32"/>
      <c r="AE288" s="32"/>
      <c r="AF288" s="32">
        <v>7.4634999999999998</v>
      </c>
      <c r="AG288" s="32">
        <v>7.2031999999999998</v>
      </c>
      <c r="AH288" s="32">
        <v>7.6398999999999999</v>
      </c>
      <c r="AI288" s="32">
        <v>0.10440000000000001</v>
      </c>
      <c r="AJ288" s="32"/>
      <c r="AK288" s="32"/>
      <c r="AL288" s="32"/>
      <c r="AM288" s="32"/>
      <c r="AN288" s="32">
        <v>0.30580000000000002</v>
      </c>
      <c r="AO288" s="32"/>
      <c r="AP288" s="32">
        <v>3.0842999999999998</v>
      </c>
      <c r="AQ288" s="32">
        <v>2.7000000000000001E-3</v>
      </c>
      <c r="AR288" s="32"/>
      <c r="AS288" s="32"/>
      <c r="AT288" s="32">
        <v>31.3523</v>
      </c>
      <c r="AU288" s="32">
        <v>2.6100000000000002E-2</v>
      </c>
      <c r="AV288" s="32"/>
      <c r="AW288" s="32"/>
      <c r="AX288" s="32">
        <v>1.9111</v>
      </c>
      <c r="AY288">
        <v>22.82</v>
      </c>
      <c r="BB288">
        <v>165</v>
      </c>
      <c r="BC288">
        <v>156.68</v>
      </c>
      <c r="BD288" s="32">
        <v>7.1981999999999999</v>
      </c>
      <c r="BE288" s="32"/>
      <c r="BF288" s="32">
        <v>33.680399999999999</v>
      </c>
      <c r="BG288" s="32"/>
      <c r="BH288" s="32">
        <v>1.9111</v>
      </c>
      <c r="BI288" s="34">
        <v>23</v>
      </c>
      <c r="BJ288" s="34">
        <v>0</v>
      </c>
      <c r="BK288" s="34">
        <v>69</v>
      </c>
      <c r="BL288" s="34">
        <v>69</v>
      </c>
      <c r="BM288">
        <v>0</v>
      </c>
      <c r="BN288" t="s">
        <v>566</v>
      </c>
      <c r="BO288" t="s">
        <v>6387</v>
      </c>
      <c r="BP288" t="b">
        <v>1</v>
      </c>
    </row>
    <row r="289" spans="1:68" x14ac:dyDescent="0.25">
      <c r="A289" s="30" t="str">
        <f t="shared" si="4"/>
        <v>2000002003</v>
      </c>
      <c r="B289" t="s">
        <v>127</v>
      </c>
      <c r="C289">
        <v>3</v>
      </c>
      <c r="D289" s="65" t="s">
        <v>8663</v>
      </c>
      <c r="E289" t="s">
        <v>87</v>
      </c>
      <c r="F289">
        <v>1</v>
      </c>
      <c r="G289">
        <v>2000</v>
      </c>
      <c r="H289">
        <v>1</v>
      </c>
      <c r="I289" s="34">
        <v>62.5</v>
      </c>
      <c r="J289">
        <v>60</v>
      </c>
      <c r="K289" s="32">
        <v>43.249699999999997</v>
      </c>
      <c r="L289" s="32">
        <v>-65.480999999999995</v>
      </c>
      <c r="M289" s="31">
        <v>36623.573437500003</v>
      </c>
      <c r="N289" s="33">
        <v>1.98</v>
      </c>
      <c r="O289" s="33">
        <v>49.6</v>
      </c>
      <c r="P289" s="32">
        <v>3.9866999999999999</v>
      </c>
      <c r="Q289" s="32">
        <v>3.7816999999999998</v>
      </c>
      <c r="R289" s="32">
        <v>4.1197999999999997</v>
      </c>
      <c r="S289" s="32">
        <v>0.12039999999999999</v>
      </c>
      <c r="T289" s="32"/>
      <c r="U289" s="32"/>
      <c r="V289" s="32"/>
      <c r="W289" s="32"/>
      <c r="X289" s="32">
        <v>32.084299999999999</v>
      </c>
      <c r="Y289" s="32">
        <v>31.936900000000001</v>
      </c>
      <c r="Z289" s="32">
        <v>32.174300000000002</v>
      </c>
      <c r="AA289" s="32">
        <v>8.5699999999999998E-2</v>
      </c>
      <c r="AB289" s="32"/>
      <c r="AC289" s="32"/>
      <c r="AD289" s="32"/>
      <c r="AE289" s="32"/>
      <c r="AF289" s="32">
        <v>7.1094999999999997</v>
      </c>
      <c r="AG289" s="32">
        <v>7.0138999999999996</v>
      </c>
      <c r="AH289" s="32">
        <v>7.2229000000000001</v>
      </c>
      <c r="AI289" s="32">
        <v>7.0800000000000002E-2</v>
      </c>
      <c r="AJ289" s="32"/>
      <c r="AK289" s="32"/>
      <c r="AL289" s="32"/>
      <c r="AM289" s="32"/>
      <c r="AN289" s="32">
        <v>0.14799999999999999</v>
      </c>
      <c r="AO289" s="32"/>
      <c r="AP289" s="32">
        <v>3.8048999999999999</v>
      </c>
      <c r="AQ289" s="32">
        <v>2.9100000000000001E-2</v>
      </c>
      <c r="AR289" s="32"/>
      <c r="AS289" s="32"/>
      <c r="AT289" s="32">
        <v>31.940799999999999</v>
      </c>
      <c r="AU289" s="32">
        <v>3.5000000000000001E-3</v>
      </c>
      <c r="AV289" s="32"/>
      <c r="AW289" s="32"/>
      <c r="AX289" s="32">
        <v>3.7816999999999998</v>
      </c>
      <c r="AY289">
        <v>3.97</v>
      </c>
      <c r="BB289">
        <v>52.9</v>
      </c>
      <c r="BC289">
        <v>52.57</v>
      </c>
      <c r="BD289" s="32">
        <v>4.1235999999999997</v>
      </c>
      <c r="BE289" s="32"/>
      <c r="BF289" s="32">
        <v>32.176200000000001</v>
      </c>
      <c r="BG289" s="32"/>
      <c r="BH289" s="32"/>
      <c r="BI289" s="34"/>
      <c r="BJ289" s="34">
        <v>0</v>
      </c>
      <c r="BK289" s="34">
        <v>20</v>
      </c>
      <c r="BL289" s="34">
        <v>20</v>
      </c>
      <c r="BM289">
        <v>0</v>
      </c>
      <c r="BN289" t="s">
        <v>567</v>
      </c>
      <c r="BO289" t="s">
        <v>6388</v>
      </c>
      <c r="BP289" t="b">
        <v>1</v>
      </c>
    </row>
    <row r="290" spans="1:68" x14ac:dyDescent="0.25">
      <c r="A290" s="30" t="str">
        <f t="shared" si="4"/>
        <v>2000002004</v>
      </c>
      <c r="B290" t="s">
        <v>127</v>
      </c>
      <c r="C290">
        <v>4</v>
      </c>
      <c r="D290" s="65" t="s">
        <v>8666</v>
      </c>
      <c r="E290" t="s">
        <v>88</v>
      </c>
      <c r="F290">
        <v>1</v>
      </c>
      <c r="G290">
        <v>2000</v>
      </c>
      <c r="H290">
        <v>1</v>
      </c>
      <c r="I290" s="34">
        <v>114.1</v>
      </c>
      <c r="J290">
        <v>118</v>
      </c>
      <c r="K290" s="32">
        <v>42.9998</v>
      </c>
      <c r="L290" s="32">
        <v>-65.479699999999994</v>
      </c>
      <c r="M290" s="31">
        <v>36623.686192129629</v>
      </c>
      <c r="N290" s="33">
        <v>2.98</v>
      </c>
      <c r="O290" s="33">
        <v>49.6</v>
      </c>
      <c r="P290" s="32">
        <v>3.5581</v>
      </c>
      <c r="Q290" s="32">
        <v>3.4013</v>
      </c>
      <c r="R290" s="32">
        <v>3.9378000000000002</v>
      </c>
      <c r="S290" s="32">
        <v>0.12559999999999999</v>
      </c>
      <c r="T290" s="32"/>
      <c r="U290" s="32"/>
      <c r="V290" s="32"/>
      <c r="W290" s="32"/>
      <c r="X290" s="32">
        <v>31.708500000000001</v>
      </c>
      <c r="Y290" s="32">
        <v>31.6568</v>
      </c>
      <c r="Z290" s="32">
        <v>31.803999999999998</v>
      </c>
      <c r="AA290" s="32">
        <v>4.2099999999999999E-2</v>
      </c>
      <c r="AB290" s="32"/>
      <c r="AC290" s="32"/>
      <c r="AD290" s="32"/>
      <c r="AE290" s="32"/>
      <c r="AF290" s="32">
        <v>7.5876000000000001</v>
      </c>
      <c r="AG290" s="32">
        <v>7.4889000000000001</v>
      </c>
      <c r="AH290" s="32">
        <v>7.6463000000000001</v>
      </c>
      <c r="AI290" s="32">
        <v>4.7199999999999999E-2</v>
      </c>
      <c r="AJ290" s="32"/>
      <c r="AK290" s="32"/>
      <c r="AL290" s="32"/>
      <c r="AM290" s="32"/>
      <c r="AN290" s="32">
        <v>0.12230000000000001</v>
      </c>
      <c r="AO290" s="32"/>
      <c r="AP290" s="32">
        <v>3.8921000000000001</v>
      </c>
      <c r="AQ290" s="32">
        <v>3.9600000000000003E-2</v>
      </c>
      <c r="AR290" s="32"/>
      <c r="AS290" s="32"/>
      <c r="AT290" s="32">
        <v>31.6814</v>
      </c>
      <c r="AU290" s="32">
        <v>5.0000000000000001E-4</v>
      </c>
      <c r="AV290" s="32"/>
      <c r="AW290" s="32"/>
      <c r="AX290" s="32">
        <v>3.4013</v>
      </c>
      <c r="AY290">
        <v>13.89</v>
      </c>
      <c r="BB290">
        <v>121.6</v>
      </c>
      <c r="BD290" s="32"/>
      <c r="BE290" s="32"/>
      <c r="BF290" s="32"/>
      <c r="BG290" s="32"/>
      <c r="BH290" s="32">
        <v>3.4013</v>
      </c>
      <c r="BI290" s="34">
        <v>14</v>
      </c>
      <c r="BJ290" s="34">
        <v>0</v>
      </c>
      <c r="BK290" s="34">
        <v>66</v>
      </c>
      <c r="BL290" s="34">
        <v>66</v>
      </c>
      <c r="BM290">
        <v>0</v>
      </c>
      <c r="BN290" t="s">
        <v>568</v>
      </c>
      <c r="BO290" t="s">
        <v>6389</v>
      </c>
      <c r="BP290" t="b">
        <v>1</v>
      </c>
    </row>
    <row r="291" spans="1:68" x14ac:dyDescent="0.25">
      <c r="A291" s="30" t="str">
        <f t="shared" si="4"/>
        <v>2000002005</v>
      </c>
      <c r="B291" t="s">
        <v>127</v>
      </c>
      <c r="C291">
        <v>5</v>
      </c>
      <c r="D291" s="65" t="s">
        <v>8669</v>
      </c>
      <c r="E291" t="s">
        <v>89</v>
      </c>
      <c r="F291">
        <v>1</v>
      </c>
      <c r="G291">
        <v>2000</v>
      </c>
      <c r="H291">
        <v>1</v>
      </c>
      <c r="I291" s="34">
        <v>101.2</v>
      </c>
      <c r="J291">
        <v>105</v>
      </c>
      <c r="K291" s="32">
        <v>42.759799999999998</v>
      </c>
      <c r="L291" s="32">
        <v>-65.482699999999994</v>
      </c>
      <c r="M291" s="31">
        <v>36623.787986111114</v>
      </c>
      <c r="N291" s="33">
        <v>2.98</v>
      </c>
      <c r="O291" s="33">
        <v>49.6</v>
      </c>
      <c r="P291" s="32">
        <v>3.4491000000000001</v>
      </c>
      <c r="Q291" s="32">
        <v>2.8142999999999998</v>
      </c>
      <c r="R291" s="32">
        <v>3.9788999999999999</v>
      </c>
      <c r="S291" s="32">
        <v>0.39100000000000001</v>
      </c>
      <c r="T291" s="32"/>
      <c r="U291" s="32"/>
      <c r="V291" s="32"/>
      <c r="W291" s="32"/>
      <c r="X291" s="32">
        <v>31.636800000000001</v>
      </c>
      <c r="Y291" s="32">
        <v>31.5426</v>
      </c>
      <c r="Z291" s="32">
        <v>31.822700000000001</v>
      </c>
      <c r="AA291" s="32">
        <v>0.10349999999999999</v>
      </c>
      <c r="AB291" s="32"/>
      <c r="AC291" s="32"/>
      <c r="AD291" s="32"/>
      <c r="AE291" s="32"/>
      <c r="AF291" s="32">
        <v>7.5819000000000001</v>
      </c>
      <c r="AG291" s="32">
        <v>7.2435</v>
      </c>
      <c r="AH291" s="32">
        <v>7.8841999999999999</v>
      </c>
      <c r="AI291" s="32">
        <v>0.10440000000000001</v>
      </c>
      <c r="AJ291" s="32"/>
      <c r="AK291" s="32"/>
      <c r="AL291" s="32"/>
      <c r="AM291" s="32"/>
      <c r="AN291" s="32">
        <v>0.18770000000000001</v>
      </c>
      <c r="AO291" s="32"/>
      <c r="AP291" s="32">
        <v>3.8064</v>
      </c>
      <c r="AQ291" s="32">
        <v>2.5000000000000001E-2</v>
      </c>
      <c r="AR291" s="32"/>
      <c r="AS291" s="32"/>
      <c r="AT291" s="32">
        <v>31.5669</v>
      </c>
      <c r="AU291" s="32">
        <v>3.3999999999999998E-3</v>
      </c>
      <c r="AV291" s="32"/>
      <c r="AW291" s="32"/>
      <c r="AX291" s="32">
        <v>2.8142999999999998</v>
      </c>
      <c r="AY291">
        <v>35.71</v>
      </c>
      <c r="BB291">
        <v>106.9</v>
      </c>
      <c r="BD291" s="32"/>
      <c r="BE291" s="32"/>
      <c r="BF291" s="32"/>
      <c r="BG291" s="32"/>
      <c r="BH291" s="32">
        <v>2.8142999999999998</v>
      </c>
      <c r="BI291" s="34">
        <v>36</v>
      </c>
      <c r="BJ291" s="34">
        <v>0</v>
      </c>
      <c r="BK291" s="34">
        <v>102</v>
      </c>
      <c r="BL291" s="34">
        <v>90</v>
      </c>
      <c r="BM291">
        <v>0</v>
      </c>
      <c r="BN291" t="s">
        <v>569</v>
      </c>
      <c r="BO291" t="s">
        <v>6390</v>
      </c>
      <c r="BP291" t="b">
        <v>1</v>
      </c>
    </row>
    <row r="292" spans="1:68" x14ac:dyDescent="0.25">
      <c r="A292" s="30" t="str">
        <f t="shared" si="4"/>
        <v>2000002006</v>
      </c>
      <c r="B292" t="s">
        <v>127</v>
      </c>
      <c r="C292">
        <v>6</v>
      </c>
      <c r="D292" s="65" t="s">
        <v>8672</v>
      </c>
      <c r="E292" t="s">
        <v>128</v>
      </c>
      <c r="F292">
        <v>0</v>
      </c>
      <c r="G292">
        <v>2000</v>
      </c>
      <c r="H292">
        <v>1</v>
      </c>
      <c r="I292" s="34">
        <v>93.2</v>
      </c>
      <c r="J292">
        <v>96</v>
      </c>
      <c r="K292" s="32">
        <v>42.869500000000002</v>
      </c>
      <c r="L292" s="32">
        <v>-65.998699999999999</v>
      </c>
      <c r="M292" s="31">
        <v>36623.936064814814</v>
      </c>
      <c r="N292" s="33">
        <v>3.97</v>
      </c>
      <c r="O292" s="33">
        <v>49.6</v>
      </c>
      <c r="P292" s="32">
        <v>6.2027999999999999</v>
      </c>
      <c r="Q292" s="32">
        <v>6.0469999999999997</v>
      </c>
      <c r="R292" s="32">
        <v>6.3402000000000003</v>
      </c>
      <c r="S292" s="32">
        <v>8.2699999999999996E-2</v>
      </c>
      <c r="T292" s="32"/>
      <c r="U292" s="32"/>
      <c r="V292" s="32"/>
      <c r="W292" s="32"/>
      <c r="X292" s="32">
        <v>33.049500000000002</v>
      </c>
      <c r="Y292" s="32">
        <v>32.898099999999999</v>
      </c>
      <c r="Z292" s="32">
        <v>33.163800000000002</v>
      </c>
      <c r="AA292" s="32">
        <v>6.54E-2</v>
      </c>
      <c r="AB292" s="32"/>
      <c r="AC292" s="32"/>
      <c r="AD292" s="32"/>
      <c r="AE292" s="32"/>
      <c r="AF292" s="32">
        <v>6.6588000000000003</v>
      </c>
      <c r="AG292" s="32">
        <v>6.4352999999999998</v>
      </c>
      <c r="AH292" s="32">
        <v>6.9074</v>
      </c>
      <c r="AI292" s="32">
        <v>0.1134</v>
      </c>
      <c r="AJ292" s="32"/>
      <c r="AK292" s="32"/>
      <c r="AL292" s="32"/>
      <c r="AM292" s="32"/>
      <c r="AN292" s="32">
        <v>0.16550000000000001</v>
      </c>
      <c r="AO292" s="32"/>
      <c r="AP292" s="32">
        <v>6.0503</v>
      </c>
      <c r="AQ292" s="32">
        <v>4.7000000000000002E-3</v>
      </c>
      <c r="AR292" s="32"/>
      <c r="AS292" s="32"/>
      <c r="AT292" s="32">
        <v>32.903399999999998</v>
      </c>
      <c r="AU292" s="32">
        <v>7.4000000000000003E-3</v>
      </c>
      <c r="AV292" s="32"/>
      <c r="AW292" s="32"/>
      <c r="AX292" s="32">
        <v>6.0469999999999997</v>
      </c>
      <c r="AY292">
        <v>3.97</v>
      </c>
      <c r="BB292">
        <v>156</v>
      </c>
      <c r="BC292">
        <v>93.23</v>
      </c>
      <c r="BD292" s="32">
        <v>7.0555000000000003</v>
      </c>
      <c r="BE292" s="32"/>
      <c r="BF292" s="32">
        <v>33.610700000000001</v>
      </c>
      <c r="BG292" s="32"/>
      <c r="BH292" s="32"/>
      <c r="BI292" s="34"/>
      <c r="BJ292" s="34"/>
      <c r="BK292" s="34"/>
      <c r="BL292" s="34"/>
      <c r="BM292">
        <v>-1</v>
      </c>
      <c r="BN292" t="s">
        <v>570</v>
      </c>
      <c r="BO292" t="s">
        <v>6391</v>
      </c>
      <c r="BP292" t="b">
        <v>1</v>
      </c>
    </row>
    <row r="293" spans="1:68" x14ac:dyDescent="0.25">
      <c r="A293" s="30" t="str">
        <f t="shared" si="4"/>
        <v>2000002007</v>
      </c>
      <c r="B293" t="s">
        <v>127</v>
      </c>
      <c r="C293">
        <v>7</v>
      </c>
      <c r="D293" s="65" t="s">
        <v>8673</v>
      </c>
      <c r="E293" t="s">
        <v>85</v>
      </c>
      <c r="F293">
        <v>0</v>
      </c>
      <c r="G293">
        <v>2000</v>
      </c>
      <c r="H293">
        <v>1</v>
      </c>
      <c r="I293" s="34">
        <v>78.400000000000006</v>
      </c>
      <c r="J293">
        <v>80</v>
      </c>
      <c r="K293" s="32">
        <v>42.839700000000001</v>
      </c>
      <c r="L293" s="32">
        <v>-65.999499999999998</v>
      </c>
      <c r="M293" s="31">
        <v>36623.950185185182</v>
      </c>
      <c r="N293" s="33">
        <v>2.98</v>
      </c>
      <c r="O293" s="33">
        <v>49.6</v>
      </c>
      <c r="P293" s="32">
        <v>6.4043000000000001</v>
      </c>
      <c r="Q293" s="32">
        <v>6.1028000000000002</v>
      </c>
      <c r="R293" s="32">
        <v>6.6609999999999996</v>
      </c>
      <c r="S293" s="32">
        <v>0.2094</v>
      </c>
      <c r="T293" s="32"/>
      <c r="U293" s="32"/>
      <c r="V293" s="32"/>
      <c r="W293" s="32"/>
      <c r="X293" s="32">
        <v>33.177399999999999</v>
      </c>
      <c r="Y293" s="32">
        <v>32.905900000000003</v>
      </c>
      <c r="Z293" s="32">
        <v>33.366599999999998</v>
      </c>
      <c r="AA293" s="32">
        <v>0.16539999999999999</v>
      </c>
      <c r="AB293" s="32"/>
      <c r="AC293" s="32"/>
      <c r="AD293" s="32"/>
      <c r="AE293" s="32"/>
      <c r="AF293" s="32">
        <v>6.4111000000000002</v>
      </c>
      <c r="AG293" s="32">
        <v>6.0471000000000004</v>
      </c>
      <c r="AH293" s="32">
        <v>6.8314000000000004</v>
      </c>
      <c r="AI293" s="32">
        <v>0.27889999999999998</v>
      </c>
      <c r="AJ293" s="32"/>
      <c r="AK293" s="32"/>
      <c r="AL293" s="32"/>
      <c r="AM293" s="32"/>
      <c r="AN293" s="32">
        <v>0.2787</v>
      </c>
      <c r="AO293" s="32"/>
      <c r="AP293" s="32">
        <v>6.1067</v>
      </c>
      <c r="AQ293" s="32">
        <v>3.5000000000000001E-3</v>
      </c>
      <c r="AR293" s="32"/>
      <c r="AS293" s="32"/>
      <c r="AT293" s="32">
        <v>32.909300000000002</v>
      </c>
      <c r="AU293" s="32">
        <v>3.0000000000000001E-3</v>
      </c>
      <c r="AV293" s="32"/>
      <c r="AW293" s="32"/>
      <c r="AX293" s="32">
        <v>6.1028000000000002</v>
      </c>
      <c r="AY293">
        <v>3.97</v>
      </c>
      <c r="BC293">
        <v>78.36</v>
      </c>
      <c r="BD293" s="32">
        <v>6.8567</v>
      </c>
      <c r="BE293" s="32"/>
      <c r="BF293" s="32">
        <v>33.490299999999998</v>
      </c>
      <c r="BG293" s="32"/>
      <c r="BH293" s="32"/>
      <c r="BI293" s="34"/>
      <c r="BJ293" s="34"/>
      <c r="BK293" s="34"/>
      <c r="BL293" s="34"/>
      <c r="BM293">
        <v>-1</v>
      </c>
      <c r="BN293" t="s">
        <v>571</v>
      </c>
      <c r="BO293" t="s">
        <v>6392</v>
      </c>
      <c r="BP293" t="b">
        <v>1</v>
      </c>
    </row>
    <row r="294" spans="1:68" x14ac:dyDescent="0.25">
      <c r="A294" s="30" t="str">
        <f t="shared" si="4"/>
        <v>2000002008</v>
      </c>
      <c r="B294" t="s">
        <v>127</v>
      </c>
      <c r="C294">
        <v>8</v>
      </c>
      <c r="D294" s="65" t="s">
        <v>8674</v>
      </c>
      <c r="E294" t="s">
        <v>85</v>
      </c>
      <c r="F294">
        <v>0</v>
      </c>
      <c r="G294">
        <v>2000</v>
      </c>
      <c r="H294">
        <v>1</v>
      </c>
      <c r="I294" s="34">
        <v>74.400000000000006</v>
      </c>
      <c r="J294">
        <v>78</v>
      </c>
      <c r="K294" s="32">
        <v>42.759500000000003</v>
      </c>
      <c r="L294" s="32">
        <v>-66</v>
      </c>
      <c r="M294" s="31">
        <v>36623.972638888888</v>
      </c>
      <c r="N294" s="33">
        <v>2.98</v>
      </c>
      <c r="O294" s="33">
        <v>49.6</v>
      </c>
      <c r="P294" s="32">
        <v>5.7979000000000003</v>
      </c>
      <c r="Q294" s="32">
        <v>5.7572999999999999</v>
      </c>
      <c r="R294" s="32">
        <v>5.8307000000000002</v>
      </c>
      <c r="S294" s="32">
        <v>3.04E-2</v>
      </c>
      <c r="T294" s="32"/>
      <c r="U294" s="32"/>
      <c r="V294" s="32"/>
      <c r="W294" s="32"/>
      <c r="X294" s="32">
        <v>32.809699999999999</v>
      </c>
      <c r="Y294" s="32">
        <v>32.744199999999999</v>
      </c>
      <c r="Z294" s="32">
        <v>32.837000000000003</v>
      </c>
      <c r="AA294" s="32">
        <v>3.04E-2</v>
      </c>
      <c r="AB294" s="32"/>
      <c r="AC294" s="32"/>
      <c r="AD294" s="32"/>
      <c r="AE294" s="32"/>
      <c r="AF294" s="32">
        <v>7.0221999999999998</v>
      </c>
      <c r="AG294" s="32">
        <v>6.9378000000000002</v>
      </c>
      <c r="AH294" s="32">
        <v>7.1204000000000001</v>
      </c>
      <c r="AI294" s="32">
        <v>6.5000000000000002E-2</v>
      </c>
      <c r="AJ294" s="32"/>
      <c r="AK294" s="32"/>
      <c r="AL294" s="32"/>
      <c r="AM294" s="32"/>
      <c r="AN294" s="32">
        <v>5.9299999999999999E-2</v>
      </c>
      <c r="AO294" s="32"/>
      <c r="AP294" s="32">
        <v>5.7621000000000002</v>
      </c>
      <c r="AQ294" s="32">
        <v>8.0000000000000004E-4</v>
      </c>
      <c r="AR294" s="32"/>
      <c r="AS294" s="32"/>
      <c r="AT294" s="32">
        <v>32.746400000000001</v>
      </c>
      <c r="AU294" s="32">
        <v>3.3E-3</v>
      </c>
      <c r="AV294" s="32"/>
      <c r="AW294" s="32"/>
      <c r="AX294" s="32">
        <v>5.7572999999999999</v>
      </c>
      <c r="AY294">
        <v>7.94</v>
      </c>
      <c r="BC294">
        <v>74.39</v>
      </c>
      <c r="BD294" s="32">
        <v>5.8476999999999997</v>
      </c>
      <c r="BE294" s="32"/>
      <c r="BF294" s="32">
        <v>32.846800000000002</v>
      </c>
      <c r="BG294" s="32"/>
      <c r="BH294" s="32"/>
      <c r="BI294" s="34"/>
      <c r="BJ294" s="34"/>
      <c r="BK294" s="34"/>
      <c r="BL294" s="34"/>
      <c r="BM294">
        <v>-1</v>
      </c>
      <c r="BN294" t="s">
        <v>572</v>
      </c>
      <c r="BO294" t="s">
        <v>6393</v>
      </c>
      <c r="BP294" t="b">
        <v>1</v>
      </c>
    </row>
    <row r="295" spans="1:68" x14ac:dyDescent="0.25">
      <c r="A295" s="30" t="str">
        <f t="shared" si="4"/>
        <v>2000002009</v>
      </c>
      <c r="B295" t="s">
        <v>127</v>
      </c>
      <c r="C295">
        <v>9</v>
      </c>
      <c r="D295" s="65" t="s">
        <v>8675</v>
      </c>
      <c r="E295" t="s">
        <v>85</v>
      </c>
      <c r="F295">
        <v>0</v>
      </c>
      <c r="G295">
        <v>2000</v>
      </c>
      <c r="H295">
        <v>1</v>
      </c>
      <c r="I295" s="34">
        <v>85.3</v>
      </c>
      <c r="J295">
        <v>87</v>
      </c>
      <c r="K295" s="32">
        <v>42.629800000000003</v>
      </c>
      <c r="L295" s="32">
        <v>-66</v>
      </c>
      <c r="M295" s="31">
        <v>36624.004328703704</v>
      </c>
      <c r="N295" s="33">
        <v>2.98</v>
      </c>
      <c r="O295" s="33">
        <v>49.6</v>
      </c>
      <c r="P295" s="32">
        <v>4.8769</v>
      </c>
      <c r="Q295" s="32">
        <v>4.8281000000000001</v>
      </c>
      <c r="R295" s="32">
        <v>5.1466000000000003</v>
      </c>
      <c r="S295" s="32">
        <v>8.6499999999999994E-2</v>
      </c>
      <c r="T295" s="32"/>
      <c r="U295" s="32"/>
      <c r="V295" s="32"/>
      <c r="W295" s="32"/>
      <c r="X295" s="32">
        <v>32.402500000000003</v>
      </c>
      <c r="Y295" s="32">
        <v>32.366500000000002</v>
      </c>
      <c r="Z295" s="32">
        <v>32.415399999999998</v>
      </c>
      <c r="AA295" s="32">
        <v>8.3000000000000001E-3</v>
      </c>
      <c r="AB295" s="32"/>
      <c r="AC295" s="32"/>
      <c r="AD295" s="32"/>
      <c r="AE295" s="32"/>
      <c r="AF295" s="32">
        <v>7.1115000000000004</v>
      </c>
      <c r="AG295" s="32">
        <v>7.0717999999999996</v>
      </c>
      <c r="AH295" s="32">
        <v>7.4880000000000004</v>
      </c>
      <c r="AI295" s="32">
        <v>5.9299999999999999E-2</v>
      </c>
      <c r="AJ295" s="32"/>
      <c r="AK295" s="32"/>
      <c r="AL295" s="32"/>
      <c r="AM295" s="32"/>
      <c r="AN295" s="32">
        <v>5.2200000000000003E-2</v>
      </c>
      <c r="AO295" s="32"/>
      <c r="AP295" s="32">
        <v>5.1430999999999996</v>
      </c>
      <c r="AQ295" s="32">
        <v>3.8999999999999998E-3</v>
      </c>
      <c r="AR295" s="32"/>
      <c r="AS295" s="32"/>
      <c r="AT295" s="32">
        <v>32.381599999999999</v>
      </c>
      <c r="AU295" s="32">
        <v>1.3100000000000001E-2</v>
      </c>
      <c r="AV295" s="32"/>
      <c r="AW295" s="32"/>
      <c r="AX295" s="32">
        <v>4.8281000000000001</v>
      </c>
      <c r="AY295">
        <v>30.75</v>
      </c>
      <c r="BC295">
        <v>85.3</v>
      </c>
      <c r="BD295" s="32">
        <v>4.9375999999999998</v>
      </c>
      <c r="BE295" s="32"/>
      <c r="BF295" s="32">
        <v>32.4679</v>
      </c>
      <c r="BG295" s="32"/>
      <c r="BH295" s="32"/>
      <c r="BI295" s="34"/>
      <c r="BJ295" s="34"/>
      <c r="BK295" s="34"/>
      <c r="BL295" s="34"/>
      <c r="BM295">
        <v>-1</v>
      </c>
      <c r="BN295" t="s">
        <v>573</v>
      </c>
      <c r="BO295" t="s">
        <v>6394</v>
      </c>
      <c r="BP295" t="b">
        <v>1</v>
      </c>
    </row>
    <row r="296" spans="1:68" x14ac:dyDescent="0.25">
      <c r="A296" s="30" t="str">
        <f t="shared" si="4"/>
        <v>2000002010</v>
      </c>
      <c r="B296" t="s">
        <v>127</v>
      </c>
      <c r="C296">
        <v>10</v>
      </c>
      <c r="D296" s="65" t="s">
        <v>8676</v>
      </c>
      <c r="E296" t="s">
        <v>85</v>
      </c>
      <c r="F296">
        <v>0</v>
      </c>
      <c r="G296">
        <v>2000</v>
      </c>
      <c r="H296">
        <v>1</v>
      </c>
      <c r="I296" s="34">
        <v>125</v>
      </c>
      <c r="J296">
        <v>129</v>
      </c>
      <c r="K296" s="32">
        <v>42.549199999999999</v>
      </c>
      <c r="L296" s="32">
        <v>-66.000799999999998</v>
      </c>
      <c r="M296" s="31">
        <v>36624.029074074075</v>
      </c>
      <c r="N296" s="33">
        <v>2.98</v>
      </c>
      <c r="O296" s="33">
        <v>49.6</v>
      </c>
      <c r="P296" s="32">
        <v>3.9178999999999999</v>
      </c>
      <c r="Q296" s="32">
        <v>3.3959999999999999</v>
      </c>
      <c r="R296" s="32">
        <v>4.5152000000000001</v>
      </c>
      <c r="S296" s="32">
        <v>0.37090000000000001</v>
      </c>
      <c r="T296" s="32"/>
      <c r="U296" s="32"/>
      <c r="V296" s="32"/>
      <c r="W296" s="32"/>
      <c r="X296" s="32">
        <v>32.018099999999997</v>
      </c>
      <c r="Y296" s="32">
        <v>31.568300000000001</v>
      </c>
      <c r="Z296" s="32">
        <v>32.318600000000004</v>
      </c>
      <c r="AA296" s="32">
        <v>0.25309999999999999</v>
      </c>
      <c r="AB296" s="32"/>
      <c r="AC296" s="32"/>
      <c r="AD296" s="32"/>
      <c r="AE296" s="32"/>
      <c r="AF296" s="32">
        <v>7.2108999999999996</v>
      </c>
      <c r="AG296" s="32">
        <v>7.0166000000000004</v>
      </c>
      <c r="AH296" s="32">
        <v>7.4062000000000001</v>
      </c>
      <c r="AI296" s="32">
        <v>0.14230000000000001</v>
      </c>
      <c r="AJ296" s="32"/>
      <c r="AK296" s="32"/>
      <c r="AL296" s="32"/>
      <c r="AM296" s="32"/>
      <c r="AN296" s="32">
        <v>0.50019999999999998</v>
      </c>
      <c r="AO296" s="32"/>
      <c r="AP296" s="32">
        <v>3.6684000000000001</v>
      </c>
      <c r="AQ296" s="32">
        <v>6.6000000000000003E-2</v>
      </c>
      <c r="AR296" s="32"/>
      <c r="AS296" s="32"/>
      <c r="AT296" s="32">
        <v>31.573</v>
      </c>
      <c r="AU296" s="32">
        <v>5.3E-3</v>
      </c>
      <c r="AV296" s="32"/>
      <c r="AW296" s="32"/>
      <c r="AX296" s="32">
        <v>3.3959999999999999</v>
      </c>
      <c r="AY296">
        <v>11.9</v>
      </c>
      <c r="BC296">
        <v>124.97</v>
      </c>
      <c r="BD296" s="32">
        <v>8.6112000000000002</v>
      </c>
      <c r="BE296" s="32"/>
      <c r="BF296" s="32">
        <v>34.2654</v>
      </c>
      <c r="BG296" s="32"/>
      <c r="BH296" s="32">
        <v>3.3959999999999999</v>
      </c>
      <c r="BI296" s="34">
        <v>12</v>
      </c>
      <c r="BJ296" s="34">
        <v>0</v>
      </c>
      <c r="BK296" s="34">
        <v>25</v>
      </c>
      <c r="BL296" s="34">
        <v>25</v>
      </c>
      <c r="BM296">
        <v>0</v>
      </c>
      <c r="BN296" t="s">
        <v>574</v>
      </c>
      <c r="BO296" t="s">
        <v>6395</v>
      </c>
      <c r="BP296" t="b">
        <v>1</v>
      </c>
    </row>
    <row r="297" spans="1:68" x14ac:dyDescent="0.25">
      <c r="A297" s="30" t="str">
        <f t="shared" si="4"/>
        <v>2000002011</v>
      </c>
      <c r="B297" t="s">
        <v>127</v>
      </c>
      <c r="C297">
        <v>11</v>
      </c>
      <c r="D297" s="65" t="s">
        <v>8677</v>
      </c>
      <c r="E297" t="s">
        <v>85</v>
      </c>
      <c r="F297">
        <v>0</v>
      </c>
      <c r="G297">
        <v>2000</v>
      </c>
      <c r="H297">
        <v>1</v>
      </c>
      <c r="I297" s="34">
        <v>220.1</v>
      </c>
      <c r="J297">
        <v>220</v>
      </c>
      <c r="K297" s="32">
        <v>42.509799999999998</v>
      </c>
      <c r="L297" s="32">
        <v>-66.181299999999993</v>
      </c>
      <c r="M297" s="31">
        <v>36624.060081018521</v>
      </c>
      <c r="N297" s="33">
        <v>2.98</v>
      </c>
      <c r="O297" s="33">
        <v>49.6</v>
      </c>
      <c r="P297" s="32">
        <v>4.4687000000000001</v>
      </c>
      <c r="Q297" s="32">
        <v>4.2817999999999996</v>
      </c>
      <c r="R297" s="32">
        <v>4.7563000000000004</v>
      </c>
      <c r="S297" s="32">
        <v>0.10390000000000001</v>
      </c>
      <c r="T297" s="32"/>
      <c r="U297" s="32"/>
      <c r="V297" s="32"/>
      <c r="W297" s="32"/>
      <c r="X297" s="32">
        <v>32.160699999999999</v>
      </c>
      <c r="Y297" s="32">
        <v>31.982600000000001</v>
      </c>
      <c r="Z297" s="32">
        <v>32.4542</v>
      </c>
      <c r="AA297" s="32">
        <v>0.1487</v>
      </c>
      <c r="AB297" s="32"/>
      <c r="AC297" s="32"/>
      <c r="AD297" s="32"/>
      <c r="AE297" s="32"/>
      <c r="AF297" s="32">
        <v>7.05</v>
      </c>
      <c r="AG297" s="32">
        <v>6.7416</v>
      </c>
      <c r="AH297" s="32">
        <v>7.2401</v>
      </c>
      <c r="AI297" s="32">
        <v>0.1671</v>
      </c>
      <c r="AJ297" s="32"/>
      <c r="AK297" s="32"/>
      <c r="AL297" s="32"/>
      <c r="AM297" s="32"/>
      <c r="AN297" s="32">
        <v>0.35680000000000001</v>
      </c>
      <c r="AO297" s="32"/>
      <c r="AP297" s="32">
        <v>4.5976999999999997</v>
      </c>
      <c r="AQ297" s="32">
        <v>3.5999999999999999E-3</v>
      </c>
      <c r="AR297" s="32"/>
      <c r="AS297" s="32"/>
      <c r="AT297" s="32">
        <v>31.982700000000001</v>
      </c>
      <c r="AU297" s="32">
        <v>2.0000000000000001E-4</v>
      </c>
      <c r="AV297" s="32"/>
      <c r="AW297" s="32"/>
      <c r="AX297" s="32">
        <v>4.2817999999999996</v>
      </c>
      <c r="AY297">
        <v>26.79</v>
      </c>
      <c r="BC297">
        <v>220.13</v>
      </c>
      <c r="BD297" s="32">
        <v>9.5723000000000003</v>
      </c>
      <c r="BE297" s="32"/>
      <c r="BF297" s="32">
        <v>34.936599999999999</v>
      </c>
      <c r="BG297" s="32"/>
      <c r="BH297" s="32"/>
      <c r="BI297" s="34"/>
      <c r="BJ297" s="34"/>
      <c r="BK297" s="34"/>
      <c r="BL297" s="34"/>
      <c r="BM297">
        <v>-1</v>
      </c>
      <c r="BN297" t="s">
        <v>575</v>
      </c>
      <c r="BO297" t="s">
        <v>6396</v>
      </c>
      <c r="BP297" t="b">
        <v>1</v>
      </c>
    </row>
    <row r="298" spans="1:68" x14ac:dyDescent="0.25">
      <c r="A298" s="30" t="str">
        <f t="shared" si="4"/>
        <v>2000002012</v>
      </c>
      <c r="B298" t="s">
        <v>127</v>
      </c>
      <c r="C298">
        <v>12</v>
      </c>
      <c r="D298" s="65" t="s">
        <v>8678</v>
      </c>
      <c r="E298" t="s">
        <v>85</v>
      </c>
      <c r="F298">
        <v>0</v>
      </c>
      <c r="G298">
        <v>2000</v>
      </c>
      <c r="H298">
        <v>1</v>
      </c>
      <c r="I298" s="34">
        <v>179.5</v>
      </c>
      <c r="J298">
        <v>184</v>
      </c>
      <c r="K298" s="32">
        <v>42.560200000000002</v>
      </c>
      <c r="L298" s="32">
        <v>-66.180300000000003</v>
      </c>
      <c r="M298" s="31">
        <v>36624.081446759257</v>
      </c>
      <c r="N298" s="33">
        <v>2.98</v>
      </c>
      <c r="O298" s="33">
        <v>49.6</v>
      </c>
      <c r="P298" s="32">
        <v>4.5186000000000002</v>
      </c>
      <c r="Q298" s="32">
        <v>4.2564000000000002</v>
      </c>
      <c r="R298" s="32">
        <v>4.7850999999999999</v>
      </c>
      <c r="S298" s="32">
        <v>0.1517</v>
      </c>
      <c r="T298" s="32"/>
      <c r="U298" s="32"/>
      <c r="V298" s="32"/>
      <c r="W298" s="32"/>
      <c r="X298" s="32">
        <v>32.103700000000003</v>
      </c>
      <c r="Y298" s="32">
        <v>31.793500000000002</v>
      </c>
      <c r="Z298" s="32">
        <v>32.365200000000002</v>
      </c>
      <c r="AA298" s="32">
        <v>0.1714</v>
      </c>
      <c r="AB298" s="32"/>
      <c r="AC298" s="32"/>
      <c r="AD298" s="32"/>
      <c r="AE298" s="32"/>
      <c r="AF298" s="32">
        <v>7.1665000000000001</v>
      </c>
      <c r="AG298" s="32">
        <v>6.9358000000000004</v>
      </c>
      <c r="AH298" s="32">
        <v>7.3209999999999997</v>
      </c>
      <c r="AI298" s="32">
        <v>0.14180000000000001</v>
      </c>
      <c r="AJ298" s="32"/>
      <c r="AK298" s="32"/>
      <c r="AL298" s="32"/>
      <c r="AM298" s="32"/>
      <c r="AN298" s="32">
        <v>0.30680000000000002</v>
      </c>
      <c r="AO298" s="32"/>
      <c r="AP298" s="32">
        <v>4.2788000000000004</v>
      </c>
      <c r="AQ298" s="32">
        <v>1.9800000000000002E-2</v>
      </c>
      <c r="AR298" s="32"/>
      <c r="AS298" s="32"/>
      <c r="AT298" s="32">
        <v>31.881900000000002</v>
      </c>
      <c r="AU298" s="32">
        <v>7.7399999999999997E-2</v>
      </c>
      <c r="AV298" s="32"/>
      <c r="AW298" s="32"/>
      <c r="AX298" s="32">
        <v>4.2564000000000002</v>
      </c>
      <c r="AY298">
        <v>2.98</v>
      </c>
      <c r="BC298">
        <v>179.49</v>
      </c>
      <c r="BD298" s="32">
        <v>9.59</v>
      </c>
      <c r="BE298" s="32"/>
      <c r="BF298" s="32">
        <v>34.836500000000001</v>
      </c>
      <c r="BG298" s="32"/>
      <c r="BH298" s="32"/>
      <c r="BI298" s="34"/>
      <c r="BJ298" s="34"/>
      <c r="BK298" s="34"/>
      <c r="BL298" s="34"/>
      <c r="BM298">
        <v>-1</v>
      </c>
      <c r="BN298" t="s">
        <v>576</v>
      </c>
      <c r="BO298" t="s">
        <v>6397</v>
      </c>
      <c r="BP298" t="b">
        <v>1</v>
      </c>
    </row>
    <row r="299" spans="1:68" x14ac:dyDescent="0.25">
      <c r="A299" s="30" t="str">
        <f t="shared" si="4"/>
        <v>2000002013</v>
      </c>
      <c r="B299" t="s">
        <v>127</v>
      </c>
      <c r="C299">
        <v>13</v>
      </c>
      <c r="D299" s="65" t="s">
        <v>8679</v>
      </c>
      <c r="E299" t="s">
        <v>85</v>
      </c>
      <c r="F299">
        <v>0</v>
      </c>
      <c r="G299">
        <v>2000</v>
      </c>
      <c r="H299">
        <v>1</v>
      </c>
      <c r="I299" s="34">
        <v>68.400000000000006</v>
      </c>
      <c r="J299">
        <v>70</v>
      </c>
      <c r="K299" s="32">
        <v>42.6008</v>
      </c>
      <c r="L299" s="32">
        <v>-66.178200000000004</v>
      </c>
      <c r="M299" s="31">
        <v>36624.102152777778</v>
      </c>
      <c r="N299" s="33">
        <v>3.97</v>
      </c>
      <c r="O299" s="33">
        <v>49.6</v>
      </c>
      <c r="P299" s="32">
        <v>4.5073999999999996</v>
      </c>
      <c r="Q299" s="32">
        <v>4.3583999999999996</v>
      </c>
      <c r="R299" s="32">
        <v>5.2412000000000001</v>
      </c>
      <c r="S299" s="32">
        <v>0.1502</v>
      </c>
      <c r="T299" s="32"/>
      <c r="U299" s="32"/>
      <c r="V299" s="32"/>
      <c r="W299" s="32"/>
      <c r="X299" s="32">
        <v>32.1569</v>
      </c>
      <c r="Y299" s="32">
        <v>32.030299999999997</v>
      </c>
      <c r="Z299" s="32">
        <v>32.647300000000001</v>
      </c>
      <c r="AA299" s="32">
        <v>0.12189999999999999</v>
      </c>
      <c r="AB299" s="32"/>
      <c r="AC299" s="32"/>
      <c r="AD299" s="32"/>
      <c r="AE299" s="32"/>
      <c r="AF299" s="32">
        <v>7.0632999999999999</v>
      </c>
      <c r="AG299" s="32">
        <v>6.8982000000000001</v>
      </c>
      <c r="AH299" s="32">
        <v>7.1608000000000001</v>
      </c>
      <c r="AI299" s="32">
        <v>6.3399999999999998E-2</v>
      </c>
      <c r="AJ299" s="32"/>
      <c r="AK299" s="32"/>
      <c r="AL299" s="32"/>
      <c r="AM299" s="32"/>
      <c r="AN299" s="32">
        <v>0.39810000000000001</v>
      </c>
      <c r="AO299" s="32"/>
      <c r="AP299" s="32">
        <v>4.4146999999999998</v>
      </c>
      <c r="AQ299" s="32">
        <v>7.4000000000000003E-3</v>
      </c>
      <c r="AR299" s="32"/>
      <c r="AS299" s="32"/>
      <c r="AT299" s="32">
        <v>32.031300000000002</v>
      </c>
      <c r="AU299" s="32">
        <v>1.2999999999999999E-3</v>
      </c>
      <c r="AV299" s="32"/>
      <c r="AW299" s="32"/>
      <c r="AX299" s="32">
        <v>4.3583999999999996</v>
      </c>
      <c r="AY299">
        <v>11.9</v>
      </c>
      <c r="BC299">
        <v>68.44</v>
      </c>
      <c r="BD299" s="32">
        <v>5.5815000000000001</v>
      </c>
      <c r="BE299" s="32"/>
      <c r="BF299" s="32">
        <v>32.825299999999999</v>
      </c>
      <c r="BG299" s="32"/>
      <c r="BH299" s="32"/>
      <c r="BI299" s="34"/>
      <c r="BJ299" s="34"/>
      <c r="BK299" s="34"/>
      <c r="BL299" s="34"/>
      <c r="BM299">
        <v>-1</v>
      </c>
      <c r="BN299" t="s">
        <v>577</v>
      </c>
      <c r="BO299" t="s">
        <v>6398</v>
      </c>
      <c r="BP299" t="b">
        <v>1</v>
      </c>
    </row>
    <row r="300" spans="1:68" x14ac:dyDescent="0.25">
      <c r="A300" s="30" t="str">
        <f t="shared" si="4"/>
        <v>2000002014</v>
      </c>
      <c r="B300" t="s">
        <v>127</v>
      </c>
      <c r="C300">
        <v>14</v>
      </c>
      <c r="D300" s="65" t="s">
        <v>8681</v>
      </c>
      <c r="E300" t="s">
        <v>85</v>
      </c>
      <c r="F300">
        <v>0</v>
      </c>
      <c r="G300">
        <v>2000</v>
      </c>
      <c r="H300">
        <v>1</v>
      </c>
      <c r="I300" s="34">
        <v>59.5</v>
      </c>
      <c r="J300">
        <v>62</v>
      </c>
      <c r="K300" s="32">
        <v>42.656300000000002</v>
      </c>
      <c r="L300" s="32">
        <v>-66.1875</v>
      </c>
      <c r="M300" s="31">
        <v>36624.14880787037</v>
      </c>
      <c r="N300" s="33">
        <v>3.97</v>
      </c>
      <c r="O300" s="33">
        <v>49.6</v>
      </c>
      <c r="P300" s="32">
        <v>4.8696000000000002</v>
      </c>
      <c r="Q300" s="32">
        <v>4.4884000000000004</v>
      </c>
      <c r="R300" s="32">
        <v>4.9774000000000003</v>
      </c>
      <c r="S300" s="32">
        <v>0.1641</v>
      </c>
      <c r="T300" s="32"/>
      <c r="U300" s="32"/>
      <c r="V300" s="32"/>
      <c r="W300" s="32"/>
      <c r="X300" s="32">
        <v>32.4071</v>
      </c>
      <c r="Y300" s="32">
        <v>32.1098</v>
      </c>
      <c r="Z300" s="32">
        <v>32.498600000000003</v>
      </c>
      <c r="AA300" s="32">
        <v>0.13089999999999999</v>
      </c>
      <c r="AB300" s="32"/>
      <c r="AC300" s="32"/>
      <c r="AD300" s="32"/>
      <c r="AE300" s="32"/>
      <c r="AF300" s="32">
        <v>6.8449</v>
      </c>
      <c r="AG300" s="32">
        <v>6.6597999999999997</v>
      </c>
      <c r="AH300" s="32">
        <v>7.1524000000000001</v>
      </c>
      <c r="AI300" s="32">
        <v>0.16520000000000001</v>
      </c>
      <c r="AJ300" s="32"/>
      <c r="AK300" s="32"/>
      <c r="AL300" s="32"/>
      <c r="AM300" s="32"/>
      <c r="AN300" s="32">
        <v>0.25669999999999998</v>
      </c>
      <c r="AO300" s="32"/>
      <c r="AP300" s="32">
        <v>4.4930000000000003</v>
      </c>
      <c r="AQ300" s="32">
        <v>6.4000000000000003E-3</v>
      </c>
      <c r="AR300" s="32"/>
      <c r="AS300" s="32"/>
      <c r="AT300" s="32">
        <v>32.110399999999998</v>
      </c>
      <c r="AU300" s="32">
        <v>8.0000000000000004E-4</v>
      </c>
      <c r="AV300" s="32"/>
      <c r="AW300" s="32"/>
      <c r="AX300" s="32">
        <v>4.4884000000000004</v>
      </c>
      <c r="AY300">
        <v>4.96</v>
      </c>
      <c r="BC300">
        <v>59.52</v>
      </c>
      <c r="BD300" s="32">
        <v>4.9680999999999997</v>
      </c>
      <c r="BE300" s="32"/>
      <c r="BF300" s="32">
        <v>32.5</v>
      </c>
      <c r="BG300" s="32"/>
      <c r="BH300" s="32"/>
      <c r="BI300" s="34"/>
      <c r="BJ300" s="34"/>
      <c r="BK300" s="34"/>
      <c r="BL300" s="34"/>
      <c r="BM300">
        <v>-1</v>
      </c>
      <c r="BN300" t="s">
        <v>578</v>
      </c>
      <c r="BO300" t="s">
        <v>6399</v>
      </c>
      <c r="BP300" t="b">
        <v>1</v>
      </c>
    </row>
    <row r="301" spans="1:68" x14ac:dyDescent="0.25">
      <c r="A301" s="30" t="str">
        <f t="shared" si="4"/>
        <v>2000002015</v>
      </c>
      <c r="B301" t="s">
        <v>127</v>
      </c>
      <c r="C301">
        <v>15</v>
      </c>
      <c r="D301" s="65" t="s">
        <v>8682</v>
      </c>
      <c r="E301" t="s">
        <v>85</v>
      </c>
      <c r="F301">
        <v>0</v>
      </c>
      <c r="G301">
        <v>2000</v>
      </c>
      <c r="H301">
        <v>1</v>
      </c>
      <c r="I301" s="34">
        <v>58.5</v>
      </c>
      <c r="J301">
        <v>59</v>
      </c>
      <c r="K301" s="32">
        <v>42.761000000000003</v>
      </c>
      <c r="L301" s="32">
        <v>-66.180700000000002</v>
      </c>
      <c r="M301" s="31">
        <v>36624.182210648149</v>
      </c>
      <c r="N301" s="33">
        <v>2.98</v>
      </c>
      <c r="O301" s="33">
        <v>49.6</v>
      </c>
      <c r="P301" s="32">
        <v>5.5925000000000002</v>
      </c>
      <c r="Q301" s="32">
        <v>5.5803000000000003</v>
      </c>
      <c r="R301" s="32">
        <v>5.6130000000000004</v>
      </c>
      <c r="S301" s="32">
        <v>1.0500000000000001E-2</v>
      </c>
      <c r="T301" s="32"/>
      <c r="U301" s="32"/>
      <c r="V301" s="32"/>
      <c r="W301" s="32"/>
      <c r="X301" s="32">
        <v>32.676000000000002</v>
      </c>
      <c r="Y301" s="32">
        <v>32.663800000000002</v>
      </c>
      <c r="Z301" s="32">
        <v>32.689599999999999</v>
      </c>
      <c r="AA301" s="32">
        <v>8.3999999999999995E-3</v>
      </c>
      <c r="AB301" s="32"/>
      <c r="AC301" s="32"/>
      <c r="AD301" s="32"/>
      <c r="AE301" s="32"/>
      <c r="AF301" s="32">
        <v>6.8535000000000004</v>
      </c>
      <c r="AG301" s="32">
        <v>6.8289</v>
      </c>
      <c r="AH301" s="32">
        <v>6.8834</v>
      </c>
      <c r="AI301" s="32">
        <v>1.6199999999999999E-2</v>
      </c>
      <c r="AJ301" s="32"/>
      <c r="AK301" s="32"/>
      <c r="AL301" s="32"/>
      <c r="AM301" s="32"/>
      <c r="AN301" s="32">
        <v>1.4800000000000001E-2</v>
      </c>
      <c r="AO301" s="32"/>
      <c r="AP301" s="32">
        <v>5.5815000000000001</v>
      </c>
      <c r="AQ301" s="32">
        <v>1.1000000000000001E-3</v>
      </c>
      <c r="AR301" s="32"/>
      <c r="AS301" s="32"/>
      <c r="AT301" s="32">
        <v>32.666499999999999</v>
      </c>
      <c r="AU301" s="32">
        <v>4.0000000000000002E-4</v>
      </c>
      <c r="AV301" s="32"/>
      <c r="AW301" s="32"/>
      <c r="AX301" s="32">
        <v>5.5803000000000003</v>
      </c>
      <c r="AY301">
        <v>2.98</v>
      </c>
      <c r="BC301">
        <v>58.52</v>
      </c>
      <c r="BD301" s="32">
        <v>5.6268000000000002</v>
      </c>
      <c r="BE301" s="32"/>
      <c r="BF301" s="32">
        <v>32.693399999999997</v>
      </c>
      <c r="BG301" s="32"/>
      <c r="BH301" s="32"/>
      <c r="BI301" s="34"/>
      <c r="BJ301" s="34"/>
      <c r="BK301" s="34"/>
      <c r="BL301" s="34"/>
      <c r="BM301">
        <v>-1</v>
      </c>
      <c r="BN301" t="s">
        <v>579</v>
      </c>
      <c r="BO301" t="s">
        <v>6400</v>
      </c>
      <c r="BP301" t="b">
        <v>1</v>
      </c>
    </row>
    <row r="302" spans="1:68" x14ac:dyDescent="0.25">
      <c r="A302" s="30" t="str">
        <f t="shared" si="4"/>
        <v>2000002016</v>
      </c>
      <c r="B302" t="s">
        <v>127</v>
      </c>
      <c r="C302">
        <v>16</v>
      </c>
      <c r="D302" s="65" t="s">
        <v>8685</v>
      </c>
      <c r="E302" t="s">
        <v>85</v>
      </c>
      <c r="F302">
        <v>0</v>
      </c>
      <c r="G302">
        <v>2000</v>
      </c>
      <c r="H302">
        <v>1</v>
      </c>
      <c r="I302" s="34">
        <v>58.5</v>
      </c>
      <c r="J302">
        <v>59</v>
      </c>
      <c r="K302" s="32">
        <v>42.8277</v>
      </c>
      <c r="L302" s="32">
        <v>-66.179199999999994</v>
      </c>
      <c r="M302" s="31">
        <v>36624.225532407407</v>
      </c>
      <c r="N302" s="33">
        <v>2.98</v>
      </c>
      <c r="O302" s="33">
        <v>49.6</v>
      </c>
      <c r="P302" s="32">
        <v>5.5166000000000004</v>
      </c>
      <c r="Q302" s="32">
        <v>5.4886999999999997</v>
      </c>
      <c r="R302" s="32">
        <v>5.5385999999999997</v>
      </c>
      <c r="S302" s="32">
        <v>1.77E-2</v>
      </c>
      <c r="T302" s="32"/>
      <c r="U302" s="32"/>
      <c r="V302" s="32"/>
      <c r="W302" s="32"/>
      <c r="X302" s="32">
        <v>32.681199999999997</v>
      </c>
      <c r="Y302" s="32">
        <v>32.667000000000002</v>
      </c>
      <c r="Z302" s="32">
        <v>32.692599999999999</v>
      </c>
      <c r="AA302" s="32">
        <v>9.1000000000000004E-3</v>
      </c>
      <c r="AB302" s="32"/>
      <c r="AC302" s="32"/>
      <c r="AD302" s="32"/>
      <c r="AE302" s="32"/>
      <c r="AF302" s="32">
        <v>6.7766000000000002</v>
      </c>
      <c r="AG302" s="32">
        <v>6.7404999999999999</v>
      </c>
      <c r="AH302" s="32">
        <v>6.8109000000000002</v>
      </c>
      <c r="AI302" s="32">
        <v>2.0199999999999999E-2</v>
      </c>
      <c r="AJ302" s="32"/>
      <c r="AK302" s="32"/>
      <c r="AL302" s="32"/>
      <c r="AM302" s="32"/>
      <c r="AN302" s="32">
        <v>1.1599999999999999E-2</v>
      </c>
      <c r="AO302" s="32"/>
      <c r="AP302" s="32">
        <v>5.4896000000000003</v>
      </c>
      <c r="AQ302" s="32">
        <v>8.9999999999999998E-4</v>
      </c>
      <c r="AR302" s="32"/>
      <c r="AS302" s="32"/>
      <c r="AT302" s="32">
        <v>32.6678</v>
      </c>
      <c r="AU302" s="32">
        <v>6.9999999999999999E-4</v>
      </c>
      <c r="AV302" s="32"/>
      <c r="AW302" s="32"/>
      <c r="AX302" s="32">
        <v>5.4886999999999997</v>
      </c>
      <c r="AY302">
        <v>2.98</v>
      </c>
      <c r="BC302">
        <v>58.52</v>
      </c>
      <c r="BD302" s="32">
        <v>5.532</v>
      </c>
      <c r="BE302" s="32"/>
      <c r="BF302" s="32">
        <v>32.6873</v>
      </c>
      <c r="BG302" s="32"/>
      <c r="BH302" s="32"/>
      <c r="BI302" s="34"/>
      <c r="BJ302" s="34"/>
      <c r="BK302" s="34"/>
      <c r="BL302" s="34"/>
      <c r="BM302">
        <v>-1</v>
      </c>
      <c r="BN302" t="s">
        <v>580</v>
      </c>
      <c r="BO302" t="s">
        <v>6401</v>
      </c>
      <c r="BP302" t="b">
        <v>1</v>
      </c>
    </row>
    <row r="303" spans="1:68" x14ac:dyDescent="0.25">
      <c r="A303" s="30" t="str">
        <f t="shared" si="4"/>
        <v>2000002017</v>
      </c>
      <c r="B303" t="s">
        <v>127</v>
      </c>
      <c r="C303">
        <v>17</v>
      </c>
      <c r="D303" s="65" t="s">
        <v>8686</v>
      </c>
      <c r="E303" t="s">
        <v>85</v>
      </c>
      <c r="F303">
        <v>0</v>
      </c>
      <c r="G303">
        <v>2000</v>
      </c>
      <c r="H303">
        <v>1</v>
      </c>
      <c r="I303" s="34">
        <v>132.9</v>
      </c>
      <c r="J303">
        <v>138</v>
      </c>
      <c r="K303" s="32">
        <v>42.858800000000002</v>
      </c>
      <c r="L303" s="32">
        <v>-66.179000000000002</v>
      </c>
      <c r="M303" s="31">
        <v>36624.241423611114</v>
      </c>
      <c r="N303" s="33">
        <v>2.98</v>
      </c>
      <c r="O303" s="33">
        <v>49.6</v>
      </c>
      <c r="P303" s="32">
        <v>5.8448000000000002</v>
      </c>
      <c r="Q303" s="32">
        <v>5.5739000000000001</v>
      </c>
      <c r="R303" s="32">
        <v>6.1981000000000002</v>
      </c>
      <c r="S303" s="32">
        <v>0.21179999999999999</v>
      </c>
      <c r="T303" s="32"/>
      <c r="U303" s="32"/>
      <c r="V303" s="32"/>
      <c r="W303" s="32"/>
      <c r="X303" s="32">
        <v>32.854300000000002</v>
      </c>
      <c r="Y303" s="32">
        <v>32.716200000000001</v>
      </c>
      <c r="Z303" s="32">
        <v>33.0456</v>
      </c>
      <c r="AA303" s="32">
        <v>0.111</v>
      </c>
      <c r="AB303" s="32"/>
      <c r="AC303" s="32"/>
      <c r="AD303" s="32"/>
      <c r="AE303" s="32"/>
      <c r="AF303" s="32">
        <v>6.6140999999999996</v>
      </c>
      <c r="AG303" s="32">
        <v>6.3869999999999996</v>
      </c>
      <c r="AH303" s="32">
        <v>6.7443</v>
      </c>
      <c r="AI303" s="32">
        <v>0.11070000000000001</v>
      </c>
      <c r="AJ303" s="32"/>
      <c r="AK303" s="32"/>
      <c r="AL303" s="32"/>
      <c r="AM303" s="32"/>
      <c r="AN303" s="32">
        <v>0.18049999999999999</v>
      </c>
      <c r="AO303" s="32"/>
      <c r="AP303" s="32">
        <v>5.5812999999999997</v>
      </c>
      <c r="AQ303" s="32">
        <v>8.6E-3</v>
      </c>
      <c r="AR303" s="32"/>
      <c r="AS303" s="32"/>
      <c r="AT303" s="32">
        <v>32.7196</v>
      </c>
      <c r="AU303" s="32">
        <v>3.7000000000000002E-3</v>
      </c>
      <c r="AV303" s="32"/>
      <c r="AW303" s="32"/>
      <c r="AX303" s="32">
        <v>5.5739000000000001</v>
      </c>
      <c r="AY303">
        <v>2.98</v>
      </c>
      <c r="BC303">
        <v>132.9</v>
      </c>
      <c r="BD303" s="32">
        <v>6.8133999999999997</v>
      </c>
      <c r="BE303" s="32"/>
      <c r="BF303" s="32">
        <v>33.450200000000002</v>
      </c>
      <c r="BG303" s="32"/>
      <c r="BH303" s="32"/>
      <c r="BI303" s="34"/>
      <c r="BJ303" s="34"/>
      <c r="BK303" s="34"/>
      <c r="BL303" s="34"/>
      <c r="BM303">
        <v>-1</v>
      </c>
      <c r="BN303" t="s">
        <v>581</v>
      </c>
      <c r="BO303" t="s">
        <v>6402</v>
      </c>
      <c r="BP303" t="b">
        <v>1</v>
      </c>
    </row>
    <row r="304" spans="1:68" x14ac:dyDescent="0.25">
      <c r="A304" s="30" t="str">
        <f t="shared" si="4"/>
        <v>2000002018</v>
      </c>
      <c r="B304" t="s">
        <v>127</v>
      </c>
      <c r="C304">
        <v>18</v>
      </c>
      <c r="D304" s="65" t="s">
        <v>8687</v>
      </c>
      <c r="E304" t="s">
        <v>85</v>
      </c>
      <c r="F304">
        <v>0</v>
      </c>
      <c r="G304">
        <v>2000</v>
      </c>
      <c r="H304">
        <v>1</v>
      </c>
      <c r="I304" s="34">
        <v>147.80000000000001</v>
      </c>
      <c r="J304">
        <v>152</v>
      </c>
      <c r="K304" s="32">
        <v>42.898699999999998</v>
      </c>
      <c r="L304" s="32">
        <v>-66.180199999999999</v>
      </c>
      <c r="M304" s="31">
        <v>36624.261412037034</v>
      </c>
      <c r="N304" s="33">
        <v>1.98</v>
      </c>
      <c r="O304" s="33">
        <v>49.6</v>
      </c>
      <c r="P304" s="32">
        <v>6.0891999999999999</v>
      </c>
      <c r="Q304" s="32">
        <v>5.9869000000000003</v>
      </c>
      <c r="R304" s="32">
        <v>6.2408999999999999</v>
      </c>
      <c r="S304" s="32">
        <v>6.7799999999999999E-2</v>
      </c>
      <c r="T304" s="32"/>
      <c r="U304" s="32"/>
      <c r="V304" s="32"/>
      <c r="W304" s="32"/>
      <c r="X304" s="32">
        <v>32.928800000000003</v>
      </c>
      <c r="Y304" s="32">
        <v>32.861699999999999</v>
      </c>
      <c r="Z304" s="32">
        <v>33.037999999999997</v>
      </c>
      <c r="AA304" s="32">
        <v>4.6699999999999998E-2</v>
      </c>
      <c r="AB304" s="32"/>
      <c r="AC304" s="32"/>
      <c r="AD304" s="32"/>
      <c r="AE304" s="32"/>
      <c r="AF304" s="32">
        <v>6.4524999999999997</v>
      </c>
      <c r="AG304" s="32">
        <v>6.3625999999999996</v>
      </c>
      <c r="AH304" s="32">
        <v>6.5282</v>
      </c>
      <c r="AI304" s="32">
        <v>3.8600000000000002E-2</v>
      </c>
      <c r="AJ304" s="32"/>
      <c r="AK304" s="32"/>
      <c r="AL304" s="32"/>
      <c r="AM304" s="32"/>
      <c r="AN304" s="32">
        <v>0.105</v>
      </c>
      <c r="AO304" s="32"/>
      <c r="AP304" s="32">
        <v>6.0068999999999999</v>
      </c>
      <c r="AQ304" s="32">
        <v>1.9E-2</v>
      </c>
      <c r="AR304" s="32"/>
      <c r="AS304" s="32"/>
      <c r="AT304" s="32">
        <v>32.8733</v>
      </c>
      <c r="AU304" s="32">
        <v>1.0999999999999999E-2</v>
      </c>
      <c r="AV304" s="32"/>
      <c r="AW304" s="32"/>
      <c r="AX304" s="32">
        <v>5.9869000000000003</v>
      </c>
      <c r="AY304">
        <v>9.92</v>
      </c>
      <c r="BC304">
        <v>147.77000000000001</v>
      </c>
      <c r="BD304" s="32">
        <v>7.3781999999999996</v>
      </c>
      <c r="BE304" s="32"/>
      <c r="BF304" s="32">
        <v>33.802199999999999</v>
      </c>
      <c r="BG304" s="32"/>
      <c r="BH304" s="32"/>
      <c r="BI304" s="34"/>
      <c r="BJ304" s="34"/>
      <c r="BK304" s="34"/>
      <c r="BL304" s="34"/>
      <c r="BM304">
        <v>-1</v>
      </c>
      <c r="BN304" t="s">
        <v>582</v>
      </c>
      <c r="BO304" t="s">
        <v>6403</v>
      </c>
      <c r="BP304" t="b">
        <v>1</v>
      </c>
    </row>
    <row r="305" spans="1:68" x14ac:dyDescent="0.25">
      <c r="A305" s="30" t="str">
        <f t="shared" si="4"/>
        <v>2000002019</v>
      </c>
      <c r="B305" t="s">
        <v>127</v>
      </c>
      <c r="C305">
        <v>19</v>
      </c>
      <c r="D305" s="65" t="s">
        <v>8690</v>
      </c>
      <c r="E305" t="s">
        <v>85</v>
      </c>
      <c r="F305">
        <v>0</v>
      </c>
      <c r="G305">
        <v>2000</v>
      </c>
      <c r="H305">
        <v>1</v>
      </c>
      <c r="I305" s="34">
        <v>118</v>
      </c>
      <c r="J305">
        <v>119</v>
      </c>
      <c r="K305" s="32">
        <v>42.839199999999998</v>
      </c>
      <c r="L305" s="32">
        <v>-66.389200000000002</v>
      </c>
      <c r="M305" s="31">
        <v>36624.34275462963</v>
      </c>
      <c r="N305" s="33">
        <v>2.98</v>
      </c>
      <c r="O305" s="33">
        <v>49.6</v>
      </c>
      <c r="P305" s="32">
        <v>6.4734999999999996</v>
      </c>
      <c r="Q305" s="32">
        <v>5.8075000000000001</v>
      </c>
      <c r="R305" s="32">
        <v>6.9808000000000003</v>
      </c>
      <c r="S305" s="32">
        <v>0.36459999999999998</v>
      </c>
      <c r="T305" s="32"/>
      <c r="U305" s="32"/>
      <c r="V305" s="32"/>
      <c r="W305" s="32"/>
      <c r="X305" s="32">
        <v>33.2149</v>
      </c>
      <c r="Y305" s="32">
        <v>32.139099999999999</v>
      </c>
      <c r="Z305" s="32">
        <v>33.590499999999999</v>
      </c>
      <c r="AA305" s="32">
        <v>0.30969999999999998</v>
      </c>
      <c r="AB305" s="32"/>
      <c r="AC305" s="32"/>
      <c r="AD305" s="32"/>
      <c r="AE305" s="32"/>
      <c r="AF305" s="32">
        <v>6.0076000000000001</v>
      </c>
      <c r="AG305" s="32">
        <v>5.3861999999999997</v>
      </c>
      <c r="AH305" s="32">
        <v>6.5846</v>
      </c>
      <c r="AI305" s="32">
        <v>0.39419999999999999</v>
      </c>
      <c r="AJ305" s="32"/>
      <c r="AK305" s="32"/>
      <c r="AL305" s="32"/>
      <c r="AM305" s="32"/>
      <c r="AN305" s="32">
        <v>0.49540000000000001</v>
      </c>
      <c r="AO305" s="32"/>
      <c r="AP305" s="32">
        <v>5.8792999999999997</v>
      </c>
      <c r="AQ305" s="32">
        <v>6.3200000000000006E-2</v>
      </c>
      <c r="AR305" s="32"/>
      <c r="AS305" s="32"/>
      <c r="AT305" s="32">
        <v>32.590400000000002</v>
      </c>
      <c r="AU305" s="32">
        <v>0.39169999999999999</v>
      </c>
      <c r="AV305" s="32"/>
      <c r="AW305" s="32"/>
      <c r="AX305" s="32">
        <v>5.8075000000000001</v>
      </c>
      <c r="AY305">
        <v>2.98</v>
      </c>
      <c r="BC305">
        <v>118.02</v>
      </c>
      <c r="BD305" s="32">
        <v>7.8594999999999997</v>
      </c>
      <c r="BE305" s="32"/>
      <c r="BF305" s="32">
        <v>34.055700000000002</v>
      </c>
      <c r="BG305" s="32"/>
      <c r="BH305" s="32"/>
      <c r="BI305" s="34"/>
      <c r="BJ305" s="34"/>
      <c r="BK305" s="34"/>
      <c r="BL305" s="34"/>
      <c r="BM305">
        <v>-1</v>
      </c>
      <c r="BN305" t="s">
        <v>583</v>
      </c>
      <c r="BO305" t="s">
        <v>6404</v>
      </c>
      <c r="BP305" t="b">
        <v>1</v>
      </c>
    </row>
    <row r="306" spans="1:68" x14ac:dyDescent="0.25">
      <c r="A306" s="30" t="str">
        <f t="shared" si="4"/>
        <v>2000002020</v>
      </c>
      <c r="B306" t="s">
        <v>127</v>
      </c>
      <c r="C306">
        <v>20</v>
      </c>
      <c r="D306" s="65" t="s">
        <v>8691</v>
      </c>
      <c r="E306" t="s">
        <v>85</v>
      </c>
      <c r="F306">
        <v>0</v>
      </c>
      <c r="G306">
        <v>2000</v>
      </c>
      <c r="H306">
        <v>1</v>
      </c>
      <c r="I306" s="34">
        <v>96.2</v>
      </c>
      <c r="J306">
        <v>99</v>
      </c>
      <c r="K306" s="32">
        <v>42.750700000000002</v>
      </c>
      <c r="L306" s="32">
        <v>-66.389799999999994</v>
      </c>
      <c r="M306" s="31">
        <v>36624.372337962966</v>
      </c>
      <c r="N306" s="33">
        <v>2.98</v>
      </c>
      <c r="O306" s="33">
        <v>49.6</v>
      </c>
      <c r="P306" s="32">
        <v>5.9016999999999999</v>
      </c>
      <c r="Q306" s="32">
        <v>5.4341999999999997</v>
      </c>
      <c r="R306" s="32">
        <v>6.4752999999999998</v>
      </c>
      <c r="S306" s="32">
        <v>0.34339999999999998</v>
      </c>
      <c r="T306" s="32"/>
      <c r="U306" s="32"/>
      <c r="V306" s="32"/>
      <c r="W306" s="32"/>
      <c r="X306" s="32">
        <v>32.838500000000003</v>
      </c>
      <c r="Y306" s="32">
        <v>32.495699999999999</v>
      </c>
      <c r="Z306" s="32">
        <v>33.272300000000001</v>
      </c>
      <c r="AA306" s="32">
        <v>0.25629999999999997</v>
      </c>
      <c r="AB306" s="32"/>
      <c r="AC306" s="32"/>
      <c r="AD306" s="32"/>
      <c r="AE306" s="32"/>
      <c r="AF306" s="32">
        <v>6.3837000000000002</v>
      </c>
      <c r="AG306" s="32">
        <v>5.9820000000000002</v>
      </c>
      <c r="AH306" s="32">
        <v>6.5803000000000003</v>
      </c>
      <c r="AI306" s="32">
        <v>0.18559999999999999</v>
      </c>
      <c r="AJ306" s="32"/>
      <c r="AK306" s="32"/>
      <c r="AL306" s="32"/>
      <c r="AM306" s="32"/>
      <c r="AN306" s="32">
        <v>0.48609999999999998</v>
      </c>
      <c r="AO306" s="32"/>
      <c r="AP306" s="32">
        <v>5.4515000000000002</v>
      </c>
      <c r="AQ306" s="32">
        <v>2.8299999999999999E-2</v>
      </c>
      <c r="AR306" s="32"/>
      <c r="AS306" s="32"/>
      <c r="AT306" s="32">
        <v>32.505800000000001</v>
      </c>
      <c r="AU306" s="32">
        <v>1.6500000000000001E-2</v>
      </c>
      <c r="AV306" s="32"/>
      <c r="AW306" s="32"/>
      <c r="AX306" s="32">
        <v>5.4341999999999997</v>
      </c>
      <c r="AY306">
        <v>4.96</v>
      </c>
      <c r="BC306">
        <v>96.21</v>
      </c>
      <c r="BD306" s="32">
        <v>6.6691000000000003</v>
      </c>
      <c r="BE306" s="32"/>
      <c r="BF306" s="32">
        <v>33.387900000000002</v>
      </c>
      <c r="BG306" s="32"/>
      <c r="BH306" s="32"/>
      <c r="BI306" s="34"/>
      <c r="BJ306" s="34"/>
      <c r="BK306" s="34"/>
      <c r="BL306" s="34"/>
      <c r="BM306">
        <v>-1</v>
      </c>
      <c r="BN306" t="s">
        <v>584</v>
      </c>
      <c r="BO306" t="s">
        <v>6405</v>
      </c>
      <c r="BP306" t="b">
        <v>1</v>
      </c>
    </row>
    <row r="307" spans="1:68" x14ac:dyDescent="0.25">
      <c r="A307" s="30" t="str">
        <f t="shared" si="4"/>
        <v>2000002021</v>
      </c>
      <c r="B307" t="s">
        <v>127</v>
      </c>
      <c r="C307">
        <v>21</v>
      </c>
      <c r="D307" s="65" t="s">
        <v>8692</v>
      </c>
      <c r="E307" t="s">
        <v>85</v>
      </c>
      <c r="F307">
        <v>0</v>
      </c>
      <c r="G307">
        <v>2000</v>
      </c>
      <c r="H307">
        <v>1</v>
      </c>
      <c r="I307" s="34">
        <v>186.4</v>
      </c>
      <c r="J307">
        <v>186</v>
      </c>
      <c r="K307" s="32">
        <v>42.569499999999998</v>
      </c>
      <c r="L307" s="32">
        <v>-66.389700000000005</v>
      </c>
      <c r="M307" s="31">
        <v>36624.414594907408</v>
      </c>
      <c r="N307" s="33">
        <v>1.98</v>
      </c>
      <c r="O307" s="33">
        <v>49.6</v>
      </c>
      <c r="P307" s="32">
        <v>5.2531999999999996</v>
      </c>
      <c r="Q307" s="32">
        <v>3.8359000000000001</v>
      </c>
      <c r="R307" s="32">
        <v>6.1035000000000004</v>
      </c>
      <c r="S307" s="32">
        <v>0.62670000000000003</v>
      </c>
      <c r="T307" s="32"/>
      <c r="U307" s="32"/>
      <c r="V307" s="32"/>
      <c r="W307" s="32"/>
      <c r="X307" s="32">
        <v>32.394199999999998</v>
      </c>
      <c r="Y307" s="32">
        <v>29.141100000000002</v>
      </c>
      <c r="Z307" s="32">
        <v>32.717399999999998</v>
      </c>
      <c r="AA307" s="32">
        <v>0.58509999999999995</v>
      </c>
      <c r="AB307" s="32"/>
      <c r="AC307" s="32"/>
      <c r="AD307" s="32"/>
      <c r="AE307" s="32"/>
      <c r="AF307" s="32">
        <v>6.8426999999999998</v>
      </c>
      <c r="AG307" s="32">
        <v>6.4019000000000004</v>
      </c>
      <c r="AH307" s="32">
        <v>7.1300999999999997</v>
      </c>
      <c r="AI307" s="32">
        <v>0.23719999999999999</v>
      </c>
      <c r="AJ307" s="32"/>
      <c r="AK307" s="32"/>
      <c r="AL307" s="32"/>
      <c r="AM307" s="32"/>
      <c r="AN307" s="32">
        <v>0.59630000000000005</v>
      </c>
      <c r="AO307" s="32"/>
      <c r="AP307" s="32">
        <v>4.0021000000000004</v>
      </c>
      <c r="AQ307" s="32">
        <v>6.9699999999999998E-2</v>
      </c>
      <c r="AR307" s="32"/>
      <c r="AS307" s="32"/>
      <c r="AT307" s="32">
        <v>30.921500000000002</v>
      </c>
      <c r="AU307" s="32">
        <v>1.2457</v>
      </c>
      <c r="AV307" s="32"/>
      <c r="AW307" s="32"/>
      <c r="AX307" s="32">
        <v>3.8359000000000001</v>
      </c>
      <c r="AY307">
        <v>5.95</v>
      </c>
      <c r="BC307">
        <v>186.43</v>
      </c>
      <c r="BD307" s="32">
        <v>9.1430000000000007</v>
      </c>
      <c r="BE307" s="32"/>
      <c r="BF307" s="32">
        <v>34.550600000000003</v>
      </c>
      <c r="BG307" s="32"/>
      <c r="BH307" s="32">
        <v>3.8359000000000001</v>
      </c>
      <c r="BI307" s="34">
        <v>6</v>
      </c>
      <c r="BJ307" s="34">
        <v>4</v>
      </c>
      <c r="BK307" s="34">
        <v>6</v>
      </c>
      <c r="BL307" s="34">
        <v>2</v>
      </c>
      <c r="BM307">
        <v>0</v>
      </c>
      <c r="BN307" t="s">
        <v>585</v>
      </c>
      <c r="BO307" t="s">
        <v>6406</v>
      </c>
      <c r="BP307" t="b">
        <v>1</v>
      </c>
    </row>
    <row r="308" spans="1:68" x14ac:dyDescent="0.25">
      <c r="A308" s="30" t="str">
        <f t="shared" si="4"/>
        <v>2000002022</v>
      </c>
      <c r="B308" t="s">
        <v>127</v>
      </c>
      <c r="C308">
        <v>22</v>
      </c>
      <c r="D308" s="65" t="s">
        <v>8693</v>
      </c>
      <c r="E308" t="s">
        <v>9045</v>
      </c>
      <c r="F308">
        <v>0</v>
      </c>
      <c r="G308">
        <v>2000</v>
      </c>
      <c r="H308">
        <v>1</v>
      </c>
      <c r="I308" s="34">
        <v>215.2</v>
      </c>
      <c r="J308">
        <v>216</v>
      </c>
      <c r="K308" s="32">
        <v>42.2898</v>
      </c>
      <c r="L308" s="32">
        <v>-65.839799999999997</v>
      </c>
      <c r="M308" s="31">
        <v>36624.516805555555</v>
      </c>
      <c r="N308" s="33">
        <v>2.98</v>
      </c>
      <c r="O308" s="33">
        <v>49.6</v>
      </c>
      <c r="P308" s="32">
        <v>5.9907000000000004</v>
      </c>
      <c r="Q308" s="32">
        <v>5.5080999999999998</v>
      </c>
      <c r="R308" s="32">
        <v>6.8554000000000004</v>
      </c>
      <c r="S308" s="32">
        <v>0.42020000000000002</v>
      </c>
      <c r="T308" s="32"/>
      <c r="U308" s="32"/>
      <c r="V308" s="32"/>
      <c r="W308" s="32"/>
      <c r="X308" s="32">
        <v>32.922899999999998</v>
      </c>
      <c r="Y308" s="32">
        <v>32.447000000000003</v>
      </c>
      <c r="Z308" s="32">
        <v>33.526000000000003</v>
      </c>
      <c r="AA308" s="32">
        <v>0.3735</v>
      </c>
      <c r="AB308" s="32"/>
      <c r="AC308" s="32"/>
      <c r="AD308" s="32"/>
      <c r="AE308" s="32"/>
      <c r="AF308" s="32">
        <v>6.2694999999999999</v>
      </c>
      <c r="AG308" s="32">
        <v>5.6178999999999997</v>
      </c>
      <c r="AH308" s="32">
        <v>6.8259999999999996</v>
      </c>
      <c r="AI308" s="32">
        <v>0.39960000000000001</v>
      </c>
      <c r="AJ308" s="32"/>
      <c r="AK308" s="32"/>
      <c r="AL308" s="32"/>
      <c r="AM308" s="32"/>
      <c r="AN308" s="32">
        <v>0.68689999999999996</v>
      </c>
      <c r="AO308" s="32"/>
      <c r="AP308" s="32">
        <v>5.6874000000000002</v>
      </c>
      <c r="AQ308" s="32">
        <v>9.4500000000000001E-2</v>
      </c>
      <c r="AR308" s="32"/>
      <c r="AS308" s="32"/>
      <c r="AT308" s="32">
        <v>32.458799999999997</v>
      </c>
      <c r="AU308" s="32">
        <v>1.03E-2</v>
      </c>
      <c r="AV308" s="32"/>
      <c r="AW308" s="32"/>
      <c r="AX308" s="32">
        <v>5.5080999999999998</v>
      </c>
      <c r="AY308">
        <v>14.88</v>
      </c>
      <c r="BB308">
        <v>217</v>
      </c>
      <c r="BC308">
        <v>215.18</v>
      </c>
      <c r="BD308" s="32">
        <v>8.6746999999999996</v>
      </c>
      <c r="BE308" s="32"/>
      <c r="BF308" s="32">
        <v>35.052</v>
      </c>
      <c r="BG308" s="32"/>
      <c r="BH308" s="32"/>
      <c r="BI308" s="34"/>
      <c r="BJ308" s="34"/>
      <c r="BK308" s="34"/>
      <c r="BL308" s="34"/>
      <c r="BM308">
        <v>-1</v>
      </c>
      <c r="BN308" t="s">
        <v>586</v>
      </c>
      <c r="BO308" t="s">
        <v>6407</v>
      </c>
      <c r="BP308" t="b">
        <v>1</v>
      </c>
    </row>
    <row r="309" spans="1:68" x14ac:dyDescent="0.25">
      <c r="A309" s="30" t="str">
        <f t="shared" si="4"/>
        <v>2000002023</v>
      </c>
      <c r="B309" t="s">
        <v>127</v>
      </c>
      <c r="C309">
        <v>23</v>
      </c>
      <c r="D309" s="65" t="s">
        <v>8695</v>
      </c>
      <c r="E309" t="s">
        <v>90</v>
      </c>
      <c r="F309">
        <v>1</v>
      </c>
      <c r="G309">
        <v>2000</v>
      </c>
      <c r="H309">
        <v>1</v>
      </c>
      <c r="I309" s="34">
        <v>97.2</v>
      </c>
      <c r="J309">
        <v>102</v>
      </c>
      <c r="K309" s="32">
        <v>42.450699999999998</v>
      </c>
      <c r="L309" s="32">
        <v>-65.483800000000002</v>
      </c>
      <c r="M309" s="31">
        <v>36624.628923611112</v>
      </c>
      <c r="N309" s="33">
        <v>2.98</v>
      </c>
      <c r="O309" s="33">
        <v>49.6</v>
      </c>
      <c r="P309" s="32">
        <v>4.7534999999999998</v>
      </c>
      <c r="Q309" s="32">
        <v>3.883</v>
      </c>
      <c r="R309" s="32">
        <v>5.5625</v>
      </c>
      <c r="S309" s="32">
        <v>0.55900000000000005</v>
      </c>
      <c r="T309" s="32"/>
      <c r="U309" s="32"/>
      <c r="V309" s="32"/>
      <c r="W309" s="32"/>
      <c r="X309" s="32">
        <v>32.3979</v>
      </c>
      <c r="Y309" s="32">
        <v>31.5505</v>
      </c>
      <c r="Z309" s="32">
        <v>32.945</v>
      </c>
      <c r="AA309" s="32">
        <v>0.45639999999999997</v>
      </c>
      <c r="AB309" s="32"/>
      <c r="AC309" s="32"/>
      <c r="AD309" s="32"/>
      <c r="AE309" s="32"/>
      <c r="AF309" s="32">
        <v>6.2275</v>
      </c>
      <c r="AG309" s="32">
        <v>5.7127999999999997</v>
      </c>
      <c r="AH309" s="32">
        <v>6.7026000000000003</v>
      </c>
      <c r="AI309" s="32">
        <v>0.33110000000000001</v>
      </c>
      <c r="AJ309" s="32"/>
      <c r="AK309" s="32"/>
      <c r="AL309" s="32"/>
      <c r="AM309" s="32"/>
      <c r="AN309" s="32">
        <v>0.94169999999999998</v>
      </c>
      <c r="AO309" s="32"/>
      <c r="AP309" s="32">
        <v>4.0754000000000001</v>
      </c>
      <c r="AQ309" s="32">
        <v>8.0000000000000004E-4</v>
      </c>
      <c r="AR309" s="32"/>
      <c r="AS309" s="32"/>
      <c r="AT309" s="32">
        <v>31.5534</v>
      </c>
      <c r="AU309" s="32">
        <v>2.7000000000000001E-3</v>
      </c>
      <c r="AV309" s="32"/>
      <c r="AW309" s="32"/>
      <c r="AX309" s="32">
        <v>3.883</v>
      </c>
      <c r="AY309">
        <v>9.92</v>
      </c>
      <c r="BB309">
        <v>100.8</v>
      </c>
      <c r="BC309">
        <v>97.2</v>
      </c>
      <c r="BD309" s="32">
        <v>5.9642999999999997</v>
      </c>
      <c r="BE309" s="32"/>
      <c r="BF309" s="32">
        <v>33.103299999999997</v>
      </c>
      <c r="BG309" s="32"/>
      <c r="BH309" s="32">
        <v>3.883</v>
      </c>
      <c r="BI309" s="34">
        <v>10</v>
      </c>
      <c r="BJ309" s="34">
        <v>9</v>
      </c>
      <c r="BK309" s="34">
        <v>11</v>
      </c>
      <c r="BL309" s="34">
        <v>2</v>
      </c>
      <c r="BM309">
        <v>0</v>
      </c>
      <c r="BN309" t="s">
        <v>587</v>
      </c>
      <c r="BO309" t="s">
        <v>6408</v>
      </c>
      <c r="BP309" t="b">
        <v>1</v>
      </c>
    </row>
    <row r="310" spans="1:68" x14ac:dyDescent="0.25">
      <c r="A310" s="30" t="str">
        <f t="shared" si="4"/>
        <v>2000002024</v>
      </c>
      <c r="B310" t="s">
        <v>127</v>
      </c>
      <c r="C310">
        <v>24</v>
      </c>
      <c r="D310" s="65" t="s">
        <v>8699</v>
      </c>
      <c r="E310" t="s">
        <v>91</v>
      </c>
      <c r="F310">
        <v>1</v>
      </c>
      <c r="G310">
        <v>2000</v>
      </c>
      <c r="H310">
        <v>1</v>
      </c>
      <c r="I310" s="34">
        <v>167.6</v>
      </c>
      <c r="J310">
        <v>184</v>
      </c>
      <c r="K310" s="32">
        <v>42.134799999999998</v>
      </c>
      <c r="L310" s="32">
        <v>-65.498500000000007</v>
      </c>
      <c r="M310" s="31">
        <v>36624.745729166665</v>
      </c>
      <c r="N310" s="33">
        <v>3.97</v>
      </c>
      <c r="O310" s="33">
        <v>49.6</v>
      </c>
      <c r="P310" s="32">
        <v>5.1451000000000002</v>
      </c>
      <c r="Q310" s="32">
        <v>3.8062999999999998</v>
      </c>
      <c r="R310" s="32">
        <v>7.0324</v>
      </c>
      <c r="S310" s="32">
        <v>1.2621</v>
      </c>
      <c r="T310" s="32"/>
      <c r="U310" s="32"/>
      <c r="V310" s="32"/>
      <c r="W310" s="32"/>
      <c r="X310" s="32">
        <v>32.637900000000002</v>
      </c>
      <c r="Y310" s="32">
        <v>31.515599999999999</v>
      </c>
      <c r="Z310" s="32">
        <v>33.606499999999997</v>
      </c>
      <c r="AA310" s="32">
        <v>0.76049999999999995</v>
      </c>
      <c r="AB310" s="32"/>
      <c r="AC310" s="32"/>
      <c r="AD310" s="32"/>
      <c r="AE310" s="32"/>
      <c r="AF310" s="32">
        <v>6.3985000000000003</v>
      </c>
      <c r="AG310" s="32">
        <v>5.5538999999999996</v>
      </c>
      <c r="AH310" s="32">
        <v>7.2698</v>
      </c>
      <c r="AI310" s="32">
        <v>0.55089999999999995</v>
      </c>
      <c r="AJ310" s="32"/>
      <c r="AK310" s="32"/>
      <c r="AL310" s="32"/>
      <c r="AM310" s="32"/>
      <c r="AN310" s="32">
        <v>1.3028</v>
      </c>
      <c r="AO310" s="32"/>
      <c r="AP310" s="32">
        <v>4.0473999999999997</v>
      </c>
      <c r="AQ310" s="32">
        <v>7.0000000000000001E-3</v>
      </c>
      <c r="AR310" s="32"/>
      <c r="AS310" s="32"/>
      <c r="AT310" s="32">
        <v>31.5198</v>
      </c>
      <c r="AU310" s="32">
        <v>1.8E-3</v>
      </c>
      <c r="AV310" s="32"/>
      <c r="AW310" s="32"/>
      <c r="AX310" s="32">
        <v>3.8062999999999998</v>
      </c>
      <c r="AY310">
        <v>14.88</v>
      </c>
      <c r="BB310">
        <v>179.2</v>
      </c>
      <c r="BD310" s="32"/>
      <c r="BE310" s="32"/>
      <c r="BF310" s="32"/>
      <c r="BG310" s="32"/>
      <c r="BH310" s="32">
        <v>3.8062999999999998</v>
      </c>
      <c r="BI310" s="34">
        <v>15</v>
      </c>
      <c r="BJ310" s="34">
        <v>12</v>
      </c>
      <c r="BK310" s="34">
        <v>20</v>
      </c>
      <c r="BL310" s="34">
        <v>8</v>
      </c>
      <c r="BM310">
        <v>0</v>
      </c>
      <c r="BN310" t="s">
        <v>588</v>
      </c>
      <c r="BO310" t="s">
        <v>6409</v>
      </c>
      <c r="BP310" t="b">
        <v>1</v>
      </c>
    </row>
    <row r="311" spans="1:68" x14ac:dyDescent="0.25">
      <c r="A311" s="30" t="str">
        <f t="shared" si="4"/>
        <v>2000002025</v>
      </c>
      <c r="B311" t="s">
        <v>127</v>
      </c>
      <c r="C311">
        <v>25</v>
      </c>
      <c r="D311" s="65" t="s">
        <v>8702</v>
      </c>
      <c r="E311" t="s">
        <v>92</v>
      </c>
      <c r="F311">
        <v>1</v>
      </c>
      <c r="G311">
        <v>2000</v>
      </c>
      <c r="H311">
        <v>1</v>
      </c>
      <c r="I311" s="34">
        <v>1037.2</v>
      </c>
      <c r="J311">
        <v>1982</v>
      </c>
      <c r="K311" s="32">
        <v>42</v>
      </c>
      <c r="L311" s="32">
        <v>-65.508799999999994</v>
      </c>
      <c r="M311" s="31">
        <v>36624.827627314815</v>
      </c>
      <c r="N311" s="33">
        <v>2.98</v>
      </c>
      <c r="O311" s="33">
        <v>49.6</v>
      </c>
      <c r="P311" s="32">
        <v>6.7908999999999997</v>
      </c>
      <c r="Q311" s="32">
        <v>6.6471999999999998</v>
      </c>
      <c r="R311" s="32">
        <v>6.9654999999999996</v>
      </c>
      <c r="S311" s="32">
        <v>9.0200000000000002E-2</v>
      </c>
      <c r="T311" s="32"/>
      <c r="U311" s="32"/>
      <c r="V311" s="32"/>
      <c r="W311" s="32"/>
      <c r="X311" s="32">
        <v>32.9985</v>
      </c>
      <c r="Y311" s="32">
        <v>32.963200000000001</v>
      </c>
      <c r="Z311" s="32">
        <v>33.187800000000003</v>
      </c>
      <c r="AA311" s="32">
        <v>6.6900000000000001E-2</v>
      </c>
      <c r="AB311" s="32"/>
      <c r="AC311" s="32"/>
      <c r="AD311" s="32"/>
      <c r="AE311" s="32"/>
      <c r="AF311" s="32">
        <v>6.3606999999999996</v>
      </c>
      <c r="AG311" s="32">
        <v>5.9438000000000004</v>
      </c>
      <c r="AH311" s="32">
        <v>6.4457000000000004</v>
      </c>
      <c r="AI311" s="32">
        <v>0.1244</v>
      </c>
      <c r="AJ311" s="32"/>
      <c r="AK311" s="32"/>
      <c r="AL311" s="32"/>
      <c r="AM311" s="32"/>
      <c r="AN311" s="32">
        <v>0.15989999999999999</v>
      </c>
      <c r="AO311" s="32"/>
      <c r="AP311" s="32">
        <v>6.859</v>
      </c>
      <c r="AQ311" s="32">
        <v>5.1000000000000004E-3</v>
      </c>
      <c r="AR311" s="32"/>
      <c r="AS311" s="32"/>
      <c r="AT311" s="32">
        <v>32.967300000000002</v>
      </c>
      <c r="AU311" s="32">
        <v>1.8E-3</v>
      </c>
      <c r="AV311" s="32"/>
      <c r="AW311" s="32"/>
      <c r="AX311" s="32">
        <v>4.4432</v>
      </c>
      <c r="AY311">
        <v>1029.27</v>
      </c>
      <c r="BB311">
        <v>983</v>
      </c>
      <c r="BC311">
        <v>982.86</v>
      </c>
      <c r="BD311" s="32">
        <v>4.4696999999999996</v>
      </c>
      <c r="BE311" s="32"/>
      <c r="BF311" s="32">
        <v>34.939399999999999</v>
      </c>
      <c r="BG311" s="32"/>
      <c r="BH311" s="32"/>
      <c r="BI311" s="34"/>
      <c r="BJ311" s="34"/>
      <c r="BK311" s="34"/>
      <c r="BL311" s="34"/>
      <c r="BM311">
        <v>-1</v>
      </c>
      <c r="BN311" t="s">
        <v>589</v>
      </c>
      <c r="BO311" t="s">
        <v>6410</v>
      </c>
      <c r="BP311" t="b">
        <v>1</v>
      </c>
    </row>
    <row r="312" spans="1:68" x14ac:dyDescent="0.25">
      <c r="A312" s="30" t="str">
        <f t="shared" si="4"/>
        <v>2000002026</v>
      </c>
      <c r="B312" t="s">
        <v>127</v>
      </c>
      <c r="C312">
        <v>26</v>
      </c>
      <c r="D312" s="65" t="s">
        <v>8708</v>
      </c>
      <c r="E312" t="s">
        <v>114</v>
      </c>
      <c r="F312">
        <v>1</v>
      </c>
      <c r="G312">
        <v>2000</v>
      </c>
      <c r="H312">
        <v>1</v>
      </c>
      <c r="I312" s="34">
        <v>1851</v>
      </c>
      <c r="J312">
        <v>1835</v>
      </c>
      <c r="K312" s="32">
        <v>41.865299999999998</v>
      </c>
      <c r="L312" s="32">
        <v>-65.350499999999997</v>
      </c>
      <c r="M312" s="31">
        <v>36624.994791666664</v>
      </c>
      <c r="N312" s="33">
        <v>3.97</v>
      </c>
      <c r="O312" s="33">
        <v>49.6</v>
      </c>
      <c r="P312" s="32">
        <v>6.5347999999999997</v>
      </c>
      <c r="Q312" s="32">
        <v>6.3563999999999998</v>
      </c>
      <c r="R312" s="32">
        <v>6.7416999999999998</v>
      </c>
      <c r="S312" s="32">
        <v>0.14829999999999999</v>
      </c>
      <c r="T312" s="32"/>
      <c r="U312" s="32"/>
      <c r="V312" s="32"/>
      <c r="W312" s="32"/>
      <c r="X312" s="32">
        <v>33.056800000000003</v>
      </c>
      <c r="Y312" s="32">
        <v>33.037500000000001</v>
      </c>
      <c r="Z312" s="32">
        <v>33.1663</v>
      </c>
      <c r="AA312" s="32">
        <v>3.1E-2</v>
      </c>
      <c r="AB312" s="32"/>
      <c r="AC312" s="32"/>
      <c r="AD312" s="32"/>
      <c r="AE312" s="32"/>
      <c r="AF312" s="32">
        <v>5.9401999999999999</v>
      </c>
      <c r="AG312" s="32">
        <v>5.7248999999999999</v>
      </c>
      <c r="AH312" s="32">
        <v>6.0758000000000001</v>
      </c>
      <c r="AI312" s="32">
        <v>0.1217</v>
      </c>
      <c r="AJ312" s="32"/>
      <c r="AK312" s="32"/>
      <c r="AL312" s="32"/>
      <c r="AM312" s="32"/>
      <c r="AN312" s="32">
        <v>0.13450000000000001</v>
      </c>
      <c r="AO312" s="32"/>
      <c r="AP312" s="32">
        <v>6.7343999999999999</v>
      </c>
      <c r="AQ312" s="32">
        <v>1.04E-2</v>
      </c>
      <c r="AR312" s="32"/>
      <c r="AS312" s="32"/>
      <c r="AT312" s="32">
        <v>33.038800000000002</v>
      </c>
      <c r="AU312" s="32">
        <v>1E-4</v>
      </c>
      <c r="AV312" s="32"/>
      <c r="AW312" s="32"/>
      <c r="AX312" s="32">
        <v>3.4355000000000002</v>
      </c>
      <c r="AY312">
        <v>1850.04</v>
      </c>
      <c r="BB312">
        <v>1903.8</v>
      </c>
      <c r="BC312">
        <v>999.66</v>
      </c>
      <c r="BD312" s="32">
        <v>4.4112999999999998</v>
      </c>
      <c r="BE312" s="32"/>
      <c r="BF312" s="32">
        <v>34.941099999999999</v>
      </c>
      <c r="BG312" s="32"/>
      <c r="BH312" s="32"/>
      <c r="BI312" s="34"/>
      <c r="BJ312" s="34"/>
      <c r="BK312" s="34"/>
      <c r="BL312" s="34"/>
      <c r="BM312">
        <v>-1</v>
      </c>
      <c r="BN312" t="s">
        <v>590</v>
      </c>
      <c r="BO312" t="s">
        <v>6411</v>
      </c>
      <c r="BP312" t="b">
        <v>1</v>
      </c>
    </row>
    <row r="313" spans="1:68" x14ac:dyDescent="0.25">
      <c r="A313" s="30" t="str">
        <f t="shared" si="4"/>
        <v>2000002027</v>
      </c>
      <c r="B313" t="s">
        <v>127</v>
      </c>
      <c r="C313">
        <v>27</v>
      </c>
      <c r="D313" s="65" t="s">
        <v>8756</v>
      </c>
      <c r="E313" t="s">
        <v>85</v>
      </c>
      <c r="F313">
        <v>0</v>
      </c>
      <c r="G313">
        <v>2000</v>
      </c>
      <c r="H313">
        <v>1</v>
      </c>
      <c r="I313" s="34">
        <v>103.1</v>
      </c>
      <c r="J313">
        <v>115</v>
      </c>
      <c r="K313" s="32">
        <v>43.249499999999998</v>
      </c>
      <c r="L313" s="32">
        <v>-64.616799999999998</v>
      </c>
      <c r="M313" s="31">
        <v>36627.049490740741</v>
      </c>
      <c r="N313" s="33">
        <v>3.97</v>
      </c>
      <c r="O313" s="33">
        <v>49.6</v>
      </c>
      <c r="P313" s="32">
        <v>3.3092000000000001</v>
      </c>
      <c r="Q313" s="32">
        <v>3.1375999999999999</v>
      </c>
      <c r="R313" s="32">
        <v>3.4973999999999998</v>
      </c>
      <c r="S313" s="32">
        <v>0.1474</v>
      </c>
      <c r="T313" s="32"/>
      <c r="U313" s="32"/>
      <c r="V313" s="32"/>
      <c r="W313" s="32"/>
      <c r="X313" s="32">
        <v>31.480399999999999</v>
      </c>
      <c r="Y313" s="32">
        <v>31.4346</v>
      </c>
      <c r="Z313" s="32">
        <v>31.553000000000001</v>
      </c>
      <c r="AA313" s="32">
        <v>4.3900000000000002E-2</v>
      </c>
      <c r="AB313" s="32"/>
      <c r="AC313" s="32"/>
      <c r="AD313" s="32"/>
      <c r="AE313" s="32"/>
      <c r="AF313" s="32">
        <v>6.4981999999999998</v>
      </c>
      <c r="AG313" s="32">
        <v>6.4264999999999999</v>
      </c>
      <c r="AH313" s="32">
        <v>6.6215000000000002</v>
      </c>
      <c r="AI313" s="32">
        <v>5.4399999999999997E-2</v>
      </c>
      <c r="AJ313" s="32"/>
      <c r="AK313" s="32"/>
      <c r="AL313" s="32"/>
      <c r="AM313" s="32"/>
      <c r="AN313" s="32">
        <v>0.12529999999999999</v>
      </c>
      <c r="AO313" s="32"/>
      <c r="AP313" s="32">
        <v>3.4925000000000002</v>
      </c>
      <c r="AQ313" s="32">
        <v>2.5000000000000001E-3</v>
      </c>
      <c r="AR313" s="32"/>
      <c r="AS313" s="32"/>
      <c r="AT313" s="32">
        <v>31.434699999999999</v>
      </c>
      <c r="AU313" s="32">
        <v>1E-4</v>
      </c>
      <c r="AV313" s="32"/>
      <c r="AW313" s="32"/>
      <c r="AX313" s="32">
        <v>3.0377999999999998</v>
      </c>
      <c r="AY313">
        <v>58.52</v>
      </c>
      <c r="BD313" s="32"/>
      <c r="BE313" s="32"/>
      <c r="BF313" s="32"/>
      <c r="BG313" s="32"/>
      <c r="BH313" s="32">
        <v>3.0377999999999998</v>
      </c>
      <c r="BI313" s="34">
        <v>59</v>
      </c>
      <c r="BJ313" s="34">
        <v>0</v>
      </c>
      <c r="BK313" s="34">
        <v>91</v>
      </c>
      <c r="BL313" s="34">
        <v>91</v>
      </c>
      <c r="BM313">
        <v>0</v>
      </c>
      <c r="BN313" t="s">
        <v>591</v>
      </c>
      <c r="BO313" t="s">
        <v>6412</v>
      </c>
      <c r="BP313" t="b">
        <v>1</v>
      </c>
    </row>
    <row r="314" spans="1:68" x14ac:dyDescent="0.25">
      <c r="A314" s="30" t="str">
        <f t="shared" si="4"/>
        <v>2000002028</v>
      </c>
      <c r="B314" t="s">
        <v>127</v>
      </c>
      <c r="C314">
        <v>28</v>
      </c>
      <c r="D314" s="65" t="s">
        <v>8711</v>
      </c>
      <c r="E314" t="s">
        <v>85</v>
      </c>
      <c r="F314">
        <v>0</v>
      </c>
      <c r="G314">
        <v>2000</v>
      </c>
      <c r="H314">
        <v>1</v>
      </c>
      <c r="I314" s="34">
        <v>126.9</v>
      </c>
      <c r="J314">
        <v>129</v>
      </c>
      <c r="K314" s="32">
        <v>43.000500000000002</v>
      </c>
      <c r="L314" s="32">
        <v>-64.400000000000006</v>
      </c>
      <c r="M314" s="31">
        <v>36627.167037037034</v>
      </c>
      <c r="N314" s="33">
        <v>4.96</v>
      </c>
      <c r="O314" s="33">
        <v>49.6</v>
      </c>
      <c r="P314" s="32">
        <v>3.0246</v>
      </c>
      <c r="Q314" s="32">
        <v>2.4619</v>
      </c>
      <c r="R314" s="32">
        <v>3.3580000000000001</v>
      </c>
      <c r="S314" s="32">
        <v>0.25280000000000002</v>
      </c>
      <c r="T314" s="32"/>
      <c r="U314" s="32"/>
      <c r="V314" s="32"/>
      <c r="W314" s="32"/>
      <c r="X314" s="32">
        <v>31.4057</v>
      </c>
      <c r="Y314" s="32">
        <v>31.263400000000001</v>
      </c>
      <c r="Z314" s="32">
        <v>31.855699999999999</v>
      </c>
      <c r="AA314" s="32">
        <v>0.2064</v>
      </c>
      <c r="AB314" s="32"/>
      <c r="AC314" s="32"/>
      <c r="AD314" s="32"/>
      <c r="AE314" s="32"/>
      <c r="AF314" s="32">
        <v>6.6052</v>
      </c>
      <c r="AG314" s="32">
        <v>6.2672999999999996</v>
      </c>
      <c r="AH314" s="32">
        <v>6.7846000000000002</v>
      </c>
      <c r="AI314" s="32">
        <v>0.15429999999999999</v>
      </c>
      <c r="AJ314" s="32"/>
      <c r="AK314" s="32"/>
      <c r="AL314" s="32"/>
      <c r="AM314" s="32"/>
      <c r="AN314" s="32">
        <v>0.49440000000000001</v>
      </c>
      <c r="AO314" s="32"/>
      <c r="AP314" s="32">
        <v>3.1461999999999999</v>
      </c>
      <c r="AQ314" s="32">
        <v>0</v>
      </c>
      <c r="AR314" s="32"/>
      <c r="AS314" s="32"/>
      <c r="AT314" s="32">
        <v>31.265999999999998</v>
      </c>
      <c r="AU314" s="32">
        <v>0</v>
      </c>
      <c r="AV314" s="32"/>
      <c r="AW314" s="32"/>
      <c r="AX314" s="32">
        <v>2.4619</v>
      </c>
      <c r="AY314">
        <v>40.67</v>
      </c>
      <c r="BC314">
        <v>126.95</v>
      </c>
      <c r="BD314" s="32">
        <v>7.7431999999999999</v>
      </c>
      <c r="BE314" s="32"/>
      <c r="BF314" s="32">
        <v>34.079799999999999</v>
      </c>
      <c r="BG314" s="32"/>
      <c r="BH314" s="32">
        <v>2.4619</v>
      </c>
      <c r="BI314" s="34">
        <v>41</v>
      </c>
      <c r="BJ314" s="34">
        <v>0</v>
      </c>
      <c r="BK314" s="34">
        <v>76</v>
      </c>
      <c r="BL314" s="34">
        <v>76</v>
      </c>
      <c r="BM314">
        <v>0</v>
      </c>
      <c r="BN314" t="s">
        <v>592</v>
      </c>
      <c r="BO314" t="s">
        <v>6413</v>
      </c>
      <c r="BP314" t="b">
        <v>1</v>
      </c>
    </row>
    <row r="315" spans="1:68" x14ac:dyDescent="0.25">
      <c r="A315" s="30" t="str">
        <f t="shared" si="4"/>
        <v>2000002029</v>
      </c>
      <c r="B315" t="s">
        <v>127</v>
      </c>
      <c r="C315">
        <v>29</v>
      </c>
      <c r="D315" s="65" t="s">
        <v>8757</v>
      </c>
      <c r="E315" t="s">
        <v>85</v>
      </c>
      <c r="F315">
        <v>0</v>
      </c>
      <c r="G315">
        <v>2000</v>
      </c>
      <c r="H315">
        <v>1</v>
      </c>
      <c r="I315" s="34">
        <v>177.5</v>
      </c>
      <c r="J315">
        <v>180</v>
      </c>
      <c r="K315" s="32">
        <v>42.748800000000003</v>
      </c>
      <c r="L315" s="32">
        <v>-64.183199999999999</v>
      </c>
      <c r="M315" s="31">
        <v>36627.295335648145</v>
      </c>
      <c r="N315" s="33">
        <v>4.96</v>
      </c>
      <c r="O315" s="33">
        <v>49.6</v>
      </c>
      <c r="P315" s="32">
        <v>5.1436999999999999</v>
      </c>
      <c r="Q315" s="32">
        <v>3.7911000000000001</v>
      </c>
      <c r="R315" s="32">
        <v>7.3078000000000003</v>
      </c>
      <c r="S315" s="32">
        <v>0.84260000000000002</v>
      </c>
      <c r="T315" s="32"/>
      <c r="U315" s="32"/>
      <c r="V315" s="32"/>
      <c r="W315" s="32"/>
      <c r="X315" s="32">
        <v>32.439399999999999</v>
      </c>
      <c r="Y315" s="32">
        <v>31.585799999999999</v>
      </c>
      <c r="Z315" s="32">
        <v>33.668199999999999</v>
      </c>
      <c r="AA315" s="32">
        <v>0.60450000000000004</v>
      </c>
      <c r="AB315" s="32"/>
      <c r="AC315" s="32"/>
      <c r="AD315" s="32"/>
      <c r="AE315" s="32"/>
      <c r="AF315" s="32">
        <v>6.3235000000000001</v>
      </c>
      <c r="AG315" s="32">
        <v>5.5884999999999998</v>
      </c>
      <c r="AH315" s="32">
        <v>6.9250999999999996</v>
      </c>
      <c r="AI315" s="32">
        <v>0.40229999999999999</v>
      </c>
      <c r="AJ315" s="32"/>
      <c r="AK315" s="32"/>
      <c r="AL315" s="32"/>
      <c r="AM315" s="32"/>
      <c r="AN315" s="32">
        <v>1.2365999999999999</v>
      </c>
      <c r="AO315" s="32"/>
      <c r="AP315" s="32">
        <v>3.7911000000000001</v>
      </c>
      <c r="AQ315" s="32">
        <v>0</v>
      </c>
      <c r="AR315" s="32"/>
      <c r="AS315" s="32"/>
      <c r="AT315" s="32">
        <v>31.585799999999999</v>
      </c>
      <c r="AU315" s="32">
        <v>0</v>
      </c>
      <c r="AV315" s="32"/>
      <c r="AW315" s="32"/>
      <c r="AX315" s="32">
        <v>3.7911000000000001</v>
      </c>
      <c r="AY315">
        <v>4.96</v>
      </c>
      <c r="BC315">
        <v>177.51</v>
      </c>
      <c r="BD315" s="32">
        <v>10.6867</v>
      </c>
      <c r="BE315" s="32"/>
      <c r="BF315" s="32">
        <v>35.2331</v>
      </c>
      <c r="BG315" s="32"/>
      <c r="BH315" s="32">
        <v>3.7911000000000001</v>
      </c>
      <c r="BI315" s="34">
        <v>5</v>
      </c>
      <c r="BJ315" s="34">
        <v>0</v>
      </c>
      <c r="BK315" s="34">
        <v>13</v>
      </c>
      <c r="BL315" s="34">
        <v>13</v>
      </c>
      <c r="BM315">
        <v>0</v>
      </c>
      <c r="BN315" t="s">
        <v>593</v>
      </c>
      <c r="BO315" t="s">
        <v>6414</v>
      </c>
      <c r="BP315" t="b">
        <v>1</v>
      </c>
    </row>
    <row r="316" spans="1:68" x14ac:dyDescent="0.25">
      <c r="A316" s="30" t="str">
        <f t="shared" si="4"/>
        <v>2000002030</v>
      </c>
      <c r="B316" t="s">
        <v>127</v>
      </c>
      <c r="C316">
        <v>30</v>
      </c>
      <c r="D316" s="65" t="s">
        <v>8712</v>
      </c>
      <c r="E316" t="s">
        <v>113</v>
      </c>
      <c r="F316">
        <v>0</v>
      </c>
      <c r="G316">
        <v>2000</v>
      </c>
      <c r="H316">
        <v>1</v>
      </c>
      <c r="I316" s="34">
        <v>934.4</v>
      </c>
      <c r="J316">
        <v>950</v>
      </c>
      <c r="K316" s="32">
        <v>42.616500000000002</v>
      </c>
      <c r="L316" s="32">
        <v>-64.083299999999994</v>
      </c>
      <c r="M316" s="31">
        <v>36627.387326388889</v>
      </c>
      <c r="N316" s="33">
        <v>2.98</v>
      </c>
      <c r="O316" s="33">
        <v>49.6</v>
      </c>
      <c r="P316" s="32">
        <v>8.4114000000000004</v>
      </c>
      <c r="Q316" s="32">
        <v>7.1276000000000002</v>
      </c>
      <c r="R316" s="32">
        <v>9.8650000000000002</v>
      </c>
      <c r="S316" s="32">
        <v>1.0219</v>
      </c>
      <c r="T316" s="32"/>
      <c r="U316" s="32"/>
      <c r="V316" s="32"/>
      <c r="W316" s="32"/>
      <c r="X316" s="32">
        <v>33.891100000000002</v>
      </c>
      <c r="Y316" s="32">
        <v>33.099200000000003</v>
      </c>
      <c r="Z316" s="32">
        <v>34.645400000000002</v>
      </c>
      <c r="AA316" s="32">
        <v>0.6149</v>
      </c>
      <c r="AB316" s="32"/>
      <c r="AC316" s="32"/>
      <c r="AD316" s="32"/>
      <c r="AE316" s="32"/>
      <c r="AF316" s="32">
        <v>5.2222</v>
      </c>
      <c r="AG316" s="32">
        <v>4.3711000000000002</v>
      </c>
      <c r="AH316" s="32">
        <v>6.0315000000000003</v>
      </c>
      <c r="AI316" s="32">
        <v>0.61499999999999999</v>
      </c>
      <c r="AJ316" s="32"/>
      <c r="AK316" s="32"/>
      <c r="AL316" s="32"/>
      <c r="AM316" s="32"/>
      <c r="AN316" s="32">
        <v>0.7954</v>
      </c>
      <c r="AO316" s="32"/>
      <c r="AP316" s="32">
        <v>7.1367000000000003</v>
      </c>
      <c r="AQ316" s="32">
        <v>1.5599999999999999E-2</v>
      </c>
      <c r="AR316" s="32"/>
      <c r="AS316" s="32"/>
      <c r="AT316" s="32">
        <v>33.101999999999997</v>
      </c>
      <c r="AU316" s="32">
        <v>4.3E-3</v>
      </c>
      <c r="AV316" s="32"/>
      <c r="AW316" s="32"/>
      <c r="AX316" s="32">
        <v>4.3537999999999997</v>
      </c>
      <c r="AY316">
        <v>923.55</v>
      </c>
      <c r="BB316">
        <v>1000</v>
      </c>
      <c r="BC316">
        <v>934.42</v>
      </c>
      <c r="BD316" s="32">
        <v>4.3570000000000002</v>
      </c>
      <c r="BE316" s="32"/>
      <c r="BF316" s="32">
        <v>34.939799999999998</v>
      </c>
      <c r="BG316" s="32"/>
      <c r="BH316" s="32"/>
      <c r="BI316" s="34"/>
      <c r="BJ316" s="34"/>
      <c r="BK316" s="34"/>
      <c r="BL316" s="34"/>
      <c r="BM316">
        <v>-1</v>
      </c>
      <c r="BN316" t="s">
        <v>594</v>
      </c>
      <c r="BO316" t="s">
        <v>6415</v>
      </c>
      <c r="BP316" t="b">
        <v>1</v>
      </c>
    </row>
    <row r="317" spans="1:68" x14ac:dyDescent="0.25">
      <c r="A317" s="30" t="str">
        <f t="shared" si="4"/>
        <v>2000002031</v>
      </c>
      <c r="B317" t="s">
        <v>127</v>
      </c>
      <c r="C317">
        <v>31</v>
      </c>
      <c r="D317" s="65" t="s">
        <v>8758</v>
      </c>
      <c r="E317" t="s">
        <v>115</v>
      </c>
      <c r="F317">
        <v>0</v>
      </c>
      <c r="G317">
        <v>2000</v>
      </c>
      <c r="H317">
        <v>1</v>
      </c>
      <c r="I317" s="34">
        <v>1852.9</v>
      </c>
      <c r="J317">
        <v>1966</v>
      </c>
      <c r="K317" s="32">
        <v>42.3217</v>
      </c>
      <c r="L317" s="32">
        <v>-63.8718</v>
      </c>
      <c r="M317" s="31">
        <v>36627.5234375</v>
      </c>
      <c r="N317" s="33">
        <v>3.97</v>
      </c>
      <c r="O317" s="33">
        <v>49.6</v>
      </c>
      <c r="P317" s="32">
        <v>6.4206000000000003</v>
      </c>
      <c r="Q317" s="32">
        <v>5.56</v>
      </c>
      <c r="R317" s="32">
        <v>8.3286999999999995</v>
      </c>
      <c r="S317" s="32">
        <v>0.90069999999999995</v>
      </c>
      <c r="T317" s="32"/>
      <c r="U317" s="32"/>
      <c r="V317" s="32"/>
      <c r="W317" s="32"/>
      <c r="X317" s="32">
        <v>33.102499999999999</v>
      </c>
      <c r="Y317" s="32">
        <v>32.579599999999999</v>
      </c>
      <c r="Z317" s="32">
        <v>34.0794</v>
      </c>
      <c r="AA317" s="32">
        <v>0.55659999999999998</v>
      </c>
      <c r="AB317" s="32"/>
      <c r="AC317" s="32"/>
      <c r="AD317" s="32"/>
      <c r="AE317" s="32"/>
      <c r="AF317" s="32">
        <v>5.8780999999999999</v>
      </c>
      <c r="AG317" s="32">
        <v>5.3117999999999999</v>
      </c>
      <c r="AH317" s="32">
        <v>6.1745999999999999</v>
      </c>
      <c r="AI317" s="32">
        <v>0.2752</v>
      </c>
      <c r="AJ317" s="32"/>
      <c r="AK317" s="32"/>
      <c r="AL317" s="32"/>
      <c r="AM317" s="32"/>
      <c r="AN317" s="32">
        <v>0.83020000000000005</v>
      </c>
      <c r="AO317" s="32"/>
      <c r="AP317" s="32">
        <v>5.7587999999999999</v>
      </c>
      <c r="AQ317" s="32">
        <v>2.8E-3</v>
      </c>
      <c r="AR317" s="32"/>
      <c r="AS317" s="32"/>
      <c r="AT317" s="32">
        <v>32.581000000000003</v>
      </c>
      <c r="AU317" s="32">
        <v>1.9E-3</v>
      </c>
      <c r="AV317" s="32"/>
      <c r="AW317" s="32"/>
      <c r="AX317" s="32">
        <v>3.4081000000000001</v>
      </c>
      <c r="AY317">
        <v>1852.91</v>
      </c>
      <c r="BB317">
        <v>2150</v>
      </c>
      <c r="BC317">
        <v>999.62</v>
      </c>
      <c r="BD317" s="32">
        <v>4.133</v>
      </c>
      <c r="BE317" s="32"/>
      <c r="BF317" s="32">
        <v>34.936100000000003</v>
      </c>
      <c r="BG317" s="32"/>
      <c r="BH317" s="32"/>
      <c r="BI317" s="34"/>
      <c r="BJ317" s="34"/>
      <c r="BK317" s="34"/>
      <c r="BL317" s="34"/>
      <c r="BM317">
        <v>-1</v>
      </c>
      <c r="BN317" t="s">
        <v>595</v>
      </c>
      <c r="BO317" t="s">
        <v>6416</v>
      </c>
      <c r="BP317" t="b">
        <v>1</v>
      </c>
    </row>
    <row r="318" spans="1:68" x14ac:dyDescent="0.25">
      <c r="A318" s="30" t="str">
        <f t="shared" si="4"/>
        <v>2000002032</v>
      </c>
      <c r="B318" t="s">
        <v>127</v>
      </c>
      <c r="C318">
        <v>32</v>
      </c>
      <c r="D318" s="65" t="s">
        <v>8759</v>
      </c>
      <c r="E318" t="s">
        <v>112</v>
      </c>
      <c r="F318">
        <v>1</v>
      </c>
      <c r="G318">
        <v>2000</v>
      </c>
      <c r="H318">
        <v>1</v>
      </c>
      <c r="I318" s="34">
        <v>263.7</v>
      </c>
      <c r="J318">
        <v>263</v>
      </c>
      <c r="K318" s="32">
        <v>43.883000000000003</v>
      </c>
      <c r="L318" s="32">
        <v>-62.8842</v>
      </c>
      <c r="M318" s="31">
        <v>36627.967002314814</v>
      </c>
      <c r="N318" s="33">
        <v>2.98</v>
      </c>
      <c r="O318" s="33">
        <v>49.59</v>
      </c>
      <c r="P318" s="32">
        <v>4.9253999999999998</v>
      </c>
      <c r="Q318" s="32">
        <v>4.2743000000000002</v>
      </c>
      <c r="R318" s="32">
        <v>6.1121999999999996</v>
      </c>
      <c r="S318" s="32">
        <v>0.52749999999999997</v>
      </c>
      <c r="T318" s="32"/>
      <c r="U318" s="32"/>
      <c r="V318" s="32"/>
      <c r="W318" s="32"/>
      <c r="X318" s="32">
        <v>32.488100000000003</v>
      </c>
      <c r="Y318" s="32">
        <v>31.844999999999999</v>
      </c>
      <c r="Z318" s="32">
        <v>33.333300000000001</v>
      </c>
      <c r="AA318" s="32">
        <v>0.52029999999999998</v>
      </c>
      <c r="AB318" s="32"/>
      <c r="AC318" s="32"/>
      <c r="AD318" s="32"/>
      <c r="AE318" s="32"/>
      <c r="AF318" s="32">
        <v>6.1284999999999998</v>
      </c>
      <c r="AG318" s="32">
        <v>5.3902999999999999</v>
      </c>
      <c r="AH318" s="32">
        <v>6.6429</v>
      </c>
      <c r="AI318" s="32">
        <v>0.39489999999999997</v>
      </c>
      <c r="AJ318" s="32"/>
      <c r="AK318" s="32"/>
      <c r="AL318" s="32"/>
      <c r="AM318" s="32"/>
      <c r="AN318" s="32">
        <v>0.99690000000000001</v>
      </c>
      <c r="AO318" s="32"/>
      <c r="AP318" s="32">
        <v>4.4135999999999997</v>
      </c>
      <c r="AQ318" s="32">
        <v>0.1089</v>
      </c>
      <c r="AR318" s="32"/>
      <c r="AS318" s="32"/>
      <c r="AT318" s="32">
        <v>31.876799999999999</v>
      </c>
      <c r="AU318" s="32">
        <v>3.0700000000000002E-2</v>
      </c>
      <c r="AV318" s="32"/>
      <c r="AW318" s="32"/>
      <c r="AX318" s="32">
        <v>4.2743000000000002</v>
      </c>
      <c r="AY318">
        <v>8.93</v>
      </c>
      <c r="BB318">
        <v>263.60000000000002</v>
      </c>
      <c r="BC318">
        <v>263.7</v>
      </c>
      <c r="BD318" s="32">
        <v>9.1694999999999993</v>
      </c>
      <c r="BE318" s="32"/>
      <c r="BF318" s="32">
        <v>35.035200000000003</v>
      </c>
      <c r="BG318" s="32"/>
      <c r="BH318" s="32"/>
      <c r="BI318" s="34"/>
      <c r="BJ318" s="34"/>
      <c r="BK318" s="34"/>
      <c r="BL318" s="34"/>
      <c r="BM318">
        <v>-1</v>
      </c>
      <c r="BN318" t="s">
        <v>596</v>
      </c>
      <c r="BO318" t="s">
        <v>6417</v>
      </c>
      <c r="BP318" t="b">
        <v>1</v>
      </c>
    </row>
    <row r="319" spans="1:68" x14ac:dyDescent="0.25">
      <c r="A319" s="30" t="str">
        <f t="shared" si="4"/>
        <v>2000002033</v>
      </c>
      <c r="B319" t="s">
        <v>127</v>
      </c>
      <c r="C319">
        <v>33</v>
      </c>
      <c r="D319" s="65" t="s">
        <v>8718</v>
      </c>
      <c r="E319" t="s">
        <v>103</v>
      </c>
      <c r="F319">
        <v>1</v>
      </c>
      <c r="G319">
        <v>2000</v>
      </c>
      <c r="H319">
        <v>1</v>
      </c>
      <c r="I319" s="34">
        <v>151.69999999999999</v>
      </c>
      <c r="J319">
        <v>154</v>
      </c>
      <c r="K319" s="32">
        <v>44.265700000000002</v>
      </c>
      <c r="L319" s="32">
        <v>-63.317300000000003</v>
      </c>
      <c r="M319" s="31">
        <v>36628.141226851854</v>
      </c>
      <c r="N319" s="33">
        <v>2.98</v>
      </c>
      <c r="O319" s="33">
        <v>49.59</v>
      </c>
      <c r="P319" s="32">
        <v>3.7157</v>
      </c>
      <c r="Q319" s="32">
        <v>3.4660000000000002</v>
      </c>
      <c r="R319" s="32">
        <v>4.2640000000000002</v>
      </c>
      <c r="S319" s="32">
        <v>0.25080000000000002</v>
      </c>
      <c r="T319" s="32"/>
      <c r="U319" s="32"/>
      <c r="V319" s="32"/>
      <c r="W319" s="32"/>
      <c r="X319" s="32">
        <v>31.971299999999999</v>
      </c>
      <c r="Y319" s="32">
        <v>31.421800000000001</v>
      </c>
      <c r="Z319" s="32">
        <v>32.597999999999999</v>
      </c>
      <c r="AA319" s="32">
        <v>0.44590000000000002</v>
      </c>
      <c r="AB319" s="32"/>
      <c r="AC319" s="32"/>
      <c r="AD319" s="32"/>
      <c r="AE319" s="32"/>
      <c r="AF319" s="32">
        <v>6.4166999999999996</v>
      </c>
      <c r="AG319" s="32">
        <v>5.9408000000000003</v>
      </c>
      <c r="AH319" s="32">
        <v>6.9080000000000004</v>
      </c>
      <c r="AI319" s="32">
        <v>0.36680000000000001</v>
      </c>
      <c r="AJ319" s="32"/>
      <c r="AK319" s="32"/>
      <c r="AL319" s="32"/>
      <c r="AM319" s="32"/>
      <c r="AN319" s="32">
        <v>0.85909999999999997</v>
      </c>
      <c r="AO319" s="32"/>
      <c r="AP319" s="32">
        <v>3.4695</v>
      </c>
      <c r="AQ319" s="32">
        <v>4.4999999999999997E-3</v>
      </c>
      <c r="AR319" s="32"/>
      <c r="AS319" s="32"/>
      <c r="AT319" s="32">
        <v>31.422499999999999</v>
      </c>
      <c r="AU319" s="32">
        <v>8.0000000000000004E-4</v>
      </c>
      <c r="AV319" s="32"/>
      <c r="AW319" s="32"/>
      <c r="AX319" s="32">
        <v>3.4660000000000002</v>
      </c>
      <c r="AY319">
        <v>4.96</v>
      </c>
      <c r="BB319">
        <v>148.80000000000001</v>
      </c>
      <c r="BC319">
        <v>148.74</v>
      </c>
      <c r="BD319" s="32">
        <v>8.5518000000000001</v>
      </c>
      <c r="BE319" s="32"/>
      <c r="BF319" s="32">
        <v>34.2941</v>
      </c>
      <c r="BG319" s="32"/>
      <c r="BH319" s="32">
        <v>3.4660000000000002</v>
      </c>
      <c r="BI319" s="34">
        <v>5</v>
      </c>
      <c r="BJ319" s="34">
        <v>0</v>
      </c>
      <c r="BK319" s="34">
        <v>41</v>
      </c>
      <c r="BL319" s="34">
        <v>41</v>
      </c>
      <c r="BM319">
        <v>0</v>
      </c>
      <c r="BN319" t="s">
        <v>597</v>
      </c>
      <c r="BO319" t="s">
        <v>6418</v>
      </c>
      <c r="BP319" t="b">
        <v>1</v>
      </c>
    </row>
    <row r="320" spans="1:68" x14ac:dyDescent="0.25">
      <c r="A320" s="30" t="str">
        <f t="shared" si="4"/>
        <v>2000002034</v>
      </c>
      <c r="B320" t="s">
        <v>127</v>
      </c>
      <c r="C320">
        <v>34</v>
      </c>
      <c r="D320" s="65" t="s">
        <v>8760</v>
      </c>
      <c r="E320" t="s">
        <v>95</v>
      </c>
      <c r="F320">
        <v>1</v>
      </c>
      <c r="G320">
        <v>2000</v>
      </c>
      <c r="H320">
        <v>1</v>
      </c>
      <c r="I320" s="34">
        <v>84.3</v>
      </c>
      <c r="J320">
        <v>84</v>
      </c>
      <c r="K320" s="32">
        <v>44.4</v>
      </c>
      <c r="L320" s="32">
        <v>-63.4495</v>
      </c>
      <c r="M320" s="31">
        <v>36628.229432870372</v>
      </c>
      <c r="N320" s="33">
        <v>3.97</v>
      </c>
      <c r="O320" s="33">
        <v>49.59</v>
      </c>
      <c r="P320" s="32">
        <v>3.5596999999999999</v>
      </c>
      <c r="Q320" s="32">
        <v>3.0680000000000001</v>
      </c>
      <c r="R320" s="32">
        <v>4.3014999999999999</v>
      </c>
      <c r="S320" s="32">
        <v>0.42680000000000001</v>
      </c>
      <c r="T320" s="32"/>
      <c r="U320" s="32"/>
      <c r="V320" s="32"/>
      <c r="W320" s="32"/>
      <c r="X320" s="32">
        <v>31.783100000000001</v>
      </c>
      <c r="Y320" s="32">
        <v>31.132300000000001</v>
      </c>
      <c r="Z320" s="32">
        <v>32.622399999999999</v>
      </c>
      <c r="AA320" s="32">
        <v>0.61809999999999998</v>
      </c>
      <c r="AB320" s="32"/>
      <c r="AC320" s="32"/>
      <c r="AD320" s="32"/>
      <c r="AE320" s="32"/>
      <c r="AF320" s="32">
        <v>6.5046999999999997</v>
      </c>
      <c r="AG320" s="32">
        <v>5.7995000000000001</v>
      </c>
      <c r="AH320" s="32">
        <v>7.0468999999999999</v>
      </c>
      <c r="AI320" s="32">
        <v>0.46189999999999998</v>
      </c>
      <c r="AJ320" s="32"/>
      <c r="AK320" s="32"/>
      <c r="AL320" s="32"/>
      <c r="AM320" s="32"/>
      <c r="AN320" s="32">
        <v>1.0833999999999999</v>
      </c>
      <c r="AO320" s="32"/>
      <c r="AP320" s="32">
        <v>3.2107999999999999</v>
      </c>
      <c r="AQ320" s="32">
        <v>2.0999999999999999E-3</v>
      </c>
      <c r="AR320" s="32"/>
      <c r="AS320" s="32"/>
      <c r="AT320" s="32">
        <v>31.132400000000001</v>
      </c>
      <c r="AU320" s="32">
        <v>1E-4</v>
      </c>
      <c r="AV320" s="32"/>
      <c r="AW320" s="32"/>
      <c r="AX320" s="32">
        <v>3.0680000000000001</v>
      </c>
      <c r="AY320">
        <v>20.83</v>
      </c>
      <c r="BB320">
        <v>83.5</v>
      </c>
      <c r="BC320">
        <v>83.31</v>
      </c>
      <c r="BD320" s="32">
        <v>4.8893000000000004</v>
      </c>
      <c r="BE320" s="32"/>
      <c r="BF320" s="32">
        <v>32.877299999999998</v>
      </c>
      <c r="BG320" s="32"/>
      <c r="BH320" s="32">
        <v>3.0680000000000001</v>
      </c>
      <c r="BI320" s="34">
        <v>21</v>
      </c>
      <c r="BJ320" s="34">
        <v>0</v>
      </c>
      <c r="BK320" s="34">
        <v>39</v>
      </c>
      <c r="BL320" s="34">
        <v>39</v>
      </c>
      <c r="BM320">
        <v>0</v>
      </c>
      <c r="BN320" t="s">
        <v>598</v>
      </c>
      <c r="BO320" t="s">
        <v>6419</v>
      </c>
      <c r="BP320" t="b">
        <v>1</v>
      </c>
    </row>
    <row r="321" spans="1:68" x14ac:dyDescent="0.25">
      <c r="A321" s="30" t="str">
        <f t="shared" si="4"/>
        <v>2000002035</v>
      </c>
      <c r="B321" t="s">
        <v>127</v>
      </c>
      <c r="C321">
        <v>35</v>
      </c>
      <c r="D321" s="65" t="s">
        <v>8719</v>
      </c>
      <c r="E321" t="s">
        <v>93</v>
      </c>
      <c r="F321">
        <v>1</v>
      </c>
      <c r="G321">
        <v>2000</v>
      </c>
      <c r="H321">
        <v>1</v>
      </c>
      <c r="I321" s="34">
        <v>80.3</v>
      </c>
      <c r="J321">
        <v>84</v>
      </c>
      <c r="K321" s="32">
        <v>43.478999999999999</v>
      </c>
      <c r="L321" s="32">
        <v>-62.451300000000003</v>
      </c>
      <c r="M321" s="31">
        <v>36628.519502314812</v>
      </c>
      <c r="N321" s="33">
        <v>3.97</v>
      </c>
      <c r="O321" s="33">
        <v>49.6</v>
      </c>
      <c r="P321" s="32">
        <v>4.8912000000000004</v>
      </c>
      <c r="Q321" s="32">
        <v>4.7207999999999997</v>
      </c>
      <c r="R321" s="32">
        <v>5.2347999999999999</v>
      </c>
      <c r="S321" s="32">
        <v>0.14319999999999999</v>
      </c>
      <c r="T321" s="32"/>
      <c r="U321" s="32"/>
      <c r="V321" s="32"/>
      <c r="W321" s="32"/>
      <c r="X321" s="32">
        <v>32.6342</v>
      </c>
      <c r="Y321" s="32">
        <v>32.514600000000002</v>
      </c>
      <c r="Z321" s="32">
        <v>32.886099999999999</v>
      </c>
      <c r="AA321" s="32">
        <v>0.1128</v>
      </c>
      <c r="AB321" s="32"/>
      <c r="AC321" s="32"/>
      <c r="AD321" s="32"/>
      <c r="AE321" s="32"/>
      <c r="AF321" s="32">
        <v>6.1386000000000003</v>
      </c>
      <c r="AG321" s="32">
        <v>5.9055999999999997</v>
      </c>
      <c r="AH321" s="32">
        <v>6.2351000000000001</v>
      </c>
      <c r="AI321" s="32">
        <v>8.8800000000000004E-2</v>
      </c>
      <c r="AJ321" s="32"/>
      <c r="AK321" s="32"/>
      <c r="AL321" s="32"/>
      <c r="AM321" s="32"/>
      <c r="AN321" s="32">
        <v>0.23280000000000001</v>
      </c>
      <c r="AO321" s="32"/>
      <c r="AP321" s="32">
        <v>4.7239000000000004</v>
      </c>
      <c r="AQ321" s="32">
        <v>4.4000000000000003E-3</v>
      </c>
      <c r="AR321" s="32"/>
      <c r="AS321" s="32"/>
      <c r="AT321" s="32">
        <v>32.514699999999998</v>
      </c>
      <c r="AU321" s="32">
        <v>1E-4</v>
      </c>
      <c r="AV321" s="32"/>
      <c r="AW321" s="32"/>
      <c r="AX321" s="32">
        <v>4.7207999999999997</v>
      </c>
      <c r="AY321">
        <v>3.97</v>
      </c>
      <c r="BB321">
        <v>84.1</v>
      </c>
      <c r="BC321">
        <v>80.34</v>
      </c>
      <c r="BD321" s="32">
        <v>7.1280999999999999</v>
      </c>
      <c r="BE321" s="32"/>
      <c r="BF321" s="32">
        <v>33.707000000000001</v>
      </c>
      <c r="BG321" s="32"/>
      <c r="BH321" s="32"/>
      <c r="BI321" s="34"/>
      <c r="BJ321" s="34"/>
      <c r="BK321" s="34"/>
      <c r="BL321" s="34"/>
      <c r="BM321">
        <v>-1</v>
      </c>
      <c r="BN321" t="s">
        <v>599</v>
      </c>
      <c r="BO321" t="s">
        <v>6420</v>
      </c>
      <c r="BP321" t="b">
        <v>1</v>
      </c>
    </row>
    <row r="322" spans="1:68" x14ac:dyDescent="0.25">
      <c r="A322" s="30" t="str">
        <f t="shared" si="4"/>
        <v>2000002036</v>
      </c>
      <c r="B322" t="s">
        <v>127</v>
      </c>
      <c r="C322">
        <v>36</v>
      </c>
      <c r="D322" s="65" t="s">
        <v>8761</v>
      </c>
      <c r="E322" t="s">
        <v>97</v>
      </c>
      <c r="F322">
        <v>1</v>
      </c>
      <c r="G322">
        <v>2000</v>
      </c>
      <c r="H322">
        <v>1</v>
      </c>
      <c r="I322" s="34">
        <v>2000.3</v>
      </c>
      <c r="J322">
        <v>2500</v>
      </c>
      <c r="K322" s="32">
        <v>42.533700000000003</v>
      </c>
      <c r="L322" s="32">
        <v>-61.401000000000003</v>
      </c>
      <c r="M322" s="31">
        <v>36629.426759259259</v>
      </c>
      <c r="N322" s="33">
        <v>3.97</v>
      </c>
      <c r="O322" s="33">
        <v>49.6</v>
      </c>
      <c r="P322" s="32">
        <v>7.3813000000000004</v>
      </c>
      <c r="Q322" s="32">
        <v>6.8724999999999996</v>
      </c>
      <c r="R322" s="32">
        <v>8.8142999999999994</v>
      </c>
      <c r="S322" s="32">
        <v>0.51619999999999999</v>
      </c>
      <c r="T322" s="32"/>
      <c r="U322" s="32"/>
      <c r="V322" s="32"/>
      <c r="W322" s="32"/>
      <c r="X322" s="32">
        <v>33.5002</v>
      </c>
      <c r="Y322" s="32">
        <v>32.927799999999998</v>
      </c>
      <c r="Z322" s="32">
        <v>34.353099999999998</v>
      </c>
      <c r="AA322" s="32">
        <v>0.46350000000000002</v>
      </c>
      <c r="AB322" s="32"/>
      <c r="AC322" s="32"/>
      <c r="AD322" s="32"/>
      <c r="AE322" s="32"/>
      <c r="AF322" s="32">
        <v>5.6473000000000004</v>
      </c>
      <c r="AG322" s="32">
        <v>4.9417999999999997</v>
      </c>
      <c r="AH322" s="32">
        <v>6.0557999999999996</v>
      </c>
      <c r="AI322" s="32">
        <v>0.34970000000000001</v>
      </c>
      <c r="AJ322" s="32"/>
      <c r="AK322" s="32"/>
      <c r="AL322" s="32"/>
      <c r="AM322" s="32"/>
      <c r="AN322" s="32">
        <v>0.82479999999999998</v>
      </c>
      <c r="AO322" s="32"/>
      <c r="AP322" s="32">
        <v>6.88</v>
      </c>
      <c r="AQ322" s="32">
        <v>1.0699999999999999E-2</v>
      </c>
      <c r="AR322" s="32"/>
      <c r="AS322" s="32"/>
      <c r="AT322" s="32">
        <v>32.936999999999998</v>
      </c>
      <c r="AU322" s="32">
        <v>1.3100000000000001E-2</v>
      </c>
      <c r="AV322" s="32"/>
      <c r="AW322" s="32"/>
      <c r="AX322" s="32">
        <v>3.2810999999999999</v>
      </c>
      <c r="AY322">
        <v>2000.32</v>
      </c>
      <c r="BB322">
        <v>2776.6</v>
      </c>
      <c r="BC322">
        <v>3.97</v>
      </c>
      <c r="BD322" s="32">
        <v>6.8724999999999996</v>
      </c>
      <c r="BE322" s="32"/>
      <c r="BF322" s="32">
        <v>32.927799999999998</v>
      </c>
      <c r="BG322" s="32"/>
      <c r="BH322" s="32"/>
      <c r="BI322" s="34"/>
      <c r="BJ322" s="34"/>
      <c r="BK322" s="34"/>
      <c r="BL322" s="34"/>
      <c r="BM322">
        <v>-1</v>
      </c>
      <c r="BN322" t="s">
        <v>600</v>
      </c>
      <c r="BO322" t="s">
        <v>6421</v>
      </c>
      <c r="BP322" t="b">
        <v>1</v>
      </c>
    </row>
    <row r="323" spans="1:68" x14ac:dyDescent="0.25">
      <c r="A323" s="30" t="str">
        <f t="shared" si="4"/>
        <v>2000002037</v>
      </c>
      <c r="B323" t="s">
        <v>127</v>
      </c>
      <c r="C323">
        <v>37</v>
      </c>
      <c r="D323" s="65" t="s">
        <v>8762</v>
      </c>
      <c r="E323" t="s">
        <v>96</v>
      </c>
      <c r="F323">
        <v>1</v>
      </c>
      <c r="G323">
        <v>2000</v>
      </c>
      <c r="H323">
        <v>1</v>
      </c>
      <c r="I323" s="34">
        <v>1037.0999999999999</v>
      </c>
      <c r="J323">
        <v>900</v>
      </c>
      <c r="K323" s="32">
        <v>42.847200000000001</v>
      </c>
      <c r="L323" s="32">
        <v>-61.7348</v>
      </c>
      <c r="M323" s="31">
        <v>36629.718888888892</v>
      </c>
      <c r="N323" s="33">
        <v>3.97</v>
      </c>
      <c r="O323" s="33">
        <v>49.6</v>
      </c>
      <c r="P323" s="32">
        <v>4.4288999999999996</v>
      </c>
      <c r="Q323" s="32">
        <v>3.5204</v>
      </c>
      <c r="R323" s="32">
        <v>5.6967999999999996</v>
      </c>
      <c r="S323" s="32">
        <v>0.67030000000000001</v>
      </c>
      <c r="T323" s="32"/>
      <c r="U323" s="32"/>
      <c r="V323" s="32"/>
      <c r="W323" s="32"/>
      <c r="X323" s="32">
        <v>32.502000000000002</v>
      </c>
      <c r="Y323" s="32">
        <v>32.331400000000002</v>
      </c>
      <c r="Z323" s="32">
        <v>32.767200000000003</v>
      </c>
      <c r="AA323" s="32">
        <v>0.16420000000000001</v>
      </c>
      <c r="AB323" s="32"/>
      <c r="AC323" s="32"/>
      <c r="AD323" s="32"/>
      <c r="AE323" s="32"/>
      <c r="AF323" s="32">
        <v>6.0963000000000003</v>
      </c>
      <c r="AG323" s="32">
        <v>5.3558000000000003</v>
      </c>
      <c r="AH323" s="32">
        <v>6.4793000000000003</v>
      </c>
      <c r="AI323" s="32">
        <v>0.32769999999999999</v>
      </c>
      <c r="AJ323" s="32"/>
      <c r="AK323" s="32"/>
      <c r="AL323" s="32"/>
      <c r="AM323" s="32"/>
      <c r="AN323" s="32">
        <v>0.39629999999999999</v>
      </c>
      <c r="AO323" s="32"/>
      <c r="AP323" s="32">
        <v>4.1532999999999998</v>
      </c>
      <c r="AQ323" s="32">
        <v>4.0000000000000002E-4</v>
      </c>
      <c r="AR323" s="32"/>
      <c r="AS323" s="32"/>
      <c r="AT323" s="32">
        <v>32.335500000000003</v>
      </c>
      <c r="AU323" s="32">
        <v>5.8999999999999999E-3</v>
      </c>
      <c r="AV323" s="32"/>
      <c r="AW323" s="32"/>
      <c r="AX323" s="32">
        <v>3.5204</v>
      </c>
      <c r="AY323">
        <v>46.62</v>
      </c>
      <c r="BB323">
        <v>1034.5</v>
      </c>
      <c r="BC323">
        <v>999.57</v>
      </c>
      <c r="BD323" s="32">
        <v>4.1397000000000004</v>
      </c>
      <c r="BE323" s="32"/>
      <c r="BF323" s="32">
        <v>34.930300000000003</v>
      </c>
      <c r="BG323" s="32"/>
      <c r="BH323" s="32">
        <v>3.5204</v>
      </c>
      <c r="BI323" s="34">
        <v>47</v>
      </c>
      <c r="BJ323" s="34">
        <v>43</v>
      </c>
      <c r="BK323" s="34">
        <v>55</v>
      </c>
      <c r="BL323" s="34">
        <v>9</v>
      </c>
      <c r="BM323">
        <v>0</v>
      </c>
      <c r="BN323" t="s">
        <v>601</v>
      </c>
      <c r="BO323" t="s">
        <v>6422</v>
      </c>
      <c r="BP323" t="b">
        <v>1</v>
      </c>
    </row>
    <row r="324" spans="1:68" x14ac:dyDescent="0.25">
      <c r="A324" s="30" t="str">
        <f t="shared" ref="A324:A387" si="5">IF(LEN(B324)=5,MID(B324,1,2)+1900&amp;MID(B324,3,3)&amp;TEXT(TRIM(C324),"000"),IF(LEN(B324)=7,B324&amp;TEXT(TRIM(C324),"000"),MID(B324,4,7)&amp;TEXT(TRIM(C324),"000")))</f>
        <v>2000002038</v>
      </c>
      <c r="B324" t="s">
        <v>127</v>
      </c>
      <c r="C324">
        <v>38</v>
      </c>
      <c r="D324" s="65" t="s">
        <v>8763</v>
      </c>
      <c r="E324" t="s">
        <v>94</v>
      </c>
      <c r="F324">
        <v>1</v>
      </c>
      <c r="G324">
        <v>2000</v>
      </c>
      <c r="H324">
        <v>1</v>
      </c>
      <c r="I324" s="34">
        <v>96.2</v>
      </c>
      <c r="J324">
        <v>98</v>
      </c>
      <c r="K324" s="32">
        <v>43.181800000000003</v>
      </c>
      <c r="L324" s="32">
        <v>-62.098500000000001</v>
      </c>
      <c r="M324" s="31">
        <v>36630.023622685185</v>
      </c>
      <c r="N324" s="33">
        <v>6.94</v>
      </c>
      <c r="O324" s="33">
        <v>49.6</v>
      </c>
      <c r="P324" s="32">
        <v>4.4757999999999996</v>
      </c>
      <c r="Q324" s="32">
        <v>4.3890000000000002</v>
      </c>
      <c r="R324" s="32">
        <v>4.4874000000000001</v>
      </c>
      <c r="S324" s="32">
        <v>2.0299999999999999E-2</v>
      </c>
      <c r="T324" s="32"/>
      <c r="U324" s="32"/>
      <c r="V324" s="32"/>
      <c r="W324" s="32"/>
      <c r="X324" s="32">
        <v>32.395899999999997</v>
      </c>
      <c r="Y324" s="32">
        <v>32.388500000000001</v>
      </c>
      <c r="Z324" s="32">
        <v>32.442799999999998</v>
      </c>
      <c r="AA324" s="32">
        <v>1.11E-2</v>
      </c>
      <c r="AB324" s="32"/>
      <c r="AC324" s="32"/>
      <c r="AD324" s="32"/>
      <c r="AE324" s="32"/>
      <c r="AF324" s="32">
        <v>6.2507000000000001</v>
      </c>
      <c r="AG324" s="32">
        <v>6.0617000000000001</v>
      </c>
      <c r="AH324" s="32">
        <v>6.2689000000000004</v>
      </c>
      <c r="AI324" s="32">
        <v>3.3500000000000002E-2</v>
      </c>
      <c r="AJ324" s="32"/>
      <c r="AK324" s="32"/>
      <c r="AL324" s="32"/>
      <c r="AM324" s="32"/>
      <c r="AN324" s="48">
        <v>5.2999999999999999E-2</v>
      </c>
      <c r="AO324" s="32"/>
      <c r="AP324" s="32"/>
      <c r="AQ324" s="32"/>
      <c r="AR324" s="32"/>
      <c r="AS324" s="32"/>
      <c r="AT324" s="32"/>
      <c r="AU324" s="32"/>
      <c r="AV324" s="32"/>
      <c r="AW324" s="32"/>
      <c r="AX324" s="32">
        <v>3.4723999999999999</v>
      </c>
      <c r="AY324">
        <v>53.56</v>
      </c>
      <c r="BB324">
        <v>107.2</v>
      </c>
      <c r="BD324" s="32"/>
      <c r="BE324" s="32"/>
      <c r="BF324" s="32"/>
      <c r="BG324" s="32"/>
      <c r="BH324" s="32">
        <v>3.4723999999999999</v>
      </c>
      <c r="BI324" s="34">
        <v>54</v>
      </c>
      <c r="BJ324" s="34">
        <v>52</v>
      </c>
      <c r="BK324" s="34">
        <v>60</v>
      </c>
      <c r="BL324" s="34">
        <v>8</v>
      </c>
      <c r="BM324">
        <v>0</v>
      </c>
      <c r="BN324" t="s">
        <v>602</v>
      </c>
      <c r="BO324" t="s">
        <v>6423</v>
      </c>
      <c r="BP324" t="b">
        <v>1</v>
      </c>
    </row>
    <row r="325" spans="1:68" x14ac:dyDescent="0.25">
      <c r="A325" s="30" t="str">
        <f t="shared" si="5"/>
        <v>2000002039</v>
      </c>
      <c r="B325" t="s">
        <v>127</v>
      </c>
      <c r="C325">
        <v>39</v>
      </c>
      <c r="D325" s="65" t="s">
        <v>8721</v>
      </c>
      <c r="E325" t="s">
        <v>85</v>
      </c>
      <c r="F325">
        <v>0</v>
      </c>
      <c r="G325">
        <v>2000</v>
      </c>
      <c r="H325">
        <v>1</v>
      </c>
      <c r="I325" s="34">
        <v>83.3</v>
      </c>
      <c r="J325">
        <v>84</v>
      </c>
      <c r="K325" s="32">
        <v>43.389800000000001</v>
      </c>
      <c r="L325" s="32">
        <v>-61.789499999999997</v>
      </c>
      <c r="M325" s="31">
        <v>36630.358206018522</v>
      </c>
      <c r="N325" s="33">
        <v>2.98</v>
      </c>
      <c r="O325" s="33">
        <v>49.6</v>
      </c>
      <c r="P325" s="32">
        <v>5.0193000000000003</v>
      </c>
      <c r="Q325" s="32">
        <v>4.9648000000000003</v>
      </c>
      <c r="R325" s="32">
        <v>5.1753</v>
      </c>
      <c r="S325" s="32">
        <v>6.0499999999999998E-2</v>
      </c>
      <c r="T325" s="32"/>
      <c r="U325" s="32"/>
      <c r="V325" s="32"/>
      <c r="W325" s="32"/>
      <c r="X325" s="32">
        <v>32.577300000000001</v>
      </c>
      <c r="Y325" s="32">
        <v>32.567300000000003</v>
      </c>
      <c r="Z325" s="32">
        <v>32.617800000000003</v>
      </c>
      <c r="AA325" s="32">
        <v>1.4200000000000001E-2</v>
      </c>
      <c r="AB325" s="32"/>
      <c r="AC325" s="32"/>
      <c r="AD325" s="32"/>
      <c r="AE325" s="32"/>
      <c r="AF325" s="32">
        <v>6.0972999999999997</v>
      </c>
      <c r="AG325" s="32">
        <v>6.0678999999999998</v>
      </c>
      <c r="AH325" s="32">
        <v>6.1749999999999998</v>
      </c>
      <c r="AI325" s="32">
        <v>1.6899999999999998E-2</v>
      </c>
      <c r="AJ325" s="32"/>
      <c r="AK325" s="32"/>
      <c r="AL325" s="32"/>
      <c r="AM325" s="32"/>
      <c r="AN325" s="32">
        <v>1.6400000000000001E-2</v>
      </c>
      <c r="AO325" s="32"/>
      <c r="AP325" s="32">
        <v>4.9707999999999997</v>
      </c>
      <c r="AQ325" s="32">
        <v>5.7000000000000002E-3</v>
      </c>
      <c r="AR325" s="32"/>
      <c r="AS325" s="32"/>
      <c r="AT325" s="32">
        <v>32.567700000000002</v>
      </c>
      <c r="AU325" s="32">
        <v>2.9999999999999997E-4</v>
      </c>
      <c r="AV325" s="32"/>
      <c r="AW325" s="32"/>
      <c r="AX325" s="32">
        <v>4.9648000000000003</v>
      </c>
      <c r="AY325">
        <v>4.96</v>
      </c>
      <c r="BC325">
        <v>83.31</v>
      </c>
      <c r="BD325" s="32">
        <v>5.0738000000000003</v>
      </c>
      <c r="BE325" s="32"/>
      <c r="BF325" s="32">
        <v>32.962400000000002</v>
      </c>
      <c r="BG325" s="32"/>
      <c r="BH325" s="32"/>
      <c r="BI325" s="34"/>
      <c r="BJ325" s="34"/>
      <c r="BK325" s="34"/>
      <c r="BL325" s="34"/>
      <c r="BM325">
        <v>-1</v>
      </c>
      <c r="BN325" t="s">
        <v>603</v>
      </c>
      <c r="BO325" t="s">
        <v>6424</v>
      </c>
      <c r="BP325" t="b">
        <v>1</v>
      </c>
    </row>
    <row r="326" spans="1:68" x14ac:dyDescent="0.25">
      <c r="A326" s="30" t="str">
        <f t="shared" si="5"/>
        <v>2000002040</v>
      </c>
      <c r="B326" t="s">
        <v>127</v>
      </c>
      <c r="C326">
        <v>40</v>
      </c>
      <c r="D326" s="65" t="s">
        <v>8722</v>
      </c>
      <c r="E326" t="s">
        <v>85</v>
      </c>
      <c r="F326">
        <v>0</v>
      </c>
      <c r="G326">
        <v>2000</v>
      </c>
      <c r="H326">
        <v>1</v>
      </c>
      <c r="I326" s="34">
        <v>60.5</v>
      </c>
      <c r="J326">
        <v>65</v>
      </c>
      <c r="K326" s="32">
        <v>43.580199999999998</v>
      </c>
      <c r="L326" s="32">
        <v>-61.519799999999996</v>
      </c>
      <c r="M326" s="31">
        <v>36630.445659722223</v>
      </c>
      <c r="N326" s="33">
        <v>4.96</v>
      </c>
      <c r="O326" s="33">
        <v>49.59</v>
      </c>
      <c r="P326" s="32">
        <v>4.2367999999999997</v>
      </c>
      <c r="Q326" s="32">
        <v>4.1490999999999998</v>
      </c>
      <c r="R326" s="32">
        <v>4.4641000000000002</v>
      </c>
      <c r="S326" s="32">
        <v>0.1023</v>
      </c>
      <c r="T326" s="32"/>
      <c r="U326" s="32"/>
      <c r="V326" s="32"/>
      <c r="W326" s="32"/>
      <c r="X326" s="32">
        <v>32.372900000000001</v>
      </c>
      <c r="Y326" s="32">
        <v>32.325400000000002</v>
      </c>
      <c r="Z326" s="32">
        <v>32.459499999999998</v>
      </c>
      <c r="AA326" s="32">
        <v>4.4200000000000003E-2</v>
      </c>
      <c r="AB326" s="32"/>
      <c r="AC326" s="32"/>
      <c r="AD326" s="32"/>
      <c r="AE326" s="32"/>
      <c r="AF326" s="32">
        <v>6.0983999999999998</v>
      </c>
      <c r="AG326" s="32">
        <v>6.0339</v>
      </c>
      <c r="AH326" s="32">
        <v>6.1672000000000002</v>
      </c>
      <c r="AI326" s="32">
        <v>2.64E-2</v>
      </c>
      <c r="AJ326" s="32"/>
      <c r="AK326" s="32"/>
      <c r="AL326" s="32"/>
      <c r="AM326" s="32"/>
      <c r="AN326" s="32">
        <v>7.4499999999999997E-2</v>
      </c>
      <c r="AO326" s="32"/>
      <c r="AP326" s="32">
        <v>4.1490999999999998</v>
      </c>
      <c r="AQ326" s="32">
        <v>0</v>
      </c>
      <c r="AR326" s="32"/>
      <c r="AS326" s="32"/>
      <c r="AT326" s="32">
        <v>32.325400000000002</v>
      </c>
      <c r="AU326" s="32">
        <v>0</v>
      </c>
      <c r="AV326" s="32"/>
      <c r="AW326" s="32"/>
      <c r="AX326" s="32">
        <v>4.1490999999999998</v>
      </c>
      <c r="AY326">
        <v>4.96</v>
      </c>
      <c r="BD326" s="32"/>
      <c r="BE326" s="32"/>
      <c r="BF326" s="32"/>
      <c r="BG326" s="32"/>
      <c r="BH326" s="32"/>
      <c r="BI326" s="34"/>
      <c r="BJ326" s="34"/>
      <c r="BK326" s="34"/>
      <c r="BL326" s="34"/>
      <c r="BM326">
        <v>-1</v>
      </c>
      <c r="BN326" t="s">
        <v>604</v>
      </c>
      <c r="BO326" t="s">
        <v>6425</v>
      </c>
      <c r="BP326" t="b">
        <v>1</v>
      </c>
    </row>
    <row r="327" spans="1:68" x14ac:dyDescent="0.25">
      <c r="A327" s="30" t="str">
        <f t="shared" si="5"/>
        <v>2000002041</v>
      </c>
      <c r="B327" t="s">
        <v>127</v>
      </c>
      <c r="C327">
        <v>41</v>
      </c>
      <c r="D327" s="65" t="s">
        <v>8764</v>
      </c>
      <c r="E327" t="s">
        <v>85</v>
      </c>
      <c r="F327">
        <v>0</v>
      </c>
      <c r="G327">
        <v>2000</v>
      </c>
      <c r="H327">
        <v>1</v>
      </c>
      <c r="I327" s="34">
        <v>50.6</v>
      </c>
      <c r="J327">
        <v>56</v>
      </c>
      <c r="K327" s="32">
        <v>43.79</v>
      </c>
      <c r="L327" s="32">
        <v>-61.210999999999999</v>
      </c>
      <c r="M327" s="31">
        <v>36630.545810185184</v>
      </c>
      <c r="N327" s="33">
        <v>3.97</v>
      </c>
      <c r="O327" s="33">
        <v>49.59</v>
      </c>
      <c r="P327" s="32">
        <v>4.5254000000000003</v>
      </c>
      <c r="Q327" s="32">
        <v>4.4729000000000001</v>
      </c>
      <c r="R327" s="32">
        <v>4.5678999999999998</v>
      </c>
      <c r="S327" s="32">
        <v>3.9E-2</v>
      </c>
      <c r="T327" s="32"/>
      <c r="U327" s="32"/>
      <c r="V327" s="32"/>
      <c r="W327" s="32"/>
      <c r="X327" s="32">
        <v>32.396000000000001</v>
      </c>
      <c r="Y327" s="32">
        <v>32.374499999999998</v>
      </c>
      <c r="Z327" s="32">
        <v>32.414499999999997</v>
      </c>
      <c r="AA327" s="32">
        <v>1.72E-2</v>
      </c>
      <c r="AB327" s="32"/>
      <c r="AC327" s="32"/>
      <c r="AD327" s="32"/>
      <c r="AE327" s="32"/>
      <c r="AF327" s="32">
        <v>6.0831999999999997</v>
      </c>
      <c r="AG327" s="32">
        <v>6.0444000000000004</v>
      </c>
      <c r="AH327" s="32">
        <v>6.1604999999999999</v>
      </c>
      <c r="AI327" s="32">
        <v>2.5999999999999999E-2</v>
      </c>
      <c r="AJ327" s="32"/>
      <c r="AK327" s="32"/>
      <c r="AL327" s="32"/>
      <c r="AM327" s="32"/>
      <c r="AN327" s="32">
        <v>0.02</v>
      </c>
      <c r="AO327" s="32"/>
      <c r="AP327" s="32">
        <v>4.4889999999999999</v>
      </c>
      <c r="AQ327" s="32">
        <v>5.7000000000000002E-3</v>
      </c>
      <c r="AR327" s="32"/>
      <c r="AS327" s="32"/>
      <c r="AT327" s="32">
        <v>32.375500000000002</v>
      </c>
      <c r="AU327" s="32">
        <v>1.1000000000000001E-3</v>
      </c>
      <c r="AV327" s="32"/>
      <c r="AW327" s="32"/>
      <c r="AX327" s="32">
        <v>4.4729000000000001</v>
      </c>
      <c r="AY327">
        <v>16.86</v>
      </c>
      <c r="BD327" s="32"/>
      <c r="BE327" s="32"/>
      <c r="BF327" s="32"/>
      <c r="BG327" s="32"/>
      <c r="BH327" s="32"/>
      <c r="BI327" s="34"/>
      <c r="BJ327" s="34"/>
      <c r="BK327" s="34"/>
      <c r="BL327" s="34"/>
      <c r="BM327">
        <v>-1</v>
      </c>
      <c r="BN327" t="s">
        <v>605</v>
      </c>
      <c r="BO327" t="s">
        <v>6426</v>
      </c>
      <c r="BP327" t="b">
        <v>1</v>
      </c>
    </row>
    <row r="328" spans="1:68" x14ac:dyDescent="0.25">
      <c r="A328" s="30" t="str">
        <f t="shared" si="5"/>
        <v>2000002042</v>
      </c>
      <c r="B328" t="s">
        <v>127</v>
      </c>
      <c r="C328">
        <v>42</v>
      </c>
      <c r="D328" s="65" t="s">
        <v>8723</v>
      </c>
      <c r="E328" t="s">
        <v>85</v>
      </c>
      <c r="F328">
        <v>0</v>
      </c>
      <c r="G328">
        <v>2000</v>
      </c>
      <c r="H328">
        <v>1</v>
      </c>
      <c r="I328" s="34">
        <v>137.80000000000001</v>
      </c>
      <c r="J328">
        <v>145</v>
      </c>
      <c r="K328" s="32">
        <v>44.299799999999998</v>
      </c>
      <c r="L328" s="32">
        <v>-60.459499999999998</v>
      </c>
      <c r="M328" s="31">
        <v>36630.700659722221</v>
      </c>
      <c r="N328" s="33">
        <v>2.98</v>
      </c>
      <c r="O328" s="33">
        <v>49.59</v>
      </c>
      <c r="P328" s="32">
        <v>3.3736000000000002</v>
      </c>
      <c r="Q328" s="32">
        <v>3.2664</v>
      </c>
      <c r="R328" s="32">
        <v>3.5028999999999999</v>
      </c>
      <c r="S328" s="32">
        <v>8.77E-2</v>
      </c>
      <c r="T328" s="32"/>
      <c r="U328" s="32"/>
      <c r="V328" s="32"/>
      <c r="W328" s="32"/>
      <c r="X328" s="32">
        <v>31.776800000000001</v>
      </c>
      <c r="Y328" s="32">
        <v>31.757999999999999</v>
      </c>
      <c r="Z328" s="32">
        <v>31.786000000000001</v>
      </c>
      <c r="AA328" s="32">
        <v>4.0000000000000001E-3</v>
      </c>
      <c r="AB328" s="32"/>
      <c r="AC328" s="32"/>
      <c r="AD328" s="32"/>
      <c r="AE328" s="32"/>
      <c r="AF328" s="32">
        <v>6.4132999999999996</v>
      </c>
      <c r="AG328" s="32">
        <v>5.9051</v>
      </c>
      <c r="AH328" s="32">
        <v>6.4801000000000002</v>
      </c>
      <c r="AI328" s="32">
        <v>7.9899999999999999E-2</v>
      </c>
      <c r="AJ328" s="32"/>
      <c r="AK328" s="32"/>
      <c r="AL328" s="32"/>
      <c r="AM328" s="32"/>
      <c r="AN328" s="32">
        <v>2.8299999999999999E-2</v>
      </c>
      <c r="AO328" s="32"/>
      <c r="AP328" s="32">
        <v>3.4969999999999999</v>
      </c>
      <c r="AQ328" s="32">
        <v>7.9000000000000008E-3</v>
      </c>
      <c r="AR328" s="32"/>
      <c r="AS328" s="32"/>
      <c r="AT328" s="32">
        <v>31.769300000000001</v>
      </c>
      <c r="AU328" s="32">
        <v>9.7999999999999997E-3</v>
      </c>
      <c r="AV328" s="32"/>
      <c r="AW328" s="32"/>
      <c r="AX328" s="32">
        <v>2.6337999999999999</v>
      </c>
      <c r="AY328">
        <v>68.430000000000007</v>
      </c>
      <c r="BC328">
        <v>137.83000000000001</v>
      </c>
      <c r="BD328" s="32">
        <v>4.9852999999999996</v>
      </c>
      <c r="BE328" s="32"/>
      <c r="BF328" s="32">
        <v>33.362400000000001</v>
      </c>
      <c r="BG328" s="32"/>
      <c r="BH328" s="32">
        <v>2.6337999999999999</v>
      </c>
      <c r="BI328" s="34">
        <v>69</v>
      </c>
      <c r="BJ328" s="34">
        <v>0</v>
      </c>
      <c r="BK328" s="34">
        <v>81</v>
      </c>
      <c r="BL328" s="34">
        <v>81</v>
      </c>
      <c r="BM328">
        <v>0</v>
      </c>
      <c r="BN328" t="s">
        <v>606</v>
      </c>
      <c r="BO328" t="s">
        <v>6427</v>
      </c>
      <c r="BP328" t="b">
        <v>1</v>
      </c>
    </row>
    <row r="329" spans="1:68" x14ac:dyDescent="0.25">
      <c r="A329" s="30" t="str">
        <f t="shared" si="5"/>
        <v>2000002043</v>
      </c>
      <c r="B329" t="s">
        <v>127</v>
      </c>
      <c r="C329">
        <v>43</v>
      </c>
      <c r="D329" s="65" t="s">
        <v>8765</v>
      </c>
      <c r="E329" t="s">
        <v>117</v>
      </c>
      <c r="F329">
        <v>0</v>
      </c>
      <c r="G329">
        <v>2000</v>
      </c>
      <c r="H329">
        <v>1</v>
      </c>
      <c r="I329" s="34">
        <v>216.1</v>
      </c>
      <c r="J329">
        <v>220</v>
      </c>
      <c r="K329" s="32">
        <v>44.226500000000001</v>
      </c>
      <c r="L329" s="32">
        <v>-59.5625</v>
      </c>
      <c r="M329" s="31">
        <v>36631.45171296296</v>
      </c>
      <c r="N329" s="33">
        <v>4.96</v>
      </c>
      <c r="O329" s="33">
        <v>49.59</v>
      </c>
      <c r="P329" s="32">
        <v>3.1158000000000001</v>
      </c>
      <c r="Q329" s="32">
        <v>2.7642000000000002</v>
      </c>
      <c r="R329" s="32">
        <v>3.1789000000000001</v>
      </c>
      <c r="S329" s="32">
        <v>0.1013</v>
      </c>
      <c r="T329" s="32"/>
      <c r="U329" s="32"/>
      <c r="V329" s="32"/>
      <c r="W329" s="32"/>
      <c r="X329" s="32">
        <v>31.8047</v>
      </c>
      <c r="Y329" s="32">
        <v>31.782</v>
      </c>
      <c r="Z329" s="32">
        <v>31.8919</v>
      </c>
      <c r="AA329" s="32">
        <v>3.1399999999999997E-2</v>
      </c>
      <c r="AB329" s="32"/>
      <c r="AC329" s="32"/>
      <c r="AD329" s="32"/>
      <c r="AE329" s="32"/>
      <c r="AF329" s="32">
        <v>6.2984999999999998</v>
      </c>
      <c r="AG329" s="32">
        <v>6.1306000000000003</v>
      </c>
      <c r="AH329" s="32">
        <v>6.3449</v>
      </c>
      <c r="AI329" s="32">
        <v>5.2200000000000003E-2</v>
      </c>
      <c r="AJ329" s="32"/>
      <c r="AK329" s="32"/>
      <c r="AL329" s="32"/>
      <c r="AM329" s="32"/>
      <c r="AN329" s="32">
        <v>0.1207</v>
      </c>
      <c r="AO329" s="32"/>
      <c r="AP329" s="32">
        <v>3.1610999999999998</v>
      </c>
      <c r="AQ329" s="32">
        <v>0</v>
      </c>
      <c r="AR329" s="32"/>
      <c r="AS329" s="32"/>
      <c r="AT329" s="32">
        <v>31.782</v>
      </c>
      <c r="AU329" s="32">
        <v>0</v>
      </c>
      <c r="AV329" s="32"/>
      <c r="AW329" s="32"/>
      <c r="AX329" s="32">
        <v>2.1916000000000002</v>
      </c>
      <c r="AY329">
        <v>57.53</v>
      </c>
      <c r="BB329">
        <v>218</v>
      </c>
      <c r="BC329">
        <v>216.13</v>
      </c>
      <c r="BD329" s="32">
        <v>5.6215000000000002</v>
      </c>
      <c r="BE329" s="32"/>
      <c r="BF329" s="32">
        <v>34.492800000000003</v>
      </c>
      <c r="BG329" s="32"/>
      <c r="BH329" s="32">
        <v>2.1916000000000002</v>
      </c>
      <c r="BI329" s="34">
        <v>58</v>
      </c>
      <c r="BJ329" s="34">
        <v>0</v>
      </c>
      <c r="BK329" s="34">
        <v>99</v>
      </c>
      <c r="BL329" s="34">
        <v>99</v>
      </c>
      <c r="BM329">
        <v>0</v>
      </c>
      <c r="BN329" t="s">
        <v>607</v>
      </c>
      <c r="BO329" t="s">
        <v>6428</v>
      </c>
      <c r="BP329" t="b">
        <v>1</v>
      </c>
    </row>
    <row r="330" spans="1:68" x14ac:dyDescent="0.25">
      <c r="A330" s="30" t="str">
        <f t="shared" si="5"/>
        <v>2000002044</v>
      </c>
      <c r="B330" t="s">
        <v>127</v>
      </c>
      <c r="C330">
        <v>44</v>
      </c>
      <c r="D330" s="65" t="s">
        <v>8766</v>
      </c>
      <c r="E330" t="s">
        <v>85</v>
      </c>
      <c r="F330">
        <v>0</v>
      </c>
      <c r="G330">
        <v>2000</v>
      </c>
      <c r="H330">
        <v>1</v>
      </c>
      <c r="I330" s="34">
        <v>277.60000000000002</v>
      </c>
      <c r="J330">
        <v>283</v>
      </c>
      <c r="K330" s="32">
        <v>44.133200000000002</v>
      </c>
      <c r="L330" s="32">
        <v>-59.115499999999997</v>
      </c>
      <c r="M330" s="31">
        <v>36631.685949074075</v>
      </c>
      <c r="N330" s="33">
        <v>3.97</v>
      </c>
      <c r="O330" s="33">
        <v>49.59</v>
      </c>
      <c r="P330" s="32">
        <v>3.2225999999999999</v>
      </c>
      <c r="Q330" s="32">
        <v>2.6979000000000002</v>
      </c>
      <c r="R330" s="32">
        <v>3.4676999999999998</v>
      </c>
      <c r="S330" s="32">
        <v>0.30809999999999998</v>
      </c>
      <c r="T330" s="32"/>
      <c r="U330" s="32"/>
      <c r="V330" s="32"/>
      <c r="W330" s="32"/>
      <c r="X330" s="32">
        <v>31.936199999999999</v>
      </c>
      <c r="Y330" s="32">
        <v>31.860299999999999</v>
      </c>
      <c r="Z330" s="32">
        <v>32.229900000000001</v>
      </c>
      <c r="AA330" s="32">
        <v>0.1116</v>
      </c>
      <c r="AB330" s="32"/>
      <c r="AC330" s="32"/>
      <c r="AD330" s="32"/>
      <c r="AE330" s="32"/>
      <c r="AF330" s="32">
        <v>6.1668000000000003</v>
      </c>
      <c r="AG330" s="32">
        <v>5.8997999999999999</v>
      </c>
      <c r="AH330" s="32">
        <v>6.2422000000000004</v>
      </c>
      <c r="AI330" s="32">
        <v>0.1024</v>
      </c>
      <c r="AJ330" s="32"/>
      <c r="AK330" s="32"/>
      <c r="AL330" s="32"/>
      <c r="AM330" s="32"/>
      <c r="AN330" s="32">
        <v>0.35489999999999999</v>
      </c>
      <c r="AO330" s="32"/>
      <c r="AP330" s="32">
        <v>3.4666000000000001</v>
      </c>
      <c r="AQ330" s="32">
        <v>1.5E-3</v>
      </c>
      <c r="AR330" s="32"/>
      <c r="AS330" s="32"/>
      <c r="AT330" s="32">
        <v>31.863299999999999</v>
      </c>
      <c r="AU330" s="32">
        <v>4.1999999999999997E-3</v>
      </c>
      <c r="AV330" s="32"/>
      <c r="AW330" s="32"/>
      <c r="AX330" s="32">
        <v>2.5312000000000001</v>
      </c>
      <c r="AY330">
        <v>54.55</v>
      </c>
      <c r="BC330">
        <v>277.56</v>
      </c>
      <c r="BD330" s="32">
        <v>5.6524999999999999</v>
      </c>
      <c r="BE330" s="32"/>
      <c r="BF330" s="32">
        <v>34.6539</v>
      </c>
      <c r="BG330" s="32"/>
      <c r="BH330" s="32">
        <v>2.5312000000000001</v>
      </c>
      <c r="BI330" s="34">
        <v>55</v>
      </c>
      <c r="BJ330" s="34">
        <v>0</v>
      </c>
      <c r="BK330" s="34">
        <v>117</v>
      </c>
      <c r="BL330" s="34">
        <v>117</v>
      </c>
      <c r="BM330">
        <v>0</v>
      </c>
      <c r="BN330" t="s">
        <v>608</v>
      </c>
      <c r="BO330" t="s">
        <v>6429</v>
      </c>
      <c r="BP330" t="b">
        <v>1</v>
      </c>
    </row>
    <row r="331" spans="1:68" x14ac:dyDescent="0.25">
      <c r="A331" s="30" t="str">
        <f t="shared" si="5"/>
        <v>2000002045</v>
      </c>
      <c r="B331" t="s">
        <v>127</v>
      </c>
      <c r="C331">
        <v>45</v>
      </c>
      <c r="D331" s="65" t="s">
        <v>8727</v>
      </c>
      <c r="E331" t="s">
        <v>124</v>
      </c>
      <c r="F331">
        <v>0</v>
      </c>
      <c r="G331">
        <v>2000</v>
      </c>
      <c r="H331">
        <v>1</v>
      </c>
      <c r="I331" s="34">
        <v>403.3</v>
      </c>
      <c r="J331">
        <v>509</v>
      </c>
      <c r="K331" s="32">
        <v>44.016300000000001</v>
      </c>
      <c r="L331" s="32">
        <v>-59.041499999999999</v>
      </c>
      <c r="M331" s="31">
        <v>36632.398912037039</v>
      </c>
      <c r="N331" s="33">
        <v>3.97</v>
      </c>
      <c r="O331" s="33">
        <v>49.59</v>
      </c>
      <c r="P331" s="32">
        <v>3.7107000000000001</v>
      </c>
      <c r="Q331" s="32">
        <v>3.4138999999999999</v>
      </c>
      <c r="R331" s="32">
        <v>4.5309999999999997</v>
      </c>
      <c r="S331" s="32">
        <v>0.37590000000000001</v>
      </c>
      <c r="T331" s="32"/>
      <c r="U331" s="32"/>
      <c r="V331" s="32"/>
      <c r="W331" s="32"/>
      <c r="X331" s="32">
        <v>32.157699999999998</v>
      </c>
      <c r="Y331" s="32">
        <v>31.8809</v>
      </c>
      <c r="Z331" s="32">
        <v>32.543700000000001</v>
      </c>
      <c r="AA331" s="32">
        <v>0.2293</v>
      </c>
      <c r="AB331" s="32"/>
      <c r="AC331" s="32"/>
      <c r="AD331" s="32"/>
      <c r="AE331" s="32"/>
      <c r="AF331" s="32">
        <v>6.3341000000000003</v>
      </c>
      <c r="AG331" s="32">
        <v>6.2062999999999997</v>
      </c>
      <c r="AH331" s="32">
        <v>6.4946000000000002</v>
      </c>
      <c r="AI331" s="32">
        <v>9.8500000000000004E-2</v>
      </c>
      <c r="AJ331" s="32"/>
      <c r="AK331" s="32"/>
      <c r="AL331" s="32"/>
      <c r="AM331" s="32"/>
      <c r="AN331" s="32">
        <v>0.4279</v>
      </c>
      <c r="AO331" s="32"/>
      <c r="AP331" s="32">
        <v>3.5308999999999999</v>
      </c>
      <c r="AQ331" s="32">
        <v>8.0999999999999996E-3</v>
      </c>
      <c r="AR331" s="32"/>
      <c r="AS331" s="32"/>
      <c r="AT331" s="32">
        <v>31.8813</v>
      </c>
      <c r="AU331" s="32">
        <v>5.9999999999999995E-4</v>
      </c>
      <c r="AV331" s="32"/>
      <c r="AW331" s="32"/>
      <c r="AX331" s="32">
        <v>2.734</v>
      </c>
      <c r="AY331">
        <v>95.21</v>
      </c>
      <c r="BB331">
        <v>500</v>
      </c>
      <c r="BD331" s="32"/>
      <c r="BE331" s="32"/>
      <c r="BF331" s="32"/>
      <c r="BG331" s="32"/>
      <c r="BH331" s="32">
        <v>2.734</v>
      </c>
      <c r="BI331" s="34">
        <v>96</v>
      </c>
      <c r="BJ331" s="34">
        <v>0</v>
      </c>
      <c r="BK331" s="34">
        <v>140</v>
      </c>
      <c r="BL331" s="34">
        <v>126</v>
      </c>
      <c r="BM331">
        <v>0</v>
      </c>
      <c r="BN331" t="s">
        <v>609</v>
      </c>
      <c r="BO331" t="s">
        <v>6430</v>
      </c>
      <c r="BP331" t="b">
        <v>1</v>
      </c>
    </row>
    <row r="332" spans="1:68" x14ac:dyDescent="0.25">
      <c r="A332" s="30" t="str">
        <f t="shared" si="5"/>
        <v>2000002046</v>
      </c>
      <c r="B332" t="s">
        <v>127</v>
      </c>
      <c r="C332">
        <v>46</v>
      </c>
      <c r="D332" s="65" t="s">
        <v>8767</v>
      </c>
      <c r="E332" t="s">
        <v>123</v>
      </c>
      <c r="F332">
        <v>0</v>
      </c>
      <c r="G332">
        <v>2000</v>
      </c>
      <c r="H332">
        <v>1</v>
      </c>
      <c r="I332" s="34">
        <v>2003</v>
      </c>
      <c r="J332">
        <v>1900</v>
      </c>
      <c r="K332" s="32">
        <v>43.808300000000003</v>
      </c>
      <c r="L332" s="32">
        <v>-58.908700000000003</v>
      </c>
      <c r="M332" s="31">
        <v>36632.599826388891</v>
      </c>
      <c r="N332" s="33">
        <v>2.98</v>
      </c>
      <c r="O332" s="33">
        <v>49.59</v>
      </c>
      <c r="P332" s="32">
        <v>4.4363999999999999</v>
      </c>
      <c r="Q332" s="32">
        <v>4.0305999999999997</v>
      </c>
      <c r="R332" s="32">
        <v>4.9595000000000002</v>
      </c>
      <c r="S332" s="32">
        <v>0.41499999999999998</v>
      </c>
      <c r="T332" s="32"/>
      <c r="U332" s="32"/>
      <c r="V332" s="32"/>
      <c r="W332" s="32"/>
      <c r="X332" s="32">
        <v>32.514899999999997</v>
      </c>
      <c r="Y332" s="32">
        <v>32.358800000000002</v>
      </c>
      <c r="Z332" s="32">
        <v>32.799100000000003</v>
      </c>
      <c r="AA332" s="32">
        <v>0.15509999999999999</v>
      </c>
      <c r="AB332" s="32"/>
      <c r="AC332" s="32"/>
      <c r="AD332" s="32"/>
      <c r="AE332" s="32"/>
      <c r="AF332" s="32">
        <v>6.3075999999999999</v>
      </c>
      <c r="AG332" s="32">
        <v>5.7706999999999997</v>
      </c>
      <c r="AH332" s="32">
        <v>6.5270999999999999</v>
      </c>
      <c r="AI332" s="32">
        <v>0.24129999999999999</v>
      </c>
      <c r="AJ332" s="32"/>
      <c r="AK332" s="32"/>
      <c r="AL332" s="32"/>
      <c r="AM332" s="32"/>
      <c r="AN332" s="32">
        <v>0.27460000000000001</v>
      </c>
      <c r="AO332" s="32"/>
      <c r="AP332" s="32">
        <v>4.0412999999999997</v>
      </c>
      <c r="AQ332" s="32">
        <v>2.3999999999999998E-3</v>
      </c>
      <c r="AR332" s="32"/>
      <c r="AS332" s="32"/>
      <c r="AT332" s="32">
        <v>32.359200000000001</v>
      </c>
      <c r="AU332" s="32">
        <v>5.0000000000000001E-4</v>
      </c>
      <c r="AV332" s="32"/>
      <c r="AW332" s="32"/>
      <c r="AX332" s="32">
        <v>2.2368999999999999</v>
      </c>
      <c r="AY332">
        <v>76.37</v>
      </c>
      <c r="BB332">
        <v>2200</v>
      </c>
      <c r="BC332">
        <v>999.48</v>
      </c>
      <c r="BD332" s="32">
        <v>4.0918999999999999</v>
      </c>
      <c r="BE332" s="32"/>
      <c r="BF332" s="32">
        <v>34.913699999999999</v>
      </c>
      <c r="BG332" s="32"/>
      <c r="BH332" s="32">
        <v>2.2368999999999999</v>
      </c>
      <c r="BI332" s="34">
        <v>77</v>
      </c>
      <c r="BJ332" s="34">
        <v>68</v>
      </c>
      <c r="BK332" s="34">
        <v>100</v>
      </c>
      <c r="BL332" s="34">
        <v>32</v>
      </c>
      <c r="BM332">
        <v>0</v>
      </c>
      <c r="BN332" t="s">
        <v>610</v>
      </c>
      <c r="BO332" t="s">
        <v>6431</v>
      </c>
      <c r="BP332" t="b">
        <v>1</v>
      </c>
    </row>
    <row r="333" spans="1:68" x14ac:dyDescent="0.25">
      <c r="A333" s="30" t="str">
        <f t="shared" si="5"/>
        <v>2000002047</v>
      </c>
      <c r="B333" t="s">
        <v>127</v>
      </c>
      <c r="C333">
        <v>47</v>
      </c>
      <c r="D333" s="65" t="s">
        <v>8728</v>
      </c>
      <c r="E333" t="s">
        <v>118</v>
      </c>
      <c r="F333">
        <v>1</v>
      </c>
      <c r="G333">
        <v>2000</v>
      </c>
      <c r="H333">
        <v>1</v>
      </c>
      <c r="I333" s="34">
        <v>3710.8</v>
      </c>
      <c r="J333">
        <v>3780</v>
      </c>
      <c r="K333" s="32">
        <v>43.473300000000002</v>
      </c>
      <c r="L333" s="32">
        <v>-57.526800000000001</v>
      </c>
      <c r="M333" s="31">
        <v>36632.890185185184</v>
      </c>
      <c r="N333" s="33">
        <v>4.96</v>
      </c>
      <c r="O333" s="33">
        <v>49.6</v>
      </c>
      <c r="P333" s="32">
        <v>12.588800000000001</v>
      </c>
      <c r="Q333" s="32">
        <v>9.8970000000000002</v>
      </c>
      <c r="R333" s="32">
        <v>14.007300000000001</v>
      </c>
      <c r="S333" s="32">
        <v>1.4604999999999999</v>
      </c>
      <c r="T333" s="32"/>
      <c r="U333" s="32"/>
      <c r="V333" s="32"/>
      <c r="W333" s="32"/>
      <c r="X333" s="32">
        <v>35.043700000000001</v>
      </c>
      <c r="Y333" s="32">
        <v>34.013500000000001</v>
      </c>
      <c r="Z333" s="32">
        <v>35.580800000000004</v>
      </c>
      <c r="AA333" s="32">
        <v>0.54569999999999996</v>
      </c>
      <c r="AB333" s="32"/>
      <c r="AC333" s="32"/>
      <c r="AD333" s="32"/>
      <c r="AE333" s="32"/>
      <c r="AF333" s="32">
        <v>4.9939999999999998</v>
      </c>
      <c r="AG333" s="32">
        <v>4.5827</v>
      </c>
      <c r="AH333" s="32">
        <v>5.6844999999999999</v>
      </c>
      <c r="AI333" s="32">
        <v>0.30020000000000002</v>
      </c>
      <c r="AJ333" s="32"/>
      <c r="AK333" s="32"/>
      <c r="AL333" s="32"/>
      <c r="AM333" s="32"/>
      <c r="AN333" s="32">
        <v>0.43590000000000001</v>
      </c>
      <c r="AO333" s="32"/>
      <c r="AP333" s="32">
        <v>9.8970000000000002</v>
      </c>
      <c r="AQ333" s="32">
        <v>0</v>
      </c>
      <c r="AR333" s="32"/>
      <c r="AS333" s="32"/>
      <c r="AT333" s="32">
        <v>34.013500000000001</v>
      </c>
      <c r="AU333" s="32">
        <v>0</v>
      </c>
      <c r="AV333" s="32"/>
      <c r="AW333" s="32"/>
      <c r="AX333" s="32">
        <v>2.3451</v>
      </c>
      <c r="AY333">
        <v>3502.13</v>
      </c>
      <c r="BB333">
        <v>3672</v>
      </c>
      <c r="BC333">
        <v>999.51</v>
      </c>
      <c r="BD333" s="32">
        <v>4.1824000000000003</v>
      </c>
      <c r="BE333" s="32"/>
      <c r="BF333" s="32">
        <v>34.9407</v>
      </c>
      <c r="BG333" s="32"/>
      <c r="BH333" s="32"/>
      <c r="BI333" s="34"/>
      <c r="BJ333" s="34"/>
      <c r="BK333" s="34"/>
      <c r="BL333" s="34"/>
      <c r="BM333">
        <v>-1</v>
      </c>
      <c r="BN333" t="s">
        <v>611</v>
      </c>
      <c r="BO333" t="s">
        <v>6432</v>
      </c>
      <c r="BP333" t="b">
        <v>1</v>
      </c>
    </row>
    <row r="334" spans="1:68" x14ac:dyDescent="0.25">
      <c r="A334" s="30" t="str">
        <f t="shared" si="5"/>
        <v>2000002048</v>
      </c>
      <c r="B334" t="s">
        <v>127</v>
      </c>
      <c r="C334">
        <v>48</v>
      </c>
      <c r="D334" s="65" t="s">
        <v>8768</v>
      </c>
      <c r="E334" t="s">
        <v>98</v>
      </c>
      <c r="F334">
        <v>1</v>
      </c>
      <c r="G334">
        <v>2000</v>
      </c>
      <c r="H334">
        <v>1</v>
      </c>
      <c r="I334" s="34">
        <v>2896.2</v>
      </c>
      <c r="J334">
        <v>2944</v>
      </c>
      <c r="K334" s="32">
        <v>43.783299999999997</v>
      </c>
      <c r="L334" s="32">
        <v>-57.834800000000001</v>
      </c>
      <c r="M334" s="31">
        <v>36633.131655092591</v>
      </c>
      <c r="N334" s="33">
        <v>4.96</v>
      </c>
      <c r="O334" s="33">
        <v>49.59</v>
      </c>
      <c r="P334" s="32">
        <v>8.4085000000000001</v>
      </c>
      <c r="Q334" s="32">
        <v>6.3204000000000002</v>
      </c>
      <c r="R334" s="32">
        <v>10.6652</v>
      </c>
      <c r="S334" s="32">
        <v>1.8691</v>
      </c>
      <c r="T334" s="32"/>
      <c r="U334" s="32"/>
      <c r="V334" s="32"/>
      <c r="W334" s="32"/>
      <c r="X334" s="32">
        <v>33.619599999999998</v>
      </c>
      <c r="Y334" s="32">
        <v>32.8262</v>
      </c>
      <c r="Z334" s="32">
        <v>34.449100000000001</v>
      </c>
      <c r="AA334" s="32">
        <v>0.71040000000000003</v>
      </c>
      <c r="AB334" s="32"/>
      <c r="AC334" s="32"/>
      <c r="AD334" s="32"/>
      <c r="AE334" s="32"/>
      <c r="AF334" s="32">
        <v>5.6203000000000003</v>
      </c>
      <c r="AG334" s="32">
        <v>4.8239999999999998</v>
      </c>
      <c r="AH334" s="32">
        <v>6.2706999999999997</v>
      </c>
      <c r="AI334" s="32">
        <v>0.3831</v>
      </c>
      <c r="AJ334" s="32"/>
      <c r="AK334" s="32"/>
      <c r="AL334" s="32"/>
      <c r="AM334" s="32"/>
      <c r="AN334" s="32">
        <v>0.70889999999999997</v>
      </c>
      <c r="AO334" s="32"/>
      <c r="AP334" s="32">
        <v>6.3691000000000004</v>
      </c>
      <c r="AQ334" s="32">
        <v>0</v>
      </c>
      <c r="AR334" s="32"/>
      <c r="AS334" s="32"/>
      <c r="AT334" s="32">
        <v>32.832000000000001</v>
      </c>
      <c r="AU334" s="32">
        <v>0</v>
      </c>
      <c r="AV334" s="32"/>
      <c r="AW334" s="32"/>
      <c r="AX334" s="32">
        <v>2.8855</v>
      </c>
      <c r="AY334">
        <v>2890.38</v>
      </c>
      <c r="BB334">
        <v>2867.8</v>
      </c>
      <c r="BC334">
        <v>999.48</v>
      </c>
      <c r="BD334" s="32">
        <v>3.9723999999999999</v>
      </c>
      <c r="BE334" s="32"/>
      <c r="BF334" s="32">
        <v>34.915300000000002</v>
      </c>
      <c r="BG334" s="32"/>
      <c r="BH334" s="32"/>
      <c r="BI334" s="34"/>
      <c r="BJ334" s="34"/>
      <c r="BK334" s="34"/>
      <c r="BL334" s="34"/>
      <c r="BM334">
        <v>-1</v>
      </c>
      <c r="BN334" t="s">
        <v>612</v>
      </c>
      <c r="BO334" t="s">
        <v>6433</v>
      </c>
      <c r="BP334" t="b">
        <v>1</v>
      </c>
    </row>
    <row r="335" spans="1:68" x14ac:dyDescent="0.25">
      <c r="A335" s="30" t="str">
        <f t="shared" si="5"/>
        <v>2000002049</v>
      </c>
      <c r="B335" t="s">
        <v>127</v>
      </c>
      <c r="C335">
        <v>49</v>
      </c>
      <c r="D335" s="65" t="s">
        <v>8729</v>
      </c>
      <c r="E335" t="s">
        <v>99</v>
      </c>
      <c r="F335">
        <v>1</v>
      </c>
      <c r="G335">
        <v>2000</v>
      </c>
      <c r="H335">
        <v>1</v>
      </c>
      <c r="I335" s="34">
        <v>735.7</v>
      </c>
      <c r="J335">
        <v>1045</v>
      </c>
      <c r="K335" s="32">
        <v>44.133499999999998</v>
      </c>
      <c r="L335" s="32">
        <v>-58.1755</v>
      </c>
      <c r="M335" s="31">
        <v>36633.42864583333</v>
      </c>
      <c r="N335" s="33">
        <v>3.97</v>
      </c>
      <c r="O335" s="33">
        <v>49.59</v>
      </c>
      <c r="P335" s="32">
        <v>3.6732999999999998</v>
      </c>
      <c r="Q335" s="32">
        <v>3.4986000000000002</v>
      </c>
      <c r="R335" s="32">
        <v>4.0707000000000004</v>
      </c>
      <c r="S335" s="32">
        <v>0.16700000000000001</v>
      </c>
      <c r="T335" s="32"/>
      <c r="U335" s="32"/>
      <c r="V335" s="32"/>
      <c r="W335" s="32"/>
      <c r="X335" s="32">
        <v>32.413600000000002</v>
      </c>
      <c r="Y335" s="32">
        <v>32.222000000000001</v>
      </c>
      <c r="Z335" s="32">
        <v>32.771299999999997</v>
      </c>
      <c r="AA335" s="32">
        <v>0.22189999999999999</v>
      </c>
      <c r="AB335" s="32"/>
      <c r="AC335" s="32"/>
      <c r="AD335" s="32"/>
      <c r="AE335" s="32"/>
      <c r="AF335" s="32">
        <v>6.2172999999999998</v>
      </c>
      <c r="AG335" s="32">
        <v>5.6124999999999998</v>
      </c>
      <c r="AH335" s="32">
        <v>6.5610999999999997</v>
      </c>
      <c r="AI335" s="32">
        <v>0.3155</v>
      </c>
      <c r="AJ335" s="32"/>
      <c r="AK335" s="32"/>
      <c r="AL335" s="32"/>
      <c r="AM335" s="32"/>
      <c r="AN335" s="32">
        <v>0.42199999999999999</v>
      </c>
      <c r="AO335" s="32"/>
      <c r="AP335" s="32">
        <v>3.5044</v>
      </c>
      <c r="AQ335" s="32">
        <v>8.0999999999999996E-3</v>
      </c>
      <c r="AR335" s="32"/>
      <c r="AS335" s="32"/>
      <c r="AT335" s="32">
        <v>32.222900000000003</v>
      </c>
      <c r="AU335" s="32">
        <v>5.9999999999999995E-4</v>
      </c>
      <c r="AV335" s="32"/>
      <c r="AW335" s="32"/>
      <c r="AX335" s="32">
        <v>2.6339000000000001</v>
      </c>
      <c r="AY335">
        <v>82.32</v>
      </c>
      <c r="BB335">
        <v>728.1</v>
      </c>
      <c r="BC335">
        <v>727.8</v>
      </c>
      <c r="BD335" s="32">
        <v>4.3533999999999997</v>
      </c>
      <c r="BE335" s="32"/>
      <c r="BF335" s="32">
        <v>34.877099999999999</v>
      </c>
      <c r="BG335" s="32"/>
      <c r="BH335" s="32">
        <v>2.6339000000000001</v>
      </c>
      <c r="BI335" s="34">
        <v>83</v>
      </c>
      <c r="BJ335" s="34">
        <v>0</v>
      </c>
      <c r="BK335" s="34">
        <v>96</v>
      </c>
      <c r="BL335" s="34">
        <v>87</v>
      </c>
      <c r="BM335">
        <v>0</v>
      </c>
      <c r="BN335" t="s">
        <v>613</v>
      </c>
      <c r="BO335" t="s">
        <v>6434</v>
      </c>
      <c r="BP335" t="b">
        <v>1</v>
      </c>
    </row>
    <row r="336" spans="1:68" x14ac:dyDescent="0.25">
      <c r="A336" s="30" t="str">
        <f t="shared" si="5"/>
        <v>2000002050</v>
      </c>
      <c r="B336" t="s">
        <v>127</v>
      </c>
      <c r="C336">
        <v>50</v>
      </c>
      <c r="D336" s="65" t="s">
        <v>8730</v>
      </c>
      <c r="E336" t="s">
        <v>100</v>
      </c>
      <c r="F336">
        <v>1</v>
      </c>
      <c r="G336">
        <v>2000</v>
      </c>
      <c r="H336">
        <v>1</v>
      </c>
      <c r="I336" s="34">
        <v>63.5</v>
      </c>
      <c r="J336">
        <v>66</v>
      </c>
      <c r="K336" s="32">
        <v>44.475000000000001</v>
      </c>
      <c r="L336" s="32">
        <v>-58.508699999999997</v>
      </c>
      <c r="M336" s="31">
        <v>36633.633344907408</v>
      </c>
      <c r="N336" s="33">
        <v>3.97</v>
      </c>
      <c r="O336" s="33">
        <v>49.59</v>
      </c>
      <c r="P336" s="32">
        <v>2.3845999999999998</v>
      </c>
      <c r="Q336" s="32">
        <v>2.0095000000000001</v>
      </c>
      <c r="R336" s="32">
        <v>2.5537999999999998</v>
      </c>
      <c r="S336" s="32">
        <v>0.2031</v>
      </c>
      <c r="T336" s="32"/>
      <c r="U336" s="32"/>
      <c r="V336" s="32"/>
      <c r="W336" s="32"/>
      <c r="X336" s="32">
        <v>31.6173</v>
      </c>
      <c r="Y336" s="32">
        <v>31.498000000000001</v>
      </c>
      <c r="Z336" s="32">
        <v>31.856999999999999</v>
      </c>
      <c r="AA336" s="32">
        <v>0.1552</v>
      </c>
      <c r="AB336" s="32"/>
      <c r="AC336" s="32"/>
      <c r="AD336" s="32"/>
      <c r="AE336" s="32"/>
      <c r="AF336" s="32">
        <v>6.3468</v>
      </c>
      <c r="AG336" s="32">
        <v>5.6113999999999997</v>
      </c>
      <c r="AH336" s="32">
        <v>6.7680999999999996</v>
      </c>
      <c r="AI336" s="32">
        <v>0.42799999999999999</v>
      </c>
      <c r="AJ336" s="32"/>
      <c r="AK336" s="32"/>
      <c r="AL336" s="32"/>
      <c r="AM336" s="32"/>
      <c r="AN336" s="32">
        <v>0.32119999999999999</v>
      </c>
      <c r="AO336" s="32"/>
      <c r="AP336" s="32">
        <v>2.5520999999999998</v>
      </c>
      <c r="AQ336" s="32">
        <v>2.3999999999999998E-3</v>
      </c>
      <c r="AR336" s="32"/>
      <c r="AS336" s="32"/>
      <c r="AT336" s="32">
        <v>31.4985</v>
      </c>
      <c r="AU336" s="32">
        <v>6.9999999999999999E-4</v>
      </c>
      <c r="AV336" s="32"/>
      <c r="AW336" s="32"/>
      <c r="AX336" s="32">
        <v>2.0095000000000001</v>
      </c>
      <c r="AY336">
        <v>37.69</v>
      </c>
      <c r="BB336">
        <v>66</v>
      </c>
      <c r="BC336">
        <v>63.47</v>
      </c>
      <c r="BD336" s="32">
        <v>2.0684</v>
      </c>
      <c r="BE336" s="32"/>
      <c r="BF336" s="32">
        <v>31.8857</v>
      </c>
      <c r="BG336" s="32"/>
      <c r="BH336" s="32"/>
      <c r="BI336" s="34"/>
      <c r="BJ336" s="34">
        <v>0</v>
      </c>
      <c r="BK336" s="34">
        <v>64</v>
      </c>
      <c r="BL336" s="34">
        <v>64</v>
      </c>
      <c r="BM336">
        <v>0</v>
      </c>
      <c r="BN336" t="s">
        <v>614</v>
      </c>
      <c r="BO336" t="s">
        <v>6435</v>
      </c>
      <c r="BP336" t="b">
        <v>1</v>
      </c>
    </row>
    <row r="337" spans="1:68" x14ac:dyDescent="0.25">
      <c r="A337" s="30" t="str">
        <f t="shared" si="5"/>
        <v>2000002051</v>
      </c>
      <c r="B337" t="s">
        <v>127</v>
      </c>
      <c r="C337">
        <v>51</v>
      </c>
      <c r="D337" s="65" t="s">
        <v>8769</v>
      </c>
      <c r="E337" t="s">
        <v>101</v>
      </c>
      <c r="F337">
        <v>1</v>
      </c>
      <c r="G337">
        <v>2000</v>
      </c>
      <c r="H337">
        <v>1</v>
      </c>
      <c r="I337" s="34">
        <v>242.9</v>
      </c>
      <c r="J337">
        <v>241</v>
      </c>
      <c r="K337" s="32">
        <v>44.816200000000002</v>
      </c>
      <c r="L337" s="32">
        <v>-58.849299999999999</v>
      </c>
      <c r="M337" s="31">
        <v>36633.794930555552</v>
      </c>
      <c r="N337" s="33">
        <v>2.98</v>
      </c>
      <c r="O337" s="33">
        <v>49.59</v>
      </c>
      <c r="P337" s="32">
        <v>2.0952999999999999</v>
      </c>
      <c r="Q337" s="32">
        <v>1.3622000000000001</v>
      </c>
      <c r="R337" s="32">
        <v>2.5114999999999998</v>
      </c>
      <c r="S337" s="32">
        <v>0.47589999999999999</v>
      </c>
      <c r="T337" s="32"/>
      <c r="U337" s="32"/>
      <c r="V337" s="32"/>
      <c r="W337" s="32"/>
      <c r="X337" s="32">
        <v>31.3888</v>
      </c>
      <c r="Y337" s="32">
        <v>31.195799999999998</v>
      </c>
      <c r="Z337" s="32">
        <v>31.795400000000001</v>
      </c>
      <c r="AA337" s="32">
        <v>0.18890000000000001</v>
      </c>
      <c r="AB337" s="32"/>
      <c r="AC337" s="32"/>
      <c r="AD337" s="32"/>
      <c r="AE337" s="32"/>
      <c r="AF337" s="32">
        <v>6.6132999999999997</v>
      </c>
      <c r="AG337" s="32">
        <v>5.9286000000000003</v>
      </c>
      <c r="AH337" s="32">
        <v>7.0590000000000002</v>
      </c>
      <c r="AI337" s="32">
        <v>0.3634</v>
      </c>
      <c r="AJ337" s="32"/>
      <c r="AK337" s="32"/>
      <c r="AL337" s="32"/>
      <c r="AM337" s="32"/>
      <c r="AN337" s="32">
        <v>0.51500000000000001</v>
      </c>
      <c r="AO337" s="32"/>
      <c r="AP337" s="32">
        <v>2.3536999999999999</v>
      </c>
      <c r="AQ337" s="32">
        <v>1.8E-3</v>
      </c>
      <c r="AR337" s="32"/>
      <c r="AS337" s="32"/>
      <c r="AT337" s="32">
        <v>31.2226</v>
      </c>
      <c r="AU337" s="32">
        <v>2.3300000000000001E-2</v>
      </c>
      <c r="AV337" s="32"/>
      <c r="AW337" s="32"/>
      <c r="AX337" s="32">
        <v>1.3622000000000001</v>
      </c>
      <c r="AY337">
        <v>42.65</v>
      </c>
      <c r="BB337">
        <v>202</v>
      </c>
      <c r="BC337">
        <v>202.25</v>
      </c>
      <c r="BD337" s="32">
        <v>2.5152999999999999</v>
      </c>
      <c r="BE337" s="32"/>
      <c r="BF337" s="32">
        <v>32.587299999999999</v>
      </c>
      <c r="BG337" s="32"/>
      <c r="BH337" s="32">
        <v>1.3622000000000001</v>
      </c>
      <c r="BI337" s="34">
        <v>43</v>
      </c>
      <c r="BJ337" s="34">
        <v>0</v>
      </c>
      <c r="BK337" s="34">
        <v>245</v>
      </c>
      <c r="BL337" s="34">
        <v>245</v>
      </c>
      <c r="BM337">
        <v>0</v>
      </c>
      <c r="BN337" t="s">
        <v>615</v>
      </c>
      <c r="BO337" t="s">
        <v>6436</v>
      </c>
      <c r="BP337" t="b">
        <v>1</v>
      </c>
    </row>
    <row r="338" spans="1:68" x14ac:dyDescent="0.25">
      <c r="A338" s="30" t="str">
        <f t="shared" si="5"/>
        <v>2000002052</v>
      </c>
      <c r="B338" t="s">
        <v>127</v>
      </c>
      <c r="C338">
        <v>52</v>
      </c>
      <c r="D338" s="65" t="s">
        <v>8770</v>
      </c>
      <c r="E338" t="s">
        <v>102</v>
      </c>
      <c r="F338">
        <v>1</v>
      </c>
      <c r="G338">
        <v>2000</v>
      </c>
      <c r="H338">
        <v>1</v>
      </c>
      <c r="I338" s="34">
        <v>101.1</v>
      </c>
      <c r="J338">
        <v>109</v>
      </c>
      <c r="K338" s="32">
        <v>45.158700000000003</v>
      </c>
      <c r="L338" s="32">
        <v>-59.174999999999997</v>
      </c>
      <c r="M338" s="31">
        <v>36633.941168981481</v>
      </c>
      <c r="N338" s="33">
        <v>2.98</v>
      </c>
      <c r="O338" s="33">
        <v>49.59</v>
      </c>
      <c r="P338" s="32">
        <v>1.6407</v>
      </c>
      <c r="Q338" s="32">
        <v>1.3110999999999999</v>
      </c>
      <c r="R338" s="32">
        <v>1.9452</v>
      </c>
      <c r="S338" s="32">
        <v>0.28899999999999998</v>
      </c>
      <c r="T338" s="32"/>
      <c r="U338" s="32"/>
      <c r="V338" s="32"/>
      <c r="W338" s="32"/>
      <c r="X338" s="32">
        <v>31.291399999999999</v>
      </c>
      <c r="Y338" s="32">
        <v>31.003699999999998</v>
      </c>
      <c r="Z338" s="32">
        <v>31.798999999999999</v>
      </c>
      <c r="AA338" s="32">
        <v>0.31359999999999999</v>
      </c>
      <c r="AB338" s="32"/>
      <c r="AC338" s="32"/>
      <c r="AD338" s="32"/>
      <c r="AE338" s="32"/>
      <c r="AF338" s="32">
        <v>6.6234999999999999</v>
      </c>
      <c r="AG338" s="32">
        <v>5.9485000000000001</v>
      </c>
      <c r="AH338" s="32">
        <v>7.1654</v>
      </c>
      <c r="AI338" s="32">
        <v>0.42749999999999999</v>
      </c>
      <c r="AJ338" s="32"/>
      <c r="AK338" s="32"/>
      <c r="AL338" s="32"/>
      <c r="AM338" s="32"/>
      <c r="AN338" s="32">
        <v>0.67010000000000003</v>
      </c>
      <c r="AO338" s="32"/>
      <c r="AP338" s="32">
        <v>1.9408000000000001</v>
      </c>
      <c r="AQ338" s="32">
        <v>3.8E-3</v>
      </c>
      <c r="AR338" s="32"/>
      <c r="AS338" s="32"/>
      <c r="AT338" s="32">
        <v>31.007100000000001</v>
      </c>
      <c r="AU338" s="32">
        <v>4.0000000000000002E-4</v>
      </c>
      <c r="AV338" s="32"/>
      <c r="AW338" s="32"/>
      <c r="AX338" s="32">
        <v>1.3110999999999999</v>
      </c>
      <c r="AY338">
        <v>28.76</v>
      </c>
      <c r="BB338">
        <v>101.9</v>
      </c>
      <c r="BC338">
        <v>101.15</v>
      </c>
      <c r="BD338" s="32">
        <v>1.8199000000000001</v>
      </c>
      <c r="BE338" s="32"/>
      <c r="BF338" s="32">
        <v>32.0672</v>
      </c>
      <c r="BG338" s="32"/>
      <c r="BH338" s="32">
        <v>1.3110999999999999</v>
      </c>
      <c r="BI338" s="34">
        <v>29</v>
      </c>
      <c r="BJ338" s="34">
        <v>0</v>
      </c>
      <c r="BK338" s="34">
        <v>102</v>
      </c>
      <c r="BL338" s="34">
        <v>102</v>
      </c>
      <c r="BM338">
        <v>0</v>
      </c>
      <c r="BN338" t="s">
        <v>616</v>
      </c>
      <c r="BO338" t="s">
        <v>6437</v>
      </c>
      <c r="BP338" t="b">
        <v>1</v>
      </c>
    </row>
    <row r="339" spans="1:68" x14ac:dyDescent="0.25">
      <c r="A339" s="30" t="str">
        <f t="shared" si="5"/>
        <v>2000002053</v>
      </c>
      <c r="B339" t="s">
        <v>127</v>
      </c>
      <c r="C339">
        <v>53</v>
      </c>
      <c r="D339" s="65" t="s">
        <v>8771</v>
      </c>
      <c r="E339" t="s">
        <v>104</v>
      </c>
      <c r="F339">
        <v>1</v>
      </c>
      <c r="G339">
        <v>2000</v>
      </c>
      <c r="H339">
        <v>1</v>
      </c>
      <c r="I339" s="34">
        <v>134.80000000000001</v>
      </c>
      <c r="J339">
        <v>138</v>
      </c>
      <c r="K339" s="32">
        <v>45.491500000000002</v>
      </c>
      <c r="L339" s="32">
        <v>-59.517000000000003</v>
      </c>
      <c r="M339" s="31">
        <v>36634.063831018517</v>
      </c>
      <c r="N339" s="33">
        <v>2.98</v>
      </c>
      <c r="O339" s="33">
        <v>49.59</v>
      </c>
      <c r="P339" s="32">
        <v>2.0335000000000001</v>
      </c>
      <c r="Q339" s="32">
        <v>1.9636</v>
      </c>
      <c r="R339" s="32">
        <v>2.0874000000000001</v>
      </c>
      <c r="S339" s="32">
        <v>3.6200000000000003E-2</v>
      </c>
      <c r="T339" s="32"/>
      <c r="U339" s="32"/>
      <c r="V339" s="32"/>
      <c r="W339" s="32"/>
      <c r="X339" s="32">
        <v>31.208500000000001</v>
      </c>
      <c r="Y339" s="32">
        <v>31.099399999999999</v>
      </c>
      <c r="Z339" s="32">
        <v>31.4985</v>
      </c>
      <c r="AA339" s="32">
        <v>0.1275</v>
      </c>
      <c r="AB339" s="32"/>
      <c r="AC339" s="32"/>
      <c r="AD339" s="32"/>
      <c r="AE339" s="32"/>
      <c r="AF339" s="32">
        <v>6.7588999999999997</v>
      </c>
      <c r="AG339" s="32">
        <v>6.2961</v>
      </c>
      <c r="AH339" s="32">
        <v>6.9714999999999998</v>
      </c>
      <c r="AI339" s="32">
        <v>0.20250000000000001</v>
      </c>
      <c r="AJ339" s="32"/>
      <c r="AK339" s="32"/>
      <c r="AL339" s="32"/>
      <c r="AM339" s="32"/>
      <c r="AN339" s="32">
        <v>0.32469999999999999</v>
      </c>
      <c r="AO339" s="32"/>
      <c r="AP339" s="32">
        <v>2.0522999999999998</v>
      </c>
      <c r="AQ339" s="32">
        <v>1.5E-3</v>
      </c>
      <c r="AR339" s="32"/>
      <c r="AS339" s="32"/>
      <c r="AT339" s="32">
        <v>31.099900000000002</v>
      </c>
      <c r="AU339" s="32">
        <v>5.0000000000000001E-4</v>
      </c>
      <c r="AV339" s="32"/>
      <c r="AW339" s="32"/>
      <c r="AX339" s="32">
        <v>1.9043000000000001</v>
      </c>
      <c r="AY339">
        <v>57.52</v>
      </c>
      <c r="BB339">
        <v>144.1</v>
      </c>
      <c r="BD339" s="32"/>
      <c r="BE339" s="32"/>
      <c r="BF339" s="32"/>
      <c r="BG339" s="32"/>
      <c r="BH339" s="32">
        <v>1.9043000000000001</v>
      </c>
      <c r="BI339" s="34">
        <v>58</v>
      </c>
      <c r="BJ339" s="34">
        <v>0</v>
      </c>
      <c r="BK339" s="34">
        <v>136</v>
      </c>
      <c r="BL339" s="34">
        <v>136</v>
      </c>
      <c r="BM339">
        <v>0</v>
      </c>
      <c r="BN339" t="s">
        <v>617</v>
      </c>
      <c r="BO339" t="s">
        <v>6438</v>
      </c>
      <c r="BP339" t="b">
        <v>1</v>
      </c>
    </row>
    <row r="340" spans="1:68" x14ac:dyDescent="0.25">
      <c r="A340" s="30" t="str">
        <f t="shared" si="5"/>
        <v>2000002054</v>
      </c>
      <c r="B340" t="s">
        <v>127</v>
      </c>
      <c r="C340">
        <v>54</v>
      </c>
      <c r="D340" s="65" t="s">
        <v>8733</v>
      </c>
      <c r="E340" t="s">
        <v>105</v>
      </c>
      <c r="F340">
        <v>1</v>
      </c>
      <c r="G340">
        <v>2000</v>
      </c>
      <c r="H340">
        <v>1</v>
      </c>
      <c r="I340" s="34">
        <v>136.80000000000001</v>
      </c>
      <c r="J340">
        <v>138</v>
      </c>
      <c r="K340" s="32">
        <v>45.658700000000003</v>
      </c>
      <c r="L340" s="32">
        <v>-59.701500000000003</v>
      </c>
      <c r="M340" s="31">
        <v>36634.149189814816</v>
      </c>
      <c r="N340" s="33">
        <v>2.98</v>
      </c>
      <c r="O340" s="33">
        <v>49.59</v>
      </c>
      <c r="P340" s="32">
        <v>1.7999000000000001</v>
      </c>
      <c r="Q340" s="32">
        <v>1.306</v>
      </c>
      <c r="R340" s="32">
        <v>1.8964000000000001</v>
      </c>
      <c r="S340" s="32">
        <v>0.1356</v>
      </c>
      <c r="T340" s="32"/>
      <c r="U340" s="32"/>
      <c r="V340" s="32"/>
      <c r="W340" s="32"/>
      <c r="X340" s="32">
        <v>31.083100000000002</v>
      </c>
      <c r="Y340" s="32">
        <v>31.0184</v>
      </c>
      <c r="Z340" s="32">
        <v>31.3506</v>
      </c>
      <c r="AA340" s="32">
        <v>7.9600000000000004E-2</v>
      </c>
      <c r="AB340" s="32"/>
      <c r="AC340" s="32"/>
      <c r="AD340" s="32"/>
      <c r="AE340" s="32"/>
      <c r="AF340" s="32">
        <v>6.7538999999999998</v>
      </c>
      <c r="AG340" s="32">
        <v>6.2908999999999997</v>
      </c>
      <c r="AH340" s="32">
        <v>6.9108000000000001</v>
      </c>
      <c r="AI340" s="32">
        <v>0.17199999999999999</v>
      </c>
      <c r="AJ340" s="32"/>
      <c r="AK340" s="32"/>
      <c r="AL340" s="32"/>
      <c r="AM340" s="32"/>
      <c r="AN340" s="32">
        <v>0.29499999999999998</v>
      </c>
      <c r="AO340" s="32"/>
      <c r="AP340" s="32">
        <v>1.8002</v>
      </c>
      <c r="AQ340" s="32">
        <v>2.2599999999999999E-2</v>
      </c>
      <c r="AR340" s="32"/>
      <c r="AS340" s="32"/>
      <c r="AT340" s="32">
        <v>31.023599999999998</v>
      </c>
      <c r="AU340" s="32">
        <v>3.5000000000000001E-3</v>
      </c>
      <c r="AV340" s="32"/>
      <c r="AW340" s="32"/>
      <c r="AX340" s="32">
        <v>1.306</v>
      </c>
      <c r="AY340">
        <v>49.59</v>
      </c>
      <c r="BB340">
        <v>139.80000000000001</v>
      </c>
      <c r="BC340">
        <v>136.83000000000001</v>
      </c>
      <c r="BD340" s="32">
        <v>2.8708999999999998</v>
      </c>
      <c r="BE340" s="32"/>
      <c r="BF340" s="32">
        <v>33.360900000000001</v>
      </c>
      <c r="BG340" s="32"/>
      <c r="BH340" s="32">
        <v>1.306</v>
      </c>
      <c r="BI340" s="34">
        <v>50</v>
      </c>
      <c r="BJ340" s="34">
        <v>0</v>
      </c>
      <c r="BK340" s="34">
        <v>138</v>
      </c>
      <c r="BL340" s="34">
        <v>138</v>
      </c>
      <c r="BM340">
        <v>0</v>
      </c>
      <c r="BN340" t="s">
        <v>618</v>
      </c>
      <c r="BO340" t="s">
        <v>6439</v>
      </c>
      <c r="BP340" t="b">
        <v>1</v>
      </c>
    </row>
    <row r="341" spans="1:68" x14ac:dyDescent="0.25">
      <c r="A341" s="30" t="str">
        <f t="shared" si="5"/>
        <v>2000002055</v>
      </c>
      <c r="B341" t="s">
        <v>127</v>
      </c>
      <c r="C341">
        <v>55</v>
      </c>
      <c r="D341" s="65" t="s">
        <v>8772</v>
      </c>
      <c r="E341" t="s">
        <v>106</v>
      </c>
      <c r="F341">
        <v>1</v>
      </c>
      <c r="G341">
        <v>2000</v>
      </c>
      <c r="H341">
        <v>1</v>
      </c>
      <c r="I341" s="34">
        <v>85.3</v>
      </c>
      <c r="J341">
        <v>93</v>
      </c>
      <c r="K341" s="32">
        <v>45.825000000000003</v>
      </c>
      <c r="L341" s="32">
        <v>-59.850999999999999</v>
      </c>
      <c r="M341" s="31">
        <v>36634.233483796299</v>
      </c>
      <c r="N341" s="33">
        <v>2.98</v>
      </c>
      <c r="O341" s="33">
        <v>49.58</v>
      </c>
      <c r="P341" s="32">
        <v>0.49359999999999998</v>
      </c>
      <c r="Q341" s="32">
        <v>0.2918</v>
      </c>
      <c r="R341" s="32">
        <v>0.73250000000000004</v>
      </c>
      <c r="S341" s="32">
        <v>0.1326</v>
      </c>
      <c r="T341" s="32"/>
      <c r="U341" s="32"/>
      <c r="V341" s="32"/>
      <c r="W341" s="32"/>
      <c r="X341" s="32">
        <v>30.9283</v>
      </c>
      <c r="Y341" s="32">
        <v>30.738099999999999</v>
      </c>
      <c r="Z341" s="32">
        <v>31.127300000000002</v>
      </c>
      <c r="AA341" s="32">
        <v>0.123</v>
      </c>
      <c r="AB341" s="32"/>
      <c r="AC341" s="32"/>
      <c r="AD341" s="32"/>
      <c r="AE341" s="32"/>
      <c r="AF341" s="32">
        <v>6.7073</v>
      </c>
      <c r="AG341" s="32">
        <v>6.4161999999999999</v>
      </c>
      <c r="AH341" s="32">
        <v>6.9484000000000004</v>
      </c>
      <c r="AI341" s="32">
        <v>0.17330000000000001</v>
      </c>
      <c r="AJ341" s="32"/>
      <c r="AK341" s="32"/>
      <c r="AL341" s="32"/>
      <c r="AM341" s="32"/>
      <c r="AN341" s="32">
        <v>0.31709999999999999</v>
      </c>
      <c r="AO341" s="32"/>
      <c r="AP341" s="32">
        <v>0.63490000000000002</v>
      </c>
      <c r="AQ341" s="32">
        <v>1.3299999999999999E-2</v>
      </c>
      <c r="AR341" s="32"/>
      <c r="AS341" s="32"/>
      <c r="AT341" s="32">
        <v>30.7409</v>
      </c>
      <c r="AU341" s="32">
        <v>2.5000000000000001E-3</v>
      </c>
      <c r="AV341" s="32"/>
      <c r="AW341" s="32"/>
      <c r="AX341" s="32">
        <v>0.2918</v>
      </c>
      <c r="AY341">
        <v>26.78</v>
      </c>
      <c r="BB341">
        <v>84.7</v>
      </c>
      <c r="BC341">
        <v>84.29</v>
      </c>
      <c r="BD341" s="32">
        <v>1.5082</v>
      </c>
      <c r="BE341" s="32"/>
      <c r="BF341" s="32">
        <v>31.931000000000001</v>
      </c>
      <c r="BG341" s="32"/>
      <c r="BH341" s="32">
        <v>0.2918</v>
      </c>
      <c r="BI341" s="34">
        <v>27</v>
      </c>
      <c r="BJ341" s="34">
        <v>0</v>
      </c>
      <c r="BK341" s="34">
        <v>86</v>
      </c>
      <c r="BL341" s="34">
        <v>86</v>
      </c>
      <c r="BM341">
        <v>0</v>
      </c>
      <c r="BN341" t="s">
        <v>619</v>
      </c>
      <c r="BO341" t="s">
        <v>6440</v>
      </c>
      <c r="BP341" t="b">
        <v>1</v>
      </c>
    </row>
    <row r="342" spans="1:68" x14ac:dyDescent="0.25">
      <c r="A342" s="30" t="str">
        <f t="shared" si="5"/>
        <v>2000002056</v>
      </c>
      <c r="B342" t="s">
        <v>127</v>
      </c>
      <c r="C342">
        <v>56</v>
      </c>
      <c r="D342" s="65" t="s">
        <v>8773</v>
      </c>
      <c r="E342" t="s">
        <v>111</v>
      </c>
      <c r="F342">
        <v>1</v>
      </c>
      <c r="G342">
        <v>2000</v>
      </c>
      <c r="H342">
        <v>1</v>
      </c>
      <c r="I342" s="34">
        <v>78.3</v>
      </c>
      <c r="J342">
        <v>82</v>
      </c>
      <c r="K342" s="32">
        <v>46.957799999999999</v>
      </c>
      <c r="L342" s="32">
        <v>-60.217300000000002</v>
      </c>
      <c r="M342" s="31">
        <v>36634.558067129627</v>
      </c>
      <c r="N342" s="33">
        <v>3.97</v>
      </c>
      <c r="O342" s="33">
        <v>49.58</v>
      </c>
      <c r="P342" s="32">
        <v>0.32779999999999998</v>
      </c>
      <c r="Q342" s="32">
        <v>0.25209999999999999</v>
      </c>
      <c r="R342" s="32">
        <v>0.55430000000000001</v>
      </c>
      <c r="S342" s="32">
        <v>9.8900000000000002E-2</v>
      </c>
      <c r="T342" s="32"/>
      <c r="U342" s="32"/>
      <c r="V342" s="32"/>
      <c r="W342" s="32"/>
      <c r="X342" s="32">
        <v>30.371400000000001</v>
      </c>
      <c r="Y342" s="32">
        <v>30.203499999999998</v>
      </c>
      <c r="Z342" s="32">
        <v>30.4498</v>
      </c>
      <c r="AA342" s="32">
        <v>9.0800000000000006E-2</v>
      </c>
      <c r="AB342" s="32"/>
      <c r="AC342" s="32"/>
      <c r="AD342" s="32"/>
      <c r="AE342" s="32"/>
      <c r="AF342" s="32">
        <v>6.9356</v>
      </c>
      <c r="AG342" s="32">
        <v>6.8979999999999997</v>
      </c>
      <c r="AH342" s="32">
        <v>6.9862000000000002</v>
      </c>
      <c r="AI342" s="32">
        <v>2.2599999999999999E-2</v>
      </c>
      <c r="AJ342" s="32"/>
      <c r="AK342" s="32"/>
      <c r="AL342" s="32"/>
      <c r="AM342" s="32"/>
      <c r="AN342" s="32">
        <v>0.21179999999999999</v>
      </c>
      <c r="AO342" s="32"/>
      <c r="AP342" s="32">
        <v>0.53839999999999999</v>
      </c>
      <c r="AQ342" s="32">
        <v>2.2499999999999999E-2</v>
      </c>
      <c r="AR342" s="32"/>
      <c r="AS342" s="32"/>
      <c r="AT342" s="32">
        <v>30.2072</v>
      </c>
      <c r="AU342" s="32">
        <v>5.3E-3</v>
      </c>
      <c r="AV342" s="32"/>
      <c r="AW342" s="32"/>
      <c r="AX342" s="32">
        <v>0.1812</v>
      </c>
      <c r="AY342">
        <v>59.49</v>
      </c>
      <c r="BB342">
        <v>78.2</v>
      </c>
      <c r="BC342">
        <v>78.33</v>
      </c>
      <c r="BD342" s="32">
        <v>1.0403</v>
      </c>
      <c r="BE342" s="32"/>
      <c r="BF342" s="32">
        <v>32.275799999999997</v>
      </c>
      <c r="BG342" s="32"/>
      <c r="BH342" s="32">
        <v>0.1812</v>
      </c>
      <c r="BI342" s="34">
        <v>60</v>
      </c>
      <c r="BJ342" s="34">
        <v>0</v>
      </c>
      <c r="BK342" s="34">
        <v>79</v>
      </c>
      <c r="BL342" s="34">
        <v>79</v>
      </c>
      <c r="BM342">
        <v>0</v>
      </c>
      <c r="BN342" t="s">
        <v>620</v>
      </c>
      <c r="BO342" t="s">
        <v>6441</v>
      </c>
      <c r="BP342" t="b">
        <v>1</v>
      </c>
    </row>
    <row r="343" spans="1:68" x14ac:dyDescent="0.25">
      <c r="A343" s="30" t="str">
        <f t="shared" si="5"/>
        <v>2000002057</v>
      </c>
      <c r="B343" t="s">
        <v>127</v>
      </c>
      <c r="C343">
        <v>57</v>
      </c>
      <c r="D343" s="65" t="s">
        <v>8736</v>
      </c>
      <c r="E343" t="s">
        <v>83</v>
      </c>
      <c r="F343">
        <v>1</v>
      </c>
      <c r="G343">
        <v>2000</v>
      </c>
      <c r="H343">
        <v>1</v>
      </c>
      <c r="I343" s="34">
        <v>174.5</v>
      </c>
      <c r="J343">
        <v>175</v>
      </c>
      <c r="K343" s="32">
        <v>47.022500000000001</v>
      </c>
      <c r="L343" s="32">
        <v>-60.116</v>
      </c>
      <c r="M343" s="31">
        <v>36634.630324074074</v>
      </c>
      <c r="N343" s="33">
        <v>2.98</v>
      </c>
      <c r="O343" s="33">
        <v>49.58</v>
      </c>
      <c r="P343" s="32">
        <v>9.2799999999999994E-2</v>
      </c>
      <c r="Q343" s="32">
        <v>7.4999999999999997E-3</v>
      </c>
      <c r="R343" s="32">
        <v>0.3024</v>
      </c>
      <c r="S343" s="32">
        <v>6.7599999999999993E-2</v>
      </c>
      <c r="T343" s="32"/>
      <c r="U343" s="32"/>
      <c r="V343" s="32"/>
      <c r="W343" s="32"/>
      <c r="X343" s="32">
        <v>30.960100000000001</v>
      </c>
      <c r="Y343" s="32">
        <v>30.504799999999999</v>
      </c>
      <c r="Z343" s="32">
        <v>31.2316</v>
      </c>
      <c r="AA343" s="32">
        <v>0.25459999999999999</v>
      </c>
      <c r="AB343" s="32"/>
      <c r="AC343" s="32"/>
      <c r="AD343" s="32"/>
      <c r="AE343" s="32"/>
      <c r="AF343" s="32">
        <v>6.9040999999999997</v>
      </c>
      <c r="AG343" s="32">
        <v>6.7713000000000001</v>
      </c>
      <c r="AH343" s="32">
        <v>7.0442999999999998</v>
      </c>
      <c r="AI343" s="32">
        <v>0.1031</v>
      </c>
      <c r="AJ343" s="32"/>
      <c r="AK343" s="32"/>
      <c r="AL343" s="32"/>
      <c r="AM343" s="32"/>
      <c r="AN343" s="32">
        <v>0.58789999999999998</v>
      </c>
      <c r="AO343" s="32"/>
      <c r="AP343" s="32">
        <v>0.28720000000000001</v>
      </c>
      <c r="AQ343" s="32">
        <v>1.49E-2</v>
      </c>
      <c r="AR343" s="32"/>
      <c r="AS343" s="32"/>
      <c r="AT343" s="32">
        <v>30.508099999999999</v>
      </c>
      <c r="AU343" s="32">
        <v>3.7000000000000002E-3</v>
      </c>
      <c r="AV343" s="32"/>
      <c r="AW343" s="32"/>
      <c r="AX343" s="32">
        <v>-0.31979999999999997</v>
      </c>
      <c r="AY343">
        <v>77.34</v>
      </c>
      <c r="BB343">
        <v>190.2</v>
      </c>
      <c r="BD343" s="32"/>
      <c r="BE343" s="32"/>
      <c r="BF343" s="32"/>
      <c r="BG343" s="32"/>
      <c r="BH343" s="32">
        <v>-0.31979999999999997</v>
      </c>
      <c r="BI343" s="34">
        <v>78</v>
      </c>
      <c r="BJ343" s="34">
        <v>0</v>
      </c>
      <c r="BK343" s="34">
        <v>176</v>
      </c>
      <c r="BL343" s="34">
        <v>176</v>
      </c>
      <c r="BM343">
        <v>0</v>
      </c>
      <c r="BN343" t="s">
        <v>621</v>
      </c>
      <c r="BO343" t="s">
        <v>6442</v>
      </c>
      <c r="BP343" t="b">
        <v>1</v>
      </c>
    </row>
    <row r="344" spans="1:68" x14ac:dyDescent="0.25">
      <c r="A344" s="30" t="str">
        <f t="shared" si="5"/>
        <v>2000002058</v>
      </c>
      <c r="B344" t="s">
        <v>127</v>
      </c>
      <c r="C344">
        <v>58</v>
      </c>
      <c r="D344" s="65" t="s">
        <v>8774</v>
      </c>
      <c r="E344" t="s">
        <v>110</v>
      </c>
      <c r="F344">
        <v>1</v>
      </c>
      <c r="G344">
        <v>2000</v>
      </c>
      <c r="H344">
        <v>1</v>
      </c>
      <c r="I344" s="34">
        <v>326</v>
      </c>
      <c r="J344">
        <v>336</v>
      </c>
      <c r="K344" s="32">
        <v>47.100700000000003</v>
      </c>
      <c r="L344" s="32">
        <v>-59.991500000000002</v>
      </c>
      <c r="M344" s="31">
        <v>36634.695138888892</v>
      </c>
      <c r="N344" s="33">
        <v>2.98</v>
      </c>
      <c r="O344" s="33">
        <v>49.58</v>
      </c>
      <c r="P344" s="32">
        <v>8.9599999999999999E-2</v>
      </c>
      <c r="Q344" s="32">
        <v>-0.39739999999999998</v>
      </c>
      <c r="R344" s="32">
        <v>0.4642</v>
      </c>
      <c r="S344" s="32">
        <v>0.24399999999999999</v>
      </c>
      <c r="T344" s="32"/>
      <c r="U344" s="32"/>
      <c r="V344" s="32"/>
      <c r="W344" s="32"/>
      <c r="X344" s="32">
        <v>30.8796</v>
      </c>
      <c r="Y344" s="32">
        <v>30.607600000000001</v>
      </c>
      <c r="Z344" s="32">
        <v>31.300899999999999</v>
      </c>
      <c r="AA344" s="32">
        <v>0.1976</v>
      </c>
      <c r="AB344" s="32"/>
      <c r="AC344" s="32"/>
      <c r="AD344" s="32"/>
      <c r="AE344" s="32"/>
      <c r="AF344" s="32">
        <v>6.8498000000000001</v>
      </c>
      <c r="AG344" s="32">
        <v>6.1448</v>
      </c>
      <c r="AH344" s="32">
        <v>7.1881000000000004</v>
      </c>
      <c r="AI344" s="32">
        <v>0.1893</v>
      </c>
      <c r="AJ344" s="32"/>
      <c r="AK344" s="32"/>
      <c r="AL344" s="32"/>
      <c r="AM344" s="32"/>
      <c r="AN344" s="32">
        <v>0.5847</v>
      </c>
      <c r="AO344" s="32"/>
      <c r="AP344" s="32">
        <v>0.46100000000000002</v>
      </c>
      <c r="AQ344" s="32">
        <v>4.7000000000000002E-3</v>
      </c>
      <c r="AR344" s="32"/>
      <c r="AS344" s="32"/>
      <c r="AT344" s="32">
        <v>30.616299999999999</v>
      </c>
      <c r="AU344" s="32">
        <v>7.4999999999999997E-3</v>
      </c>
      <c r="AV344" s="32"/>
      <c r="AW344" s="32"/>
      <c r="AX344" s="32">
        <v>-0.39739999999999998</v>
      </c>
      <c r="AY344">
        <v>49.58</v>
      </c>
      <c r="BB344">
        <v>321</v>
      </c>
      <c r="BC344">
        <v>321.06</v>
      </c>
      <c r="BD344" s="32">
        <v>5.2850999999999999</v>
      </c>
      <c r="BE344" s="32"/>
      <c r="BF344" s="32">
        <v>34.744500000000002</v>
      </c>
      <c r="BG344" s="32"/>
      <c r="BH344" s="32">
        <v>-0.39739999999999998</v>
      </c>
      <c r="BI344" s="34">
        <v>50</v>
      </c>
      <c r="BJ344" s="34">
        <v>0</v>
      </c>
      <c r="BK344" s="34">
        <v>152</v>
      </c>
      <c r="BL344" s="34">
        <v>152</v>
      </c>
      <c r="BM344">
        <v>0</v>
      </c>
      <c r="BN344" t="s">
        <v>622</v>
      </c>
      <c r="BO344" t="s">
        <v>6443</v>
      </c>
      <c r="BP344" t="b">
        <v>1</v>
      </c>
    </row>
    <row r="345" spans="1:68" x14ac:dyDescent="0.25">
      <c r="A345" s="30" t="str">
        <f t="shared" si="5"/>
        <v>2000002059</v>
      </c>
      <c r="B345" t="s">
        <v>127</v>
      </c>
      <c r="C345">
        <v>59</v>
      </c>
      <c r="D345" s="65" t="s">
        <v>8775</v>
      </c>
      <c r="E345" t="s">
        <v>109</v>
      </c>
      <c r="F345">
        <v>1</v>
      </c>
      <c r="G345">
        <v>2000</v>
      </c>
      <c r="H345">
        <v>1</v>
      </c>
      <c r="I345" s="34">
        <v>455.7</v>
      </c>
      <c r="J345">
        <v>478</v>
      </c>
      <c r="K345" s="32">
        <v>47.271500000000003</v>
      </c>
      <c r="L345" s="32">
        <v>-59.783200000000001</v>
      </c>
      <c r="M345" s="31">
        <v>36634.857476851852</v>
      </c>
      <c r="N345" s="33">
        <v>2.98</v>
      </c>
      <c r="O345" s="33">
        <v>49.58</v>
      </c>
      <c r="P345" s="32">
        <v>0.21010000000000001</v>
      </c>
      <c r="Q345" s="32">
        <v>4.0599999999999997E-2</v>
      </c>
      <c r="R345" s="32">
        <v>0.33239999999999997</v>
      </c>
      <c r="S345" s="32">
        <v>9.7799999999999998E-2</v>
      </c>
      <c r="T345" s="32"/>
      <c r="U345" s="32"/>
      <c r="V345" s="32"/>
      <c r="W345" s="32"/>
      <c r="X345" s="32">
        <v>30.978000000000002</v>
      </c>
      <c r="Y345" s="32">
        <v>30.7867</v>
      </c>
      <c r="Z345" s="32">
        <v>31.432700000000001</v>
      </c>
      <c r="AA345" s="32">
        <v>0.22309999999999999</v>
      </c>
      <c r="AB345" s="32"/>
      <c r="AC345" s="32"/>
      <c r="AD345" s="32"/>
      <c r="AE345" s="32"/>
      <c r="AF345" s="32">
        <v>6.8883000000000001</v>
      </c>
      <c r="AG345" s="32">
        <v>6.5678999999999998</v>
      </c>
      <c r="AH345" s="32">
        <v>7.0673000000000004</v>
      </c>
      <c r="AI345" s="32">
        <v>0.16919999999999999</v>
      </c>
      <c r="AJ345" s="32"/>
      <c r="AK345" s="32"/>
      <c r="AL345" s="32"/>
      <c r="AM345" s="32"/>
      <c r="AN345" s="32">
        <v>0.52549999999999997</v>
      </c>
      <c r="AO345" s="32"/>
      <c r="AP345" s="32">
        <v>0.32650000000000001</v>
      </c>
      <c r="AQ345" s="32">
        <v>5.7000000000000002E-3</v>
      </c>
      <c r="AR345" s="32"/>
      <c r="AS345" s="32"/>
      <c r="AT345" s="32">
        <v>30.788499999999999</v>
      </c>
      <c r="AU345" s="32">
        <v>1.6000000000000001E-3</v>
      </c>
      <c r="AV345" s="32"/>
      <c r="AW345" s="32"/>
      <c r="AX345" s="32">
        <v>-8.9899999999999994E-2</v>
      </c>
      <c r="AY345">
        <v>60.48</v>
      </c>
      <c r="BB345">
        <v>450.3</v>
      </c>
      <c r="BC345">
        <v>450.72</v>
      </c>
      <c r="BD345" s="32">
        <v>5.0742000000000003</v>
      </c>
      <c r="BE345" s="32"/>
      <c r="BF345" s="32">
        <v>34.823</v>
      </c>
      <c r="BG345" s="32"/>
      <c r="BH345" s="32">
        <v>-8.9899999999999994E-2</v>
      </c>
      <c r="BI345" s="34">
        <v>61</v>
      </c>
      <c r="BJ345" s="34">
        <v>0</v>
      </c>
      <c r="BK345" s="34">
        <v>175</v>
      </c>
      <c r="BL345" s="34">
        <v>175</v>
      </c>
      <c r="BM345">
        <v>0</v>
      </c>
      <c r="BN345" t="s">
        <v>623</v>
      </c>
      <c r="BO345" t="s">
        <v>6444</v>
      </c>
      <c r="BP345" t="b">
        <v>1</v>
      </c>
    </row>
    <row r="346" spans="1:68" x14ac:dyDescent="0.25">
      <c r="A346" s="30" t="str">
        <f t="shared" si="5"/>
        <v>2000002060</v>
      </c>
      <c r="B346" t="s">
        <v>127</v>
      </c>
      <c r="C346">
        <v>60</v>
      </c>
      <c r="D346" s="65" t="s">
        <v>8776</v>
      </c>
      <c r="E346" t="s">
        <v>108</v>
      </c>
      <c r="F346">
        <v>1</v>
      </c>
      <c r="G346">
        <v>2000</v>
      </c>
      <c r="H346">
        <v>1</v>
      </c>
      <c r="I346" s="34">
        <v>469.5</v>
      </c>
      <c r="J346">
        <v>470</v>
      </c>
      <c r="K346" s="32">
        <v>47.433500000000002</v>
      </c>
      <c r="L346" s="32">
        <v>-59.558999999999997</v>
      </c>
      <c r="M346" s="31">
        <v>36634.997175925928</v>
      </c>
      <c r="N346" s="33">
        <v>1.98</v>
      </c>
      <c r="O346" s="33">
        <v>49.58</v>
      </c>
      <c r="P346" s="32">
        <v>0.25509999999999999</v>
      </c>
      <c r="Q346" s="32">
        <v>1.1999999999999999E-3</v>
      </c>
      <c r="R346" s="32">
        <v>0.51590000000000003</v>
      </c>
      <c r="S346" s="32">
        <v>0.17169999999999999</v>
      </c>
      <c r="T346" s="32"/>
      <c r="U346" s="32"/>
      <c r="V346" s="32"/>
      <c r="W346" s="32"/>
      <c r="X346" s="32">
        <v>31.2971</v>
      </c>
      <c r="Y346" s="32">
        <v>31.112200000000001</v>
      </c>
      <c r="Z346" s="32">
        <v>31.537600000000001</v>
      </c>
      <c r="AA346" s="32">
        <v>0.13220000000000001</v>
      </c>
      <c r="AB346" s="32"/>
      <c r="AC346" s="32"/>
      <c r="AD346" s="32"/>
      <c r="AE346" s="32"/>
      <c r="AF346" s="32">
        <v>6.8263999999999996</v>
      </c>
      <c r="AG346" s="32">
        <v>6.5362</v>
      </c>
      <c r="AH346" s="32">
        <v>7.0403000000000002</v>
      </c>
      <c r="AI346" s="32">
        <v>0.15210000000000001</v>
      </c>
      <c r="AJ346" s="32"/>
      <c r="AK346" s="32"/>
      <c r="AL346" s="32"/>
      <c r="AM346" s="32"/>
      <c r="AN346" s="32">
        <v>0.3644</v>
      </c>
      <c r="AO346" s="32"/>
      <c r="AP346" s="32">
        <v>0.51319999999999999</v>
      </c>
      <c r="AQ346" s="32">
        <v>1.5E-3</v>
      </c>
      <c r="AR346" s="32"/>
      <c r="AS346" s="32"/>
      <c r="AT346" s="32">
        <v>31.113900000000001</v>
      </c>
      <c r="AU346" s="32">
        <v>8.0000000000000004E-4</v>
      </c>
      <c r="AV346" s="32"/>
      <c r="AW346" s="32"/>
      <c r="AX346" s="32">
        <v>-0.20630000000000001</v>
      </c>
      <c r="AY346">
        <v>56.52</v>
      </c>
      <c r="BB346">
        <v>468</v>
      </c>
      <c r="BC346">
        <v>467.53</v>
      </c>
      <c r="BD346" s="32">
        <v>5.1241000000000003</v>
      </c>
      <c r="BE346" s="32"/>
      <c r="BF346" s="32">
        <v>34.8367</v>
      </c>
      <c r="BG346" s="32"/>
      <c r="BH346" s="32">
        <v>-0.20630000000000001</v>
      </c>
      <c r="BI346" s="34">
        <v>57</v>
      </c>
      <c r="BJ346" s="34">
        <v>0</v>
      </c>
      <c r="BK346" s="34">
        <v>185</v>
      </c>
      <c r="BL346" s="34">
        <v>185</v>
      </c>
      <c r="BM346">
        <v>0</v>
      </c>
      <c r="BN346" t="s">
        <v>624</v>
      </c>
      <c r="BO346" t="s">
        <v>6445</v>
      </c>
      <c r="BP346" t="b">
        <v>1</v>
      </c>
    </row>
    <row r="347" spans="1:68" x14ac:dyDescent="0.25">
      <c r="A347" s="30" t="str">
        <f t="shared" si="5"/>
        <v>2000002061</v>
      </c>
      <c r="B347" t="s">
        <v>127</v>
      </c>
      <c r="C347">
        <v>61</v>
      </c>
      <c r="D347" s="65" t="s">
        <v>8777</v>
      </c>
      <c r="E347" t="s">
        <v>107</v>
      </c>
      <c r="F347">
        <v>1</v>
      </c>
      <c r="G347">
        <v>2000</v>
      </c>
      <c r="H347">
        <v>1</v>
      </c>
      <c r="I347" s="34">
        <v>257.7</v>
      </c>
      <c r="J347">
        <v>260</v>
      </c>
      <c r="K347" s="32">
        <v>47.583199999999998</v>
      </c>
      <c r="L347" s="32">
        <v>-59.341799999999999</v>
      </c>
      <c r="M347" s="31">
        <v>36635.133333333331</v>
      </c>
      <c r="N347" s="33">
        <v>3.97</v>
      </c>
      <c r="O347" s="33">
        <v>49.58</v>
      </c>
      <c r="P347" s="32">
        <v>0.49940000000000001</v>
      </c>
      <c r="Q347" s="32">
        <v>-0.1648</v>
      </c>
      <c r="R347" s="32">
        <v>0.75360000000000005</v>
      </c>
      <c r="S347" s="32">
        <v>0.3266</v>
      </c>
      <c r="T347" s="32"/>
      <c r="U347" s="32"/>
      <c r="V347" s="32"/>
      <c r="W347" s="32"/>
      <c r="X347" s="32">
        <v>31.633600000000001</v>
      </c>
      <c r="Y347" s="32">
        <v>31.3827</v>
      </c>
      <c r="Z347" s="32">
        <v>32.077199999999998</v>
      </c>
      <c r="AA347" s="32">
        <v>0.2475</v>
      </c>
      <c r="AB347" s="32"/>
      <c r="AC347" s="32"/>
      <c r="AD347" s="32"/>
      <c r="AE347" s="32"/>
      <c r="AF347" s="32">
        <v>6.3567999999999998</v>
      </c>
      <c r="AG347" s="32">
        <v>5.8818000000000001</v>
      </c>
      <c r="AH347" s="32">
        <v>6.6464999999999996</v>
      </c>
      <c r="AI347" s="32">
        <v>0.2424</v>
      </c>
      <c r="AJ347" s="32"/>
      <c r="AK347" s="32"/>
      <c r="AL347" s="32"/>
      <c r="AM347" s="32"/>
      <c r="AN347" s="32">
        <v>0.59140000000000004</v>
      </c>
      <c r="AO347" s="32"/>
      <c r="AP347" s="32">
        <v>0.71889999999999998</v>
      </c>
      <c r="AQ347" s="32">
        <v>1.4E-3</v>
      </c>
      <c r="AR347" s="32"/>
      <c r="AS347" s="32"/>
      <c r="AT347" s="32">
        <v>31.383199999999999</v>
      </c>
      <c r="AU347" s="32">
        <v>5.9999999999999995E-4</v>
      </c>
      <c r="AV347" s="32"/>
      <c r="AW347" s="32"/>
      <c r="AX347" s="32">
        <v>-0.1648</v>
      </c>
      <c r="AY347">
        <v>43.63</v>
      </c>
      <c r="BB347">
        <v>256.5</v>
      </c>
      <c r="BC347">
        <v>256.68</v>
      </c>
      <c r="BD347" s="32">
        <v>5.9882</v>
      </c>
      <c r="BE347" s="32"/>
      <c r="BF347" s="32">
        <v>34.653700000000001</v>
      </c>
      <c r="BG347" s="32"/>
      <c r="BH347" s="32">
        <v>-0.1648</v>
      </c>
      <c r="BI347" s="34">
        <v>44</v>
      </c>
      <c r="BJ347" s="34">
        <v>0</v>
      </c>
      <c r="BK347" s="34">
        <v>178</v>
      </c>
      <c r="BL347" s="34">
        <v>178</v>
      </c>
      <c r="BM347">
        <v>0</v>
      </c>
      <c r="BN347" t="s">
        <v>625</v>
      </c>
      <c r="BO347" t="s">
        <v>6446</v>
      </c>
      <c r="BP347" t="b">
        <v>1</v>
      </c>
    </row>
    <row r="348" spans="1:68" x14ac:dyDescent="0.25">
      <c r="A348" s="30" t="str">
        <f t="shared" si="5"/>
        <v>2000002062</v>
      </c>
      <c r="B348" t="s">
        <v>127</v>
      </c>
      <c r="C348">
        <v>62</v>
      </c>
      <c r="D348" s="65" t="s">
        <v>8778</v>
      </c>
      <c r="E348" t="s">
        <v>85</v>
      </c>
      <c r="F348">
        <v>0</v>
      </c>
      <c r="G348">
        <v>2000</v>
      </c>
      <c r="H348">
        <v>1</v>
      </c>
      <c r="I348" s="34">
        <v>61.5</v>
      </c>
      <c r="J348">
        <v>65</v>
      </c>
      <c r="K348" s="32">
        <v>46.166200000000003</v>
      </c>
      <c r="L348" s="32">
        <v>-57.049700000000001</v>
      </c>
      <c r="M348" s="31">
        <v>36635.551435185182</v>
      </c>
      <c r="N348" s="33">
        <v>1.98</v>
      </c>
      <c r="O348" s="33">
        <v>49.58</v>
      </c>
      <c r="P348" s="32">
        <v>2.1852</v>
      </c>
      <c r="Q348" s="32">
        <v>2.0937000000000001</v>
      </c>
      <c r="R348" s="32">
        <v>2.3679000000000001</v>
      </c>
      <c r="S348" s="32">
        <v>6.2100000000000002E-2</v>
      </c>
      <c r="T348" s="32"/>
      <c r="U348" s="32"/>
      <c r="V348" s="32"/>
      <c r="W348" s="32"/>
      <c r="X348" s="32">
        <v>31.841100000000001</v>
      </c>
      <c r="Y348" s="32">
        <v>31.808900000000001</v>
      </c>
      <c r="Z348" s="32">
        <v>31.878299999999999</v>
      </c>
      <c r="AA348" s="32">
        <v>1.9900000000000001E-2</v>
      </c>
      <c r="AB348" s="32"/>
      <c r="AC348" s="32"/>
      <c r="AD348" s="32"/>
      <c r="AE348" s="32"/>
      <c r="AF348" s="32">
        <v>6.2904999999999998</v>
      </c>
      <c r="AG348" s="32">
        <v>6.1940999999999997</v>
      </c>
      <c r="AH348" s="32">
        <v>6.5038999999999998</v>
      </c>
      <c r="AI348" s="32">
        <v>5.2499999999999998E-2</v>
      </c>
      <c r="AJ348" s="32"/>
      <c r="AK348" s="32"/>
      <c r="AL348" s="32"/>
      <c r="AM348" s="32"/>
      <c r="AN348" s="32">
        <v>6.9800000000000001E-2</v>
      </c>
      <c r="AO348" s="32"/>
      <c r="AP348" s="32">
        <v>2.3172999999999999</v>
      </c>
      <c r="AQ348" s="32">
        <v>6.0999999999999999E-2</v>
      </c>
      <c r="AR348" s="32"/>
      <c r="AS348" s="32"/>
      <c r="AT348" s="32">
        <v>31.809799999999999</v>
      </c>
      <c r="AU348" s="32">
        <v>5.0000000000000001E-4</v>
      </c>
      <c r="AV348" s="32"/>
      <c r="AW348" s="32"/>
      <c r="AX348" s="32">
        <v>2.0192999999999999</v>
      </c>
      <c r="AY348">
        <v>55.53</v>
      </c>
      <c r="BD348" s="32"/>
      <c r="BE348" s="32"/>
      <c r="BF348" s="32"/>
      <c r="BG348" s="32"/>
      <c r="BH348" s="32"/>
      <c r="BI348" s="34"/>
      <c r="BJ348" s="34">
        <v>0</v>
      </c>
      <c r="BK348" s="34">
        <v>62</v>
      </c>
      <c r="BL348" s="34">
        <v>62</v>
      </c>
      <c r="BM348">
        <v>0</v>
      </c>
      <c r="BN348" t="s">
        <v>626</v>
      </c>
      <c r="BO348" t="s">
        <v>6447</v>
      </c>
      <c r="BP348" t="b">
        <v>1</v>
      </c>
    </row>
    <row r="349" spans="1:68" x14ac:dyDescent="0.25">
      <c r="A349" s="30" t="str">
        <f t="shared" si="5"/>
        <v>2000002063</v>
      </c>
      <c r="B349" t="s">
        <v>127</v>
      </c>
      <c r="C349">
        <v>63</v>
      </c>
      <c r="D349" s="65" t="s">
        <v>8779</v>
      </c>
      <c r="E349" t="s">
        <v>85</v>
      </c>
      <c r="F349">
        <v>0</v>
      </c>
      <c r="G349">
        <v>2000</v>
      </c>
      <c r="H349">
        <v>1</v>
      </c>
      <c r="I349" s="34">
        <v>267.60000000000002</v>
      </c>
      <c r="J349">
        <v>275</v>
      </c>
      <c r="K349" s="32">
        <v>46.116500000000002</v>
      </c>
      <c r="L349" s="32">
        <v>-57.183300000000003</v>
      </c>
      <c r="M349" s="31">
        <v>36635.649201388886</v>
      </c>
      <c r="N349" s="33">
        <v>2.98</v>
      </c>
      <c r="O349" s="33">
        <v>49.58</v>
      </c>
      <c r="P349" s="32">
        <v>2.3037000000000001</v>
      </c>
      <c r="Q349" s="32">
        <v>2.1389999999999998</v>
      </c>
      <c r="R349" s="32">
        <v>2.8290999999999999</v>
      </c>
      <c r="S349" s="32">
        <v>0.1176</v>
      </c>
      <c r="T349" s="32"/>
      <c r="U349" s="32"/>
      <c r="V349" s="32"/>
      <c r="W349" s="32"/>
      <c r="X349" s="32">
        <v>31.8203</v>
      </c>
      <c r="Y349" s="32">
        <v>31.803599999999999</v>
      </c>
      <c r="Z349" s="32">
        <v>31.877099999999999</v>
      </c>
      <c r="AA349" s="32">
        <v>1.6899999999999998E-2</v>
      </c>
      <c r="AB349" s="32"/>
      <c r="AC349" s="32"/>
      <c r="AD349" s="32"/>
      <c r="AE349" s="32"/>
      <c r="AF349" s="32">
        <v>6.3093000000000004</v>
      </c>
      <c r="AG349" s="32">
        <v>6.2438000000000002</v>
      </c>
      <c r="AH349" s="32">
        <v>6.3634000000000004</v>
      </c>
      <c r="AI349" s="32">
        <v>2.5700000000000001E-2</v>
      </c>
      <c r="AJ349" s="32"/>
      <c r="AK349" s="32"/>
      <c r="AL349" s="32"/>
      <c r="AM349" s="32"/>
      <c r="AN349" s="32">
        <v>9.0800000000000006E-2</v>
      </c>
      <c r="AO349" s="32"/>
      <c r="AP349" s="32">
        <v>2.6594000000000002</v>
      </c>
      <c r="AQ349" s="32">
        <v>0.1492</v>
      </c>
      <c r="AR349" s="32"/>
      <c r="AS349" s="32"/>
      <c r="AT349" s="32">
        <v>31.807700000000001</v>
      </c>
      <c r="AU349" s="32">
        <v>2.0999999999999999E-3</v>
      </c>
      <c r="AV349" s="32"/>
      <c r="AW349" s="32"/>
      <c r="AX349" s="32">
        <v>1.4486000000000001</v>
      </c>
      <c r="AY349">
        <v>102.13</v>
      </c>
      <c r="BC349">
        <v>267.61</v>
      </c>
      <c r="BD349" s="32">
        <v>6.5052000000000003</v>
      </c>
      <c r="BE349" s="32"/>
      <c r="BF349" s="32">
        <v>34.684100000000001</v>
      </c>
      <c r="BG349" s="32"/>
      <c r="BH349" s="32">
        <v>1.4486000000000001</v>
      </c>
      <c r="BI349" s="34">
        <v>103</v>
      </c>
      <c r="BJ349" s="34">
        <v>0</v>
      </c>
      <c r="BK349" s="34">
        <v>151</v>
      </c>
      <c r="BL349" s="34">
        <v>151</v>
      </c>
      <c r="BM349">
        <v>0</v>
      </c>
      <c r="BN349" t="s">
        <v>627</v>
      </c>
      <c r="BO349" t="s">
        <v>6448</v>
      </c>
      <c r="BP349" t="b">
        <v>1</v>
      </c>
    </row>
    <row r="350" spans="1:68" x14ac:dyDescent="0.25">
      <c r="A350" s="30" t="str">
        <f t="shared" si="5"/>
        <v>2000002064</v>
      </c>
      <c r="B350" t="s">
        <v>127</v>
      </c>
      <c r="C350">
        <v>64</v>
      </c>
      <c r="D350" s="65" t="s">
        <v>8780</v>
      </c>
      <c r="E350" t="s">
        <v>85</v>
      </c>
      <c r="F350">
        <v>0</v>
      </c>
      <c r="G350">
        <v>2000</v>
      </c>
      <c r="H350">
        <v>1</v>
      </c>
      <c r="I350" s="34">
        <v>477.5</v>
      </c>
      <c r="J350">
        <v>490</v>
      </c>
      <c r="K350" s="32">
        <v>45.983499999999999</v>
      </c>
      <c r="L350" s="32">
        <v>-57.633800000000001</v>
      </c>
      <c r="M350" s="31">
        <v>36635.747615740744</v>
      </c>
      <c r="N350" s="33">
        <v>2.98</v>
      </c>
      <c r="O350" s="33">
        <v>49.58</v>
      </c>
      <c r="P350" s="32">
        <v>1.8345</v>
      </c>
      <c r="Q350" s="32">
        <v>1.4076</v>
      </c>
      <c r="R350" s="32">
        <v>2.2557</v>
      </c>
      <c r="S350" s="32">
        <v>0.27450000000000002</v>
      </c>
      <c r="T350" s="32"/>
      <c r="U350" s="32"/>
      <c r="V350" s="32"/>
      <c r="W350" s="32"/>
      <c r="X350" s="32">
        <v>31.602499999999999</v>
      </c>
      <c r="Y350" s="32">
        <v>31.397300000000001</v>
      </c>
      <c r="Z350" s="32">
        <v>31.9953</v>
      </c>
      <c r="AA350" s="32">
        <v>0.21249999999999999</v>
      </c>
      <c r="AB350" s="32"/>
      <c r="AC350" s="32"/>
      <c r="AD350" s="32"/>
      <c r="AE350" s="32"/>
      <c r="AF350" s="32">
        <v>6.5442</v>
      </c>
      <c r="AG350" s="32">
        <v>6.0922999999999998</v>
      </c>
      <c r="AH350" s="32">
        <v>6.8837000000000002</v>
      </c>
      <c r="AI350" s="32">
        <v>0.2868</v>
      </c>
      <c r="AJ350" s="32"/>
      <c r="AK350" s="32"/>
      <c r="AL350" s="32"/>
      <c r="AM350" s="32"/>
      <c r="AN350" s="32">
        <v>0.53100000000000003</v>
      </c>
      <c r="AO350" s="32"/>
      <c r="AP350" s="32">
        <v>2.2246999999999999</v>
      </c>
      <c r="AQ350" s="32">
        <v>3.0300000000000001E-2</v>
      </c>
      <c r="AR350" s="32"/>
      <c r="AS350" s="32"/>
      <c r="AT350" s="32">
        <v>31.398199999999999</v>
      </c>
      <c r="AU350" s="32">
        <v>1.1000000000000001E-3</v>
      </c>
      <c r="AV350" s="32"/>
      <c r="AW350" s="32"/>
      <c r="AX350" s="32">
        <v>1.3472</v>
      </c>
      <c r="AY350">
        <v>64.459999999999994</v>
      </c>
      <c r="BC350">
        <v>477.49</v>
      </c>
      <c r="BD350" s="32">
        <v>5.0506000000000002</v>
      </c>
      <c r="BE350" s="32"/>
      <c r="BF350" s="32">
        <v>34.869500000000002</v>
      </c>
      <c r="BG350" s="32"/>
      <c r="BH350" s="32">
        <v>1.3472</v>
      </c>
      <c r="BI350" s="34">
        <v>65</v>
      </c>
      <c r="BJ350" s="34">
        <v>0</v>
      </c>
      <c r="BK350" s="34">
        <v>150</v>
      </c>
      <c r="BL350" s="34">
        <v>150</v>
      </c>
      <c r="BM350">
        <v>0</v>
      </c>
      <c r="BN350" t="s">
        <v>628</v>
      </c>
      <c r="BO350" t="s">
        <v>6449</v>
      </c>
      <c r="BP350" t="b">
        <v>1</v>
      </c>
    </row>
    <row r="351" spans="1:68" x14ac:dyDescent="0.25">
      <c r="A351" s="30" t="str">
        <f t="shared" si="5"/>
        <v>2000002065</v>
      </c>
      <c r="B351" t="s">
        <v>127</v>
      </c>
      <c r="C351">
        <v>65</v>
      </c>
      <c r="D351" s="65" t="s">
        <v>8781</v>
      </c>
      <c r="E351" t="s">
        <v>85</v>
      </c>
      <c r="F351">
        <v>0</v>
      </c>
      <c r="G351">
        <v>2000</v>
      </c>
      <c r="H351">
        <v>1</v>
      </c>
      <c r="I351" s="34">
        <v>364.7</v>
      </c>
      <c r="J351">
        <v>367</v>
      </c>
      <c r="K351" s="32">
        <v>45.85</v>
      </c>
      <c r="L351" s="32">
        <v>-58.066200000000002</v>
      </c>
      <c r="M351" s="31">
        <v>36635.876331018517</v>
      </c>
      <c r="N351" s="33">
        <v>2.98</v>
      </c>
      <c r="O351" s="33">
        <v>49.58</v>
      </c>
      <c r="P351" s="32">
        <v>1.5671999999999999</v>
      </c>
      <c r="Q351" s="32">
        <v>0.54220000000000002</v>
      </c>
      <c r="R351" s="32">
        <v>2.105</v>
      </c>
      <c r="S351" s="32">
        <v>0.38579999999999998</v>
      </c>
      <c r="T351" s="32"/>
      <c r="U351" s="32"/>
      <c r="V351" s="32"/>
      <c r="W351" s="32"/>
      <c r="X351" s="32">
        <v>31.134899999999998</v>
      </c>
      <c r="Y351" s="32">
        <v>31.0778</v>
      </c>
      <c r="Z351" s="32">
        <v>31.425599999999999</v>
      </c>
      <c r="AA351" s="32">
        <v>8.8499999999999995E-2</v>
      </c>
      <c r="AB351" s="32"/>
      <c r="AC351" s="32"/>
      <c r="AD351" s="32"/>
      <c r="AE351" s="32"/>
      <c r="AF351" s="32">
        <v>6.9245999999999999</v>
      </c>
      <c r="AG351" s="32">
        <v>6.3551000000000002</v>
      </c>
      <c r="AH351" s="32">
        <v>7.2953000000000001</v>
      </c>
      <c r="AI351" s="32">
        <v>0.26400000000000001</v>
      </c>
      <c r="AJ351" s="32"/>
      <c r="AK351" s="32"/>
      <c r="AL351" s="32"/>
      <c r="AM351" s="32"/>
      <c r="AN351" s="32">
        <v>0.37290000000000001</v>
      </c>
      <c r="AO351" s="32"/>
      <c r="AP351" s="32">
        <v>2.0832999999999999</v>
      </c>
      <c r="AQ351" s="32">
        <v>3.1800000000000002E-2</v>
      </c>
      <c r="AR351" s="32"/>
      <c r="AS351" s="32"/>
      <c r="AT351" s="32">
        <v>31.078299999999999</v>
      </c>
      <c r="AU351" s="32">
        <v>5.9999999999999995E-4</v>
      </c>
      <c r="AV351" s="32"/>
      <c r="AW351" s="32"/>
      <c r="AX351" s="32">
        <v>0.4249</v>
      </c>
      <c r="AY351">
        <v>58.51</v>
      </c>
      <c r="BC351">
        <v>364.66</v>
      </c>
      <c r="BD351" s="32">
        <v>5.0842999999999998</v>
      </c>
      <c r="BE351" s="32"/>
      <c r="BF351" s="32">
        <v>34.832500000000003</v>
      </c>
      <c r="BG351" s="32"/>
      <c r="BH351" s="32">
        <v>0.4249</v>
      </c>
      <c r="BI351" s="34">
        <v>59</v>
      </c>
      <c r="BJ351" s="34">
        <v>0</v>
      </c>
      <c r="BK351" s="34">
        <v>154</v>
      </c>
      <c r="BL351" s="34">
        <v>154</v>
      </c>
      <c r="BM351">
        <v>0</v>
      </c>
      <c r="BN351" t="s">
        <v>629</v>
      </c>
      <c r="BO351" t="s">
        <v>6450</v>
      </c>
      <c r="BP351" t="b">
        <v>1</v>
      </c>
    </row>
    <row r="352" spans="1:68" x14ac:dyDescent="0.25">
      <c r="A352" s="30" t="str">
        <f t="shared" si="5"/>
        <v>2000002066</v>
      </c>
      <c r="B352" t="s">
        <v>127</v>
      </c>
      <c r="C352">
        <v>66</v>
      </c>
      <c r="D352" s="65" t="s">
        <v>8782</v>
      </c>
      <c r="E352" t="s">
        <v>85</v>
      </c>
      <c r="F352">
        <v>0</v>
      </c>
      <c r="G352">
        <v>2000</v>
      </c>
      <c r="H352">
        <v>1</v>
      </c>
      <c r="I352" s="34">
        <v>149.69999999999999</v>
      </c>
      <c r="J352">
        <v>153</v>
      </c>
      <c r="K352" s="32">
        <v>45.800199999999997</v>
      </c>
      <c r="L352" s="32">
        <v>-58.216500000000003</v>
      </c>
      <c r="M352" s="31">
        <v>36635.952418981484</v>
      </c>
      <c r="N352" s="33">
        <v>2.98</v>
      </c>
      <c r="O352" s="33">
        <v>49.58</v>
      </c>
      <c r="P352" s="32">
        <v>1.3148</v>
      </c>
      <c r="Q352" s="32">
        <v>1.131</v>
      </c>
      <c r="R352" s="32">
        <v>1.6402000000000001</v>
      </c>
      <c r="S352" s="32">
        <v>0.2021</v>
      </c>
      <c r="T352" s="32"/>
      <c r="U352" s="32"/>
      <c r="V352" s="32"/>
      <c r="W352" s="32"/>
      <c r="X352" s="32">
        <v>31.124400000000001</v>
      </c>
      <c r="Y352" s="32">
        <v>31.0764</v>
      </c>
      <c r="Z352" s="32">
        <v>31.2181</v>
      </c>
      <c r="AA352" s="32">
        <v>4.5499999999999999E-2</v>
      </c>
      <c r="AB352" s="32"/>
      <c r="AC352" s="32"/>
      <c r="AD352" s="32"/>
      <c r="AE352" s="32"/>
      <c r="AF352" s="32">
        <v>7.1105</v>
      </c>
      <c r="AG352" s="32">
        <v>6.7159000000000004</v>
      </c>
      <c r="AH352" s="32">
        <v>7.5404999999999998</v>
      </c>
      <c r="AI352" s="32">
        <v>0.3075</v>
      </c>
      <c r="AJ352" s="32"/>
      <c r="AK352" s="32"/>
      <c r="AL352" s="32"/>
      <c r="AM352" s="32"/>
      <c r="AN352" s="32">
        <v>0.13600000000000001</v>
      </c>
      <c r="AO352" s="32"/>
      <c r="AP352" s="32">
        <v>1.6313</v>
      </c>
      <c r="AQ352" s="32">
        <v>6.1999999999999998E-3</v>
      </c>
      <c r="AR352" s="32"/>
      <c r="AS352" s="32"/>
      <c r="AT352" s="32">
        <v>31.0806</v>
      </c>
      <c r="AU352" s="32">
        <v>5.0000000000000001E-4</v>
      </c>
      <c r="AV352" s="32"/>
      <c r="AW352" s="32"/>
      <c r="AX352" s="32">
        <v>0.82599999999999996</v>
      </c>
      <c r="AY352">
        <v>67.430000000000007</v>
      </c>
      <c r="BC352">
        <v>149.71</v>
      </c>
      <c r="BD352" s="32">
        <v>4.3853999999999997</v>
      </c>
      <c r="BE352" s="32"/>
      <c r="BF352" s="32">
        <v>33.8932</v>
      </c>
      <c r="BG352" s="32"/>
      <c r="BH352" s="32">
        <v>0.82599999999999996</v>
      </c>
      <c r="BI352" s="34">
        <v>68</v>
      </c>
      <c r="BJ352" s="34">
        <v>0</v>
      </c>
      <c r="BK352" s="34">
        <v>143</v>
      </c>
      <c r="BL352" s="34">
        <v>143</v>
      </c>
      <c r="BM352">
        <v>0</v>
      </c>
      <c r="BN352" t="s">
        <v>630</v>
      </c>
      <c r="BO352" t="s">
        <v>6451</v>
      </c>
      <c r="BP352" t="b">
        <v>1</v>
      </c>
    </row>
    <row r="353" spans="1:68" x14ac:dyDescent="0.25">
      <c r="A353" s="30" t="str">
        <f t="shared" si="5"/>
        <v>2000002067</v>
      </c>
      <c r="B353" t="s">
        <v>127</v>
      </c>
      <c r="C353">
        <v>67</v>
      </c>
      <c r="D353" s="65" t="s">
        <v>8742</v>
      </c>
      <c r="E353" t="s">
        <v>85</v>
      </c>
      <c r="F353">
        <v>0</v>
      </c>
      <c r="G353">
        <v>2000</v>
      </c>
      <c r="H353">
        <v>1</v>
      </c>
      <c r="I353" s="34">
        <v>146.69999999999999</v>
      </c>
      <c r="J353">
        <v>146</v>
      </c>
      <c r="K353" s="32">
        <v>45.050199999999997</v>
      </c>
      <c r="L353" s="32">
        <v>-58.069800000000001</v>
      </c>
      <c r="M353" s="31">
        <v>36636.127453703702</v>
      </c>
      <c r="N353" s="33">
        <v>2.98</v>
      </c>
      <c r="O353" s="33">
        <v>49.59</v>
      </c>
      <c r="P353" s="32">
        <v>1.4752000000000001</v>
      </c>
      <c r="Q353" s="32">
        <v>1.2853000000000001</v>
      </c>
      <c r="R353" s="32">
        <v>1.7083999999999999</v>
      </c>
      <c r="S353" s="32">
        <v>8.3099999999999993E-2</v>
      </c>
      <c r="T353" s="32"/>
      <c r="U353" s="32"/>
      <c r="V353" s="32"/>
      <c r="W353" s="32"/>
      <c r="X353" s="32">
        <v>31.246200000000002</v>
      </c>
      <c r="Y353" s="32">
        <v>31.1724</v>
      </c>
      <c r="Z353" s="32">
        <v>31.4773</v>
      </c>
      <c r="AA353" s="32">
        <v>8.5400000000000004E-2</v>
      </c>
      <c r="AB353" s="32"/>
      <c r="AC353" s="32"/>
      <c r="AD353" s="32"/>
      <c r="AE353" s="32"/>
      <c r="AF353" s="32">
        <v>7.0244</v>
      </c>
      <c r="AG353" s="32">
        <v>6.6961000000000004</v>
      </c>
      <c r="AH353" s="32">
        <v>7.2671000000000001</v>
      </c>
      <c r="AI353" s="32">
        <v>0.22600000000000001</v>
      </c>
      <c r="AJ353" s="32"/>
      <c r="AK353" s="32"/>
      <c r="AL353" s="32"/>
      <c r="AM353" s="32"/>
      <c r="AN353" s="32">
        <v>0.2298</v>
      </c>
      <c r="AO353" s="32"/>
      <c r="AP353" s="32">
        <v>1.4954000000000001</v>
      </c>
      <c r="AQ353" s="32">
        <v>4.1000000000000003E-3</v>
      </c>
      <c r="AR353" s="32"/>
      <c r="AS353" s="32"/>
      <c r="AT353" s="32">
        <v>31.176300000000001</v>
      </c>
      <c r="AU353" s="32">
        <v>4.1000000000000003E-3</v>
      </c>
      <c r="AV353" s="32"/>
      <c r="AW353" s="32"/>
      <c r="AX353" s="32">
        <v>1.2853000000000001</v>
      </c>
      <c r="AY353">
        <v>30.75</v>
      </c>
      <c r="BC353">
        <v>146.75</v>
      </c>
      <c r="BD353" s="32">
        <v>3.3113000000000001</v>
      </c>
      <c r="BE353" s="32"/>
      <c r="BF353" s="32">
        <v>33.169800000000002</v>
      </c>
      <c r="BG353" s="32"/>
      <c r="BH353" s="32">
        <v>1.2853000000000001</v>
      </c>
      <c r="BI353" s="34">
        <v>31</v>
      </c>
      <c r="BJ353" s="34">
        <v>0</v>
      </c>
      <c r="BK353" s="34">
        <v>148</v>
      </c>
      <c r="BL353" s="34">
        <v>148</v>
      </c>
      <c r="BM353">
        <v>0</v>
      </c>
      <c r="BN353" t="s">
        <v>631</v>
      </c>
      <c r="BO353" t="s">
        <v>6452</v>
      </c>
      <c r="BP353" t="b">
        <v>1</v>
      </c>
    </row>
    <row r="354" spans="1:68" x14ac:dyDescent="0.25">
      <c r="A354" s="30" t="str">
        <f t="shared" si="5"/>
        <v>2000002068</v>
      </c>
      <c r="B354" t="s">
        <v>127</v>
      </c>
      <c r="C354">
        <v>68</v>
      </c>
      <c r="D354" s="65" t="s">
        <v>8743</v>
      </c>
      <c r="E354" t="s">
        <v>85</v>
      </c>
      <c r="F354">
        <v>0</v>
      </c>
      <c r="G354">
        <v>2000</v>
      </c>
      <c r="H354">
        <v>1</v>
      </c>
      <c r="I354" s="34">
        <v>99.2</v>
      </c>
      <c r="J354">
        <v>103</v>
      </c>
      <c r="K354" s="32">
        <v>44.969499999999996</v>
      </c>
      <c r="L354" s="32">
        <v>-58.000700000000002</v>
      </c>
      <c r="M354" s="31">
        <v>36636.160358796296</v>
      </c>
      <c r="N354" s="33">
        <v>2.98</v>
      </c>
      <c r="O354" s="33">
        <v>49.59</v>
      </c>
      <c r="P354" s="32">
        <v>1.3704000000000001</v>
      </c>
      <c r="Q354" s="32">
        <v>1.0745</v>
      </c>
      <c r="R354" s="32">
        <v>1.6854</v>
      </c>
      <c r="S354" s="32">
        <v>0.15959999999999999</v>
      </c>
      <c r="T354" s="32"/>
      <c r="U354" s="32"/>
      <c r="V354" s="32"/>
      <c r="W354" s="32"/>
      <c r="X354" s="32">
        <v>31.2559</v>
      </c>
      <c r="Y354" s="32">
        <v>31.171099999999999</v>
      </c>
      <c r="Z354" s="32">
        <v>31.560300000000002</v>
      </c>
      <c r="AA354" s="32">
        <v>8.7099999999999997E-2</v>
      </c>
      <c r="AB354" s="32"/>
      <c r="AC354" s="32"/>
      <c r="AD354" s="32"/>
      <c r="AE354" s="32"/>
      <c r="AF354" s="32">
        <v>6.8124000000000002</v>
      </c>
      <c r="AG354" s="32">
        <v>6.5528000000000004</v>
      </c>
      <c r="AH354" s="32">
        <v>7.0575000000000001</v>
      </c>
      <c r="AI354" s="32">
        <v>0.15240000000000001</v>
      </c>
      <c r="AJ354" s="32"/>
      <c r="AK354" s="32"/>
      <c r="AL354" s="32"/>
      <c r="AM354" s="32"/>
      <c r="AN354" s="32">
        <v>0.30480000000000002</v>
      </c>
      <c r="AO354" s="32"/>
      <c r="AP354" s="32">
        <v>1.5924</v>
      </c>
      <c r="AQ354" s="32">
        <v>1.2999999999999999E-3</v>
      </c>
      <c r="AR354" s="32"/>
      <c r="AS354" s="32"/>
      <c r="AT354" s="32">
        <v>31.171800000000001</v>
      </c>
      <c r="AU354" s="32">
        <v>6.9999999999999999E-4</v>
      </c>
      <c r="AV354" s="32"/>
      <c r="AW354" s="32"/>
      <c r="AX354" s="32">
        <v>1.0745</v>
      </c>
      <c r="AY354">
        <v>46.61</v>
      </c>
      <c r="BC354">
        <v>99.16</v>
      </c>
      <c r="BD354" s="32">
        <v>2.1518999999999999</v>
      </c>
      <c r="BE354" s="32"/>
      <c r="BF354" s="32">
        <v>32.334400000000002</v>
      </c>
      <c r="BG354" s="32"/>
      <c r="BH354" s="32">
        <v>1.0745</v>
      </c>
      <c r="BI354" s="34">
        <v>47</v>
      </c>
      <c r="BJ354" s="34">
        <v>0</v>
      </c>
      <c r="BK354" s="34">
        <v>103</v>
      </c>
      <c r="BL354" s="34">
        <v>103</v>
      </c>
      <c r="BM354">
        <v>1</v>
      </c>
      <c r="BN354" t="s">
        <v>632</v>
      </c>
      <c r="BO354" t="s">
        <v>6453</v>
      </c>
      <c r="BP354" t="b">
        <v>1</v>
      </c>
    </row>
    <row r="355" spans="1:68" x14ac:dyDescent="0.25">
      <c r="A355" s="30" t="str">
        <f t="shared" si="5"/>
        <v>2000002069</v>
      </c>
      <c r="B355" t="s">
        <v>127</v>
      </c>
      <c r="C355">
        <v>69</v>
      </c>
      <c r="D355" s="65" t="s">
        <v>8783</v>
      </c>
      <c r="E355" t="s">
        <v>85</v>
      </c>
      <c r="F355">
        <v>0</v>
      </c>
      <c r="G355">
        <v>2000</v>
      </c>
      <c r="H355">
        <v>1</v>
      </c>
      <c r="I355" s="34">
        <v>61.5</v>
      </c>
      <c r="J355">
        <v>64</v>
      </c>
      <c r="K355" s="32">
        <v>44.895800000000001</v>
      </c>
      <c r="L355" s="32">
        <v>-57.933199999999999</v>
      </c>
      <c r="M355" s="31">
        <v>36636.186423611114</v>
      </c>
      <c r="N355" s="33">
        <v>2.98</v>
      </c>
      <c r="O355" s="33">
        <v>49.59</v>
      </c>
      <c r="P355" s="32">
        <v>2.2277</v>
      </c>
      <c r="Q355" s="32">
        <v>1.9213</v>
      </c>
      <c r="R355" s="32">
        <v>2.5562999999999998</v>
      </c>
      <c r="S355" s="32">
        <v>0.16969999999999999</v>
      </c>
      <c r="T355" s="32"/>
      <c r="U355" s="32"/>
      <c r="V355" s="32"/>
      <c r="W355" s="32"/>
      <c r="X355" s="32">
        <v>31.5839</v>
      </c>
      <c r="Y355" s="32">
        <v>31.447099999999999</v>
      </c>
      <c r="Z355" s="32">
        <v>32.038200000000003</v>
      </c>
      <c r="AA355" s="32">
        <v>0.18640000000000001</v>
      </c>
      <c r="AB355" s="32"/>
      <c r="AC355" s="32"/>
      <c r="AD355" s="32"/>
      <c r="AE355" s="32"/>
      <c r="AF355" s="32">
        <v>6.6298000000000004</v>
      </c>
      <c r="AG355" s="32">
        <v>5.7348999999999997</v>
      </c>
      <c r="AH355" s="32">
        <v>6.9288999999999996</v>
      </c>
      <c r="AI355" s="32">
        <v>0.3236</v>
      </c>
      <c r="AJ355" s="32"/>
      <c r="AK355" s="32"/>
      <c r="AL355" s="32"/>
      <c r="AM355" s="32"/>
      <c r="AN355" s="32">
        <v>0.50439999999999996</v>
      </c>
      <c r="AO355" s="32"/>
      <c r="AP355" s="32">
        <v>2.3921000000000001</v>
      </c>
      <c r="AQ355" s="32">
        <v>1E-3</v>
      </c>
      <c r="AR355" s="32"/>
      <c r="AS355" s="32"/>
      <c r="AT355" s="32">
        <v>31.447800000000001</v>
      </c>
      <c r="AU355" s="32">
        <v>1E-3</v>
      </c>
      <c r="AV355" s="32"/>
      <c r="AW355" s="32"/>
      <c r="AX355" s="32">
        <v>1.8304</v>
      </c>
      <c r="AY355">
        <v>61.49</v>
      </c>
      <c r="BC355">
        <v>61.49</v>
      </c>
      <c r="BD355" s="32">
        <v>1.8304</v>
      </c>
      <c r="BE355" s="32"/>
      <c r="BF355" s="32">
        <v>32.082599999999999</v>
      </c>
      <c r="BG355" s="32"/>
      <c r="BH355" s="32"/>
      <c r="BI355" s="34"/>
      <c r="BJ355" s="34">
        <v>0</v>
      </c>
      <c r="BK355" s="34">
        <v>64</v>
      </c>
      <c r="BL355" s="34">
        <v>64</v>
      </c>
      <c r="BM355">
        <v>1</v>
      </c>
      <c r="BN355" t="s">
        <v>633</v>
      </c>
      <c r="BO355" t="s">
        <v>6454</v>
      </c>
      <c r="BP355" t="b">
        <v>1</v>
      </c>
    </row>
    <row r="356" spans="1:68" x14ac:dyDescent="0.25">
      <c r="A356" s="30" t="str">
        <f t="shared" si="5"/>
        <v>2000002070</v>
      </c>
      <c r="B356" t="s">
        <v>127</v>
      </c>
      <c r="C356">
        <v>70</v>
      </c>
      <c r="D356" s="65" t="s">
        <v>8784</v>
      </c>
      <c r="E356" t="s">
        <v>9056</v>
      </c>
      <c r="F356">
        <v>0</v>
      </c>
      <c r="G356">
        <v>2000</v>
      </c>
      <c r="H356">
        <v>1</v>
      </c>
      <c r="I356" s="34">
        <v>56.5</v>
      </c>
      <c r="J356">
        <v>60</v>
      </c>
      <c r="K356" s="32">
        <v>44.719299999999997</v>
      </c>
      <c r="L356" s="32">
        <v>-57.434199999999997</v>
      </c>
      <c r="M356" s="31">
        <v>36636.278333333335</v>
      </c>
      <c r="N356" s="33">
        <v>3.97</v>
      </c>
      <c r="O356" s="33">
        <v>49.59</v>
      </c>
      <c r="P356" s="32">
        <v>2.3664000000000001</v>
      </c>
      <c r="Q356" s="32">
        <v>2.2917999999999998</v>
      </c>
      <c r="R356" s="32">
        <v>2.4832999999999998</v>
      </c>
      <c r="S356" s="32">
        <v>4.3900000000000002E-2</v>
      </c>
      <c r="T356" s="32"/>
      <c r="U356" s="32"/>
      <c r="V356" s="32"/>
      <c r="W356" s="32"/>
      <c r="X356" s="32">
        <v>31.869599999999998</v>
      </c>
      <c r="Y356" s="32">
        <v>31.679099999999998</v>
      </c>
      <c r="Z356" s="32">
        <v>32.193800000000003</v>
      </c>
      <c r="AA356" s="32">
        <v>0.182</v>
      </c>
      <c r="AB356" s="32"/>
      <c r="AC356" s="32"/>
      <c r="AD356" s="32"/>
      <c r="AE356" s="32"/>
      <c r="AF356" s="32">
        <v>6.5034999999999998</v>
      </c>
      <c r="AG356" s="32">
        <v>5.9067999999999996</v>
      </c>
      <c r="AH356" s="32">
        <v>6.7709000000000001</v>
      </c>
      <c r="AI356" s="32">
        <v>0.27379999999999999</v>
      </c>
      <c r="AJ356" s="32"/>
      <c r="AK356" s="32"/>
      <c r="AL356" s="32"/>
      <c r="AM356" s="32"/>
      <c r="AN356" s="32">
        <v>0.40970000000000001</v>
      </c>
      <c r="AO356" s="32"/>
      <c r="AP356" s="32">
        <v>2.3780999999999999</v>
      </c>
      <c r="AQ356" s="32">
        <v>2.0999999999999999E-3</v>
      </c>
      <c r="AR356" s="32"/>
      <c r="AS356" s="32"/>
      <c r="AT356" s="32">
        <v>31.6797</v>
      </c>
      <c r="AU356" s="32">
        <v>8.9999999999999998E-4</v>
      </c>
      <c r="AV356" s="32"/>
      <c r="AW356" s="32"/>
      <c r="AX356" s="32">
        <v>2.2917999999999998</v>
      </c>
      <c r="AY356">
        <v>32.729999999999997</v>
      </c>
      <c r="BD356" s="32"/>
      <c r="BE356" s="32"/>
      <c r="BF356" s="32"/>
      <c r="BG356" s="32"/>
      <c r="BH356" s="32"/>
      <c r="BI356" s="34"/>
      <c r="BJ356" s="34">
        <v>0</v>
      </c>
      <c r="BK356" s="34">
        <v>57</v>
      </c>
      <c r="BL356" s="34">
        <v>57</v>
      </c>
      <c r="BM356">
        <v>0</v>
      </c>
      <c r="BN356" t="s">
        <v>634</v>
      </c>
      <c r="BO356" t="s">
        <v>6455</v>
      </c>
      <c r="BP356" t="b">
        <v>1</v>
      </c>
    </row>
    <row r="357" spans="1:68" x14ac:dyDescent="0.25">
      <c r="A357" s="30" t="str">
        <f t="shared" si="5"/>
        <v>2000002071</v>
      </c>
      <c r="B357" t="s">
        <v>127</v>
      </c>
      <c r="C357">
        <v>71</v>
      </c>
      <c r="D357" s="65" t="s">
        <v>8785</v>
      </c>
      <c r="E357" t="s">
        <v>9057</v>
      </c>
      <c r="F357">
        <v>0</v>
      </c>
      <c r="G357">
        <v>2000</v>
      </c>
      <c r="H357">
        <v>1</v>
      </c>
      <c r="I357" s="34">
        <v>72.400000000000006</v>
      </c>
      <c r="J357">
        <v>77</v>
      </c>
      <c r="K357" s="32">
        <v>44.751800000000003</v>
      </c>
      <c r="L357" s="32">
        <v>-57.341700000000003</v>
      </c>
      <c r="M357" s="31">
        <v>36636.301481481481</v>
      </c>
      <c r="N357" s="33">
        <v>3.97</v>
      </c>
      <c r="O357" s="33">
        <v>49.59</v>
      </c>
      <c r="P357" s="32">
        <v>2.9860000000000002</v>
      </c>
      <c r="Q357" s="32">
        <v>2.2353999999999998</v>
      </c>
      <c r="R357" s="32">
        <v>4.1199000000000003</v>
      </c>
      <c r="S357" s="32">
        <v>0.65849999999999997</v>
      </c>
      <c r="T357" s="32"/>
      <c r="U357" s="32"/>
      <c r="V357" s="32"/>
      <c r="W357" s="32"/>
      <c r="X357" s="32">
        <v>31.967400000000001</v>
      </c>
      <c r="Y357" s="32">
        <v>31.5227</v>
      </c>
      <c r="Z357" s="32">
        <v>32.441899999999997</v>
      </c>
      <c r="AA357" s="32">
        <v>0.37490000000000001</v>
      </c>
      <c r="AB357" s="32"/>
      <c r="AC357" s="32"/>
      <c r="AD357" s="32"/>
      <c r="AE357" s="32"/>
      <c r="AF357" s="32">
        <v>6.5956000000000001</v>
      </c>
      <c r="AG357" s="32">
        <v>5.9279999999999999</v>
      </c>
      <c r="AH357" s="32">
        <v>6.9467999999999996</v>
      </c>
      <c r="AI357" s="32">
        <v>0.34839999999999999</v>
      </c>
      <c r="AJ357" s="32"/>
      <c r="AK357" s="32"/>
      <c r="AL357" s="32"/>
      <c r="AM357" s="32"/>
      <c r="AN357" s="32">
        <v>0.6371</v>
      </c>
      <c r="AO357" s="32"/>
      <c r="AP357" s="32">
        <v>2.4361999999999999</v>
      </c>
      <c r="AQ357" s="32">
        <v>4.0000000000000002E-4</v>
      </c>
      <c r="AR357" s="32"/>
      <c r="AS357" s="32"/>
      <c r="AT357" s="32">
        <v>31.525400000000001</v>
      </c>
      <c r="AU357" s="32">
        <v>1E-4</v>
      </c>
      <c r="AV357" s="32"/>
      <c r="AW357" s="32"/>
      <c r="AX357" s="32">
        <v>2.2353999999999998</v>
      </c>
      <c r="AY357">
        <v>23.8</v>
      </c>
      <c r="BD357" s="32"/>
      <c r="BE357" s="32"/>
      <c r="BF357" s="32"/>
      <c r="BG357" s="32"/>
      <c r="BH357" s="32">
        <v>2.2353999999999998</v>
      </c>
      <c r="BI357" s="34">
        <v>24</v>
      </c>
      <c r="BJ357" s="34">
        <v>0</v>
      </c>
      <c r="BK357" s="34">
        <v>73</v>
      </c>
      <c r="BL357" s="34">
        <v>72</v>
      </c>
      <c r="BM357">
        <v>0</v>
      </c>
      <c r="BN357" t="s">
        <v>635</v>
      </c>
      <c r="BO357" t="s">
        <v>6456</v>
      </c>
      <c r="BP357" t="b">
        <v>1</v>
      </c>
    </row>
    <row r="358" spans="1:68" x14ac:dyDescent="0.25">
      <c r="A358" s="30" t="str">
        <f t="shared" si="5"/>
        <v>2000002072</v>
      </c>
      <c r="B358" t="s">
        <v>127</v>
      </c>
      <c r="C358">
        <v>72</v>
      </c>
      <c r="D358" s="65" t="s">
        <v>8786</v>
      </c>
      <c r="E358" t="s">
        <v>9057</v>
      </c>
      <c r="F358">
        <v>0</v>
      </c>
      <c r="G358">
        <v>2000</v>
      </c>
      <c r="H358">
        <v>1</v>
      </c>
      <c r="I358" s="34">
        <v>207.2</v>
      </c>
      <c r="J358">
        <v>217</v>
      </c>
      <c r="K358" s="32">
        <v>44.761299999999999</v>
      </c>
      <c r="L358" s="32">
        <v>-57.316699999999997</v>
      </c>
      <c r="M358" s="31">
        <v>36636.315775462965</v>
      </c>
      <c r="N358" s="33">
        <v>2.98</v>
      </c>
      <c r="O358" s="33">
        <v>49.59</v>
      </c>
      <c r="P358" s="32">
        <v>2.0343</v>
      </c>
      <c r="Q358" s="32">
        <v>1.5808</v>
      </c>
      <c r="R358" s="32">
        <v>2.4573999999999998</v>
      </c>
      <c r="S358" s="32">
        <v>0.27960000000000002</v>
      </c>
      <c r="T358" s="32"/>
      <c r="U358" s="32"/>
      <c r="V358" s="32"/>
      <c r="W358" s="32"/>
      <c r="X358" s="32">
        <v>31.840199999999999</v>
      </c>
      <c r="Y358" s="32">
        <v>31.4313</v>
      </c>
      <c r="Z358" s="32">
        <v>32.271599999999999</v>
      </c>
      <c r="AA358" s="32">
        <v>0.33589999999999998</v>
      </c>
      <c r="AB358" s="32"/>
      <c r="AC358" s="32"/>
      <c r="AD358" s="32"/>
      <c r="AE358" s="32"/>
      <c r="AF358" s="32">
        <v>6.4893999999999998</v>
      </c>
      <c r="AG358" s="32">
        <v>6.0166000000000004</v>
      </c>
      <c r="AH358" s="32">
        <v>6.9683000000000002</v>
      </c>
      <c r="AI358" s="32">
        <v>0.41820000000000002</v>
      </c>
      <c r="AJ358" s="32"/>
      <c r="AK358" s="32"/>
      <c r="AL358" s="32"/>
      <c r="AM358" s="32"/>
      <c r="AN358" s="32">
        <v>0.7026</v>
      </c>
      <c r="AO358" s="32"/>
      <c r="AP358" s="32">
        <v>2.2332000000000001</v>
      </c>
      <c r="AQ358" s="32">
        <v>1.5E-3</v>
      </c>
      <c r="AR358" s="32"/>
      <c r="AS358" s="32"/>
      <c r="AT358" s="32">
        <v>31.4329</v>
      </c>
      <c r="AU358" s="32">
        <v>1.5E-3</v>
      </c>
      <c r="AV358" s="32"/>
      <c r="AW358" s="32"/>
      <c r="AX358" s="32">
        <v>0.85099999999999998</v>
      </c>
      <c r="AY358">
        <v>93.22</v>
      </c>
      <c r="BC358">
        <v>207.2</v>
      </c>
      <c r="BD358" s="32">
        <v>7.0515999999999996</v>
      </c>
      <c r="BE358" s="32"/>
      <c r="BF358" s="32">
        <v>34.527900000000002</v>
      </c>
      <c r="BG358" s="32"/>
      <c r="BH358" s="32">
        <v>0.85099999999999998</v>
      </c>
      <c r="BI358" s="34">
        <v>94</v>
      </c>
      <c r="BJ358" s="34">
        <v>0</v>
      </c>
      <c r="BK358" s="34">
        <v>155</v>
      </c>
      <c r="BL358" s="34">
        <v>155</v>
      </c>
      <c r="BM358">
        <v>0</v>
      </c>
      <c r="BN358" t="s">
        <v>636</v>
      </c>
      <c r="BO358" t="s">
        <v>6457</v>
      </c>
      <c r="BP358" t="b">
        <v>1</v>
      </c>
    </row>
    <row r="359" spans="1:68" x14ac:dyDescent="0.25">
      <c r="A359" s="30" t="str">
        <f t="shared" si="5"/>
        <v>2000002073</v>
      </c>
      <c r="B359" t="s">
        <v>127</v>
      </c>
      <c r="C359">
        <v>73</v>
      </c>
      <c r="D359" s="65" t="s">
        <v>8744</v>
      </c>
      <c r="E359" t="s">
        <v>9058</v>
      </c>
      <c r="F359">
        <v>0</v>
      </c>
      <c r="G359">
        <v>2000</v>
      </c>
      <c r="H359">
        <v>1</v>
      </c>
      <c r="I359" s="34">
        <v>394.4</v>
      </c>
      <c r="J359">
        <v>404</v>
      </c>
      <c r="K359" s="32">
        <v>44.779299999999999</v>
      </c>
      <c r="L359" s="32">
        <v>-57.25</v>
      </c>
      <c r="M359" s="31">
        <v>36636.343171296299</v>
      </c>
      <c r="N359" s="33">
        <v>3.97</v>
      </c>
      <c r="O359" s="33">
        <v>49.59</v>
      </c>
      <c r="P359" s="32">
        <v>1.9308000000000001</v>
      </c>
      <c r="Q359" s="32">
        <v>1.6202000000000001</v>
      </c>
      <c r="R359" s="32">
        <v>2.4424999999999999</v>
      </c>
      <c r="S359" s="32">
        <v>0.26569999999999999</v>
      </c>
      <c r="T359" s="32"/>
      <c r="U359" s="32"/>
      <c r="V359" s="32"/>
      <c r="W359" s="32"/>
      <c r="X359" s="32">
        <v>31.9483</v>
      </c>
      <c r="Y359" s="32">
        <v>31.519600000000001</v>
      </c>
      <c r="Z359" s="32">
        <v>32.078899999999997</v>
      </c>
      <c r="AA359" s="32">
        <v>0.18970000000000001</v>
      </c>
      <c r="AB359" s="32"/>
      <c r="AC359" s="32"/>
      <c r="AD359" s="32"/>
      <c r="AE359" s="32"/>
      <c r="AF359" s="32">
        <v>6.4812000000000003</v>
      </c>
      <c r="AG359" s="32">
        <v>6.343</v>
      </c>
      <c r="AH359" s="32">
        <v>6.7427999999999999</v>
      </c>
      <c r="AI359" s="32">
        <v>0.13</v>
      </c>
      <c r="AJ359" s="32"/>
      <c r="AK359" s="32"/>
      <c r="AL359" s="32"/>
      <c r="AM359" s="32"/>
      <c r="AN359" s="32">
        <v>0.49530000000000002</v>
      </c>
      <c r="AO359" s="32"/>
      <c r="AP359" s="32">
        <v>2.3963999999999999</v>
      </c>
      <c r="AQ359" s="32">
        <v>4.0000000000000002E-4</v>
      </c>
      <c r="AR359" s="32"/>
      <c r="AS359" s="32"/>
      <c r="AT359" s="32">
        <v>31.5198</v>
      </c>
      <c r="AU359" s="32">
        <v>2.9999999999999997E-4</v>
      </c>
      <c r="AV359" s="32"/>
      <c r="AW359" s="32"/>
      <c r="AX359" s="32">
        <v>1.6202000000000001</v>
      </c>
      <c r="AY359">
        <v>45.62</v>
      </c>
      <c r="BB359">
        <v>400</v>
      </c>
      <c r="BC359">
        <v>394.4</v>
      </c>
      <c r="BD359" s="32">
        <v>5.1647999999999996</v>
      </c>
      <c r="BE359" s="32"/>
      <c r="BF359" s="32">
        <v>34.826500000000003</v>
      </c>
      <c r="BG359" s="32"/>
      <c r="BH359" s="32">
        <v>1.6202000000000001</v>
      </c>
      <c r="BI359" s="34">
        <v>46</v>
      </c>
      <c r="BJ359" s="34">
        <v>0</v>
      </c>
      <c r="BK359" s="34">
        <v>142</v>
      </c>
      <c r="BL359" s="34">
        <v>132</v>
      </c>
      <c r="BM359">
        <v>0</v>
      </c>
      <c r="BN359" t="s">
        <v>637</v>
      </c>
      <c r="BO359" t="s">
        <v>6458</v>
      </c>
      <c r="BP359" t="b">
        <v>1</v>
      </c>
    </row>
    <row r="360" spans="1:68" x14ac:dyDescent="0.25">
      <c r="A360" s="30" t="str">
        <f t="shared" si="5"/>
        <v>2000002074</v>
      </c>
      <c r="B360" t="s">
        <v>127</v>
      </c>
      <c r="C360">
        <v>74</v>
      </c>
      <c r="D360" s="65" t="s">
        <v>8787</v>
      </c>
      <c r="E360" t="s">
        <v>85</v>
      </c>
      <c r="F360">
        <v>0</v>
      </c>
      <c r="G360">
        <v>2000</v>
      </c>
      <c r="H360">
        <v>1</v>
      </c>
      <c r="I360" s="34">
        <v>989.6</v>
      </c>
      <c r="J360">
        <v>960</v>
      </c>
      <c r="K360" s="32">
        <v>44.329300000000003</v>
      </c>
      <c r="L360" s="32">
        <v>-57.409799999999997</v>
      </c>
      <c r="M360" s="31">
        <v>36636.479907407411</v>
      </c>
      <c r="N360" s="33">
        <v>3.97</v>
      </c>
      <c r="O360" s="33">
        <v>49.59</v>
      </c>
      <c r="P360" s="32">
        <v>2.2183999999999999</v>
      </c>
      <c r="Q360" s="32">
        <v>1.653</v>
      </c>
      <c r="R360" s="32">
        <v>2.4114</v>
      </c>
      <c r="S360" s="32">
        <v>0.2208</v>
      </c>
      <c r="T360" s="32"/>
      <c r="U360" s="32"/>
      <c r="V360" s="32"/>
      <c r="W360" s="32"/>
      <c r="X360" s="32">
        <v>32.2042</v>
      </c>
      <c r="Y360" s="32">
        <v>31.826599999999999</v>
      </c>
      <c r="Z360" s="32">
        <v>32.510100000000001</v>
      </c>
      <c r="AA360" s="32">
        <v>0.28860000000000002</v>
      </c>
      <c r="AB360" s="32"/>
      <c r="AC360" s="32"/>
      <c r="AD360" s="32"/>
      <c r="AE360" s="32"/>
      <c r="AF360" s="32">
        <v>6.1508000000000003</v>
      </c>
      <c r="AG360" s="32">
        <v>5.7530999999999999</v>
      </c>
      <c r="AH360" s="32">
        <v>6.6742999999999997</v>
      </c>
      <c r="AI360" s="32">
        <v>0.35580000000000001</v>
      </c>
      <c r="AJ360" s="32"/>
      <c r="AK360" s="32"/>
      <c r="AL360" s="32"/>
      <c r="AM360" s="32"/>
      <c r="AN360" s="32">
        <v>0.54149999999999998</v>
      </c>
      <c r="AO360" s="32"/>
      <c r="AP360" s="32">
        <v>2.3936999999999999</v>
      </c>
      <c r="AQ360" s="32">
        <v>2.5100000000000001E-2</v>
      </c>
      <c r="AR360" s="32"/>
      <c r="AS360" s="32"/>
      <c r="AT360" s="32">
        <v>31.828700000000001</v>
      </c>
      <c r="AU360" s="32">
        <v>2.8999999999999998E-3</v>
      </c>
      <c r="AV360" s="32"/>
      <c r="AW360" s="32"/>
      <c r="AX360" s="32">
        <v>1.653</v>
      </c>
      <c r="AY360">
        <v>20.83</v>
      </c>
      <c r="BC360">
        <v>989.56</v>
      </c>
      <c r="BD360" s="32">
        <v>4.0103999999999997</v>
      </c>
      <c r="BE360" s="32"/>
      <c r="BF360" s="32">
        <v>34.906500000000001</v>
      </c>
      <c r="BG360" s="32"/>
      <c r="BH360" s="32">
        <v>1.653</v>
      </c>
      <c r="BI360" s="34">
        <v>21</v>
      </c>
      <c r="BJ360" s="34">
        <v>0</v>
      </c>
      <c r="BK360" s="34">
        <v>122</v>
      </c>
      <c r="BL360" s="34">
        <v>122</v>
      </c>
      <c r="BM360">
        <v>0</v>
      </c>
      <c r="BN360" t="s">
        <v>638</v>
      </c>
      <c r="BO360" t="s">
        <v>6459</v>
      </c>
      <c r="BP360" t="b">
        <v>1</v>
      </c>
    </row>
    <row r="361" spans="1:68" x14ac:dyDescent="0.25">
      <c r="A361" s="30" t="str">
        <f t="shared" si="5"/>
        <v>2000002075</v>
      </c>
      <c r="B361" t="s">
        <v>127</v>
      </c>
      <c r="C361">
        <v>75</v>
      </c>
      <c r="D361" s="65" t="s">
        <v>8745</v>
      </c>
      <c r="E361" t="s">
        <v>85</v>
      </c>
      <c r="F361">
        <v>0</v>
      </c>
      <c r="G361">
        <v>2000</v>
      </c>
      <c r="H361">
        <v>1</v>
      </c>
      <c r="I361" s="34">
        <v>324.10000000000002</v>
      </c>
      <c r="J361">
        <v>356</v>
      </c>
      <c r="K361" s="32">
        <v>44.38</v>
      </c>
      <c r="L361" s="32">
        <v>-57.448700000000002</v>
      </c>
      <c r="M361" s="31">
        <v>36636.574444444443</v>
      </c>
      <c r="N361" s="33">
        <v>2.98</v>
      </c>
      <c r="O361" s="33">
        <v>49.59</v>
      </c>
      <c r="P361" s="32">
        <v>2.3481000000000001</v>
      </c>
      <c r="Q361" s="32">
        <v>1.6852</v>
      </c>
      <c r="R361" s="32">
        <v>2.7223000000000002</v>
      </c>
      <c r="S361" s="32">
        <v>0.27929999999999999</v>
      </c>
      <c r="T361" s="32"/>
      <c r="U361" s="32"/>
      <c r="V361" s="32"/>
      <c r="W361" s="32"/>
      <c r="X361" s="32">
        <v>31.884899999999998</v>
      </c>
      <c r="Y361" s="32">
        <v>31.552299999999999</v>
      </c>
      <c r="Z361" s="32">
        <v>32.384599999999999</v>
      </c>
      <c r="AA361" s="32">
        <v>0.37359999999999999</v>
      </c>
      <c r="AB361" s="32"/>
      <c r="AC361" s="32"/>
      <c r="AD361" s="32"/>
      <c r="AE361" s="32"/>
      <c r="AF361" s="32">
        <v>6.4958999999999998</v>
      </c>
      <c r="AG361" s="32">
        <v>5.9145000000000003</v>
      </c>
      <c r="AH361" s="32">
        <v>6.8743999999999996</v>
      </c>
      <c r="AI361" s="32">
        <v>0.39340000000000003</v>
      </c>
      <c r="AJ361" s="32"/>
      <c r="AK361" s="32"/>
      <c r="AL361" s="32"/>
      <c r="AM361" s="32"/>
      <c r="AN361" s="32">
        <v>0.63429999999999997</v>
      </c>
      <c r="AO361" s="32"/>
      <c r="AP361" s="32">
        <v>2.3576000000000001</v>
      </c>
      <c r="AQ361" s="32">
        <v>1.1999999999999999E-3</v>
      </c>
      <c r="AR361" s="32"/>
      <c r="AS361" s="32"/>
      <c r="AT361" s="32">
        <v>31.5532</v>
      </c>
      <c r="AU361" s="32">
        <v>8.0000000000000004E-4</v>
      </c>
      <c r="AV361" s="32"/>
      <c r="AW361" s="32"/>
      <c r="AX361" s="32">
        <v>1.6852</v>
      </c>
      <c r="AY361">
        <v>31.74</v>
      </c>
      <c r="BD361" s="32"/>
      <c r="BE361" s="32"/>
      <c r="BF361" s="32"/>
      <c r="BG361" s="32"/>
      <c r="BH361" s="32">
        <v>1.6852</v>
      </c>
      <c r="BI361" s="34">
        <v>32</v>
      </c>
      <c r="BJ361" s="34">
        <v>0</v>
      </c>
      <c r="BK361" s="34">
        <v>121</v>
      </c>
      <c r="BL361" s="34">
        <v>121</v>
      </c>
      <c r="BM361">
        <v>0</v>
      </c>
      <c r="BN361" t="s">
        <v>639</v>
      </c>
      <c r="BO361" t="s">
        <v>6460</v>
      </c>
      <c r="BP361" t="b">
        <v>1</v>
      </c>
    </row>
    <row r="362" spans="1:68" x14ac:dyDescent="0.25">
      <c r="A362" s="30" t="str">
        <f t="shared" si="5"/>
        <v>2000002076</v>
      </c>
      <c r="B362" t="s">
        <v>127</v>
      </c>
      <c r="C362">
        <v>76</v>
      </c>
      <c r="D362" s="65" t="s">
        <v>8788</v>
      </c>
      <c r="E362" t="s">
        <v>85</v>
      </c>
      <c r="F362">
        <v>0</v>
      </c>
      <c r="G362">
        <v>2000</v>
      </c>
      <c r="H362">
        <v>1</v>
      </c>
      <c r="I362" s="34">
        <v>117</v>
      </c>
      <c r="J362">
        <v>126</v>
      </c>
      <c r="K362" s="32">
        <v>44.406500000000001</v>
      </c>
      <c r="L362" s="32">
        <v>-57.474800000000002</v>
      </c>
      <c r="M362" s="31">
        <v>36636.60052083333</v>
      </c>
      <c r="N362" s="33">
        <v>3.97</v>
      </c>
      <c r="O362" s="33">
        <v>49.59</v>
      </c>
      <c r="P362" s="32">
        <v>2.1981999999999999</v>
      </c>
      <c r="Q362" s="32">
        <v>1.6792</v>
      </c>
      <c r="R362" s="32">
        <v>2.8542000000000001</v>
      </c>
      <c r="S362" s="32">
        <v>0.33660000000000001</v>
      </c>
      <c r="T362" s="32"/>
      <c r="U362" s="32"/>
      <c r="V362" s="32"/>
      <c r="W362" s="32"/>
      <c r="X362" s="32">
        <v>31.911000000000001</v>
      </c>
      <c r="Y362" s="32">
        <v>31.539000000000001</v>
      </c>
      <c r="Z362" s="32">
        <v>32.3568</v>
      </c>
      <c r="AA362" s="32">
        <v>0.32</v>
      </c>
      <c r="AB362" s="32"/>
      <c r="AC362" s="32"/>
      <c r="AD362" s="32"/>
      <c r="AE362" s="32"/>
      <c r="AF362" s="32">
        <v>6.4852999999999996</v>
      </c>
      <c r="AG362" s="32">
        <v>6.0170000000000003</v>
      </c>
      <c r="AH362" s="32">
        <v>6.9360999999999997</v>
      </c>
      <c r="AI362" s="32">
        <v>0.32840000000000003</v>
      </c>
      <c r="AJ362" s="32"/>
      <c r="AK362" s="32"/>
      <c r="AL362" s="32"/>
      <c r="AM362" s="32"/>
      <c r="AN362" s="32">
        <v>0.60050000000000003</v>
      </c>
      <c r="AO362" s="32"/>
      <c r="AP362" s="32">
        <v>2.3458999999999999</v>
      </c>
      <c r="AQ362" s="32">
        <v>2.0000000000000001E-4</v>
      </c>
      <c r="AR362" s="32"/>
      <c r="AS362" s="32"/>
      <c r="AT362" s="32">
        <v>31.542000000000002</v>
      </c>
      <c r="AU362" s="32">
        <v>1.2999999999999999E-3</v>
      </c>
      <c r="AV362" s="32"/>
      <c r="AW362" s="32"/>
      <c r="AX362" s="32">
        <v>1.6792</v>
      </c>
      <c r="AY362">
        <v>27.77</v>
      </c>
      <c r="BD362" s="32"/>
      <c r="BE362" s="32"/>
      <c r="BF362" s="32"/>
      <c r="BG362" s="32"/>
      <c r="BH362" s="32">
        <v>1.6792</v>
      </c>
      <c r="BI362" s="34">
        <v>28</v>
      </c>
      <c r="BJ362" s="34">
        <v>0</v>
      </c>
      <c r="BK362" s="34">
        <v>118</v>
      </c>
      <c r="BL362" s="34">
        <v>118</v>
      </c>
      <c r="BM362">
        <v>0</v>
      </c>
      <c r="BN362" t="s">
        <v>640</v>
      </c>
      <c r="BO362" t="s">
        <v>6461</v>
      </c>
      <c r="BP362" t="b">
        <v>1</v>
      </c>
    </row>
    <row r="363" spans="1:68" x14ac:dyDescent="0.25">
      <c r="A363" s="30" t="str">
        <f t="shared" si="5"/>
        <v>2000002077</v>
      </c>
      <c r="B363" t="s">
        <v>127</v>
      </c>
      <c r="C363">
        <v>77</v>
      </c>
      <c r="D363" s="65" t="s">
        <v>8789</v>
      </c>
      <c r="E363" t="s">
        <v>105</v>
      </c>
      <c r="F363">
        <v>1</v>
      </c>
      <c r="G363">
        <v>2000</v>
      </c>
      <c r="H363">
        <v>1</v>
      </c>
      <c r="I363" s="34">
        <v>130.9</v>
      </c>
      <c r="J363">
        <v>140</v>
      </c>
      <c r="K363" s="32">
        <v>45.658299999999997</v>
      </c>
      <c r="L363" s="32">
        <v>-59.701300000000003</v>
      </c>
      <c r="M363" s="31">
        <v>36637.416203703702</v>
      </c>
      <c r="N363" s="33">
        <v>4.96</v>
      </c>
      <c r="O363" s="33">
        <v>49.59</v>
      </c>
      <c r="P363" s="32">
        <v>2.1292</v>
      </c>
      <c r="Q363" s="32">
        <v>1.8210999999999999</v>
      </c>
      <c r="R363" s="32">
        <v>2.2858999999999998</v>
      </c>
      <c r="S363" s="32">
        <v>0.12039999999999999</v>
      </c>
      <c r="T363" s="32"/>
      <c r="U363" s="32"/>
      <c r="V363" s="32"/>
      <c r="W363" s="32"/>
      <c r="X363" s="32">
        <v>31.190999999999999</v>
      </c>
      <c r="Y363" s="32">
        <v>31.016999999999999</v>
      </c>
      <c r="Z363" s="32">
        <v>31.6282</v>
      </c>
      <c r="AA363" s="32">
        <v>0.16550000000000001</v>
      </c>
      <c r="AB363" s="32"/>
      <c r="AC363" s="32"/>
      <c r="AD363" s="32"/>
      <c r="AE363" s="32"/>
      <c r="AF363" s="32">
        <v>6.8074000000000003</v>
      </c>
      <c r="AG363" s="32">
        <v>6.1561000000000003</v>
      </c>
      <c r="AH363" s="32">
        <v>6.9771999999999998</v>
      </c>
      <c r="AI363" s="32">
        <v>0.1933</v>
      </c>
      <c r="AJ363" s="32"/>
      <c r="AK363" s="32"/>
      <c r="AL363" s="32"/>
      <c r="AM363" s="32"/>
      <c r="AN363" s="32">
        <v>0.50090000000000001</v>
      </c>
      <c r="AO363" s="32"/>
      <c r="AP363" s="32">
        <v>2.097</v>
      </c>
      <c r="AQ363" s="32">
        <v>0</v>
      </c>
      <c r="AR363" s="32"/>
      <c r="AS363" s="32"/>
      <c r="AT363" s="32">
        <v>31.0214</v>
      </c>
      <c r="AU363" s="32">
        <v>0</v>
      </c>
      <c r="AV363" s="32"/>
      <c r="AW363" s="32"/>
      <c r="AX363" s="32">
        <v>1.8210999999999999</v>
      </c>
      <c r="AY363">
        <v>47.6</v>
      </c>
      <c r="BB363">
        <v>139.80000000000001</v>
      </c>
      <c r="BD363" s="32"/>
      <c r="BE363" s="32"/>
      <c r="BF363" s="32"/>
      <c r="BG363" s="32"/>
      <c r="BH363" s="32">
        <v>1.8210999999999999</v>
      </c>
      <c r="BI363" s="34">
        <v>48</v>
      </c>
      <c r="BJ363" s="34">
        <v>0</v>
      </c>
      <c r="BK363" s="34">
        <v>132</v>
      </c>
      <c r="BL363" s="34">
        <v>132</v>
      </c>
      <c r="BM363">
        <v>0</v>
      </c>
      <c r="BN363" t="s">
        <v>641</v>
      </c>
      <c r="BO363" t="s">
        <v>6462</v>
      </c>
      <c r="BP363" t="b">
        <v>1</v>
      </c>
    </row>
    <row r="364" spans="1:68" x14ac:dyDescent="0.25">
      <c r="A364" s="30" t="str">
        <f t="shared" si="5"/>
        <v>2000002078</v>
      </c>
      <c r="B364" t="s">
        <v>127</v>
      </c>
      <c r="C364">
        <v>78</v>
      </c>
      <c r="D364" s="65" t="s">
        <v>8790</v>
      </c>
      <c r="E364" t="s">
        <v>131</v>
      </c>
      <c r="F364">
        <v>0</v>
      </c>
      <c r="G364">
        <v>2000</v>
      </c>
      <c r="H364">
        <v>1</v>
      </c>
      <c r="I364" s="34">
        <v>67.400000000000006</v>
      </c>
      <c r="J364">
        <v>75</v>
      </c>
      <c r="K364" s="32">
        <v>44.86</v>
      </c>
      <c r="L364" s="32">
        <v>-61.900799999999997</v>
      </c>
      <c r="M364" s="31">
        <v>36637.784363425926</v>
      </c>
      <c r="N364" s="33">
        <v>4.96</v>
      </c>
      <c r="O364" s="33">
        <v>49.59</v>
      </c>
      <c r="P364" s="32">
        <v>2.7938999999999998</v>
      </c>
      <c r="Q364" s="32">
        <v>2.6141000000000001</v>
      </c>
      <c r="R364" s="32">
        <v>2.9283999999999999</v>
      </c>
      <c r="S364" s="32">
        <v>9.2200000000000004E-2</v>
      </c>
      <c r="T364" s="32"/>
      <c r="U364" s="32"/>
      <c r="V364" s="32"/>
      <c r="W364" s="32"/>
      <c r="X364" s="32">
        <v>31.3782</v>
      </c>
      <c r="Y364" s="32">
        <v>31.246300000000002</v>
      </c>
      <c r="Z364" s="32">
        <v>31.614699999999999</v>
      </c>
      <c r="AA364" s="32">
        <v>9.1200000000000003E-2</v>
      </c>
      <c r="AB364" s="32"/>
      <c r="AC364" s="32"/>
      <c r="AD364" s="32"/>
      <c r="AE364" s="32"/>
      <c r="AF364" s="32">
        <v>6.4344999999999999</v>
      </c>
      <c r="AG364" s="32">
        <v>6.0262000000000002</v>
      </c>
      <c r="AH364" s="32">
        <v>6.6684999999999999</v>
      </c>
      <c r="AI364" s="32">
        <v>0.17730000000000001</v>
      </c>
      <c r="AJ364" s="32"/>
      <c r="AK364" s="32"/>
      <c r="AL364" s="32"/>
      <c r="AM364" s="32"/>
      <c r="AN364" s="32">
        <v>0.31530000000000002</v>
      </c>
      <c r="AO364" s="32"/>
      <c r="AP364" s="32">
        <v>2.8818999999999999</v>
      </c>
      <c r="AQ364" s="32">
        <v>0</v>
      </c>
      <c r="AR364" s="32"/>
      <c r="AS364" s="32"/>
      <c r="AT364" s="32">
        <v>31.246300000000002</v>
      </c>
      <c r="AU364" s="32">
        <v>0</v>
      </c>
      <c r="AV364" s="32"/>
      <c r="AW364" s="32"/>
      <c r="AX364" s="32">
        <v>2.5992000000000002</v>
      </c>
      <c r="AY364">
        <v>52.56</v>
      </c>
      <c r="BB364">
        <v>68</v>
      </c>
      <c r="BC364">
        <v>67.44</v>
      </c>
      <c r="BD364" s="32">
        <v>2.6362999999999999</v>
      </c>
      <c r="BE364" s="32"/>
      <c r="BF364" s="32">
        <v>31.7073</v>
      </c>
      <c r="BG364" s="32"/>
      <c r="BH364" s="32"/>
      <c r="BI364" s="34"/>
      <c r="BJ364" s="34">
        <v>0</v>
      </c>
      <c r="BK364" s="34">
        <v>68</v>
      </c>
      <c r="BL364" s="34">
        <v>68</v>
      </c>
      <c r="BM364">
        <v>0</v>
      </c>
      <c r="BN364" t="s">
        <v>642</v>
      </c>
      <c r="BO364" t="s">
        <v>6463</v>
      </c>
      <c r="BP364" t="b">
        <v>1</v>
      </c>
    </row>
    <row r="365" spans="1:68" x14ac:dyDescent="0.25">
      <c r="A365" s="30" t="str">
        <f t="shared" si="5"/>
        <v>2000002079</v>
      </c>
      <c r="B365" t="s">
        <v>127</v>
      </c>
      <c r="C365">
        <v>79</v>
      </c>
      <c r="D365" s="65" t="s">
        <v>8791</v>
      </c>
      <c r="E365" t="s">
        <v>132</v>
      </c>
      <c r="F365">
        <v>0</v>
      </c>
      <c r="G365">
        <v>2000</v>
      </c>
      <c r="H365">
        <v>1</v>
      </c>
      <c r="I365" s="34">
        <v>150.69999999999999</v>
      </c>
      <c r="J365">
        <v>150</v>
      </c>
      <c r="K365" s="32">
        <v>44.51</v>
      </c>
      <c r="L365" s="32">
        <v>-61.5398</v>
      </c>
      <c r="M365" s="31">
        <v>36637.900578703702</v>
      </c>
      <c r="N365" s="33">
        <v>3.97</v>
      </c>
      <c r="O365" s="33">
        <v>49.59</v>
      </c>
      <c r="P365" s="32">
        <v>3.294</v>
      </c>
      <c r="Q365" s="32">
        <v>2.5512999999999999</v>
      </c>
      <c r="R365" s="32">
        <v>3.7065000000000001</v>
      </c>
      <c r="S365" s="32">
        <v>0.47410000000000002</v>
      </c>
      <c r="T365" s="32"/>
      <c r="U365" s="32"/>
      <c r="V365" s="32"/>
      <c r="W365" s="32"/>
      <c r="X365" s="32">
        <v>31.721499999999999</v>
      </c>
      <c r="Y365" s="32">
        <v>31.343800000000002</v>
      </c>
      <c r="Z365" s="32">
        <v>32.198300000000003</v>
      </c>
      <c r="AA365" s="32">
        <v>0.29099999999999998</v>
      </c>
      <c r="AB365" s="32"/>
      <c r="AC365" s="32"/>
      <c r="AD365" s="32"/>
      <c r="AE365" s="32"/>
      <c r="AF365" s="32">
        <v>8.0388999999999999</v>
      </c>
      <c r="AG365" s="32">
        <v>5.6627999999999998</v>
      </c>
      <c r="AH365" s="32">
        <v>14.0632</v>
      </c>
      <c r="AI365" s="32">
        <v>2.7019000000000002</v>
      </c>
      <c r="AJ365" s="32"/>
      <c r="AK365" s="32"/>
      <c r="AL365" s="32"/>
      <c r="AM365" s="32"/>
      <c r="AN365" s="32">
        <v>0.63560000000000005</v>
      </c>
      <c r="AO365" s="32"/>
      <c r="AP365" s="32">
        <v>3.7056</v>
      </c>
      <c r="AQ365" s="32">
        <v>1.2999999999999999E-3</v>
      </c>
      <c r="AR365" s="32"/>
      <c r="AS365" s="32"/>
      <c r="AT365" s="32">
        <v>31.386600000000001</v>
      </c>
      <c r="AU365" s="32">
        <v>6.0499999999999998E-2</v>
      </c>
      <c r="AV365" s="32"/>
      <c r="AW365" s="32"/>
      <c r="AX365" s="32">
        <v>2.5512999999999999</v>
      </c>
      <c r="AY365">
        <v>39.67</v>
      </c>
      <c r="BB365">
        <v>150</v>
      </c>
      <c r="BC365">
        <v>150.72</v>
      </c>
      <c r="BD365" s="32">
        <v>9.6958000000000002</v>
      </c>
      <c r="BE365" s="32"/>
      <c r="BF365" s="32">
        <v>34.649799999999999</v>
      </c>
      <c r="BG365" s="32"/>
      <c r="BH365" s="32">
        <v>2.5512999999999999</v>
      </c>
      <c r="BI365" s="34">
        <v>40</v>
      </c>
      <c r="BJ365" s="34">
        <v>0</v>
      </c>
      <c r="BK365" s="34">
        <v>70</v>
      </c>
      <c r="BL365" s="34">
        <v>70</v>
      </c>
      <c r="BM365">
        <v>0</v>
      </c>
      <c r="BN365" t="s">
        <v>643</v>
      </c>
      <c r="BO365" t="s">
        <v>6464</v>
      </c>
      <c r="BP365" t="b">
        <v>1</v>
      </c>
    </row>
    <row r="366" spans="1:68" x14ac:dyDescent="0.25">
      <c r="A366" s="30" t="str">
        <f t="shared" si="5"/>
        <v>2000002080</v>
      </c>
      <c r="B366" t="s">
        <v>127</v>
      </c>
      <c r="C366">
        <v>80</v>
      </c>
      <c r="D366" s="65" t="s">
        <v>8792</v>
      </c>
      <c r="E366" t="s">
        <v>133</v>
      </c>
      <c r="F366">
        <v>0</v>
      </c>
      <c r="G366">
        <v>2000</v>
      </c>
      <c r="H366">
        <v>1</v>
      </c>
      <c r="I366" s="34">
        <v>93.2</v>
      </c>
      <c r="J366">
        <v>97</v>
      </c>
      <c r="K366" s="32">
        <v>44.2502</v>
      </c>
      <c r="L366" s="32">
        <v>-61.260300000000001</v>
      </c>
      <c r="M366" s="31">
        <v>36637.999490740738</v>
      </c>
      <c r="N366" s="33">
        <v>3.97</v>
      </c>
      <c r="O366" s="33">
        <v>49.59</v>
      </c>
      <c r="P366" s="32">
        <v>4.9920999999999998</v>
      </c>
      <c r="Q366" s="32">
        <v>4.9424999999999999</v>
      </c>
      <c r="R366" s="32">
        <v>5.1509</v>
      </c>
      <c r="S366" s="32">
        <v>4.58E-2</v>
      </c>
      <c r="T366" s="32"/>
      <c r="U366" s="32"/>
      <c r="V366" s="32"/>
      <c r="W366" s="32"/>
      <c r="X366" s="32">
        <v>32.415500000000002</v>
      </c>
      <c r="Y366" s="32">
        <v>32.355899999999998</v>
      </c>
      <c r="Z366" s="32">
        <v>32.6571</v>
      </c>
      <c r="AA366" s="32">
        <v>8.6400000000000005E-2</v>
      </c>
      <c r="AB366" s="32"/>
      <c r="AC366" s="32"/>
      <c r="AD366" s="32"/>
      <c r="AE366" s="32"/>
      <c r="AF366" s="32">
        <v>5.8944999999999999</v>
      </c>
      <c r="AG366" s="32">
        <v>5.7476000000000003</v>
      </c>
      <c r="AH366" s="32">
        <v>5.9974999999999996</v>
      </c>
      <c r="AI366" s="32">
        <v>5.3100000000000001E-2</v>
      </c>
      <c r="AJ366" s="32"/>
      <c r="AK366" s="32"/>
      <c r="AL366" s="32"/>
      <c r="AM366" s="32"/>
      <c r="AN366" s="32">
        <v>0.21479999999999999</v>
      </c>
      <c r="AO366" s="32"/>
      <c r="AP366" s="32">
        <v>4.9455</v>
      </c>
      <c r="AQ366" s="32">
        <v>4.1999999999999997E-3</v>
      </c>
      <c r="AR366" s="32"/>
      <c r="AS366" s="32"/>
      <c r="AT366" s="32">
        <v>32.358199999999997</v>
      </c>
      <c r="AU366" s="32">
        <v>6.9999999999999999E-4</v>
      </c>
      <c r="AV366" s="32"/>
      <c r="AW366" s="32"/>
      <c r="AX366" s="32">
        <v>4.9424999999999999</v>
      </c>
      <c r="AY366">
        <v>3.97</v>
      </c>
      <c r="BB366">
        <v>98</v>
      </c>
      <c r="BC366">
        <v>93.22</v>
      </c>
      <c r="BD366" s="32">
        <v>8.1789000000000005</v>
      </c>
      <c r="BE366" s="32"/>
      <c r="BF366" s="32">
        <v>34.145400000000002</v>
      </c>
      <c r="BG366" s="32"/>
      <c r="BH366" s="32"/>
      <c r="BI366" s="34"/>
      <c r="BJ366" s="34"/>
      <c r="BK366" s="34"/>
      <c r="BL366" s="34"/>
      <c r="BM366">
        <v>-1</v>
      </c>
      <c r="BN366" t="s">
        <v>644</v>
      </c>
      <c r="BO366" t="s">
        <v>6465</v>
      </c>
      <c r="BP366" t="b">
        <v>1</v>
      </c>
    </row>
    <row r="367" spans="1:68" x14ac:dyDescent="0.25">
      <c r="A367" s="30" t="str">
        <f t="shared" si="5"/>
        <v>2000002081</v>
      </c>
      <c r="B367" t="s">
        <v>127</v>
      </c>
      <c r="C367">
        <v>81</v>
      </c>
      <c r="D367" s="65" t="s">
        <v>8793</v>
      </c>
      <c r="E367" t="s">
        <v>134</v>
      </c>
      <c r="F367">
        <v>0</v>
      </c>
      <c r="G367">
        <v>2000</v>
      </c>
      <c r="H367">
        <v>1</v>
      </c>
      <c r="I367" s="34">
        <v>58.5</v>
      </c>
      <c r="J367">
        <v>60</v>
      </c>
      <c r="K367" s="32">
        <v>44.050199999999997</v>
      </c>
      <c r="L367" s="32">
        <v>-61.059800000000003</v>
      </c>
      <c r="M367" s="31">
        <v>36638.081793981481</v>
      </c>
      <c r="N367" s="33">
        <v>3.97</v>
      </c>
      <c r="O367" s="33">
        <v>49.59</v>
      </c>
      <c r="P367" s="32">
        <v>4.5179</v>
      </c>
      <c r="Q367" s="32">
        <v>4.5045000000000002</v>
      </c>
      <c r="R367" s="32">
        <v>4.5960999999999999</v>
      </c>
      <c r="S367" s="32">
        <v>2.3599999999999999E-2</v>
      </c>
      <c r="T367" s="32"/>
      <c r="U367" s="32"/>
      <c r="V367" s="32"/>
      <c r="W367" s="32"/>
      <c r="X367" s="32">
        <v>32.043999999999997</v>
      </c>
      <c r="Y367" s="32">
        <v>32.027299999999997</v>
      </c>
      <c r="Z367" s="32">
        <v>32.167499999999997</v>
      </c>
      <c r="AA367" s="32">
        <v>3.85E-2</v>
      </c>
      <c r="AB367" s="32"/>
      <c r="AC367" s="32"/>
      <c r="AD367" s="32"/>
      <c r="AE367" s="32"/>
      <c r="AF367" s="32">
        <v>5.9238999999999997</v>
      </c>
      <c r="AG367" s="32">
        <v>5.9116</v>
      </c>
      <c r="AH367" s="32">
        <v>5.9532999999999996</v>
      </c>
      <c r="AI367" s="32">
        <v>6.4000000000000003E-3</v>
      </c>
      <c r="AJ367" s="32"/>
      <c r="AK367" s="32"/>
      <c r="AL367" s="32"/>
      <c r="AM367" s="32"/>
      <c r="AN367" s="32">
        <v>0.1019</v>
      </c>
      <c r="AO367" s="32"/>
      <c r="AP367" s="32">
        <v>4.5050999999999997</v>
      </c>
      <c r="AQ367" s="32">
        <v>8.0000000000000004E-4</v>
      </c>
      <c r="AR367" s="32"/>
      <c r="AS367" s="32"/>
      <c r="AT367" s="32">
        <v>32.0276</v>
      </c>
      <c r="AU367" s="32">
        <v>4.0000000000000002E-4</v>
      </c>
      <c r="AV367" s="32"/>
      <c r="AW367" s="32"/>
      <c r="AX367" s="32">
        <v>4.5045000000000002</v>
      </c>
      <c r="AY367">
        <v>3.97</v>
      </c>
      <c r="BB367">
        <v>54</v>
      </c>
      <c r="BC367">
        <v>58.52</v>
      </c>
      <c r="BD367" s="32">
        <v>4.6063999999999998</v>
      </c>
      <c r="BE367" s="32"/>
      <c r="BF367" s="32">
        <v>32.176900000000003</v>
      </c>
      <c r="BG367" s="32"/>
      <c r="BH367" s="32"/>
      <c r="BI367" s="34"/>
      <c r="BJ367" s="34"/>
      <c r="BK367" s="34"/>
      <c r="BL367" s="34"/>
      <c r="BM367">
        <v>-1</v>
      </c>
      <c r="BN367" t="s">
        <v>645</v>
      </c>
      <c r="BO367" t="s">
        <v>6466</v>
      </c>
      <c r="BP367" t="b">
        <v>1</v>
      </c>
    </row>
    <row r="368" spans="1:68" x14ac:dyDescent="0.25">
      <c r="A368" s="30" t="str">
        <f t="shared" si="5"/>
        <v>2000002082</v>
      </c>
      <c r="B368" t="s">
        <v>127</v>
      </c>
      <c r="C368">
        <v>82</v>
      </c>
      <c r="D368" s="65" t="s">
        <v>8794</v>
      </c>
      <c r="E368" t="s">
        <v>135</v>
      </c>
      <c r="F368">
        <v>0</v>
      </c>
      <c r="G368">
        <v>2000</v>
      </c>
      <c r="H368">
        <v>1</v>
      </c>
      <c r="I368" s="34">
        <v>60.5</v>
      </c>
      <c r="J368">
        <v>63</v>
      </c>
      <c r="K368" s="32">
        <v>43.659799999999997</v>
      </c>
      <c r="L368" s="32">
        <v>-60.639800000000001</v>
      </c>
      <c r="M368" s="31">
        <v>36638.244456018518</v>
      </c>
      <c r="N368" s="33">
        <v>4.96</v>
      </c>
      <c r="O368" s="33">
        <v>49.59</v>
      </c>
      <c r="P368" s="32">
        <v>3.7138</v>
      </c>
      <c r="Q368" s="32">
        <v>3.6857000000000002</v>
      </c>
      <c r="R368" s="32">
        <v>3.77</v>
      </c>
      <c r="S368" s="32">
        <v>2.1899999999999999E-2</v>
      </c>
      <c r="T368" s="32"/>
      <c r="U368" s="32"/>
      <c r="V368" s="32"/>
      <c r="W368" s="32"/>
      <c r="X368" s="32">
        <v>32.069800000000001</v>
      </c>
      <c r="Y368" s="32">
        <v>32.067399999999999</v>
      </c>
      <c r="Z368" s="32">
        <v>32.0732</v>
      </c>
      <c r="AA368" s="32">
        <v>1.6000000000000001E-3</v>
      </c>
      <c r="AB368" s="32"/>
      <c r="AC368" s="32"/>
      <c r="AD368" s="32"/>
      <c r="AE368" s="32"/>
      <c r="AF368" s="32">
        <v>5.9945000000000004</v>
      </c>
      <c r="AG368" s="32">
        <v>5.9623999999999997</v>
      </c>
      <c r="AH368" s="32">
        <v>6.0393999999999997</v>
      </c>
      <c r="AI368" s="32">
        <v>1.9900000000000001E-2</v>
      </c>
      <c r="AJ368" s="32"/>
      <c r="AK368" s="32"/>
      <c r="AL368" s="32"/>
      <c r="AM368" s="32"/>
      <c r="AN368" s="32">
        <v>8.0999999999999996E-3</v>
      </c>
      <c r="AO368" s="32"/>
      <c r="AP368" s="32">
        <v>3.77</v>
      </c>
      <c r="AQ368" s="32">
        <v>0</v>
      </c>
      <c r="AR368" s="32"/>
      <c r="AS368" s="32"/>
      <c r="AT368" s="32">
        <v>32.072899999999997</v>
      </c>
      <c r="AU368" s="32">
        <v>0</v>
      </c>
      <c r="AV368" s="32"/>
      <c r="AW368" s="32"/>
      <c r="AX368" s="32">
        <v>3.6793999999999998</v>
      </c>
      <c r="AY368">
        <v>54.55</v>
      </c>
      <c r="BB368">
        <v>60</v>
      </c>
      <c r="BC368">
        <v>60.5</v>
      </c>
      <c r="BD368" s="32">
        <v>3.7334000000000001</v>
      </c>
      <c r="BE368" s="32"/>
      <c r="BF368" s="32">
        <v>32.132599999999996</v>
      </c>
      <c r="BG368" s="32"/>
      <c r="BH368" s="32"/>
      <c r="BI368" s="34"/>
      <c r="BJ368" s="34">
        <v>0</v>
      </c>
      <c r="BK368" s="34">
        <v>63</v>
      </c>
      <c r="BL368" s="34">
        <v>63</v>
      </c>
      <c r="BM368">
        <v>1</v>
      </c>
      <c r="BN368" t="s">
        <v>646</v>
      </c>
      <c r="BO368" t="s">
        <v>6467</v>
      </c>
      <c r="BP368" t="b">
        <v>1</v>
      </c>
    </row>
    <row r="369" spans="1:68" x14ac:dyDescent="0.25">
      <c r="A369" s="30" t="str">
        <f t="shared" si="5"/>
        <v>2000002083</v>
      </c>
      <c r="B369" t="s">
        <v>127</v>
      </c>
      <c r="C369">
        <v>83</v>
      </c>
      <c r="D369" s="65" t="s">
        <v>8795</v>
      </c>
      <c r="E369" t="s">
        <v>136</v>
      </c>
      <c r="F369">
        <v>0</v>
      </c>
      <c r="G369">
        <v>2000</v>
      </c>
      <c r="H369">
        <v>1</v>
      </c>
      <c r="I369" s="34">
        <v>1382.2</v>
      </c>
      <c r="J369">
        <v>1300</v>
      </c>
      <c r="K369" s="32">
        <v>43.32</v>
      </c>
      <c r="L369" s="32">
        <v>-60.34</v>
      </c>
      <c r="M369" s="31">
        <v>36638.391585648147</v>
      </c>
      <c r="N369" s="33">
        <v>2.98</v>
      </c>
      <c r="O369" s="33">
        <v>49.6</v>
      </c>
      <c r="P369" s="32">
        <v>4.7369000000000003</v>
      </c>
      <c r="Q369" s="32">
        <v>3.9001000000000001</v>
      </c>
      <c r="R369" s="32">
        <v>5.1829000000000001</v>
      </c>
      <c r="S369" s="32">
        <v>0.2402</v>
      </c>
      <c r="T369" s="32"/>
      <c r="U369" s="32"/>
      <c r="V369" s="32"/>
      <c r="W369" s="32"/>
      <c r="X369" s="32">
        <v>32.580399999999997</v>
      </c>
      <c r="Y369" s="32">
        <v>32.447400000000002</v>
      </c>
      <c r="Z369" s="32">
        <v>32.901200000000003</v>
      </c>
      <c r="AA369" s="32">
        <v>0.17910000000000001</v>
      </c>
      <c r="AB369" s="32"/>
      <c r="AC369" s="32"/>
      <c r="AD369" s="32"/>
      <c r="AE369" s="32"/>
      <c r="AF369" s="32">
        <v>6.048</v>
      </c>
      <c r="AG369" s="32">
        <v>5.2580999999999998</v>
      </c>
      <c r="AH369" s="32">
        <v>6.3037000000000001</v>
      </c>
      <c r="AI369" s="32">
        <v>0.26429999999999998</v>
      </c>
      <c r="AJ369" s="32"/>
      <c r="AK369" s="32"/>
      <c r="AL369" s="32"/>
      <c r="AM369" s="32"/>
      <c r="AN369" s="32">
        <v>0.35489999999999999</v>
      </c>
      <c r="AO369" s="32"/>
      <c r="AP369" s="32">
        <v>4.6440999999999999</v>
      </c>
      <c r="AQ369" s="32">
        <v>4.1999999999999997E-3</v>
      </c>
      <c r="AR369" s="32"/>
      <c r="AS369" s="32"/>
      <c r="AT369" s="32">
        <v>32.448900000000002</v>
      </c>
      <c r="AU369" s="32">
        <v>1.2999999999999999E-3</v>
      </c>
      <c r="AV369" s="32"/>
      <c r="AW369" s="32"/>
      <c r="AX369" s="32">
        <v>2.859</v>
      </c>
      <c r="AY369">
        <v>64.47</v>
      </c>
      <c r="BB369">
        <v>1250</v>
      </c>
      <c r="BC369">
        <v>999.53</v>
      </c>
      <c r="BD369" s="32">
        <v>4.1764000000000001</v>
      </c>
      <c r="BE369" s="32"/>
      <c r="BF369" s="32">
        <v>34.926000000000002</v>
      </c>
      <c r="BG369" s="32"/>
      <c r="BH369" s="32">
        <v>2.859</v>
      </c>
      <c r="BI369" s="34">
        <v>65</v>
      </c>
      <c r="BJ369" s="34">
        <v>50</v>
      </c>
      <c r="BK369" s="34">
        <v>68</v>
      </c>
      <c r="BL369" s="34">
        <v>17</v>
      </c>
      <c r="BM369">
        <v>0</v>
      </c>
      <c r="BN369" t="s">
        <v>647</v>
      </c>
      <c r="BO369" t="s">
        <v>6468</v>
      </c>
      <c r="BP369" t="b">
        <v>1</v>
      </c>
    </row>
    <row r="370" spans="1:68" x14ac:dyDescent="0.25">
      <c r="A370" s="30" t="str">
        <f t="shared" si="5"/>
        <v>2000002084</v>
      </c>
      <c r="B370" t="s">
        <v>127</v>
      </c>
      <c r="C370">
        <v>84</v>
      </c>
      <c r="D370" s="65" t="s">
        <v>8749</v>
      </c>
      <c r="E370" t="s">
        <v>137</v>
      </c>
      <c r="F370">
        <v>0</v>
      </c>
      <c r="G370">
        <v>2000</v>
      </c>
      <c r="H370">
        <v>1</v>
      </c>
      <c r="I370" s="34">
        <v>1883.3</v>
      </c>
      <c r="J370">
        <v>3700</v>
      </c>
      <c r="K370" s="32">
        <v>43.119799999999998</v>
      </c>
      <c r="L370" s="32">
        <v>-60.145000000000003</v>
      </c>
      <c r="M370" s="31">
        <v>36638.522361111114</v>
      </c>
      <c r="N370" s="33">
        <v>2.98</v>
      </c>
      <c r="O370" s="33">
        <v>49.6</v>
      </c>
      <c r="P370" s="32">
        <v>6.7516999999999996</v>
      </c>
      <c r="Q370" s="32">
        <v>6.6608999999999998</v>
      </c>
      <c r="R370" s="32">
        <v>7.0911</v>
      </c>
      <c r="S370" s="32">
        <v>0.14910000000000001</v>
      </c>
      <c r="T370" s="32"/>
      <c r="U370" s="32"/>
      <c r="V370" s="32"/>
      <c r="W370" s="32"/>
      <c r="X370" s="32">
        <v>32.8459</v>
      </c>
      <c r="Y370" s="32">
        <v>32.713299999999997</v>
      </c>
      <c r="Z370" s="32">
        <v>32.988300000000002</v>
      </c>
      <c r="AA370" s="32">
        <v>5.1299999999999998E-2</v>
      </c>
      <c r="AB370" s="32"/>
      <c r="AC370" s="32"/>
      <c r="AD370" s="32"/>
      <c r="AE370" s="32"/>
      <c r="AF370" s="32">
        <v>5.3304</v>
      </c>
      <c r="AG370" s="32">
        <v>5.0876000000000001</v>
      </c>
      <c r="AH370" s="32">
        <v>5.4621000000000004</v>
      </c>
      <c r="AI370" s="32">
        <v>7.9100000000000004E-2</v>
      </c>
      <c r="AJ370" s="32"/>
      <c r="AK370" s="32"/>
      <c r="AL370" s="32"/>
      <c r="AM370" s="32"/>
      <c r="AN370" s="32">
        <v>6.1199999999999997E-2</v>
      </c>
      <c r="AO370" s="32"/>
      <c r="AP370" s="32">
        <v>6.6679000000000004</v>
      </c>
      <c r="AQ370" s="32">
        <v>6.3E-3</v>
      </c>
      <c r="AR370" s="32"/>
      <c r="AS370" s="32"/>
      <c r="AT370" s="32">
        <v>32.829300000000003</v>
      </c>
      <c r="AU370" s="32">
        <v>1.9300000000000001E-2</v>
      </c>
      <c r="AV370" s="32"/>
      <c r="AW370" s="32"/>
      <c r="AX370" s="32">
        <v>3.3978999999999999</v>
      </c>
      <c r="AY370">
        <v>1862.61</v>
      </c>
      <c r="BB370">
        <v>1966</v>
      </c>
      <c r="BC370">
        <v>999.54</v>
      </c>
      <c r="BD370" s="32">
        <v>4.0895999999999999</v>
      </c>
      <c r="BE370" s="32"/>
      <c r="BF370" s="32">
        <v>34.956099999999999</v>
      </c>
      <c r="BG370" s="32"/>
      <c r="BH370" s="32"/>
      <c r="BI370" s="34"/>
      <c r="BJ370" s="34"/>
      <c r="BK370" s="34"/>
      <c r="BL370" s="34"/>
      <c r="BM370">
        <v>-1</v>
      </c>
      <c r="BN370" t="s">
        <v>648</v>
      </c>
      <c r="BO370" t="s">
        <v>6469</v>
      </c>
      <c r="BP370" t="b">
        <v>1</v>
      </c>
    </row>
    <row r="371" spans="1:68" x14ac:dyDescent="0.25">
      <c r="A371" s="30" t="str">
        <f t="shared" si="5"/>
        <v>2000002085</v>
      </c>
      <c r="B371" t="s">
        <v>127</v>
      </c>
      <c r="C371">
        <v>85</v>
      </c>
      <c r="D371" s="65" t="s">
        <v>8796</v>
      </c>
      <c r="E371" t="s">
        <v>103</v>
      </c>
      <c r="F371">
        <v>1</v>
      </c>
      <c r="G371">
        <v>2000</v>
      </c>
      <c r="H371">
        <v>1</v>
      </c>
      <c r="I371" s="34">
        <v>148.69999999999999</v>
      </c>
      <c r="J371">
        <v>150</v>
      </c>
      <c r="K371" s="32">
        <v>44.2667</v>
      </c>
      <c r="L371" s="32">
        <v>-63.316499999999998</v>
      </c>
      <c r="M371" s="31">
        <v>36639.291805555556</v>
      </c>
      <c r="N371" s="33">
        <v>3.97</v>
      </c>
      <c r="O371" s="33">
        <v>49.59</v>
      </c>
      <c r="P371" s="32">
        <v>4.0744999999999996</v>
      </c>
      <c r="Q371" s="32">
        <v>3.4384999999999999</v>
      </c>
      <c r="R371" s="32">
        <v>4.1532</v>
      </c>
      <c r="S371" s="32">
        <v>0.1583</v>
      </c>
      <c r="T371" s="32"/>
      <c r="U371" s="32"/>
      <c r="V371" s="32"/>
      <c r="W371" s="32"/>
      <c r="X371" s="32">
        <v>32.040799999999997</v>
      </c>
      <c r="Y371" s="32">
        <v>31.965599999999998</v>
      </c>
      <c r="Z371" s="32">
        <v>32.322699999999998</v>
      </c>
      <c r="AA371" s="32">
        <v>9.4700000000000006E-2</v>
      </c>
      <c r="AB371" s="32"/>
      <c r="AC371" s="32"/>
      <c r="AD371" s="32"/>
      <c r="AE371" s="32"/>
      <c r="AF371" s="32">
        <v>5.6071</v>
      </c>
      <c r="AG371" s="32">
        <v>5.3981000000000003</v>
      </c>
      <c r="AH371" s="32">
        <v>5.7813999999999997</v>
      </c>
      <c r="AI371" s="32">
        <v>7.8399999999999997E-2</v>
      </c>
      <c r="AJ371" s="32"/>
      <c r="AK371" s="32"/>
      <c r="AL371" s="32"/>
      <c r="AM371" s="32"/>
      <c r="AN371" s="32">
        <v>0.29749999999999999</v>
      </c>
      <c r="AO371" s="32"/>
      <c r="AP371" s="32">
        <v>4.1440999999999999</v>
      </c>
      <c r="AQ371" s="32">
        <v>5.9999999999999995E-4</v>
      </c>
      <c r="AR371" s="32"/>
      <c r="AS371" s="32"/>
      <c r="AT371" s="32">
        <v>31.969100000000001</v>
      </c>
      <c r="AU371" s="32">
        <v>4.8999999999999998E-3</v>
      </c>
      <c r="AV371" s="32"/>
      <c r="AW371" s="32"/>
      <c r="AX371" s="32">
        <v>3.3812000000000002</v>
      </c>
      <c r="AY371">
        <v>53.56</v>
      </c>
      <c r="BB371">
        <v>148.80000000000001</v>
      </c>
      <c r="BC371">
        <v>148.74</v>
      </c>
      <c r="BD371" s="32">
        <v>6.9683999999999999</v>
      </c>
      <c r="BE371" s="32"/>
      <c r="BF371" s="32">
        <v>33.505600000000001</v>
      </c>
      <c r="BG371" s="32"/>
      <c r="BH371" s="32">
        <v>3.3812000000000002</v>
      </c>
      <c r="BI371" s="34">
        <v>54</v>
      </c>
      <c r="BJ371" s="34">
        <v>46</v>
      </c>
      <c r="BK371" s="34">
        <v>57</v>
      </c>
      <c r="BL371" s="34">
        <v>11</v>
      </c>
      <c r="BM371">
        <v>0</v>
      </c>
      <c r="BN371" t="s">
        <v>649</v>
      </c>
      <c r="BO371" t="s">
        <v>6470</v>
      </c>
      <c r="BP371" t="b">
        <v>1</v>
      </c>
    </row>
    <row r="372" spans="1:68" x14ac:dyDescent="0.25">
      <c r="A372" s="30" t="str">
        <f t="shared" si="5"/>
        <v>2000001016</v>
      </c>
      <c r="B372" t="s">
        <v>2355</v>
      </c>
      <c r="C372">
        <v>16</v>
      </c>
      <c r="D372" s="65" t="s">
        <v>8670</v>
      </c>
      <c r="E372" t="s">
        <v>103</v>
      </c>
      <c r="F372">
        <v>1</v>
      </c>
      <c r="I372" s="34">
        <v>145.80000000000001</v>
      </c>
      <c r="J372">
        <v>155</v>
      </c>
      <c r="K372" s="32">
        <v>44.2667</v>
      </c>
      <c r="L372" s="32">
        <v>-63.317</v>
      </c>
      <c r="M372" s="31">
        <v>36648.382395833331</v>
      </c>
      <c r="N372" s="33">
        <v>4.96</v>
      </c>
      <c r="O372" s="33">
        <v>49.59</v>
      </c>
      <c r="P372" s="32">
        <v>4.2012</v>
      </c>
      <c r="Q372" s="32">
        <v>3.2536</v>
      </c>
      <c r="R372" s="32">
        <v>4.7584</v>
      </c>
      <c r="S372" s="32">
        <v>0.4219</v>
      </c>
      <c r="T372" s="32"/>
      <c r="U372" s="32"/>
      <c r="V372" s="32"/>
      <c r="W372" s="32"/>
      <c r="X372" s="32">
        <v>31.946400000000001</v>
      </c>
      <c r="Y372" s="32">
        <v>31.337199999999999</v>
      </c>
      <c r="Z372" s="32">
        <v>32.322099999999999</v>
      </c>
      <c r="AA372" s="32">
        <v>0.29649999999999999</v>
      </c>
      <c r="AB372" s="32"/>
      <c r="AC372" s="32"/>
      <c r="AD372" s="32"/>
      <c r="AE372" s="32"/>
      <c r="AF372" s="32">
        <v>7.3315999999999999</v>
      </c>
      <c r="AG372" s="32">
        <v>6.8800999999999997</v>
      </c>
      <c r="AH372" s="32">
        <v>7.5721999999999996</v>
      </c>
      <c r="AI372" s="32">
        <v>0.23369999999999999</v>
      </c>
      <c r="AJ372" s="32"/>
      <c r="AK372" s="32"/>
      <c r="AL372" s="32"/>
      <c r="AM372" s="32"/>
      <c r="AN372" s="32">
        <v>0.83389999999999997</v>
      </c>
      <c r="AO372" s="32"/>
      <c r="AP372" s="32">
        <v>4.3297999999999996</v>
      </c>
      <c r="AQ372" s="32">
        <v>0</v>
      </c>
      <c r="AR372" s="32"/>
      <c r="AS372" s="32"/>
      <c r="AT372" s="32">
        <v>31.3401</v>
      </c>
      <c r="AU372" s="32">
        <v>0</v>
      </c>
      <c r="AV372" s="32"/>
      <c r="AW372" s="32"/>
      <c r="AX372" s="32">
        <v>3.2536</v>
      </c>
      <c r="AY372" s="33">
        <v>41.66</v>
      </c>
      <c r="AZ372" s="32"/>
      <c r="BA372" s="33"/>
      <c r="BB372">
        <v>148.80000000000001</v>
      </c>
      <c r="BC372" s="33">
        <v>145.76</v>
      </c>
      <c r="BD372" s="32">
        <v>8.8683999999999994</v>
      </c>
      <c r="BE372" s="32"/>
      <c r="BF372" s="32">
        <v>34.412700000000001</v>
      </c>
      <c r="BG372" s="32"/>
      <c r="BH372" s="32">
        <v>3.2536</v>
      </c>
      <c r="BI372" s="34">
        <v>42</v>
      </c>
      <c r="BJ372" s="34">
        <v>39</v>
      </c>
      <c r="BK372" s="34">
        <v>77</v>
      </c>
      <c r="BL372" s="34">
        <v>38</v>
      </c>
      <c r="BM372">
        <v>0</v>
      </c>
      <c r="BN372" t="s">
        <v>2507</v>
      </c>
      <c r="BO372" t="s">
        <v>6471</v>
      </c>
      <c r="BP372" t="b">
        <v>1</v>
      </c>
    </row>
    <row r="373" spans="1:68" x14ac:dyDescent="0.25">
      <c r="A373" s="30" t="str">
        <f t="shared" si="5"/>
        <v>2000666003</v>
      </c>
      <c r="B373" t="s">
        <v>2354</v>
      </c>
      <c r="C373">
        <v>3</v>
      </c>
      <c r="D373" s="65" t="s">
        <v>8657</v>
      </c>
      <c r="E373" t="s">
        <v>103</v>
      </c>
      <c r="F373">
        <v>1</v>
      </c>
      <c r="I373" s="34">
        <v>151.69999999999999</v>
      </c>
      <c r="J373">
        <v>155</v>
      </c>
      <c r="K373" s="32">
        <v>44.2667</v>
      </c>
      <c r="L373" s="32">
        <v>-63.316699999999997</v>
      </c>
      <c r="M373" s="31">
        <v>36655.056122685186</v>
      </c>
      <c r="N373" s="33">
        <v>0.99</v>
      </c>
      <c r="O373" s="33">
        <v>49.59</v>
      </c>
      <c r="P373" s="32">
        <v>5.5148000000000001</v>
      </c>
      <c r="Q373" s="32">
        <v>4.0311000000000003</v>
      </c>
      <c r="R373" s="32">
        <v>6.3851000000000004</v>
      </c>
      <c r="S373" s="32">
        <v>0.60799999999999998</v>
      </c>
      <c r="T373" s="32"/>
      <c r="U373" s="32"/>
      <c r="V373" s="32"/>
      <c r="W373" s="32"/>
      <c r="X373" s="32">
        <v>32.137900000000002</v>
      </c>
      <c r="Y373" s="32">
        <v>31.915199999999999</v>
      </c>
      <c r="Z373" s="32">
        <v>32.431800000000003</v>
      </c>
      <c r="AA373" s="32">
        <v>0.16520000000000001</v>
      </c>
      <c r="AB373" s="32"/>
      <c r="AC373" s="32"/>
      <c r="AD373" s="32"/>
      <c r="AE373" s="32"/>
      <c r="AF373" s="32">
        <v>6.2</v>
      </c>
      <c r="AG373" s="32">
        <v>5.6736000000000004</v>
      </c>
      <c r="AH373" s="32">
        <v>7.0334000000000003</v>
      </c>
      <c r="AI373" s="32">
        <v>0.12609999999999999</v>
      </c>
      <c r="AJ373" s="32"/>
      <c r="AK373" s="32"/>
      <c r="AL373" s="32"/>
      <c r="AM373" s="32"/>
      <c r="AN373" s="32">
        <v>0.54630000000000001</v>
      </c>
      <c r="AO373" s="32"/>
      <c r="AP373" s="32">
        <v>6.3266</v>
      </c>
      <c r="AQ373" s="32">
        <v>3.2800000000000003E-2</v>
      </c>
      <c r="AR373" s="32"/>
      <c r="AS373" s="32"/>
      <c r="AT373" s="32">
        <v>31.959800000000001</v>
      </c>
      <c r="AU373" s="32">
        <v>2.01E-2</v>
      </c>
      <c r="AV373" s="32"/>
      <c r="AW373" s="32"/>
      <c r="AX373" s="32">
        <v>4.0311000000000003</v>
      </c>
      <c r="AY373" s="33">
        <v>45.62</v>
      </c>
      <c r="AZ373" s="32"/>
      <c r="BA373" s="33"/>
      <c r="BB373">
        <v>148.80000000000001</v>
      </c>
      <c r="BC373" s="33">
        <v>148.74</v>
      </c>
      <c r="BD373" s="32">
        <v>9.2964000000000002</v>
      </c>
      <c r="BE373" s="32"/>
      <c r="BF373" s="32">
        <v>34.601500000000001</v>
      </c>
      <c r="BG373" s="32"/>
      <c r="BH373" s="32"/>
      <c r="BI373" s="34"/>
      <c r="BJ373" s="34"/>
      <c r="BK373" s="34"/>
      <c r="BL373" s="34"/>
      <c r="BM373">
        <v>-1</v>
      </c>
      <c r="BN373" t="s">
        <v>2508</v>
      </c>
      <c r="BO373" t="s">
        <v>6472</v>
      </c>
      <c r="BP373" t="b">
        <v>1</v>
      </c>
    </row>
    <row r="374" spans="1:68" x14ac:dyDescent="0.25">
      <c r="A374" s="30" t="str">
        <f t="shared" si="5"/>
        <v>2000009007</v>
      </c>
      <c r="B374" t="s">
        <v>2356</v>
      </c>
      <c r="C374">
        <v>7</v>
      </c>
      <c r="D374" s="65" t="s">
        <v>8661</v>
      </c>
      <c r="E374" t="s">
        <v>103</v>
      </c>
      <c r="F374">
        <v>1</v>
      </c>
      <c r="I374" s="34">
        <v>155.69999999999999</v>
      </c>
      <c r="J374">
        <v>155</v>
      </c>
      <c r="K374" s="32">
        <v>44.2575</v>
      </c>
      <c r="L374" s="32">
        <v>-63.345300000000002</v>
      </c>
      <c r="M374" s="31">
        <v>36667.055844907409</v>
      </c>
      <c r="N374" s="33">
        <v>4.96</v>
      </c>
      <c r="O374" s="33">
        <v>49.59</v>
      </c>
      <c r="P374" s="32">
        <v>5.8654999999999999</v>
      </c>
      <c r="Q374" s="32">
        <v>4.2046999999999999</v>
      </c>
      <c r="R374" s="32">
        <v>6.2824</v>
      </c>
      <c r="S374" s="32">
        <v>0.56720000000000004</v>
      </c>
      <c r="T374" s="32">
        <v>5.8623000000000003</v>
      </c>
      <c r="U374" s="32">
        <v>4.2054999999999998</v>
      </c>
      <c r="V374" s="32">
        <v>6.2832999999999997</v>
      </c>
      <c r="W374" s="32">
        <v>0.5726</v>
      </c>
      <c r="X374" s="32">
        <v>32.0349</v>
      </c>
      <c r="Y374" s="32">
        <v>32.009900000000002</v>
      </c>
      <c r="Z374" s="32">
        <v>32.122999999999998</v>
      </c>
      <c r="AA374" s="32">
        <v>2.1399999999999999E-2</v>
      </c>
      <c r="AB374" s="32">
        <v>32.0364</v>
      </c>
      <c r="AC374" s="32">
        <v>32.012099999999997</v>
      </c>
      <c r="AD374" s="32">
        <v>32.1248</v>
      </c>
      <c r="AE374" s="32">
        <v>2.2700000000000001E-2</v>
      </c>
      <c r="AF374" s="32">
        <v>6.6546000000000003</v>
      </c>
      <c r="AG374" s="32">
        <v>6.1280999999999999</v>
      </c>
      <c r="AH374" s="32">
        <v>6.7473999999999998</v>
      </c>
      <c r="AI374" s="32">
        <v>8.7800000000000003E-2</v>
      </c>
      <c r="AJ374" s="32">
        <v>5.609</v>
      </c>
      <c r="AK374" s="32">
        <v>5.5803000000000003</v>
      </c>
      <c r="AL374" s="32">
        <v>5.6412000000000004</v>
      </c>
      <c r="AM374" s="32">
        <v>1.54E-2</v>
      </c>
      <c r="AN374" s="32">
        <v>0.29920000000000002</v>
      </c>
      <c r="AO374" s="32">
        <v>0.30070000000000002</v>
      </c>
      <c r="AP374" s="32">
        <v>6.1999000000000004</v>
      </c>
      <c r="AQ374" s="32">
        <v>0</v>
      </c>
      <c r="AR374" s="32">
        <v>6.2012</v>
      </c>
      <c r="AS374" s="32">
        <v>0</v>
      </c>
      <c r="AT374" s="32">
        <v>32.025799999999997</v>
      </c>
      <c r="AU374" s="32">
        <v>0</v>
      </c>
      <c r="AV374" s="32">
        <v>32.025799999999997</v>
      </c>
      <c r="AW374" s="32">
        <v>0</v>
      </c>
      <c r="AX374" s="32">
        <v>3.7909999999999999</v>
      </c>
      <c r="AY374" s="33">
        <v>56.53</v>
      </c>
      <c r="AZ374" s="32">
        <v>3.7854000000000001</v>
      </c>
      <c r="BA374" s="33">
        <v>56.53</v>
      </c>
      <c r="BB374">
        <v>148.80000000000001</v>
      </c>
      <c r="BC374" s="33">
        <v>148.74</v>
      </c>
      <c r="BD374" s="32">
        <v>8.9581999999999997</v>
      </c>
      <c r="BE374" s="32">
        <v>8.9605999999999995</v>
      </c>
      <c r="BF374" s="32">
        <v>34.44</v>
      </c>
      <c r="BG374" s="32">
        <v>34.441099999999999</v>
      </c>
      <c r="BH374" s="32">
        <v>3.7909999999999999</v>
      </c>
      <c r="BI374" s="34">
        <v>57</v>
      </c>
      <c r="BJ374" s="34">
        <v>53</v>
      </c>
      <c r="BK374" s="34">
        <v>60</v>
      </c>
      <c r="BL374" s="34">
        <v>6</v>
      </c>
      <c r="BM374">
        <v>0</v>
      </c>
      <c r="BN374" t="s">
        <v>2509</v>
      </c>
      <c r="BO374" t="s">
        <v>6473</v>
      </c>
      <c r="BP374" t="b">
        <v>1</v>
      </c>
    </row>
    <row r="375" spans="1:68" x14ac:dyDescent="0.25">
      <c r="A375" s="30" t="str">
        <f t="shared" si="5"/>
        <v>2000009153</v>
      </c>
      <c r="B375" t="s">
        <v>2356</v>
      </c>
      <c r="C375">
        <v>153</v>
      </c>
      <c r="D375" s="65" t="s">
        <v>8775</v>
      </c>
      <c r="E375" t="s">
        <v>103</v>
      </c>
      <c r="F375">
        <v>1</v>
      </c>
      <c r="I375" s="34">
        <v>149.69999999999999</v>
      </c>
      <c r="J375">
        <v>154</v>
      </c>
      <c r="K375" s="32">
        <v>44.263800000000003</v>
      </c>
      <c r="L375" s="32">
        <v>-63.317</v>
      </c>
      <c r="M375" s="31">
        <v>36685.174618055556</v>
      </c>
      <c r="N375" s="33">
        <v>2.98</v>
      </c>
      <c r="O375" s="33">
        <v>49.59</v>
      </c>
      <c r="P375" s="32">
        <v>7.5526</v>
      </c>
      <c r="Q375" s="32">
        <v>3.6440999999999999</v>
      </c>
      <c r="R375" s="32">
        <v>8.7228999999999992</v>
      </c>
      <c r="S375" s="32">
        <v>1.5979000000000001</v>
      </c>
      <c r="T375" s="32">
        <v>7.5446</v>
      </c>
      <c r="U375" s="32">
        <v>3.6211000000000002</v>
      </c>
      <c r="V375" s="32">
        <v>8.7242999999999995</v>
      </c>
      <c r="W375" s="32">
        <v>1.6047</v>
      </c>
      <c r="X375" s="32">
        <v>32.159300000000002</v>
      </c>
      <c r="Y375" s="32">
        <v>31.913499999999999</v>
      </c>
      <c r="Z375" s="32">
        <v>32.391399999999997</v>
      </c>
      <c r="AA375" s="32">
        <v>0.13039999999999999</v>
      </c>
      <c r="AB375" s="32">
        <v>32.160499999999999</v>
      </c>
      <c r="AC375" s="32">
        <v>31.9254</v>
      </c>
      <c r="AD375" s="32">
        <v>32.3934</v>
      </c>
      <c r="AE375" s="32">
        <v>0.12859999999999999</v>
      </c>
      <c r="AF375" s="32">
        <v>6.8757999999999999</v>
      </c>
      <c r="AG375" s="32">
        <v>6.5594000000000001</v>
      </c>
      <c r="AH375" s="32">
        <v>6.9706999999999999</v>
      </c>
      <c r="AI375" s="32">
        <v>7.8100000000000003E-2</v>
      </c>
      <c r="AJ375" s="32">
        <v>5.0256999999999996</v>
      </c>
      <c r="AK375" s="32">
        <v>4.8987999999999996</v>
      </c>
      <c r="AL375" s="32">
        <v>5.4320000000000004</v>
      </c>
      <c r="AM375" s="32">
        <v>0.12570000000000001</v>
      </c>
      <c r="AN375" s="49">
        <v>0.71440000000000003</v>
      </c>
      <c r="AO375" s="48">
        <v>0.70469999999999999</v>
      </c>
      <c r="AP375" s="32"/>
      <c r="AQ375" s="32"/>
      <c r="AR375" s="32"/>
      <c r="AS375" s="32"/>
      <c r="AT375" s="32"/>
      <c r="AU375" s="32"/>
      <c r="AV375" s="32"/>
      <c r="AW375" s="32"/>
      <c r="AX375" s="32">
        <v>3.5510999999999999</v>
      </c>
      <c r="AY375" s="33">
        <v>56.53</v>
      </c>
      <c r="AZ375" s="32">
        <v>3.5512000000000001</v>
      </c>
      <c r="BA375" s="33">
        <v>56.53</v>
      </c>
      <c r="BB375">
        <v>148.80000000000001</v>
      </c>
      <c r="BC375" s="33">
        <v>148.74</v>
      </c>
      <c r="BD375" s="32">
        <v>8.8399000000000001</v>
      </c>
      <c r="BE375" s="32">
        <v>8.8406000000000002</v>
      </c>
      <c r="BF375" s="32">
        <v>34.411499999999997</v>
      </c>
      <c r="BG375" s="32">
        <v>34.417700000000004</v>
      </c>
      <c r="BH375" s="32">
        <v>3.5510999999999999</v>
      </c>
      <c r="BI375" s="34">
        <v>57</v>
      </c>
      <c r="BJ375" s="34">
        <v>46</v>
      </c>
      <c r="BK375" s="34">
        <v>80</v>
      </c>
      <c r="BL375" s="34">
        <v>34</v>
      </c>
      <c r="BM375">
        <v>0</v>
      </c>
      <c r="BN375" t="s">
        <v>2510</v>
      </c>
      <c r="BO375" t="s">
        <v>6474</v>
      </c>
      <c r="BP375" t="b">
        <v>1</v>
      </c>
    </row>
    <row r="376" spans="1:68" x14ac:dyDescent="0.25">
      <c r="A376" s="30" t="str">
        <f t="shared" si="5"/>
        <v>2000075007</v>
      </c>
      <c r="B376" t="s">
        <v>2357</v>
      </c>
      <c r="C376">
        <v>7</v>
      </c>
      <c r="D376" s="65" t="s">
        <v>8661</v>
      </c>
      <c r="E376" t="s">
        <v>103</v>
      </c>
      <c r="F376">
        <v>1</v>
      </c>
      <c r="I376" s="34">
        <v>146.80000000000001</v>
      </c>
      <c r="J376">
        <v>154</v>
      </c>
      <c r="K376" s="32">
        <v>44.2669</v>
      </c>
      <c r="L376" s="32">
        <v>-63.317500000000003</v>
      </c>
      <c r="M376" s="31">
        <v>36691.381354166668</v>
      </c>
      <c r="N376" s="33">
        <v>2.98</v>
      </c>
      <c r="O376" s="33">
        <v>49.59</v>
      </c>
      <c r="P376" s="32">
        <v>6.766</v>
      </c>
      <c r="Q376" s="32">
        <v>3.8996</v>
      </c>
      <c r="R376" s="32">
        <v>9.3290000000000006</v>
      </c>
      <c r="S376" s="32">
        <v>1.8815</v>
      </c>
      <c r="T376" s="32"/>
      <c r="U376" s="32"/>
      <c r="V376" s="32"/>
      <c r="W376" s="32"/>
      <c r="X376" s="32">
        <v>31.8432</v>
      </c>
      <c r="Y376" s="32">
        <v>31.337900000000001</v>
      </c>
      <c r="Z376" s="32">
        <v>32.3172</v>
      </c>
      <c r="AA376" s="32">
        <v>0.32469999999999999</v>
      </c>
      <c r="AB376" s="32"/>
      <c r="AC376" s="32"/>
      <c r="AD376" s="32"/>
      <c r="AE376" s="32"/>
      <c r="AF376" s="32">
        <v>6.9890999999999996</v>
      </c>
      <c r="AG376" s="32">
        <v>6.6833999999999998</v>
      </c>
      <c r="AH376" s="32">
        <v>7.3144</v>
      </c>
      <c r="AI376" s="32">
        <v>0.14349999999999999</v>
      </c>
      <c r="AJ376" s="32"/>
      <c r="AK376" s="32"/>
      <c r="AL376" s="32"/>
      <c r="AM376" s="32"/>
      <c r="AN376" s="32">
        <v>1.4433</v>
      </c>
      <c r="AO376" s="32"/>
      <c r="AP376" s="32">
        <v>9.3193999999999999</v>
      </c>
      <c r="AQ376" s="32">
        <v>1.1900000000000001E-2</v>
      </c>
      <c r="AR376" s="32"/>
      <c r="AS376" s="32"/>
      <c r="AT376" s="32">
        <v>31.3474</v>
      </c>
      <c r="AU376" s="32">
        <v>1.17E-2</v>
      </c>
      <c r="AV376" s="32"/>
      <c r="AW376" s="32"/>
      <c r="AX376" s="32">
        <v>3.8321999999999998</v>
      </c>
      <c r="AY376" s="33">
        <v>50.58</v>
      </c>
      <c r="AZ376" s="32"/>
      <c r="BA376" s="33"/>
      <c r="BB376">
        <v>148.80000000000001</v>
      </c>
      <c r="BC376" s="33">
        <v>146.76</v>
      </c>
      <c r="BD376" s="32">
        <v>9.3856000000000002</v>
      </c>
      <c r="BE376" s="32"/>
      <c r="BF376" s="32">
        <v>34.663400000000003</v>
      </c>
      <c r="BG376" s="32"/>
      <c r="BH376" s="32">
        <v>3.8321999999999998</v>
      </c>
      <c r="BI376" s="34">
        <v>51</v>
      </c>
      <c r="BJ376" s="34">
        <v>46</v>
      </c>
      <c r="BK376" s="34">
        <v>63</v>
      </c>
      <c r="BL376" s="34">
        <v>9</v>
      </c>
      <c r="BM376">
        <v>0</v>
      </c>
      <c r="BN376" t="s">
        <v>2511</v>
      </c>
      <c r="BO376" t="s">
        <v>6475</v>
      </c>
      <c r="BP376" t="b">
        <v>1</v>
      </c>
    </row>
    <row r="377" spans="1:68" x14ac:dyDescent="0.25">
      <c r="A377" s="30" t="str">
        <f t="shared" si="5"/>
        <v>2000026Halifax Station</v>
      </c>
      <c r="B377" t="s">
        <v>2358</v>
      </c>
      <c r="C377" t="s">
        <v>2359</v>
      </c>
      <c r="D377" s="65" t="s">
        <v>2359</v>
      </c>
      <c r="E377" t="s">
        <v>103</v>
      </c>
      <c r="F377">
        <v>1</v>
      </c>
      <c r="I377" s="34">
        <v>151.69999999999999</v>
      </c>
      <c r="J377">
        <v>150</v>
      </c>
      <c r="K377" s="32">
        <v>44.2667</v>
      </c>
      <c r="L377" s="32">
        <v>-63.316699999999997</v>
      </c>
      <c r="M377" s="31">
        <v>36706.580289351848</v>
      </c>
      <c r="N377" s="33">
        <v>0.99</v>
      </c>
      <c r="O377" s="33">
        <v>49.59</v>
      </c>
      <c r="P377" s="32">
        <v>9.1724999999999994</v>
      </c>
      <c r="Q377" s="32">
        <v>4.2770999999999999</v>
      </c>
      <c r="R377" s="32">
        <v>13.356199999999999</v>
      </c>
      <c r="S377" s="32">
        <v>3.0762</v>
      </c>
      <c r="T377" s="32"/>
      <c r="U377" s="32"/>
      <c r="V377" s="32"/>
      <c r="W377" s="32"/>
      <c r="X377" s="32">
        <v>32.07</v>
      </c>
      <c r="Y377" s="32">
        <v>30.8201</v>
      </c>
      <c r="Z377" s="32">
        <v>32.408700000000003</v>
      </c>
      <c r="AA377" s="32">
        <v>0.51190000000000002</v>
      </c>
      <c r="AB377" s="32"/>
      <c r="AC377" s="32"/>
      <c r="AD377" s="32"/>
      <c r="AE377" s="32"/>
      <c r="AF377" s="32">
        <v>6.4766000000000004</v>
      </c>
      <c r="AG377" s="32">
        <v>5.8864000000000001</v>
      </c>
      <c r="AH377" s="32">
        <v>6.843</v>
      </c>
      <c r="AI377" s="32">
        <v>0.1777</v>
      </c>
      <c r="AJ377" s="32"/>
      <c r="AK377" s="32"/>
      <c r="AL377" s="32"/>
      <c r="AM377" s="32"/>
      <c r="AN377" s="32">
        <v>2.5825</v>
      </c>
      <c r="AO377" s="32"/>
      <c r="AP377" s="32">
        <v>13.313700000000001</v>
      </c>
      <c r="AQ377" s="32">
        <v>3.3000000000000002E-2</v>
      </c>
      <c r="AR377" s="32"/>
      <c r="AS377" s="32"/>
      <c r="AT377" s="32">
        <v>30.826799999999999</v>
      </c>
      <c r="AU377" s="32">
        <v>5.4000000000000003E-3</v>
      </c>
      <c r="AV377" s="32"/>
      <c r="AW377" s="32"/>
      <c r="AX377" s="32">
        <v>4.0397999999999996</v>
      </c>
      <c r="AY377" s="33">
        <v>61.49</v>
      </c>
      <c r="AZ377" s="32"/>
      <c r="BA377" s="33"/>
      <c r="BB377">
        <v>148.80000000000001</v>
      </c>
      <c r="BC377" s="33">
        <v>148.74</v>
      </c>
      <c r="BD377" s="32">
        <v>9.1601999999999997</v>
      </c>
      <c r="BE377" s="32"/>
      <c r="BF377" s="32">
        <v>34.500799999999998</v>
      </c>
      <c r="BG377" s="32"/>
      <c r="BH377" s="32"/>
      <c r="BI377" s="34"/>
      <c r="BJ377" s="34"/>
      <c r="BK377" s="34"/>
      <c r="BL377" s="34"/>
      <c r="BM377">
        <v>-1</v>
      </c>
      <c r="BN377" t="s">
        <v>2512</v>
      </c>
      <c r="BO377" t="s">
        <v>6476</v>
      </c>
      <c r="BP377" t="b">
        <v>1</v>
      </c>
    </row>
    <row r="378" spans="1:68" x14ac:dyDescent="0.25">
      <c r="A378" s="30" t="str">
        <f t="shared" si="5"/>
        <v>2000026103</v>
      </c>
      <c r="B378" t="s">
        <v>2358</v>
      </c>
      <c r="C378">
        <v>103</v>
      </c>
      <c r="D378" s="65" t="s">
        <v>8797</v>
      </c>
      <c r="E378" t="s">
        <v>103</v>
      </c>
      <c r="F378">
        <v>1</v>
      </c>
      <c r="I378" s="34">
        <v>159.6</v>
      </c>
      <c r="J378">
        <v>156</v>
      </c>
      <c r="K378" s="32">
        <v>44.261699999999998</v>
      </c>
      <c r="L378" s="32">
        <v>-63.3217</v>
      </c>
      <c r="M378" s="31">
        <v>36722.648263888892</v>
      </c>
      <c r="N378" s="33">
        <v>0.99</v>
      </c>
      <c r="O378" s="33">
        <v>49.59</v>
      </c>
      <c r="P378" s="32">
        <v>9.0023999999999997</v>
      </c>
      <c r="Q378" s="32">
        <v>4.2205000000000004</v>
      </c>
      <c r="R378" s="32">
        <v>15.226000000000001</v>
      </c>
      <c r="S378" s="32">
        <v>3.6410999999999998</v>
      </c>
      <c r="T378" s="32"/>
      <c r="U378" s="32"/>
      <c r="V378" s="32"/>
      <c r="W378" s="32"/>
      <c r="X378" s="32">
        <v>31.8749</v>
      </c>
      <c r="Y378" s="32">
        <v>31.058499999999999</v>
      </c>
      <c r="Z378" s="32">
        <v>32.365400000000001</v>
      </c>
      <c r="AA378" s="32">
        <v>0.4879</v>
      </c>
      <c r="AB378" s="32"/>
      <c r="AC378" s="32"/>
      <c r="AD378" s="32"/>
      <c r="AE378" s="32"/>
      <c r="AF378" s="32">
        <v>6.673</v>
      </c>
      <c r="AG378" s="32">
        <v>5.9775999999999998</v>
      </c>
      <c r="AH378" s="32">
        <v>7.2934000000000001</v>
      </c>
      <c r="AI378" s="32">
        <v>0.34039999999999998</v>
      </c>
      <c r="AJ378" s="32"/>
      <c r="AK378" s="32"/>
      <c r="AL378" s="32"/>
      <c r="AM378" s="32"/>
      <c r="AN378" s="32">
        <v>2.6012</v>
      </c>
      <c r="AO378" s="32"/>
      <c r="AP378" s="32">
        <v>14.9102</v>
      </c>
      <c r="AQ378" s="32">
        <v>0.24390000000000001</v>
      </c>
      <c r="AR378" s="32"/>
      <c r="AS378" s="32"/>
      <c r="AT378" s="32">
        <v>31.141500000000001</v>
      </c>
      <c r="AU378" s="32">
        <v>1.8100000000000002E-2</v>
      </c>
      <c r="AV378" s="32"/>
      <c r="AW378" s="32"/>
      <c r="AX378" s="32">
        <v>4.2205000000000004</v>
      </c>
      <c r="AY378" s="33">
        <v>49.59</v>
      </c>
      <c r="AZ378" s="32"/>
      <c r="BA378" s="33"/>
      <c r="BB378">
        <v>148.80000000000001</v>
      </c>
      <c r="BC378" s="33">
        <v>148.74</v>
      </c>
      <c r="BD378" s="32">
        <v>9.2187999999999999</v>
      </c>
      <c r="BE378" s="32"/>
      <c r="BF378" s="32">
        <v>34.521700000000003</v>
      </c>
      <c r="BG378" s="32"/>
      <c r="BH378" s="32"/>
      <c r="BI378" s="34"/>
      <c r="BJ378" s="34"/>
      <c r="BK378" s="34"/>
      <c r="BL378" s="34"/>
      <c r="BM378">
        <v>-1</v>
      </c>
      <c r="BN378" t="s">
        <v>2513</v>
      </c>
      <c r="BO378" t="s">
        <v>6477</v>
      </c>
      <c r="BP378" t="b">
        <v>1</v>
      </c>
    </row>
    <row r="379" spans="1:68" x14ac:dyDescent="0.25">
      <c r="A379" s="30" t="str">
        <f t="shared" si="5"/>
        <v>2000031126</v>
      </c>
      <c r="B379" t="s">
        <v>2360</v>
      </c>
      <c r="C379">
        <v>126</v>
      </c>
      <c r="D379" s="65" t="s">
        <v>8798</v>
      </c>
      <c r="E379" t="s">
        <v>103</v>
      </c>
      <c r="F379">
        <v>1</v>
      </c>
      <c r="I379" s="34">
        <v>150.69999999999999</v>
      </c>
      <c r="J379">
        <v>144</v>
      </c>
      <c r="K379" s="32">
        <v>44.265700000000002</v>
      </c>
      <c r="L379" s="32">
        <v>-63.313899999999997</v>
      </c>
      <c r="M379" s="31">
        <v>36736.119004629632</v>
      </c>
      <c r="N379" s="33">
        <v>0.99</v>
      </c>
      <c r="O379" s="33">
        <v>49.59</v>
      </c>
      <c r="P379" s="32">
        <v>11.248699999999999</v>
      </c>
      <c r="Q379" s="32">
        <v>5.7495000000000003</v>
      </c>
      <c r="R379" s="32">
        <v>17.821300000000001</v>
      </c>
      <c r="S379" s="32">
        <v>4.5597000000000003</v>
      </c>
      <c r="T379" s="32"/>
      <c r="U379" s="32"/>
      <c r="V379" s="32"/>
      <c r="W379" s="32"/>
      <c r="X379" s="32">
        <v>31.969000000000001</v>
      </c>
      <c r="Y379" s="32">
        <v>31.457999999999998</v>
      </c>
      <c r="Z379" s="32">
        <v>32.430900000000001</v>
      </c>
      <c r="AA379" s="32">
        <v>0.36070000000000002</v>
      </c>
      <c r="AB379" s="32"/>
      <c r="AC379" s="32"/>
      <c r="AD379" s="32"/>
      <c r="AE379" s="32"/>
      <c r="AF379" s="32">
        <v>6.4508999999999999</v>
      </c>
      <c r="AG379" s="32">
        <v>4.4806999999999997</v>
      </c>
      <c r="AH379" s="32">
        <v>7.0303000000000004</v>
      </c>
      <c r="AI379" s="32">
        <v>0.52829999999999999</v>
      </c>
      <c r="AJ379" s="32"/>
      <c r="AK379" s="32"/>
      <c r="AL379" s="32"/>
      <c r="AM379" s="32"/>
      <c r="AN379" s="32">
        <v>2.8921000000000001</v>
      </c>
      <c r="AO379" s="32"/>
      <c r="AP379" s="32">
        <v>17.8202</v>
      </c>
      <c r="AQ379" s="32">
        <v>6.9999999999999999E-4</v>
      </c>
      <c r="AR379" s="32"/>
      <c r="AS379" s="32"/>
      <c r="AT379" s="32">
        <v>31.458500000000001</v>
      </c>
      <c r="AU379" s="32">
        <v>4.0000000000000002E-4</v>
      </c>
      <c r="AV379" s="32"/>
      <c r="AW379" s="32"/>
      <c r="AX379" s="32">
        <v>4.3834999999999997</v>
      </c>
      <c r="AY379" s="33">
        <v>63.47</v>
      </c>
      <c r="AZ379" s="32"/>
      <c r="BA379" s="33"/>
      <c r="BB379">
        <v>148.80000000000001</v>
      </c>
      <c r="BC379" s="33">
        <v>148.74</v>
      </c>
      <c r="BD379" s="32">
        <v>9.2523999999999997</v>
      </c>
      <c r="BE379" s="32"/>
      <c r="BF379" s="32">
        <v>34.553400000000003</v>
      </c>
      <c r="BG379" s="32"/>
      <c r="BH379" s="32"/>
      <c r="BI379" s="34"/>
      <c r="BJ379" s="34"/>
      <c r="BK379" s="34"/>
      <c r="BL379" s="34"/>
      <c r="BM379">
        <v>-1</v>
      </c>
      <c r="BN379" t="s">
        <v>2514</v>
      </c>
      <c r="BO379" t="s">
        <v>6478</v>
      </c>
      <c r="BP379" t="b">
        <v>1</v>
      </c>
    </row>
    <row r="380" spans="1:68" x14ac:dyDescent="0.25">
      <c r="A380" s="30" t="str">
        <f t="shared" si="5"/>
        <v>2000666004</v>
      </c>
      <c r="B380" t="s">
        <v>2354</v>
      </c>
      <c r="C380">
        <v>4</v>
      </c>
      <c r="D380" s="65" t="s">
        <v>8658</v>
      </c>
      <c r="E380" t="s">
        <v>103</v>
      </c>
      <c r="F380">
        <v>1</v>
      </c>
      <c r="I380" s="34">
        <v>125.9</v>
      </c>
      <c r="J380">
        <v>157</v>
      </c>
      <c r="K380" s="32">
        <v>44.2667</v>
      </c>
      <c r="L380" s="32">
        <v>-63.316699999999997</v>
      </c>
      <c r="M380" s="31">
        <v>36760.562245370369</v>
      </c>
      <c r="N380" s="33">
        <v>0.99</v>
      </c>
      <c r="O380" s="33">
        <v>49.59</v>
      </c>
      <c r="P380" s="32">
        <v>10.948</v>
      </c>
      <c r="Q380" s="32">
        <v>3.8626</v>
      </c>
      <c r="R380" s="32">
        <v>18.787800000000001</v>
      </c>
      <c r="S380" s="32">
        <v>6.1658999999999997</v>
      </c>
      <c r="T380" s="32"/>
      <c r="U380" s="32"/>
      <c r="V380" s="32"/>
      <c r="W380" s="32"/>
      <c r="X380" s="32">
        <v>31.898399999999999</v>
      </c>
      <c r="Y380" s="32">
        <v>31.002300000000002</v>
      </c>
      <c r="Z380" s="32">
        <v>32.666200000000003</v>
      </c>
      <c r="AA380" s="32">
        <v>0.65949999999999998</v>
      </c>
      <c r="AB380" s="32"/>
      <c r="AC380" s="32"/>
      <c r="AD380" s="32"/>
      <c r="AE380" s="32"/>
      <c r="AF380" s="32">
        <v>4.8663999999999996</v>
      </c>
      <c r="AG380" s="32">
        <v>3.2342</v>
      </c>
      <c r="AH380" s="32">
        <v>6.242</v>
      </c>
      <c r="AI380" s="32">
        <v>0.77529999999999999</v>
      </c>
      <c r="AJ380" s="32"/>
      <c r="AK380" s="32"/>
      <c r="AL380" s="32"/>
      <c r="AM380" s="32"/>
      <c r="AN380" s="32">
        <v>3.8601999999999999</v>
      </c>
      <c r="AO380" s="32"/>
      <c r="AP380" s="32">
        <v>18.7684</v>
      </c>
      <c r="AQ380" s="32">
        <v>1.7500000000000002E-2</v>
      </c>
      <c r="AR380" s="32"/>
      <c r="AS380" s="32"/>
      <c r="AT380" s="32">
        <v>31.0061</v>
      </c>
      <c r="AU380" s="32">
        <v>1.1999999999999999E-3</v>
      </c>
      <c r="AV380" s="32"/>
      <c r="AW380" s="32"/>
      <c r="AX380" s="32">
        <v>3.8626</v>
      </c>
      <c r="AY380" s="33">
        <v>45.13</v>
      </c>
      <c r="AZ380" s="32"/>
      <c r="BA380" s="33"/>
      <c r="BB380">
        <v>148.80000000000001</v>
      </c>
      <c r="BC380" s="33"/>
      <c r="BD380" s="32"/>
      <c r="BE380" s="32"/>
      <c r="BF380" s="32"/>
      <c r="BG380" s="32"/>
      <c r="BH380" s="32">
        <v>3.8626</v>
      </c>
      <c r="BI380" s="34">
        <v>45.5</v>
      </c>
      <c r="BJ380" s="34">
        <v>45</v>
      </c>
      <c r="BK380" s="34">
        <v>46.5</v>
      </c>
      <c r="BL380" s="34">
        <v>1.5</v>
      </c>
      <c r="BM380">
        <v>0</v>
      </c>
      <c r="BN380" t="s">
        <v>2515</v>
      </c>
      <c r="BO380" t="s">
        <v>6479</v>
      </c>
      <c r="BP380" t="b">
        <v>1</v>
      </c>
    </row>
    <row r="381" spans="1:68" x14ac:dyDescent="0.25">
      <c r="A381" s="30" t="str">
        <f t="shared" si="5"/>
        <v>2000050001</v>
      </c>
      <c r="B381" t="s">
        <v>125</v>
      </c>
      <c r="C381">
        <v>1</v>
      </c>
      <c r="D381" s="65" t="s">
        <v>8656</v>
      </c>
      <c r="E381" t="s">
        <v>85</v>
      </c>
      <c r="F381">
        <v>0</v>
      </c>
      <c r="G381">
        <v>2000</v>
      </c>
      <c r="H381">
        <v>2</v>
      </c>
      <c r="I381" s="34">
        <v>143.80000000000001</v>
      </c>
      <c r="J381">
        <v>151</v>
      </c>
      <c r="K381" s="32">
        <v>44.295699999999997</v>
      </c>
      <c r="L381" s="32">
        <v>-63.230499999999999</v>
      </c>
      <c r="M381" s="31">
        <v>36799.80023148148</v>
      </c>
      <c r="N381" s="33">
        <v>2.98</v>
      </c>
      <c r="O381" s="33">
        <v>49.59</v>
      </c>
      <c r="P381" s="32">
        <v>10.6442</v>
      </c>
      <c r="Q381" s="32">
        <v>5.4043000000000001</v>
      </c>
      <c r="R381" s="32">
        <v>14.6258</v>
      </c>
      <c r="S381" s="32">
        <v>3.5924999999999998</v>
      </c>
      <c r="T381" s="32"/>
      <c r="U381" s="32"/>
      <c r="V381" s="32"/>
      <c r="W381" s="32"/>
      <c r="X381" s="32">
        <v>31.3001</v>
      </c>
      <c r="Y381" s="32">
        <v>30.6173</v>
      </c>
      <c r="Z381" s="32">
        <v>32.195500000000003</v>
      </c>
      <c r="AA381" s="32">
        <v>0.61829999999999996</v>
      </c>
      <c r="AB381" s="32"/>
      <c r="AC381" s="32"/>
      <c r="AD381" s="32"/>
      <c r="AE381" s="32"/>
      <c r="AF381" s="32">
        <v>5.35</v>
      </c>
      <c r="AG381" s="32">
        <v>4.7138</v>
      </c>
      <c r="AH381" s="32">
        <v>5.8243999999999998</v>
      </c>
      <c r="AI381" s="32">
        <v>0.24129999999999999</v>
      </c>
      <c r="AJ381" s="32"/>
      <c r="AK381" s="32"/>
      <c r="AL381" s="32"/>
      <c r="AM381" s="32"/>
      <c r="AN381" s="32">
        <v>2.6791999999999998</v>
      </c>
      <c r="AO381" s="32"/>
      <c r="AP381" s="32">
        <v>14.610900000000001</v>
      </c>
      <c r="AQ381" s="32">
        <v>5.7999999999999996E-3</v>
      </c>
      <c r="AR381" s="32"/>
      <c r="AS381" s="32"/>
      <c r="AT381" s="32">
        <v>30.662299999999998</v>
      </c>
      <c r="AU381" s="32">
        <v>2.1999999999999999E-2</v>
      </c>
      <c r="AV381" s="32"/>
      <c r="AW381" s="32"/>
      <c r="AX381" s="32">
        <v>4.7770000000000001</v>
      </c>
      <c r="AY381">
        <v>60.5</v>
      </c>
      <c r="BC381">
        <v>143.78</v>
      </c>
      <c r="BD381" s="32">
        <v>9.0452999999999992</v>
      </c>
      <c r="BE381" s="32"/>
      <c r="BF381" s="32">
        <v>34.476100000000002</v>
      </c>
      <c r="BG381" s="32"/>
      <c r="BH381" s="32"/>
      <c r="BI381" s="34"/>
      <c r="BJ381" s="34"/>
      <c r="BK381" s="34"/>
      <c r="BL381" s="34"/>
      <c r="BM381">
        <v>-1</v>
      </c>
      <c r="BN381" t="s">
        <v>520</v>
      </c>
      <c r="BO381" t="s">
        <v>6480</v>
      </c>
      <c r="BP381" t="b">
        <v>1</v>
      </c>
    </row>
    <row r="382" spans="1:68" x14ac:dyDescent="0.25">
      <c r="A382" s="30" t="str">
        <f t="shared" si="5"/>
        <v>2000050002</v>
      </c>
      <c r="B382" t="s">
        <v>125</v>
      </c>
      <c r="C382">
        <v>2</v>
      </c>
      <c r="D382" s="65" t="s">
        <v>8663</v>
      </c>
      <c r="E382" t="s">
        <v>85</v>
      </c>
      <c r="F382">
        <v>0</v>
      </c>
      <c r="G382">
        <v>2000</v>
      </c>
      <c r="H382">
        <v>2</v>
      </c>
      <c r="I382" s="34">
        <v>103.1</v>
      </c>
      <c r="J382">
        <v>116</v>
      </c>
      <c r="K382" s="32">
        <v>43.247999999999998</v>
      </c>
      <c r="L382" s="32">
        <v>-64.619699999999995</v>
      </c>
      <c r="M382" s="31">
        <v>36800.297129629631</v>
      </c>
      <c r="N382" s="33">
        <v>1.98</v>
      </c>
      <c r="O382" s="33">
        <v>49.6</v>
      </c>
      <c r="P382" s="32">
        <v>10.9948</v>
      </c>
      <c r="Q382" s="32">
        <v>5.7518000000000002</v>
      </c>
      <c r="R382" s="32">
        <v>13.797599999999999</v>
      </c>
      <c r="S382" s="32">
        <v>2.8934000000000002</v>
      </c>
      <c r="T382" s="32"/>
      <c r="U382" s="32"/>
      <c r="V382" s="32"/>
      <c r="W382" s="32"/>
      <c r="X382" s="32">
        <v>31.7852</v>
      </c>
      <c r="Y382" s="32">
        <v>31.533100000000001</v>
      </c>
      <c r="Z382" s="32">
        <v>32.155099999999997</v>
      </c>
      <c r="AA382" s="32">
        <v>0.22889999999999999</v>
      </c>
      <c r="AB382" s="32"/>
      <c r="AC382" s="32"/>
      <c r="AD382" s="32"/>
      <c r="AE382" s="32"/>
      <c r="AF382" s="32">
        <v>5.2858999999999998</v>
      </c>
      <c r="AG382" s="32">
        <v>4.3480999999999996</v>
      </c>
      <c r="AH382" s="32">
        <v>5.4306999999999999</v>
      </c>
      <c r="AI382" s="32">
        <v>0.1646</v>
      </c>
      <c r="AJ382" s="32"/>
      <c r="AK382" s="32"/>
      <c r="AL382" s="32"/>
      <c r="AM382" s="32"/>
      <c r="AN382" s="32">
        <v>1.7625999999999999</v>
      </c>
      <c r="AO382" s="32"/>
      <c r="AP382" s="32">
        <v>13.793200000000001</v>
      </c>
      <c r="AQ382" s="32">
        <v>4.7000000000000002E-3</v>
      </c>
      <c r="AR382" s="32"/>
      <c r="AS382" s="32"/>
      <c r="AT382" s="32">
        <v>31.543299999999999</v>
      </c>
      <c r="AU382" s="32">
        <v>6.8999999999999999E-3</v>
      </c>
      <c r="AV382" s="32"/>
      <c r="AW382" s="32"/>
      <c r="AX382" s="32">
        <v>4.7461000000000002</v>
      </c>
      <c r="AY382">
        <v>66.459999999999994</v>
      </c>
      <c r="BD382" s="32"/>
      <c r="BE382" s="32"/>
      <c r="BF382" s="32"/>
      <c r="BG382" s="32"/>
      <c r="BH382" s="32"/>
      <c r="BI382" s="34"/>
      <c r="BJ382" s="34"/>
      <c r="BK382" s="34"/>
      <c r="BL382" s="34"/>
      <c r="BM382">
        <v>-1</v>
      </c>
      <c r="BN382" t="s">
        <v>531</v>
      </c>
      <c r="BO382" t="s">
        <v>6481</v>
      </c>
      <c r="BP382" t="b">
        <v>1</v>
      </c>
    </row>
    <row r="383" spans="1:68" x14ac:dyDescent="0.25">
      <c r="A383" s="30" t="str">
        <f t="shared" si="5"/>
        <v>2000050003</v>
      </c>
      <c r="B383" t="s">
        <v>125</v>
      </c>
      <c r="C383">
        <v>3</v>
      </c>
      <c r="D383" s="65" t="s">
        <v>8664</v>
      </c>
      <c r="E383" t="s">
        <v>86</v>
      </c>
      <c r="F383">
        <v>0</v>
      </c>
      <c r="G383">
        <v>2000</v>
      </c>
      <c r="H383">
        <v>2</v>
      </c>
      <c r="I383" s="34">
        <v>159.69999999999999</v>
      </c>
      <c r="J383">
        <v>162</v>
      </c>
      <c r="K383" s="32">
        <v>43.250999999999998</v>
      </c>
      <c r="L383" s="32">
        <v>-65.048699999999997</v>
      </c>
      <c r="M383" s="31">
        <v>36800.392384259256</v>
      </c>
      <c r="N383" s="33">
        <v>2.98</v>
      </c>
      <c r="O383" s="33">
        <v>49.6</v>
      </c>
      <c r="P383" s="32">
        <v>10.516400000000001</v>
      </c>
      <c r="Q383" s="32">
        <v>5.4348000000000001</v>
      </c>
      <c r="R383" s="32">
        <v>13.993499999999999</v>
      </c>
      <c r="S383" s="32">
        <v>3.5108000000000001</v>
      </c>
      <c r="T383" s="32"/>
      <c r="U383" s="32"/>
      <c r="V383" s="32"/>
      <c r="W383" s="32"/>
      <c r="X383" s="32">
        <v>32.0366</v>
      </c>
      <c r="Y383" s="32">
        <v>31.7315</v>
      </c>
      <c r="Z383" s="32">
        <v>32.674100000000003</v>
      </c>
      <c r="AA383" s="32">
        <v>0.29160000000000003</v>
      </c>
      <c r="AB383" s="32"/>
      <c r="AC383" s="32"/>
      <c r="AD383" s="32"/>
      <c r="AE383" s="32"/>
      <c r="AF383" s="32">
        <v>5.2995999999999999</v>
      </c>
      <c r="AG383" s="32">
        <v>4.8746</v>
      </c>
      <c r="AH383" s="32">
        <v>5.5368000000000004</v>
      </c>
      <c r="AI383" s="32">
        <v>0.19020000000000001</v>
      </c>
      <c r="AJ383" s="32"/>
      <c r="AK383" s="32"/>
      <c r="AL383" s="32"/>
      <c r="AM383" s="32"/>
      <c r="AN383" s="32">
        <v>2.0769000000000002</v>
      </c>
      <c r="AO383" s="32"/>
      <c r="AP383" s="32">
        <v>13.917999999999999</v>
      </c>
      <c r="AQ383" s="32">
        <v>0.10199999999999999</v>
      </c>
      <c r="AR383" s="32"/>
      <c r="AS383" s="32"/>
      <c r="AT383" s="32">
        <v>31.750599999999999</v>
      </c>
      <c r="AU383" s="32">
        <v>2.5600000000000001E-2</v>
      </c>
      <c r="AV383" s="32"/>
      <c r="AW383" s="32"/>
      <c r="AX383" s="32">
        <v>5.4348000000000001</v>
      </c>
      <c r="AY383">
        <v>46.62</v>
      </c>
      <c r="BB383">
        <v>165</v>
      </c>
      <c r="BC383">
        <v>159.66</v>
      </c>
      <c r="BD383" s="32">
        <v>7.5369000000000002</v>
      </c>
      <c r="BE383" s="32"/>
      <c r="BF383" s="32">
        <v>33.829599999999999</v>
      </c>
      <c r="BG383" s="32"/>
      <c r="BH383" s="32"/>
      <c r="BI383" s="34"/>
      <c r="BJ383" s="34"/>
      <c r="BK383" s="34"/>
      <c r="BL383" s="34"/>
      <c r="BM383">
        <v>-1</v>
      </c>
      <c r="BN383" t="s">
        <v>542</v>
      </c>
      <c r="BO383" t="s">
        <v>6482</v>
      </c>
      <c r="BP383" t="b">
        <v>1</v>
      </c>
    </row>
    <row r="384" spans="1:68" x14ac:dyDescent="0.25">
      <c r="A384" s="30" t="str">
        <f t="shared" si="5"/>
        <v>2000050004</v>
      </c>
      <c r="B384" t="s">
        <v>125</v>
      </c>
      <c r="C384">
        <v>4</v>
      </c>
      <c r="D384" s="65" t="s">
        <v>8675</v>
      </c>
      <c r="E384" t="s">
        <v>87</v>
      </c>
      <c r="F384">
        <v>1</v>
      </c>
      <c r="G384">
        <v>2000</v>
      </c>
      <c r="H384">
        <v>2</v>
      </c>
      <c r="I384" s="34">
        <v>51.6</v>
      </c>
      <c r="J384">
        <v>56</v>
      </c>
      <c r="K384" s="32">
        <v>43.257199999999997</v>
      </c>
      <c r="L384" s="32">
        <v>-65.512699999999995</v>
      </c>
      <c r="M384" s="31">
        <v>36800.640231481484</v>
      </c>
      <c r="N384" s="33">
        <v>2.98</v>
      </c>
      <c r="O384" s="33">
        <v>49.6</v>
      </c>
      <c r="P384" s="32">
        <v>8.9106000000000005</v>
      </c>
      <c r="Q384" s="32">
        <v>7.1177000000000001</v>
      </c>
      <c r="R384" s="32">
        <v>14.1813</v>
      </c>
      <c r="S384" s="32">
        <v>2.3172999999999999</v>
      </c>
      <c r="T384" s="32"/>
      <c r="U384" s="32"/>
      <c r="V384" s="32"/>
      <c r="W384" s="32"/>
      <c r="X384" s="32">
        <v>32.157899999999998</v>
      </c>
      <c r="Y384" s="32">
        <v>31.386800000000001</v>
      </c>
      <c r="Z384" s="32">
        <v>32.402900000000002</v>
      </c>
      <c r="AA384" s="32">
        <v>0.28710000000000002</v>
      </c>
      <c r="AB384" s="32"/>
      <c r="AC384" s="32"/>
      <c r="AD384" s="32"/>
      <c r="AE384" s="32"/>
      <c r="AF384" s="32">
        <v>4.9743000000000004</v>
      </c>
      <c r="AG384" s="32">
        <v>4.0151000000000003</v>
      </c>
      <c r="AH384" s="32">
        <v>5.3383000000000003</v>
      </c>
      <c r="AI384" s="32">
        <v>0.25609999999999999</v>
      </c>
      <c r="AJ384" s="32"/>
      <c r="AK384" s="32"/>
      <c r="AL384" s="32"/>
      <c r="AM384" s="32"/>
      <c r="AN384" s="32">
        <v>1.6525000000000001</v>
      </c>
      <c r="AO384" s="32"/>
      <c r="AP384" s="32">
        <v>13.624700000000001</v>
      </c>
      <c r="AQ384" s="32">
        <v>0.4824</v>
      </c>
      <c r="AR384" s="32"/>
      <c r="AS384" s="32"/>
      <c r="AT384" s="32">
        <v>31.492699999999999</v>
      </c>
      <c r="AU384" s="32">
        <v>9.2700000000000005E-2</v>
      </c>
      <c r="AV384" s="32"/>
      <c r="AW384" s="32"/>
      <c r="AX384" s="32">
        <v>7.1177000000000001</v>
      </c>
      <c r="AY384">
        <v>35.71</v>
      </c>
      <c r="BB384">
        <v>52.9</v>
      </c>
      <c r="BC384">
        <v>51.58</v>
      </c>
      <c r="BD384" s="32">
        <v>7.1787000000000001</v>
      </c>
      <c r="BE384" s="32"/>
      <c r="BF384" s="32">
        <v>32.360500000000002</v>
      </c>
      <c r="BG384" s="32"/>
      <c r="BH384" s="32"/>
      <c r="BI384" s="34"/>
      <c r="BJ384" s="34"/>
      <c r="BK384" s="34"/>
      <c r="BL384" s="34"/>
      <c r="BM384">
        <v>-1</v>
      </c>
      <c r="BN384" t="s">
        <v>553</v>
      </c>
      <c r="BO384" t="s">
        <v>6483</v>
      </c>
      <c r="BP384" t="b">
        <v>1</v>
      </c>
    </row>
    <row r="385" spans="1:68" x14ac:dyDescent="0.25">
      <c r="A385" s="30" t="str">
        <f t="shared" si="5"/>
        <v>2000050005</v>
      </c>
      <c r="B385" t="s">
        <v>125</v>
      </c>
      <c r="C385">
        <v>5</v>
      </c>
      <c r="D385" s="65" t="s">
        <v>8677</v>
      </c>
      <c r="E385" t="s">
        <v>88</v>
      </c>
      <c r="F385">
        <v>1</v>
      </c>
      <c r="G385">
        <v>2000</v>
      </c>
      <c r="H385">
        <v>2</v>
      </c>
      <c r="I385" s="34">
        <v>111.1</v>
      </c>
      <c r="J385">
        <v>117</v>
      </c>
      <c r="K385" s="32">
        <v>42.999699999999997</v>
      </c>
      <c r="L385" s="32">
        <v>-65.479699999999994</v>
      </c>
      <c r="M385" s="31">
        <v>36800.72388888889</v>
      </c>
      <c r="N385" s="33">
        <v>3.97</v>
      </c>
      <c r="O385" s="33">
        <v>49.6</v>
      </c>
      <c r="P385" s="32">
        <v>9.9451000000000001</v>
      </c>
      <c r="Q385" s="32">
        <v>7.4038000000000004</v>
      </c>
      <c r="R385" s="32">
        <v>11.729200000000001</v>
      </c>
      <c r="S385" s="32">
        <v>1.4379999999999999</v>
      </c>
      <c r="T385" s="32"/>
      <c r="U385" s="32"/>
      <c r="V385" s="32"/>
      <c r="W385" s="32"/>
      <c r="X385" s="32">
        <v>32.301699999999997</v>
      </c>
      <c r="Y385" s="32">
        <v>31.976800000000001</v>
      </c>
      <c r="Z385" s="32">
        <v>32.906599999999997</v>
      </c>
      <c r="AA385" s="32">
        <v>0.26840000000000003</v>
      </c>
      <c r="AB385" s="32"/>
      <c r="AC385" s="32"/>
      <c r="AD385" s="32"/>
      <c r="AE385" s="32"/>
      <c r="AF385" s="32">
        <v>5.0716999999999999</v>
      </c>
      <c r="AG385" s="32">
        <v>4.4096000000000002</v>
      </c>
      <c r="AH385" s="32">
        <v>5.2774000000000001</v>
      </c>
      <c r="AI385" s="32">
        <v>0.15840000000000001</v>
      </c>
      <c r="AJ385" s="32"/>
      <c r="AK385" s="32"/>
      <c r="AL385" s="32"/>
      <c r="AM385" s="32"/>
      <c r="AN385" s="32">
        <v>1.3784000000000001</v>
      </c>
      <c r="AO385" s="32"/>
      <c r="AP385" s="32">
        <v>11.6812</v>
      </c>
      <c r="AQ385" s="32">
        <v>6.7900000000000002E-2</v>
      </c>
      <c r="AR385" s="32"/>
      <c r="AS385" s="32"/>
      <c r="AT385" s="32">
        <v>32.002099999999999</v>
      </c>
      <c r="AU385" s="32">
        <v>1.32E-2</v>
      </c>
      <c r="AV385" s="32"/>
      <c r="AW385" s="32"/>
      <c r="AX385" s="32">
        <v>7.0693999999999999</v>
      </c>
      <c r="AY385">
        <v>66.459999999999994</v>
      </c>
      <c r="BB385">
        <v>121.6</v>
      </c>
      <c r="BD385" s="32"/>
      <c r="BE385" s="32"/>
      <c r="BF385" s="32"/>
      <c r="BG385" s="32"/>
      <c r="BH385" s="32"/>
      <c r="BI385" s="34"/>
      <c r="BJ385" s="34"/>
      <c r="BK385" s="34"/>
      <c r="BL385" s="34"/>
      <c r="BM385">
        <v>-1</v>
      </c>
      <c r="BN385" t="s">
        <v>560</v>
      </c>
      <c r="BO385" t="s">
        <v>6484</v>
      </c>
      <c r="BP385" t="b">
        <v>1</v>
      </c>
    </row>
    <row r="386" spans="1:68" x14ac:dyDescent="0.25">
      <c r="A386" s="30" t="str">
        <f t="shared" si="5"/>
        <v>2000050006</v>
      </c>
      <c r="B386" t="s">
        <v>125</v>
      </c>
      <c r="C386">
        <v>6</v>
      </c>
      <c r="D386" s="65" t="s">
        <v>8682</v>
      </c>
      <c r="E386" t="s">
        <v>89</v>
      </c>
      <c r="F386">
        <v>1</v>
      </c>
      <c r="G386">
        <v>2000</v>
      </c>
      <c r="H386">
        <v>2</v>
      </c>
      <c r="I386" s="34">
        <v>101.2</v>
      </c>
      <c r="J386">
        <v>102</v>
      </c>
      <c r="K386" s="32">
        <v>42.758299999999998</v>
      </c>
      <c r="L386" s="32">
        <v>-65.462199999999996</v>
      </c>
      <c r="M386" s="31">
        <v>36800.835648148146</v>
      </c>
      <c r="N386" s="33">
        <v>2.98</v>
      </c>
      <c r="O386" s="33">
        <v>49.6</v>
      </c>
      <c r="P386" s="32">
        <v>10.5848</v>
      </c>
      <c r="Q386" s="32">
        <v>7.0587999999999997</v>
      </c>
      <c r="R386" s="32">
        <v>13.635899999999999</v>
      </c>
      <c r="S386" s="32">
        <v>2.3544999999999998</v>
      </c>
      <c r="T386" s="32"/>
      <c r="U386" s="32"/>
      <c r="V386" s="32"/>
      <c r="W386" s="32"/>
      <c r="X386" s="32">
        <v>32.5334</v>
      </c>
      <c r="Y386" s="32">
        <v>32.117899999999999</v>
      </c>
      <c r="Z386" s="32">
        <v>32.997900000000001</v>
      </c>
      <c r="AA386" s="32">
        <v>0.28810000000000002</v>
      </c>
      <c r="AB386" s="32"/>
      <c r="AC386" s="32"/>
      <c r="AD386" s="32"/>
      <c r="AE386" s="32"/>
      <c r="AF386" s="32">
        <v>5.1266999999999996</v>
      </c>
      <c r="AG386" s="32">
        <v>4.2957999999999998</v>
      </c>
      <c r="AH386" s="32">
        <v>5.4516</v>
      </c>
      <c r="AI386" s="32">
        <v>0.214</v>
      </c>
      <c r="AJ386" s="32"/>
      <c r="AK386" s="32"/>
      <c r="AL386" s="32"/>
      <c r="AM386" s="32"/>
      <c r="AN386" s="32">
        <v>1.5866</v>
      </c>
      <c r="AO386" s="32"/>
      <c r="AP386" s="32">
        <v>13.593500000000001</v>
      </c>
      <c r="AQ386" s="32">
        <v>6.5199999999999994E-2</v>
      </c>
      <c r="AR386" s="32"/>
      <c r="AS386" s="32"/>
      <c r="AT386" s="32">
        <v>32.149500000000003</v>
      </c>
      <c r="AU386" s="32">
        <v>4.8899999999999999E-2</v>
      </c>
      <c r="AV386" s="32"/>
      <c r="AW386" s="32"/>
      <c r="AX386" s="32">
        <v>7.0004999999999997</v>
      </c>
      <c r="AY386">
        <v>50.59</v>
      </c>
      <c r="BB386">
        <v>106.9</v>
      </c>
      <c r="BD386" s="32"/>
      <c r="BE386" s="32"/>
      <c r="BF386" s="32"/>
      <c r="BG386" s="32"/>
      <c r="BH386" s="32"/>
      <c r="BI386" s="34"/>
      <c r="BJ386" s="34"/>
      <c r="BK386" s="34"/>
      <c r="BL386" s="34"/>
      <c r="BM386">
        <v>-1</v>
      </c>
      <c r="BN386" t="s">
        <v>561</v>
      </c>
      <c r="BO386" t="s">
        <v>6485</v>
      </c>
      <c r="BP386" t="b">
        <v>1</v>
      </c>
    </row>
    <row r="387" spans="1:68" x14ac:dyDescent="0.25">
      <c r="A387" s="30" t="str">
        <f t="shared" si="5"/>
        <v>2000050007</v>
      </c>
      <c r="B387" t="s">
        <v>125</v>
      </c>
      <c r="C387">
        <v>7</v>
      </c>
      <c r="D387" s="65" t="s">
        <v>8685</v>
      </c>
      <c r="E387" t="s">
        <v>90</v>
      </c>
      <c r="F387">
        <v>1</v>
      </c>
      <c r="G387">
        <v>2000</v>
      </c>
      <c r="H387">
        <v>2</v>
      </c>
      <c r="I387" s="34">
        <v>96.2</v>
      </c>
      <c r="J387">
        <v>102</v>
      </c>
      <c r="K387" s="32">
        <v>42.439</v>
      </c>
      <c r="L387" s="32">
        <v>-65.461699999999993</v>
      </c>
      <c r="M387" s="31">
        <v>36800.95548611111</v>
      </c>
      <c r="N387" s="33">
        <v>2.98</v>
      </c>
      <c r="O387" s="33">
        <v>49.6</v>
      </c>
      <c r="P387" s="32">
        <v>13.961600000000001</v>
      </c>
      <c r="Q387" s="32">
        <v>12.4802</v>
      </c>
      <c r="R387" s="32">
        <v>14.5379</v>
      </c>
      <c r="S387" s="32">
        <v>0.67020000000000002</v>
      </c>
      <c r="T387" s="32"/>
      <c r="U387" s="32"/>
      <c r="V387" s="32"/>
      <c r="W387" s="32"/>
      <c r="X387" s="32">
        <v>32.247</v>
      </c>
      <c r="Y387" s="32">
        <v>32.071899999999999</v>
      </c>
      <c r="Z387" s="32">
        <v>32.679499999999997</v>
      </c>
      <c r="AA387" s="32">
        <v>0.188</v>
      </c>
      <c r="AB387" s="32"/>
      <c r="AC387" s="32"/>
      <c r="AD387" s="32"/>
      <c r="AE387" s="32"/>
      <c r="AF387" s="32">
        <v>4.8666999999999998</v>
      </c>
      <c r="AG387" s="32">
        <v>3.8146</v>
      </c>
      <c r="AH387" s="32">
        <v>5.0194999999999999</v>
      </c>
      <c r="AI387" s="32">
        <v>0.19209999999999999</v>
      </c>
      <c r="AJ387" s="32"/>
      <c r="AK387" s="32"/>
      <c r="AL387" s="32"/>
      <c r="AM387" s="32"/>
      <c r="AN387" s="32">
        <v>0.85760000000000003</v>
      </c>
      <c r="AO387" s="32"/>
      <c r="AP387" s="32">
        <v>14.5319</v>
      </c>
      <c r="AQ387" s="32">
        <v>8.0000000000000002E-3</v>
      </c>
      <c r="AR387" s="32"/>
      <c r="AS387" s="32"/>
      <c r="AT387" s="32">
        <v>32.081299999999999</v>
      </c>
      <c r="AU387" s="32">
        <v>9.9000000000000008E-3</v>
      </c>
      <c r="AV387" s="32"/>
      <c r="AW387" s="32"/>
      <c r="AX387" s="32">
        <v>9.5536999999999992</v>
      </c>
      <c r="AY387">
        <v>95.22</v>
      </c>
      <c r="BB387">
        <v>100.8</v>
      </c>
      <c r="BC387">
        <v>96.21</v>
      </c>
      <c r="BD387" s="32">
        <v>9.5556000000000001</v>
      </c>
      <c r="BE387" s="32"/>
      <c r="BF387" s="32">
        <v>33.542700000000004</v>
      </c>
      <c r="BG387" s="32"/>
      <c r="BH387" s="32"/>
      <c r="BI387" s="34"/>
      <c r="BJ387" s="34"/>
      <c r="BK387" s="34"/>
      <c r="BL387" s="34"/>
      <c r="BM387">
        <v>-1</v>
      </c>
      <c r="BN387" t="s">
        <v>562</v>
      </c>
      <c r="BO387" t="s">
        <v>6486</v>
      </c>
      <c r="BP387" t="b">
        <v>1</v>
      </c>
    </row>
    <row r="388" spans="1:68" x14ac:dyDescent="0.25">
      <c r="A388" s="30" t="str">
        <f t="shared" ref="A388:A451" si="6">IF(LEN(B388)=5,MID(B388,1,2)+1900&amp;MID(B388,3,3)&amp;TEXT(TRIM(C388),"000"),IF(LEN(B388)=7,B388&amp;TEXT(TRIM(C388),"000"),MID(B388,4,7)&amp;TEXT(TRIM(C388),"000")))</f>
        <v>2000050008</v>
      </c>
      <c r="B388" t="s">
        <v>125</v>
      </c>
      <c r="C388">
        <v>8</v>
      </c>
      <c r="D388" s="65" t="s">
        <v>8690</v>
      </c>
      <c r="E388" t="s">
        <v>85</v>
      </c>
      <c r="F388">
        <v>0</v>
      </c>
      <c r="G388">
        <v>2000</v>
      </c>
      <c r="H388">
        <v>2</v>
      </c>
      <c r="I388" s="34">
        <v>195.4</v>
      </c>
      <c r="J388">
        <v>215</v>
      </c>
      <c r="K388" s="32">
        <v>42.335700000000003</v>
      </c>
      <c r="L388" s="32">
        <v>-65.8887</v>
      </c>
      <c r="M388" s="31">
        <v>36801.162430555552</v>
      </c>
      <c r="N388" s="33">
        <v>2.98</v>
      </c>
      <c r="O388" s="33">
        <v>49.6</v>
      </c>
      <c r="P388" s="32">
        <v>13.337300000000001</v>
      </c>
      <c r="Q388" s="32">
        <v>9.1373999999999995</v>
      </c>
      <c r="R388" s="32">
        <v>14.450799999999999</v>
      </c>
      <c r="S388" s="32">
        <v>1.7101999999999999</v>
      </c>
      <c r="T388" s="32"/>
      <c r="U388" s="32"/>
      <c r="V388" s="32"/>
      <c r="W388" s="32"/>
      <c r="X388" s="32">
        <v>32.270299999999999</v>
      </c>
      <c r="Y388" s="32">
        <v>32.040500000000002</v>
      </c>
      <c r="Z388" s="32">
        <v>33.028399999999998</v>
      </c>
      <c r="AA388" s="32">
        <v>0.27350000000000002</v>
      </c>
      <c r="AB388" s="32"/>
      <c r="AC388" s="32"/>
      <c r="AD388" s="32"/>
      <c r="AE388" s="32"/>
      <c r="AF388" s="32">
        <v>4.9432</v>
      </c>
      <c r="AG388" s="32">
        <v>4.2695999999999996</v>
      </c>
      <c r="AH388" s="32">
        <v>5.3806000000000003</v>
      </c>
      <c r="AI388" s="32">
        <v>0.2044</v>
      </c>
      <c r="AJ388" s="32"/>
      <c r="AK388" s="32"/>
      <c r="AL388" s="32"/>
      <c r="AM388" s="32"/>
      <c r="AN388" s="32">
        <v>1.5212000000000001</v>
      </c>
      <c r="AO388" s="32"/>
      <c r="AP388" s="32">
        <v>14.4293</v>
      </c>
      <c r="AQ388" s="32">
        <v>3.6600000000000001E-2</v>
      </c>
      <c r="AR388" s="32"/>
      <c r="AS388" s="32"/>
      <c r="AT388" s="32">
        <v>32.093400000000003</v>
      </c>
      <c r="AU388" s="32">
        <v>8.1199999999999994E-2</v>
      </c>
      <c r="AV388" s="32"/>
      <c r="AW388" s="32"/>
      <c r="AX388" s="32">
        <v>7.7343999999999999</v>
      </c>
      <c r="AY388">
        <v>195.36</v>
      </c>
      <c r="BD388" s="32"/>
      <c r="BE388" s="32"/>
      <c r="BF388" s="32"/>
      <c r="BG388" s="32"/>
      <c r="BH388" s="32"/>
      <c r="BI388" s="34"/>
      <c r="BJ388" s="34"/>
      <c r="BK388" s="34"/>
      <c r="BL388" s="34"/>
      <c r="BM388">
        <v>-1</v>
      </c>
      <c r="BN388" t="s">
        <v>563</v>
      </c>
      <c r="BO388" t="s">
        <v>6487</v>
      </c>
      <c r="BP388" t="b">
        <v>1</v>
      </c>
    </row>
    <row r="389" spans="1:68" x14ac:dyDescent="0.25">
      <c r="A389" s="30" t="str">
        <f t="shared" si="6"/>
        <v>2000050009</v>
      </c>
      <c r="B389" t="s">
        <v>125</v>
      </c>
      <c r="C389">
        <v>9</v>
      </c>
      <c r="D389" s="65" t="s">
        <v>8692</v>
      </c>
      <c r="E389" t="s">
        <v>91</v>
      </c>
      <c r="F389">
        <v>1</v>
      </c>
      <c r="G389">
        <v>2000</v>
      </c>
      <c r="H389">
        <v>2</v>
      </c>
      <c r="I389" s="34">
        <v>194.4</v>
      </c>
      <c r="J389">
        <v>206</v>
      </c>
      <c r="K389" s="32">
        <v>42.127800000000001</v>
      </c>
      <c r="L389" s="32">
        <v>-65.498800000000003</v>
      </c>
      <c r="M389" s="31">
        <v>36801.286087962966</v>
      </c>
      <c r="N389" s="33">
        <v>3.97</v>
      </c>
      <c r="O389" s="33">
        <v>49.6</v>
      </c>
      <c r="P389" s="32">
        <v>13.2773</v>
      </c>
      <c r="Q389" s="32">
        <v>6.0267999999999997</v>
      </c>
      <c r="R389" s="32">
        <v>16.151</v>
      </c>
      <c r="S389" s="32">
        <v>3.706</v>
      </c>
      <c r="T389" s="32"/>
      <c r="U389" s="32"/>
      <c r="V389" s="32"/>
      <c r="W389" s="32"/>
      <c r="X389" s="32">
        <v>31.944099999999999</v>
      </c>
      <c r="Y389" s="32">
        <v>31.4861</v>
      </c>
      <c r="Z389" s="32">
        <v>33.152299999999997</v>
      </c>
      <c r="AA389" s="32">
        <v>0.63160000000000005</v>
      </c>
      <c r="AB389" s="32"/>
      <c r="AC389" s="32"/>
      <c r="AD389" s="32"/>
      <c r="AE389" s="32"/>
      <c r="AF389" s="32">
        <v>4.9264999999999999</v>
      </c>
      <c r="AG389" s="32">
        <v>4.2054999999999998</v>
      </c>
      <c r="AH389" s="32">
        <v>5.5922000000000001</v>
      </c>
      <c r="AI389" s="32">
        <v>0.31080000000000002</v>
      </c>
      <c r="AJ389" s="32"/>
      <c r="AK389" s="32"/>
      <c r="AL389" s="32"/>
      <c r="AM389" s="32"/>
      <c r="AN389" s="32">
        <v>2.9904999999999999</v>
      </c>
      <c r="AO389" s="32"/>
      <c r="AP389" s="32">
        <v>16.1496</v>
      </c>
      <c r="AQ389" s="32">
        <v>2E-3</v>
      </c>
      <c r="AR389" s="32"/>
      <c r="AS389" s="32"/>
      <c r="AT389" s="32">
        <v>31.487100000000002</v>
      </c>
      <c r="AU389" s="32">
        <v>1.4E-3</v>
      </c>
      <c r="AV389" s="32"/>
      <c r="AW389" s="32"/>
      <c r="AX389" s="32">
        <v>5.8220999999999998</v>
      </c>
      <c r="AY389">
        <v>53.57</v>
      </c>
      <c r="BB389">
        <v>179.2</v>
      </c>
      <c r="BC389">
        <v>179.5</v>
      </c>
      <c r="BD389" s="32">
        <v>10.719799999999999</v>
      </c>
      <c r="BE389" s="32"/>
      <c r="BF389" s="32">
        <v>35.194099999999999</v>
      </c>
      <c r="BG389" s="32"/>
      <c r="BH389" s="32"/>
      <c r="BI389" s="34"/>
      <c r="BJ389" s="34"/>
      <c r="BK389" s="34"/>
      <c r="BL389" s="34"/>
      <c r="BM389">
        <v>-1</v>
      </c>
      <c r="BN389" t="s">
        <v>564</v>
      </c>
      <c r="BO389" t="s">
        <v>6488</v>
      </c>
      <c r="BP389" t="b">
        <v>1</v>
      </c>
    </row>
    <row r="390" spans="1:68" x14ac:dyDescent="0.25">
      <c r="A390" s="30" t="str">
        <f t="shared" si="6"/>
        <v>2000050010</v>
      </c>
      <c r="B390" t="s">
        <v>125</v>
      </c>
      <c r="C390">
        <v>10</v>
      </c>
      <c r="D390" s="65" t="s">
        <v>8700</v>
      </c>
      <c r="E390" t="s">
        <v>92</v>
      </c>
      <c r="F390">
        <v>1</v>
      </c>
      <c r="G390">
        <v>2000</v>
      </c>
      <c r="H390">
        <v>2</v>
      </c>
      <c r="I390" s="34">
        <v>1030.3</v>
      </c>
      <c r="J390">
        <v>1050</v>
      </c>
      <c r="K390" s="32">
        <v>42.002000000000002</v>
      </c>
      <c r="L390" s="32">
        <v>-65.494</v>
      </c>
      <c r="M390" s="31">
        <v>36801.448773148149</v>
      </c>
      <c r="N390" s="33">
        <v>2.98</v>
      </c>
      <c r="O390" s="33">
        <v>49.6</v>
      </c>
      <c r="P390" s="32">
        <v>15.9377</v>
      </c>
      <c r="Q390" s="32">
        <v>13.161799999999999</v>
      </c>
      <c r="R390" s="32">
        <v>17.686299999999999</v>
      </c>
      <c r="S390" s="32">
        <v>1.7327999999999999</v>
      </c>
      <c r="T390" s="32"/>
      <c r="U390" s="32"/>
      <c r="V390" s="32"/>
      <c r="W390" s="32"/>
      <c r="X390" s="32">
        <v>32.200699999999998</v>
      </c>
      <c r="Y390" s="32">
        <v>31.957100000000001</v>
      </c>
      <c r="Z390" s="32">
        <v>32.431100000000001</v>
      </c>
      <c r="AA390" s="32">
        <v>0.1376</v>
      </c>
      <c r="AB390" s="32"/>
      <c r="AC390" s="32"/>
      <c r="AD390" s="32"/>
      <c r="AE390" s="32"/>
      <c r="AF390" s="32">
        <v>4.4705000000000004</v>
      </c>
      <c r="AG390" s="32">
        <v>3.7097000000000002</v>
      </c>
      <c r="AH390" s="32">
        <v>4.8296999999999999</v>
      </c>
      <c r="AI390" s="32">
        <v>0.25259999999999999</v>
      </c>
      <c r="AJ390" s="32"/>
      <c r="AK390" s="32"/>
      <c r="AL390" s="32"/>
      <c r="AM390" s="32"/>
      <c r="AN390" s="32">
        <v>1.1860999999999999</v>
      </c>
      <c r="AO390" s="32"/>
      <c r="AP390" s="32">
        <v>17.395800000000001</v>
      </c>
      <c r="AQ390" s="32">
        <v>1.72E-2</v>
      </c>
      <c r="AR390" s="32"/>
      <c r="AS390" s="32"/>
      <c r="AT390" s="32">
        <v>31.9739</v>
      </c>
      <c r="AU390" s="32">
        <v>1.2699999999999999E-2</v>
      </c>
      <c r="AV390" s="32"/>
      <c r="AW390" s="32"/>
      <c r="AX390" s="32">
        <v>4.1981999999999999</v>
      </c>
      <c r="AY390">
        <v>1016.43</v>
      </c>
      <c r="BB390">
        <v>983</v>
      </c>
      <c r="BC390">
        <v>982.86</v>
      </c>
      <c r="BD390" s="32">
        <v>4.2529000000000003</v>
      </c>
      <c r="BE390" s="32"/>
      <c r="BF390" s="32">
        <v>34.936700000000002</v>
      </c>
      <c r="BG390" s="32"/>
      <c r="BH390" s="32"/>
      <c r="BI390" s="34"/>
      <c r="BJ390" s="34"/>
      <c r="BK390" s="34"/>
      <c r="BL390" s="34"/>
      <c r="BM390">
        <v>-1</v>
      </c>
      <c r="BN390" t="s">
        <v>511</v>
      </c>
      <c r="BO390" t="s">
        <v>6489</v>
      </c>
      <c r="BP390" t="b">
        <v>1</v>
      </c>
    </row>
    <row r="391" spans="1:68" x14ac:dyDescent="0.25">
      <c r="A391" s="30" t="str">
        <f t="shared" si="6"/>
        <v>2000050011</v>
      </c>
      <c r="B391" t="s">
        <v>125</v>
      </c>
      <c r="C391">
        <v>11</v>
      </c>
      <c r="D391" s="65" t="s">
        <v>8702</v>
      </c>
      <c r="E391" t="s">
        <v>114</v>
      </c>
      <c r="F391">
        <v>1</v>
      </c>
      <c r="G391">
        <v>2000</v>
      </c>
      <c r="H391">
        <v>2</v>
      </c>
      <c r="I391" s="34">
        <v>1845.1</v>
      </c>
      <c r="J391">
        <v>1829</v>
      </c>
      <c r="K391" s="32">
        <v>41.869</v>
      </c>
      <c r="L391" s="32">
        <v>-65.359300000000005</v>
      </c>
      <c r="M391" s="31">
        <v>36801.669120370374</v>
      </c>
      <c r="N391" s="33"/>
      <c r="O391" s="33"/>
      <c r="P391" s="32"/>
      <c r="Q391" s="32"/>
      <c r="R391" s="32"/>
      <c r="S391" s="32"/>
      <c r="T391" s="32"/>
      <c r="U391" s="32"/>
      <c r="V391" s="32"/>
      <c r="W391" s="32"/>
      <c r="X391" s="32"/>
      <c r="Y391" s="32"/>
      <c r="Z391" s="32"/>
      <c r="AA391" s="32"/>
      <c r="AB391" s="32"/>
      <c r="AC391" s="32"/>
      <c r="AD391" s="32"/>
      <c r="AE391" s="32"/>
      <c r="AF391" s="32"/>
      <c r="AG391" s="32"/>
      <c r="AH391" s="32"/>
      <c r="AI391" s="32"/>
      <c r="AJ391" s="32"/>
      <c r="AK391" s="32"/>
      <c r="AL391" s="32"/>
      <c r="AM391" s="32"/>
      <c r="AN391" s="32"/>
      <c r="AO391" s="32"/>
      <c r="AP391" s="32"/>
      <c r="AQ391" s="32"/>
      <c r="AR391" s="32"/>
      <c r="AS391" s="32"/>
      <c r="AT391" s="32"/>
      <c r="AU391" s="32"/>
      <c r="AV391" s="32"/>
      <c r="AW391" s="32"/>
      <c r="AX391" s="32">
        <v>3.4293999999999998</v>
      </c>
      <c r="AY391">
        <v>1804.8</v>
      </c>
      <c r="BB391">
        <v>1903.8</v>
      </c>
      <c r="BC391">
        <v>999.66</v>
      </c>
      <c r="BD391" s="32">
        <v>4.1319999999999997</v>
      </c>
      <c r="BE391" s="32"/>
      <c r="BF391" s="32">
        <v>34.936300000000003</v>
      </c>
      <c r="BG391" s="32"/>
      <c r="BH391" s="32"/>
      <c r="BI391" s="34"/>
      <c r="BJ391" s="34"/>
      <c r="BK391" s="34"/>
      <c r="BL391" s="34"/>
      <c r="BM391">
        <v>-1</v>
      </c>
      <c r="BN391" t="s">
        <v>512</v>
      </c>
      <c r="BO391" t="s">
        <v>6490</v>
      </c>
      <c r="BP391" t="b">
        <v>1</v>
      </c>
    </row>
    <row r="392" spans="1:68" x14ac:dyDescent="0.25">
      <c r="A392" s="30" t="str">
        <f t="shared" si="6"/>
        <v>2000050012</v>
      </c>
      <c r="B392" t="s">
        <v>125</v>
      </c>
      <c r="C392">
        <v>12</v>
      </c>
      <c r="D392" s="65" t="s">
        <v>8711</v>
      </c>
      <c r="E392" t="s">
        <v>115</v>
      </c>
      <c r="F392">
        <v>0</v>
      </c>
      <c r="G392">
        <v>2000</v>
      </c>
      <c r="H392">
        <v>2</v>
      </c>
      <c r="I392" s="34">
        <v>1843.1</v>
      </c>
      <c r="J392">
        <v>1850</v>
      </c>
      <c r="K392" s="32">
        <v>42.303199999999997</v>
      </c>
      <c r="L392" s="32">
        <v>-63.864699999999999</v>
      </c>
      <c r="M392" s="31">
        <v>36802.200960648152</v>
      </c>
      <c r="N392" s="33">
        <v>4.96</v>
      </c>
      <c r="O392" s="33">
        <v>49.6</v>
      </c>
      <c r="P392" s="32">
        <v>12.543799999999999</v>
      </c>
      <c r="Q392" s="32">
        <v>7.3392999999999997</v>
      </c>
      <c r="R392" s="32">
        <v>17.974900000000002</v>
      </c>
      <c r="S392" s="32">
        <v>4.3440000000000003</v>
      </c>
      <c r="T392" s="32"/>
      <c r="U392" s="32"/>
      <c r="V392" s="32"/>
      <c r="W392" s="32"/>
      <c r="X392" s="32">
        <v>32.603400000000001</v>
      </c>
      <c r="Y392" s="32">
        <v>31.9693</v>
      </c>
      <c r="Z392" s="32">
        <v>33.5047</v>
      </c>
      <c r="AA392" s="32">
        <v>0.53149999999999997</v>
      </c>
      <c r="AB392" s="32"/>
      <c r="AC392" s="32"/>
      <c r="AD392" s="32"/>
      <c r="AE392" s="32"/>
      <c r="AF392" s="32">
        <v>5.1512000000000002</v>
      </c>
      <c r="AG392" s="32">
        <v>4.0593000000000004</v>
      </c>
      <c r="AH392" s="32">
        <v>6.0010000000000003</v>
      </c>
      <c r="AI392" s="32">
        <v>0.39269999999999999</v>
      </c>
      <c r="AJ392" s="32"/>
      <c r="AK392" s="32"/>
      <c r="AL392" s="32"/>
      <c r="AM392" s="32"/>
      <c r="AN392" s="32">
        <v>3.0404</v>
      </c>
      <c r="AO392" s="32"/>
      <c r="AP392" s="32">
        <v>17.964600000000001</v>
      </c>
      <c r="AQ392" s="32">
        <v>0</v>
      </c>
      <c r="AR392" s="32"/>
      <c r="AS392" s="32"/>
      <c r="AT392" s="32">
        <v>32.120399999999997</v>
      </c>
      <c r="AU392" s="32">
        <v>0</v>
      </c>
      <c r="AV392" s="32"/>
      <c r="AW392" s="32"/>
      <c r="AX392" s="32">
        <v>3.3982000000000001</v>
      </c>
      <c r="AY392">
        <v>1842.1</v>
      </c>
      <c r="BB392">
        <v>2150</v>
      </c>
      <c r="BC392">
        <v>999.62</v>
      </c>
      <c r="BD392" s="32">
        <v>4.1143000000000001</v>
      </c>
      <c r="BE392" s="32"/>
      <c r="BF392" s="32">
        <v>34.9313</v>
      </c>
      <c r="BG392" s="32"/>
      <c r="BH392" s="32"/>
      <c r="BI392" s="34"/>
      <c r="BJ392" s="34"/>
      <c r="BK392" s="34"/>
      <c r="BL392" s="34"/>
      <c r="BM392">
        <v>-1</v>
      </c>
      <c r="BN392" t="s">
        <v>513</v>
      </c>
      <c r="BO392" t="s">
        <v>6491</v>
      </c>
      <c r="BP392" t="b">
        <v>1</v>
      </c>
    </row>
    <row r="393" spans="1:68" x14ac:dyDescent="0.25">
      <c r="A393" s="30" t="str">
        <f t="shared" si="6"/>
        <v>2000050013</v>
      </c>
      <c r="B393" t="s">
        <v>125</v>
      </c>
      <c r="C393">
        <v>13</v>
      </c>
      <c r="D393" s="65" t="s">
        <v>8716</v>
      </c>
      <c r="E393" t="s">
        <v>113</v>
      </c>
      <c r="F393">
        <v>0</v>
      </c>
      <c r="G393">
        <v>2000</v>
      </c>
      <c r="H393">
        <v>2</v>
      </c>
      <c r="I393" s="34">
        <v>927.5</v>
      </c>
      <c r="J393">
        <v>914</v>
      </c>
      <c r="K393" s="32">
        <v>42.6203</v>
      </c>
      <c r="L393" s="32">
        <v>-64.081699999999998</v>
      </c>
      <c r="M393" s="31">
        <v>36802.3590625</v>
      </c>
      <c r="N393" s="33">
        <v>2.98</v>
      </c>
      <c r="O393" s="33">
        <v>49.6</v>
      </c>
      <c r="P393" s="32">
        <v>15.764900000000001</v>
      </c>
      <c r="Q393" s="32">
        <v>8.9013000000000009</v>
      </c>
      <c r="R393" s="32">
        <v>17.466999999999999</v>
      </c>
      <c r="S393" s="32">
        <v>2.8580000000000001</v>
      </c>
      <c r="T393" s="32"/>
      <c r="U393" s="32"/>
      <c r="V393" s="32"/>
      <c r="W393" s="32"/>
      <c r="X393" s="32">
        <v>31.978400000000001</v>
      </c>
      <c r="Y393" s="32">
        <v>31.776700000000002</v>
      </c>
      <c r="Z393" s="32">
        <v>32.816800000000001</v>
      </c>
      <c r="AA393" s="32">
        <v>0.27039999999999997</v>
      </c>
      <c r="AB393" s="32"/>
      <c r="AC393" s="32"/>
      <c r="AD393" s="32"/>
      <c r="AE393" s="32"/>
      <c r="AF393" s="32">
        <v>5.0632999999999999</v>
      </c>
      <c r="AG393" s="32">
        <v>4.7107000000000001</v>
      </c>
      <c r="AH393" s="32">
        <v>5.8288000000000002</v>
      </c>
      <c r="AI393" s="32">
        <v>0.28260000000000002</v>
      </c>
      <c r="AJ393" s="32"/>
      <c r="AK393" s="32"/>
      <c r="AL393" s="32"/>
      <c r="AM393" s="32"/>
      <c r="AN393" s="32">
        <v>2.4224999999999999</v>
      </c>
      <c r="AO393" s="32"/>
      <c r="AP393" s="32">
        <v>17.463999999999999</v>
      </c>
      <c r="AQ393" s="32">
        <v>2.5999999999999999E-3</v>
      </c>
      <c r="AR393" s="32"/>
      <c r="AS393" s="32"/>
      <c r="AT393" s="32">
        <v>31.864100000000001</v>
      </c>
      <c r="AU393" s="32">
        <v>6.9999999999999999E-4</v>
      </c>
      <c r="AV393" s="32"/>
      <c r="AW393" s="32"/>
      <c r="AX393" s="32">
        <v>4.2633999999999999</v>
      </c>
      <c r="AY393">
        <v>926.52</v>
      </c>
      <c r="BB393">
        <v>1000</v>
      </c>
      <c r="BC393">
        <v>927.5</v>
      </c>
      <c r="BD393" s="32">
        <v>4.2637</v>
      </c>
      <c r="BE393" s="32"/>
      <c r="BF393" s="32">
        <v>34.929299999999998</v>
      </c>
      <c r="BG393" s="32"/>
      <c r="BH393" s="32"/>
      <c r="BI393" s="34"/>
      <c r="BJ393" s="34"/>
      <c r="BK393" s="34"/>
      <c r="BL393" s="34"/>
      <c r="BM393">
        <v>-1</v>
      </c>
      <c r="BN393" t="s">
        <v>510</v>
      </c>
      <c r="BO393" t="s">
        <v>6492</v>
      </c>
      <c r="BP393" t="b">
        <v>1</v>
      </c>
    </row>
    <row r="394" spans="1:68" x14ac:dyDescent="0.25">
      <c r="A394" s="30" t="str">
        <f t="shared" si="6"/>
        <v>2000050014</v>
      </c>
      <c r="B394" t="s">
        <v>125</v>
      </c>
      <c r="C394">
        <v>14</v>
      </c>
      <c r="D394" s="65" t="s">
        <v>8758</v>
      </c>
      <c r="E394" t="s">
        <v>85</v>
      </c>
      <c r="F394">
        <v>0</v>
      </c>
      <c r="G394">
        <v>2000</v>
      </c>
      <c r="H394">
        <v>2</v>
      </c>
      <c r="I394" s="34">
        <v>166.6</v>
      </c>
      <c r="J394">
        <v>157</v>
      </c>
      <c r="K394" s="32">
        <v>42.748199999999997</v>
      </c>
      <c r="L394" s="32">
        <v>-64.195800000000006</v>
      </c>
      <c r="M394" s="31">
        <v>36802.608912037038</v>
      </c>
      <c r="N394" s="33">
        <v>2.98</v>
      </c>
      <c r="O394" s="33">
        <v>49.6</v>
      </c>
      <c r="P394" s="32">
        <v>10.8703</v>
      </c>
      <c r="Q394" s="32">
        <v>5.9890999999999996</v>
      </c>
      <c r="R394" s="32">
        <v>16.877300000000002</v>
      </c>
      <c r="S394" s="32">
        <v>4.5553999999999997</v>
      </c>
      <c r="T394" s="32"/>
      <c r="U394" s="32"/>
      <c r="V394" s="32"/>
      <c r="W394" s="32"/>
      <c r="X394" s="32">
        <v>32.244799999999998</v>
      </c>
      <c r="Y394" s="32">
        <v>31.657900000000001</v>
      </c>
      <c r="Z394" s="32">
        <v>32.918300000000002</v>
      </c>
      <c r="AA394" s="32">
        <v>0.49209999999999998</v>
      </c>
      <c r="AB394" s="32"/>
      <c r="AC394" s="32"/>
      <c r="AD394" s="32"/>
      <c r="AE394" s="32"/>
      <c r="AF394" s="32">
        <v>5.1003999999999996</v>
      </c>
      <c r="AG394" s="32">
        <v>4.5488999999999997</v>
      </c>
      <c r="AH394" s="32">
        <v>5.44</v>
      </c>
      <c r="AI394" s="32">
        <v>0.19209999999999999</v>
      </c>
      <c r="AJ394" s="32"/>
      <c r="AK394" s="32"/>
      <c r="AL394" s="32"/>
      <c r="AM394" s="32"/>
      <c r="AN394" s="32">
        <v>2.923</v>
      </c>
      <c r="AO394" s="32"/>
      <c r="AP394" s="32">
        <v>16.874600000000001</v>
      </c>
      <c r="AQ394" s="32">
        <v>2.3E-3</v>
      </c>
      <c r="AR394" s="32"/>
      <c r="AS394" s="32"/>
      <c r="AT394" s="32">
        <v>31.660499999999999</v>
      </c>
      <c r="AU394" s="32">
        <v>2.3E-3</v>
      </c>
      <c r="AV394" s="32"/>
      <c r="AW394" s="32"/>
      <c r="AX394" s="32">
        <v>5.9131</v>
      </c>
      <c r="AY394">
        <v>53.57</v>
      </c>
      <c r="BD394" s="32"/>
      <c r="BE394" s="32"/>
      <c r="BF394" s="32"/>
      <c r="BG394" s="32"/>
      <c r="BH394" s="32"/>
      <c r="BI394" s="34"/>
      <c r="BJ394" s="34"/>
      <c r="BK394" s="34"/>
      <c r="BL394" s="34"/>
      <c r="BM394">
        <v>-1</v>
      </c>
      <c r="BN394" t="s">
        <v>514</v>
      </c>
      <c r="BO394" t="s">
        <v>6493</v>
      </c>
      <c r="BP394" t="b">
        <v>1</v>
      </c>
    </row>
    <row r="395" spans="1:68" x14ac:dyDescent="0.25">
      <c r="A395" s="30" t="str">
        <f t="shared" si="6"/>
        <v>2000050015</v>
      </c>
      <c r="B395" t="s">
        <v>125</v>
      </c>
      <c r="C395">
        <v>15</v>
      </c>
      <c r="D395" s="65" t="s">
        <v>8715</v>
      </c>
      <c r="E395" t="s">
        <v>85</v>
      </c>
      <c r="F395">
        <v>0</v>
      </c>
      <c r="G395">
        <v>2000</v>
      </c>
      <c r="H395">
        <v>2</v>
      </c>
      <c r="I395" s="34">
        <v>129.9</v>
      </c>
      <c r="J395">
        <v>127</v>
      </c>
      <c r="K395" s="32">
        <v>43.002000000000002</v>
      </c>
      <c r="L395" s="32">
        <v>-64.400700000000001</v>
      </c>
      <c r="M395" s="31">
        <v>36802.703148148146</v>
      </c>
      <c r="N395" s="33">
        <v>2.98</v>
      </c>
      <c r="O395" s="33">
        <v>49.6</v>
      </c>
      <c r="P395" s="32">
        <v>13.213900000000001</v>
      </c>
      <c r="Q395" s="32">
        <v>6.5956999999999999</v>
      </c>
      <c r="R395" s="32">
        <v>15.4261</v>
      </c>
      <c r="S395" s="32">
        <v>3.2193999999999998</v>
      </c>
      <c r="T395" s="32"/>
      <c r="U395" s="32"/>
      <c r="V395" s="32"/>
      <c r="W395" s="32"/>
      <c r="X395" s="32">
        <v>31.5761</v>
      </c>
      <c r="Y395" s="32">
        <v>31.3446</v>
      </c>
      <c r="Z395" s="32">
        <v>32.298400000000001</v>
      </c>
      <c r="AA395" s="32">
        <v>0.3387</v>
      </c>
      <c r="AB395" s="32"/>
      <c r="AC395" s="32"/>
      <c r="AD395" s="32"/>
      <c r="AE395" s="32"/>
      <c r="AF395" s="32">
        <v>5.2188999999999997</v>
      </c>
      <c r="AG395" s="32">
        <v>4.7793000000000001</v>
      </c>
      <c r="AH395" s="32">
        <v>5.6589</v>
      </c>
      <c r="AI395" s="32">
        <v>0.2046</v>
      </c>
      <c r="AJ395" s="32"/>
      <c r="AK395" s="32"/>
      <c r="AL395" s="32"/>
      <c r="AM395" s="32"/>
      <c r="AN395" s="32">
        <v>2.246</v>
      </c>
      <c r="AO395" s="32"/>
      <c r="AP395" s="32">
        <v>15.422800000000001</v>
      </c>
      <c r="AQ395" s="32">
        <v>3.0000000000000001E-3</v>
      </c>
      <c r="AR395" s="32"/>
      <c r="AS395" s="32"/>
      <c r="AT395" s="32">
        <v>31.345800000000001</v>
      </c>
      <c r="AU395" s="32">
        <v>1.1999999999999999E-3</v>
      </c>
      <c r="AV395" s="32"/>
      <c r="AW395" s="32"/>
      <c r="AX395" s="32">
        <v>5.7316000000000003</v>
      </c>
      <c r="AY395">
        <v>55.55</v>
      </c>
      <c r="BC395">
        <v>129.91999999999999</v>
      </c>
      <c r="BD395" s="32">
        <v>9.3188999999999993</v>
      </c>
      <c r="BE395" s="32"/>
      <c r="BF395" s="32">
        <v>34.6</v>
      </c>
      <c r="BG395" s="32"/>
      <c r="BH395" s="32"/>
      <c r="BI395" s="34"/>
      <c r="BJ395" s="34"/>
      <c r="BK395" s="34"/>
      <c r="BL395" s="34"/>
      <c r="BM395">
        <v>-1</v>
      </c>
      <c r="BN395" t="s">
        <v>515</v>
      </c>
      <c r="BO395" t="s">
        <v>6494</v>
      </c>
      <c r="BP395" t="b">
        <v>1</v>
      </c>
    </row>
    <row r="396" spans="1:68" x14ac:dyDescent="0.25">
      <c r="A396" s="30" t="str">
        <f t="shared" si="6"/>
        <v>2000050016</v>
      </c>
      <c r="B396" t="s">
        <v>125</v>
      </c>
      <c r="C396">
        <v>16</v>
      </c>
      <c r="D396" s="65" t="s">
        <v>8718</v>
      </c>
      <c r="E396" t="s">
        <v>85</v>
      </c>
      <c r="F396">
        <v>0</v>
      </c>
      <c r="G396">
        <v>2000</v>
      </c>
      <c r="H396">
        <v>2</v>
      </c>
      <c r="I396" s="34">
        <v>54.6</v>
      </c>
      <c r="J396">
        <v>57</v>
      </c>
      <c r="K396" s="32">
        <v>43.401200000000003</v>
      </c>
      <c r="L396" s="32">
        <v>-64.752799999999993</v>
      </c>
      <c r="M396" s="31">
        <v>36802.898321759261</v>
      </c>
      <c r="N396" s="33">
        <v>2.98</v>
      </c>
      <c r="O396" s="33">
        <v>49.6</v>
      </c>
      <c r="P396" s="32">
        <v>8.5675000000000008</v>
      </c>
      <c r="Q396" s="32">
        <v>5.7693000000000003</v>
      </c>
      <c r="R396" s="32">
        <v>15.4269</v>
      </c>
      <c r="S396" s="32">
        <v>2.9165000000000001</v>
      </c>
      <c r="T396" s="32"/>
      <c r="U396" s="32"/>
      <c r="V396" s="32"/>
      <c r="W396" s="32"/>
      <c r="X396" s="32">
        <v>31.754100000000001</v>
      </c>
      <c r="Y396" s="32">
        <v>31.1373</v>
      </c>
      <c r="Z396" s="32">
        <v>32.3626</v>
      </c>
      <c r="AA396" s="32">
        <v>0.38080000000000003</v>
      </c>
      <c r="AB396" s="32"/>
      <c r="AC396" s="32"/>
      <c r="AD396" s="32"/>
      <c r="AE396" s="32"/>
      <c r="AF396" s="32">
        <v>5.2826000000000004</v>
      </c>
      <c r="AG396" s="32">
        <v>4.9099000000000004</v>
      </c>
      <c r="AH396" s="32">
        <v>5.6413000000000002</v>
      </c>
      <c r="AI396" s="32">
        <v>0.19070000000000001</v>
      </c>
      <c r="AJ396" s="32"/>
      <c r="AK396" s="32"/>
      <c r="AL396" s="32"/>
      <c r="AM396" s="32"/>
      <c r="AN396" s="32">
        <v>2.3167</v>
      </c>
      <c r="AO396" s="32"/>
      <c r="AP396" s="32">
        <v>14.9772</v>
      </c>
      <c r="AQ396" s="32">
        <v>0.39610000000000001</v>
      </c>
      <c r="AR396" s="32"/>
      <c r="AS396" s="32"/>
      <c r="AT396" s="32">
        <v>31.181100000000001</v>
      </c>
      <c r="AU396" s="32">
        <v>3.8600000000000002E-2</v>
      </c>
      <c r="AV396" s="32"/>
      <c r="AW396" s="32"/>
      <c r="AX396" s="32">
        <v>5.7693000000000003</v>
      </c>
      <c r="AY396">
        <v>35.71</v>
      </c>
      <c r="BC396">
        <v>54.55</v>
      </c>
      <c r="BD396" s="32">
        <v>6.2718999999999996</v>
      </c>
      <c r="BE396" s="32"/>
      <c r="BF396" s="32">
        <v>32.369399999999999</v>
      </c>
      <c r="BG396" s="32"/>
      <c r="BH396" s="32"/>
      <c r="BI396" s="34"/>
      <c r="BJ396" s="34"/>
      <c r="BK396" s="34"/>
      <c r="BL396" s="34"/>
      <c r="BM396">
        <v>-1</v>
      </c>
      <c r="BN396" t="s">
        <v>516</v>
      </c>
      <c r="BO396" t="s">
        <v>6495</v>
      </c>
      <c r="BP396" t="b">
        <v>1</v>
      </c>
    </row>
    <row r="397" spans="1:68" x14ac:dyDescent="0.25">
      <c r="A397" s="30" t="str">
        <f t="shared" si="6"/>
        <v>2000050017</v>
      </c>
      <c r="B397" t="s">
        <v>125</v>
      </c>
      <c r="C397">
        <v>17</v>
      </c>
      <c r="D397" s="65" t="s">
        <v>8799</v>
      </c>
      <c r="E397" t="s">
        <v>85</v>
      </c>
      <c r="F397">
        <v>0</v>
      </c>
      <c r="G397">
        <v>2000</v>
      </c>
      <c r="H397">
        <v>2</v>
      </c>
      <c r="I397" s="34">
        <v>81.3</v>
      </c>
      <c r="J397">
        <v>91</v>
      </c>
      <c r="K397" s="32">
        <v>43.56</v>
      </c>
      <c r="L397" s="32">
        <v>-64.877799999999993</v>
      </c>
      <c r="M397" s="31">
        <v>36802.960451388892</v>
      </c>
      <c r="N397" s="33">
        <v>3.97</v>
      </c>
      <c r="O397" s="33">
        <v>49.59</v>
      </c>
      <c r="P397" s="32">
        <v>10.223599999999999</v>
      </c>
      <c r="Q397" s="32">
        <v>4.9973999999999998</v>
      </c>
      <c r="R397" s="32">
        <v>14.738200000000001</v>
      </c>
      <c r="S397" s="32">
        <v>3.7772999999999999</v>
      </c>
      <c r="T397" s="32"/>
      <c r="U397" s="32"/>
      <c r="V397" s="32"/>
      <c r="W397" s="32"/>
      <c r="X397" s="32">
        <v>31.460799999999999</v>
      </c>
      <c r="Y397" s="32">
        <v>31.1372</v>
      </c>
      <c r="Z397" s="32">
        <v>32.076599999999999</v>
      </c>
      <c r="AA397" s="32">
        <v>0.30449999999999999</v>
      </c>
      <c r="AB397" s="32"/>
      <c r="AC397" s="32"/>
      <c r="AD397" s="32"/>
      <c r="AE397" s="32"/>
      <c r="AF397" s="32">
        <v>5.2154999999999996</v>
      </c>
      <c r="AG397" s="32">
        <v>4.9923999999999999</v>
      </c>
      <c r="AH397" s="32">
        <v>5.3925000000000001</v>
      </c>
      <c r="AI397" s="32">
        <v>9.8599999999999993E-2</v>
      </c>
      <c r="AJ397" s="32"/>
      <c r="AK397" s="32"/>
      <c r="AL397" s="32"/>
      <c r="AM397" s="32"/>
      <c r="AN397" s="32">
        <v>2.2361</v>
      </c>
      <c r="AO397" s="32"/>
      <c r="AP397" s="32">
        <v>14.737299999999999</v>
      </c>
      <c r="AQ397" s="32">
        <v>5.0000000000000001E-4</v>
      </c>
      <c r="AR397" s="32"/>
      <c r="AS397" s="32"/>
      <c r="AT397" s="32">
        <v>31.2285</v>
      </c>
      <c r="AU397" s="32">
        <v>1E-4</v>
      </c>
      <c r="AV397" s="32"/>
      <c r="AW397" s="32"/>
      <c r="AX397" s="32">
        <v>4.2998000000000003</v>
      </c>
      <c r="AY397">
        <v>79.349999999999994</v>
      </c>
      <c r="BD397" s="32"/>
      <c r="BE397" s="32"/>
      <c r="BF397" s="32"/>
      <c r="BG397" s="32"/>
      <c r="BH397" s="32"/>
      <c r="BI397" s="34"/>
      <c r="BJ397" s="34"/>
      <c r="BK397" s="34"/>
      <c r="BL397" s="34"/>
      <c r="BM397">
        <v>-1</v>
      </c>
      <c r="BN397" t="s">
        <v>517</v>
      </c>
      <c r="BO397" t="s">
        <v>6496</v>
      </c>
      <c r="BP397" t="b">
        <v>1</v>
      </c>
    </row>
    <row r="398" spans="1:68" x14ac:dyDescent="0.25">
      <c r="A398" s="30" t="str">
        <f t="shared" si="6"/>
        <v>2000050018</v>
      </c>
      <c r="B398" t="s">
        <v>125</v>
      </c>
      <c r="C398">
        <v>18</v>
      </c>
      <c r="D398" s="65" t="s">
        <v>8761</v>
      </c>
      <c r="E398" t="s">
        <v>95</v>
      </c>
      <c r="F398">
        <v>1</v>
      </c>
      <c r="G398">
        <v>2000</v>
      </c>
      <c r="H398">
        <v>2</v>
      </c>
      <c r="I398" s="34">
        <v>74.400000000000006</v>
      </c>
      <c r="J398">
        <v>82</v>
      </c>
      <c r="K398" s="32">
        <v>44.399000000000001</v>
      </c>
      <c r="L398" s="32">
        <v>-63.444200000000002</v>
      </c>
      <c r="M398" s="31">
        <v>36806.150856481479</v>
      </c>
      <c r="N398" s="33">
        <v>3.97</v>
      </c>
      <c r="O398" s="33">
        <v>49.59</v>
      </c>
      <c r="P398" s="32">
        <v>13.242599999999999</v>
      </c>
      <c r="Q398" s="32">
        <v>8.4487000000000005</v>
      </c>
      <c r="R398" s="32">
        <v>15.0893</v>
      </c>
      <c r="S398" s="32">
        <v>2.1251000000000002</v>
      </c>
      <c r="T398" s="32"/>
      <c r="U398" s="32"/>
      <c r="V398" s="32"/>
      <c r="W398" s="32"/>
      <c r="X398" s="32">
        <v>30.564499999999999</v>
      </c>
      <c r="Y398" s="32">
        <v>30.229700000000001</v>
      </c>
      <c r="Z398" s="32">
        <v>31.232099999999999</v>
      </c>
      <c r="AA398" s="32">
        <v>0.29409999999999997</v>
      </c>
      <c r="AB398" s="32"/>
      <c r="AC398" s="32"/>
      <c r="AD398" s="32"/>
      <c r="AE398" s="32"/>
      <c r="AF398" s="32">
        <v>5.0301</v>
      </c>
      <c r="AG398" s="32">
        <v>4.6649000000000003</v>
      </c>
      <c r="AH398" s="32">
        <v>5.2317999999999998</v>
      </c>
      <c r="AI398" s="32">
        <v>0.1719</v>
      </c>
      <c r="AJ398" s="32"/>
      <c r="AK398" s="32"/>
      <c r="AL398" s="32"/>
      <c r="AM398" s="32"/>
      <c r="AN398" s="32">
        <v>1.9675</v>
      </c>
      <c r="AO398" s="32"/>
      <c r="AP398" s="32">
        <v>15.080299999999999</v>
      </c>
      <c r="AQ398" s="32">
        <v>1.2699999999999999E-2</v>
      </c>
      <c r="AR398" s="32"/>
      <c r="AS398" s="32"/>
      <c r="AT398" s="32">
        <v>30.232299999999999</v>
      </c>
      <c r="AU398" s="32">
        <v>1.6999999999999999E-3</v>
      </c>
      <c r="AV398" s="32"/>
      <c r="AW398" s="32"/>
      <c r="AX398" s="32">
        <v>4.5797999999999996</v>
      </c>
      <c r="AY398">
        <v>73.39</v>
      </c>
      <c r="BB398">
        <v>83.5</v>
      </c>
      <c r="BD398" s="32"/>
      <c r="BE398" s="32"/>
      <c r="BF398" s="32"/>
      <c r="BG398" s="32"/>
      <c r="BH398" s="32"/>
      <c r="BI398" s="34"/>
      <c r="BJ398" s="34"/>
      <c r="BK398" s="34"/>
      <c r="BL398" s="34"/>
      <c r="BM398">
        <v>-1</v>
      </c>
      <c r="BN398" t="s">
        <v>518</v>
      </c>
      <c r="BO398" t="s">
        <v>6497</v>
      </c>
      <c r="BP398" t="b">
        <v>1</v>
      </c>
    </row>
    <row r="399" spans="1:68" x14ac:dyDescent="0.25">
      <c r="A399" s="30" t="str">
        <f t="shared" si="6"/>
        <v>2000050019</v>
      </c>
      <c r="B399" t="s">
        <v>125</v>
      </c>
      <c r="C399">
        <v>19</v>
      </c>
      <c r="D399" s="65" t="s">
        <v>8762</v>
      </c>
      <c r="E399" t="s">
        <v>103</v>
      </c>
      <c r="F399">
        <v>1</v>
      </c>
      <c r="G399">
        <v>2000</v>
      </c>
      <c r="H399">
        <v>2</v>
      </c>
      <c r="I399" s="34">
        <v>154.69999999999999</v>
      </c>
      <c r="J399">
        <v>156</v>
      </c>
      <c r="K399" s="32">
        <v>44.268000000000001</v>
      </c>
      <c r="L399" s="32">
        <v>-63.322299999999998</v>
      </c>
      <c r="M399" s="31">
        <v>36806.233564814815</v>
      </c>
      <c r="N399" s="33">
        <v>3.97</v>
      </c>
      <c r="O399" s="33">
        <v>49.59</v>
      </c>
      <c r="P399" s="32">
        <v>12.24</v>
      </c>
      <c r="Q399" s="32">
        <v>5.5247999999999999</v>
      </c>
      <c r="R399" s="32">
        <v>16.533000000000001</v>
      </c>
      <c r="S399" s="32">
        <v>3.8140999999999998</v>
      </c>
      <c r="T399" s="32"/>
      <c r="U399" s="32"/>
      <c r="V399" s="32"/>
      <c r="W399" s="32"/>
      <c r="X399" s="32">
        <v>31.201000000000001</v>
      </c>
      <c r="Y399" s="32">
        <v>30.261299999999999</v>
      </c>
      <c r="Z399" s="32">
        <v>32.040399999999998</v>
      </c>
      <c r="AA399" s="32">
        <v>0.67789999999999995</v>
      </c>
      <c r="AB399" s="32"/>
      <c r="AC399" s="32"/>
      <c r="AD399" s="32"/>
      <c r="AE399" s="32"/>
      <c r="AF399" s="32">
        <v>5.1044999999999998</v>
      </c>
      <c r="AG399" s="32">
        <v>4.2937000000000003</v>
      </c>
      <c r="AH399" s="32">
        <v>5.4513999999999996</v>
      </c>
      <c r="AI399" s="32">
        <v>0.2263</v>
      </c>
      <c r="AJ399" s="32"/>
      <c r="AK399" s="32"/>
      <c r="AL399" s="32"/>
      <c r="AM399" s="32"/>
      <c r="AN399" s="32">
        <v>3.0621999999999998</v>
      </c>
      <c r="AO399" s="32"/>
      <c r="AP399" s="32">
        <v>15.547499999999999</v>
      </c>
      <c r="AQ399" s="32">
        <v>4.7000000000000002E-3</v>
      </c>
      <c r="AR399" s="32"/>
      <c r="AS399" s="32"/>
      <c r="AT399" s="32">
        <v>30.265699999999999</v>
      </c>
      <c r="AU399" s="32">
        <v>2.3E-3</v>
      </c>
      <c r="AV399" s="32"/>
      <c r="AW399" s="32"/>
      <c r="AX399" s="32">
        <v>3.8540000000000001</v>
      </c>
      <c r="AY399">
        <v>59.51</v>
      </c>
      <c r="BB399">
        <v>148.80000000000001</v>
      </c>
      <c r="BC399">
        <v>148.74</v>
      </c>
      <c r="BD399" s="32">
        <v>8.6445000000000007</v>
      </c>
      <c r="BE399" s="32"/>
      <c r="BF399" s="32">
        <v>34.364600000000003</v>
      </c>
      <c r="BG399" s="32"/>
      <c r="BH399" s="32">
        <v>3.8540000000000001</v>
      </c>
      <c r="BI399" s="34">
        <v>60</v>
      </c>
      <c r="BJ399" s="34">
        <v>59</v>
      </c>
      <c r="BK399" s="34">
        <v>73</v>
      </c>
      <c r="BL399" s="34">
        <v>9</v>
      </c>
      <c r="BM399">
        <v>0</v>
      </c>
      <c r="BN399" t="s">
        <v>519</v>
      </c>
      <c r="BO399" t="s">
        <v>6498</v>
      </c>
      <c r="BP399" t="b">
        <v>1</v>
      </c>
    </row>
    <row r="400" spans="1:68" x14ac:dyDescent="0.25">
      <c r="A400" s="30" t="str">
        <f t="shared" si="6"/>
        <v>2000050020</v>
      </c>
      <c r="B400" t="s">
        <v>125</v>
      </c>
      <c r="C400">
        <v>20</v>
      </c>
      <c r="D400" s="65" t="s">
        <v>8800</v>
      </c>
      <c r="E400" t="s">
        <v>112</v>
      </c>
      <c r="F400">
        <v>1</v>
      </c>
      <c r="G400">
        <v>2000</v>
      </c>
      <c r="H400">
        <v>2</v>
      </c>
      <c r="I400" s="34">
        <v>261.7</v>
      </c>
      <c r="J400">
        <v>263</v>
      </c>
      <c r="K400" s="32">
        <v>43.915199999999999</v>
      </c>
      <c r="L400" s="32">
        <v>-62.886800000000001</v>
      </c>
      <c r="M400" s="31">
        <v>36806.527777777781</v>
      </c>
      <c r="N400" s="33">
        <v>2.98</v>
      </c>
      <c r="O400" s="33">
        <v>49.59</v>
      </c>
      <c r="P400" s="32">
        <v>13.4696</v>
      </c>
      <c r="Q400" s="32">
        <v>6.0929000000000002</v>
      </c>
      <c r="R400" s="32">
        <v>16.587299999999999</v>
      </c>
      <c r="S400" s="32">
        <v>4.3193999999999999</v>
      </c>
      <c r="T400" s="32"/>
      <c r="U400" s="32"/>
      <c r="V400" s="32"/>
      <c r="W400" s="32"/>
      <c r="X400" s="32">
        <v>31.825099999999999</v>
      </c>
      <c r="Y400" s="32">
        <v>31.552800000000001</v>
      </c>
      <c r="Z400" s="32">
        <v>32.574599999999997</v>
      </c>
      <c r="AA400" s="32">
        <v>0.37409999999999999</v>
      </c>
      <c r="AB400" s="32"/>
      <c r="AC400" s="32"/>
      <c r="AD400" s="32"/>
      <c r="AE400" s="32"/>
      <c r="AF400" s="32">
        <v>5.1965000000000003</v>
      </c>
      <c r="AG400" s="32">
        <v>4.1900000000000004</v>
      </c>
      <c r="AH400" s="32">
        <v>5.8320999999999996</v>
      </c>
      <c r="AI400" s="32">
        <v>0.36799999999999999</v>
      </c>
      <c r="AJ400" s="32"/>
      <c r="AK400" s="32"/>
      <c r="AL400" s="32"/>
      <c r="AM400" s="32"/>
      <c r="AN400" s="32">
        <v>2.6536</v>
      </c>
      <c r="AO400" s="32"/>
      <c r="AP400" s="32">
        <v>16.5852</v>
      </c>
      <c r="AQ400" s="32">
        <v>1.8E-3</v>
      </c>
      <c r="AR400" s="32"/>
      <c r="AS400" s="32"/>
      <c r="AT400" s="32">
        <v>31.5565</v>
      </c>
      <c r="AU400" s="32">
        <v>3.3E-3</v>
      </c>
      <c r="AV400" s="32"/>
      <c r="AW400" s="32"/>
      <c r="AX400" s="32">
        <v>5.7008999999999999</v>
      </c>
      <c r="AY400">
        <v>55.54</v>
      </c>
      <c r="BB400">
        <v>263.60000000000002</v>
      </c>
      <c r="BC400">
        <v>261.72000000000003</v>
      </c>
      <c r="BD400" s="32">
        <v>9.5729000000000006</v>
      </c>
      <c r="BE400" s="32"/>
      <c r="BF400" s="32">
        <v>35.049700000000001</v>
      </c>
      <c r="BG400" s="32"/>
      <c r="BH400" s="32"/>
      <c r="BI400" s="34"/>
      <c r="BJ400" s="34"/>
      <c r="BK400" s="34"/>
      <c r="BL400" s="34"/>
      <c r="BM400">
        <v>-1</v>
      </c>
      <c r="BN400" t="s">
        <v>521</v>
      </c>
      <c r="BO400" t="s">
        <v>6499</v>
      </c>
      <c r="BP400" t="b">
        <v>1</v>
      </c>
    </row>
    <row r="401" spans="1:68" x14ac:dyDescent="0.25">
      <c r="A401" s="30" t="str">
        <f t="shared" si="6"/>
        <v>2000050021</v>
      </c>
      <c r="B401" t="s">
        <v>125</v>
      </c>
      <c r="C401">
        <v>21</v>
      </c>
      <c r="D401" s="65" t="s">
        <v>8713</v>
      </c>
      <c r="E401" t="s">
        <v>93</v>
      </c>
      <c r="F401">
        <v>1</v>
      </c>
      <c r="G401">
        <v>2000</v>
      </c>
      <c r="H401">
        <v>2</v>
      </c>
      <c r="I401" s="34">
        <v>81.3</v>
      </c>
      <c r="J401">
        <v>80</v>
      </c>
      <c r="K401" s="32">
        <v>43.479199999999999</v>
      </c>
      <c r="L401" s="32">
        <v>-62.4452</v>
      </c>
      <c r="M401" s="31">
        <v>36806.747731481482</v>
      </c>
      <c r="N401" s="33">
        <v>2.98</v>
      </c>
      <c r="O401" s="33">
        <v>49.6</v>
      </c>
      <c r="P401" s="32">
        <v>11.585800000000001</v>
      </c>
      <c r="Q401" s="32">
        <v>6.1285999999999996</v>
      </c>
      <c r="R401" s="32">
        <v>17.057099999999998</v>
      </c>
      <c r="S401" s="32">
        <v>4.4962999999999997</v>
      </c>
      <c r="T401" s="32"/>
      <c r="U401" s="32"/>
      <c r="V401" s="32"/>
      <c r="W401" s="32"/>
      <c r="X401" s="32">
        <v>32.212899999999998</v>
      </c>
      <c r="Y401" s="32">
        <v>31.488600000000002</v>
      </c>
      <c r="Z401" s="32">
        <v>33.2468</v>
      </c>
      <c r="AA401" s="32">
        <v>0.50349999999999995</v>
      </c>
      <c r="AB401" s="32"/>
      <c r="AC401" s="32"/>
      <c r="AD401" s="32"/>
      <c r="AE401" s="32"/>
      <c r="AF401" s="32">
        <v>5.2054</v>
      </c>
      <c r="AG401" s="32">
        <v>4.4104999999999999</v>
      </c>
      <c r="AH401" s="32">
        <v>5.6893000000000002</v>
      </c>
      <c r="AI401" s="32">
        <v>0.31330000000000002</v>
      </c>
      <c r="AJ401" s="32"/>
      <c r="AK401" s="32"/>
      <c r="AL401" s="32"/>
      <c r="AM401" s="32"/>
      <c r="AN401" s="32">
        <v>3.2101999999999999</v>
      </c>
      <c r="AO401" s="32"/>
      <c r="AP401" s="32">
        <v>16.633800000000001</v>
      </c>
      <c r="AQ401" s="32">
        <v>5.0000000000000001E-3</v>
      </c>
      <c r="AR401" s="32"/>
      <c r="AS401" s="32"/>
      <c r="AT401" s="32">
        <v>31.494499999999999</v>
      </c>
      <c r="AU401" s="32">
        <v>2.8E-3</v>
      </c>
      <c r="AV401" s="32"/>
      <c r="AW401" s="32"/>
      <c r="AX401" s="32">
        <v>6.1285999999999996</v>
      </c>
      <c r="AY401">
        <v>46.62</v>
      </c>
      <c r="BB401">
        <v>84.1</v>
      </c>
      <c r="BC401">
        <v>81.33</v>
      </c>
      <c r="BD401" s="32">
        <v>7.0941999999999998</v>
      </c>
      <c r="BE401" s="32"/>
      <c r="BF401" s="32">
        <v>33.584699999999998</v>
      </c>
      <c r="BG401" s="32"/>
      <c r="BH401" s="32"/>
      <c r="BI401" s="34"/>
      <c r="BJ401" s="34"/>
      <c r="BK401" s="34"/>
      <c r="BL401" s="34"/>
      <c r="BM401">
        <v>-1</v>
      </c>
      <c r="BN401" t="s">
        <v>522</v>
      </c>
      <c r="BO401" t="s">
        <v>6500</v>
      </c>
      <c r="BP401" t="b">
        <v>1</v>
      </c>
    </row>
    <row r="402" spans="1:68" x14ac:dyDescent="0.25">
      <c r="A402" s="30" t="str">
        <f t="shared" si="6"/>
        <v>2000050022</v>
      </c>
      <c r="B402" t="s">
        <v>125</v>
      </c>
      <c r="C402">
        <v>22</v>
      </c>
      <c r="D402" s="65" t="s">
        <v>8766</v>
      </c>
      <c r="E402" t="s">
        <v>94</v>
      </c>
      <c r="F402">
        <v>1</v>
      </c>
      <c r="G402">
        <v>2000</v>
      </c>
      <c r="H402">
        <v>2</v>
      </c>
      <c r="I402" s="34">
        <v>96.2</v>
      </c>
      <c r="J402">
        <v>99</v>
      </c>
      <c r="K402" s="32">
        <v>43.1693</v>
      </c>
      <c r="L402" s="32">
        <v>-62.106000000000002</v>
      </c>
      <c r="M402" s="31">
        <v>36807.021203703705</v>
      </c>
      <c r="N402" s="33">
        <v>1.98</v>
      </c>
      <c r="O402" s="33">
        <v>49.6</v>
      </c>
      <c r="P402" s="32">
        <v>11.89</v>
      </c>
      <c r="Q402" s="32">
        <v>6.7041000000000004</v>
      </c>
      <c r="R402" s="32">
        <v>17.177099999999999</v>
      </c>
      <c r="S402" s="32">
        <v>4.3985000000000003</v>
      </c>
      <c r="T402" s="32"/>
      <c r="U402" s="32"/>
      <c r="V402" s="32"/>
      <c r="W402" s="32"/>
      <c r="X402" s="32">
        <v>33.098700000000001</v>
      </c>
      <c r="Y402" s="32">
        <v>32.389400000000002</v>
      </c>
      <c r="Z402" s="32">
        <v>33.574300000000001</v>
      </c>
      <c r="AA402" s="32">
        <v>0.42259999999999998</v>
      </c>
      <c r="AB402" s="32"/>
      <c r="AC402" s="32"/>
      <c r="AD402" s="32"/>
      <c r="AE402" s="32"/>
      <c r="AF402" s="32">
        <v>4.9412000000000003</v>
      </c>
      <c r="AG402" s="32">
        <v>4.7159000000000004</v>
      </c>
      <c r="AH402" s="32">
        <v>5.1486000000000001</v>
      </c>
      <c r="AI402" s="32">
        <v>9.5100000000000004E-2</v>
      </c>
      <c r="AJ402" s="32"/>
      <c r="AK402" s="32"/>
      <c r="AL402" s="32"/>
      <c r="AM402" s="32"/>
      <c r="AN402" s="32">
        <v>2.8043999999999998</v>
      </c>
      <c r="AO402" s="32"/>
      <c r="AP402" s="32">
        <v>17.172999999999998</v>
      </c>
      <c r="AQ402" s="32">
        <v>4.1999999999999997E-3</v>
      </c>
      <c r="AR402" s="32"/>
      <c r="AS402" s="32"/>
      <c r="AT402" s="32">
        <v>32.400199999999998</v>
      </c>
      <c r="AU402" s="32">
        <v>1.1599999999999999E-2</v>
      </c>
      <c r="AV402" s="32"/>
      <c r="AW402" s="32"/>
      <c r="AX402" s="32">
        <v>6.7041000000000004</v>
      </c>
      <c r="AY402">
        <v>41.66</v>
      </c>
      <c r="BB402">
        <v>107.2</v>
      </c>
      <c r="BD402" s="32"/>
      <c r="BE402" s="32"/>
      <c r="BF402" s="32"/>
      <c r="BG402" s="32"/>
      <c r="BH402" s="32"/>
      <c r="BI402" s="34"/>
      <c r="BJ402" s="34"/>
      <c r="BK402" s="34"/>
      <c r="BL402" s="34"/>
      <c r="BM402">
        <v>-1</v>
      </c>
      <c r="BN402" t="s">
        <v>523</v>
      </c>
      <c r="BO402" t="s">
        <v>6501</v>
      </c>
      <c r="BP402" t="b">
        <v>1</v>
      </c>
    </row>
    <row r="403" spans="1:68" x14ac:dyDescent="0.25">
      <c r="A403" s="30" t="str">
        <f t="shared" si="6"/>
        <v>2000050023</v>
      </c>
      <c r="B403" t="s">
        <v>125</v>
      </c>
      <c r="C403">
        <v>23</v>
      </c>
      <c r="D403" s="65" t="s">
        <v>8726</v>
      </c>
      <c r="E403" t="s">
        <v>126</v>
      </c>
      <c r="F403">
        <v>0</v>
      </c>
      <c r="G403">
        <v>2000</v>
      </c>
      <c r="H403">
        <v>2</v>
      </c>
      <c r="I403" s="34">
        <v>204.3</v>
      </c>
      <c r="J403">
        <v>215</v>
      </c>
      <c r="K403" s="32">
        <v>42.988</v>
      </c>
      <c r="L403" s="32">
        <v>-61.852800000000002</v>
      </c>
      <c r="M403" s="31">
        <v>36807.106874999998</v>
      </c>
      <c r="N403" s="33">
        <v>2.98</v>
      </c>
      <c r="O403" s="33">
        <v>49.6</v>
      </c>
      <c r="P403" s="32">
        <v>15.853400000000001</v>
      </c>
      <c r="Q403" s="32">
        <v>9.4490999999999996</v>
      </c>
      <c r="R403" s="32">
        <v>17.9876</v>
      </c>
      <c r="S403" s="32">
        <v>2.8472</v>
      </c>
      <c r="T403" s="32"/>
      <c r="U403" s="32"/>
      <c r="V403" s="32"/>
      <c r="W403" s="32"/>
      <c r="X403" s="32">
        <v>33.431699999999999</v>
      </c>
      <c r="Y403" s="32">
        <v>32.965400000000002</v>
      </c>
      <c r="Z403" s="32">
        <v>34.086500000000001</v>
      </c>
      <c r="AA403" s="32">
        <v>0.42870000000000003</v>
      </c>
      <c r="AB403" s="32"/>
      <c r="AC403" s="32"/>
      <c r="AD403" s="32"/>
      <c r="AE403" s="32"/>
      <c r="AF403" s="32">
        <v>4.8893000000000004</v>
      </c>
      <c r="AG403" s="32">
        <v>4.6242000000000001</v>
      </c>
      <c r="AH403" s="32">
        <v>5.2135999999999996</v>
      </c>
      <c r="AI403" s="32">
        <v>0.1547</v>
      </c>
      <c r="AJ403" s="32"/>
      <c r="AK403" s="32"/>
      <c r="AL403" s="32"/>
      <c r="AM403" s="32"/>
      <c r="AN403" s="32">
        <v>2.5829</v>
      </c>
      <c r="AO403" s="32"/>
      <c r="AP403" s="32">
        <v>17.953700000000001</v>
      </c>
      <c r="AQ403" s="32">
        <v>8.8999999999999999E-3</v>
      </c>
      <c r="AR403" s="32"/>
      <c r="AS403" s="32"/>
      <c r="AT403" s="32">
        <v>32.978299999999997</v>
      </c>
      <c r="AU403" s="32">
        <v>1.15E-2</v>
      </c>
      <c r="AV403" s="32"/>
      <c r="AW403" s="32"/>
      <c r="AX403" s="32">
        <v>9.2048000000000005</v>
      </c>
      <c r="AY403">
        <v>200.3</v>
      </c>
      <c r="BB403">
        <v>518</v>
      </c>
      <c r="BC403">
        <v>204.26</v>
      </c>
      <c r="BD403" s="32">
        <v>9.2209000000000003</v>
      </c>
      <c r="BE403" s="32"/>
      <c r="BF403" s="32">
        <v>35.128999999999998</v>
      </c>
      <c r="BG403" s="32"/>
      <c r="BH403" s="32"/>
      <c r="BI403" s="34"/>
      <c r="BJ403" s="34"/>
      <c r="BK403" s="34"/>
      <c r="BL403" s="34"/>
      <c r="BM403">
        <v>-1</v>
      </c>
      <c r="BN403" t="s">
        <v>524</v>
      </c>
      <c r="BO403" t="s">
        <v>6502</v>
      </c>
      <c r="BP403" t="b">
        <v>1</v>
      </c>
    </row>
    <row r="404" spans="1:68" x14ac:dyDescent="0.25">
      <c r="A404" s="30" t="str">
        <f t="shared" si="6"/>
        <v>2000050024</v>
      </c>
      <c r="B404" t="s">
        <v>125</v>
      </c>
      <c r="C404">
        <v>24</v>
      </c>
      <c r="D404" s="65" t="s">
        <v>8767</v>
      </c>
      <c r="E404" t="s">
        <v>96</v>
      </c>
      <c r="F404">
        <v>1</v>
      </c>
      <c r="G404">
        <v>2000</v>
      </c>
      <c r="H404">
        <v>2</v>
      </c>
      <c r="I404" s="34">
        <v>1004.5</v>
      </c>
      <c r="J404">
        <v>1020</v>
      </c>
      <c r="K404" s="32">
        <v>42.852699999999999</v>
      </c>
      <c r="L404" s="32">
        <v>-61.725299999999997</v>
      </c>
      <c r="M404" s="31">
        <v>36807.308125000003</v>
      </c>
      <c r="N404" s="33">
        <v>2.98</v>
      </c>
      <c r="O404" s="33">
        <v>49.6</v>
      </c>
      <c r="P404" s="32">
        <v>17.028199999999998</v>
      </c>
      <c r="Q404" s="32">
        <v>11.7112</v>
      </c>
      <c r="R404" s="32">
        <v>19.001999999999999</v>
      </c>
      <c r="S404" s="32">
        <v>2.5657999999999999</v>
      </c>
      <c r="T404" s="32"/>
      <c r="U404" s="32"/>
      <c r="V404" s="32"/>
      <c r="W404" s="32"/>
      <c r="X404" s="32">
        <v>33.652700000000003</v>
      </c>
      <c r="Y404" s="32">
        <v>33.186599999999999</v>
      </c>
      <c r="Z404" s="32">
        <v>34.252899999999997</v>
      </c>
      <c r="AA404" s="32">
        <v>0.39019999999999999</v>
      </c>
      <c r="AB404" s="32"/>
      <c r="AC404" s="32"/>
      <c r="AD404" s="32"/>
      <c r="AE404" s="32"/>
      <c r="AF404" s="32">
        <v>4.8301999999999996</v>
      </c>
      <c r="AG404" s="32">
        <v>4.6391</v>
      </c>
      <c r="AH404" s="32">
        <v>5.1242999999999999</v>
      </c>
      <c r="AI404" s="32">
        <v>0.13220000000000001</v>
      </c>
      <c r="AJ404" s="32"/>
      <c r="AK404" s="32"/>
      <c r="AL404" s="32"/>
      <c r="AM404" s="32"/>
      <c r="AN404" s="32">
        <v>2.3355000000000001</v>
      </c>
      <c r="AO404" s="32"/>
      <c r="AP404" s="32">
        <v>18.956800000000001</v>
      </c>
      <c r="AQ404" s="32">
        <v>1.4E-3</v>
      </c>
      <c r="AR404" s="32"/>
      <c r="AS404" s="32"/>
      <c r="AT404" s="32">
        <v>33.187100000000001</v>
      </c>
      <c r="AU404" s="32">
        <v>6.9999999999999999E-4</v>
      </c>
      <c r="AV404" s="32"/>
      <c r="AW404" s="32"/>
      <c r="AX404" s="32">
        <v>4.1512000000000002</v>
      </c>
      <c r="AY404">
        <v>1003.52</v>
      </c>
      <c r="BB404">
        <v>1034.5</v>
      </c>
      <c r="BC404">
        <v>999.57</v>
      </c>
      <c r="BD404" s="32">
        <v>4.1551</v>
      </c>
      <c r="BE404" s="32"/>
      <c r="BF404" s="32">
        <v>34.938099999999999</v>
      </c>
      <c r="BG404" s="32"/>
      <c r="BH404" s="32"/>
      <c r="BI404" s="34"/>
      <c r="BJ404" s="34"/>
      <c r="BK404" s="34"/>
      <c r="BL404" s="34"/>
      <c r="BM404">
        <v>-1</v>
      </c>
      <c r="BN404" t="s">
        <v>525</v>
      </c>
      <c r="BO404" t="s">
        <v>6503</v>
      </c>
      <c r="BP404" t="b">
        <v>1</v>
      </c>
    </row>
    <row r="405" spans="1:68" x14ac:dyDescent="0.25">
      <c r="A405" s="30" t="str">
        <f t="shared" si="6"/>
        <v>2000050025</v>
      </c>
      <c r="B405" t="s">
        <v>125</v>
      </c>
      <c r="C405">
        <v>25</v>
      </c>
      <c r="D405" s="65" t="s">
        <v>8801</v>
      </c>
      <c r="E405" t="s">
        <v>97</v>
      </c>
      <c r="F405">
        <v>1</v>
      </c>
      <c r="G405">
        <v>2000</v>
      </c>
      <c r="H405">
        <v>2</v>
      </c>
      <c r="I405" s="34">
        <v>2068.1</v>
      </c>
      <c r="J405">
        <v>3000</v>
      </c>
      <c r="K405" s="32">
        <v>42.529000000000003</v>
      </c>
      <c r="L405" s="32">
        <v>-61.400500000000001</v>
      </c>
      <c r="M405" s="31">
        <v>36807.597037037034</v>
      </c>
      <c r="N405" s="33">
        <v>3.97</v>
      </c>
      <c r="O405" s="33">
        <v>49.6</v>
      </c>
      <c r="P405" s="32">
        <v>17.704499999999999</v>
      </c>
      <c r="Q405" s="32">
        <v>12.4621</v>
      </c>
      <c r="R405" s="32">
        <v>19.207599999999999</v>
      </c>
      <c r="S405" s="32">
        <v>2.3632</v>
      </c>
      <c r="T405" s="32"/>
      <c r="U405" s="32"/>
      <c r="V405" s="32"/>
      <c r="W405" s="32"/>
      <c r="X405" s="32">
        <v>33.215000000000003</v>
      </c>
      <c r="Y405" s="32">
        <v>32.956000000000003</v>
      </c>
      <c r="Z405" s="32">
        <v>33.6768</v>
      </c>
      <c r="AA405" s="32">
        <v>0.26500000000000001</v>
      </c>
      <c r="AB405" s="32"/>
      <c r="AC405" s="32"/>
      <c r="AD405" s="32"/>
      <c r="AE405" s="32"/>
      <c r="AF405" s="32">
        <v>4.9168000000000003</v>
      </c>
      <c r="AG405" s="32">
        <v>4.7035</v>
      </c>
      <c r="AH405" s="32">
        <v>5.5317999999999996</v>
      </c>
      <c r="AI405" s="32">
        <v>0.2432</v>
      </c>
      <c r="AJ405" s="32"/>
      <c r="AK405" s="32"/>
      <c r="AL405" s="32"/>
      <c r="AM405" s="32"/>
      <c r="AN405" s="32">
        <v>1.9294</v>
      </c>
      <c r="AO405" s="32"/>
      <c r="AP405" s="32">
        <v>19.142700000000001</v>
      </c>
      <c r="AQ405" s="32">
        <v>5.0000000000000001E-4</v>
      </c>
      <c r="AR405" s="32"/>
      <c r="AS405" s="32"/>
      <c r="AT405" s="32">
        <v>32.959200000000003</v>
      </c>
      <c r="AU405" s="32">
        <v>4.4999999999999997E-3</v>
      </c>
      <c r="AV405" s="32"/>
      <c r="AW405" s="32"/>
      <c r="AX405" s="32">
        <v>3.2749999999999999</v>
      </c>
      <c r="AY405">
        <v>2067.13</v>
      </c>
      <c r="BB405">
        <v>2776.6</v>
      </c>
      <c r="BC405">
        <v>3.97</v>
      </c>
      <c r="BD405" s="32">
        <v>19.143000000000001</v>
      </c>
      <c r="BE405" s="32"/>
      <c r="BF405" s="32">
        <v>32.956000000000003</v>
      </c>
      <c r="BG405" s="32"/>
      <c r="BH405" s="32"/>
      <c r="BI405" s="34"/>
      <c r="BJ405" s="34"/>
      <c r="BK405" s="34"/>
      <c r="BL405" s="34"/>
      <c r="BM405">
        <v>-1</v>
      </c>
      <c r="BN405" t="s">
        <v>526</v>
      </c>
      <c r="BO405" t="s">
        <v>6504</v>
      </c>
      <c r="BP405" t="b">
        <v>1</v>
      </c>
    </row>
    <row r="406" spans="1:68" x14ac:dyDescent="0.25">
      <c r="A406" s="30" t="str">
        <f t="shared" si="6"/>
        <v>2000050026</v>
      </c>
      <c r="B406" t="s">
        <v>125</v>
      </c>
      <c r="C406">
        <v>26</v>
      </c>
      <c r="D406" s="65" t="s">
        <v>8777</v>
      </c>
      <c r="E406" t="s">
        <v>85</v>
      </c>
      <c r="F406">
        <v>0</v>
      </c>
      <c r="G406">
        <v>2000</v>
      </c>
      <c r="H406">
        <v>2</v>
      </c>
      <c r="I406" s="34">
        <v>79.3</v>
      </c>
      <c r="J406">
        <v>84</v>
      </c>
      <c r="K406" s="32">
        <v>43.391199999999998</v>
      </c>
      <c r="L406" s="32">
        <v>-61.786000000000001</v>
      </c>
      <c r="M406" s="31">
        <v>36808.005347222221</v>
      </c>
      <c r="N406" s="33">
        <v>3.97</v>
      </c>
      <c r="O406" s="33">
        <v>49.6</v>
      </c>
      <c r="P406" s="32">
        <v>16.067900000000002</v>
      </c>
      <c r="Q406" s="32">
        <v>7.8753000000000002</v>
      </c>
      <c r="R406" s="32">
        <v>17.988</v>
      </c>
      <c r="S406" s="32">
        <v>2.9382999999999999</v>
      </c>
      <c r="T406" s="32"/>
      <c r="U406" s="32"/>
      <c r="V406" s="32"/>
      <c r="W406" s="32"/>
      <c r="X406" s="32">
        <v>33.158299999999997</v>
      </c>
      <c r="Y406" s="32">
        <v>32.510199999999998</v>
      </c>
      <c r="Z406" s="32">
        <v>33.913200000000003</v>
      </c>
      <c r="AA406" s="32">
        <v>0.55330000000000001</v>
      </c>
      <c r="AB406" s="32"/>
      <c r="AC406" s="32"/>
      <c r="AD406" s="32"/>
      <c r="AE406" s="32"/>
      <c r="AF406" s="32">
        <v>4.8982999999999999</v>
      </c>
      <c r="AG406" s="32">
        <v>4.4701000000000004</v>
      </c>
      <c r="AH406" s="32">
        <v>5.0324999999999998</v>
      </c>
      <c r="AI406" s="32">
        <v>0.1474</v>
      </c>
      <c r="AJ406" s="32"/>
      <c r="AK406" s="32"/>
      <c r="AL406" s="32"/>
      <c r="AM406" s="32"/>
      <c r="AN406" s="32">
        <v>2.4878999999999998</v>
      </c>
      <c r="AO406" s="32"/>
      <c r="AP406" s="32">
        <v>17.700399999999998</v>
      </c>
      <c r="AQ406" s="32">
        <v>2.9999999999999997E-4</v>
      </c>
      <c r="AR406" s="32"/>
      <c r="AS406" s="32"/>
      <c r="AT406" s="32">
        <v>32.512</v>
      </c>
      <c r="AU406" s="32">
        <v>8.0000000000000004E-4</v>
      </c>
      <c r="AV406" s="32"/>
      <c r="AW406" s="32"/>
      <c r="AX406" s="32">
        <v>7.1795</v>
      </c>
      <c r="AY406">
        <v>79.349999999999994</v>
      </c>
      <c r="BD406" s="32"/>
      <c r="BE406" s="32"/>
      <c r="BF406" s="32"/>
      <c r="BG406" s="32"/>
      <c r="BH406" s="32"/>
      <c r="BI406" s="34"/>
      <c r="BJ406" s="34"/>
      <c r="BK406" s="34"/>
      <c r="BL406" s="34"/>
      <c r="BM406">
        <v>-1</v>
      </c>
      <c r="BN406" t="s">
        <v>527</v>
      </c>
      <c r="BO406" t="s">
        <v>6505</v>
      </c>
      <c r="BP406" t="b">
        <v>1</v>
      </c>
    </row>
    <row r="407" spans="1:68" x14ac:dyDescent="0.25">
      <c r="A407" s="30" t="str">
        <f t="shared" si="6"/>
        <v>2000050027</v>
      </c>
      <c r="B407" t="s">
        <v>125</v>
      </c>
      <c r="C407">
        <v>27</v>
      </c>
      <c r="D407" s="65" t="s">
        <v>8802</v>
      </c>
      <c r="E407" t="s">
        <v>85</v>
      </c>
      <c r="F407">
        <v>0</v>
      </c>
      <c r="G407">
        <v>2000</v>
      </c>
      <c r="H407">
        <v>2</v>
      </c>
      <c r="I407" s="34">
        <v>52.6</v>
      </c>
      <c r="J407">
        <v>60</v>
      </c>
      <c r="K407" s="32">
        <v>43.581200000000003</v>
      </c>
      <c r="L407" s="32">
        <v>-61.520200000000003</v>
      </c>
      <c r="M407" s="31">
        <v>36808.142870370371</v>
      </c>
      <c r="N407" s="33">
        <v>2.98</v>
      </c>
      <c r="O407" s="33">
        <v>49.59</v>
      </c>
      <c r="P407" s="32">
        <v>11.492100000000001</v>
      </c>
      <c r="Q407" s="32">
        <v>6.7819000000000003</v>
      </c>
      <c r="R407" s="32">
        <v>16.102499999999999</v>
      </c>
      <c r="S407" s="32">
        <v>4.0713999999999997</v>
      </c>
      <c r="T407" s="32"/>
      <c r="U407" s="32"/>
      <c r="V407" s="32"/>
      <c r="W407" s="32"/>
      <c r="X407" s="32">
        <v>31.910399999999999</v>
      </c>
      <c r="Y407" s="32">
        <v>31.1113</v>
      </c>
      <c r="Z407" s="32">
        <v>33.1205</v>
      </c>
      <c r="AA407" s="32">
        <v>0.76770000000000005</v>
      </c>
      <c r="AB407" s="32"/>
      <c r="AC407" s="32"/>
      <c r="AD407" s="32"/>
      <c r="AE407" s="32"/>
      <c r="AF407" s="32">
        <v>5.0751999999999997</v>
      </c>
      <c r="AG407" s="32">
        <v>4.2093999999999996</v>
      </c>
      <c r="AH407" s="32">
        <v>5.6338999999999997</v>
      </c>
      <c r="AI407" s="32">
        <v>0.26200000000000001</v>
      </c>
      <c r="AJ407" s="32"/>
      <c r="AK407" s="32"/>
      <c r="AL407" s="32"/>
      <c r="AM407" s="32"/>
      <c r="AN407" s="32">
        <v>3.2269000000000001</v>
      </c>
      <c r="AO407" s="32"/>
      <c r="AP407" s="32">
        <v>16.0947</v>
      </c>
      <c r="AQ407" s="32">
        <v>3.3E-3</v>
      </c>
      <c r="AR407" s="32"/>
      <c r="AS407" s="32"/>
      <c r="AT407" s="32">
        <v>31.113499999999998</v>
      </c>
      <c r="AU407" s="32">
        <v>2E-3</v>
      </c>
      <c r="AV407" s="32"/>
      <c r="AW407" s="32"/>
      <c r="AX407" s="32">
        <v>6.7655000000000003</v>
      </c>
      <c r="AY407">
        <v>52.57</v>
      </c>
      <c r="BD407" s="32"/>
      <c r="BE407" s="32"/>
      <c r="BF407" s="32"/>
      <c r="BG407" s="32"/>
      <c r="BH407" s="32"/>
      <c r="BI407" s="34"/>
      <c r="BJ407" s="34"/>
      <c r="BK407" s="34"/>
      <c r="BL407" s="34"/>
      <c r="BM407">
        <v>-1</v>
      </c>
      <c r="BN407" t="s">
        <v>528</v>
      </c>
      <c r="BO407" t="s">
        <v>6506</v>
      </c>
      <c r="BP407" t="b">
        <v>1</v>
      </c>
    </row>
    <row r="408" spans="1:68" x14ac:dyDescent="0.25">
      <c r="A408" s="30" t="str">
        <f t="shared" si="6"/>
        <v>2000050028</v>
      </c>
      <c r="B408" t="s">
        <v>125</v>
      </c>
      <c r="C408">
        <v>28</v>
      </c>
      <c r="D408" s="65" t="s">
        <v>8780</v>
      </c>
      <c r="E408" t="s">
        <v>85</v>
      </c>
      <c r="F408">
        <v>0</v>
      </c>
      <c r="G408">
        <v>2000</v>
      </c>
      <c r="H408">
        <v>2</v>
      </c>
      <c r="I408" s="34">
        <v>44.6</v>
      </c>
      <c r="J408">
        <v>52</v>
      </c>
      <c r="K408" s="32">
        <v>43.790199999999999</v>
      </c>
      <c r="L408" s="32">
        <v>-61.2102</v>
      </c>
      <c r="M408" s="31">
        <v>36808.216921296298</v>
      </c>
      <c r="N408" s="33">
        <v>2.98</v>
      </c>
      <c r="O408" s="33">
        <v>44.63</v>
      </c>
      <c r="P408" s="32"/>
      <c r="Q408" s="32"/>
      <c r="R408" s="32"/>
      <c r="S408" s="32"/>
      <c r="T408" s="32"/>
      <c r="U408" s="32"/>
      <c r="V408" s="32"/>
      <c r="W408" s="32"/>
      <c r="X408" s="32"/>
      <c r="Y408" s="32"/>
      <c r="Z408" s="32"/>
      <c r="AA408" s="32"/>
      <c r="AB408" s="32"/>
      <c r="AC408" s="32"/>
      <c r="AD408" s="32"/>
      <c r="AE408" s="32"/>
      <c r="AF408" s="32"/>
      <c r="AG408" s="32"/>
      <c r="AH408" s="32"/>
      <c r="AI408" s="32"/>
      <c r="AJ408" s="32"/>
      <c r="AK408" s="32"/>
      <c r="AL408" s="32"/>
      <c r="AM408" s="32"/>
      <c r="AN408" s="32"/>
      <c r="AO408" s="32"/>
      <c r="AP408" s="32">
        <v>16.0532</v>
      </c>
      <c r="AQ408" s="32">
        <v>3.2000000000000002E-3</v>
      </c>
      <c r="AR408" s="32"/>
      <c r="AS408" s="32"/>
      <c r="AT408" s="32">
        <v>30.960899999999999</v>
      </c>
      <c r="AU408" s="32">
        <v>2.0000000000000001E-4</v>
      </c>
      <c r="AV408" s="32"/>
      <c r="AW408" s="32"/>
      <c r="AX408" s="32">
        <v>10.290699999999999</v>
      </c>
      <c r="AY408">
        <v>44.63</v>
      </c>
      <c r="BD408" s="32"/>
      <c r="BE408" s="32"/>
      <c r="BF408" s="32"/>
      <c r="BG408" s="32"/>
      <c r="BH408" s="32"/>
      <c r="BI408" s="34"/>
      <c r="BJ408" s="34"/>
      <c r="BK408" s="34"/>
      <c r="BL408" s="34"/>
      <c r="BM408">
        <v>-1</v>
      </c>
      <c r="BN408" t="s">
        <v>529</v>
      </c>
      <c r="BO408" t="s">
        <v>6507</v>
      </c>
      <c r="BP408" t="b">
        <v>1</v>
      </c>
    </row>
    <row r="409" spans="1:68" x14ac:dyDescent="0.25">
      <c r="A409" s="30" t="str">
        <f t="shared" si="6"/>
        <v>2000050029</v>
      </c>
      <c r="B409" t="s">
        <v>125</v>
      </c>
      <c r="C409">
        <v>29</v>
      </c>
      <c r="D409" s="65" t="s">
        <v>8742</v>
      </c>
      <c r="E409" t="s">
        <v>85</v>
      </c>
      <c r="F409">
        <v>0</v>
      </c>
      <c r="G409">
        <v>2000</v>
      </c>
      <c r="H409">
        <v>2</v>
      </c>
      <c r="I409" s="34">
        <v>138.80000000000001</v>
      </c>
      <c r="J409">
        <v>142</v>
      </c>
      <c r="K409" s="32">
        <v>44.301499999999997</v>
      </c>
      <c r="L409" s="32">
        <v>-60.463999999999999</v>
      </c>
      <c r="M409" s="31">
        <v>36808.425162037034</v>
      </c>
      <c r="N409" s="33">
        <v>2.98</v>
      </c>
      <c r="O409" s="33">
        <v>49.59</v>
      </c>
      <c r="P409" s="32">
        <v>11.4954</v>
      </c>
      <c r="Q409" s="32">
        <v>5.1829999999999998</v>
      </c>
      <c r="R409" s="32">
        <v>15.5404</v>
      </c>
      <c r="S409" s="32">
        <v>4.5229999999999997</v>
      </c>
      <c r="T409" s="32"/>
      <c r="U409" s="32"/>
      <c r="V409" s="32"/>
      <c r="W409" s="32"/>
      <c r="X409" s="32">
        <v>31.065200000000001</v>
      </c>
      <c r="Y409" s="32">
        <v>30.489799999999999</v>
      </c>
      <c r="Z409" s="32">
        <v>31.9053</v>
      </c>
      <c r="AA409" s="32">
        <v>0.58220000000000005</v>
      </c>
      <c r="AB409" s="32"/>
      <c r="AC409" s="32"/>
      <c r="AD409" s="32"/>
      <c r="AE409" s="32"/>
      <c r="AF409" s="32">
        <v>4.9184000000000001</v>
      </c>
      <c r="AG409" s="32">
        <v>4.1597999999999997</v>
      </c>
      <c r="AH409" s="32">
        <v>5.1607000000000003</v>
      </c>
      <c r="AI409" s="32">
        <v>0.28189999999999998</v>
      </c>
      <c r="AJ409" s="32"/>
      <c r="AK409" s="32"/>
      <c r="AL409" s="32"/>
      <c r="AM409" s="32"/>
      <c r="AN409" s="32">
        <v>2.8022</v>
      </c>
      <c r="AO409" s="32"/>
      <c r="AP409" s="32">
        <v>15.4862</v>
      </c>
      <c r="AQ409" s="32">
        <v>5.5999999999999999E-3</v>
      </c>
      <c r="AR409" s="32"/>
      <c r="AS409" s="32"/>
      <c r="AT409" s="32">
        <v>30.4954</v>
      </c>
      <c r="AU409" s="32">
        <v>4.8999999999999998E-3</v>
      </c>
      <c r="AV409" s="32"/>
      <c r="AW409" s="32"/>
      <c r="AX409" s="32">
        <v>3.3456000000000001</v>
      </c>
      <c r="AY409">
        <v>95.2</v>
      </c>
      <c r="BC409">
        <v>138.83000000000001</v>
      </c>
      <c r="BD409" s="32">
        <v>3.9304000000000001</v>
      </c>
      <c r="BE409" s="32"/>
      <c r="BF409" s="32">
        <v>32.989100000000001</v>
      </c>
      <c r="BG409" s="32"/>
      <c r="BH409" s="32">
        <v>3.3456000000000001</v>
      </c>
      <c r="BI409" s="34">
        <v>96</v>
      </c>
      <c r="BJ409" s="34">
        <v>68</v>
      </c>
      <c r="BK409" s="34">
        <v>142</v>
      </c>
      <c r="BL409" s="34">
        <v>74</v>
      </c>
      <c r="BM409">
        <v>1</v>
      </c>
      <c r="BN409" t="s">
        <v>530</v>
      </c>
      <c r="BO409" t="s">
        <v>6508</v>
      </c>
      <c r="BP409" t="b">
        <v>1</v>
      </c>
    </row>
    <row r="410" spans="1:68" x14ac:dyDescent="0.25">
      <c r="A410" s="30" t="str">
        <f t="shared" si="6"/>
        <v>2000050030</v>
      </c>
      <c r="B410" t="s">
        <v>125</v>
      </c>
      <c r="C410">
        <v>30</v>
      </c>
      <c r="D410" s="65" t="s">
        <v>8783</v>
      </c>
      <c r="E410" t="s">
        <v>117</v>
      </c>
      <c r="F410">
        <v>0</v>
      </c>
      <c r="G410">
        <v>2000</v>
      </c>
      <c r="H410">
        <v>2</v>
      </c>
      <c r="I410" s="34">
        <v>213.2</v>
      </c>
      <c r="J410">
        <v>215</v>
      </c>
      <c r="K410" s="32">
        <v>44.23</v>
      </c>
      <c r="L410" s="32">
        <v>-59.5623</v>
      </c>
      <c r="M410" s="31">
        <v>36808.598379629628</v>
      </c>
      <c r="N410" s="33">
        <v>3.97</v>
      </c>
      <c r="O410" s="33">
        <v>49.59</v>
      </c>
      <c r="P410" s="32">
        <v>11.4725</v>
      </c>
      <c r="Q410" s="32">
        <v>3.7267999999999999</v>
      </c>
      <c r="R410" s="32">
        <v>15.810700000000001</v>
      </c>
      <c r="S410" s="32">
        <v>4.9565999999999999</v>
      </c>
      <c r="T410" s="32"/>
      <c r="U410" s="32"/>
      <c r="V410" s="32"/>
      <c r="W410" s="32"/>
      <c r="X410" s="32">
        <v>31.349799999999998</v>
      </c>
      <c r="Y410" s="32">
        <v>30.853300000000001</v>
      </c>
      <c r="Z410" s="32">
        <v>32.212299999999999</v>
      </c>
      <c r="AA410" s="32">
        <v>0.49919999999999998</v>
      </c>
      <c r="AB410" s="32"/>
      <c r="AC410" s="32"/>
      <c r="AD410" s="32"/>
      <c r="AE410" s="32"/>
      <c r="AF410" s="32">
        <v>4.9313000000000002</v>
      </c>
      <c r="AG410" s="32">
        <v>4.2361000000000004</v>
      </c>
      <c r="AH410" s="32">
        <v>5.2138999999999998</v>
      </c>
      <c r="AI410" s="32">
        <v>0.28399999999999997</v>
      </c>
      <c r="AJ410" s="32"/>
      <c r="AK410" s="32"/>
      <c r="AL410" s="32"/>
      <c r="AM410" s="32"/>
      <c r="AN410" s="32">
        <v>2.9592999999999998</v>
      </c>
      <c r="AO410" s="32"/>
      <c r="AP410" s="32">
        <v>15.7217</v>
      </c>
      <c r="AQ410" s="32">
        <v>4.0000000000000002E-4</v>
      </c>
      <c r="AR410" s="32"/>
      <c r="AS410" s="32"/>
      <c r="AT410" s="32">
        <v>30.861999999999998</v>
      </c>
      <c r="AU410" s="32">
        <v>1.2200000000000001E-2</v>
      </c>
      <c r="AV410" s="32"/>
      <c r="AW410" s="32"/>
      <c r="AX410" s="32">
        <v>3.2810000000000001</v>
      </c>
      <c r="AY410">
        <v>62.48</v>
      </c>
      <c r="BB410">
        <v>218</v>
      </c>
      <c r="BC410">
        <v>213.16</v>
      </c>
      <c r="BD410" s="32">
        <v>6.66</v>
      </c>
      <c r="BE410" s="32"/>
      <c r="BF410" s="32">
        <v>34.690399999999997</v>
      </c>
      <c r="BG410" s="32"/>
      <c r="BH410" s="32">
        <v>3.2810000000000001</v>
      </c>
      <c r="BI410" s="34">
        <v>63</v>
      </c>
      <c r="BJ410" s="34">
        <v>47</v>
      </c>
      <c r="BK410" s="34">
        <v>84</v>
      </c>
      <c r="BL410" s="34">
        <v>37</v>
      </c>
      <c r="BM410">
        <v>0</v>
      </c>
      <c r="BN410" t="s">
        <v>532</v>
      </c>
      <c r="BO410" t="s">
        <v>6509</v>
      </c>
      <c r="BP410" t="b">
        <v>1</v>
      </c>
    </row>
    <row r="411" spans="1:68" x14ac:dyDescent="0.25">
      <c r="A411" s="30" t="str">
        <f t="shared" si="6"/>
        <v>2000050031</v>
      </c>
      <c r="B411" t="s">
        <v>125</v>
      </c>
      <c r="C411">
        <v>31</v>
      </c>
      <c r="D411" s="65" t="s">
        <v>8803</v>
      </c>
      <c r="E411" t="s">
        <v>85</v>
      </c>
      <c r="F411">
        <v>0</v>
      </c>
      <c r="G411">
        <v>2000</v>
      </c>
      <c r="H411">
        <v>2</v>
      </c>
      <c r="I411" s="34">
        <v>285.5</v>
      </c>
      <c r="J411">
        <v>281</v>
      </c>
      <c r="K411" s="32">
        <v>44.133699999999997</v>
      </c>
      <c r="L411" s="32">
        <v>-59.127499999999998</v>
      </c>
      <c r="M411" s="31">
        <v>36808.822754629633</v>
      </c>
      <c r="N411" s="33">
        <v>3.97</v>
      </c>
      <c r="O411" s="33">
        <v>49.59</v>
      </c>
      <c r="P411" s="32">
        <v>10.9621</v>
      </c>
      <c r="Q411" s="32">
        <v>4.0084</v>
      </c>
      <c r="R411" s="32">
        <v>14.728400000000001</v>
      </c>
      <c r="S411" s="32">
        <v>4.2950999999999997</v>
      </c>
      <c r="T411" s="32"/>
      <c r="U411" s="32"/>
      <c r="V411" s="32"/>
      <c r="W411" s="32"/>
      <c r="X411" s="32">
        <v>31.4526</v>
      </c>
      <c r="Y411" s="32">
        <v>31.076599999999999</v>
      </c>
      <c r="Z411" s="32">
        <v>32.217399999999998</v>
      </c>
      <c r="AA411" s="32">
        <v>0.40589999999999998</v>
      </c>
      <c r="AB411" s="32"/>
      <c r="AC411" s="32"/>
      <c r="AD411" s="32"/>
      <c r="AE411" s="32"/>
      <c r="AF411" s="32">
        <v>5.1951999999999998</v>
      </c>
      <c r="AG411" s="32">
        <v>4.5217999999999998</v>
      </c>
      <c r="AH411" s="32">
        <v>5.6407999999999996</v>
      </c>
      <c r="AI411" s="32">
        <v>0.23630000000000001</v>
      </c>
      <c r="AJ411" s="32"/>
      <c r="AK411" s="32"/>
      <c r="AL411" s="32"/>
      <c r="AM411" s="32"/>
      <c r="AN411" s="32">
        <v>2.5438999999999998</v>
      </c>
      <c r="AO411" s="32"/>
      <c r="AP411" s="32">
        <v>14.7258</v>
      </c>
      <c r="AQ411" s="32">
        <v>1.2999999999999999E-3</v>
      </c>
      <c r="AR411" s="32"/>
      <c r="AS411" s="32"/>
      <c r="AT411" s="32">
        <v>31.084199999999999</v>
      </c>
      <c r="AU411" s="32">
        <v>1.0699999999999999E-2</v>
      </c>
      <c r="AV411" s="32"/>
      <c r="AW411" s="32"/>
      <c r="AX411" s="32">
        <v>3.6745000000000001</v>
      </c>
      <c r="AY411">
        <v>57.53</v>
      </c>
      <c r="BC411">
        <v>285.49</v>
      </c>
      <c r="BD411" s="32">
        <v>6.77</v>
      </c>
      <c r="BE411" s="32"/>
      <c r="BF411" s="32">
        <v>34.829700000000003</v>
      </c>
      <c r="BG411" s="32"/>
      <c r="BH411" s="32">
        <v>3.6745000000000001</v>
      </c>
      <c r="BI411" s="34">
        <v>58</v>
      </c>
      <c r="BJ411" s="34">
        <v>52</v>
      </c>
      <c r="BK411" s="34">
        <v>59</v>
      </c>
      <c r="BL411" s="34">
        <v>4</v>
      </c>
      <c r="BM411">
        <v>0</v>
      </c>
      <c r="BN411" t="s">
        <v>533</v>
      </c>
      <c r="BO411" t="s">
        <v>6510</v>
      </c>
      <c r="BP411" t="b">
        <v>1</v>
      </c>
    </row>
    <row r="412" spans="1:68" x14ac:dyDescent="0.25">
      <c r="A412" s="30" t="str">
        <f t="shared" si="6"/>
        <v>2000050032</v>
      </c>
      <c r="B412" t="s">
        <v>125</v>
      </c>
      <c r="C412">
        <v>32</v>
      </c>
      <c r="D412" s="65" t="s">
        <v>8792</v>
      </c>
      <c r="E412" t="s">
        <v>123</v>
      </c>
      <c r="F412">
        <v>0</v>
      </c>
      <c r="G412">
        <v>2000</v>
      </c>
      <c r="H412">
        <v>2</v>
      </c>
      <c r="I412" s="34">
        <v>1893</v>
      </c>
      <c r="J412">
        <v>2141</v>
      </c>
      <c r="K412" s="32">
        <v>43.808999999999997</v>
      </c>
      <c r="L412" s="32">
        <v>-58.918199999999999</v>
      </c>
      <c r="M412" s="31">
        <v>36809.371527777781</v>
      </c>
      <c r="N412" s="33">
        <v>3.97</v>
      </c>
      <c r="O412" s="33">
        <v>49.59</v>
      </c>
      <c r="P412" s="32">
        <v>14.079800000000001</v>
      </c>
      <c r="Q412" s="32">
        <v>4.1452</v>
      </c>
      <c r="R412" s="32">
        <v>17.122800000000002</v>
      </c>
      <c r="S412" s="32">
        <v>3.8847999999999998</v>
      </c>
      <c r="T412" s="32"/>
      <c r="U412" s="32"/>
      <c r="V412" s="32"/>
      <c r="W412" s="32"/>
      <c r="X412" s="32">
        <v>32.469499999999996</v>
      </c>
      <c r="Y412" s="32">
        <v>31.791499999999999</v>
      </c>
      <c r="Z412" s="32">
        <v>33.923200000000001</v>
      </c>
      <c r="AA412" s="32">
        <v>0.74399999999999999</v>
      </c>
      <c r="AB412" s="32"/>
      <c r="AC412" s="32"/>
      <c r="AD412" s="32"/>
      <c r="AE412" s="32"/>
      <c r="AF412" s="32">
        <v>4.92</v>
      </c>
      <c r="AG412" s="32">
        <v>4.0251999999999999</v>
      </c>
      <c r="AH412" s="32">
        <v>5.4602000000000004</v>
      </c>
      <c r="AI412" s="32">
        <v>0.32969999999999999</v>
      </c>
      <c r="AJ412" s="32"/>
      <c r="AK412" s="32"/>
      <c r="AL412" s="32"/>
      <c r="AM412" s="32"/>
      <c r="AN412" s="32">
        <v>2.7149000000000001</v>
      </c>
      <c r="AO412" s="32"/>
      <c r="AP412" s="32">
        <v>16.1007</v>
      </c>
      <c r="AQ412" s="32">
        <v>5.1000000000000004E-3</v>
      </c>
      <c r="AR412" s="32"/>
      <c r="AS412" s="32"/>
      <c r="AT412" s="32">
        <v>31.793600000000001</v>
      </c>
      <c r="AU412" s="32">
        <v>2.0999999999999999E-3</v>
      </c>
      <c r="AV412" s="32"/>
      <c r="AW412" s="32"/>
      <c r="AX412" s="32">
        <v>3.4659</v>
      </c>
      <c r="AY412">
        <v>1883.14</v>
      </c>
      <c r="BB412">
        <v>2200</v>
      </c>
      <c r="BC412">
        <v>999.48</v>
      </c>
      <c r="BD412" s="32">
        <v>4.1448</v>
      </c>
      <c r="BE412" s="32"/>
      <c r="BF412" s="32">
        <v>34.927100000000003</v>
      </c>
      <c r="BG412" s="32"/>
      <c r="BH412" s="32">
        <v>3.7608999999999999</v>
      </c>
      <c r="BI412" s="34">
        <v>53</v>
      </c>
      <c r="BJ412" s="34">
        <v>51</v>
      </c>
      <c r="BK412" s="34">
        <v>54</v>
      </c>
      <c r="BL412" s="34">
        <v>3</v>
      </c>
      <c r="BM412">
        <v>0</v>
      </c>
      <c r="BN412" t="s">
        <v>534</v>
      </c>
      <c r="BO412" t="s">
        <v>6511</v>
      </c>
      <c r="BP412" t="b">
        <v>1</v>
      </c>
    </row>
    <row r="413" spans="1:68" x14ac:dyDescent="0.25">
      <c r="A413" s="30" t="str">
        <f t="shared" si="6"/>
        <v>2000050033</v>
      </c>
      <c r="B413" t="s">
        <v>125</v>
      </c>
      <c r="C413">
        <v>33</v>
      </c>
      <c r="D413" s="65" t="s">
        <v>8794</v>
      </c>
      <c r="E413" t="s">
        <v>124</v>
      </c>
      <c r="F413">
        <v>0</v>
      </c>
      <c r="G413">
        <v>2000</v>
      </c>
      <c r="H413">
        <v>2</v>
      </c>
      <c r="I413" s="34">
        <v>552.79999999999995</v>
      </c>
      <c r="J413">
        <v>900</v>
      </c>
      <c r="K413" s="32">
        <v>44.0212</v>
      </c>
      <c r="L413" s="32">
        <v>-59.042700000000004</v>
      </c>
      <c r="M413" s="31">
        <v>36809.606585648151</v>
      </c>
      <c r="N413" s="33">
        <v>3.97</v>
      </c>
      <c r="O413" s="33">
        <v>49.59</v>
      </c>
      <c r="P413" s="32">
        <v>11.7385</v>
      </c>
      <c r="Q413" s="32">
        <v>5.0712999999999999</v>
      </c>
      <c r="R413" s="32">
        <v>14.6439</v>
      </c>
      <c r="S413" s="32">
        <v>3.8586999999999998</v>
      </c>
      <c r="T413" s="32"/>
      <c r="U413" s="32"/>
      <c r="V413" s="32"/>
      <c r="W413" s="32"/>
      <c r="X413" s="32">
        <v>31.5547</v>
      </c>
      <c r="Y413" s="32">
        <v>31.097899999999999</v>
      </c>
      <c r="Z413" s="32">
        <v>32.609499999999997</v>
      </c>
      <c r="AA413" s="32">
        <v>0.51700000000000002</v>
      </c>
      <c r="AB413" s="32"/>
      <c r="AC413" s="32"/>
      <c r="AD413" s="32"/>
      <c r="AE413" s="32"/>
      <c r="AF413" s="32">
        <v>5.1227999999999998</v>
      </c>
      <c r="AG413" s="32">
        <v>4.2994000000000003</v>
      </c>
      <c r="AH413" s="32">
        <v>5.5608000000000004</v>
      </c>
      <c r="AI413" s="32">
        <v>0.30320000000000003</v>
      </c>
      <c r="AJ413" s="32"/>
      <c r="AK413" s="32"/>
      <c r="AL413" s="32"/>
      <c r="AM413" s="32"/>
      <c r="AN413" s="32">
        <v>2.6080999999999999</v>
      </c>
      <c r="AO413" s="32"/>
      <c r="AP413" s="32">
        <v>14.6357</v>
      </c>
      <c r="AQ413" s="32">
        <v>1.1599999999999999E-2</v>
      </c>
      <c r="AR413" s="32"/>
      <c r="AS413" s="32"/>
      <c r="AT413" s="32">
        <v>31.102</v>
      </c>
      <c r="AU413" s="32">
        <v>5.8999999999999999E-3</v>
      </c>
      <c r="AV413" s="32"/>
      <c r="AW413" s="32"/>
      <c r="AX413" s="32">
        <v>3.9171999999999998</v>
      </c>
      <c r="AY413">
        <v>51.58</v>
      </c>
      <c r="BB413">
        <v>500</v>
      </c>
      <c r="BD413" s="32"/>
      <c r="BE413" s="32"/>
      <c r="BF413" s="32"/>
      <c r="BG413" s="32"/>
      <c r="BH413" s="32">
        <v>3.9171999999999998</v>
      </c>
      <c r="BI413" s="34">
        <v>52</v>
      </c>
      <c r="BJ413" s="34">
        <v>52</v>
      </c>
      <c r="BK413" s="34">
        <v>52</v>
      </c>
      <c r="BL413" s="34">
        <v>1</v>
      </c>
      <c r="BM413">
        <v>0</v>
      </c>
      <c r="BN413" t="s">
        <v>535</v>
      </c>
      <c r="BO413" t="s">
        <v>6512</v>
      </c>
      <c r="BP413" t="b">
        <v>1</v>
      </c>
    </row>
    <row r="414" spans="1:68" x14ac:dyDescent="0.25">
      <c r="A414" s="30" t="str">
        <f t="shared" si="6"/>
        <v>2000050034</v>
      </c>
      <c r="B414" t="s">
        <v>125</v>
      </c>
      <c r="C414">
        <v>34</v>
      </c>
      <c r="D414" s="65" t="s">
        <v>8749</v>
      </c>
      <c r="E414" t="s">
        <v>85</v>
      </c>
      <c r="F414">
        <v>0</v>
      </c>
      <c r="G414">
        <v>2000</v>
      </c>
      <c r="H414">
        <v>2</v>
      </c>
      <c r="I414" s="34">
        <v>292.39999999999998</v>
      </c>
      <c r="J414">
        <v>289</v>
      </c>
      <c r="K414" s="32">
        <v>44.149700000000003</v>
      </c>
      <c r="L414" s="32">
        <v>-59.249699999999997</v>
      </c>
      <c r="M414" s="31">
        <v>36809.755960648145</v>
      </c>
      <c r="N414" s="33">
        <v>2.98</v>
      </c>
      <c r="O414" s="33">
        <v>49.59</v>
      </c>
      <c r="P414" s="32">
        <v>10.6996</v>
      </c>
      <c r="Q414" s="32">
        <v>3.9697</v>
      </c>
      <c r="R414" s="32">
        <v>15.5908</v>
      </c>
      <c r="S414" s="32">
        <v>4.8018999999999998</v>
      </c>
      <c r="T414" s="32"/>
      <c r="U414" s="32"/>
      <c r="V414" s="32"/>
      <c r="W414" s="32"/>
      <c r="X414" s="32">
        <v>31.420500000000001</v>
      </c>
      <c r="Y414" s="32">
        <v>30.9086</v>
      </c>
      <c r="Z414" s="32">
        <v>32.181899999999999</v>
      </c>
      <c r="AA414" s="32">
        <v>0.4975</v>
      </c>
      <c r="AB414" s="32"/>
      <c r="AC414" s="32"/>
      <c r="AD414" s="32"/>
      <c r="AE414" s="32"/>
      <c r="AF414" s="32">
        <v>4.9934000000000003</v>
      </c>
      <c r="AG414" s="32">
        <v>4.0442999999999998</v>
      </c>
      <c r="AH414" s="32">
        <v>5.3074000000000003</v>
      </c>
      <c r="AI414" s="32">
        <v>0.26600000000000001</v>
      </c>
      <c r="AJ414" s="32"/>
      <c r="AK414" s="32"/>
      <c r="AL414" s="32"/>
      <c r="AM414" s="32"/>
      <c r="AN414" s="32">
        <v>2.8534000000000002</v>
      </c>
      <c r="AO414" s="32"/>
      <c r="AP414" s="32">
        <v>15.587899999999999</v>
      </c>
      <c r="AQ414" s="32">
        <v>2.7000000000000001E-3</v>
      </c>
      <c r="AR414" s="32"/>
      <c r="AS414" s="32"/>
      <c r="AT414" s="32">
        <v>30.909099999999999</v>
      </c>
      <c r="AU414" s="32">
        <v>5.9999999999999995E-4</v>
      </c>
      <c r="AV414" s="32"/>
      <c r="AW414" s="32"/>
      <c r="AX414" s="32">
        <v>3.5891000000000002</v>
      </c>
      <c r="AY414">
        <v>63.48</v>
      </c>
      <c r="BC414">
        <v>292.42</v>
      </c>
      <c r="BD414" s="32">
        <v>5.8402000000000003</v>
      </c>
      <c r="BE414" s="32"/>
      <c r="BF414" s="32">
        <v>34.842500000000001</v>
      </c>
      <c r="BG414" s="32"/>
      <c r="BH414" s="32">
        <v>3.5891000000000002</v>
      </c>
      <c r="BI414" s="34">
        <v>64</v>
      </c>
      <c r="BJ414" s="34">
        <v>49</v>
      </c>
      <c r="BK414" s="34">
        <v>74</v>
      </c>
      <c r="BL414" s="34">
        <v>25</v>
      </c>
      <c r="BM414">
        <v>0</v>
      </c>
      <c r="BN414" t="s">
        <v>536</v>
      </c>
      <c r="BO414" t="s">
        <v>6513</v>
      </c>
      <c r="BP414" t="b">
        <v>1</v>
      </c>
    </row>
    <row r="415" spans="1:68" x14ac:dyDescent="0.25">
      <c r="A415" s="30" t="str">
        <f t="shared" si="6"/>
        <v>2000050035</v>
      </c>
      <c r="B415" t="s">
        <v>125</v>
      </c>
      <c r="C415">
        <v>35</v>
      </c>
      <c r="D415" s="65" t="s">
        <v>8804</v>
      </c>
      <c r="E415" t="s">
        <v>98</v>
      </c>
      <c r="F415">
        <v>1</v>
      </c>
      <c r="G415">
        <v>2000</v>
      </c>
      <c r="H415">
        <v>2</v>
      </c>
      <c r="I415" s="34">
        <v>2795.4</v>
      </c>
      <c r="J415">
        <v>2600</v>
      </c>
      <c r="K415" s="32">
        <v>43.780700000000003</v>
      </c>
      <c r="L415" s="32">
        <v>-57.8292</v>
      </c>
      <c r="M415" s="31">
        <v>36810.373483796298</v>
      </c>
      <c r="N415" s="33">
        <v>3.97</v>
      </c>
      <c r="O415" s="33">
        <v>49.59</v>
      </c>
      <c r="P415" s="32">
        <v>15.9824</v>
      </c>
      <c r="Q415" s="32">
        <v>12.327</v>
      </c>
      <c r="R415" s="32">
        <v>17.1968</v>
      </c>
      <c r="S415" s="32">
        <v>1.5065</v>
      </c>
      <c r="T415" s="32"/>
      <c r="U415" s="32"/>
      <c r="V415" s="32"/>
      <c r="W415" s="32"/>
      <c r="X415" s="32">
        <v>33.618200000000002</v>
      </c>
      <c r="Y415" s="32">
        <v>32.597900000000003</v>
      </c>
      <c r="Z415" s="32">
        <v>35.048299999999998</v>
      </c>
      <c r="AA415" s="32">
        <v>1.0544</v>
      </c>
      <c r="AB415" s="32"/>
      <c r="AC415" s="32"/>
      <c r="AD415" s="32"/>
      <c r="AE415" s="32"/>
      <c r="AF415" s="32">
        <v>4.6696999999999997</v>
      </c>
      <c r="AG415" s="32">
        <v>3.9258000000000002</v>
      </c>
      <c r="AH415" s="32">
        <v>4.9869000000000003</v>
      </c>
      <c r="AI415" s="32">
        <v>0.38190000000000002</v>
      </c>
      <c r="AJ415" s="32"/>
      <c r="AK415" s="32"/>
      <c r="AL415" s="32"/>
      <c r="AM415" s="32"/>
      <c r="AN415" s="32">
        <v>2.6703999999999999</v>
      </c>
      <c r="AO415" s="32"/>
      <c r="AP415" s="32">
        <v>16.900700000000001</v>
      </c>
      <c r="AQ415" s="32">
        <v>4.8999999999999998E-3</v>
      </c>
      <c r="AR415" s="32"/>
      <c r="AS415" s="32"/>
      <c r="AT415" s="32">
        <v>32.6006</v>
      </c>
      <c r="AU415" s="32">
        <v>3.8E-3</v>
      </c>
      <c r="AV415" s="32"/>
      <c r="AW415" s="32"/>
      <c r="AX415" s="32">
        <v>2.8546</v>
      </c>
      <c r="AY415">
        <v>2785.65</v>
      </c>
      <c r="BB415">
        <v>2867.8</v>
      </c>
      <c r="BC415">
        <v>999.48</v>
      </c>
      <c r="BD415" s="32">
        <v>4.1482999999999999</v>
      </c>
      <c r="BE415" s="32"/>
      <c r="BF415" s="32">
        <v>34.941200000000002</v>
      </c>
      <c r="BG415" s="32"/>
      <c r="BH415" s="32"/>
      <c r="BI415" s="34"/>
      <c r="BJ415" s="34"/>
      <c r="BK415" s="34"/>
      <c r="BL415" s="34"/>
      <c r="BM415">
        <v>-1</v>
      </c>
      <c r="BN415" t="s">
        <v>537</v>
      </c>
      <c r="BO415" t="s">
        <v>6514</v>
      </c>
      <c r="BP415" t="b">
        <v>1</v>
      </c>
    </row>
    <row r="416" spans="1:68" x14ac:dyDescent="0.25">
      <c r="A416" s="30" t="str">
        <f t="shared" si="6"/>
        <v>2000050036</v>
      </c>
      <c r="B416" t="s">
        <v>125</v>
      </c>
      <c r="C416">
        <v>36</v>
      </c>
      <c r="D416" s="65" t="s">
        <v>8805</v>
      </c>
      <c r="E416" t="s">
        <v>99</v>
      </c>
      <c r="F416">
        <v>1</v>
      </c>
      <c r="G416">
        <v>2000</v>
      </c>
      <c r="H416">
        <v>2</v>
      </c>
      <c r="I416" s="34">
        <v>763.4</v>
      </c>
      <c r="J416">
        <v>669</v>
      </c>
      <c r="K416" s="32">
        <v>44.125</v>
      </c>
      <c r="L416" s="32">
        <v>-58.1828</v>
      </c>
      <c r="M416" s="31">
        <v>36810.731608796297</v>
      </c>
      <c r="N416" s="33">
        <v>2.98</v>
      </c>
      <c r="O416" s="33">
        <v>49.59</v>
      </c>
      <c r="P416" s="32">
        <v>10.7302</v>
      </c>
      <c r="Q416" s="32">
        <v>6.3832000000000004</v>
      </c>
      <c r="R416" s="32">
        <v>13.9519</v>
      </c>
      <c r="S416" s="32">
        <v>3.2706</v>
      </c>
      <c r="T416" s="32"/>
      <c r="U416" s="32"/>
      <c r="V416" s="32"/>
      <c r="W416" s="32"/>
      <c r="X416" s="32">
        <v>32.194400000000002</v>
      </c>
      <c r="Y416" s="32">
        <v>31.642700000000001</v>
      </c>
      <c r="Z416" s="32">
        <v>33.028799999999997</v>
      </c>
      <c r="AA416" s="32">
        <v>0.53769999999999996</v>
      </c>
      <c r="AB416" s="32"/>
      <c r="AC416" s="32"/>
      <c r="AD416" s="32"/>
      <c r="AE416" s="32"/>
      <c r="AF416" s="32">
        <v>5.3914</v>
      </c>
      <c r="AG416" s="32">
        <v>4.383</v>
      </c>
      <c r="AH416" s="32">
        <v>5.6597999999999997</v>
      </c>
      <c r="AI416" s="32">
        <v>0.2089</v>
      </c>
      <c r="AJ416" s="32"/>
      <c r="AK416" s="32"/>
      <c r="AL416" s="32"/>
      <c r="AM416" s="32"/>
      <c r="AN416" s="32">
        <v>2.3155000000000001</v>
      </c>
      <c r="AO416" s="32"/>
      <c r="AP416" s="32">
        <v>13.9373</v>
      </c>
      <c r="AQ416" s="32">
        <v>3.7000000000000002E-3</v>
      </c>
      <c r="AR416" s="32"/>
      <c r="AS416" s="32"/>
      <c r="AT416" s="32">
        <v>31.649899999999999</v>
      </c>
      <c r="AU416" s="32">
        <v>7.1999999999999998E-3</v>
      </c>
      <c r="AV416" s="32"/>
      <c r="AW416" s="32"/>
      <c r="AX416" s="32">
        <v>1.8239000000000001</v>
      </c>
      <c r="AY416">
        <v>70.42</v>
      </c>
      <c r="BB416">
        <v>728.1</v>
      </c>
      <c r="BC416">
        <v>727.8</v>
      </c>
      <c r="BD416" s="32">
        <v>4.5526999999999997</v>
      </c>
      <c r="BE416" s="32"/>
      <c r="BF416" s="32">
        <v>34.922699999999999</v>
      </c>
      <c r="BG416" s="32"/>
      <c r="BH416" s="32">
        <v>1.8239000000000001</v>
      </c>
      <c r="BI416" s="34">
        <v>71</v>
      </c>
      <c r="BJ416" s="34">
        <v>67</v>
      </c>
      <c r="BK416" s="34">
        <v>92</v>
      </c>
      <c r="BL416" s="34">
        <v>25</v>
      </c>
      <c r="BM416">
        <v>0</v>
      </c>
      <c r="BN416" t="s">
        <v>538</v>
      </c>
      <c r="BO416" t="s">
        <v>6515</v>
      </c>
      <c r="BP416" t="b">
        <v>1</v>
      </c>
    </row>
    <row r="417" spans="1:68" x14ac:dyDescent="0.25">
      <c r="A417" s="30" t="str">
        <f t="shared" si="6"/>
        <v>2000050037</v>
      </c>
      <c r="B417" t="s">
        <v>125</v>
      </c>
      <c r="C417">
        <v>37</v>
      </c>
      <c r="D417" s="65" t="s">
        <v>8806</v>
      </c>
      <c r="E417" t="s">
        <v>100</v>
      </c>
      <c r="F417">
        <v>1</v>
      </c>
      <c r="G417">
        <v>2000</v>
      </c>
      <c r="H417">
        <v>2</v>
      </c>
      <c r="I417" s="34">
        <v>61.5</v>
      </c>
      <c r="J417">
        <v>68</v>
      </c>
      <c r="K417" s="32">
        <v>44.488700000000001</v>
      </c>
      <c r="L417" s="32">
        <v>-58.492199999999997</v>
      </c>
      <c r="M417" s="31">
        <v>36811.012858796297</v>
      </c>
      <c r="N417" s="33">
        <v>3.97</v>
      </c>
      <c r="O417" s="33">
        <v>49.59</v>
      </c>
      <c r="P417" s="32">
        <v>10.580500000000001</v>
      </c>
      <c r="Q417" s="32">
        <v>4.9515000000000002</v>
      </c>
      <c r="R417" s="32">
        <v>13.956099999999999</v>
      </c>
      <c r="S417" s="32">
        <v>3.843</v>
      </c>
      <c r="T417" s="32"/>
      <c r="U417" s="32"/>
      <c r="V417" s="32"/>
      <c r="W417" s="32"/>
      <c r="X417" s="32">
        <v>31.253299999999999</v>
      </c>
      <c r="Y417" s="32">
        <v>30.8184</v>
      </c>
      <c r="Z417" s="32">
        <v>31.901399999999999</v>
      </c>
      <c r="AA417" s="32">
        <v>0.4476</v>
      </c>
      <c r="AB417" s="32"/>
      <c r="AC417" s="32"/>
      <c r="AD417" s="32"/>
      <c r="AE417" s="32"/>
      <c r="AF417" s="32">
        <v>5.0334000000000003</v>
      </c>
      <c r="AG417" s="32">
        <v>4.4542999999999999</v>
      </c>
      <c r="AH417" s="32">
        <v>5.3144</v>
      </c>
      <c r="AI417" s="32">
        <v>0.27800000000000002</v>
      </c>
      <c r="AJ417" s="32"/>
      <c r="AK417" s="32"/>
      <c r="AL417" s="32"/>
      <c r="AM417" s="32"/>
      <c r="AN417" s="32">
        <v>2.2553000000000001</v>
      </c>
      <c r="AO417" s="32"/>
      <c r="AP417" s="32">
        <v>13.9503</v>
      </c>
      <c r="AQ417" s="32">
        <v>6.9999999999999999E-4</v>
      </c>
      <c r="AR417" s="32"/>
      <c r="AS417" s="32"/>
      <c r="AT417" s="32">
        <v>30.819700000000001</v>
      </c>
      <c r="AU417" s="32">
        <v>4.0000000000000002E-4</v>
      </c>
      <c r="AV417" s="32"/>
      <c r="AW417" s="32"/>
      <c r="AX417" s="32">
        <v>3.9719000000000002</v>
      </c>
      <c r="AY417">
        <v>61.49</v>
      </c>
      <c r="BB417">
        <v>66</v>
      </c>
      <c r="BD417" s="32"/>
      <c r="BE417" s="32"/>
      <c r="BF417" s="32"/>
      <c r="BG417" s="32"/>
      <c r="BH417" s="32"/>
      <c r="BI417" s="34"/>
      <c r="BJ417" s="34">
        <v>62</v>
      </c>
      <c r="BK417" s="34">
        <v>62</v>
      </c>
      <c r="BL417" s="34">
        <v>1</v>
      </c>
      <c r="BM417">
        <v>0</v>
      </c>
      <c r="BN417" t="s">
        <v>539</v>
      </c>
      <c r="BO417" t="s">
        <v>6516</v>
      </c>
      <c r="BP417" t="b">
        <v>1</v>
      </c>
    </row>
    <row r="418" spans="1:68" x14ac:dyDescent="0.25">
      <c r="A418" s="30" t="str">
        <f t="shared" si="6"/>
        <v>2000050038</v>
      </c>
      <c r="B418" t="s">
        <v>125</v>
      </c>
      <c r="C418">
        <v>38</v>
      </c>
      <c r="D418" s="65" t="s">
        <v>8807</v>
      </c>
      <c r="E418" t="s">
        <v>101</v>
      </c>
      <c r="F418">
        <v>1</v>
      </c>
      <c r="G418">
        <v>2000</v>
      </c>
      <c r="H418">
        <v>2</v>
      </c>
      <c r="I418" s="34">
        <v>238.9</v>
      </c>
      <c r="J418">
        <v>178</v>
      </c>
      <c r="K418" s="32">
        <v>44.814500000000002</v>
      </c>
      <c r="L418" s="32">
        <v>-58.842500000000001</v>
      </c>
      <c r="M418" s="31">
        <v>36811.18109953704</v>
      </c>
      <c r="N418" s="33">
        <v>2.98</v>
      </c>
      <c r="O418" s="33">
        <v>49.59</v>
      </c>
      <c r="P418" s="32">
        <v>10.9634</v>
      </c>
      <c r="Q418" s="32">
        <v>4.5933999999999999</v>
      </c>
      <c r="R418" s="32">
        <v>13.971</v>
      </c>
      <c r="S418" s="32">
        <v>3.8010999999999999</v>
      </c>
      <c r="T418" s="32"/>
      <c r="U418" s="32"/>
      <c r="V418" s="32"/>
      <c r="W418" s="32"/>
      <c r="X418" s="32">
        <v>30.659199999999998</v>
      </c>
      <c r="Y418" s="32">
        <v>30.212800000000001</v>
      </c>
      <c r="Z418" s="32">
        <v>31.779199999999999</v>
      </c>
      <c r="AA418" s="32">
        <v>0.58179999999999998</v>
      </c>
      <c r="AB418" s="32"/>
      <c r="AC418" s="32"/>
      <c r="AD418" s="32"/>
      <c r="AE418" s="32"/>
      <c r="AF418" s="32">
        <v>5.2656000000000001</v>
      </c>
      <c r="AG418" s="32">
        <v>4.4886999999999997</v>
      </c>
      <c r="AH418" s="32">
        <v>5.6063999999999998</v>
      </c>
      <c r="AI418" s="32">
        <v>0.22090000000000001</v>
      </c>
      <c r="AJ418" s="32"/>
      <c r="AK418" s="32"/>
      <c r="AL418" s="32"/>
      <c r="AM418" s="32"/>
      <c r="AN418" s="32">
        <v>2.6661999999999999</v>
      </c>
      <c r="AO418" s="32"/>
      <c r="AP418" s="32">
        <v>13.9679</v>
      </c>
      <c r="AQ418" s="32">
        <v>1.1999999999999999E-3</v>
      </c>
      <c r="AR418" s="32"/>
      <c r="AS418" s="32"/>
      <c r="AT418" s="32">
        <v>30.2136</v>
      </c>
      <c r="AU418" s="32">
        <v>8.9999999999999998E-4</v>
      </c>
      <c r="AV418" s="32"/>
      <c r="AW418" s="32"/>
      <c r="AX418" s="32">
        <v>2.1177000000000001</v>
      </c>
      <c r="AY418">
        <v>126.92</v>
      </c>
      <c r="BB418">
        <v>202</v>
      </c>
      <c r="BC418">
        <v>202.25</v>
      </c>
      <c r="BD418" s="32">
        <v>2.7389999999999999</v>
      </c>
      <c r="BE418" s="32"/>
      <c r="BF418" s="32">
        <v>32.9129</v>
      </c>
      <c r="BG418" s="32"/>
      <c r="BH418" s="32">
        <v>2.1177000000000001</v>
      </c>
      <c r="BI418" s="34">
        <v>128</v>
      </c>
      <c r="BJ418" s="34">
        <v>55</v>
      </c>
      <c r="BK418" s="34">
        <v>241</v>
      </c>
      <c r="BL418" s="34">
        <v>186</v>
      </c>
      <c r="BM418">
        <v>0</v>
      </c>
      <c r="BN418" t="s">
        <v>540</v>
      </c>
      <c r="BO418" t="s">
        <v>6517</v>
      </c>
      <c r="BP418" t="b">
        <v>1</v>
      </c>
    </row>
    <row r="419" spans="1:68" x14ac:dyDescent="0.25">
      <c r="A419" s="30" t="str">
        <f t="shared" si="6"/>
        <v>2000050039</v>
      </c>
      <c r="B419" t="s">
        <v>125</v>
      </c>
      <c r="C419">
        <v>39</v>
      </c>
      <c r="D419" s="65" t="s">
        <v>8808</v>
      </c>
      <c r="E419" t="s">
        <v>102</v>
      </c>
      <c r="F419">
        <v>1</v>
      </c>
      <c r="G419">
        <v>2000</v>
      </c>
      <c r="H419">
        <v>2</v>
      </c>
      <c r="I419" s="34">
        <v>98.2</v>
      </c>
      <c r="J419">
        <v>105</v>
      </c>
      <c r="K419" s="32">
        <v>45.159199999999998</v>
      </c>
      <c r="L419" s="32">
        <v>-59.1753</v>
      </c>
      <c r="M419" s="31">
        <v>36811.340289351851</v>
      </c>
      <c r="N419" s="33">
        <v>4.96</v>
      </c>
      <c r="O419" s="33">
        <v>49.59</v>
      </c>
      <c r="P419" s="32">
        <v>11.898199999999999</v>
      </c>
      <c r="Q419" s="32">
        <v>3.4062000000000001</v>
      </c>
      <c r="R419" s="32">
        <v>14.623699999999999</v>
      </c>
      <c r="S419" s="32">
        <v>4.0106999999999999</v>
      </c>
      <c r="T419" s="32"/>
      <c r="U419" s="32"/>
      <c r="V419" s="32"/>
      <c r="W419" s="32"/>
      <c r="X419" s="32">
        <v>30.6023</v>
      </c>
      <c r="Y419" s="32">
        <v>30.255700000000001</v>
      </c>
      <c r="Z419" s="32">
        <v>31.8049</v>
      </c>
      <c r="AA419" s="32">
        <v>0.51890000000000003</v>
      </c>
      <c r="AB419" s="32"/>
      <c r="AC419" s="32"/>
      <c r="AD419" s="32"/>
      <c r="AE419" s="32"/>
      <c r="AF419" s="32">
        <v>5.0773000000000001</v>
      </c>
      <c r="AG419" s="32">
        <v>3.8452999999999999</v>
      </c>
      <c r="AH419" s="32">
        <v>5.2625999999999999</v>
      </c>
      <c r="AI419" s="32">
        <v>0.2641</v>
      </c>
      <c r="AJ419" s="32"/>
      <c r="AK419" s="32"/>
      <c r="AL419" s="32"/>
      <c r="AM419" s="32"/>
      <c r="AN419" s="32">
        <v>2.9028</v>
      </c>
      <c r="AO419" s="32"/>
      <c r="AP419" s="32">
        <v>14.621700000000001</v>
      </c>
      <c r="AQ419" s="32">
        <v>0</v>
      </c>
      <c r="AR419" s="32"/>
      <c r="AS419" s="32"/>
      <c r="AT419" s="32">
        <v>30.255700000000001</v>
      </c>
      <c r="AU419" s="32">
        <v>0</v>
      </c>
      <c r="AV419" s="32"/>
      <c r="AW419" s="32"/>
      <c r="AX419" s="32">
        <v>2.6408</v>
      </c>
      <c r="AY419">
        <v>79.33</v>
      </c>
      <c r="BB419">
        <v>101.9</v>
      </c>
      <c r="BC419">
        <v>98.17</v>
      </c>
      <c r="BD419" s="32">
        <v>2.6816</v>
      </c>
      <c r="BE419" s="32"/>
      <c r="BF419" s="32">
        <v>32.406199999999998</v>
      </c>
      <c r="BG419" s="32"/>
      <c r="BH419" s="32"/>
      <c r="BI419" s="34"/>
      <c r="BJ419" s="34">
        <v>47</v>
      </c>
      <c r="BK419" s="34">
        <v>99</v>
      </c>
      <c r="BL419" s="34">
        <v>52</v>
      </c>
      <c r="BM419">
        <v>0</v>
      </c>
      <c r="BN419" t="s">
        <v>541</v>
      </c>
      <c r="BO419" t="s">
        <v>6112</v>
      </c>
      <c r="BP419" t="b">
        <v>1</v>
      </c>
    </row>
    <row r="420" spans="1:68" x14ac:dyDescent="0.25">
      <c r="A420" s="30" t="str">
        <f t="shared" si="6"/>
        <v>2000050040</v>
      </c>
      <c r="B420" t="s">
        <v>125</v>
      </c>
      <c r="C420">
        <v>40</v>
      </c>
      <c r="D420" s="65" t="s">
        <v>8809</v>
      </c>
      <c r="E420" t="s">
        <v>104</v>
      </c>
      <c r="F420">
        <v>1</v>
      </c>
      <c r="G420">
        <v>2000</v>
      </c>
      <c r="H420">
        <v>2</v>
      </c>
      <c r="I420" s="34">
        <v>129.9</v>
      </c>
      <c r="J420">
        <v>134</v>
      </c>
      <c r="K420" s="32">
        <v>45.491999999999997</v>
      </c>
      <c r="L420" s="32">
        <v>-59.515000000000001</v>
      </c>
      <c r="M420" s="31">
        <v>36811.487916666665</v>
      </c>
      <c r="N420" s="33">
        <v>4.96</v>
      </c>
      <c r="O420" s="33">
        <v>49.59</v>
      </c>
      <c r="P420" s="32">
        <v>8.8183000000000007</v>
      </c>
      <c r="Q420" s="32">
        <v>3.3458000000000001</v>
      </c>
      <c r="R420" s="32">
        <v>13.3088</v>
      </c>
      <c r="S420" s="32">
        <v>4.2108999999999996</v>
      </c>
      <c r="T420" s="32"/>
      <c r="U420" s="32"/>
      <c r="V420" s="32"/>
      <c r="W420" s="32"/>
      <c r="X420" s="32">
        <v>30.61</v>
      </c>
      <c r="Y420" s="32">
        <v>29.729900000000001</v>
      </c>
      <c r="Z420" s="32">
        <v>31.631599999999999</v>
      </c>
      <c r="AA420" s="32">
        <v>0.77749999999999997</v>
      </c>
      <c r="AB420" s="32"/>
      <c r="AC420" s="32"/>
      <c r="AD420" s="32"/>
      <c r="AE420" s="32"/>
      <c r="AF420" s="32">
        <v>5.2643000000000004</v>
      </c>
      <c r="AG420" s="32">
        <v>4.5983999999999998</v>
      </c>
      <c r="AH420" s="32">
        <v>5.5570000000000004</v>
      </c>
      <c r="AI420" s="32">
        <v>0.24970000000000001</v>
      </c>
      <c r="AJ420" s="32"/>
      <c r="AK420" s="32"/>
      <c r="AL420" s="32"/>
      <c r="AM420" s="32"/>
      <c r="AN420" s="32">
        <v>2.9121000000000001</v>
      </c>
      <c r="AO420" s="32"/>
      <c r="AP420" s="32">
        <v>13.307700000000001</v>
      </c>
      <c r="AQ420" s="32">
        <v>0</v>
      </c>
      <c r="AR420" s="32"/>
      <c r="AS420" s="32"/>
      <c r="AT420" s="32">
        <v>29.729900000000001</v>
      </c>
      <c r="AU420" s="32">
        <v>0</v>
      </c>
      <c r="AV420" s="32"/>
      <c r="AW420" s="32"/>
      <c r="AX420" s="32">
        <v>2.5002</v>
      </c>
      <c r="AY420">
        <v>64.459999999999994</v>
      </c>
      <c r="BB420">
        <v>144.1</v>
      </c>
      <c r="BD420" s="32"/>
      <c r="BE420" s="32"/>
      <c r="BF420" s="32"/>
      <c r="BG420" s="32"/>
      <c r="BH420" s="32">
        <v>2.5002</v>
      </c>
      <c r="BI420" s="34">
        <v>65</v>
      </c>
      <c r="BJ420" s="34">
        <v>40</v>
      </c>
      <c r="BK420" s="34">
        <v>131</v>
      </c>
      <c r="BL420" s="34">
        <v>91</v>
      </c>
      <c r="BM420">
        <v>0</v>
      </c>
      <c r="BN420" t="s">
        <v>543</v>
      </c>
      <c r="BO420" t="s">
        <v>6518</v>
      </c>
      <c r="BP420" t="b">
        <v>1</v>
      </c>
    </row>
    <row r="421" spans="1:68" x14ac:dyDescent="0.25">
      <c r="A421" s="30" t="str">
        <f t="shared" si="6"/>
        <v>2000050041</v>
      </c>
      <c r="B421" t="s">
        <v>125</v>
      </c>
      <c r="C421">
        <v>41</v>
      </c>
      <c r="D421" s="65" t="s">
        <v>8753</v>
      </c>
      <c r="E421" t="s">
        <v>105</v>
      </c>
      <c r="F421">
        <v>1</v>
      </c>
      <c r="G421">
        <v>2000</v>
      </c>
      <c r="H421">
        <v>2</v>
      </c>
      <c r="I421" s="34">
        <v>124.9</v>
      </c>
      <c r="J421">
        <v>127</v>
      </c>
      <c r="K421" s="32">
        <v>45.676499999999997</v>
      </c>
      <c r="L421" s="32">
        <v>-59.688499999999998</v>
      </c>
      <c r="M421" s="31">
        <v>36811.671701388892</v>
      </c>
      <c r="N421" s="33">
        <v>4.96</v>
      </c>
      <c r="O421" s="33">
        <v>49.59</v>
      </c>
      <c r="P421" s="32">
        <v>10.266400000000001</v>
      </c>
      <c r="Q421" s="32">
        <v>3.5163000000000002</v>
      </c>
      <c r="R421" s="32">
        <v>13.492100000000001</v>
      </c>
      <c r="S421" s="32">
        <v>3.6730999999999998</v>
      </c>
      <c r="T421" s="32"/>
      <c r="U421" s="32"/>
      <c r="V421" s="32"/>
      <c r="W421" s="32"/>
      <c r="X421" s="32">
        <v>30.2807</v>
      </c>
      <c r="Y421" s="32">
        <v>29.5444</v>
      </c>
      <c r="Z421" s="32">
        <v>31.602</v>
      </c>
      <c r="AA421" s="32">
        <v>0.77529999999999999</v>
      </c>
      <c r="AB421" s="32"/>
      <c r="AC421" s="32"/>
      <c r="AD421" s="32"/>
      <c r="AE421" s="32"/>
      <c r="AF421" s="32">
        <v>5.1798999999999999</v>
      </c>
      <c r="AG421" s="32">
        <v>4.4077999999999999</v>
      </c>
      <c r="AH421" s="32">
        <v>5.5168999999999997</v>
      </c>
      <c r="AI421" s="32">
        <v>0.2979</v>
      </c>
      <c r="AJ421" s="32"/>
      <c r="AK421" s="32"/>
      <c r="AL421" s="32"/>
      <c r="AM421" s="32"/>
      <c r="AN421" s="32">
        <v>3.0484</v>
      </c>
      <c r="AO421" s="32"/>
      <c r="AP421" s="32">
        <v>13.492100000000001</v>
      </c>
      <c r="AQ421" s="32">
        <v>0</v>
      </c>
      <c r="AR421" s="32"/>
      <c r="AS421" s="32"/>
      <c r="AT421" s="32">
        <v>29.549700000000001</v>
      </c>
      <c r="AU421" s="32">
        <v>0</v>
      </c>
      <c r="AV421" s="32"/>
      <c r="AW421" s="32"/>
      <c r="AX421" s="32">
        <v>2.3106</v>
      </c>
      <c r="AY421">
        <v>74.37</v>
      </c>
      <c r="BB421">
        <v>139.80000000000001</v>
      </c>
      <c r="BD421" s="32"/>
      <c r="BE421" s="32"/>
      <c r="BF421" s="32"/>
      <c r="BG421" s="32"/>
      <c r="BH421" s="32">
        <v>2.3106</v>
      </c>
      <c r="BI421" s="34">
        <v>75</v>
      </c>
      <c r="BJ421" s="34">
        <v>49</v>
      </c>
      <c r="BK421" s="34">
        <v>126</v>
      </c>
      <c r="BL421" s="34">
        <v>77</v>
      </c>
      <c r="BM421">
        <v>0</v>
      </c>
      <c r="BN421" t="s">
        <v>544</v>
      </c>
      <c r="BO421" t="s">
        <v>6519</v>
      </c>
      <c r="BP421" t="b">
        <v>1</v>
      </c>
    </row>
    <row r="422" spans="1:68" x14ac:dyDescent="0.25">
      <c r="A422" s="30" t="str">
        <f t="shared" si="6"/>
        <v>2000050042</v>
      </c>
      <c r="B422" t="s">
        <v>125</v>
      </c>
      <c r="C422">
        <v>42</v>
      </c>
      <c r="D422" s="65" t="s">
        <v>8810</v>
      </c>
      <c r="E422" t="s">
        <v>106</v>
      </c>
      <c r="F422">
        <v>1</v>
      </c>
      <c r="G422">
        <v>2000</v>
      </c>
      <c r="H422">
        <v>2</v>
      </c>
      <c r="I422" s="34">
        <v>86.3</v>
      </c>
      <c r="J422">
        <v>99</v>
      </c>
      <c r="K422" s="32">
        <v>45.832700000000003</v>
      </c>
      <c r="L422" s="32">
        <v>-59.850999999999999</v>
      </c>
      <c r="M422" s="31">
        <v>36811.774895833332</v>
      </c>
      <c r="N422" s="33">
        <v>2.98</v>
      </c>
      <c r="O422" s="33">
        <v>49.58</v>
      </c>
      <c r="P422" s="32">
        <v>10.979900000000001</v>
      </c>
      <c r="Q422" s="32">
        <v>4.3194999999999997</v>
      </c>
      <c r="R422" s="32">
        <v>13.6225</v>
      </c>
      <c r="S422" s="32">
        <v>3.2766999999999999</v>
      </c>
      <c r="T422" s="32"/>
      <c r="U422" s="32"/>
      <c r="V422" s="32"/>
      <c r="W422" s="32"/>
      <c r="X422" s="32">
        <v>30.188500000000001</v>
      </c>
      <c r="Y422" s="32">
        <v>29.528600000000001</v>
      </c>
      <c r="Z422" s="32">
        <v>31.525700000000001</v>
      </c>
      <c r="AA422" s="32">
        <v>0.74929999999999997</v>
      </c>
      <c r="AB422" s="32"/>
      <c r="AC422" s="32"/>
      <c r="AD422" s="32"/>
      <c r="AE422" s="32"/>
      <c r="AF422" s="32">
        <v>5.1993</v>
      </c>
      <c r="AG422" s="32">
        <v>4.6151</v>
      </c>
      <c r="AH422" s="32">
        <v>5.3958000000000004</v>
      </c>
      <c r="AI422" s="32">
        <v>0.19670000000000001</v>
      </c>
      <c r="AJ422" s="32"/>
      <c r="AK422" s="32"/>
      <c r="AL422" s="32"/>
      <c r="AM422" s="32"/>
      <c r="AN422" s="32">
        <v>2.9472999999999998</v>
      </c>
      <c r="AO422" s="32"/>
      <c r="AP422" s="32">
        <v>13.6153</v>
      </c>
      <c r="AQ422" s="32">
        <v>6.6E-3</v>
      </c>
      <c r="AR422" s="32"/>
      <c r="AS422" s="32"/>
      <c r="AT422" s="32">
        <v>29.531099999999999</v>
      </c>
      <c r="AU422" s="32">
        <v>2.5000000000000001E-3</v>
      </c>
      <c r="AV422" s="32"/>
      <c r="AW422" s="32"/>
      <c r="AX422" s="32">
        <v>2.3574000000000002</v>
      </c>
      <c r="AY422">
        <v>86.27</v>
      </c>
      <c r="BB422">
        <v>84.7</v>
      </c>
      <c r="BC422">
        <v>84.29</v>
      </c>
      <c r="BD422" s="32">
        <v>2.3742999999999999</v>
      </c>
      <c r="BE422" s="32"/>
      <c r="BF422" s="32">
        <v>32.6038</v>
      </c>
      <c r="BG422" s="32"/>
      <c r="BH422" s="32"/>
      <c r="BI422" s="34"/>
      <c r="BJ422" s="34">
        <v>52</v>
      </c>
      <c r="BK422" s="34">
        <v>87</v>
      </c>
      <c r="BL422" s="34">
        <v>35</v>
      </c>
      <c r="BM422">
        <v>0</v>
      </c>
      <c r="BN422" t="s">
        <v>545</v>
      </c>
      <c r="BO422" t="s">
        <v>6520</v>
      </c>
      <c r="BP422" t="b">
        <v>1</v>
      </c>
    </row>
    <row r="423" spans="1:68" x14ac:dyDescent="0.25">
      <c r="A423" s="30" t="str">
        <f t="shared" si="6"/>
        <v>2000050043</v>
      </c>
      <c r="B423" t="s">
        <v>125</v>
      </c>
      <c r="C423">
        <v>43</v>
      </c>
      <c r="D423" s="65" t="s">
        <v>8811</v>
      </c>
      <c r="E423" t="s">
        <v>111</v>
      </c>
      <c r="F423">
        <v>1</v>
      </c>
      <c r="G423">
        <v>2000</v>
      </c>
      <c r="H423">
        <v>2</v>
      </c>
      <c r="I423" s="34">
        <v>77.3</v>
      </c>
      <c r="J423">
        <v>79</v>
      </c>
      <c r="K423" s="32">
        <v>46.960700000000003</v>
      </c>
      <c r="L423" s="32">
        <v>-60.218699999999998</v>
      </c>
      <c r="M423" s="31">
        <v>36812.149062500001</v>
      </c>
      <c r="N423" s="33">
        <v>3.97</v>
      </c>
      <c r="O423" s="33">
        <v>49.58</v>
      </c>
      <c r="P423" s="32">
        <v>11.568199999999999</v>
      </c>
      <c r="Q423" s="32">
        <v>8.5353999999999992</v>
      </c>
      <c r="R423" s="32">
        <v>12.582800000000001</v>
      </c>
      <c r="S423" s="32">
        <v>1.2811999999999999</v>
      </c>
      <c r="T423" s="32"/>
      <c r="U423" s="32"/>
      <c r="V423" s="32"/>
      <c r="W423" s="32"/>
      <c r="X423" s="32">
        <v>29.354199999999999</v>
      </c>
      <c r="Y423" s="32">
        <v>28.936</v>
      </c>
      <c r="Z423" s="32">
        <v>30.370799999999999</v>
      </c>
      <c r="AA423" s="32">
        <v>0.46389999999999998</v>
      </c>
      <c r="AB423" s="32"/>
      <c r="AC423" s="32"/>
      <c r="AD423" s="32"/>
      <c r="AE423" s="32"/>
      <c r="AF423" s="32">
        <v>5.2896000000000001</v>
      </c>
      <c r="AG423" s="32">
        <v>5.1056999999999997</v>
      </c>
      <c r="AH423" s="32">
        <v>5.391</v>
      </c>
      <c r="AI423" s="32">
        <v>9.5600000000000004E-2</v>
      </c>
      <c r="AJ423" s="32"/>
      <c r="AK423" s="32"/>
      <c r="AL423" s="32"/>
      <c r="AM423" s="32"/>
      <c r="AN423" s="32">
        <v>1.7802</v>
      </c>
      <c r="AO423" s="32"/>
      <c r="AP423" s="32">
        <v>12.560600000000001</v>
      </c>
      <c r="AQ423" s="32">
        <v>1.0500000000000001E-2</v>
      </c>
      <c r="AR423" s="32"/>
      <c r="AS423" s="32"/>
      <c r="AT423" s="32">
        <v>28.937000000000001</v>
      </c>
      <c r="AU423" s="32">
        <v>1.5E-3</v>
      </c>
      <c r="AV423" s="32"/>
      <c r="AW423" s="32"/>
      <c r="AX423" s="32">
        <v>2.0465</v>
      </c>
      <c r="AY423">
        <v>76.349999999999994</v>
      </c>
      <c r="BB423">
        <v>78.2</v>
      </c>
      <c r="BC423">
        <v>77.34</v>
      </c>
      <c r="BD423" s="32">
        <v>2.0485000000000002</v>
      </c>
      <c r="BE423" s="32"/>
      <c r="BF423" s="32">
        <v>32.469499999999996</v>
      </c>
      <c r="BG423" s="32"/>
      <c r="BH423" s="32"/>
      <c r="BI423" s="34"/>
      <c r="BJ423" s="34">
        <v>60</v>
      </c>
      <c r="BK423" s="34">
        <v>78</v>
      </c>
      <c r="BL423" s="34">
        <v>18</v>
      </c>
      <c r="BM423">
        <v>0</v>
      </c>
      <c r="BN423" t="s">
        <v>546</v>
      </c>
      <c r="BO423" t="s">
        <v>6521</v>
      </c>
      <c r="BP423" t="b">
        <v>1</v>
      </c>
    </row>
    <row r="424" spans="1:68" x14ac:dyDescent="0.25">
      <c r="A424" s="30" t="str">
        <f t="shared" si="6"/>
        <v>2000050044</v>
      </c>
      <c r="B424" t="s">
        <v>125</v>
      </c>
      <c r="C424">
        <v>44</v>
      </c>
      <c r="D424" s="65" t="s">
        <v>8812</v>
      </c>
      <c r="E424" t="s">
        <v>83</v>
      </c>
      <c r="F424">
        <v>1</v>
      </c>
      <c r="G424">
        <v>2000</v>
      </c>
      <c r="H424">
        <v>2</v>
      </c>
      <c r="I424" s="34">
        <v>171.5</v>
      </c>
      <c r="J424">
        <v>177</v>
      </c>
      <c r="K424" s="32">
        <v>47.019300000000001</v>
      </c>
      <c r="L424" s="32">
        <v>-60.110700000000001</v>
      </c>
      <c r="M424" s="31">
        <v>36812.227789351855</v>
      </c>
      <c r="N424" s="33">
        <v>2.98</v>
      </c>
      <c r="O424" s="33">
        <v>49.58</v>
      </c>
      <c r="P424" s="32">
        <v>10.4245</v>
      </c>
      <c r="Q424" s="32">
        <v>4.2084000000000001</v>
      </c>
      <c r="R424" s="32">
        <v>11.9641</v>
      </c>
      <c r="S424" s="32">
        <v>2.1269</v>
      </c>
      <c r="T424" s="32"/>
      <c r="U424" s="32"/>
      <c r="V424" s="32"/>
      <c r="W424" s="32"/>
      <c r="X424" s="32">
        <v>29.953299999999999</v>
      </c>
      <c r="Y424" s="32">
        <v>29.335100000000001</v>
      </c>
      <c r="Z424" s="32">
        <v>31.3386</v>
      </c>
      <c r="AA424" s="32">
        <v>0.56279999999999997</v>
      </c>
      <c r="AB424" s="32"/>
      <c r="AC424" s="32"/>
      <c r="AD424" s="32"/>
      <c r="AE424" s="32"/>
      <c r="AF424" s="32">
        <v>5.3666</v>
      </c>
      <c r="AG424" s="32">
        <v>4.5418000000000003</v>
      </c>
      <c r="AH424" s="32">
        <v>5.5693999999999999</v>
      </c>
      <c r="AI424" s="32">
        <v>0.25180000000000002</v>
      </c>
      <c r="AJ424" s="32"/>
      <c r="AK424" s="32"/>
      <c r="AL424" s="32"/>
      <c r="AM424" s="32"/>
      <c r="AN424" s="32">
        <v>2.6438999999999999</v>
      </c>
      <c r="AO424" s="32"/>
      <c r="AP424" s="32">
        <v>11.958600000000001</v>
      </c>
      <c r="AQ424" s="32">
        <v>6.3E-3</v>
      </c>
      <c r="AR424" s="32"/>
      <c r="AS424" s="32"/>
      <c r="AT424" s="32">
        <v>29.339600000000001</v>
      </c>
      <c r="AU424" s="32">
        <v>5.3E-3</v>
      </c>
      <c r="AV424" s="32"/>
      <c r="AW424" s="32"/>
      <c r="AX424" s="32">
        <v>1.7047000000000001</v>
      </c>
      <c r="AY424">
        <v>76.349999999999994</v>
      </c>
      <c r="BB424">
        <v>190.2</v>
      </c>
      <c r="BD424" s="32"/>
      <c r="BE424" s="32"/>
      <c r="BF424" s="32"/>
      <c r="BG424" s="32"/>
      <c r="BH424" s="32">
        <v>1.7047000000000001</v>
      </c>
      <c r="BI424" s="34">
        <v>77</v>
      </c>
      <c r="BJ424" s="34">
        <v>51</v>
      </c>
      <c r="BK424" s="34">
        <v>131</v>
      </c>
      <c r="BL424" s="34">
        <v>80</v>
      </c>
      <c r="BM424">
        <v>0</v>
      </c>
      <c r="BN424" t="s">
        <v>547</v>
      </c>
      <c r="BO424" t="s">
        <v>6522</v>
      </c>
      <c r="BP424" t="b">
        <v>1</v>
      </c>
    </row>
    <row r="425" spans="1:68" x14ac:dyDescent="0.25">
      <c r="A425" s="30" t="str">
        <f t="shared" si="6"/>
        <v>2000050045</v>
      </c>
      <c r="B425" t="s">
        <v>125</v>
      </c>
      <c r="C425">
        <v>45</v>
      </c>
      <c r="D425" s="65" t="s">
        <v>8813</v>
      </c>
      <c r="E425" t="s">
        <v>110</v>
      </c>
      <c r="F425">
        <v>1</v>
      </c>
      <c r="G425">
        <v>2000</v>
      </c>
      <c r="H425">
        <v>2</v>
      </c>
      <c r="I425" s="34">
        <v>329</v>
      </c>
      <c r="J425">
        <v>325</v>
      </c>
      <c r="K425" s="32">
        <v>47.1023</v>
      </c>
      <c r="L425" s="32">
        <v>-59.985799999999998</v>
      </c>
      <c r="M425" s="31">
        <v>36812.33834490741</v>
      </c>
      <c r="N425" s="33">
        <v>3.97</v>
      </c>
      <c r="O425" s="33">
        <v>49.58</v>
      </c>
      <c r="P425" s="32">
        <v>8.6937999999999995</v>
      </c>
      <c r="Q425" s="32">
        <v>3.0133999999999999</v>
      </c>
      <c r="R425" s="32">
        <v>11.1882</v>
      </c>
      <c r="S425" s="32">
        <v>3.0045999999999999</v>
      </c>
      <c r="T425" s="32"/>
      <c r="U425" s="32"/>
      <c r="V425" s="32"/>
      <c r="W425" s="32"/>
      <c r="X425" s="32">
        <v>30.505400000000002</v>
      </c>
      <c r="Y425" s="32">
        <v>29.88</v>
      </c>
      <c r="Z425" s="32">
        <v>31.715499999999999</v>
      </c>
      <c r="AA425" s="32">
        <v>0.62809999999999999</v>
      </c>
      <c r="AB425" s="32"/>
      <c r="AC425" s="32"/>
      <c r="AD425" s="32"/>
      <c r="AE425" s="32"/>
      <c r="AF425" s="32">
        <v>5.3253000000000004</v>
      </c>
      <c r="AG425" s="32">
        <v>4.3078000000000003</v>
      </c>
      <c r="AH425" s="32">
        <v>5.6359000000000004</v>
      </c>
      <c r="AI425" s="32">
        <v>0.29289999999999999</v>
      </c>
      <c r="AJ425" s="32"/>
      <c r="AK425" s="32"/>
      <c r="AL425" s="32"/>
      <c r="AM425" s="32"/>
      <c r="AN425" s="32">
        <v>2.5009000000000001</v>
      </c>
      <c r="AO425" s="32"/>
      <c r="AP425" s="32">
        <v>11.1813</v>
      </c>
      <c r="AQ425" s="32">
        <v>3.3E-3</v>
      </c>
      <c r="AR425" s="32"/>
      <c r="AS425" s="32"/>
      <c r="AT425" s="32">
        <v>29.880500000000001</v>
      </c>
      <c r="AU425" s="32">
        <v>1E-4</v>
      </c>
      <c r="AV425" s="32"/>
      <c r="AW425" s="32"/>
      <c r="AX425" s="32">
        <v>1.6626000000000001</v>
      </c>
      <c r="AY425">
        <v>69.41</v>
      </c>
      <c r="BB425">
        <v>321</v>
      </c>
      <c r="BC425">
        <v>321.06</v>
      </c>
      <c r="BD425" s="32">
        <v>5.7603999999999997</v>
      </c>
      <c r="BE425" s="32"/>
      <c r="BF425" s="32">
        <v>34.7211</v>
      </c>
      <c r="BG425" s="32"/>
      <c r="BH425" s="32">
        <v>1.6626000000000001</v>
      </c>
      <c r="BI425" s="34">
        <v>70</v>
      </c>
      <c r="BJ425" s="34">
        <v>42</v>
      </c>
      <c r="BK425" s="34">
        <v>136</v>
      </c>
      <c r="BL425" s="34">
        <v>94</v>
      </c>
      <c r="BM425">
        <v>0</v>
      </c>
      <c r="BN425" t="s">
        <v>548</v>
      </c>
      <c r="BO425" t="s">
        <v>6523</v>
      </c>
      <c r="BP425" t="b">
        <v>1</v>
      </c>
    </row>
    <row r="426" spans="1:68" x14ac:dyDescent="0.25">
      <c r="A426" s="30" t="str">
        <f t="shared" si="6"/>
        <v>2000050046</v>
      </c>
      <c r="B426" t="s">
        <v>125</v>
      </c>
      <c r="C426">
        <v>46</v>
      </c>
      <c r="D426" s="65" t="s">
        <v>8814</v>
      </c>
      <c r="E426" t="s">
        <v>109</v>
      </c>
      <c r="F426">
        <v>1</v>
      </c>
      <c r="G426">
        <v>2000</v>
      </c>
      <c r="H426">
        <v>2</v>
      </c>
      <c r="I426" s="34">
        <v>460.6</v>
      </c>
      <c r="J426">
        <v>460</v>
      </c>
      <c r="K426" s="32">
        <v>47.270499999999998</v>
      </c>
      <c r="L426" s="32">
        <v>-59.780200000000001</v>
      </c>
      <c r="M426" s="31">
        <v>36812.46570601852</v>
      </c>
      <c r="N426" s="33">
        <v>2.98</v>
      </c>
      <c r="O426" s="33">
        <v>49.58</v>
      </c>
      <c r="P426" s="32">
        <v>5.867</v>
      </c>
      <c r="Q426" s="32">
        <v>2.0162</v>
      </c>
      <c r="R426" s="32">
        <v>9.2233999999999998</v>
      </c>
      <c r="S426" s="32">
        <v>3.1779999999999999</v>
      </c>
      <c r="T426" s="32"/>
      <c r="U426" s="32"/>
      <c r="V426" s="32"/>
      <c r="W426" s="32"/>
      <c r="X426" s="32">
        <v>31.5534</v>
      </c>
      <c r="Y426" s="32">
        <v>31.032699999999998</v>
      </c>
      <c r="Z426" s="32">
        <v>32.192999999999998</v>
      </c>
      <c r="AA426" s="32">
        <v>0.48909999999999998</v>
      </c>
      <c r="AB426" s="32"/>
      <c r="AC426" s="32"/>
      <c r="AD426" s="32"/>
      <c r="AE426" s="32"/>
      <c r="AF426" s="32">
        <v>5.6615000000000002</v>
      </c>
      <c r="AG426" s="32">
        <v>5.0511999999999997</v>
      </c>
      <c r="AH426" s="32">
        <v>5.8601000000000001</v>
      </c>
      <c r="AI426" s="32">
        <v>0.19969999999999999</v>
      </c>
      <c r="AJ426" s="32"/>
      <c r="AK426" s="32"/>
      <c r="AL426" s="32"/>
      <c r="AM426" s="32"/>
      <c r="AN426" s="32">
        <v>1.74</v>
      </c>
      <c r="AO426" s="32"/>
      <c r="AP426" s="32">
        <v>9.2194000000000003</v>
      </c>
      <c r="AQ426" s="32">
        <v>3.5000000000000001E-3</v>
      </c>
      <c r="AR426" s="32"/>
      <c r="AS426" s="32"/>
      <c r="AT426" s="32">
        <v>31.033200000000001</v>
      </c>
      <c r="AU426" s="32">
        <v>6.9999999999999999E-4</v>
      </c>
      <c r="AV426" s="32"/>
      <c r="AW426" s="32"/>
      <c r="AX426" s="32">
        <v>1.5649999999999999</v>
      </c>
      <c r="AY426">
        <v>87.25</v>
      </c>
      <c r="BB426">
        <v>450.3</v>
      </c>
      <c r="BC426">
        <v>450.72</v>
      </c>
      <c r="BD426" s="32">
        <v>5.0880000000000001</v>
      </c>
      <c r="BE426" s="32"/>
      <c r="BF426" s="32">
        <v>34.838900000000002</v>
      </c>
      <c r="BG426" s="32"/>
      <c r="BH426" s="32">
        <v>1.5649999999999999</v>
      </c>
      <c r="BI426" s="34">
        <v>88</v>
      </c>
      <c r="BJ426" s="34">
        <v>32</v>
      </c>
      <c r="BK426" s="34">
        <v>157</v>
      </c>
      <c r="BL426" s="34">
        <v>125</v>
      </c>
      <c r="BM426">
        <v>0</v>
      </c>
      <c r="BN426" t="s">
        <v>549</v>
      </c>
      <c r="BO426" t="s">
        <v>6524</v>
      </c>
      <c r="BP426" t="b">
        <v>1</v>
      </c>
    </row>
    <row r="427" spans="1:68" x14ac:dyDescent="0.25">
      <c r="A427" s="30" t="str">
        <f t="shared" si="6"/>
        <v>2000050047</v>
      </c>
      <c r="B427" t="s">
        <v>125</v>
      </c>
      <c r="C427">
        <v>47</v>
      </c>
      <c r="D427" s="65" t="s">
        <v>8815</v>
      </c>
      <c r="E427" t="s">
        <v>108</v>
      </c>
      <c r="F427">
        <v>1</v>
      </c>
      <c r="G427">
        <v>2000</v>
      </c>
      <c r="H427">
        <v>2</v>
      </c>
      <c r="I427" s="34">
        <v>468.5</v>
      </c>
      <c r="J427">
        <v>468</v>
      </c>
      <c r="K427" s="32">
        <v>47.4298</v>
      </c>
      <c r="L427" s="32">
        <v>-59.558</v>
      </c>
      <c r="M427" s="31">
        <v>36812.676886574074</v>
      </c>
      <c r="N427" s="33">
        <v>2.97</v>
      </c>
      <c r="O427" s="33">
        <v>49.58</v>
      </c>
      <c r="P427" s="32">
        <v>6.9756999999999998</v>
      </c>
      <c r="Q427" s="32">
        <v>2.6030000000000002</v>
      </c>
      <c r="R427" s="32">
        <v>8.61</v>
      </c>
      <c r="S427" s="32">
        <v>2.2967</v>
      </c>
      <c r="T427" s="32"/>
      <c r="U427" s="32"/>
      <c r="V427" s="32"/>
      <c r="W427" s="32"/>
      <c r="X427" s="32">
        <v>31.583500000000001</v>
      </c>
      <c r="Y427" s="32">
        <v>31.357500000000002</v>
      </c>
      <c r="Z427" s="32">
        <v>32.060899999999997</v>
      </c>
      <c r="AA427" s="32">
        <v>0.24510000000000001</v>
      </c>
      <c r="AB427" s="32"/>
      <c r="AC427" s="32"/>
      <c r="AD427" s="32"/>
      <c r="AE427" s="32"/>
      <c r="AF427" s="32">
        <v>5.7283999999999997</v>
      </c>
      <c r="AG427" s="32">
        <v>4.7877000000000001</v>
      </c>
      <c r="AH427" s="32">
        <v>5.9172000000000002</v>
      </c>
      <c r="AI427" s="32">
        <v>0.26229999999999998</v>
      </c>
      <c r="AJ427" s="32"/>
      <c r="AK427" s="32"/>
      <c r="AL427" s="32"/>
      <c r="AM427" s="32"/>
      <c r="AN427" s="32">
        <v>1.1956</v>
      </c>
      <c r="AO427" s="32"/>
      <c r="AP427" s="32">
        <v>8.6047999999999991</v>
      </c>
      <c r="AQ427" s="32">
        <v>6.1000000000000004E-3</v>
      </c>
      <c r="AR427" s="32"/>
      <c r="AS427" s="32"/>
      <c r="AT427" s="32">
        <v>31.399699999999999</v>
      </c>
      <c r="AU427" s="32">
        <v>3.6600000000000001E-2</v>
      </c>
      <c r="AV427" s="32"/>
      <c r="AW427" s="32"/>
      <c r="AX427" s="32">
        <v>1.1319999999999999</v>
      </c>
      <c r="AY427">
        <v>81.3</v>
      </c>
      <c r="BB427">
        <v>468</v>
      </c>
      <c r="BC427">
        <v>467.53</v>
      </c>
      <c r="BD427" s="32">
        <v>5.0682</v>
      </c>
      <c r="BE427" s="32"/>
      <c r="BF427" s="32">
        <v>34.844900000000003</v>
      </c>
      <c r="BG427" s="32"/>
      <c r="BH427" s="32">
        <v>1.1319999999999999</v>
      </c>
      <c r="BI427" s="34">
        <v>82</v>
      </c>
      <c r="BJ427" s="34">
        <v>41</v>
      </c>
      <c r="BK427" s="34">
        <v>155</v>
      </c>
      <c r="BL427" s="34">
        <v>114</v>
      </c>
      <c r="BM427">
        <v>0</v>
      </c>
      <c r="BN427" t="s">
        <v>550</v>
      </c>
      <c r="BO427" t="s">
        <v>6525</v>
      </c>
      <c r="BP427" t="b">
        <v>1</v>
      </c>
    </row>
    <row r="428" spans="1:68" x14ac:dyDescent="0.25">
      <c r="A428" s="30" t="str">
        <f t="shared" si="6"/>
        <v>2000050048</v>
      </c>
      <c r="B428" t="s">
        <v>125</v>
      </c>
      <c r="C428">
        <v>48</v>
      </c>
      <c r="D428" s="65" t="s">
        <v>8816</v>
      </c>
      <c r="E428" t="s">
        <v>107</v>
      </c>
      <c r="F428">
        <v>1</v>
      </c>
      <c r="G428">
        <v>2000</v>
      </c>
      <c r="H428">
        <v>2</v>
      </c>
      <c r="I428" s="34">
        <v>238.8</v>
      </c>
      <c r="J428">
        <v>251</v>
      </c>
      <c r="K428" s="32">
        <v>47.5608</v>
      </c>
      <c r="L428" s="32">
        <v>-59.314300000000003</v>
      </c>
      <c r="M428" s="31">
        <v>36812.875636574077</v>
      </c>
      <c r="N428" s="33">
        <v>2.97</v>
      </c>
      <c r="O428" s="33">
        <v>49.58</v>
      </c>
      <c r="P428" s="32">
        <v>4.7484999999999999</v>
      </c>
      <c r="Q428" s="32">
        <v>2.2549999999999999</v>
      </c>
      <c r="R428" s="32">
        <v>8.4742999999999995</v>
      </c>
      <c r="S428" s="32">
        <v>2.6078000000000001</v>
      </c>
      <c r="T428" s="32"/>
      <c r="U428" s="32"/>
      <c r="V428" s="32"/>
      <c r="W428" s="32"/>
      <c r="X428" s="32">
        <v>31.819299999999998</v>
      </c>
      <c r="Y428" s="32">
        <v>31.171500000000002</v>
      </c>
      <c r="Z428" s="32">
        <v>32.2363</v>
      </c>
      <c r="AA428" s="32">
        <v>0.42599999999999999</v>
      </c>
      <c r="AB428" s="32"/>
      <c r="AC428" s="32"/>
      <c r="AD428" s="32"/>
      <c r="AE428" s="32"/>
      <c r="AF428" s="32">
        <v>5.7239000000000004</v>
      </c>
      <c r="AG428" s="32">
        <v>5.1856999999999998</v>
      </c>
      <c r="AH428" s="32">
        <v>5.9417999999999997</v>
      </c>
      <c r="AI428" s="32">
        <v>0.17369999999999999</v>
      </c>
      <c r="AJ428" s="32"/>
      <c r="AK428" s="32"/>
      <c r="AL428" s="32"/>
      <c r="AM428" s="32"/>
      <c r="AN428" s="32">
        <v>1.5157</v>
      </c>
      <c r="AO428" s="32"/>
      <c r="AP428" s="32">
        <v>8.4468999999999994</v>
      </c>
      <c r="AQ428" s="32">
        <v>2.4400000000000002E-2</v>
      </c>
      <c r="AR428" s="32"/>
      <c r="AS428" s="32"/>
      <c r="AT428" s="32">
        <v>31.183</v>
      </c>
      <c r="AU428" s="32">
        <v>1.0500000000000001E-2</v>
      </c>
      <c r="AV428" s="32"/>
      <c r="AW428" s="32"/>
      <c r="AX428" s="32">
        <v>1.1574</v>
      </c>
      <c r="AY428">
        <v>112.03</v>
      </c>
      <c r="BB428">
        <v>256.5</v>
      </c>
      <c r="BD428" s="32"/>
      <c r="BE428" s="32"/>
      <c r="BF428" s="32"/>
      <c r="BG428" s="32"/>
      <c r="BH428" s="32">
        <v>1.1574</v>
      </c>
      <c r="BI428" s="34">
        <v>113</v>
      </c>
      <c r="BJ428" s="34">
        <v>25</v>
      </c>
      <c r="BK428" s="34">
        <v>165</v>
      </c>
      <c r="BL428" s="34">
        <v>140</v>
      </c>
      <c r="BM428">
        <v>0</v>
      </c>
      <c r="BN428" t="s">
        <v>551</v>
      </c>
      <c r="BO428" t="s">
        <v>6526</v>
      </c>
      <c r="BP428" t="b">
        <v>1</v>
      </c>
    </row>
    <row r="429" spans="1:68" x14ac:dyDescent="0.25">
      <c r="A429" s="30" t="str">
        <f t="shared" si="6"/>
        <v>2000050049</v>
      </c>
      <c r="B429" t="s">
        <v>125</v>
      </c>
      <c r="C429">
        <v>49</v>
      </c>
      <c r="D429" s="65" t="s">
        <v>8817</v>
      </c>
      <c r="E429" t="s">
        <v>85</v>
      </c>
      <c r="F429">
        <v>0</v>
      </c>
      <c r="G429">
        <v>2000</v>
      </c>
      <c r="H429">
        <v>2</v>
      </c>
      <c r="I429" s="34">
        <v>61.5</v>
      </c>
      <c r="J429">
        <v>64</v>
      </c>
      <c r="K429" s="32">
        <v>46.170299999999997</v>
      </c>
      <c r="L429" s="32">
        <v>-57.046799999999998</v>
      </c>
      <c r="M429" s="31">
        <v>36813.325659722221</v>
      </c>
      <c r="N429" s="33">
        <v>3.97</v>
      </c>
      <c r="O429" s="33">
        <v>49.58</v>
      </c>
      <c r="P429" s="32">
        <v>9.2184000000000008</v>
      </c>
      <c r="Q429" s="32">
        <v>1.8037000000000001</v>
      </c>
      <c r="R429" s="32">
        <v>12.0563</v>
      </c>
      <c r="S429" s="32">
        <v>3.9992999999999999</v>
      </c>
      <c r="T429" s="32"/>
      <c r="U429" s="32"/>
      <c r="V429" s="32"/>
      <c r="W429" s="32"/>
      <c r="X429" s="32">
        <v>31.557400000000001</v>
      </c>
      <c r="Y429" s="32">
        <v>31.296700000000001</v>
      </c>
      <c r="Z429" s="32">
        <v>32.255000000000003</v>
      </c>
      <c r="AA429" s="32">
        <v>0.34889999999999999</v>
      </c>
      <c r="AB429" s="32"/>
      <c r="AC429" s="32"/>
      <c r="AD429" s="32"/>
      <c r="AE429" s="32"/>
      <c r="AF429" s="32">
        <v>5.2275999999999998</v>
      </c>
      <c r="AG429" s="32">
        <v>4.0124000000000004</v>
      </c>
      <c r="AH429" s="32">
        <v>5.4714</v>
      </c>
      <c r="AI429" s="32">
        <v>0.35010000000000002</v>
      </c>
      <c r="AJ429" s="32"/>
      <c r="AK429" s="32"/>
      <c r="AL429" s="32"/>
      <c r="AM429" s="32"/>
      <c r="AN429" s="32">
        <v>2.0640000000000001</v>
      </c>
      <c r="AO429" s="32"/>
      <c r="AP429" s="32">
        <v>12.055099999999999</v>
      </c>
      <c r="AQ429" s="32">
        <v>1.8E-3</v>
      </c>
      <c r="AR429" s="32"/>
      <c r="AS429" s="32"/>
      <c r="AT429" s="32">
        <v>31.3203</v>
      </c>
      <c r="AU429" s="32">
        <v>2.9999999999999997E-4</v>
      </c>
      <c r="AV429" s="32"/>
      <c r="AW429" s="32"/>
      <c r="AX429" s="32">
        <v>0.76080000000000003</v>
      </c>
      <c r="AY429">
        <v>61.48</v>
      </c>
      <c r="BC429">
        <v>61.48</v>
      </c>
      <c r="BD429" s="32">
        <v>0.76080000000000003</v>
      </c>
      <c r="BE429" s="32"/>
      <c r="BF429" s="32">
        <v>32.481299999999997</v>
      </c>
      <c r="BG429" s="32"/>
      <c r="BH429" s="32"/>
      <c r="BI429" s="34"/>
      <c r="BJ429" s="34">
        <v>43</v>
      </c>
      <c r="BK429" s="34">
        <v>64</v>
      </c>
      <c r="BL429" s="34">
        <v>21</v>
      </c>
      <c r="BM429">
        <v>1</v>
      </c>
      <c r="BN429" t="s">
        <v>552</v>
      </c>
      <c r="BO429" t="s">
        <v>6527</v>
      </c>
      <c r="BP429" t="b">
        <v>1</v>
      </c>
    </row>
    <row r="430" spans="1:68" x14ac:dyDescent="0.25">
      <c r="A430" s="30" t="str">
        <f t="shared" si="6"/>
        <v>2000050050</v>
      </c>
      <c r="B430" t="s">
        <v>125</v>
      </c>
      <c r="C430">
        <v>50</v>
      </c>
      <c r="D430" s="65" t="s">
        <v>8818</v>
      </c>
      <c r="E430" t="s">
        <v>85</v>
      </c>
      <c r="F430">
        <v>0</v>
      </c>
      <c r="G430">
        <v>2000</v>
      </c>
      <c r="H430">
        <v>2</v>
      </c>
      <c r="I430" s="34">
        <v>249.8</v>
      </c>
      <c r="J430">
        <v>250</v>
      </c>
      <c r="K430" s="32">
        <v>46.127299999999998</v>
      </c>
      <c r="L430" s="32">
        <v>-57.172699999999999</v>
      </c>
      <c r="M430" s="31">
        <v>36813.439664351848</v>
      </c>
      <c r="N430" s="33">
        <v>2.98</v>
      </c>
      <c r="O430" s="33">
        <v>49.58</v>
      </c>
      <c r="P430" s="32">
        <v>9.5075000000000003</v>
      </c>
      <c r="Q430" s="32">
        <v>2.9165000000000001</v>
      </c>
      <c r="R430" s="32">
        <v>12.819100000000001</v>
      </c>
      <c r="S430" s="32">
        <v>4.0827999999999998</v>
      </c>
      <c r="T430" s="32"/>
      <c r="U430" s="32"/>
      <c r="V430" s="32"/>
      <c r="W430" s="32"/>
      <c r="X430" s="32">
        <v>31.6829</v>
      </c>
      <c r="Y430" s="32">
        <v>31.033100000000001</v>
      </c>
      <c r="Z430" s="32">
        <v>32.275199999999998</v>
      </c>
      <c r="AA430" s="32">
        <v>0.35449999999999998</v>
      </c>
      <c r="AB430" s="32"/>
      <c r="AC430" s="32"/>
      <c r="AD430" s="32"/>
      <c r="AE430" s="32"/>
      <c r="AF430" s="32">
        <v>5.3478000000000003</v>
      </c>
      <c r="AG430" s="32">
        <v>3.6120000000000001</v>
      </c>
      <c r="AH430" s="32">
        <v>5.6711</v>
      </c>
      <c r="AI430" s="32">
        <v>0.42420000000000002</v>
      </c>
      <c r="AJ430" s="32"/>
      <c r="AK430" s="32"/>
      <c r="AL430" s="32"/>
      <c r="AM430" s="32"/>
      <c r="AN430" s="32">
        <v>2.0507</v>
      </c>
      <c r="AO430" s="32"/>
      <c r="AP430" s="32">
        <v>12.8177</v>
      </c>
      <c r="AQ430" s="32">
        <v>8.0000000000000004E-4</v>
      </c>
      <c r="AR430" s="32"/>
      <c r="AS430" s="32"/>
      <c r="AT430" s="32">
        <v>31.4254</v>
      </c>
      <c r="AU430" s="32">
        <v>1.3299999999999999E-2</v>
      </c>
      <c r="AV430" s="32"/>
      <c r="AW430" s="32"/>
      <c r="AX430" s="32">
        <v>0.6875</v>
      </c>
      <c r="AY430">
        <v>87.26</v>
      </c>
      <c r="BC430">
        <v>249.78</v>
      </c>
      <c r="BD430" s="32">
        <v>6.6620999999999997</v>
      </c>
      <c r="BE430" s="32"/>
      <c r="BF430" s="32">
        <v>34.8003</v>
      </c>
      <c r="BG430" s="32"/>
      <c r="BH430" s="32">
        <v>0.6875</v>
      </c>
      <c r="BI430" s="34">
        <v>88</v>
      </c>
      <c r="BJ430" s="34">
        <v>44</v>
      </c>
      <c r="BK430" s="34">
        <v>121</v>
      </c>
      <c r="BL430" s="34">
        <v>77</v>
      </c>
      <c r="BM430">
        <v>0</v>
      </c>
      <c r="BN430" t="s">
        <v>554</v>
      </c>
      <c r="BO430" t="s">
        <v>6528</v>
      </c>
      <c r="BP430" t="b">
        <v>1</v>
      </c>
    </row>
    <row r="431" spans="1:68" x14ac:dyDescent="0.25">
      <c r="A431" s="30" t="str">
        <f t="shared" si="6"/>
        <v>2000050051</v>
      </c>
      <c r="B431" t="s">
        <v>125</v>
      </c>
      <c r="C431">
        <v>51</v>
      </c>
      <c r="D431" s="65" t="s">
        <v>8819</v>
      </c>
      <c r="E431" t="s">
        <v>85</v>
      </c>
      <c r="F431">
        <v>0</v>
      </c>
      <c r="G431">
        <v>2000</v>
      </c>
      <c r="H431">
        <v>2</v>
      </c>
      <c r="I431" s="34">
        <v>474.5</v>
      </c>
      <c r="J431">
        <v>479</v>
      </c>
      <c r="K431" s="32">
        <v>45.979199999999999</v>
      </c>
      <c r="L431" s="32">
        <v>-57.606000000000002</v>
      </c>
      <c r="M431" s="31">
        <v>36813.613298611112</v>
      </c>
      <c r="N431" s="33">
        <v>2.98</v>
      </c>
      <c r="O431" s="33">
        <v>49.58</v>
      </c>
      <c r="P431" s="32">
        <v>11.3057</v>
      </c>
      <c r="Q431" s="32">
        <v>5.1127000000000002</v>
      </c>
      <c r="R431" s="32">
        <v>13.271100000000001</v>
      </c>
      <c r="S431" s="32">
        <v>3.1461999999999999</v>
      </c>
      <c r="T431" s="32"/>
      <c r="U431" s="32"/>
      <c r="V431" s="32"/>
      <c r="W431" s="32"/>
      <c r="X431" s="32">
        <v>31.515599999999999</v>
      </c>
      <c r="Y431" s="32">
        <v>31.210899999999999</v>
      </c>
      <c r="Z431" s="32">
        <v>32.464500000000001</v>
      </c>
      <c r="AA431" s="32">
        <v>0.41930000000000001</v>
      </c>
      <c r="AB431" s="32"/>
      <c r="AC431" s="32"/>
      <c r="AD431" s="32"/>
      <c r="AE431" s="32"/>
      <c r="AF431" s="32">
        <v>5.3749000000000002</v>
      </c>
      <c r="AG431" s="32">
        <v>3.9447000000000001</v>
      </c>
      <c r="AH431" s="32">
        <v>5.7487000000000004</v>
      </c>
      <c r="AI431" s="32">
        <v>0.29270000000000002</v>
      </c>
      <c r="AJ431" s="32"/>
      <c r="AK431" s="32"/>
      <c r="AL431" s="32"/>
      <c r="AM431" s="32"/>
      <c r="AN431" s="32">
        <v>2.1850000000000001</v>
      </c>
      <c r="AO431" s="32"/>
      <c r="AP431" s="32">
        <v>13.0375</v>
      </c>
      <c r="AQ431" s="32">
        <v>1.09E-2</v>
      </c>
      <c r="AR431" s="32"/>
      <c r="AS431" s="32"/>
      <c r="AT431" s="32">
        <v>31.2135</v>
      </c>
      <c r="AU431" s="32">
        <v>1.6000000000000001E-3</v>
      </c>
      <c r="AV431" s="32"/>
      <c r="AW431" s="32"/>
      <c r="AX431" s="32">
        <v>2.2982</v>
      </c>
      <c r="AY431">
        <v>86.27</v>
      </c>
      <c r="BC431">
        <v>474.52</v>
      </c>
      <c r="BD431" s="32">
        <v>5.1104000000000003</v>
      </c>
      <c r="BE431" s="32"/>
      <c r="BF431" s="32">
        <v>34.865499999999997</v>
      </c>
      <c r="BG431" s="32"/>
      <c r="BH431" s="32">
        <v>2.2982</v>
      </c>
      <c r="BI431" s="34">
        <v>87</v>
      </c>
      <c r="BJ431" s="34">
        <v>74</v>
      </c>
      <c r="BK431" s="34">
        <v>101</v>
      </c>
      <c r="BL431" s="34">
        <v>27</v>
      </c>
      <c r="BM431">
        <v>0</v>
      </c>
      <c r="BN431" t="s">
        <v>555</v>
      </c>
      <c r="BO431" t="s">
        <v>6529</v>
      </c>
      <c r="BP431" t="b">
        <v>1</v>
      </c>
    </row>
    <row r="432" spans="1:68" x14ac:dyDescent="0.25">
      <c r="A432" s="30" t="str">
        <f t="shared" si="6"/>
        <v>2000050052</v>
      </c>
      <c r="B432" t="s">
        <v>125</v>
      </c>
      <c r="C432">
        <v>52</v>
      </c>
      <c r="D432" s="65" t="s">
        <v>8820</v>
      </c>
      <c r="E432" t="s">
        <v>85</v>
      </c>
      <c r="F432">
        <v>0</v>
      </c>
      <c r="G432">
        <v>2000</v>
      </c>
      <c r="H432">
        <v>2</v>
      </c>
      <c r="I432" s="34">
        <v>362.7</v>
      </c>
      <c r="J432">
        <v>366</v>
      </c>
      <c r="K432" s="32">
        <v>45.849499999999999</v>
      </c>
      <c r="L432" s="32">
        <v>-58.0717</v>
      </c>
      <c r="M432" s="31">
        <v>36813.8283912037</v>
      </c>
      <c r="N432" s="33">
        <v>2.98</v>
      </c>
      <c r="O432" s="33">
        <v>49.58</v>
      </c>
      <c r="P432" s="32">
        <v>8.8683999999999994</v>
      </c>
      <c r="Q432" s="32">
        <v>2.2845</v>
      </c>
      <c r="R432" s="32">
        <v>12.318099999999999</v>
      </c>
      <c r="S432" s="32">
        <v>4.3060999999999998</v>
      </c>
      <c r="T432" s="32"/>
      <c r="U432" s="32"/>
      <c r="V432" s="32"/>
      <c r="W432" s="32"/>
      <c r="X432" s="32">
        <v>30.761399999999998</v>
      </c>
      <c r="Y432" s="32">
        <v>29.972200000000001</v>
      </c>
      <c r="Z432" s="32">
        <v>32.061599999999999</v>
      </c>
      <c r="AA432" s="32">
        <v>0.85589999999999999</v>
      </c>
      <c r="AB432" s="32"/>
      <c r="AC432" s="32"/>
      <c r="AD432" s="32"/>
      <c r="AE432" s="32"/>
      <c r="AF432" s="32">
        <v>5.4771000000000001</v>
      </c>
      <c r="AG432" s="32">
        <v>4.3994999999999997</v>
      </c>
      <c r="AH432" s="32">
        <v>5.7866</v>
      </c>
      <c r="AI432" s="32">
        <v>0.2989</v>
      </c>
      <c r="AJ432" s="32"/>
      <c r="AK432" s="32"/>
      <c r="AL432" s="32"/>
      <c r="AM432" s="32"/>
      <c r="AN432" s="32">
        <v>2.9397000000000002</v>
      </c>
      <c r="AO432" s="32"/>
      <c r="AP432" s="32">
        <v>12.2818</v>
      </c>
      <c r="AQ432" s="32">
        <v>4.3900000000000002E-2</v>
      </c>
      <c r="AR432" s="32"/>
      <c r="AS432" s="32"/>
      <c r="AT432" s="32">
        <v>30.0002</v>
      </c>
      <c r="AU432" s="32">
        <v>2.5100000000000001E-2</v>
      </c>
      <c r="AV432" s="32"/>
      <c r="AW432" s="32"/>
      <c r="AX432" s="32">
        <v>0.6381</v>
      </c>
      <c r="AY432">
        <v>124.93</v>
      </c>
      <c r="BC432">
        <v>362.68</v>
      </c>
      <c r="BD432" s="32">
        <v>5.4432</v>
      </c>
      <c r="BE432" s="32"/>
      <c r="BF432" s="32">
        <v>34.787300000000002</v>
      </c>
      <c r="BG432" s="32"/>
      <c r="BH432" s="32">
        <v>0.6381</v>
      </c>
      <c r="BI432" s="34">
        <v>126</v>
      </c>
      <c r="BJ432" s="34">
        <v>38</v>
      </c>
      <c r="BK432" s="34">
        <v>144</v>
      </c>
      <c r="BL432" s="34">
        <v>106</v>
      </c>
      <c r="BM432">
        <v>0</v>
      </c>
      <c r="BN432" t="s">
        <v>556</v>
      </c>
      <c r="BO432" t="s">
        <v>6530</v>
      </c>
      <c r="BP432" t="b">
        <v>1</v>
      </c>
    </row>
    <row r="433" spans="1:68" x14ac:dyDescent="0.25">
      <c r="A433" s="30" t="str">
        <f t="shared" si="6"/>
        <v>2000050053</v>
      </c>
      <c r="B433" t="s">
        <v>125</v>
      </c>
      <c r="C433">
        <v>53</v>
      </c>
      <c r="D433" s="65" t="s">
        <v>8821</v>
      </c>
      <c r="E433" t="s">
        <v>85</v>
      </c>
      <c r="F433">
        <v>0</v>
      </c>
      <c r="G433">
        <v>2000</v>
      </c>
      <c r="H433">
        <v>2</v>
      </c>
      <c r="I433" s="34">
        <v>129.9</v>
      </c>
      <c r="J433">
        <v>146</v>
      </c>
      <c r="K433" s="32">
        <v>45.798999999999999</v>
      </c>
      <c r="L433" s="32">
        <v>-58.232999999999997</v>
      </c>
      <c r="M433" s="31">
        <v>36813.90221064815</v>
      </c>
      <c r="N433" s="33">
        <v>2.98</v>
      </c>
      <c r="O433" s="33">
        <v>49.58</v>
      </c>
      <c r="P433" s="32">
        <v>8.7334999999999994</v>
      </c>
      <c r="Q433" s="32">
        <v>3.0897999999999999</v>
      </c>
      <c r="R433" s="32">
        <v>12.641400000000001</v>
      </c>
      <c r="S433" s="32">
        <v>3.9592000000000001</v>
      </c>
      <c r="T433" s="32"/>
      <c r="U433" s="32"/>
      <c r="V433" s="32"/>
      <c r="W433" s="32"/>
      <c r="X433" s="32">
        <v>30.7439</v>
      </c>
      <c r="Y433" s="32">
        <v>30.095500000000001</v>
      </c>
      <c r="Z433" s="32">
        <v>31.741299999999999</v>
      </c>
      <c r="AA433" s="32">
        <v>0.65090000000000003</v>
      </c>
      <c r="AB433" s="32"/>
      <c r="AC433" s="32"/>
      <c r="AD433" s="32"/>
      <c r="AE433" s="32"/>
      <c r="AF433" s="32">
        <v>5.3728999999999996</v>
      </c>
      <c r="AG433" s="32">
        <v>4.8452000000000002</v>
      </c>
      <c r="AH433" s="32">
        <v>5.6306000000000003</v>
      </c>
      <c r="AI433" s="32">
        <v>0.21179999999999999</v>
      </c>
      <c r="AJ433" s="32"/>
      <c r="AK433" s="32"/>
      <c r="AL433" s="32"/>
      <c r="AM433" s="32"/>
      <c r="AN433" s="32">
        <v>2.6046999999999998</v>
      </c>
      <c r="AO433" s="32"/>
      <c r="AP433" s="32">
        <v>12.6371</v>
      </c>
      <c r="AQ433" s="32">
        <v>3.8E-3</v>
      </c>
      <c r="AR433" s="32"/>
      <c r="AS433" s="32"/>
      <c r="AT433" s="32">
        <v>30.1022</v>
      </c>
      <c r="AU433" s="32">
        <v>2.0000000000000001E-4</v>
      </c>
      <c r="AV433" s="32"/>
      <c r="AW433" s="32"/>
      <c r="AX433" s="32">
        <v>1.9196</v>
      </c>
      <c r="AY433">
        <v>74.37</v>
      </c>
      <c r="BD433" s="32"/>
      <c r="BE433" s="32"/>
      <c r="BF433" s="32"/>
      <c r="BG433" s="32"/>
      <c r="BH433" s="32">
        <v>1.9196</v>
      </c>
      <c r="BI433" s="34">
        <v>75</v>
      </c>
      <c r="BJ433" s="34">
        <v>38</v>
      </c>
      <c r="BK433" s="34">
        <v>131</v>
      </c>
      <c r="BL433" s="34">
        <v>93</v>
      </c>
      <c r="BM433">
        <v>0</v>
      </c>
      <c r="BN433" t="s">
        <v>557</v>
      </c>
      <c r="BO433" t="s">
        <v>6531</v>
      </c>
      <c r="BP433" t="b">
        <v>1</v>
      </c>
    </row>
    <row r="434" spans="1:68" x14ac:dyDescent="0.25">
      <c r="A434" s="30" t="str">
        <f t="shared" si="6"/>
        <v>2000050054</v>
      </c>
      <c r="B434" t="s">
        <v>125</v>
      </c>
      <c r="C434">
        <v>54</v>
      </c>
      <c r="D434" s="65" t="s">
        <v>8822</v>
      </c>
      <c r="E434" t="s">
        <v>103</v>
      </c>
      <c r="F434">
        <v>1</v>
      </c>
      <c r="G434">
        <v>2000</v>
      </c>
      <c r="H434">
        <v>2</v>
      </c>
      <c r="I434" s="34">
        <v>137.80000000000001</v>
      </c>
      <c r="J434">
        <v>147</v>
      </c>
      <c r="K434" s="32">
        <v>44.262700000000002</v>
      </c>
      <c r="L434" s="32">
        <v>-63.313000000000002</v>
      </c>
      <c r="M434" s="31">
        <v>36815.244050925925</v>
      </c>
      <c r="N434" s="33">
        <v>3.97</v>
      </c>
      <c r="O434" s="33">
        <v>49.59</v>
      </c>
      <c r="P434" s="32">
        <v>6.9779</v>
      </c>
      <c r="Q434" s="32">
        <v>4.2957000000000001</v>
      </c>
      <c r="R434" s="32">
        <v>10.412699999999999</v>
      </c>
      <c r="S434" s="32">
        <v>2.5177999999999998</v>
      </c>
      <c r="T434" s="32"/>
      <c r="U434" s="32"/>
      <c r="V434" s="32"/>
      <c r="W434" s="32"/>
      <c r="X434" s="32">
        <v>31.781600000000001</v>
      </c>
      <c r="Y434" s="32">
        <v>31.091699999999999</v>
      </c>
      <c r="Z434" s="32">
        <v>32.728200000000001</v>
      </c>
      <c r="AA434" s="32">
        <v>0.56299999999999994</v>
      </c>
      <c r="AB434" s="32"/>
      <c r="AC434" s="32"/>
      <c r="AD434" s="32"/>
      <c r="AE434" s="32"/>
      <c r="AF434" s="32">
        <v>5.2413999999999996</v>
      </c>
      <c r="AG434" s="32">
        <v>4.7981999999999996</v>
      </c>
      <c r="AH434" s="32">
        <v>5.7045000000000003</v>
      </c>
      <c r="AI434" s="32">
        <v>0.2853</v>
      </c>
      <c r="AJ434" s="32"/>
      <c r="AK434" s="32"/>
      <c r="AL434" s="32"/>
      <c r="AM434" s="32"/>
      <c r="AN434" s="32">
        <v>2.0415999999999999</v>
      </c>
      <c r="AO434" s="32"/>
      <c r="AP434" s="32">
        <v>10.383100000000001</v>
      </c>
      <c r="AQ434" s="32">
        <v>9.5999999999999992E-3</v>
      </c>
      <c r="AR434" s="32"/>
      <c r="AS434" s="32"/>
      <c r="AT434" s="32">
        <v>31.103200000000001</v>
      </c>
      <c r="AU434" s="32">
        <v>3.3E-3</v>
      </c>
      <c r="AV434" s="32"/>
      <c r="AW434" s="32"/>
      <c r="AX434" s="32">
        <v>4.2957000000000001</v>
      </c>
      <c r="AY434">
        <v>43.64</v>
      </c>
      <c r="BB434">
        <v>148.80000000000001</v>
      </c>
      <c r="BD434" s="32"/>
      <c r="BE434" s="32"/>
      <c r="BF434" s="32"/>
      <c r="BG434" s="32"/>
      <c r="BH434" s="32"/>
      <c r="BI434" s="34"/>
      <c r="BJ434" s="34"/>
      <c r="BK434" s="34"/>
      <c r="BL434" s="34"/>
      <c r="BM434">
        <v>-1</v>
      </c>
      <c r="BN434" t="s">
        <v>558</v>
      </c>
      <c r="BO434" t="s">
        <v>6532</v>
      </c>
      <c r="BP434" t="b">
        <v>1</v>
      </c>
    </row>
    <row r="435" spans="1:68" x14ac:dyDescent="0.25">
      <c r="A435" s="30" t="str">
        <f t="shared" si="6"/>
        <v>2000050055</v>
      </c>
      <c r="B435" t="s">
        <v>125</v>
      </c>
      <c r="C435">
        <v>55</v>
      </c>
      <c r="D435" s="65" t="s">
        <v>8823</v>
      </c>
      <c r="E435" t="s">
        <v>103</v>
      </c>
      <c r="F435">
        <v>1</v>
      </c>
      <c r="G435">
        <v>2000</v>
      </c>
      <c r="H435">
        <v>2</v>
      </c>
      <c r="I435" s="34">
        <v>126.4</v>
      </c>
      <c r="J435">
        <v>136</v>
      </c>
      <c r="K435" s="32">
        <v>44.2667</v>
      </c>
      <c r="L435" s="32">
        <v>-63.316699999999997</v>
      </c>
      <c r="M435" s="31">
        <v>36824.16611111111</v>
      </c>
      <c r="N435" s="33">
        <v>0.99</v>
      </c>
      <c r="O435" s="33">
        <v>49.59</v>
      </c>
      <c r="P435" s="32">
        <v>10.801600000000001</v>
      </c>
      <c r="Q435" s="32">
        <v>5.9370000000000003</v>
      </c>
      <c r="R435" s="32">
        <v>12.7699</v>
      </c>
      <c r="S435" s="32">
        <v>2.1983000000000001</v>
      </c>
      <c r="T435" s="32"/>
      <c r="U435" s="32"/>
      <c r="V435" s="32"/>
      <c r="W435" s="32"/>
      <c r="X435" s="32">
        <v>30.8017</v>
      </c>
      <c r="Y435" s="32">
        <v>30.227399999999999</v>
      </c>
      <c r="Z435" s="32">
        <v>31.913699999999999</v>
      </c>
      <c r="AA435" s="32">
        <v>0.67200000000000004</v>
      </c>
      <c r="AB435" s="32"/>
      <c r="AC435" s="32"/>
      <c r="AD435" s="32"/>
      <c r="AE435" s="32"/>
      <c r="AF435" s="32">
        <v>4.8826000000000001</v>
      </c>
      <c r="AG435" s="32">
        <v>3.8693</v>
      </c>
      <c r="AH435" s="32">
        <v>5.4824000000000002</v>
      </c>
      <c r="AI435" s="32">
        <v>0.21240000000000001</v>
      </c>
      <c r="AJ435" s="32"/>
      <c r="AK435" s="32"/>
      <c r="AL435" s="32"/>
      <c r="AM435" s="32"/>
      <c r="AN435" s="32">
        <v>2.2665000000000002</v>
      </c>
      <c r="AO435" s="32"/>
      <c r="AP435" s="32">
        <v>12.2928</v>
      </c>
      <c r="AQ435" s="32">
        <v>1.43E-2</v>
      </c>
      <c r="AR435" s="32"/>
      <c r="AS435" s="32"/>
      <c r="AT435" s="32">
        <v>30.2545</v>
      </c>
      <c r="AU435" s="32">
        <v>0</v>
      </c>
      <c r="AV435" s="32"/>
      <c r="AW435" s="32"/>
      <c r="AX435" s="32">
        <v>3.6734</v>
      </c>
      <c r="AY435">
        <v>82.32</v>
      </c>
      <c r="BB435">
        <v>148.80000000000001</v>
      </c>
      <c r="BD435" s="32"/>
      <c r="BE435" s="32"/>
      <c r="BF435" s="32"/>
      <c r="BG435" s="32"/>
      <c r="BH435" s="32">
        <v>3.6734</v>
      </c>
      <c r="BI435" s="34">
        <v>83</v>
      </c>
      <c r="BJ435" s="34">
        <v>66</v>
      </c>
      <c r="BK435" s="34">
        <v>100.5</v>
      </c>
      <c r="BL435" s="34">
        <v>34.5</v>
      </c>
      <c r="BM435">
        <v>0</v>
      </c>
      <c r="BN435" t="s">
        <v>559</v>
      </c>
      <c r="BO435" t="s">
        <v>6533</v>
      </c>
      <c r="BP435" t="b">
        <v>1</v>
      </c>
    </row>
    <row r="436" spans="1:68" x14ac:dyDescent="0.25">
      <c r="A436" s="30" t="str">
        <f t="shared" si="6"/>
        <v>2000066019</v>
      </c>
      <c r="B436" t="s">
        <v>2361</v>
      </c>
      <c r="C436">
        <v>19</v>
      </c>
      <c r="D436" s="65" t="s">
        <v>8673</v>
      </c>
      <c r="E436" t="s">
        <v>85</v>
      </c>
      <c r="F436">
        <v>0</v>
      </c>
      <c r="I436" s="34">
        <v>125.9</v>
      </c>
      <c r="J436">
        <v>135</v>
      </c>
      <c r="K436" s="32">
        <v>44.286700000000003</v>
      </c>
      <c r="L436" s="32">
        <v>-63.232300000000002</v>
      </c>
      <c r="M436" s="31">
        <v>36852.637858796297</v>
      </c>
      <c r="N436" s="33">
        <v>4.96</v>
      </c>
      <c r="O436" s="33">
        <v>49.59</v>
      </c>
      <c r="P436" s="32">
        <v>8.9456000000000007</v>
      </c>
      <c r="Q436" s="32">
        <v>4.9775</v>
      </c>
      <c r="R436" s="32">
        <v>9.6563999999999997</v>
      </c>
      <c r="S436" s="32">
        <v>1.1396999999999999</v>
      </c>
      <c r="T436" s="32"/>
      <c r="U436" s="32"/>
      <c r="V436" s="32"/>
      <c r="W436" s="32"/>
      <c r="X436" s="32">
        <v>30.3157</v>
      </c>
      <c r="Y436" s="32">
        <v>29.9968</v>
      </c>
      <c r="Z436" s="32">
        <v>31.686699999999998</v>
      </c>
      <c r="AA436" s="32">
        <v>0.53269999999999995</v>
      </c>
      <c r="AB436" s="32"/>
      <c r="AC436" s="32"/>
      <c r="AD436" s="32"/>
      <c r="AE436" s="32"/>
      <c r="AF436" s="32"/>
      <c r="AG436" s="32"/>
      <c r="AH436" s="32"/>
      <c r="AI436" s="32"/>
      <c r="AJ436" s="32"/>
      <c r="AK436" s="32"/>
      <c r="AL436" s="32"/>
      <c r="AM436" s="32"/>
      <c r="AN436" s="32">
        <v>1.9201999999999999</v>
      </c>
      <c r="AO436" s="32"/>
      <c r="AP436" s="32">
        <v>9.4731000000000005</v>
      </c>
      <c r="AQ436" s="32">
        <v>0</v>
      </c>
      <c r="AR436" s="32"/>
      <c r="AS436" s="32"/>
      <c r="AT436" s="32">
        <v>29.9969</v>
      </c>
      <c r="AU436" s="32">
        <v>0</v>
      </c>
      <c r="AV436" s="32"/>
      <c r="AW436" s="32"/>
      <c r="AX436" s="32">
        <v>3.8405999999999998</v>
      </c>
      <c r="AY436" s="33">
        <v>87.27</v>
      </c>
      <c r="AZ436" s="32"/>
      <c r="BA436" s="33"/>
      <c r="BC436" s="33"/>
      <c r="BD436" s="32"/>
      <c r="BE436" s="32"/>
      <c r="BF436" s="32"/>
      <c r="BG436" s="32"/>
      <c r="BH436" s="32">
        <v>3.8405999999999998</v>
      </c>
      <c r="BI436" s="34">
        <v>88</v>
      </c>
      <c r="BJ436" s="34">
        <v>85</v>
      </c>
      <c r="BK436" s="34">
        <v>103</v>
      </c>
      <c r="BL436" s="34">
        <v>17</v>
      </c>
      <c r="BM436">
        <v>0</v>
      </c>
      <c r="BN436" t="s">
        <v>2516</v>
      </c>
      <c r="BO436" t="s">
        <v>6534</v>
      </c>
      <c r="BP436" t="b">
        <v>1</v>
      </c>
    </row>
    <row r="437" spans="1:68" x14ac:dyDescent="0.25">
      <c r="A437" s="30" t="str">
        <f t="shared" si="6"/>
        <v>2000066020</v>
      </c>
      <c r="B437" t="s">
        <v>2361</v>
      </c>
      <c r="C437">
        <v>20</v>
      </c>
      <c r="D437" s="65" t="s">
        <v>8674</v>
      </c>
      <c r="E437" t="s">
        <v>103</v>
      </c>
      <c r="F437">
        <v>1</v>
      </c>
      <c r="I437" s="34">
        <v>148.69999999999999</v>
      </c>
      <c r="J437">
        <v>158</v>
      </c>
      <c r="K437" s="32">
        <v>44.2697</v>
      </c>
      <c r="L437" s="32">
        <v>-63.292200000000001</v>
      </c>
      <c r="M437" s="31">
        <v>36852.694374999999</v>
      </c>
      <c r="N437" s="33">
        <v>2.98</v>
      </c>
      <c r="O437" s="33">
        <v>49.59</v>
      </c>
      <c r="P437" s="32">
        <v>8.9471000000000007</v>
      </c>
      <c r="Q437" s="32">
        <v>4.6215000000000002</v>
      </c>
      <c r="R437" s="32">
        <v>10.3935</v>
      </c>
      <c r="S437" s="32">
        <v>1.5983000000000001</v>
      </c>
      <c r="T437" s="32"/>
      <c r="U437" s="32"/>
      <c r="V437" s="32"/>
      <c r="W437" s="32"/>
      <c r="X437" s="32">
        <v>30.4863</v>
      </c>
      <c r="Y437" s="32">
        <v>30.075199999999999</v>
      </c>
      <c r="Z437" s="32">
        <v>31.646999999999998</v>
      </c>
      <c r="AA437" s="32">
        <v>0.56259999999999999</v>
      </c>
      <c r="AB437" s="32"/>
      <c r="AC437" s="32"/>
      <c r="AD437" s="32"/>
      <c r="AE437" s="32"/>
      <c r="AF437" s="32"/>
      <c r="AG437" s="32"/>
      <c r="AH437" s="32"/>
      <c r="AI437" s="32"/>
      <c r="AJ437" s="32"/>
      <c r="AK437" s="32"/>
      <c r="AL437" s="32"/>
      <c r="AM437" s="32"/>
      <c r="AN437" s="32">
        <v>1.8734</v>
      </c>
      <c r="AO437" s="32"/>
      <c r="AP437" s="32">
        <v>9.5289000000000001</v>
      </c>
      <c r="AQ437" s="32">
        <v>1E-3</v>
      </c>
      <c r="AR437" s="32"/>
      <c r="AS437" s="32"/>
      <c r="AT437" s="32">
        <v>30.075700000000001</v>
      </c>
      <c r="AU437" s="32">
        <v>2.0000000000000001E-4</v>
      </c>
      <c r="AV437" s="32"/>
      <c r="AW437" s="32"/>
      <c r="AX437" s="32">
        <v>3.9272999999999998</v>
      </c>
      <c r="AY437" s="33">
        <v>61.49</v>
      </c>
      <c r="AZ437" s="32"/>
      <c r="BA437" s="33"/>
      <c r="BB437">
        <v>148.80000000000001</v>
      </c>
      <c r="BC437" s="33">
        <v>148.74</v>
      </c>
      <c r="BD437" s="32">
        <v>7.9878999999999998</v>
      </c>
      <c r="BE437" s="32"/>
      <c r="BF437" s="32">
        <v>34.154000000000003</v>
      </c>
      <c r="BG437" s="32"/>
      <c r="BH437" s="32">
        <v>3.9272999999999998</v>
      </c>
      <c r="BI437" s="34">
        <v>62</v>
      </c>
      <c r="BJ437" s="34">
        <v>57</v>
      </c>
      <c r="BK437" s="34">
        <v>91</v>
      </c>
      <c r="BL437" s="34">
        <v>9</v>
      </c>
      <c r="BM437">
        <v>0</v>
      </c>
      <c r="BN437" t="s">
        <v>2517</v>
      </c>
      <c r="BO437" t="s">
        <v>6535</v>
      </c>
      <c r="BP437" t="b">
        <v>1</v>
      </c>
    </row>
    <row r="438" spans="1:68" x14ac:dyDescent="0.25">
      <c r="A438" s="30" t="str">
        <f t="shared" si="6"/>
        <v>2000062Halifax Line 2</v>
      </c>
      <c r="B438" t="s">
        <v>2362</v>
      </c>
      <c r="C438" t="s">
        <v>2363</v>
      </c>
      <c r="D438" s="65" t="s">
        <v>2363</v>
      </c>
      <c r="E438" t="s">
        <v>103</v>
      </c>
      <c r="F438">
        <v>1</v>
      </c>
      <c r="I438" s="34">
        <v>158.69999999999999</v>
      </c>
      <c r="J438">
        <v>164</v>
      </c>
      <c r="K438" s="32">
        <v>44.271500000000003</v>
      </c>
      <c r="L438" s="32">
        <v>-63.321199999999997</v>
      </c>
      <c r="M438" s="31">
        <v>36868.777777777781</v>
      </c>
      <c r="N438" s="33">
        <v>2.98</v>
      </c>
      <c r="O438" s="33">
        <v>49.59</v>
      </c>
      <c r="P438" s="32">
        <v>6.0656999999999996</v>
      </c>
      <c r="Q438" s="32">
        <v>5.8821000000000003</v>
      </c>
      <c r="R438" s="32">
        <v>6.1620999999999997</v>
      </c>
      <c r="S438" s="32">
        <v>7.8899999999999998E-2</v>
      </c>
      <c r="T438" s="32"/>
      <c r="U438" s="32"/>
      <c r="V438" s="32"/>
      <c r="W438" s="32"/>
      <c r="X438" s="32">
        <v>30.045400000000001</v>
      </c>
      <c r="Y438" s="32">
        <v>30.003399999999999</v>
      </c>
      <c r="Z438" s="32">
        <v>30.397200000000002</v>
      </c>
      <c r="AA438" s="32">
        <v>7.3700000000000002E-2</v>
      </c>
      <c r="AB438" s="32"/>
      <c r="AC438" s="32"/>
      <c r="AD438" s="32"/>
      <c r="AE438" s="32"/>
      <c r="AF438" s="32">
        <v>7.1802000000000001</v>
      </c>
      <c r="AG438" s="32">
        <v>6.0517000000000003</v>
      </c>
      <c r="AH438" s="32">
        <v>7.3460999999999999</v>
      </c>
      <c r="AI438" s="32">
        <v>0.26</v>
      </c>
      <c r="AJ438" s="32"/>
      <c r="AK438" s="32"/>
      <c r="AL438" s="32"/>
      <c r="AM438" s="32"/>
      <c r="AN438" s="32">
        <v>0.28189999999999998</v>
      </c>
      <c r="AO438" s="32"/>
      <c r="AP438" s="32">
        <v>6.1280999999999999</v>
      </c>
      <c r="AQ438" s="32">
        <v>1.6000000000000001E-3</v>
      </c>
      <c r="AR438" s="32"/>
      <c r="AS438" s="32"/>
      <c r="AT438" s="32">
        <v>30.037299999999998</v>
      </c>
      <c r="AU438" s="32">
        <v>2.2000000000000001E-3</v>
      </c>
      <c r="AV438" s="32"/>
      <c r="AW438" s="32"/>
      <c r="AX438" s="32">
        <v>3.1429</v>
      </c>
      <c r="AY438" s="33">
        <v>75.37</v>
      </c>
      <c r="AZ438" s="32"/>
      <c r="BA438" s="33"/>
      <c r="BB438">
        <v>148.80000000000001</v>
      </c>
      <c r="BC438" s="33">
        <v>148.74</v>
      </c>
      <c r="BD438" s="32">
        <v>5.6439000000000004</v>
      </c>
      <c r="BE438" s="32"/>
      <c r="BF438" s="32">
        <v>33.441099999999999</v>
      </c>
      <c r="BG438" s="32"/>
      <c r="BH438" s="32">
        <v>3.1429</v>
      </c>
      <c r="BI438" s="34">
        <v>76</v>
      </c>
      <c r="BJ438" s="34">
        <v>68</v>
      </c>
      <c r="BK438" s="34">
        <v>117</v>
      </c>
      <c r="BL438" s="34">
        <v>49</v>
      </c>
      <c r="BM438">
        <v>0</v>
      </c>
      <c r="BN438" t="s">
        <v>2518</v>
      </c>
      <c r="BO438" t="str">
        <f>"\\ent.dfo-mpo.ca\ATLShares\Shared\PettipasR\AZMP CTD Statistics\"&amp;BN438</f>
        <v>\\ent.dfo-mpo.ca\ATLShares\Shared\PettipasR\AZMP CTD Statistics\CTD_IML2000062_HalifaxLine2_1_DN.ODF</v>
      </c>
      <c r="BP438" t="b">
        <v>0</v>
      </c>
    </row>
    <row r="439" spans="1:68" x14ac:dyDescent="0.25">
      <c r="A439" s="30" t="str">
        <f t="shared" si="6"/>
        <v>2001666001</v>
      </c>
      <c r="B439" t="s">
        <v>2364</v>
      </c>
      <c r="C439">
        <v>1</v>
      </c>
      <c r="D439" s="65" t="s">
        <v>8655</v>
      </c>
      <c r="E439" t="s">
        <v>103</v>
      </c>
      <c r="F439">
        <v>1</v>
      </c>
      <c r="I439" s="34">
        <v>151.19999999999999</v>
      </c>
      <c r="J439">
        <v>158</v>
      </c>
      <c r="K439" s="32">
        <v>44.2667</v>
      </c>
      <c r="L439" s="32">
        <v>-63.316699999999997</v>
      </c>
      <c r="M439" s="31">
        <v>36896.644247685188</v>
      </c>
      <c r="N439" s="33">
        <v>2.48</v>
      </c>
      <c r="O439" s="33">
        <v>49.59</v>
      </c>
      <c r="P439" s="32">
        <v>2.6046</v>
      </c>
      <c r="Q439" s="32">
        <v>2.3605999999999998</v>
      </c>
      <c r="R439" s="32">
        <v>2.9165999999999999</v>
      </c>
      <c r="S439" s="32">
        <v>0.1963</v>
      </c>
      <c r="T439" s="32"/>
      <c r="U439" s="32"/>
      <c r="V439" s="32"/>
      <c r="W439" s="32"/>
      <c r="X439" s="32">
        <v>30.809000000000001</v>
      </c>
      <c r="Y439" s="32">
        <v>30.596299999999999</v>
      </c>
      <c r="Z439" s="32">
        <v>30.9605</v>
      </c>
      <c r="AA439" s="32">
        <v>0.1045</v>
      </c>
      <c r="AB439" s="32"/>
      <c r="AC439" s="32"/>
      <c r="AD439" s="32"/>
      <c r="AE439" s="32"/>
      <c r="AF439" s="32">
        <v>8.8579000000000008</v>
      </c>
      <c r="AG439" s="32">
        <v>1.6347</v>
      </c>
      <c r="AH439" s="32">
        <v>21.444400000000002</v>
      </c>
      <c r="AI439" s="32">
        <v>7.3192000000000004</v>
      </c>
      <c r="AJ439" s="32"/>
      <c r="AK439" s="32"/>
      <c r="AL439" s="32"/>
      <c r="AM439" s="32"/>
      <c r="AN439" s="32">
        <v>0.14699999999999999</v>
      </c>
      <c r="AO439" s="32"/>
      <c r="AP439" s="32">
        <v>2.3620999999999999</v>
      </c>
      <c r="AQ439" s="32">
        <v>1.1000000000000001E-3</v>
      </c>
      <c r="AR439" s="32"/>
      <c r="AS439" s="32"/>
      <c r="AT439" s="32">
        <v>30.738399999999999</v>
      </c>
      <c r="AU439" s="32">
        <v>1.2999999999999999E-2</v>
      </c>
      <c r="AV439" s="32"/>
      <c r="AW439" s="32"/>
      <c r="AX439" s="32">
        <v>2.3605999999999998</v>
      </c>
      <c r="AY439" s="33">
        <v>2.48</v>
      </c>
      <c r="AZ439" s="32"/>
      <c r="BA439" s="33"/>
      <c r="BB439">
        <v>148.80000000000001</v>
      </c>
      <c r="BC439" s="33">
        <v>148.74</v>
      </c>
      <c r="BD439" s="32">
        <v>5.7183000000000002</v>
      </c>
      <c r="BE439" s="32"/>
      <c r="BF439" s="32">
        <v>33.471600000000002</v>
      </c>
      <c r="BG439" s="32"/>
      <c r="BH439" s="32">
        <v>2.3605999999999998</v>
      </c>
      <c r="BI439" s="34">
        <v>2.5</v>
      </c>
      <c r="BJ439" s="34">
        <v>0</v>
      </c>
      <c r="BK439" s="34">
        <v>136.5</v>
      </c>
      <c r="BL439" s="34">
        <v>136.5</v>
      </c>
      <c r="BM439">
        <v>0</v>
      </c>
      <c r="BN439" t="s">
        <v>2519</v>
      </c>
      <c r="BO439" t="s">
        <v>6536</v>
      </c>
      <c r="BP439" t="b">
        <v>1</v>
      </c>
    </row>
    <row r="440" spans="1:68" x14ac:dyDescent="0.25">
      <c r="A440" s="30" t="str">
        <f t="shared" si="6"/>
        <v>2001666002</v>
      </c>
      <c r="B440" t="s">
        <v>2364</v>
      </c>
      <c r="C440">
        <v>2</v>
      </c>
      <c r="D440" s="65" t="s">
        <v>8656</v>
      </c>
      <c r="E440" t="s">
        <v>103</v>
      </c>
      <c r="F440">
        <v>1</v>
      </c>
      <c r="I440" s="34">
        <v>140.80000000000001</v>
      </c>
      <c r="J440">
        <v>157</v>
      </c>
      <c r="K440" s="32">
        <v>44.2667</v>
      </c>
      <c r="L440" s="32">
        <v>-63.316699999999997</v>
      </c>
      <c r="M440" s="31">
        <v>36911.609548611108</v>
      </c>
      <c r="N440" s="33">
        <v>0.99</v>
      </c>
      <c r="O440" s="33">
        <v>49.59</v>
      </c>
      <c r="P440" s="32">
        <v>1.7461</v>
      </c>
      <c r="Q440" s="32">
        <v>1.0448</v>
      </c>
      <c r="R440" s="32">
        <v>2.4872000000000001</v>
      </c>
      <c r="S440" s="32">
        <v>0.61929999999999996</v>
      </c>
      <c r="T440" s="32"/>
      <c r="U440" s="32"/>
      <c r="V440" s="32"/>
      <c r="W440" s="32"/>
      <c r="X440" s="32">
        <v>31.2653</v>
      </c>
      <c r="Y440" s="32">
        <v>30.949400000000001</v>
      </c>
      <c r="Z440" s="32">
        <v>31.536000000000001</v>
      </c>
      <c r="AA440" s="32">
        <v>0.22270000000000001</v>
      </c>
      <c r="AB440" s="32"/>
      <c r="AC440" s="32"/>
      <c r="AD440" s="32"/>
      <c r="AE440" s="32"/>
      <c r="AF440" s="32">
        <v>7.6738999999999997</v>
      </c>
      <c r="AG440" s="32">
        <v>7.0190999999999999</v>
      </c>
      <c r="AH440" s="32">
        <v>8.9164999999999992</v>
      </c>
      <c r="AI440" s="32">
        <v>0.30869999999999997</v>
      </c>
      <c r="AJ440" s="32"/>
      <c r="AK440" s="32"/>
      <c r="AL440" s="32"/>
      <c r="AM440" s="32"/>
      <c r="AN440" s="32">
        <v>0.33179999999999998</v>
      </c>
      <c r="AO440" s="32"/>
      <c r="AP440" s="32">
        <v>1.0475000000000001</v>
      </c>
      <c r="AQ440" s="32">
        <v>1.1000000000000001E-3</v>
      </c>
      <c r="AR440" s="32"/>
      <c r="AS440" s="32"/>
      <c r="AT440" s="32">
        <v>31.000699999999998</v>
      </c>
      <c r="AU440" s="32">
        <v>2.2700000000000001E-2</v>
      </c>
      <c r="AV440" s="32"/>
      <c r="AW440" s="32"/>
      <c r="AX440" s="32">
        <v>1.0448</v>
      </c>
      <c r="AY440" s="33">
        <v>6.94</v>
      </c>
      <c r="AZ440" s="32"/>
      <c r="BA440" s="33"/>
      <c r="BB440">
        <v>148.80000000000001</v>
      </c>
      <c r="BC440" s="33"/>
      <c r="BD440" s="32"/>
      <c r="BE440" s="32"/>
      <c r="BF440" s="32"/>
      <c r="BG440" s="32"/>
      <c r="BH440" s="32">
        <v>1.0448</v>
      </c>
      <c r="BI440" s="34">
        <v>7</v>
      </c>
      <c r="BJ440" s="34">
        <v>0</v>
      </c>
      <c r="BK440" s="34">
        <v>140.5</v>
      </c>
      <c r="BL440" s="34">
        <v>140.5</v>
      </c>
      <c r="BM440">
        <v>0</v>
      </c>
      <c r="BN440" t="s">
        <v>2520</v>
      </c>
      <c r="BO440" t="s">
        <v>6537</v>
      </c>
      <c r="BP440" t="b">
        <v>1</v>
      </c>
    </row>
    <row r="441" spans="1:68" x14ac:dyDescent="0.25">
      <c r="A441" s="30" t="str">
        <f t="shared" si="6"/>
        <v>2001003Halifax Hydro</v>
      </c>
      <c r="B441" t="s">
        <v>2365</v>
      </c>
      <c r="C441" t="s">
        <v>2366</v>
      </c>
      <c r="D441" s="65" t="s">
        <v>2366</v>
      </c>
      <c r="E441" t="s">
        <v>103</v>
      </c>
      <c r="F441">
        <v>1</v>
      </c>
      <c r="I441" s="34">
        <v>142.80000000000001</v>
      </c>
      <c r="J441">
        <v>148</v>
      </c>
      <c r="K441" s="32">
        <v>44.2682</v>
      </c>
      <c r="L441" s="32">
        <v>-63.316800000000001</v>
      </c>
      <c r="M441" s="31">
        <v>36935.886342592596</v>
      </c>
      <c r="N441" s="33">
        <v>0.99</v>
      </c>
      <c r="O441" s="33">
        <v>49.59</v>
      </c>
      <c r="P441" s="32">
        <v>0.57069999999999999</v>
      </c>
      <c r="Q441" s="32">
        <v>0.43180000000000002</v>
      </c>
      <c r="R441" s="32">
        <v>0.83709999999999996</v>
      </c>
      <c r="S441" s="32">
        <v>0.11219999999999999</v>
      </c>
      <c r="T441" s="32"/>
      <c r="U441" s="32"/>
      <c r="V441" s="32"/>
      <c r="W441" s="32"/>
      <c r="X441" s="32">
        <v>31.109300000000001</v>
      </c>
      <c r="Y441" s="32">
        <v>31.072199999999999</v>
      </c>
      <c r="Z441" s="32">
        <v>31.1953</v>
      </c>
      <c r="AA441" s="32">
        <v>3.5099999999999999E-2</v>
      </c>
      <c r="AB441" s="32"/>
      <c r="AC441" s="32"/>
      <c r="AD441" s="32"/>
      <c r="AE441" s="32"/>
      <c r="AF441" s="32">
        <v>6.0080999999999998</v>
      </c>
      <c r="AG441" s="32">
        <v>5.9576000000000002</v>
      </c>
      <c r="AH441" s="32">
        <v>6.0888999999999998</v>
      </c>
      <c r="AI441" s="32">
        <v>2.3900000000000001E-2</v>
      </c>
      <c r="AJ441" s="32"/>
      <c r="AK441" s="32"/>
      <c r="AL441" s="32"/>
      <c r="AM441" s="32"/>
      <c r="AN441" s="32">
        <v>7.8399999999999997E-2</v>
      </c>
      <c r="AO441" s="32"/>
      <c r="AP441" s="32">
        <v>0.43219999999999997</v>
      </c>
      <c r="AQ441" s="32">
        <v>4.0000000000000002E-4</v>
      </c>
      <c r="AR441" s="32"/>
      <c r="AS441" s="32"/>
      <c r="AT441" s="32">
        <v>31.072399999999998</v>
      </c>
      <c r="AU441" s="32">
        <v>1E-4</v>
      </c>
      <c r="AV441" s="32"/>
      <c r="AW441" s="32"/>
      <c r="AX441" s="32">
        <v>0.43180000000000002</v>
      </c>
      <c r="AY441" s="33">
        <v>1.98</v>
      </c>
      <c r="AZ441" s="32"/>
      <c r="BA441" s="33"/>
      <c r="BB441">
        <v>148.80000000000001</v>
      </c>
      <c r="BC441" s="33">
        <v>142.79</v>
      </c>
      <c r="BD441" s="32">
        <v>6.5906000000000002</v>
      </c>
      <c r="BE441" s="32"/>
      <c r="BF441" s="32">
        <v>33.662999999999997</v>
      </c>
      <c r="BG441" s="32"/>
      <c r="BH441" s="32">
        <v>0.43180000000000002</v>
      </c>
      <c r="BI441" s="34">
        <v>2</v>
      </c>
      <c r="BJ441" s="34">
        <v>0</v>
      </c>
      <c r="BK441" s="34">
        <v>84</v>
      </c>
      <c r="BL441" s="34">
        <v>84</v>
      </c>
      <c r="BM441">
        <v>0</v>
      </c>
      <c r="BN441" t="s">
        <v>2521</v>
      </c>
      <c r="BO441" t="s">
        <v>6538</v>
      </c>
      <c r="BP441" t="b">
        <v>1</v>
      </c>
    </row>
    <row r="442" spans="1:68" x14ac:dyDescent="0.25">
      <c r="A442" s="30" t="str">
        <f t="shared" si="6"/>
        <v>2001004001</v>
      </c>
      <c r="B442" t="s">
        <v>2367</v>
      </c>
      <c r="C442">
        <v>1</v>
      </c>
      <c r="D442" s="65" t="s">
        <v>8655</v>
      </c>
      <c r="E442" t="s">
        <v>103</v>
      </c>
      <c r="F442">
        <v>1</v>
      </c>
      <c r="I442" s="34">
        <v>149.69999999999999</v>
      </c>
      <c r="J442">
        <v>143</v>
      </c>
      <c r="K442" s="32">
        <v>44.262099999999997</v>
      </c>
      <c r="L442" s="32">
        <v>-63.3093</v>
      </c>
      <c r="M442" s="31">
        <v>36949.847546296296</v>
      </c>
      <c r="N442" s="33">
        <v>0.99</v>
      </c>
      <c r="O442" s="33">
        <v>49.59</v>
      </c>
      <c r="P442" s="32">
        <v>-0.49930000000000002</v>
      </c>
      <c r="Q442" s="32">
        <v>-0.57709999999999995</v>
      </c>
      <c r="R442" s="32">
        <v>0.75539999999999996</v>
      </c>
      <c r="S442" s="32">
        <v>0.251</v>
      </c>
      <c r="T442" s="32"/>
      <c r="U442" s="32"/>
      <c r="V442" s="32"/>
      <c r="W442" s="32"/>
      <c r="X442" s="32">
        <v>31.224799999999998</v>
      </c>
      <c r="Y442" s="32">
        <v>31.206600000000002</v>
      </c>
      <c r="Z442" s="32">
        <v>31.5062</v>
      </c>
      <c r="AA442" s="32">
        <v>4.9200000000000001E-2</v>
      </c>
      <c r="AB442" s="32"/>
      <c r="AC442" s="32"/>
      <c r="AD442" s="32"/>
      <c r="AE442" s="32"/>
      <c r="AF442" s="32">
        <v>6.4062999999999999</v>
      </c>
      <c r="AG442" s="32">
        <v>6.2369000000000003</v>
      </c>
      <c r="AH442" s="32">
        <v>6.5627000000000004</v>
      </c>
      <c r="AI442" s="32">
        <v>6.08E-2</v>
      </c>
      <c r="AJ442" s="32"/>
      <c r="AK442" s="32"/>
      <c r="AL442" s="32"/>
      <c r="AM442" s="32"/>
      <c r="AN442" s="32">
        <v>0.18329999999999999</v>
      </c>
      <c r="AO442" s="32"/>
      <c r="AP442" s="32">
        <v>-0.57530000000000003</v>
      </c>
      <c r="AQ442" s="32">
        <v>1E-3</v>
      </c>
      <c r="AR442" s="32"/>
      <c r="AS442" s="32"/>
      <c r="AT442" s="32">
        <v>31.2073</v>
      </c>
      <c r="AU442" s="32">
        <v>8.0000000000000004E-4</v>
      </c>
      <c r="AV442" s="32"/>
      <c r="AW442" s="32"/>
      <c r="AX442" s="32">
        <v>-0.57709999999999995</v>
      </c>
      <c r="AY442" s="33">
        <v>30.75</v>
      </c>
      <c r="AZ442" s="32"/>
      <c r="BA442" s="33"/>
      <c r="BB442">
        <v>148.80000000000001</v>
      </c>
      <c r="BC442" s="33">
        <v>148.74</v>
      </c>
      <c r="BD442" s="32">
        <v>6.1496000000000004</v>
      </c>
      <c r="BE442" s="32"/>
      <c r="BF442" s="32">
        <v>33.509799999999998</v>
      </c>
      <c r="BG442" s="32"/>
      <c r="BH442" s="32">
        <v>-0.57709999999999995</v>
      </c>
      <c r="BI442" s="34">
        <v>31</v>
      </c>
      <c r="BJ442" s="34">
        <v>0</v>
      </c>
      <c r="BK442" s="34">
        <v>135</v>
      </c>
      <c r="BL442" s="34">
        <v>135</v>
      </c>
      <c r="BM442">
        <v>0</v>
      </c>
      <c r="BN442" t="s">
        <v>2522</v>
      </c>
      <c r="BO442" t="s">
        <v>6539</v>
      </c>
      <c r="BP442" t="b">
        <v>1</v>
      </c>
    </row>
    <row r="443" spans="1:68" x14ac:dyDescent="0.25">
      <c r="A443" s="30" t="str">
        <f t="shared" si="6"/>
        <v>2001004094</v>
      </c>
      <c r="B443" t="s">
        <v>2367</v>
      </c>
      <c r="C443">
        <v>94</v>
      </c>
      <c r="D443" s="65" t="s">
        <v>8764</v>
      </c>
      <c r="E443" t="s">
        <v>103</v>
      </c>
      <c r="F443">
        <v>1</v>
      </c>
      <c r="I443" s="34">
        <v>151.69999999999999</v>
      </c>
      <c r="J443">
        <v>154</v>
      </c>
      <c r="K443" s="32">
        <v>44.263599999999997</v>
      </c>
      <c r="L443" s="32">
        <v>-63.317900000000002</v>
      </c>
      <c r="M443" s="31">
        <v>36964.522222222222</v>
      </c>
      <c r="N443" s="33">
        <v>1.98</v>
      </c>
      <c r="O443" s="33">
        <v>49.59</v>
      </c>
      <c r="P443" s="32">
        <v>0.70820000000000005</v>
      </c>
      <c r="Q443" s="32">
        <v>0.37880000000000003</v>
      </c>
      <c r="R443" s="32">
        <v>1.9167000000000001</v>
      </c>
      <c r="S443" s="32">
        <v>0.49130000000000001</v>
      </c>
      <c r="T443" s="32"/>
      <c r="U443" s="32"/>
      <c r="V443" s="32"/>
      <c r="W443" s="32"/>
      <c r="X443" s="32">
        <v>31.811199999999999</v>
      </c>
      <c r="Y443" s="32">
        <v>31.663699999999999</v>
      </c>
      <c r="Z443" s="32">
        <v>32.284199999999998</v>
      </c>
      <c r="AA443" s="32">
        <v>0.20880000000000001</v>
      </c>
      <c r="AB443" s="32"/>
      <c r="AC443" s="32"/>
      <c r="AD443" s="32"/>
      <c r="AE443" s="32"/>
      <c r="AF443" s="32">
        <v>5.8293999999999997</v>
      </c>
      <c r="AG443" s="32">
        <v>5.585</v>
      </c>
      <c r="AH443" s="32">
        <v>5.9687999999999999</v>
      </c>
      <c r="AI443" s="32">
        <v>0.1104</v>
      </c>
      <c r="AJ443" s="32"/>
      <c r="AK443" s="32"/>
      <c r="AL443" s="32"/>
      <c r="AM443" s="32"/>
      <c r="AN443" s="32">
        <v>0.40500000000000003</v>
      </c>
      <c r="AO443" s="32"/>
      <c r="AP443" s="32">
        <v>0.38290000000000002</v>
      </c>
      <c r="AQ443" s="32">
        <v>2.9999999999999997E-4</v>
      </c>
      <c r="AR443" s="32"/>
      <c r="AS443" s="32"/>
      <c r="AT443" s="32">
        <v>31.664999999999999</v>
      </c>
      <c r="AU443" s="32">
        <v>8.9999999999999998E-4</v>
      </c>
      <c r="AV443" s="32"/>
      <c r="AW443" s="32"/>
      <c r="AX443" s="32">
        <v>0.37880000000000003</v>
      </c>
      <c r="AY443" s="33">
        <v>14.88</v>
      </c>
      <c r="AZ443" s="32"/>
      <c r="BA443" s="33"/>
      <c r="BB443">
        <v>148.80000000000001</v>
      </c>
      <c r="BC443" s="33">
        <v>148.74</v>
      </c>
      <c r="BD443" s="32">
        <v>9.0723000000000003</v>
      </c>
      <c r="BE443" s="32"/>
      <c r="BF443" s="32">
        <v>34.562100000000001</v>
      </c>
      <c r="BG443" s="32"/>
      <c r="BH443" s="32">
        <v>0.37880000000000003</v>
      </c>
      <c r="BI443" s="34">
        <v>15</v>
      </c>
      <c r="BJ443" s="34">
        <v>0</v>
      </c>
      <c r="BK443" s="34">
        <v>102</v>
      </c>
      <c r="BL443" s="34">
        <v>102</v>
      </c>
      <c r="BM443">
        <v>0</v>
      </c>
      <c r="BN443" t="s">
        <v>2523</v>
      </c>
      <c r="BO443" t="s">
        <v>6540</v>
      </c>
      <c r="BP443" t="b">
        <v>1</v>
      </c>
    </row>
    <row r="444" spans="1:68" x14ac:dyDescent="0.25">
      <c r="A444" s="30" t="str">
        <f t="shared" si="6"/>
        <v>2001666003</v>
      </c>
      <c r="B444" t="s">
        <v>2364</v>
      </c>
      <c r="C444">
        <v>3</v>
      </c>
      <c r="D444" s="65" t="s">
        <v>8657</v>
      </c>
      <c r="E444" t="s">
        <v>103</v>
      </c>
      <c r="F444">
        <v>1</v>
      </c>
      <c r="I444" s="34">
        <v>151.69999999999999</v>
      </c>
      <c r="J444">
        <v>157</v>
      </c>
      <c r="K444" s="32">
        <v>44.2667</v>
      </c>
      <c r="L444" s="32">
        <v>-63.316699999999997</v>
      </c>
      <c r="M444" s="31">
        <v>36980.692291666666</v>
      </c>
      <c r="N444" s="33">
        <v>1.98</v>
      </c>
      <c r="O444" s="33">
        <v>49.59</v>
      </c>
      <c r="P444" s="32">
        <v>0.27150000000000002</v>
      </c>
      <c r="Q444" s="32">
        <v>-0.129</v>
      </c>
      <c r="R444" s="32">
        <v>0.92820000000000003</v>
      </c>
      <c r="S444" s="32">
        <v>0.28970000000000001</v>
      </c>
      <c r="T444" s="32"/>
      <c r="U444" s="32"/>
      <c r="V444" s="32"/>
      <c r="W444" s="32"/>
      <c r="X444" s="32">
        <v>31.565300000000001</v>
      </c>
      <c r="Y444" s="32">
        <v>31.066700000000001</v>
      </c>
      <c r="Z444" s="32">
        <v>31.882200000000001</v>
      </c>
      <c r="AA444" s="32">
        <v>0.2349</v>
      </c>
      <c r="AB444" s="32"/>
      <c r="AC444" s="32"/>
      <c r="AD444" s="32"/>
      <c r="AE444" s="32"/>
      <c r="AF444" s="32">
        <v>3.5076999999999998</v>
      </c>
      <c r="AG444" s="32">
        <v>0.97719999999999996</v>
      </c>
      <c r="AH444" s="32">
        <v>5.8166000000000002</v>
      </c>
      <c r="AI444" s="32">
        <v>1.3537999999999999</v>
      </c>
      <c r="AJ444" s="32"/>
      <c r="AK444" s="32"/>
      <c r="AL444" s="32"/>
      <c r="AM444" s="32"/>
      <c r="AN444" s="32">
        <v>0.55420000000000003</v>
      </c>
      <c r="AO444" s="32"/>
      <c r="AP444" s="32">
        <v>0.17879999999999999</v>
      </c>
      <c r="AQ444" s="32">
        <v>0.1255</v>
      </c>
      <c r="AR444" s="32"/>
      <c r="AS444" s="32"/>
      <c r="AT444" s="32">
        <v>31.1175</v>
      </c>
      <c r="AU444" s="32">
        <v>1.21E-2</v>
      </c>
      <c r="AV444" s="32"/>
      <c r="AW444" s="32"/>
      <c r="AX444" s="32">
        <v>-0.129</v>
      </c>
      <c r="AY444" s="33">
        <v>14.38</v>
      </c>
      <c r="AZ444" s="32"/>
      <c r="BA444" s="33"/>
      <c r="BB444">
        <v>148.80000000000001</v>
      </c>
      <c r="BC444" s="33">
        <v>148.74</v>
      </c>
      <c r="BD444" s="32">
        <v>8.8866999999999994</v>
      </c>
      <c r="BE444" s="32"/>
      <c r="BF444" s="32">
        <v>34.540500000000002</v>
      </c>
      <c r="BG444" s="32"/>
      <c r="BH444" s="32">
        <v>-0.129</v>
      </c>
      <c r="BI444" s="34">
        <v>14.5</v>
      </c>
      <c r="BJ444" s="34">
        <v>0</v>
      </c>
      <c r="BK444" s="34">
        <v>117.5</v>
      </c>
      <c r="BL444" s="34">
        <v>117.5</v>
      </c>
      <c r="BM444">
        <v>0</v>
      </c>
      <c r="BN444" t="s">
        <v>2524</v>
      </c>
      <c r="BO444" t="s">
        <v>6541</v>
      </c>
      <c r="BP444" t="b">
        <v>1</v>
      </c>
    </row>
    <row r="445" spans="1:68" x14ac:dyDescent="0.25">
      <c r="A445" s="30" t="str">
        <f t="shared" si="6"/>
        <v>2001666004</v>
      </c>
      <c r="B445" t="s">
        <v>2364</v>
      </c>
      <c r="C445">
        <v>4</v>
      </c>
      <c r="D445" s="65" t="s">
        <v>8658</v>
      </c>
      <c r="E445" t="s">
        <v>103</v>
      </c>
      <c r="F445">
        <v>1</v>
      </c>
      <c r="I445" s="34">
        <v>151.69999999999999</v>
      </c>
      <c r="J445">
        <v>157</v>
      </c>
      <c r="K445" s="32">
        <v>44.2667</v>
      </c>
      <c r="L445" s="32">
        <v>-63.316699999999997</v>
      </c>
      <c r="M445" s="31">
        <v>36991.568379629629</v>
      </c>
      <c r="N445" s="33">
        <v>2.48</v>
      </c>
      <c r="O445" s="33">
        <v>49.59</v>
      </c>
      <c r="P445" s="32">
        <v>1.2927</v>
      </c>
      <c r="Q445" s="32">
        <v>1.2253000000000001</v>
      </c>
      <c r="R445" s="32">
        <v>1.3529</v>
      </c>
      <c r="S445" s="32">
        <v>2.6100000000000002E-2</v>
      </c>
      <c r="T445" s="32"/>
      <c r="U445" s="32"/>
      <c r="V445" s="32"/>
      <c r="W445" s="32"/>
      <c r="X445" s="32">
        <v>31.818999999999999</v>
      </c>
      <c r="Y445" s="32">
        <v>31.6754</v>
      </c>
      <c r="Z445" s="32">
        <v>31.8582</v>
      </c>
      <c r="AA445" s="32">
        <v>2.1299999999999999E-2</v>
      </c>
      <c r="AB445" s="32"/>
      <c r="AC445" s="32"/>
      <c r="AD445" s="32"/>
      <c r="AE445" s="32"/>
      <c r="AF445" s="32">
        <v>6.3311000000000002</v>
      </c>
      <c r="AG445" s="32">
        <v>4.2218</v>
      </c>
      <c r="AH445" s="32">
        <v>7.8296000000000001</v>
      </c>
      <c r="AI445" s="32">
        <v>1.1399999999999999</v>
      </c>
      <c r="AJ445" s="32"/>
      <c r="AK445" s="32"/>
      <c r="AL445" s="32"/>
      <c r="AM445" s="32"/>
      <c r="AN445" s="32">
        <v>3.6600000000000001E-2</v>
      </c>
      <c r="AO445" s="32"/>
      <c r="AP445" s="32">
        <v>1.2767999999999999</v>
      </c>
      <c r="AQ445" s="32">
        <v>1.9E-3</v>
      </c>
      <c r="AR445" s="32"/>
      <c r="AS445" s="32"/>
      <c r="AT445" s="32">
        <v>31.786200000000001</v>
      </c>
      <c r="AU445" s="32">
        <v>5.4300000000000001E-2</v>
      </c>
      <c r="AV445" s="32"/>
      <c r="AW445" s="32"/>
      <c r="AX445" s="32">
        <v>1.2253000000000001</v>
      </c>
      <c r="AY445" s="33">
        <v>38.19</v>
      </c>
      <c r="AZ445" s="32"/>
      <c r="BA445" s="33"/>
      <c r="BB445">
        <v>148.80000000000001</v>
      </c>
      <c r="BC445" s="33">
        <v>148.74</v>
      </c>
      <c r="BD445" s="32">
        <v>3.5228999999999999</v>
      </c>
      <c r="BE445" s="32"/>
      <c r="BF445" s="32">
        <v>32.817999999999998</v>
      </c>
      <c r="BG445" s="32"/>
      <c r="BH445" s="32">
        <v>1.2253000000000001</v>
      </c>
      <c r="BI445" s="34">
        <v>38.5</v>
      </c>
      <c r="BJ445" s="34">
        <v>0</v>
      </c>
      <c r="BK445" s="34">
        <v>152.5</v>
      </c>
      <c r="BL445" s="34">
        <v>152.5</v>
      </c>
      <c r="BM445">
        <v>0</v>
      </c>
      <c r="BN445" t="s">
        <v>2525</v>
      </c>
      <c r="BO445" t="s">
        <v>6542</v>
      </c>
      <c r="BP445" t="b">
        <v>1</v>
      </c>
    </row>
    <row r="446" spans="1:68" x14ac:dyDescent="0.25">
      <c r="A446" s="30" t="str">
        <f t="shared" si="6"/>
        <v>2001009001</v>
      </c>
      <c r="B446" t="s">
        <v>138</v>
      </c>
      <c r="C446">
        <v>1</v>
      </c>
      <c r="D446" s="65" t="s">
        <v>8655</v>
      </c>
      <c r="E446" t="s">
        <v>82</v>
      </c>
      <c r="F446">
        <v>0</v>
      </c>
      <c r="G446">
        <v>2001</v>
      </c>
      <c r="H446">
        <v>1</v>
      </c>
      <c r="I446" s="34">
        <v>68.400000000000006</v>
      </c>
      <c r="J446">
        <v>69</v>
      </c>
      <c r="K446" s="32">
        <v>44.693300000000001</v>
      </c>
      <c r="L446" s="32">
        <v>-63.639800000000001</v>
      </c>
      <c r="M446" s="31">
        <v>37012.622881944444</v>
      </c>
      <c r="N446" s="33">
        <v>2.98</v>
      </c>
      <c r="O446" s="33">
        <v>49.59</v>
      </c>
      <c r="P446" s="32">
        <v>1.2784</v>
      </c>
      <c r="Q446" s="32">
        <v>0.84130000000000005</v>
      </c>
      <c r="R446" s="32">
        <v>4.3738000000000001</v>
      </c>
      <c r="S446" s="32">
        <v>0.64439999999999997</v>
      </c>
      <c r="T446" s="32"/>
      <c r="U446" s="32"/>
      <c r="V446" s="32"/>
      <c r="W446" s="32"/>
      <c r="X446" s="32">
        <v>30.633299999999998</v>
      </c>
      <c r="Y446" s="32">
        <v>26.601700000000001</v>
      </c>
      <c r="Z446" s="32">
        <v>30.960799999999999</v>
      </c>
      <c r="AA446" s="32">
        <v>0.69310000000000005</v>
      </c>
      <c r="AB446" s="32"/>
      <c r="AC446" s="32"/>
      <c r="AD446" s="32"/>
      <c r="AE446" s="32"/>
      <c r="AF446" s="32">
        <v>6.8917000000000002</v>
      </c>
      <c r="AG446" s="32">
        <v>6.3632</v>
      </c>
      <c r="AH446" s="32">
        <v>7.6977000000000002</v>
      </c>
      <c r="AI446" s="32">
        <v>0.3296</v>
      </c>
      <c r="AJ446" s="32"/>
      <c r="AK446" s="32"/>
      <c r="AL446" s="32"/>
      <c r="AM446" s="32"/>
      <c r="AN446" s="32">
        <v>0.98329999999999995</v>
      </c>
      <c r="AO446" s="32"/>
      <c r="AP446" s="32">
        <v>3.28</v>
      </c>
      <c r="AQ446" s="32">
        <v>1.0404</v>
      </c>
      <c r="AR446" s="32"/>
      <c r="AS446" s="32"/>
      <c r="AT446" s="32">
        <v>28.462800000000001</v>
      </c>
      <c r="AU446" s="32">
        <v>1.6738</v>
      </c>
      <c r="AV446" s="32"/>
      <c r="AW446" s="32"/>
      <c r="AX446" s="32">
        <v>0.84109999999999996</v>
      </c>
      <c r="AY446">
        <v>61.49</v>
      </c>
      <c r="BB446">
        <v>70</v>
      </c>
      <c r="BC446">
        <v>68.430000000000007</v>
      </c>
      <c r="BD446" s="32">
        <v>0.84489999999999998</v>
      </c>
      <c r="BE446" s="32"/>
      <c r="BF446" s="32">
        <v>30.983599999999999</v>
      </c>
      <c r="BG446" s="32"/>
      <c r="BH446" s="32"/>
      <c r="BI446" s="34"/>
      <c r="BJ446" s="34">
        <v>4</v>
      </c>
      <c r="BK446" s="34">
        <v>69</v>
      </c>
      <c r="BL446" s="34">
        <v>65</v>
      </c>
      <c r="BM446">
        <v>0</v>
      </c>
      <c r="BN446" t="s">
        <v>660</v>
      </c>
      <c r="BO446" t="s">
        <v>6543</v>
      </c>
      <c r="BP446" t="b">
        <v>1</v>
      </c>
    </row>
    <row r="447" spans="1:68" x14ac:dyDescent="0.25">
      <c r="A447" s="30" t="str">
        <f t="shared" si="6"/>
        <v>2001009002</v>
      </c>
      <c r="B447" t="s">
        <v>138</v>
      </c>
      <c r="C447">
        <v>2</v>
      </c>
      <c r="D447" s="65" t="s">
        <v>8656</v>
      </c>
      <c r="E447" t="s">
        <v>103</v>
      </c>
      <c r="F447">
        <v>1</v>
      </c>
      <c r="G447">
        <v>2001</v>
      </c>
      <c r="H447">
        <v>1</v>
      </c>
      <c r="I447" s="34">
        <v>148.69999999999999</v>
      </c>
      <c r="J447">
        <v>146</v>
      </c>
      <c r="K447" s="32">
        <v>44.265999999999998</v>
      </c>
      <c r="L447" s="32">
        <v>-63.302199999999999</v>
      </c>
      <c r="M447" s="31">
        <v>37012.920243055552</v>
      </c>
      <c r="N447" s="33">
        <v>2.98</v>
      </c>
      <c r="O447" s="33">
        <v>49.59</v>
      </c>
      <c r="P447" s="32">
        <v>2.3250000000000002</v>
      </c>
      <c r="Q447" s="32">
        <v>1.2582</v>
      </c>
      <c r="R447" s="32">
        <v>3.6358000000000001</v>
      </c>
      <c r="S447" s="32">
        <v>0.77329999999999999</v>
      </c>
      <c r="T447" s="32"/>
      <c r="U447" s="32"/>
      <c r="V447" s="32"/>
      <c r="W447" s="32"/>
      <c r="X447" s="32">
        <v>31.7852</v>
      </c>
      <c r="Y447" s="32">
        <v>31.3126</v>
      </c>
      <c r="Z447" s="32">
        <v>32.2029</v>
      </c>
      <c r="AA447" s="32">
        <v>0.30769999999999997</v>
      </c>
      <c r="AB447" s="32"/>
      <c r="AC447" s="32"/>
      <c r="AD447" s="32"/>
      <c r="AE447" s="32"/>
      <c r="AF447" s="32">
        <v>7.9412000000000003</v>
      </c>
      <c r="AG447" s="32">
        <v>7.3117000000000001</v>
      </c>
      <c r="AH447" s="32">
        <v>8.3792000000000009</v>
      </c>
      <c r="AI447" s="32">
        <v>0.37380000000000002</v>
      </c>
      <c r="AJ447" s="32"/>
      <c r="AK447" s="32"/>
      <c r="AL447" s="32"/>
      <c r="AM447" s="32"/>
      <c r="AN447" s="32">
        <v>0.76570000000000005</v>
      </c>
      <c r="AO447" s="32"/>
      <c r="AP447" s="32">
        <v>3.53</v>
      </c>
      <c r="AQ447" s="32">
        <v>9.1899999999999996E-2</v>
      </c>
      <c r="AR447" s="32"/>
      <c r="AS447" s="32"/>
      <c r="AT447" s="32">
        <v>31.361000000000001</v>
      </c>
      <c r="AU447" s="32">
        <v>4.19E-2</v>
      </c>
      <c r="AV447" s="32"/>
      <c r="AW447" s="32"/>
      <c r="AX447" s="32">
        <v>1.2582</v>
      </c>
      <c r="AY447">
        <v>29.76</v>
      </c>
      <c r="BB447">
        <v>148.80000000000001</v>
      </c>
      <c r="BC447">
        <v>148.74</v>
      </c>
      <c r="BD447" s="32">
        <v>5.9123999999999999</v>
      </c>
      <c r="BE447" s="32"/>
      <c r="BF447" s="32">
        <v>33.5869</v>
      </c>
      <c r="BG447" s="32"/>
      <c r="BH447" s="32">
        <v>1.2582</v>
      </c>
      <c r="BI447" s="34">
        <v>30</v>
      </c>
      <c r="BJ447" s="34">
        <v>0</v>
      </c>
      <c r="BK447" s="34">
        <v>111</v>
      </c>
      <c r="BL447" s="34">
        <v>111</v>
      </c>
      <c r="BM447">
        <v>0</v>
      </c>
      <c r="BN447" t="s">
        <v>671</v>
      </c>
      <c r="BO447" t="s">
        <v>6544</v>
      </c>
      <c r="BP447" t="b">
        <v>1</v>
      </c>
    </row>
    <row r="448" spans="1:68" x14ac:dyDescent="0.25">
      <c r="A448" s="30" t="str">
        <f t="shared" si="6"/>
        <v>2001009003</v>
      </c>
      <c r="B448" t="s">
        <v>138</v>
      </c>
      <c r="C448">
        <v>3</v>
      </c>
      <c r="D448" s="65" t="s">
        <v>8657</v>
      </c>
      <c r="E448" t="s">
        <v>86</v>
      </c>
      <c r="F448">
        <v>0</v>
      </c>
      <c r="G448">
        <v>2001</v>
      </c>
      <c r="H448">
        <v>1</v>
      </c>
      <c r="I448" s="34">
        <v>162.6</v>
      </c>
      <c r="J448">
        <v>165</v>
      </c>
      <c r="K448" s="32">
        <v>43.253500000000003</v>
      </c>
      <c r="L448" s="32">
        <v>-65.042699999999996</v>
      </c>
      <c r="M448" s="31">
        <v>37013.380127314813</v>
      </c>
      <c r="N448" s="33">
        <v>2.98</v>
      </c>
      <c r="O448" s="33">
        <v>49.6</v>
      </c>
      <c r="P448" s="32">
        <v>2.9298000000000002</v>
      </c>
      <c r="Q448" s="32">
        <v>2.0554000000000001</v>
      </c>
      <c r="R448" s="32">
        <v>3.4268000000000001</v>
      </c>
      <c r="S448" s="32">
        <v>0.48580000000000001</v>
      </c>
      <c r="T448" s="32"/>
      <c r="U448" s="32"/>
      <c r="V448" s="32"/>
      <c r="W448" s="32"/>
      <c r="X448" s="32">
        <v>31.718800000000002</v>
      </c>
      <c r="Y448" s="32">
        <v>31.642600000000002</v>
      </c>
      <c r="Z448" s="32">
        <v>31.923200000000001</v>
      </c>
      <c r="AA448" s="32">
        <v>9.5100000000000004E-2</v>
      </c>
      <c r="AB448" s="32"/>
      <c r="AC448" s="32"/>
      <c r="AD448" s="32"/>
      <c r="AE448" s="32"/>
      <c r="AF448" s="32">
        <v>7.6470000000000002</v>
      </c>
      <c r="AG448" s="32">
        <v>7.2377000000000002</v>
      </c>
      <c r="AH448" s="32">
        <v>7.8676000000000004</v>
      </c>
      <c r="AI448" s="32">
        <v>0.2082</v>
      </c>
      <c r="AJ448" s="32"/>
      <c r="AK448" s="32"/>
      <c r="AL448" s="32"/>
      <c r="AM448" s="32"/>
      <c r="AN448" s="32">
        <v>0.33189999999999997</v>
      </c>
      <c r="AO448" s="32"/>
      <c r="AP448" s="32">
        <v>3.4152999999999998</v>
      </c>
      <c r="AQ448" s="32">
        <v>0.01</v>
      </c>
      <c r="AR448" s="32"/>
      <c r="AS448" s="32"/>
      <c r="AT448" s="32">
        <v>31.6432</v>
      </c>
      <c r="AU448" s="32">
        <v>5.0000000000000001E-4</v>
      </c>
      <c r="AV448" s="32"/>
      <c r="AW448" s="32"/>
      <c r="AX448" s="32">
        <v>1.9576</v>
      </c>
      <c r="AY448">
        <v>52.57</v>
      </c>
      <c r="BB448">
        <v>165</v>
      </c>
      <c r="BC448">
        <v>162.63</v>
      </c>
      <c r="BD448" s="32">
        <v>4.6220999999999997</v>
      </c>
      <c r="BE448" s="32"/>
      <c r="BF448" s="32">
        <v>33.0792</v>
      </c>
      <c r="BG448" s="32"/>
      <c r="BH448" s="32">
        <v>1.9576</v>
      </c>
      <c r="BI448" s="34">
        <v>53</v>
      </c>
      <c r="BJ448" s="34">
        <v>0</v>
      </c>
      <c r="BK448" s="34">
        <v>98</v>
      </c>
      <c r="BL448" s="34">
        <v>98</v>
      </c>
      <c r="BM448">
        <v>0</v>
      </c>
      <c r="BN448" t="s">
        <v>682</v>
      </c>
      <c r="BO448" t="s">
        <v>6545</v>
      </c>
      <c r="BP448" t="b">
        <v>1</v>
      </c>
    </row>
    <row r="449" spans="1:68" x14ac:dyDescent="0.25">
      <c r="A449" s="30" t="str">
        <f t="shared" si="6"/>
        <v>2001009004</v>
      </c>
      <c r="B449" t="s">
        <v>138</v>
      </c>
      <c r="C449">
        <v>4</v>
      </c>
      <c r="D449" s="65" t="s">
        <v>8658</v>
      </c>
      <c r="E449" t="s">
        <v>87</v>
      </c>
      <c r="F449">
        <v>1</v>
      </c>
      <c r="G449">
        <v>2001</v>
      </c>
      <c r="H449">
        <v>1</v>
      </c>
      <c r="I449" s="34">
        <v>66.5</v>
      </c>
      <c r="J449">
        <v>68</v>
      </c>
      <c r="K449" s="32">
        <v>43.252200000000002</v>
      </c>
      <c r="L449" s="32">
        <v>-65.439300000000003</v>
      </c>
      <c r="M449" s="31">
        <v>37013.600798611114</v>
      </c>
      <c r="N449" s="33">
        <v>2.98</v>
      </c>
      <c r="O449" s="33">
        <v>49.6</v>
      </c>
      <c r="P449" s="32">
        <v>2.2155</v>
      </c>
      <c r="Q449" s="32">
        <v>1.9362999999999999</v>
      </c>
      <c r="R449" s="32">
        <v>2.7900999999999998</v>
      </c>
      <c r="S449" s="32">
        <v>0.21870000000000001</v>
      </c>
      <c r="T449" s="32"/>
      <c r="U449" s="32"/>
      <c r="V449" s="32"/>
      <c r="W449" s="32"/>
      <c r="X449" s="32">
        <v>31.530799999999999</v>
      </c>
      <c r="Y449" s="32">
        <v>31.3657</v>
      </c>
      <c r="Z449" s="32">
        <v>31.652799999999999</v>
      </c>
      <c r="AA449" s="32">
        <v>8.3799999999999999E-2</v>
      </c>
      <c r="AB449" s="32"/>
      <c r="AC449" s="32"/>
      <c r="AD449" s="32"/>
      <c r="AE449" s="32"/>
      <c r="AF449" s="32">
        <v>7.7624000000000004</v>
      </c>
      <c r="AG449" s="32">
        <v>7.5861000000000001</v>
      </c>
      <c r="AH449" s="32">
        <v>7.8948999999999998</v>
      </c>
      <c r="AI449" s="32">
        <v>6.8199999999999997E-2</v>
      </c>
      <c r="AJ449" s="32"/>
      <c r="AK449" s="32"/>
      <c r="AL449" s="32"/>
      <c r="AM449" s="32"/>
      <c r="AN449" s="32">
        <v>0.23619999999999999</v>
      </c>
      <c r="AO449" s="32"/>
      <c r="AP449" s="32">
        <v>2.7105000000000001</v>
      </c>
      <c r="AQ449" s="32">
        <v>0.13020000000000001</v>
      </c>
      <c r="AR449" s="32"/>
      <c r="AS449" s="32"/>
      <c r="AT449" s="32">
        <v>31.380800000000001</v>
      </c>
      <c r="AU449" s="32">
        <v>2.5600000000000001E-2</v>
      </c>
      <c r="AV449" s="32"/>
      <c r="AW449" s="32"/>
      <c r="AX449" s="32">
        <v>1.8645</v>
      </c>
      <c r="AY449">
        <v>66.459999999999994</v>
      </c>
      <c r="BB449">
        <v>52.9</v>
      </c>
      <c r="BC449">
        <v>52.57</v>
      </c>
      <c r="BD449" s="32">
        <v>1.93</v>
      </c>
      <c r="BE449" s="32"/>
      <c r="BF449" s="32">
        <v>31.656400000000001</v>
      </c>
      <c r="BG449" s="32"/>
      <c r="BH449" s="32"/>
      <c r="BI449" s="34"/>
      <c r="BJ449" s="34">
        <v>0</v>
      </c>
      <c r="BK449" s="34">
        <v>67</v>
      </c>
      <c r="BL449" s="34">
        <v>67</v>
      </c>
      <c r="BM449">
        <v>0</v>
      </c>
      <c r="BN449" t="s">
        <v>693</v>
      </c>
      <c r="BO449" t="s">
        <v>6546</v>
      </c>
      <c r="BP449" t="b">
        <v>1</v>
      </c>
    </row>
    <row r="450" spans="1:68" x14ac:dyDescent="0.25">
      <c r="A450" s="30" t="str">
        <f t="shared" si="6"/>
        <v>2001009005</v>
      </c>
      <c r="B450" t="s">
        <v>138</v>
      </c>
      <c r="C450">
        <v>5</v>
      </c>
      <c r="D450" s="65" t="s">
        <v>8659</v>
      </c>
      <c r="E450" t="s">
        <v>88</v>
      </c>
      <c r="F450">
        <v>1</v>
      </c>
      <c r="G450">
        <v>2001</v>
      </c>
      <c r="H450">
        <v>1</v>
      </c>
      <c r="I450" s="34">
        <v>109.1</v>
      </c>
      <c r="J450">
        <v>111</v>
      </c>
      <c r="K450" s="32">
        <v>42.999000000000002</v>
      </c>
      <c r="L450" s="32">
        <v>-65.480500000000006</v>
      </c>
      <c r="M450" s="31">
        <v>37013.695069444446</v>
      </c>
      <c r="N450" s="33">
        <v>2.98</v>
      </c>
      <c r="O450" s="33">
        <v>49.6</v>
      </c>
      <c r="P450" s="32">
        <v>2.8599000000000001</v>
      </c>
      <c r="Q450" s="32">
        <v>2.0861999999999998</v>
      </c>
      <c r="R450" s="32">
        <v>3.5758999999999999</v>
      </c>
      <c r="S450" s="32">
        <v>0.53149999999999997</v>
      </c>
      <c r="T450" s="32"/>
      <c r="U450" s="32"/>
      <c r="V450" s="32"/>
      <c r="W450" s="32"/>
      <c r="X450" s="32">
        <v>31.6478</v>
      </c>
      <c r="Y450" s="32">
        <v>31.544699999999999</v>
      </c>
      <c r="Z450" s="32">
        <v>32.0169</v>
      </c>
      <c r="AA450" s="32">
        <v>0.14410000000000001</v>
      </c>
      <c r="AB450" s="32"/>
      <c r="AC450" s="32"/>
      <c r="AD450" s="32"/>
      <c r="AE450" s="32"/>
      <c r="AF450" s="32">
        <v>7.8956999999999997</v>
      </c>
      <c r="AG450" s="32">
        <v>7.1963999999999997</v>
      </c>
      <c r="AH450" s="32">
        <v>8.1584000000000003</v>
      </c>
      <c r="AI450" s="32">
        <v>0.28520000000000001</v>
      </c>
      <c r="AJ450" s="32"/>
      <c r="AK450" s="32"/>
      <c r="AL450" s="32"/>
      <c r="AM450" s="32"/>
      <c r="AN450" s="32">
        <v>0.48</v>
      </c>
      <c r="AO450" s="32"/>
      <c r="AP450" s="32">
        <v>3.4769000000000001</v>
      </c>
      <c r="AQ450" s="32">
        <v>9.3299999999999994E-2</v>
      </c>
      <c r="AR450" s="32"/>
      <c r="AS450" s="32"/>
      <c r="AT450" s="32">
        <v>31.555299999999999</v>
      </c>
      <c r="AU450" s="32">
        <v>1.0800000000000001E-2</v>
      </c>
      <c r="AV450" s="32"/>
      <c r="AW450" s="32"/>
      <c r="AX450" s="32">
        <v>2.0659000000000001</v>
      </c>
      <c r="AY450">
        <v>51.58</v>
      </c>
      <c r="BB450">
        <v>121.6</v>
      </c>
      <c r="BD450" s="32"/>
      <c r="BE450" s="32"/>
      <c r="BF450" s="32"/>
      <c r="BG450" s="32"/>
      <c r="BH450" s="32">
        <v>2.0659000000000001</v>
      </c>
      <c r="BI450" s="34">
        <v>52</v>
      </c>
      <c r="BJ450" s="34">
        <v>0</v>
      </c>
      <c r="BK450" s="34">
        <v>110</v>
      </c>
      <c r="BL450" s="34">
        <v>110</v>
      </c>
      <c r="BM450">
        <v>0</v>
      </c>
      <c r="BN450" t="s">
        <v>704</v>
      </c>
      <c r="BO450" t="s">
        <v>6547</v>
      </c>
      <c r="BP450" t="b">
        <v>1</v>
      </c>
    </row>
    <row r="451" spans="1:68" x14ac:dyDescent="0.25">
      <c r="A451" s="30" t="str">
        <f t="shared" si="6"/>
        <v>2001009006</v>
      </c>
      <c r="B451" t="s">
        <v>138</v>
      </c>
      <c r="C451">
        <v>6</v>
      </c>
      <c r="D451" s="65" t="s">
        <v>8660</v>
      </c>
      <c r="E451" t="s">
        <v>89</v>
      </c>
      <c r="F451">
        <v>1</v>
      </c>
      <c r="G451">
        <v>2001</v>
      </c>
      <c r="H451">
        <v>1</v>
      </c>
      <c r="I451" s="34">
        <v>100.2</v>
      </c>
      <c r="J451">
        <v>101</v>
      </c>
      <c r="K451" s="32">
        <v>42.762300000000003</v>
      </c>
      <c r="L451" s="32">
        <v>-65.484300000000005</v>
      </c>
      <c r="M451" s="31">
        <v>37013.852777777778</v>
      </c>
      <c r="N451" s="33">
        <v>2.98</v>
      </c>
      <c r="O451" s="33">
        <v>49.6</v>
      </c>
      <c r="P451" s="32">
        <v>3.0760999999999998</v>
      </c>
      <c r="Q451" s="32">
        <v>2.6741999999999999</v>
      </c>
      <c r="R451" s="32">
        <v>3.7208999999999999</v>
      </c>
      <c r="S451" s="32">
        <v>0.31280000000000002</v>
      </c>
      <c r="T451" s="32"/>
      <c r="U451" s="32"/>
      <c r="V451" s="32"/>
      <c r="W451" s="32"/>
      <c r="X451" s="32">
        <v>31.5228</v>
      </c>
      <c r="Y451" s="32">
        <v>31.5075</v>
      </c>
      <c r="Z451" s="32">
        <v>31.554400000000001</v>
      </c>
      <c r="AA451" s="32">
        <v>1.44E-2</v>
      </c>
      <c r="AB451" s="32"/>
      <c r="AC451" s="32"/>
      <c r="AD451" s="32"/>
      <c r="AE451" s="32"/>
      <c r="AF451" s="32">
        <v>7.9892000000000003</v>
      </c>
      <c r="AG451" s="32">
        <v>7.6215999999999999</v>
      </c>
      <c r="AH451" s="32">
        <v>8.0390999999999995</v>
      </c>
      <c r="AI451" s="32">
        <v>6.13E-2</v>
      </c>
      <c r="AJ451" s="32"/>
      <c r="AK451" s="32"/>
      <c r="AL451" s="32"/>
      <c r="AM451" s="32"/>
      <c r="AN451" s="32">
        <v>0.1086</v>
      </c>
      <c r="AO451" s="32"/>
      <c r="AP451" s="32">
        <v>3.6585999999999999</v>
      </c>
      <c r="AQ451" s="32">
        <v>8.8900000000000007E-2</v>
      </c>
      <c r="AR451" s="32"/>
      <c r="AS451" s="32"/>
      <c r="AT451" s="32">
        <v>31.511099999999999</v>
      </c>
      <c r="AU451" s="32">
        <v>2.5000000000000001E-3</v>
      </c>
      <c r="AV451" s="32"/>
      <c r="AW451" s="32"/>
      <c r="AX451" s="32">
        <v>2.0345</v>
      </c>
      <c r="AY451">
        <v>67.45</v>
      </c>
      <c r="BB451">
        <v>106.9</v>
      </c>
      <c r="BD451" s="32"/>
      <c r="BE451" s="32"/>
      <c r="BF451" s="32"/>
      <c r="BG451" s="32"/>
      <c r="BH451" s="32">
        <v>2.0345</v>
      </c>
      <c r="BI451" s="34">
        <v>68</v>
      </c>
      <c r="BJ451" s="34">
        <v>0</v>
      </c>
      <c r="BK451" s="34">
        <v>101</v>
      </c>
      <c r="BL451" s="34">
        <v>101</v>
      </c>
      <c r="BM451">
        <v>0</v>
      </c>
      <c r="BN451" t="s">
        <v>713</v>
      </c>
      <c r="BO451" t="s">
        <v>6548</v>
      </c>
      <c r="BP451" t="b">
        <v>1</v>
      </c>
    </row>
    <row r="452" spans="1:68" x14ac:dyDescent="0.25">
      <c r="A452" s="30" t="str">
        <f t="shared" ref="A452:A515" si="7">IF(LEN(B452)=5,MID(B452,1,2)+1900&amp;MID(B452,3,3)&amp;TEXT(TRIM(C452),"000"),IF(LEN(B452)=7,B452&amp;TEXT(TRIM(C452),"000"),MID(B452,4,7)&amp;TEXT(TRIM(C452),"000")))</f>
        <v>2001009007</v>
      </c>
      <c r="B452" t="s">
        <v>138</v>
      </c>
      <c r="C452">
        <v>7</v>
      </c>
      <c r="D452" s="65" t="s">
        <v>8661</v>
      </c>
      <c r="E452" t="s">
        <v>90</v>
      </c>
      <c r="F452">
        <v>1</v>
      </c>
      <c r="G452">
        <v>2001</v>
      </c>
      <c r="H452">
        <v>1</v>
      </c>
      <c r="I452" s="34">
        <v>93.2</v>
      </c>
      <c r="J452">
        <v>101</v>
      </c>
      <c r="K452" s="32">
        <v>42.4497</v>
      </c>
      <c r="L452" s="32">
        <v>-65.480199999999996</v>
      </c>
      <c r="M452" s="31">
        <v>37013.950474537036</v>
      </c>
      <c r="N452" s="33">
        <v>2.98</v>
      </c>
      <c r="O452" s="33">
        <v>49.6</v>
      </c>
      <c r="P452" s="32">
        <v>3.9573999999999998</v>
      </c>
      <c r="Q452" s="32">
        <v>3.7627999999999999</v>
      </c>
      <c r="R452" s="32">
        <v>4.1595000000000004</v>
      </c>
      <c r="S452" s="32">
        <v>0.1144</v>
      </c>
      <c r="T452" s="32"/>
      <c r="U452" s="32"/>
      <c r="V452" s="32"/>
      <c r="W452" s="32"/>
      <c r="X452" s="32">
        <v>32.291899999999998</v>
      </c>
      <c r="Y452" s="32">
        <v>32.067799999999998</v>
      </c>
      <c r="Z452" s="32">
        <v>32.673900000000003</v>
      </c>
      <c r="AA452" s="32">
        <v>0.15570000000000001</v>
      </c>
      <c r="AB452" s="32"/>
      <c r="AC452" s="32"/>
      <c r="AD452" s="32"/>
      <c r="AE452" s="32"/>
      <c r="AF452" s="32">
        <v>7.4128999999999996</v>
      </c>
      <c r="AG452" s="32">
        <v>7.0519999999999996</v>
      </c>
      <c r="AH452" s="32">
        <v>7.5822000000000003</v>
      </c>
      <c r="AI452" s="32">
        <v>0.1777</v>
      </c>
      <c r="AJ452" s="32"/>
      <c r="AK452" s="32"/>
      <c r="AL452" s="32"/>
      <c r="AM452" s="32"/>
      <c r="AN452" s="32">
        <v>0.4446</v>
      </c>
      <c r="AO452" s="32"/>
      <c r="AP452" s="32">
        <v>4.0963000000000003</v>
      </c>
      <c r="AQ452" s="32">
        <v>1.9599999999999999E-2</v>
      </c>
      <c r="AR452" s="32"/>
      <c r="AS452" s="32"/>
      <c r="AT452" s="32">
        <v>32.082299999999996</v>
      </c>
      <c r="AU452" s="32">
        <v>2.07E-2</v>
      </c>
      <c r="AV452" s="32"/>
      <c r="AW452" s="32"/>
      <c r="AX452" s="32">
        <v>3.7627999999999999</v>
      </c>
      <c r="AY452">
        <v>42.66</v>
      </c>
      <c r="BB452">
        <v>100.8</v>
      </c>
      <c r="BD452" s="32"/>
      <c r="BE452" s="32"/>
      <c r="BF452" s="32"/>
      <c r="BG452" s="32"/>
      <c r="BH452" s="32">
        <v>3.7627999999999999</v>
      </c>
      <c r="BI452" s="34">
        <v>43</v>
      </c>
      <c r="BJ452" s="34">
        <v>20</v>
      </c>
      <c r="BK452" s="34">
        <v>48</v>
      </c>
      <c r="BL452" s="34">
        <v>28</v>
      </c>
      <c r="BM452">
        <v>0</v>
      </c>
      <c r="BN452" t="s">
        <v>714</v>
      </c>
      <c r="BO452" t="s">
        <v>6549</v>
      </c>
      <c r="BP452" t="b">
        <v>1</v>
      </c>
    </row>
    <row r="453" spans="1:68" x14ac:dyDescent="0.25">
      <c r="A453" s="30" t="str">
        <f t="shared" si="7"/>
        <v>2001009008</v>
      </c>
      <c r="B453" t="s">
        <v>138</v>
      </c>
      <c r="C453">
        <v>8</v>
      </c>
      <c r="D453" s="65" t="s">
        <v>8662</v>
      </c>
      <c r="E453" t="s">
        <v>9045</v>
      </c>
      <c r="F453">
        <v>0</v>
      </c>
      <c r="G453">
        <v>2001</v>
      </c>
      <c r="H453">
        <v>1</v>
      </c>
      <c r="I453" s="34">
        <v>213.2</v>
      </c>
      <c r="J453">
        <v>214</v>
      </c>
      <c r="K453" s="32">
        <v>42.285699999999999</v>
      </c>
      <c r="L453" s="32">
        <v>-65.833699999999993</v>
      </c>
      <c r="M453" s="31">
        <v>37014.142847222225</v>
      </c>
      <c r="N453" s="33">
        <v>2.98</v>
      </c>
      <c r="O453" s="33">
        <v>49.6</v>
      </c>
      <c r="P453" s="32">
        <v>5.4295999999999998</v>
      </c>
      <c r="Q453" s="32">
        <v>4.8471000000000002</v>
      </c>
      <c r="R453" s="32">
        <v>6.2713999999999999</v>
      </c>
      <c r="S453" s="32">
        <v>0.52610000000000001</v>
      </c>
      <c r="T453" s="32"/>
      <c r="U453" s="32"/>
      <c r="V453" s="32"/>
      <c r="W453" s="32"/>
      <c r="X453" s="32">
        <v>33.042400000000001</v>
      </c>
      <c r="Y453" s="32">
        <v>32.410200000000003</v>
      </c>
      <c r="Z453" s="32">
        <v>33.605200000000004</v>
      </c>
      <c r="AA453" s="32">
        <v>0.43380000000000002</v>
      </c>
      <c r="AB453" s="32"/>
      <c r="AC453" s="32"/>
      <c r="AD453" s="32"/>
      <c r="AE453" s="32"/>
      <c r="AF453" s="32">
        <v>6.8773999999999997</v>
      </c>
      <c r="AG453" s="32">
        <v>6.1901999999999999</v>
      </c>
      <c r="AH453" s="32">
        <v>7.4402999999999997</v>
      </c>
      <c r="AI453" s="32">
        <v>0.4355</v>
      </c>
      <c r="AJ453" s="32"/>
      <c r="AK453" s="32"/>
      <c r="AL453" s="32"/>
      <c r="AM453" s="32"/>
      <c r="AN453" s="32">
        <v>0.76429999999999998</v>
      </c>
      <c r="AO453" s="32"/>
      <c r="AP453" s="32">
        <v>5.1428000000000003</v>
      </c>
      <c r="AQ453" s="32">
        <v>5.2200000000000003E-2</v>
      </c>
      <c r="AR453" s="32"/>
      <c r="AS453" s="32"/>
      <c r="AT453" s="32">
        <v>32.433300000000003</v>
      </c>
      <c r="AU453" s="32">
        <v>2.69E-2</v>
      </c>
      <c r="AV453" s="32"/>
      <c r="AW453" s="32"/>
      <c r="AX453" s="32">
        <v>4.8471000000000002</v>
      </c>
      <c r="AY453">
        <v>15.87</v>
      </c>
      <c r="BB453">
        <v>217</v>
      </c>
      <c r="BC453">
        <v>213.2</v>
      </c>
      <c r="BD453" s="32">
        <v>8.7006999999999994</v>
      </c>
      <c r="BE453" s="32"/>
      <c r="BF453" s="32">
        <v>35.026600000000002</v>
      </c>
      <c r="BG453" s="32"/>
      <c r="BH453" s="32"/>
      <c r="BI453" s="34"/>
      <c r="BJ453" s="34"/>
      <c r="BK453" s="34"/>
      <c r="BL453" s="34"/>
      <c r="BM453">
        <v>-1</v>
      </c>
      <c r="BN453" t="s">
        <v>715</v>
      </c>
      <c r="BO453" t="s">
        <v>6550</v>
      </c>
      <c r="BP453" t="b">
        <v>1</v>
      </c>
    </row>
    <row r="454" spans="1:68" x14ac:dyDescent="0.25">
      <c r="A454" s="30" t="str">
        <f t="shared" si="7"/>
        <v>2001009009</v>
      </c>
      <c r="B454" t="s">
        <v>138</v>
      </c>
      <c r="C454">
        <v>9</v>
      </c>
      <c r="D454" s="65" t="s">
        <v>8663</v>
      </c>
      <c r="E454" t="s">
        <v>91</v>
      </c>
      <c r="F454">
        <v>1</v>
      </c>
      <c r="G454">
        <v>2001</v>
      </c>
      <c r="H454">
        <v>1</v>
      </c>
      <c r="I454" s="34">
        <v>199.3</v>
      </c>
      <c r="J454">
        <v>192</v>
      </c>
      <c r="K454" s="32">
        <v>42.127499999999998</v>
      </c>
      <c r="L454" s="32">
        <v>-65.504800000000003</v>
      </c>
      <c r="M454" s="31">
        <v>37014.226238425923</v>
      </c>
      <c r="N454" s="33">
        <v>3.97</v>
      </c>
      <c r="O454" s="33">
        <v>49.6</v>
      </c>
      <c r="P454" s="32">
        <v>4.5632000000000001</v>
      </c>
      <c r="Q454" s="32">
        <v>4.4926000000000004</v>
      </c>
      <c r="R454" s="32">
        <v>4.8082000000000003</v>
      </c>
      <c r="S454" s="32">
        <v>6.1199999999999997E-2</v>
      </c>
      <c r="T454" s="32"/>
      <c r="U454" s="32"/>
      <c r="V454" s="32"/>
      <c r="W454" s="32"/>
      <c r="X454" s="32">
        <v>32.476399999999998</v>
      </c>
      <c r="Y454" s="32">
        <v>32.361899999999999</v>
      </c>
      <c r="Z454" s="32">
        <v>32.634399999999999</v>
      </c>
      <c r="AA454" s="32">
        <v>9.1399999999999995E-2</v>
      </c>
      <c r="AB454" s="32"/>
      <c r="AC454" s="32"/>
      <c r="AD454" s="32"/>
      <c r="AE454" s="32"/>
      <c r="AF454" s="32">
        <v>7.2618</v>
      </c>
      <c r="AG454" s="32">
        <v>7.1222000000000003</v>
      </c>
      <c r="AH454" s="32">
        <v>7.3707000000000003</v>
      </c>
      <c r="AI454" s="32">
        <v>8.1900000000000001E-2</v>
      </c>
      <c r="AJ454" s="32"/>
      <c r="AK454" s="32"/>
      <c r="AL454" s="32"/>
      <c r="AM454" s="32"/>
      <c r="AN454" s="32">
        <v>0.22639999999999999</v>
      </c>
      <c r="AO454" s="32"/>
      <c r="AP454" s="32">
        <v>4.7553999999999998</v>
      </c>
      <c r="AQ454" s="32">
        <v>7.4700000000000003E-2</v>
      </c>
      <c r="AR454" s="32"/>
      <c r="AS454" s="32"/>
      <c r="AT454" s="32">
        <v>32.365200000000002</v>
      </c>
      <c r="AU454" s="32">
        <v>4.5999999999999999E-3</v>
      </c>
      <c r="AV454" s="32"/>
      <c r="AW454" s="32"/>
      <c r="AX454" s="32">
        <v>4.4926000000000004</v>
      </c>
      <c r="AY454">
        <v>19.84</v>
      </c>
      <c r="BB454">
        <v>179.2</v>
      </c>
      <c r="BC454">
        <v>179.5</v>
      </c>
      <c r="BD454" s="32">
        <v>9.2218</v>
      </c>
      <c r="BE454" s="32"/>
      <c r="BF454" s="32">
        <v>34.642099999999999</v>
      </c>
      <c r="BG454" s="32"/>
      <c r="BH454" s="32"/>
      <c r="BI454" s="34"/>
      <c r="BJ454" s="34"/>
      <c r="BK454" s="34"/>
      <c r="BL454" s="34"/>
      <c r="BM454">
        <v>-1</v>
      </c>
      <c r="BN454" t="s">
        <v>716</v>
      </c>
      <c r="BO454" t="s">
        <v>6551</v>
      </c>
      <c r="BP454" t="b">
        <v>1</v>
      </c>
    </row>
    <row r="455" spans="1:68" x14ac:dyDescent="0.25">
      <c r="A455" s="30" t="str">
        <f t="shared" si="7"/>
        <v>2001009010</v>
      </c>
      <c r="B455" t="s">
        <v>138</v>
      </c>
      <c r="C455">
        <v>10</v>
      </c>
      <c r="D455" s="65" t="s">
        <v>8664</v>
      </c>
      <c r="E455" t="s">
        <v>92</v>
      </c>
      <c r="F455">
        <v>1</v>
      </c>
      <c r="G455">
        <v>2001</v>
      </c>
      <c r="H455">
        <v>1</v>
      </c>
      <c r="I455" s="34">
        <v>1028.3</v>
      </c>
      <c r="J455">
        <v>1037</v>
      </c>
      <c r="K455" s="32">
        <v>42.001800000000003</v>
      </c>
      <c r="L455" s="32">
        <v>-65.511499999999998</v>
      </c>
      <c r="M455" s="31">
        <v>37014.403703703705</v>
      </c>
      <c r="N455" s="33">
        <v>2.98</v>
      </c>
      <c r="O455" s="33">
        <v>49.6</v>
      </c>
      <c r="P455" s="32">
        <v>4.2850999999999999</v>
      </c>
      <c r="Q455" s="32">
        <v>3.802</v>
      </c>
      <c r="R455" s="32">
        <v>4.9981</v>
      </c>
      <c r="S455" s="32">
        <v>0.37380000000000002</v>
      </c>
      <c r="T455" s="32"/>
      <c r="U455" s="32"/>
      <c r="V455" s="32"/>
      <c r="W455" s="32"/>
      <c r="X455" s="32">
        <v>32.263500000000001</v>
      </c>
      <c r="Y455" s="32">
        <v>32.122700000000002</v>
      </c>
      <c r="Z455" s="32">
        <v>32.6494</v>
      </c>
      <c r="AA455" s="32">
        <v>0.16239999999999999</v>
      </c>
      <c r="AB455" s="32"/>
      <c r="AC455" s="32"/>
      <c r="AD455" s="32"/>
      <c r="AE455" s="32"/>
      <c r="AF455" s="32">
        <v>7.5876000000000001</v>
      </c>
      <c r="AG455" s="32">
        <v>7.4649000000000001</v>
      </c>
      <c r="AH455" s="32">
        <v>7.7196999999999996</v>
      </c>
      <c r="AI455" s="32">
        <v>6.0299999999999999E-2</v>
      </c>
      <c r="AJ455" s="32"/>
      <c r="AK455" s="32"/>
      <c r="AL455" s="32"/>
      <c r="AM455" s="32"/>
      <c r="AN455" s="32">
        <v>0.42430000000000001</v>
      </c>
      <c r="AO455" s="32"/>
      <c r="AP455" s="32">
        <v>4.9844999999999997</v>
      </c>
      <c r="AQ455" s="32">
        <v>1.8800000000000001E-2</v>
      </c>
      <c r="AR455" s="32"/>
      <c r="AS455" s="32"/>
      <c r="AT455" s="32">
        <v>32.142000000000003</v>
      </c>
      <c r="AU455" s="32">
        <v>5.0000000000000001E-4</v>
      </c>
      <c r="AV455" s="32"/>
      <c r="AW455" s="32"/>
      <c r="AX455" s="32">
        <v>3.802</v>
      </c>
      <c r="AY455">
        <v>28.77</v>
      </c>
      <c r="BB455">
        <v>983</v>
      </c>
      <c r="BC455">
        <v>982.86</v>
      </c>
      <c r="BD455" s="32">
        <v>4.0422000000000002</v>
      </c>
      <c r="BE455" s="32"/>
      <c r="BF455" s="32">
        <v>34.933100000000003</v>
      </c>
      <c r="BG455" s="32"/>
      <c r="BH455" s="32">
        <v>3.802</v>
      </c>
      <c r="BI455" s="34">
        <v>29</v>
      </c>
      <c r="BJ455" s="34">
        <v>21</v>
      </c>
      <c r="BK455" s="34">
        <v>39</v>
      </c>
      <c r="BL455" s="34">
        <v>13</v>
      </c>
      <c r="BM455">
        <v>0</v>
      </c>
      <c r="BN455" t="s">
        <v>650</v>
      </c>
      <c r="BO455" t="s">
        <v>6552</v>
      </c>
      <c r="BP455" t="b">
        <v>1</v>
      </c>
    </row>
    <row r="456" spans="1:68" x14ac:dyDescent="0.25">
      <c r="A456" s="30" t="str">
        <f t="shared" si="7"/>
        <v>2001009011</v>
      </c>
      <c r="B456" t="s">
        <v>138</v>
      </c>
      <c r="C456">
        <v>11</v>
      </c>
      <c r="D456" s="65" t="s">
        <v>8665</v>
      </c>
      <c r="E456" t="s">
        <v>114</v>
      </c>
      <c r="F456">
        <v>1</v>
      </c>
      <c r="G456">
        <v>2001</v>
      </c>
      <c r="H456">
        <v>1</v>
      </c>
      <c r="I456" s="34">
        <v>1845.1</v>
      </c>
      <c r="J456">
        <v>2000</v>
      </c>
      <c r="K456" s="32">
        <v>41.870699999999999</v>
      </c>
      <c r="L456" s="32">
        <v>-65.349999999999994</v>
      </c>
      <c r="M456" s="31">
        <v>37014.648738425924</v>
      </c>
      <c r="N456" s="33">
        <v>2.98</v>
      </c>
      <c r="O456" s="33">
        <v>49.6</v>
      </c>
      <c r="P456" s="32">
        <v>4.3075999999999999</v>
      </c>
      <c r="Q456" s="32">
        <v>3.6840000000000002</v>
      </c>
      <c r="R456" s="32">
        <v>5.7870999999999997</v>
      </c>
      <c r="S456" s="32">
        <v>0.54039999999999999</v>
      </c>
      <c r="T456" s="32"/>
      <c r="U456" s="32"/>
      <c r="V456" s="32"/>
      <c r="W456" s="32"/>
      <c r="X456" s="32">
        <v>32.523499999999999</v>
      </c>
      <c r="Y456" s="32">
        <v>32.115099999999998</v>
      </c>
      <c r="Z456" s="32">
        <v>33.47</v>
      </c>
      <c r="AA456" s="32">
        <v>0.3765</v>
      </c>
      <c r="AB456" s="32"/>
      <c r="AC456" s="32"/>
      <c r="AD456" s="32"/>
      <c r="AE456" s="32"/>
      <c r="AF456" s="32">
        <v>7.0780000000000003</v>
      </c>
      <c r="AG456" s="32">
        <v>6.3643999999999998</v>
      </c>
      <c r="AH456" s="32">
        <v>7.3977000000000004</v>
      </c>
      <c r="AI456" s="32">
        <v>0.30359999999999998</v>
      </c>
      <c r="AJ456" s="32"/>
      <c r="AK456" s="32"/>
      <c r="AL456" s="32"/>
      <c r="AM456" s="32"/>
      <c r="AN456" s="32">
        <v>0.88019999999999998</v>
      </c>
      <c r="AO456" s="32"/>
      <c r="AP456" s="32">
        <v>5.0003000000000002</v>
      </c>
      <c r="AQ456" s="32">
        <v>0.2225</v>
      </c>
      <c r="AR456" s="32"/>
      <c r="AS456" s="32"/>
      <c r="AT456" s="32">
        <v>32.169899999999998</v>
      </c>
      <c r="AU456" s="32">
        <v>4.99E-2</v>
      </c>
      <c r="AV456" s="32"/>
      <c r="AW456" s="32"/>
      <c r="AX456" s="32">
        <v>3.5087999999999999</v>
      </c>
      <c r="AY456">
        <v>1764.47</v>
      </c>
      <c r="BB456">
        <v>1903.8</v>
      </c>
      <c r="BC456">
        <v>999.66</v>
      </c>
      <c r="BD456" s="32">
        <v>4.1364000000000001</v>
      </c>
      <c r="BE456" s="32"/>
      <c r="BF456" s="32">
        <v>34.937399999999997</v>
      </c>
      <c r="BG456" s="32"/>
      <c r="BH456" s="32">
        <v>3.6840000000000002</v>
      </c>
      <c r="BI456" s="34">
        <v>34</v>
      </c>
      <c r="BJ456" s="34">
        <v>21</v>
      </c>
      <c r="BK456" s="34">
        <v>39</v>
      </c>
      <c r="BL456" s="34">
        <v>18</v>
      </c>
      <c r="BM456">
        <v>0</v>
      </c>
      <c r="BN456" t="s">
        <v>651</v>
      </c>
      <c r="BO456" t="s">
        <v>6553</v>
      </c>
      <c r="BP456" t="b">
        <v>1</v>
      </c>
    </row>
    <row r="457" spans="1:68" x14ac:dyDescent="0.25">
      <c r="A457" s="30" t="str">
        <f t="shared" si="7"/>
        <v>2001009012</v>
      </c>
      <c r="B457" t="s">
        <v>138</v>
      </c>
      <c r="C457">
        <v>12</v>
      </c>
      <c r="D457" s="65" t="s">
        <v>8666</v>
      </c>
      <c r="E457" t="s">
        <v>85</v>
      </c>
      <c r="F457">
        <v>0</v>
      </c>
      <c r="G457">
        <v>2001</v>
      </c>
      <c r="H457">
        <v>1</v>
      </c>
      <c r="I457" s="34">
        <v>2300</v>
      </c>
      <c r="J457">
        <v>2224</v>
      </c>
      <c r="K457" s="32">
        <v>41.819200000000002</v>
      </c>
      <c r="L457" s="32">
        <v>-63.509500000000003</v>
      </c>
      <c r="M457" s="31">
        <v>37015.280347222222</v>
      </c>
      <c r="N457" s="33">
        <v>3.97</v>
      </c>
      <c r="O457" s="33">
        <v>49.6</v>
      </c>
      <c r="P457" s="32">
        <v>3.4056000000000002</v>
      </c>
      <c r="Q457" s="32">
        <v>2.7662</v>
      </c>
      <c r="R457" s="32">
        <v>4.7771999999999997</v>
      </c>
      <c r="S457" s="32">
        <v>0.52070000000000005</v>
      </c>
      <c r="T457" s="32"/>
      <c r="U457" s="32"/>
      <c r="V457" s="32"/>
      <c r="W457" s="32"/>
      <c r="X457" s="32">
        <v>32.275399999999998</v>
      </c>
      <c r="Y457" s="32">
        <v>31.922799999999999</v>
      </c>
      <c r="Z457" s="32">
        <v>32.785899999999998</v>
      </c>
      <c r="AA457" s="32">
        <v>0.28439999999999999</v>
      </c>
      <c r="AB457" s="32"/>
      <c r="AC457" s="32"/>
      <c r="AD457" s="32"/>
      <c r="AE457" s="32"/>
      <c r="AF457" s="32">
        <v>7.5267999999999997</v>
      </c>
      <c r="AG457" s="32">
        <v>7.2123999999999997</v>
      </c>
      <c r="AH457" s="32">
        <v>7.7964000000000002</v>
      </c>
      <c r="AI457" s="32">
        <v>0.1573</v>
      </c>
      <c r="AJ457" s="32"/>
      <c r="AK457" s="32"/>
      <c r="AL457" s="32"/>
      <c r="AM457" s="32"/>
      <c r="AN457" s="32">
        <v>0.81889999999999996</v>
      </c>
      <c r="AO457" s="32"/>
      <c r="AP457" s="32">
        <v>4.3148999999999997</v>
      </c>
      <c r="AQ457" s="32">
        <v>4.53E-2</v>
      </c>
      <c r="AR457" s="32"/>
      <c r="AS457" s="32"/>
      <c r="AT457" s="32">
        <v>31.9344</v>
      </c>
      <c r="AU457" s="32">
        <v>4.1000000000000003E-3</v>
      </c>
      <c r="AV457" s="32"/>
      <c r="AW457" s="32"/>
      <c r="AX457" s="32">
        <v>2.7662</v>
      </c>
      <c r="AY457">
        <v>47.62</v>
      </c>
      <c r="BC457">
        <v>999.66</v>
      </c>
      <c r="BD457" s="32">
        <v>4.0140000000000002</v>
      </c>
      <c r="BE457" s="32"/>
      <c r="BF457" s="32">
        <v>34.929299999999998</v>
      </c>
      <c r="BG457" s="32"/>
      <c r="BH457" s="32">
        <v>2.7662</v>
      </c>
      <c r="BI457" s="34">
        <v>48</v>
      </c>
      <c r="BJ457" s="34">
        <v>10</v>
      </c>
      <c r="BK457" s="34">
        <v>60</v>
      </c>
      <c r="BL457" s="34">
        <v>50</v>
      </c>
      <c r="BM457">
        <v>0</v>
      </c>
      <c r="BN457" t="s">
        <v>652</v>
      </c>
      <c r="BO457" t="s">
        <v>6554</v>
      </c>
      <c r="BP457" t="b">
        <v>1</v>
      </c>
    </row>
    <row r="458" spans="1:68" x14ac:dyDescent="0.25">
      <c r="A458" s="30" t="str">
        <f t="shared" si="7"/>
        <v>2001009013</v>
      </c>
      <c r="B458" t="s">
        <v>138</v>
      </c>
      <c r="C458">
        <v>13</v>
      </c>
      <c r="D458" s="65" t="s">
        <v>8667</v>
      </c>
      <c r="E458" t="s">
        <v>85</v>
      </c>
      <c r="F458">
        <v>0</v>
      </c>
      <c r="G458">
        <v>2001</v>
      </c>
      <c r="H458">
        <v>1</v>
      </c>
      <c r="I458" s="34">
        <v>993.8</v>
      </c>
      <c r="J458">
        <v>3695</v>
      </c>
      <c r="K458" s="32">
        <v>41.299799999999998</v>
      </c>
      <c r="L458" s="32">
        <v>-63.119300000000003</v>
      </c>
      <c r="M458" s="31">
        <v>37015.536631944444</v>
      </c>
      <c r="N458" s="33">
        <v>0.99</v>
      </c>
      <c r="O458" s="33">
        <v>49.61</v>
      </c>
      <c r="P458" s="32">
        <v>9.6326000000000001</v>
      </c>
      <c r="Q458" s="32">
        <v>8.5985999999999994</v>
      </c>
      <c r="R458" s="32">
        <v>11.313599999999999</v>
      </c>
      <c r="S458" s="32">
        <v>1.0343</v>
      </c>
      <c r="T458" s="32"/>
      <c r="U458" s="32"/>
      <c r="V458" s="32"/>
      <c r="W458" s="32"/>
      <c r="X458" s="32">
        <v>34.350499999999997</v>
      </c>
      <c r="Y458" s="32">
        <v>33.194600000000001</v>
      </c>
      <c r="Z458" s="32">
        <v>34.9435</v>
      </c>
      <c r="AA458" s="32">
        <v>0.39910000000000001</v>
      </c>
      <c r="AB458" s="32"/>
      <c r="AC458" s="32"/>
      <c r="AD458" s="32"/>
      <c r="AE458" s="32"/>
      <c r="AF458" s="32">
        <v>6.6471</v>
      </c>
      <c r="AG458" s="32">
        <v>6.2107000000000001</v>
      </c>
      <c r="AH458" s="32">
        <v>8.1934000000000005</v>
      </c>
      <c r="AI458" s="32">
        <v>0.3629</v>
      </c>
      <c r="AJ458" s="32"/>
      <c r="AK458" s="32"/>
      <c r="AL458" s="32"/>
      <c r="AM458" s="32"/>
      <c r="AN458" s="32">
        <v>0.28239999999999998</v>
      </c>
      <c r="AO458" s="32"/>
      <c r="AP458" s="32">
        <v>8.7525999999999993</v>
      </c>
      <c r="AQ458" s="32">
        <v>0.3256</v>
      </c>
      <c r="AR458" s="32"/>
      <c r="AS458" s="32"/>
      <c r="AT458" s="32">
        <v>33.775199999999998</v>
      </c>
      <c r="AU458" s="32">
        <v>0.38890000000000002</v>
      </c>
      <c r="AV458" s="32"/>
      <c r="AW458" s="32"/>
      <c r="AX458" s="32">
        <v>4.1534000000000004</v>
      </c>
      <c r="AY458">
        <v>993.79</v>
      </c>
      <c r="BD458" s="32"/>
      <c r="BE458" s="32"/>
      <c r="BF458" s="32"/>
      <c r="BG458" s="32"/>
      <c r="BH458" s="32"/>
      <c r="BI458" s="34"/>
      <c r="BJ458" s="34"/>
      <c r="BK458" s="34"/>
      <c r="BL458" s="34"/>
      <c r="BM458">
        <v>-1</v>
      </c>
      <c r="BN458" t="s">
        <v>653</v>
      </c>
      <c r="BO458" t="s">
        <v>6555</v>
      </c>
      <c r="BP458" t="b">
        <v>1</v>
      </c>
    </row>
    <row r="459" spans="1:68" x14ac:dyDescent="0.25">
      <c r="A459" s="30" t="str">
        <f t="shared" si="7"/>
        <v>2001009014</v>
      </c>
      <c r="B459" t="s">
        <v>138</v>
      </c>
      <c r="C459">
        <v>14</v>
      </c>
      <c r="D459" s="65" t="s">
        <v>8668</v>
      </c>
      <c r="E459" t="s">
        <v>115</v>
      </c>
      <c r="F459">
        <v>0</v>
      </c>
      <c r="G459">
        <v>2001</v>
      </c>
      <c r="H459">
        <v>1</v>
      </c>
      <c r="I459" s="34">
        <v>1863.7</v>
      </c>
      <c r="J459">
        <v>1854</v>
      </c>
      <c r="K459" s="32">
        <v>42.319800000000001</v>
      </c>
      <c r="L459" s="32">
        <v>-63.870199999999997</v>
      </c>
      <c r="M459" s="31">
        <v>37015.989918981482</v>
      </c>
      <c r="N459" s="33">
        <v>2.98</v>
      </c>
      <c r="O459" s="33">
        <v>49.6</v>
      </c>
      <c r="P459" s="32">
        <v>5.5614999999999997</v>
      </c>
      <c r="Q459" s="32">
        <v>5.0263999999999998</v>
      </c>
      <c r="R459" s="32">
        <v>6.3852000000000002</v>
      </c>
      <c r="S459" s="32">
        <v>0.4556</v>
      </c>
      <c r="T459" s="32"/>
      <c r="U459" s="32"/>
      <c r="V459" s="32"/>
      <c r="W459" s="32"/>
      <c r="X459" s="32">
        <v>33.242600000000003</v>
      </c>
      <c r="Y459" s="32">
        <v>33.022599999999997</v>
      </c>
      <c r="Z459" s="32">
        <v>33.630299999999998</v>
      </c>
      <c r="AA459" s="32">
        <v>0.17100000000000001</v>
      </c>
      <c r="AB459" s="32"/>
      <c r="AC459" s="32"/>
      <c r="AD459" s="32"/>
      <c r="AE459" s="32"/>
      <c r="AF459" s="32">
        <v>7.3967000000000001</v>
      </c>
      <c r="AG459" s="32">
        <v>6.9938000000000002</v>
      </c>
      <c r="AH459" s="32">
        <v>7.6093000000000002</v>
      </c>
      <c r="AI459" s="32">
        <v>0.18679999999999999</v>
      </c>
      <c r="AJ459" s="32"/>
      <c r="AK459" s="32"/>
      <c r="AL459" s="32"/>
      <c r="AM459" s="32"/>
      <c r="AN459" s="32">
        <v>0.52880000000000005</v>
      </c>
      <c r="AO459" s="32"/>
      <c r="AP459" s="32">
        <v>6.3010999999999999</v>
      </c>
      <c r="AQ459" s="32">
        <v>9.0800000000000006E-2</v>
      </c>
      <c r="AR459" s="32"/>
      <c r="AS459" s="32"/>
      <c r="AT459" s="32">
        <v>33.072699999999998</v>
      </c>
      <c r="AU459" s="32">
        <v>4.4200000000000003E-2</v>
      </c>
      <c r="AV459" s="32"/>
      <c r="AW459" s="32"/>
      <c r="AX459" s="32">
        <v>3.3932000000000002</v>
      </c>
      <c r="AY459">
        <v>1812.59</v>
      </c>
      <c r="BB459">
        <v>2150</v>
      </c>
      <c r="BC459">
        <v>999.62</v>
      </c>
      <c r="BD459" s="32">
        <v>4.0934999999999997</v>
      </c>
      <c r="BE459" s="32"/>
      <c r="BF459" s="32">
        <v>34.932200000000002</v>
      </c>
      <c r="BG459" s="32"/>
      <c r="BH459" s="32"/>
      <c r="BI459" s="34"/>
      <c r="BJ459" s="34"/>
      <c r="BK459" s="34"/>
      <c r="BL459" s="34"/>
      <c r="BM459">
        <v>-1</v>
      </c>
      <c r="BN459" t="s">
        <v>654</v>
      </c>
      <c r="BO459" t="s">
        <v>6556</v>
      </c>
      <c r="BP459" t="b">
        <v>1</v>
      </c>
    </row>
    <row r="460" spans="1:68" x14ac:dyDescent="0.25">
      <c r="A460" s="30" t="str">
        <f t="shared" si="7"/>
        <v>2001009015</v>
      </c>
      <c r="B460" t="s">
        <v>138</v>
      </c>
      <c r="C460">
        <v>15</v>
      </c>
      <c r="D460" s="65" t="s">
        <v>8669</v>
      </c>
      <c r="E460" t="s">
        <v>113</v>
      </c>
      <c r="F460">
        <v>0</v>
      </c>
      <c r="G460">
        <v>2001</v>
      </c>
      <c r="H460">
        <v>1</v>
      </c>
      <c r="I460" s="34">
        <v>939.4</v>
      </c>
      <c r="J460">
        <v>936</v>
      </c>
      <c r="K460" s="32">
        <v>42.618299999999998</v>
      </c>
      <c r="L460" s="32">
        <v>-64.079499999999996</v>
      </c>
      <c r="M460" s="31">
        <v>37016.283437500002</v>
      </c>
      <c r="N460" s="33">
        <v>2.98</v>
      </c>
      <c r="O460" s="33">
        <v>49.6</v>
      </c>
      <c r="P460" s="32">
        <v>2.4453999999999998</v>
      </c>
      <c r="Q460" s="32">
        <v>1.6556</v>
      </c>
      <c r="R460" s="32">
        <v>3.8454999999999999</v>
      </c>
      <c r="S460" s="32">
        <v>0.80020000000000002</v>
      </c>
      <c r="T460" s="32"/>
      <c r="U460" s="32"/>
      <c r="V460" s="32"/>
      <c r="W460" s="32"/>
      <c r="X460" s="32">
        <v>31.6601</v>
      </c>
      <c r="Y460" s="32">
        <v>31.5075</v>
      </c>
      <c r="Z460" s="32">
        <v>32.0047</v>
      </c>
      <c r="AA460" s="32">
        <v>0.16350000000000001</v>
      </c>
      <c r="AB460" s="32"/>
      <c r="AC460" s="32"/>
      <c r="AD460" s="32"/>
      <c r="AE460" s="32"/>
      <c r="AF460" s="32">
        <v>7.7320000000000002</v>
      </c>
      <c r="AG460" s="32">
        <v>7.4466999999999999</v>
      </c>
      <c r="AH460" s="32">
        <v>7.9808000000000003</v>
      </c>
      <c r="AI460" s="32">
        <v>0.17080000000000001</v>
      </c>
      <c r="AJ460" s="32"/>
      <c r="AK460" s="32"/>
      <c r="AL460" s="32"/>
      <c r="AM460" s="32"/>
      <c r="AN460" s="32">
        <v>0.53220000000000001</v>
      </c>
      <c r="AO460" s="32"/>
      <c r="AP460" s="32">
        <v>3.7795999999999998</v>
      </c>
      <c r="AQ460" s="32">
        <v>6.0699999999999997E-2</v>
      </c>
      <c r="AR460" s="32"/>
      <c r="AS460" s="32"/>
      <c r="AT460" s="32">
        <v>31.535</v>
      </c>
      <c r="AU460" s="32">
        <v>4.4000000000000003E-3</v>
      </c>
      <c r="AV460" s="32"/>
      <c r="AW460" s="32"/>
      <c r="AX460" s="32">
        <v>1.6556</v>
      </c>
      <c r="AY460">
        <v>31.74</v>
      </c>
      <c r="BB460">
        <v>1000</v>
      </c>
      <c r="BC460">
        <v>939.36</v>
      </c>
      <c r="BD460" s="32">
        <v>4.2770000000000001</v>
      </c>
      <c r="BE460" s="32"/>
      <c r="BF460" s="32">
        <v>34.936700000000002</v>
      </c>
      <c r="BG460" s="32"/>
      <c r="BH460" s="32">
        <v>1.6556</v>
      </c>
      <c r="BI460" s="34">
        <v>32</v>
      </c>
      <c r="BJ460" s="34">
        <v>0</v>
      </c>
      <c r="BK460" s="34">
        <v>85</v>
      </c>
      <c r="BL460" s="34">
        <v>85</v>
      </c>
      <c r="BM460">
        <v>0</v>
      </c>
      <c r="BN460" t="s">
        <v>655</v>
      </c>
      <c r="BO460" t="s">
        <v>6557</v>
      </c>
      <c r="BP460" t="b">
        <v>1</v>
      </c>
    </row>
    <row r="461" spans="1:68" x14ac:dyDescent="0.25">
      <c r="A461" s="30" t="str">
        <f t="shared" si="7"/>
        <v>2001009016</v>
      </c>
      <c r="B461" t="s">
        <v>138</v>
      </c>
      <c r="C461">
        <v>16</v>
      </c>
      <c r="D461" s="65" t="s">
        <v>8670</v>
      </c>
      <c r="E461" t="s">
        <v>85</v>
      </c>
      <c r="F461">
        <v>0</v>
      </c>
      <c r="G461">
        <v>2001</v>
      </c>
      <c r="H461">
        <v>1</v>
      </c>
      <c r="I461" s="34">
        <v>183.5</v>
      </c>
      <c r="J461">
        <v>178</v>
      </c>
      <c r="K461" s="32">
        <v>42.75</v>
      </c>
      <c r="L461" s="32">
        <v>-64.180199999999999</v>
      </c>
      <c r="M461" s="31">
        <v>37016.388761574075</v>
      </c>
      <c r="N461" s="33">
        <v>3.97</v>
      </c>
      <c r="O461" s="33">
        <v>49.6</v>
      </c>
      <c r="P461" s="32">
        <v>2.1703000000000001</v>
      </c>
      <c r="Q461" s="32">
        <v>1.4944</v>
      </c>
      <c r="R461" s="32">
        <v>3.54</v>
      </c>
      <c r="S461" s="32">
        <v>0.62129999999999996</v>
      </c>
      <c r="T461" s="32"/>
      <c r="U461" s="32"/>
      <c r="V461" s="32"/>
      <c r="W461" s="32"/>
      <c r="X461" s="32">
        <v>31.6099</v>
      </c>
      <c r="Y461" s="32">
        <v>31.365100000000002</v>
      </c>
      <c r="Z461" s="32">
        <v>32.080100000000002</v>
      </c>
      <c r="AA461" s="32">
        <v>0.2291</v>
      </c>
      <c r="AB461" s="32"/>
      <c r="AC461" s="32"/>
      <c r="AD461" s="32"/>
      <c r="AE461" s="32"/>
      <c r="AF461" s="32">
        <v>7.7805</v>
      </c>
      <c r="AG461" s="32">
        <v>7.4733999999999998</v>
      </c>
      <c r="AH461" s="32">
        <v>8.3240999999999996</v>
      </c>
      <c r="AI461" s="32">
        <v>0.28810000000000002</v>
      </c>
      <c r="AJ461" s="32"/>
      <c r="AK461" s="32"/>
      <c r="AL461" s="32"/>
      <c r="AM461" s="32"/>
      <c r="AN461" s="32">
        <v>0.66449999999999998</v>
      </c>
      <c r="AO461" s="32"/>
      <c r="AP461" s="32">
        <v>3.4359999999999999</v>
      </c>
      <c r="AQ461" s="32">
        <v>0.14710000000000001</v>
      </c>
      <c r="AR461" s="32"/>
      <c r="AS461" s="32"/>
      <c r="AT461" s="32">
        <v>31.3719</v>
      </c>
      <c r="AU461" s="32">
        <v>1.4E-3</v>
      </c>
      <c r="AV461" s="32"/>
      <c r="AW461" s="32"/>
      <c r="AX461" s="32">
        <v>1.4944</v>
      </c>
      <c r="AY461">
        <v>34.72</v>
      </c>
      <c r="BC461">
        <v>183.45</v>
      </c>
      <c r="BD461" s="32">
        <v>8.5017999999999994</v>
      </c>
      <c r="BE461" s="32"/>
      <c r="BF461" s="32">
        <v>35.097900000000003</v>
      </c>
      <c r="BG461" s="32"/>
      <c r="BH461" s="32">
        <v>1.4944</v>
      </c>
      <c r="BI461" s="34">
        <v>35</v>
      </c>
      <c r="BJ461" s="34">
        <v>0</v>
      </c>
      <c r="BK461" s="34">
        <v>71</v>
      </c>
      <c r="BL461" s="34">
        <v>71</v>
      </c>
      <c r="BM461">
        <v>0</v>
      </c>
      <c r="BN461" t="s">
        <v>656</v>
      </c>
      <c r="BO461" t="s">
        <v>6558</v>
      </c>
      <c r="BP461" t="b">
        <v>1</v>
      </c>
    </row>
    <row r="462" spans="1:68" x14ac:dyDescent="0.25">
      <c r="A462" s="30" t="str">
        <f t="shared" si="7"/>
        <v>2001009017</v>
      </c>
      <c r="B462" t="s">
        <v>138</v>
      </c>
      <c r="C462">
        <v>17</v>
      </c>
      <c r="D462" s="65" t="s">
        <v>8671</v>
      </c>
      <c r="E462" t="s">
        <v>85</v>
      </c>
      <c r="F462">
        <v>0</v>
      </c>
      <c r="G462">
        <v>2001</v>
      </c>
      <c r="H462">
        <v>1</v>
      </c>
      <c r="I462" s="34">
        <v>124</v>
      </c>
      <c r="J462">
        <v>130</v>
      </c>
      <c r="K462" s="32">
        <v>42.998199999999997</v>
      </c>
      <c r="L462" s="32">
        <v>-64.399199999999993</v>
      </c>
      <c r="M462" s="31">
        <v>37016.535856481481</v>
      </c>
      <c r="N462" s="33">
        <v>3.97</v>
      </c>
      <c r="O462" s="33">
        <v>49.6</v>
      </c>
      <c r="P462" s="32">
        <v>3.1543999999999999</v>
      </c>
      <c r="Q462" s="32">
        <v>2.3525999999999998</v>
      </c>
      <c r="R462" s="32">
        <v>4.3749000000000002</v>
      </c>
      <c r="S462" s="32">
        <v>0.53590000000000004</v>
      </c>
      <c r="T462" s="32"/>
      <c r="U462" s="32"/>
      <c r="V462" s="32"/>
      <c r="W462" s="32"/>
      <c r="X462" s="32">
        <v>31.745100000000001</v>
      </c>
      <c r="Y462" s="32">
        <v>31.540099999999999</v>
      </c>
      <c r="Z462" s="32">
        <v>31.927199999999999</v>
      </c>
      <c r="AA462" s="32">
        <v>0.1084</v>
      </c>
      <c r="AB462" s="32"/>
      <c r="AC462" s="32"/>
      <c r="AD462" s="32"/>
      <c r="AE462" s="32"/>
      <c r="AF462" s="32">
        <v>7.7655000000000003</v>
      </c>
      <c r="AG462" s="32">
        <v>6.7385999999999999</v>
      </c>
      <c r="AH462" s="32">
        <v>8.3155000000000001</v>
      </c>
      <c r="AI462" s="32">
        <v>0.25009999999999999</v>
      </c>
      <c r="AJ462" s="32"/>
      <c r="AK462" s="32"/>
      <c r="AL462" s="32"/>
      <c r="AM462" s="32"/>
      <c r="AN462" s="32">
        <v>0.44369999999999998</v>
      </c>
      <c r="AO462" s="32"/>
      <c r="AP462" s="32">
        <v>4.3074000000000003</v>
      </c>
      <c r="AQ462" s="32">
        <v>9.5500000000000002E-2</v>
      </c>
      <c r="AR462" s="32"/>
      <c r="AS462" s="32"/>
      <c r="AT462" s="32">
        <v>31.555499999999999</v>
      </c>
      <c r="AU462" s="32">
        <v>2.18E-2</v>
      </c>
      <c r="AV462" s="32"/>
      <c r="AW462" s="32"/>
      <c r="AX462" s="32">
        <v>2.3029999999999999</v>
      </c>
      <c r="AY462">
        <v>56.54</v>
      </c>
      <c r="BC462">
        <v>123.97</v>
      </c>
      <c r="BD462" s="32">
        <v>5.4382999999999999</v>
      </c>
      <c r="BE462" s="32"/>
      <c r="BF462" s="32">
        <v>33.427399999999999</v>
      </c>
      <c r="BG462" s="32"/>
      <c r="BH462" s="32">
        <v>2.3029999999999999</v>
      </c>
      <c r="BI462" s="34">
        <v>57</v>
      </c>
      <c r="BJ462" s="34">
        <v>9</v>
      </c>
      <c r="BK462" s="34">
        <v>100</v>
      </c>
      <c r="BL462" s="34">
        <v>91</v>
      </c>
      <c r="BM462">
        <v>0</v>
      </c>
      <c r="BN462" t="s">
        <v>657</v>
      </c>
      <c r="BO462" t="s">
        <v>6559</v>
      </c>
      <c r="BP462" t="b">
        <v>1</v>
      </c>
    </row>
    <row r="463" spans="1:68" x14ac:dyDescent="0.25">
      <c r="A463" s="30" t="str">
        <f t="shared" si="7"/>
        <v>2001009018</v>
      </c>
      <c r="B463" t="s">
        <v>138</v>
      </c>
      <c r="C463">
        <v>18</v>
      </c>
      <c r="D463" s="65" t="s">
        <v>8672</v>
      </c>
      <c r="E463" t="s">
        <v>85</v>
      </c>
      <c r="F463">
        <v>0</v>
      </c>
      <c r="G463">
        <v>2001</v>
      </c>
      <c r="H463">
        <v>1</v>
      </c>
      <c r="I463" s="34">
        <v>109.1</v>
      </c>
      <c r="J463">
        <v>115</v>
      </c>
      <c r="K463" s="32">
        <v>43.249699999999997</v>
      </c>
      <c r="L463" s="32">
        <v>-64.6203</v>
      </c>
      <c r="M463" s="31">
        <v>37016.614652777775</v>
      </c>
      <c r="N463" s="33">
        <v>3.97</v>
      </c>
      <c r="O463" s="33">
        <v>49.6</v>
      </c>
      <c r="P463" s="32">
        <v>2.9565999999999999</v>
      </c>
      <c r="Q463" s="32">
        <v>1.8206</v>
      </c>
      <c r="R463" s="32">
        <v>4.3635999999999999</v>
      </c>
      <c r="S463" s="32">
        <v>0.60540000000000005</v>
      </c>
      <c r="T463" s="32"/>
      <c r="U463" s="32"/>
      <c r="V463" s="32"/>
      <c r="W463" s="32"/>
      <c r="X463" s="32">
        <v>31.575199999999999</v>
      </c>
      <c r="Y463" s="32">
        <v>31.215299999999999</v>
      </c>
      <c r="Z463" s="32">
        <v>32.018900000000002</v>
      </c>
      <c r="AA463" s="32">
        <v>0.2261</v>
      </c>
      <c r="AB463" s="32"/>
      <c r="AC463" s="32"/>
      <c r="AD463" s="32"/>
      <c r="AE463" s="32"/>
      <c r="AF463" s="32">
        <v>7.9854000000000003</v>
      </c>
      <c r="AG463" s="32">
        <v>7.4569000000000001</v>
      </c>
      <c r="AH463" s="32">
        <v>8.3134999999999994</v>
      </c>
      <c r="AI463" s="32">
        <v>0.2954</v>
      </c>
      <c r="AJ463" s="32"/>
      <c r="AK463" s="32"/>
      <c r="AL463" s="32"/>
      <c r="AM463" s="32"/>
      <c r="AN463" s="32">
        <v>0.79710000000000003</v>
      </c>
      <c r="AO463" s="32"/>
      <c r="AP463" s="32">
        <v>4.2683999999999997</v>
      </c>
      <c r="AQ463" s="32">
        <v>0.1346</v>
      </c>
      <c r="AR463" s="32"/>
      <c r="AS463" s="32"/>
      <c r="AT463" s="32">
        <v>31.226099999999999</v>
      </c>
      <c r="AU463" s="32">
        <v>1.5299999999999999E-2</v>
      </c>
      <c r="AV463" s="32"/>
      <c r="AW463" s="32"/>
      <c r="AX463" s="32">
        <v>1.8206</v>
      </c>
      <c r="AY463">
        <v>45.63</v>
      </c>
      <c r="BD463" s="32"/>
      <c r="BE463" s="32"/>
      <c r="BF463" s="32"/>
      <c r="BG463" s="32"/>
      <c r="BH463" s="32">
        <v>1.8206</v>
      </c>
      <c r="BI463" s="34">
        <v>46</v>
      </c>
      <c r="BJ463" s="34">
        <v>6</v>
      </c>
      <c r="BK463" s="34">
        <v>89</v>
      </c>
      <c r="BL463" s="34">
        <v>83</v>
      </c>
      <c r="BM463">
        <v>0</v>
      </c>
      <c r="BN463" t="s">
        <v>658</v>
      </c>
      <c r="BO463" t="s">
        <v>6560</v>
      </c>
      <c r="BP463" t="b">
        <v>1</v>
      </c>
    </row>
    <row r="464" spans="1:68" x14ac:dyDescent="0.25">
      <c r="A464" s="30" t="str">
        <f t="shared" si="7"/>
        <v>2001009019</v>
      </c>
      <c r="B464" t="s">
        <v>138</v>
      </c>
      <c r="C464">
        <v>19</v>
      </c>
      <c r="D464" s="65" t="s">
        <v>8673</v>
      </c>
      <c r="E464" t="s">
        <v>85</v>
      </c>
      <c r="F464">
        <v>0</v>
      </c>
      <c r="G464">
        <v>2001</v>
      </c>
      <c r="H464">
        <v>1</v>
      </c>
      <c r="I464" s="34">
        <v>59.5</v>
      </c>
      <c r="J464">
        <v>57</v>
      </c>
      <c r="K464" s="32">
        <v>43.398499999999999</v>
      </c>
      <c r="L464" s="32">
        <v>-64.747799999999998</v>
      </c>
      <c r="M464" s="31">
        <v>37016.751770833333</v>
      </c>
      <c r="N464" s="33">
        <v>3.97</v>
      </c>
      <c r="O464" s="33">
        <v>49.6</v>
      </c>
      <c r="P464" s="32">
        <v>2.1577000000000002</v>
      </c>
      <c r="Q464" s="32">
        <v>1.6705000000000001</v>
      </c>
      <c r="R464" s="32">
        <v>3.9037999999999999</v>
      </c>
      <c r="S464" s="32">
        <v>0.59919999999999995</v>
      </c>
      <c r="T464" s="32"/>
      <c r="U464" s="32"/>
      <c r="V464" s="32"/>
      <c r="W464" s="32"/>
      <c r="X464" s="32">
        <v>31.543500000000002</v>
      </c>
      <c r="Y464" s="32">
        <v>31.208300000000001</v>
      </c>
      <c r="Z464" s="32">
        <v>31.776900000000001</v>
      </c>
      <c r="AA464" s="32">
        <v>0.19350000000000001</v>
      </c>
      <c r="AB464" s="32"/>
      <c r="AC464" s="32"/>
      <c r="AD464" s="32"/>
      <c r="AE464" s="32"/>
      <c r="AF464" s="32">
        <v>7.7312000000000003</v>
      </c>
      <c r="AG464" s="32">
        <v>7.3399000000000001</v>
      </c>
      <c r="AH464" s="32">
        <v>8.0673999999999992</v>
      </c>
      <c r="AI464" s="32">
        <v>0.2697</v>
      </c>
      <c r="AJ464" s="32"/>
      <c r="AK464" s="32"/>
      <c r="AL464" s="32"/>
      <c r="AM464" s="32"/>
      <c r="AN464" s="32">
        <v>0.59079999999999999</v>
      </c>
      <c r="AO464" s="32"/>
      <c r="AP464" s="32">
        <v>3.7808000000000002</v>
      </c>
      <c r="AQ464" s="32">
        <v>0.1739</v>
      </c>
      <c r="AR464" s="32"/>
      <c r="AS464" s="32"/>
      <c r="AT464" s="32">
        <v>31.215399999999999</v>
      </c>
      <c r="AU464" s="32">
        <v>0.01</v>
      </c>
      <c r="AV464" s="32"/>
      <c r="AW464" s="32"/>
      <c r="AX464" s="32">
        <v>1.6705000000000001</v>
      </c>
      <c r="AY464">
        <v>33.729999999999997</v>
      </c>
      <c r="BC464">
        <v>59.51</v>
      </c>
      <c r="BD464" s="32">
        <v>1.7948999999999999</v>
      </c>
      <c r="BE464" s="32"/>
      <c r="BF464" s="32">
        <v>31.779800000000002</v>
      </c>
      <c r="BG464" s="32"/>
      <c r="BH464" s="32"/>
      <c r="BI464" s="34"/>
      <c r="BJ464" s="34">
        <v>0</v>
      </c>
      <c r="BK464" s="34">
        <v>60</v>
      </c>
      <c r="BL464" s="34">
        <v>60</v>
      </c>
      <c r="BM464">
        <v>0</v>
      </c>
      <c r="BN464" t="s">
        <v>659</v>
      </c>
      <c r="BO464" t="s">
        <v>6561</v>
      </c>
      <c r="BP464" t="b">
        <v>1</v>
      </c>
    </row>
    <row r="465" spans="1:68" x14ac:dyDescent="0.25">
      <c r="A465" s="30" t="str">
        <f t="shared" si="7"/>
        <v>2001009020</v>
      </c>
      <c r="B465" t="s">
        <v>138</v>
      </c>
      <c r="C465">
        <v>20</v>
      </c>
      <c r="D465" s="65" t="s">
        <v>8674</v>
      </c>
      <c r="E465" t="s">
        <v>85</v>
      </c>
      <c r="F465">
        <v>0</v>
      </c>
      <c r="G465">
        <v>2001</v>
      </c>
      <c r="H465">
        <v>1</v>
      </c>
      <c r="I465" s="34">
        <v>85.3</v>
      </c>
      <c r="J465">
        <v>88</v>
      </c>
      <c r="K465" s="32">
        <v>43.559800000000003</v>
      </c>
      <c r="L465" s="32">
        <v>-64.880799999999994</v>
      </c>
      <c r="M465" s="31">
        <v>37016.803356481483</v>
      </c>
      <c r="N465" s="33">
        <v>3.97</v>
      </c>
      <c r="O465" s="33">
        <v>49.59</v>
      </c>
      <c r="P465" s="32">
        <v>1.8876999999999999</v>
      </c>
      <c r="Q465" s="32">
        <v>0.93510000000000004</v>
      </c>
      <c r="R465" s="32">
        <v>4.4909999999999997</v>
      </c>
      <c r="S465" s="32">
        <v>0.98919999999999997</v>
      </c>
      <c r="T465" s="32"/>
      <c r="U465" s="32"/>
      <c r="V465" s="32"/>
      <c r="W465" s="32"/>
      <c r="X465" s="32">
        <v>31.371300000000002</v>
      </c>
      <c r="Y465" s="32">
        <v>30.8217</v>
      </c>
      <c r="Z465" s="32">
        <v>31.892299999999999</v>
      </c>
      <c r="AA465" s="32">
        <v>0.32790000000000002</v>
      </c>
      <c r="AB465" s="32"/>
      <c r="AC465" s="32"/>
      <c r="AD465" s="32"/>
      <c r="AE465" s="32"/>
      <c r="AF465" s="32">
        <v>7.5837000000000003</v>
      </c>
      <c r="AG465" s="32">
        <v>7.3781999999999996</v>
      </c>
      <c r="AH465" s="32">
        <v>7.7119</v>
      </c>
      <c r="AI465" s="32">
        <v>8.0100000000000005E-2</v>
      </c>
      <c r="AJ465" s="32"/>
      <c r="AK465" s="32"/>
      <c r="AL465" s="32"/>
      <c r="AM465" s="32"/>
      <c r="AN465" s="32">
        <v>1.0576000000000001</v>
      </c>
      <c r="AO465" s="32"/>
      <c r="AP465" s="32">
        <v>4.3985000000000003</v>
      </c>
      <c r="AQ465" s="32">
        <v>0.13089999999999999</v>
      </c>
      <c r="AR465" s="32"/>
      <c r="AS465" s="32"/>
      <c r="AT465" s="32">
        <v>30.8367</v>
      </c>
      <c r="AU465" s="32">
        <v>2.12E-2</v>
      </c>
      <c r="AV465" s="32"/>
      <c r="AW465" s="32"/>
      <c r="AX465" s="32">
        <v>0.93510000000000004</v>
      </c>
      <c r="AY465">
        <v>33.729999999999997</v>
      </c>
      <c r="BC465">
        <v>85.3</v>
      </c>
      <c r="BD465" s="32">
        <v>1.9646999999999999</v>
      </c>
      <c r="BE465" s="32"/>
      <c r="BF465" s="32">
        <v>32.117100000000001</v>
      </c>
      <c r="BG465" s="32"/>
      <c r="BH465" s="32">
        <v>0.93510000000000004</v>
      </c>
      <c r="BI465" s="34">
        <v>34</v>
      </c>
      <c r="BJ465" s="34">
        <v>7</v>
      </c>
      <c r="BK465" s="34">
        <v>88</v>
      </c>
      <c r="BL465" s="34">
        <v>81</v>
      </c>
      <c r="BM465">
        <v>1</v>
      </c>
      <c r="BN465" t="s">
        <v>661</v>
      </c>
      <c r="BO465" t="s">
        <v>6562</v>
      </c>
      <c r="BP465" t="b">
        <v>1</v>
      </c>
    </row>
    <row r="466" spans="1:68" x14ac:dyDescent="0.25">
      <c r="A466" s="30" t="str">
        <f t="shared" si="7"/>
        <v>2001009021</v>
      </c>
      <c r="B466" t="s">
        <v>138</v>
      </c>
      <c r="C466">
        <v>21</v>
      </c>
      <c r="D466" s="65" t="s">
        <v>8675</v>
      </c>
      <c r="E466" t="s">
        <v>112</v>
      </c>
      <c r="F466">
        <v>1</v>
      </c>
      <c r="G466">
        <v>2001</v>
      </c>
      <c r="H466">
        <v>1</v>
      </c>
      <c r="I466" s="34">
        <v>259.7</v>
      </c>
      <c r="J466">
        <v>263</v>
      </c>
      <c r="K466" s="32">
        <v>43.878999999999998</v>
      </c>
      <c r="L466" s="32">
        <v>-62.881</v>
      </c>
      <c r="M466" s="31">
        <v>37017.24454861111</v>
      </c>
      <c r="N466" s="33">
        <v>3.97</v>
      </c>
      <c r="O466" s="33">
        <v>49.59</v>
      </c>
      <c r="P466" s="32">
        <v>4.4223999999999997</v>
      </c>
      <c r="Q466" s="32">
        <v>3.2452000000000001</v>
      </c>
      <c r="R466" s="32">
        <v>5.2765000000000004</v>
      </c>
      <c r="S466" s="32">
        <v>0.88180000000000003</v>
      </c>
      <c r="T466" s="32"/>
      <c r="U466" s="32"/>
      <c r="V466" s="32"/>
      <c r="W466" s="32"/>
      <c r="X466" s="32">
        <v>32.4375</v>
      </c>
      <c r="Y466" s="32">
        <v>32.335999999999999</v>
      </c>
      <c r="Z466" s="32">
        <v>32.645600000000002</v>
      </c>
      <c r="AA466" s="32">
        <v>0.1134</v>
      </c>
      <c r="AB466" s="32"/>
      <c r="AC466" s="32"/>
      <c r="AD466" s="32"/>
      <c r="AE466" s="32"/>
      <c r="AF466" s="32">
        <v>7.4625000000000004</v>
      </c>
      <c r="AG466" s="32">
        <v>6.9623999999999997</v>
      </c>
      <c r="AH466" s="32">
        <v>7.7977999999999996</v>
      </c>
      <c r="AI466" s="32">
        <v>0.32829999999999998</v>
      </c>
      <c r="AJ466" s="32"/>
      <c r="AK466" s="32"/>
      <c r="AL466" s="32"/>
      <c r="AM466" s="32"/>
      <c r="AN466" s="32">
        <v>0.44879999999999998</v>
      </c>
      <c r="AO466" s="32"/>
      <c r="AP466" s="32">
        <v>5.2728000000000002</v>
      </c>
      <c r="AQ466" s="32">
        <v>5.1999999999999998E-3</v>
      </c>
      <c r="AR466" s="32"/>
      <c r="AS466" s="32"/>
      <c r="AT466" s="32">
        <v>32.337499999999999</v>
      </c>
      <c r="AU466" s="32">
        <v>4.0000000000000002E-4</v>
      </c>
      <c r="AV466" s="32"/>
      <c r="AW466" s="32"/>
      <c r="AX466" s="32">
        <v>3.2452000000000001</v>
      </c>
      <c r="AY466">
        <v>43.64</v>
      </c>
      <c r="BB466">
        <v>263.60000000000002</v>
      </c>
      <c r="BC466">
        <v>259.74</v>
      </c>
      <c r="BD466" s="32">
        <v>9.5814000000000004</v>
      </c>
      <c r="BE466" s="32"/>
      <c r="BF466" s="32">
        <v>35.043900000000001</v>
      </c>
      <c r="BG466" s="32"/>
      <c r="BH466" s="32">
        <v>3.2452000000000001</v>
      </c>
      <c r="BI466" s="34">
        <v>44</v>
      </c>
      <c r="BJ466" s="34">
        <v>33</v>
      </c>
      <c r="BK466" s="34">
        <v>66</v>
      </c>
      <c r="BL466" s="34">
        <v>33</v>
      </c>
      <c r="BM466">
        <v>0</v>
      </c>
      <c r="BN466" t="s">
        <v>662</v>
      </c>
      <c r="BO466" t="s">
        <v>6563</v>
      </c>
      <c r="BP466" t="b">
        <v>1</v>
      </c>
    </row>
    <row r="467" spans="1:68" x14ac:dyDescent="0.25">
      <c r="A467" s="30" t="str">
        <f t="shared" si="7"/>
        <v>2001009022</v>
      </c>
      <c r="B467" t="s">
        <v>138</v>
      </c>
      <c r="C467">
        <v>22</v>
      </c>
      <c r="D467" s="65" t="s">
        <v>8676</v>
      </c>
      <c r="E467" t="s">
        <v>103</v>
      </c>
      <c r="F467">
        <v>1</v>
      </c>
      <c r="G467">
        <v>2001</v>
      </c>
      <c r="H467">
        <v>1</v>
      </c>
      <c r="I467" s="34">
        <v>152.69999999999999</v>
      </c>
      <c r="J467">
        <v>164</v>
      </c>
      <c r="K467" s="32">
        <v>44.269799999999996</v>
      </c>
      <c r="L467" s="32">
        <v>-63.319699999999997</v>
      </c>
      <c r="M467" s="31">
        <v>37017.411817129629</v>
      </c>
      <c r="N467" s="33">
        <v>3.97</v>
      </c>
      <c r="O467" s="33">
        <v>49.59</v>
      </c>
      <c r="P467" s="32">
        <v>2.1897000000000002</v>
      </c>
      <c r="Q467" s="32">
        <v>1.2179</v>
      </c>
      <c r="R467" s="32">
        <v>3.4045999999999998</v>
      </c>
      <c r="S467" s="32">
        <v>0.78469999999999995</v>
      </c>
      <c r="T467" s="32"/>
      <c r="U467" s="32"/>
      <c r="V467" s="32"/>
      <c r="W467" s="32"/>
      <c r="X467" s="32">
        <v>31.457799999999999</v>
      </c>
      <c r="Y467" s="32">
        <v>30.7837</v>
      </c>
      <c r="Z467" s="32">
        <v>31.982399999999998</v>
      </c>
      <c r="AA467" s="32">
        <v>0.4602</v>
      </c>
      <c r="AB467" s="32"/>
      <c r="AC467" s="32"/>
      <c r="AD467" s="32"/>
      <c r="AE467" s="32"/>
      <c r="AF467" s="32">
        <v>8.0345999999999993</v>
      </c>
      <c r="AG467" s="32">
        <v>7.3437999999999999</v>
      </c>
      <c r="AH467" s="32">
        <v>8.7045999999999992</v>
      </c>
      <c r="AI467" s="32">
        <v>0.36880000000000002</v>
      </c>
      <c r="AJ467" s="32"/>
      <c r="AK467" s="32"/>
      <c r="AL467" s="32"/>
      <c r="AM467" s="32"/>
      <c r="AN467" s="32">
        <v>1.1161000000000001</v>
      </c>
      <c r="AO467" s="32"/>
      <c r="AP467" s="32">
        <v>3.3997999999999999</v>
      </c>
      <c r="AQ467" s="32">
        <v>6.7999999999999996E-3</v>
      </c>
      <c r="AR467" s="32"/>
      <c r="AS467" s="32"/>
      <c r="AT467" s="32">
        <v>30.784600000000001</v>
      </c>
      <c r="AU467" s="32">
        <v>1.2999999999999999E-3</v>
      </c>
      <c r="AV467" s="32"/>
      <c r="AW467" s="32"/>
      <c r="AX467" s="32">
        <v>1.2179</v>
      </c>
      <c r="AY467">
        <v>46.62</v>
      </c>
      <c r="BB467">
        <v>148.80000000000001</v>
      </c>
      <c r="BC467">
        <v>148.74</v>
      </c>
      <c r="BD467" s="32">
        <v>5.4756</v>
      </c>
      <c r="BE467" s="32"/>
      <c r="BF467" s="32">
        <v>33.469099999999997</v>
      </c>
      <c r="BG467" s="32"/>
      <c r="BH467" s="32">
        <v>1.2179</v>
      </c>
      <c r="BI467" s="34">
        <v>47</v>
      </c>
      <c r="BJ467" s="34">
        <v>0</v>
      </c>
      <c r="BK467" s="34">
        <v>130</v>
      </c>
      <c r="BL467" s="34">
        <v>130</v>
      </c>
      <c r="BM467">
        <v>0</v>
      </c>
      <c r="BN467" t="s">
        <v>663</v>
      </c>
      <c r="BO467" t="s">
        <v>6564</v>
      </c>
      <c r="BP467" t="b">
        <v>1</v>
      </c>
    </row>
    <row r="468" spans="1:68" x14ac:dyDescent="0.25">
      <c r="A468" s="30" t="str">
        <f t="shared" si="7"/>
        <v>2001009096</v>
      </c>
      <c r="B468" t="s">
        <v>138</v>
      </c>
      <c r="C468">
        <v>96</v>
      </c>
      <c r="D468" s="65" t="s">
        <v>8723</v>
      </c>
      <c r="E468" t="s">
        <v>95</v>
      </c>
      <c r="F468">
        <v>1</v>
      </c>
      <c r="G468">
        <v>2001</v>
      </c>
      <c r="H468">
        <v>1</v>
      </c>
      <c r="I468" s="34">
        <v>84.3</v>
      </c>
      <c r="J468">
        <v>86</v>
      </c>
      <c r="K468" s="32">
        <v>44.400199999999998</v>
      </c>
      <c r="L468" s="32">
        <v>-63.449800000000003</v>
      </c>
      <c r="M468" s="31">
        <v>37017.585810185185</v>
      </c>
      <c r="N468" s="33">
        <v>3.97</v>
      </c>
      <c r="O468" s="33">
        <v>49.59</v>
      </c>
      <c r="P468" s="32">
        <v>3.0255999999999998</v>
      </c>
      <c r="Q468" s="32">
        <v>2.1804000000000001</v>
      </c>
      <c r="R468" s="32">
        <v>3.5303</v>
      </c>
      <c r="S468" s="32">
        <v>0.41399999999999998</v>
      </c>
      <c r="T468" s="32"/>
      <c r="U468" s="32"/>
      <c r="V468" s="32"/>
      <c r="W468" s="32"/>
      <c r="X468" s="32">
        <v>31.058499999999999</v>
      </c>
      <c r="Y468" s="32">
        <v>30.699000000000002</v>
      </c>
      <c r="Z468" s="32">
        <v>31.484200000000001</v>
      </c>
      <c r="AA468" s="32">
        <v>0.31309999999999999</v>
      </c>
      <c r="AB468" s="32"/>
      <c r="AC468" s="32"/>
      <c r="AD468" s="32"/>
      <c r="AE468" s="32"/>
      <c r="AF468" s="32">
        <v>7.9936999999999996</v>
      </c>
      <c r="AG468" s="32">
        <v>7.3185000000000002</v>
      </c>
      <c r="AH468" s="32">
        <v>8.4228000000000005</v>
      </c>
      <c r="AI468" s="32">
        <v>0.3327</v>
      </c>
      <c r="AJ468" s="32"/>
      <c r="AK468" s="32"/>
      <c r="AL468" s="32"/>
      <c r="AM468" s="32"/>
      <c r="AN468" s="32">
        <v>0.72809999999999997</v>
      </c>
      <c r="AO468" s="32"/>
      <c r="AP468" s="32">
        <v>3.5125999999999999</v>
      </c>
      <c r="AQ468" s="32">
        <v>2.5000000000000001E-2</v>
      </c>
      <c r="AR468" s="32"/>
      <c r="AS468" s="32"/>
      <c r="AT468" s="32">
        <v>30.7011</v>
      </c>
      <c r="AU468" s="32">
        <v>2.5000000000000001E-3</v>
      </c>
      <c r="AV468" s="32"/>
      <c r="AW468" s="32"/>
      <c r="AX468" s="32">
        <v>0.87339999999999995</v>
      </c>
      <c r="AY468">
        <v>63.47</v>
      </c>
      <c r="BB468">
        <v>83.5</v>
      </c>
      <c r="BC468">
        <v>83.31</v>
      </c>
      <c r="BD468" s="32">
        <v>1.6332</v>
      </c>
      <c r="BE468" s="32"/>
      <c r="BF468" s="32">
        <v>32.0441</v>
      </c>
      <c r="BG468" s="32"/>
      <c r="BH468" s="32">
        <v>0.87339999999999995</v>
      </c>
      <c r="BI468" s="34">
        <v>64</v>
      </c>
      <c r="BJ468" s="34">
        <v>0</v>
      </c>
      <c r="BK468" s="34">
        <v>85</v>
      </c>
      <c r="BL468" s="34">
        <v>85</v>
      </c>
      <c r="BM468">
        <v>0</v>
      </c>
      <c r="BN468" t="s">
        <v>664</v>
      </c>
      <c r="BO468" t="s">
        <v>6113</v>
      </c>
      <c r="BP468" t="b">
        <v>1</v>
      </c>
    </row>
    <row r="469" spans="1:68" x14ac:dyDescent="0.25">
      <c r="A469" s="30" t="str">
        <f t="shared" si="7"/>
        <v>2001009999</v>
      </c>
      <c r="B469" t="s">
        <v>138</v>
      </c>
      <c r="C469">
        <v>999</v>
      </c>
      <c r="D469" s="65" t="s">
        <v>8824</v>
      </c>
      <c r="E469" t="s">
        <v>85</v>
      </c>
      <c r="F469">
        <v>0</v>
      </c>
      <c r="G469">
        <v>2001</v>
      </c>
      <c r="H469">
        <v>1</v>
      </c>
      <c r="I469" s="34">
        <v>184.4</v>
      </c>
      <c r="J469">
        <v>103</v>
      </c>
      <c r="K469" s="32">
        <v>44.049799999999998</v>
      </c>
      <c r="L469" s="32">
        <v>-63.349800000000002</v>
      </c>
      <c r="M469" s="31">
        <v>37018.267025462963</v>
      </c>
      <c r="N469" s="33">
        <v>10.91</v>
      </c>
      <c r="O469" s="33">
        <v>49.59</v>
      </c>
      <c r="P469" s="32">
        <v>3.7846000000000002</v>
      </c>
      <c r="Q469" s="32">
        <v>2.8169</v>
      </c>
      <c r="R469" s="32">
        <v>4.8311000000000002</v>
      </c>
      <c r="S469" s="32">
        <v>0.63519999999999999</v>
      </c>
      <c r="T469" s="32"/>
      <c r="U469" s="32"/>
      <c r="V469" s="32"/>
      <c r="W469" s="32"/>
      <c r="X469" s="32">
        <v>32.236899999999999</v>
      </c>
      <c r="Y469" s="32">
        <v>32.010300000000001</v>
      </c>
      <c r="Z469" s="32">
        <v>32.378999999999998</v>
      </c>
      <c r="AA469" s="32">
        <v>0.13159999999999999</v>
      </c>
      <c r="AB469" s="32"/>
      <c r="AC469" s="32"/>
      <c r="AD469" s="32"/>
      <c r="AE469" s="32"/>
      <c r="AF469" s="32">
        <v>7.3856000000000002</v>
      </c>
      <c r="AG469" s="32">
        <v>6.2095000000000002</v>
      </c>
      <c r="AH469" s="32">
        <v>7.6219999999999999</v>
      </c>
      <c r="AI469" s="32">
        <v>0.2525</v>
      </c>
      <c r="AJ469" s="32"/>
      <c r="AK469" s="32"/>
      <c r="AL469" s="32"/>
      <c r="AM469" s="32"/>
      <c r="AN469" s="32"/>
      <c r="AO469" s="32"/>
      <c r="AP469" s="32"/>
      <c r="AQ469" s="32"/>
      <c r="AR469" s="32"/>
      <c r="AS469" s="32"/>
      <c r="AT469" s="32"/>
      <c r="AU469" s="32"/>
      <c r="AV469" s="32"/>
      <c r="AW469" s="32"/>
      <c r="AX469" s="32">
        <v>2.5758999999999999</v>
      </c>
      <c r="AY469">
        <v>52.57</v>
      </c>
      <c r="BD469" s="32"/>
      <c r="BE469" s="32"/>
      <c r="BF469" s="32"/>
      <c r="BG469" s="32"/>
      <c r="BH469" s="32">
        <v>2.5758999999999999</v>
      </c>
      <c r="BI469" s="34">
        <v>53</v>
      </c>
      <c r="BJ469" s="34">
        <v>28</v>
      </c>
      <c r="BK469" s="34">
        <v>77</v>
      </c>
      <c r="BL469" s="34">
        <v>49</v>
      </c>
      <c r="BM469">
        <v>0</v>
      </c>
      <c r="BN469" t="s">
        <v>665</v>
      </c>
      <c r="BO469" t="s">
        <v>6114</v>
      </c>
      <c r="BP469" t="b">
        <v>1</v>
      </c>
    </row>
    <row r="470" spans="1:68" x14ac:dyDescent="0.25">
      <c r="A470" s="30" t="str">
        <f t="shared" si="7"/>
        <v>2001009025</v>
      </c>
      <c r="B470" t="s">
        <v>138</v>
      </c>
      <c r="C470">
        <v>25</v>
      </c>
      <c r="D470" s="65" t="s">
        <v>8679</v>
      </c>
      <c r="E470" t="s">
        <v>97</v>
      </c>
      <c r="F470">
        <v>1</v>
      </c>
      <c r="G470">
        <v>2001</v>
      </c>
      <c r="H470">
        <v>1</v>
      </c>
      <c r="I470" s="34">
        <v>2839.8</v>
      </c>
      <c r="J470">
        <v>2743</v>
      </c>
      <c r="K470" s="32">
        <v>42.529800000000002</v>
      </c>
      <c r="L470" s="32">
        <v>-61.402200000000001</v>
      </c>
      <c r="M470" s="31">
        <v>37018.707789351851</v>
      </c>
      <c r="N470" s="33">
        <v>3.97</v>
      </c>
      <c r="O470" s="33">
        <v>49.6</v>
      </c>
      <c r="P470" s="32">
        <v>2.6231</v>
      </c>
      <c r="Q470" s="32">
        <v>1.8641000000000001</v>
      </c>
      <c r="R470" s="32">
        <v>3.3245</v>
      </c>
      <c r="S470" s="32">
        <v>0.40029999999999999</v>
      </c>
      <c r="T470" s="32"/>
      <c r="U470" s="32"/>
      <c r="V470" s="32"/>
      <c r="W470" s="32"/>
      <c r="X470" s="32">
        <v>32.432099999999998</v>
      </c>
      <c r="Y470" s="32">
        <v>32.231499999999997</v>
      </c>
      <c r="Z470" s="32">
        <v>32.899700000000003</v>
      </c>
      <c r="AA470" s="32">
        <v>0.17949999999999999</v>
      </c>
      <c r="AB470" s="32"/>
      <c r="AC470" s="32"/>
      <c r="AD470" s="32"/>
      <c r="AE470" s="32"/>
      <c r="AF470" s="32">
        <v>7.9733000000000001</v>
      </c>
      <c r="AG470" s="32">
        <v>7.27</v>
      </c>
      <c r="AH470" s="32">
        <v>8.2619000000000007</v>
      </c>
      <c r="AI470" s="32">
        <v>0.28310000000000002</v>
      </c>
      <c r="AJ470" s="32"/>
      <c r="AK470" s="32"/>
      <c r="AL470" s="32"/>
      <c r="AM470" s="32"/>
      <c r="AN470" s="32">
        <v>0.60140000000000005</v>
      </c>
      <c r="AO470" s="32"/>
      <c r="AP470" s="32">
        <v>3.1753999999999998</v>
      </c>
      <c r="AQ470" s="32">
        <v>3.8199999999999998E-2</v>
      </c>
      <c r="AR470" s="32"/>
      <c r="AS470" s="32"/>
      <c r="AT470" s="32">
        <v>32.243699999999997</v>
      </c>
      <c r="AU470" s="32">
        <v>1.8E-3</v>
      </c>
      <c r="AV470" s="32"/>
      <c r="AW470" s="32"/>
      <c r="AX470" s="32">
        <v>1.7710999999999999</v>
      </c>
      <c r="AY470">
        <v>57.53</v>
      </c>
      <c r="BB470">
        <v>2776.6</v>
      </c>
      <c r="BC470">
        <v>999.6</v>
      </c>
      <c r="BD470" s="32">
        <v>4.0545999999999998</v>
      </c>
      <c r="BE470" s="32"/>
      <c r="BF470" s="32">
        <v>34.922600000000003</v>
      </c>
      <c r="BG470" s="32"/>
      <c r="BH470" s="32">
        <v>1.7710999999999999</v>
      </c>
      <c r="BI470" s="34">
        <v>58</v>
      </c>
      <c r="BJ470" s="34">
        <v>0</v>
      </c>
      <c r="BK470" s="34">
        <v>91</v>
      </c>
      <c r="BL470" s="34">
        <v>91</v>
      </c>
      <c r="BM470">
        <v>0</v>
      </c>
      <c r="BN470" t="s">
        <v>666</v>
      </c>
      <c r="BO470" t="s">
        <v>6565</v>
      </c>
      <c r="BP470" t="b">
        <v>1</v>
      </c>
    </row>
    <row r="471" spans="1:68" x14ac:dyDescent="0.25">
      <c r="A471" s="30" t="str">
        <f t="shared" si="7"/>
        <v>2001009026</v>
      </c>
      <c r="B471" t="s">
        <v>138</v>
      </c>
      <c r="C471">
        <v>26</v>
      </c>
      <c r="D471" s="65" t="s">
        <v>8680</v>
      </c>
      <c r="E471" t="s">
        <v>85</v>
      </c>
      <c r="F471">
        <v>0</v>
      </c>
      <c r="G471">
        <v>2001</v>
      </c>
      <c r="H471">
        <v>1</v>
      </c>
      <c r="I471" s="34">
        <v>1000.6</v>
      </c>
      <c r="J471">
        <v>4015</v>
      </c>
      <c r="K471" s="32">
        <v>42.083199999999998</v>
      </c>
      <c r="L471" s="32">
        <v>-60.796500000000002</v>
      </c>
      <c r="M471" s="31">
        <v>37019.185393518521</v>
      </c>
      <c r="N471" s="33">
        <v>2.98</v>
      </c>
      <c r="O471" s="33">
        <v>49.6</v>
      </c>
      <c r="P471" s="32">
        <v>3.8079999999999998</v>
      </c>
      <c r="Q471" s="32">
        <v>3.0337999999999998</v>
      </c>
      <c r="R471" s="32">
        <v>4.7020999999999997</v>
      </c>
      <c r="S471" s="32">
        <v>0.50460000000000005</v>
      </c>
      <c r="T471" s="32"/>
      <c r="U471" s="32"/>
      <c r="V471" s="32"/>
      <c r="W471" s="32"/>
      <c r="X471" s="32">
        <v>32.701099999999997</v>
      </c>
      <c r="Y471" s="32">
        <v>32.543199999999999</v>
      </c>
      <c r="Z471" s="32">
        <v>32.859900000000003</v>
      </c>
      <c r="AA471" s="32">
        <v>8.5400000000000004E-2</v>
      </c>
      <c r="AB471" s="32"/>
      <c r="AC471" s="32"/>
      <c r="AD471" s="32"/>
      <c r="AE471" s="32"/>
      <c r="AF471" s="32">
        <v>7.8037000000000001</v>
      </c>
      <c r="AG471" s="32">
        <v>7.5392000000000001</v>
      </c>
      <c r="AH471" s="32">
        <v>7.9511000000000003</v>
      </c>
      <c r="AI471" s="32">
        <v>9.3600000000000003E-2</v>
      </c>
      <c r="AJ471" s="32"/>
      <c r="AK471" s="32"/>
      <c r="AL471" s="32"/>
      <c r="AM471" s="32"/>
      <c r="AN471" s="32">
        <v>0.38229999999999997</v>
      </c>
      <c r="AO471" s="32"/>
      <c r="AP471" s="32">
        <v>4.5860000000000003</v>
      </c>
      <c r="AQ471" s="32">
        <v>7.5700000000000003E-2</v>
      </c>
      <c r="AR471" s="32"/>
      <c r="AS471" s="32"/>
      <c r="AT471" s="32">
        <v>32.568300000000001</v>
      </c>
      <c r="AU471" s="32">
        <v>1.8700000000000001E-2</v>
      </c>
      <c r="AV471" s="32"/>
      <c r="AW471" s="32"/>
      <c r="AX471" s="32">
        <v>2.8224</v>
      </c>
      <c r="AY471">
        <v>53.57</v>
      </c>
      <c r="BC471">
        <v>999.64</v>
      </c>
      <c r="BD471" s="32">
        <v>4.1216999999999997</v>
      </c>
      <c r="BE471" s="32"/>
      <c r="BF471" s="32">
        <v>34.936700000000002</v>
      </c>
      <c r="BG471" s="32"/>
      <c r="BH471" s="32">
        <v>2.8224</v>
      </c>
      <c r="BI471" s="34">
        <v>54</v>
      </c>
      <c r="BJ471" s="34">
        <v>9</v>
      </c>
      <c r="BK471" s="34">
        <v>113</v>
      </c>
      <c r="BL471" s="34">
        <v>89</v>
      </c>
      <c r="BM471">
        <v>0</v>
      </c>
      <c r="BN471" t="s">
        <v>667</v>
      </c>
      <c r="BO471" t="s">
        <v>6566</v>
      </c>
      <c r="BP471" t="b">
        <v>1</v>
      </c>
    </row>
    <row r="472" spans="1:68" x14ac:dyDescent="0.25">
      <c r="A472" s="30" t="str">
        <f t="shared" si="7"/>
        <v>2001009110</v>
      </c>
      <c r="B472" t="s">
        <v>138</v>
      </c>
      <c r="C472">
        <v>110</v>
      </c>
      <c r="D472" s="65" t="s">
        <v>8825</v>
      </c>
      <c r="E472" t="s">
        <v>96</v>
      </c>
      <c r="F472">
        <v>1</v>
      </c>
      <c r="G472">
        <v>2001</v>
      </c>
      <c r="H472">
        <v>1</v>
      </c>
      <c r="I472" s="34">
        <v>1027.2</v>
      </c>
      <c r="J472">
        <v>1020</v>
      </c>
      <c r="K472" s="32">
        <v>42.85</v>
      </c>
      <c r="L472" s="32">
        <v>-61.729700000000001</v>
      </c>
      <c r="M472" s="31">
        <v>37019.403703703705</v>
      </c>
      <c r="N472" s="33">
        <v>2.98</v>
      </c>
      <c r="O472" s="33">
        <v>49.6</v>
      </c>
      <c r="P472" s="32">
        <v>5.8525999999999998</v>
      </c>
      <c r="Q472" s="32">
        <v>4.798</v>
      </c>
      <c r="R472" s="32">
        <v>6.5025000000000004</v>
      </c>
      <c r="S472" s="32">
        <v>0.52759999999999996</v>
      </c>
      <c r="T472" s="32"/>
      <c r="U472" s="32"/>
      <c r="V472" s="32"/>
      <c r="W472" s="32"/>
      <c r="X472" s="32">
        <v>33.145800000000001</v>
      </c>
      <c r="Y472" s="32">
        <v>32.986699999999999</v>
      </c>
      <c r="Z472" s="32">
        <v>33.457599999999999</v>
      </c>
      <c r="AA472" s="32">
        <v>0.1111</v>
      </c>
      <c r="AB472" s="32"/>
      <c r="AC472" s="32"/>
      <c r="AD472" s="32"/>
      <c r="AE472" s="32"/>
      <c r="AF472" s="32">
        <v>7.2869000000000002</v>
      </c>
      <c r="AG472" s="32">
        <v>6.9913999999999996</v>
      </c>
      <c r="AH472" s="32">
        <v>7.5309999999999997</v>
      </c>
      <c r="AI472" s="32">
        <v>0.1043</v>
      </c>
      <c r="AJ472" s="32"/>
      <c r="AK472" s="32"/>
      <c r="AL472" s="32"/>
      <c r="AM472" s="32"/>
      <c r="AN472" s="32">
        <v>0.48699999999999999</v>
      </c>
      <c r="AO472" s="32"/>
      <c r="AP472" s="32">
        <v>5.9729000000000001</v>
      </c>
      <c r="AQ472" s="32">
        <v>5.2299999999999999E-2</v>
      </c>
      <c r="AR472" s="32"/>
      <c r="AS472" s="32"/>
      <c r="AT472" s="32">
        <v>32.997500000000002</v>
      </c>
      <c r="AU472" s="32">
        <v>9.4000000000000004E-3</v>
      </c>
      <c r="AV472" s="32"/>
      <c r="AW472" s="32"/>
      <c r="AX472" s="32">
        <v>4.0860000000000003</v>
      </c>
      <c r="AY472">
        <v>1023.26</v>
      </c>
      <c r="BB472">
        <v>1034.5</v>
      </c>
      <c r="BC472">
        <v>999.57</v>
      </c>
      <c r="BD472" s="32">
        <v>4.0926</v>
      </c>
      <c r="BE472" s="32"/>
      <c r="BF472" s="32">
        <v>34.925699999999999</v>
      </c>
      <c r="BG472" s="32"/>
      <c r="BH472" s="32"/>
      <c r="BI472" s="34"/>
      <c r="BJ472" s="34"/>
      <c r="BK472" s="34"/>
      <c r="BL472" s="34"/>
      <c r="BM472">
        <v>-1</v>
      </c>
      <c r="BN472" t="s">
        <v>668</v>
      </c>
      <c r="BO472" t="s">
        <v>6115</v>
      </c>
      <c r="BP472" t="b">
        <v>1</v>
      </c>
    </row>
    <row r="473" spans="1:68" x14ac:dyDescent="0.25">
      <c r="A473" s="30" t="str">
        <f t="shared" si="7"/>
        <v>2001009028</v>
      </c>
      <c r="B473" t="s">
        <v>138</v>
      </c>
      <c r="C473">
        <v>28</v>
      </c>
      <c r="D473" s="65" t="s">
        <v>8682</v>
      </c>
      <c r="E473" t="s">
        <v>94</v>
      </c>
      <c r="F473">
        <v>1</v>
      </c>
      <c r="G473">
        <v>2001</v>
      </c>
      <c r="H473">
        <v>1</v>
      </c>
      <c r="I473" s="34">
        <v>98.2</v>
      </c>
      <c r="J473">
        <v>106</v>
      </c>
      <c r="K473" s="32">
        <v>43.179000000000002</v>
      </c>
      <c r="L473" s="32">
        <v>-62.098500000000001</v>
      </c>
      <c r="M473" s="31">
        <v>37019.690601851849</v>
      </c>
      <c r="N473" s="33">
        <v>2.98</v>
      </c>
      <c r="O473" s="33">
        <v>49.6</v>
      </c>
      <c r="P473" s="32">
        <v>3.5691999999999999</v>
      </c>
      <c r="Q473" s="32">
        <v>2.9091999999999998</v>
      </c>
      <c r="R473" s="32">
        <v>4.3105000000000002</v>
      </c>
      <c r="S473" s="32">
        <v>0.38379999999999997</v>
      </c>
      <c r="T473" s="32"/>
      <c r="U473" s="32"/>
      <c r="V473" s="32"/>
      <c r="W473" s="32"/>
      <c r="X473" s="32">
        <v>32.526400000000002</v>
      </c>
      <c r="Y473" s="32">
        <v>32.404800000000002</v>
      </c>
      <c r="Z473" s="32">
        <v>32.627099999999999</v>
      </c>
      <c r="AA473" s="32">
        <v>6.5199999999999994E-2</v>
      </c>
      <c r="AB473" s="32"/>
      <c r="AC473" s="32"/>
      <c r="AD473" s="32"/>
      <c r="AE473" s="32"/>
      <c r="AF473" s="32">
        <v>7.7617000000000003</v>
      </c>
      <c r="AG473" s="32">
        <v>7.5541999999999998</v>
      </c>
      <c r="AH473" s="32">
        <v>7.8509000000000002</v>
      </c>
      <c r="AI473" s="32">
        <v>7.5899999999999995E-2</v>
      </c>
      <c r="AJ473" s="32"/>
      <c r="AK473" s="32"/>
      <c r="AL473" s="32"/>
      <c r="AM473" s="32"/>
      <c r="AN473" s="32">
        <v>0.30520000000000003</v>
      </c>
      <c r="AO473" s="32"/>
      <c r="AP473" s="32">
        <v>4.3011999999999997</v>
      </c>
      <c r="AQ473" s="32">
        <v>1.14E-2</v>
      </c>
      <c r="AR473" s="32"/>
      <c r="AS473" s="32"/>
      <c r="AT473" s="32">
        <v>32.408900000000003</v>
      </c>
      <c r="AU473" s="32">
        <v>1.9E-3</v>
      </c>
      <c r="AV473" s="32"/>
      <c r="AW473" s="32"/>
      <c r="AX473" s="32">
        <v>2.4651999999999998</v>
      </c>
      <c r="AY473">
        <v>58.52</v>
      </c>
      <c r="BB473">
        <v>107.2</v>
      </c>
      <c r="BD473" s="32"/>
      <c r="BE473" s="32"/>
      <c r="BF473" s="32"/>
      <c r="BG473" s="32"/>
      <c r="BH473" s="32">
        <v>2.4651999999999998</v>
      </c>
      <c r="BI473" s="34">
        <v>59</v>
      </c>
      <c r="BJ473" s="34">
        <v>12</v>
      </c>
      <c r="BK473" s="34">
        <v>99</v>
      </c>
      <c r="BL473" s="34">
        <v>87</v>
      </c>
      <c r="BM473">
        <v>0</v>
      </c>
      <c r="BN473" t="s">
        <v>669</v>
      </c>
      <c r="BO473" t="s">
        <v>6567</v>
      </c>
      <c r="BP473" t="b">
        <v>1</v>
      </c>
    </row>
    <row r="474" spans="1:68" x14ac:dyDescent="0.25">
      <c r="A474" s="30" t="str">
        <f t="shared" si="7"/>
        <v>2001009029</v>
      </c>
      <c r="B474" t="s">
        <v>138</v>
      </c>
      <c r="C474">
        <v>29</v>
      </c>
      <c r="D474" s="65" t="s">
        <v>8683</v>
      </c>
      <c r="E474" t="s">
        <v>93</v>
      </c>
      <c r="F474">
        <v>1</v>
      </c>
      <c r="G474">
        <v>2001</v>
      </c>
      <c r="H474">
        <v>1</v>
      </c>
      <c r="I474" s="34">
        <v>83.3</v>
      </c>
      <c r="J474">
        <v>85</v>
      </c>
      <c r="K474" s="32">
        <v>43.48</v>
      </c>
      <c r="L474" s="32">
        <v>-62.448999999999998</v>
      </c>
      <c r="M474" s="31">
        <v>37019.901284722226</v>
      </c>
      <c r="N474" s="33">
        <v>2.98</v>
      </c>
      <c r="O474" s="33">
        <v>49.6</v>
      </c>
      <c r="P474" s="32">
        <v>4.1760000000000002</v>
      </c>
      <c r="Q474" s="32">
        <v>3.1924000000000001</v>
      </c>
      <c r="R474" s="32">
        <v>6.0677000000000003</v>
      </c>
      <c r="S474" s="32">
        <v>0.56679999999999997</v>
      </c>
      <c r="T474" s="32"/>
      <c r="U474" s="32"/>
      <c r="V474" s="32"/>
      <c r="W474" s="32"/>
      <c r="X474" s="32">
        <v>32.412999999999997</v>
      </c>
      <c r="Y474" s="32">
        <v>32.347700000000003</v>
      </c>
      <c r="Z474" s="32">
        <v>32.514699999999998</v>
      </c>
      <c r="AA474" s="32">
        <v>4.99E-2</v>
      </c>
      <c r="AB474" s="32"/>
      <c r="AC474" s="32"/>
      <c r="AD474" s="32"/>
      <c r="AE474" s="32"/>
      <c r="AF474" s="32">
        <v>7.5092999999999996</v>
      </c>
      <c r="AG474" s="32">
        <v>7.2169999999999996</v>
      </c>
      <c r="AH474" s="32">
        <v>7.6401000000000003</v>
      </c>
      <c r="AI474" s="32">
        <v>0.10920000000000001</v>
      </c>
      <c r="AJ474" s="32"/>
      <c r="AK474" s="32"/>
      <c r="AL474" s="32"/>
      <c r="AM474" s="32"/>
      <c r="AN474" s="32">
        <v>0.30220000000000002</v>
      </c>
      <c r="AO474" s="32"/>
      <c r="AP474" s="32">
        <v>5.3921000000000001</v>
      </c>
      <c r="AQ474" s="32">
        <v>0.60199999999999998</v>
      </c>
      <c r="AR474" s="32"/>
      <c r="AS474" s="32"/>
      <c r="AT474" s="32">
        <v>32.357300000000002</v>
      </c>
      <c r="AU474" s="32">
        <v>1.2800000000000001E-2</v>
      </c>
      <c r="AV474" s="32"/>
      <c r="AW474" s="32"/>
      <c r="AX474" s="32">
        <v>3.0722</v>
      </c>
      <c r="AY474">
        <v>51.58</v>
      </c>
      <c r="BB474">
        <v>84.1</v>
      </c>
      <c r="BC474">
        <v>83.31</v>
      </c>
      <c r="BD474" s="32">
        <v>5.2489999999999997</v>
      </c>
      <c r="BE474" s="32"/>
      <c r="BF474" s="32">
        <v>33.445300000000003</v>
      </c>
      <c r="BG474" s="32"/>
      <c r="BH474" s="32">
        <v>3.0722</v>
      </c>
      <c r="BI474" s="34">
        <v>52</v>
      </c>
      <c r="BJ474" s="34">
        <v>31</v>
      </c>
      <c r="BK474" s="34">
        <v>63</v>
      </c>
      <c r="BL474" s="34">
        <v>32</v>
      </c>
      <c r="BM474">
        <v>0</v>
      </c>
      <c r="BN474" t="s">
        <v>670</v>
      </c>
      <c r="BO474" t="s">
        <v>6568</v>
      </c>
      <c r="BP474" t="b">
        <v>1</v>
      </c>
    </row>
    <row r="475" spans="1:68" x14ac:dyDescent="0.25">
      <c r="A475" s="30" t="str">
        <f t="shared" si="7"/>
        <v>2001009125</v>
      </c>
      <c r="B475" t="s">
        <v>138</v>
      </c>
      <c r="C475">
        <v>125</v>
      </c>
      <c r="D475" s="65" t="s">
        <v>8730</v>
      </c>
      <c r="E475" t="s">
        <v>85</v>
      </c>
      <c r="F475">
        <v>0</v>
      </c>
      <c r="G475">
        <v>2001</v>
      </c>
      <c r="H475">
        <v>1</v>
      </c>
      <c r="I475" s="34">
        <v>79.3</v>
      </c>
      <c r="J475">
        <v>87</v>
      </c>
      <c r="K475" s="32">
        <v>43.390500000000003</v>
      </c>
      <c r="L475" s="32">
        <v>-61.790300000000002</v>
      </c>
      <c r="M475" s="31">
        <v>37020.532210648147</v>
      </c>
      <c r="N475" s="33">
        <v>3.97</v>
      </c>
      <c r="O475" s="33">
        <v>49.6</v>
      </c>
      <c r="P475" s="32">
        <v>3.2818000000000001</v>
      </c>
      <c r="Q475" s="32">
        <v>2.0724</v>
      </c>
      <c r="R475" s="32">
        <v>4.6443000000000003</v>
      </c>
      <c r="S475" s="32">
        <v>0.68759999999999999</v>
      </c>
      <c r="T475" s="32"/>
      <c r="U475" s="32"/>
      <c r="V475" s="32"/>
      <c r="W475" s="32"/>
      <c r="X475" s="32">
        <v>32.483499999999999</v>
      </c>
      <c r="Y475" s="32">
        <v>32.386899999999997</v>
      </c>
      <c r="Z475" s="32">
        <v>32.746400000000001</v>
      </c>
      <c r="AA475" s="32">
        <v>9.64E-2</v>
      </c>
      <c r="AB475" s="32"/>
      <c r="AC475" s="32"/>
      <c r="AD475" s="32"/>
      <c r="AE475" s="32"/>
      <c r="AF475" s="32">
        <v>7.6395</v>
      </c>
      <c r="AG475" s="32">
        <v>7.3010000000000002</v>
      </c>
      <c r="AH475" s="32">
        <v>7.8509000000000002</v>
      </c>
      <c r="AI475" s="32">
        <v>0.11360000000000001</v>
      </c>
      <c r="AJ475" s="32"/>
      <c r="AK475" s="32"/>
      <c r="AL475" s="32"/>
      <c r="AM475" s="32"/>
      <c r="AN475" s="32">
        <v>0.4718</v>
      </c>
      <c r="AO475" s="32"/>
      <c r="AP475" s="32">
        <v>4.5853999999999999</v>
      </c>
      <c r="AQ475" s="32">
        <v>8.3199999999999996E-2</v>
      </c>
      <c r="AR475" s="32"/>
      <c r="AS475" s="32"/>
      <c r="AT475" s="32">
        <v>32.392000000000003</v>
      </c>
      <c r="AU475" s="32">
        <v>4.0000000000000001E-3</v>
      </c>
      <c r="AV475" s="32"/>
      <c r="AW475" s="32"/>
      <c r="AX475" s="32">
        <v>2.0724</v>
      </c>
      <c r="AY475">
        <v>43.64</v>
      </c>
      <c r="BD475" s="32"/>
      <c r="BE475" s="32"/>
      <c r="BF475" s="32"/>
      <c r="BG475" s="32"/>
      <c r="BH475" s="32">
        <v>2.0724</v>
      </c>
      <c r="BI475" s="34">
        <v>44</v>
      </c>
      <c r="BJ475" s="34">
        <v>12</v>
      </c>
      <c r="BK475" s="34">
        <v>80</v>
      </c>
      <c r="BL475" s="34">
        <v>68</v>
      </c>
      <c r="BM475">
        <v>0</v>
      </c>
      <c r="BN475" t="s">
        <v>672</v>
      </c>
      <c r="BO475" t="s">
        <v>6116</v>
      </c>
      <c r="BP475" t="b">
        <v>1</v>
      </c>
    </row>
    <row r="476" spans="1:68" x14ac:dyDescent="0.25">
      <c r="A476" s="30" t="str">
        <f t="shared" si="7"/>
        <v>2001009031</v>
      </c>
      <c r="B476" t="s">
        <v>138</v>
      </c>
      <c r="C476">
        <v>31</v>
      </c>
      <c r="D476" s="65" t="s">
        <v>8685</v>
      </c>
      <c r="E476" t="s">
        <v>85</v>
      </c>
      <c r="F476">
        <v>0</v>
      </c>
      <c r="G476">
        <v>2001</v>
      </c>
      <c r="H476">
        <v>1</v>
      </c>
      <c r="I476" s="34">
        <v>58.5</v>
      </c>
      <c r="J476">
        <v>58</v>
      </c>
      <c r="K476" s="32">
        <v>43.579500000000003</v>
      </c>
      <c r="L476" s="32">
        <v>-61.520200000000003</v>
      </c>
      <c r="M476" s="31">
        <v>37020.659097222226</v>
      </c>
      <c r="N476" s="33">
        <v>3.97</v>
      </c>
      <c r="O476" s="33">
        <v>49.59</v>
      </c>
      <c r="P476" s="32">
        <v>3.2822</v>
      </c>
      <c r="Q476" s="32">
        <v>1.9375</v>
      </c>
      <c r="R476" s="32">
        <v>4.8554000000000004</v>
      </c>
      <c r="S476" s="32">
        <v>0.99229999999999996</v>
      </c>
      <c r="T476" s="32"/>
      <c r="U476" s="32"/>
      <c r="V476" s="32"/>
      <c r="W476" s="32"/>
      <c r="X476" s="32">
        <v>32.333799999999997</v>
      </c>
      <c r="Y476" s="32">
        <v>32.1434</v>
      </c>
      <c r="Z476" s="32">
        <v>32.536700000000003</v>
      </c>
      <c r="AA476" s="32">
        <v>0.13550000000000001</v>
      </c>
      <c r="AB476" s="32"/>
      <c r="AC476" s="32"/>
      <c r="AD476" s="32"/>
      <c r="AE476" s="32"/>
      <c r="AF476" s="32">
        <v>7.3395000000000001</v>
      </c>
      <c r="AG476" s="32">
        <v>7.1757</v>
      </c>
      <c r="AH476" s="32">
        <v>7.5312999999999999</v>
      </c>
      <c r="AI476" s="32">
        <v>0.1202</v>
      </c>
      <c r="AJ476" s="32"/>
      <c r="AK476" s="32"/>
      <c r="AL476" s="32"/>
      <c r="AM476" s="32"/>
      <c r="AN476" s="32">
        <v>0.57609999999999995</v>
      </c>
      <c r="AO476" s="32"/>
      <c r="AP476" s="32">
        <v>4.8459000000000003</v>
      </c>
      <c r="AQ476" s="32">
        <v>1.34E-2</v>
      </c>
      <c r="AR476" s="32"/>
      <c r="AS476" s="32"/>
      <c r="AT476" s="32">
        <v>32.146700000000003</v>
      </c>
      <c r="AU476" s="32">
        <v>4.7000000000000002E-3</v>
      </c>
      <c r="AV476" s="32"/>
      <c r="AW476" s="32"/>
      <c r="AX476" s="32">
        <v>1.9332</v>
      </c>
      <c r="AY476">
        <v>56.54</v>
      </c>
      <c r="BC476">
        <v>58.52</v>
      </c>
      <c r="BD476" s="32">
        <v>1.9337</v>
      </c>
      <c r="BE476" s="32"/>
      <c r="BF476" s="32">
        <v>32.541200000000003</v>
      </c>
      <c r="BG476" s="32"/>
      <c r="BH476" s="32"/>
      <c r="BI476" s="34"/>
      <c r="BJ476" s="34">
        <v>16</v>
      </c>
      <c r="BK476" s="34">
        <v>59</v>
      </c>
      <c r="BL476" s="34">
        <v>43</v>
      </c>
      <c r="BM476">
        <v>0</v>
      </c>
      <c r="BN476" t="s">
        <v>673</v>
      </c>
      <c r="BO476" t="s">
        <v>6569</v>
      </c>
      <c r="BP476" t="b">
        <v>1</v>
      </c>
    </row>
    <row r="477" spans="1:68" x14ac:dyDescent="0.25">
      <c r="A477" s="30" t="str">
        <f t="shared" si="7"/>
        <v>2001009130</v>
      </c>
      <c r="B477" t="s">
        <v>138</v>
      </c>
      <c r="C477">
        <v>130</v>
      </c>
      <c r="D477" s="65" t="s">
        <v>8826</v>
      </c>
      <c r="E477" t="s">
        <v>85</v>
      </c>
      <c r="F477">
        <v>0</v>
      </c>
      <c r="G477">
        <v>2001</v>
      </c>
      <c r="H477">
        <v>1</v>
      </c>
      <c r="I477" s="34">
        <v>45.6</v>
      </c>
      <c r="J477">
        <v>48</v>
      </c>
      <c r="K477" s="32">
        <v>43.790199999999999</v>
      </c>
      <c r="L477" s="32">
        <v>-61.208199999999998</v>
      </c>
      <c r="M477" s="31">
        <v>37020.735358796293</v>
      </c>
      <c r="N477" s="33">
        <v>2.98</v>
      </c>
      <c r="O477" s="33">
        <v>45.63</v>
      </c>
      <c r="P477" s="32">
        <v>4.1534000000000004</v>
      </c>
      <c r="Q477" s="32">
        <v>3.8066</v>
      </c>
      <c r="R477" s="32">
        <v>5.7908999999999997</v>
      </c>
      <c r="S477" s="32">
        <v>0.54479999999999995</v>
      </c>
      <c r="T477" s="32"/>
      <c r="U477" s="32"/>
      <c r="V477" s="32"/>
      <c r="W477" s="32"/>
      <c r="X477" s="32">
        <v>32.184699999999999</v>
      </c>
      <c r="Y477" s="32">
        <v>32.146700000000003</v>
      </c>
      <c r="Z477" s="32">
        <v>32.200299999999999</v>
      </c>
      <c r="AA477" s="32">
        <v>1.6400000000000001E-2</v>
      </c>
      <c r="AB477" s="32"/>
      <c r="AC477" s="32"/>
      <c r="AD477" s="32"/>
      <c r="AE477" s="32"/>
      <c r="AF477" s="32">
        <v>7.3209999999999997</v>
      </c>
      <c r="AG477" s="32">
        <v>6.9131</v>
      </c>
      <c r="AH477" s="32">
        <v>7.3928000000000003</v>
      </c>
      <c r="AI477" s="32">
        <v>9.4399999999999998E-2</v>
      </c>
      <c r="AJ477" s="32"/>
      <c r="AK477" s="32"/>
      <c r="AL477" s="32"/>
      <c r="AM477" s="32"/>
      <c r="AN477" s="32"/>
      <c r="AO477" s="32"/>
      <c r="AP477" s="32">
        <v>5.6833</v>
      </c>
      <c r="AQ477" s="32">
        <v>0.13100000000000001</v>
      </c>
      <c r="AR477" s="32"/>
      <c r="AS477" s="32"/>
      <c r="AT477" s="32">
        <v>32.165399999999998</v>
      </c>
      <c r="AU477" s="32">
        <v>2.8E-3</v>
      </c>
      <c r="AV477" s="32"/>
      <c r="AW477" s="32"/>
      <c r="AX477" s="32">
        <v>3.8066</v>
      </c>
      <c r="AY477">
        <v>44.63</v>
      </c>
      <c r="BC477">
        <v>45.63</v>
      </c>
      <c r="BD477" s="32">
        <v>3.8067000000000002</v>
      </c>
      <c r="BE477" s="32"/>
      <c r="BF477" s="32">
        <v>32.200299999999999</v>
      </c>
      <c r="BG477" s="32"/>
      <c r="BH477" s="32"/>
      <c r="BI477" s="34"/>
      <c r="BJ477" s="34">
        <v>20</v>
      </c>
      <c r="BK477" s="34">
        <v>48</v>
      </c>
      <c r="BL477" s="34">
        <v>28</v>
      </c>
      <c r="BM477">
        <v>1</v>
      </c>
      <c r="BN477" t="s">
        <v>674</v>
      </c>
      <c r="BO477" t="s">
        <v>6117</v>
      </c>
      <c r="BP477" t="b">
        <v>1</v>
      </c>
    </row>
    <row r="478" spans="1:68" x14ac:dyDescent="0.25">
      <c r="A478" s="30" t="str">
        <f t="shared" si="7"/>
        <v>2001009033</v>
      </c>
      <c r="B478" t="s">
        <v>138</v>
      </c>
      <c r="C478">
        <v>33</v>
      </c>
      <c r="D478" s="65" t="s">
        <v>8687</v>
      </c>
      <c r="E478" t="s">
        <v>124</v>
      </c>
      <c r="F478">
        <v>0</v>
      </c>
      <c r="G478">
        <v>2001</v>
      </c>
      <c r="H478">
        <v>1</v>
      </c>
      <c r="I478" s="34">
        <v>1003.4</v>
      </c>
      <c r="J478">
        <v>1042</v>
      </c>
      <c r="K478" s="32">
        <v>44.024299999999997</v>
      </c>
      <c r="L478" s="32">
        <v>-59.018000000000001</v>
      </c>
      <c r="M478" s="31">
        <v>37021.238807870373</v>
      </c>
      <c r="N478" s="33">
        <v>2.98</v>
      </c>
      <c r="O478" s="33">
        <v>49.59</v>
      </c>
      <c r="P478" s="32">
        <v>3.4342999999999999</v>
      </c>
      <c r="Q478" s="32">
        <v>3.1261999999999999</v>
      </c>
      <c r="R478" s="32">
        <v>3.6354000000000002</v>
      </c>
      <c r="S478" s="32">
        <v>0.1429</v>
      </c>
      <c r="T478" s="32"/>
      <c r="U478" s="32"/>
      <c r="V478" s="32"/>
      <c r="W478" s="32"/>
      <c r="X478" s="32">
        <v>32.491100000000003</v>
      </c>
      <c r="Y478" s="32">
        <v>32.042200000000001</v>
      </c>
      <c r="Z478" s="32">
        <v>32.9163</v>
      </c>
      <c r="AA478" s="32">
        <v>0.33500000000000002</v>
      </c>
      <c r="AB478" s="32"/>
      <c r="AC478" s="32"/>
      <c r="AD478" s="32"/>
      <c r="AE478" s="32"/>
      <c r="AF478" s="32">
        <v>7.9705000000000004</v>
      </c>
      <c r="AG478" s="32">
        <v>7.6260000000000003</v>
      </c>
      <c r="AH478" s="32">
        <v>8.1837</v>
      </c>
      <c r="AI478" s="32">
        <v>0.17710000000000001</v>
      </c>
      <c r="AJ478" s="32"/>
      <c r="AK478" s="32"/>
      <c r="AL478" s="32"/>
      <c r="AM478" s="32"/>
      <c r="AN478" s="32">
        <v>0.69169999999999998</v>
      </c>
      <c r="AO478" s="32"/>
      <c r="AP478" s="32">
        <v>3.5137999999999998</v>
      </c>
      <c r="AQ478" s="32">
        <v>3.3599999999999998E-2</v>
      </c>
      <c r="AR478" s="32"/>
      <c r="AS478" s="32"/>
      <c r="AT478" s="32">
        <v>32.048299999999998</v>
      </c>
      <c r="AU478" s="32">
        <v>9.7000000000000003E-3</v>
      </c>
      <c r="AV478" s="32"/>
      <c r="AW478" s="32"/>
      <c r="AX478" s="32">
        <v>0.93479999999999996</v>
      </c>
      <c r="AY478">
        <v>71.41</v>
      </c>
      <c r="BB478">
        <v>500</v>
      </c>
      <c r="BC478">
        <v>999.46</v>
      </c>
      <c r="BD478" s="32">
        <v>3.9236</v>
      </c>
      <c r="BE478" s="32"/>
      <c r="BF478" s="32">
        <v>34.909799999999997</v>
      </c>
      <c r="BG478" s="32"/>
      <c r="BH478" s="32">
        <v>0.93479999999999996</v>
      </c>
      <c r="BI478" s="34">
        <v>72</v>
      </c>
      <c r="BJ478" s="34">
        <v>0</v>
      </c>
      <c r="BK478" s="34">
        <v>139</v>
      </c>
      <c r="BL478" s="34">
        <v>139</v>
      </c>
      <c r="BM478">
        <v>0</v>
      </c>
      <c r="BN478" t="s">
        <v>675</v>
      </c>
      <c r="BO478" t="s">
        <v>6570</v>
      </c>
      <c r="BP478" t="b">
        <v>1</v>
      </c>
    </row>
    <row r="479" spans="1:68" x14ac:dyDescent="0.25">
      <c r="A479" s="30" t="str">
        <f t="shared" si="7"/>
        <v>2001009138</v>
      </c>
      <c r="B479" t="s">
        <v>138</v>
      </c>
      <c r="C479">
        <v>138</v>
      </c>
      <c r="D479" s="65" t="s">
        <v>8733</v>
      </c>
      <c r="E479" t="s">
        <v>118</v>
      </c>
      <c r="F479">
        <v>1</v>
      </c>
      <c r="G479">
        <v>2001</v>
      </c>
      <c r="H479">
        <v>1</v>
      </c>
      <c r="I479" s="34">
        <v>1001.5</v>
      </c>
      <c r="J479">
        <v>3000</v>
      </c>
      <c r="K479" s="32">
        <v>43.471499999999999</v>
      </c>
      <c r="L479" s="32">
        <v>-57.530999999999999</v>
      </c>
      <c r="M479" s="31">
        <v>37021.553182870368</v>
      </c>
      <c r="N479" s="33">
        <v>2.98</v>
      </c>
      <c r="O479" s="33">
        <v>49.6</v>
      </c>
      <c r="P479" s="32">
        <v>3.9548999999999999</v>
      </c>
      <c r="Q479" s="32">
        <v>3.4569000000000001</v>
      </c>
      <c r="R479" s="32">
        <v>4.5991999999999997</v>
      </c>
      <c r="S479" s="32">
        <v>0.47560000000000002</v>
      </c>
      <c r="T479" s="32"/>
      <c r="U479" s="32"/>
      <c r="V479" s="32"/>
      <c r="W479" s="32"/>
      <c r="X479" s="32">
        <v>32.825899999999997</v>
      </c>
      <c r="Y479" s="32">
        <v>32.786700000000003</v>
      </c>
      <c r="Z479" s="32">
        <v>32.876300000000001</v>
      </c>
      <c r="AA479" s="32">
        <v>2.7900000000000001E-2</v>
      </c>
      <c r="AB479" s="32"/>
      <c r="AC479" s="32"/>
      <c r="AD479" s="32"/>
      <c r="AE479" s="32"/>
      <c r="AF479" s="32">
        <v>7.4413</v>
      </c>
      <c r="AG479" s="32">
        <v>6.8521000000000001</v>
      </c>
      <c r="AH479" s="32">
        <v>7.5514999999999999</v>
      </c>
      <c r="AI479" s="32">
        <v>0.11650000000000001</v>
      </c>
      <c r="AJ479" s="32"/>
      <c r="AK479" s="32"/>
      <c r="AL479" s="32"/>
      <c r="AM479" s="32"/>
      <c r="AN479" s="32">
        <v>0.17829999999999999</v>
      </c>
      <c r="AO479" s="32"/>
      <c r="AP479" s="32">
        <v>4.5735000000000001</v>
      </c>
      <c r="AQ479" s="32">
        <v>1.7399999999999999E-2</v>
      </c>
      <c r="AR479" s="32"/>
      <c r="AS479" s="32"/>
      <c r="AT479" s="32">
        <v>32.789099999999998</v>
      </c>
      <c r="AU479" s="32">
        <v>2.8E-3</v>
      </c>
      <c r="AV479" s="32"/>
      <c r="AW479" s="32"/>
      <c r="AX479" s="32">
        <v>3.4390000000000001</v>
      </c>
      <c r="AY479">
        <v>51.58</v>
      </c>
      <c r="BB479">
        <v>3672</v>
      </c>
      <c r="BC479">
        <v>2.98</v>
      </c>
      <c r="BD479" s="32">
        <v>4.5656999999999996</v>
      </c>
      <c r="BE479" s="32"/>
      <c r="BF479" s="32">
        <v>32.7883</v>
      </c>
      <c r="BG479" s="32"/>
      <c r="BH479" s="32">
        <v>3.4390000000000001</v>
      </c>
      <c r="BI479" s="34">
        <v>52</v>
      </c>
      <c r="BJ479" s="34">
        <v>21</v>
      </c>
      <c r="BK479" s="34">
        <v>84</v>
      </c>
      <c r="BL479" s="34">
        <v>50</v>
      </c>
      <c r="BM479">
        <v>0</v>
      </c>
      <c r="BN479" t="s">
        <v>676</v>
      </c>
      <c r="BO479" t="s">
        <v>6118</v>
      </c>
      <c r="BP479" t="b">
        <v>1</v>
      </c>
    </row>
    <row r="480" spans="1:68" x14ac:dyDescent="0.25">
      <c r="A480" s="30" t="str">
        <f t="shared" si="7"/>
        <v>2001009035</v>
      </c>
      <c r="B480" t="s">
        <v>138</v>
      </c>
      <c r="C480">
        <v>35</v>
      </c>
      <c r="D480" s="65" t="s">
        <v>8689</v>
      </c>
      <c r="E480" t="s">
        <v>98</v>
      </c>
      <c r="F480">
        <v>1</v>
      </c>
      <c r="G480">
        <v>2001</v>
      </c>
      <c r="H480">
        <v>1</v>
      </c>
      <c r="I480" s="34">
        <v>2861</v>
      </c>
      <c r="J480">
        <v>2950</v>
      </c>
      <c r="K480" s="32">
        <v>43.780700000000003</v>
      </c>
      <c r="L480" s="32">
        <v>-57.8307</v>
      </c>
      <c r="M480" s="31">
        <v>37021.945821759262</v>
      </c>
      <c r="N480" s="33">
        <v>5.95</v>
      </c>
      <c r="O480" s="33">
        <v>49.59</v>
      </c>
      <c r="P480" s="32">
        <v>1.8172999999999999</v>
      </c>
      <c r="Q480" s="32">
        <v>1.0410999999999999</v>
      </c>
      <c r="R480" s="32">
        <v>2.6968000000000001</v>
      </c>
      <c r="S480" s="32">
        <v>0.65149999999999997</v>
      </c>
      <c r="T480" s="32"/>
      <c r="U480" s="32"/>
      <c r="V480" s="32"/>
      <c r="W480" s="32"/>
      <c r="X480" s="32">
        <v>32.001399999999997</v>
      </c>
      <c r="Y480" s="32">
        <v>31.837199999999999</v>
      </c>
      <c r="Z480" s="32">
        <v>32.377299999999998</v>
      </c>
      <c r="AA480" s="32">
        <v>0.17630000000000001</v>
      </c>
      <c r="AB480" s="32"/>
      <c r="AC480" s="32"/>
      <c r="AD480" s="32"/>
      <c r="AE480" s="32"/>
      <c r="AF480" s="32">
        <v>8.0963999999999992</v>
      </c>
      <c r="AG480" s="32">
        <v>7.4589999999999996</v>
      </c>
      <c r="AH480" s="32">
        <v>8.3422000000000001</v>
      </c>
      <c r="AI480" s="32">
        <v>0.26579999999999998</v>
      </c>
      <c r="AJ480" s="32"/>
      <c r="AK480" s="32"/>
      <c r="AL480" s="32"/>
      <c r="AM480" s="32"/>
      <c r="AN480" s="32">
        <v>0.54810000000000003</v>
      </c>
      <c r="AO480" s="32"/>
      <c r="AP480" s="32"/>
      <c r="AQ480" s="32"/>
      <c r="AR480" s="32"/>
      <c r="AS480" s="32"/>
      <c r="AT480" s="32"/>
      <c r="AU480" s="32"/>
      <c r="AV480" s="32"/>
      <c r="AW480" s="32"/>
      <c r="AX480" s="32">
        <v>8.6499999999999994E-2</v>
      </c>
      <c r="AY480">
        <v>102.15</v>
      </c>
      <c r="BB480">
        <v>2867.8</v>
      </c>
      <c r="BC480">
        <v>999.48</v>
      </c>
      <c r="BD480" s="32">
        <v>4.1169000000000002</v>
      </c>
      <c r="BE480" s="32"/>
      <c r="BF480" s="32">
        <v>34.904600000000002</v>
      </c>
      <c r="BG480" s="32"/>
      <c r="BH480" s="32">
        <v>8.6499999999999994E-2</v>
      </c>
      <c r="BI480" s="34">
        <v>103</v>
      </c>
      <c r="BJ480" s="34">
        <v>0</v>
      </c>
      <c r="BK480" s="34">
        <v>500</v>
      </c>
      <c r="BL480" s="34">
        <v>481</v>
      </c>
      <c r="BM480">
        <v>0</v>
      </c>
      <c r="BN480" t="s">
        <v>677</v>
      </c>
      <c r="BO480" t="s">
        <v>6571</v>
      </c>
      <c r="BP480" t="b">
        <v>1</v>
      </c>
    </row>
    <row r="481" spans="1:68" x14ac:dyDescent="0.25">
      <c r="A481" s="30" t="str">
        <f t="shared" si="7"/>
        <v>2001009036</v>
      </c>
      <c r="B481" t="s">
        <v>138</v>
      </c>
      <c r="C481">
        <v>36</v>
      </c>
      <c r="D481" s="65" t="s">
        <v>8690</v>
      </c>
      <c r="E481" t="s">
        <v>99</v>
      </c>
      <c r="F481">
        <v>1</v>
      </c>
      <c r="G481">
        <v>2001</v>
      </c>
      <c r="H481">
        <v>1</v>
      </c>
      <c r="I481" s="34">
        <v>673.4</v>
      </c>
      <c r="J481">
        <v>652</v>
      </c>
      <c r="K481" s="32">
        <v>44.1312</v>
      </c>
      <c r="L481" s="32">
        <v>-58.180199999999999</v>
      </c>
      <c r="M481" s="31">
        <v>37022.230393518519</v>
      </c>
      <c r="N481" s="33">
        <v>2.98</v>
      </c>
      <c r="O481" s="33">
        <v>49.59</v>
      </c>
      <c r="P481" s="32">
        <v>2.2938999999999998</v>
      </c>
      <c r="Q481" s="32">
        <v>1.2637</v>
      </c>
      <c r="R481" s="32">
        <v>3.1768000000000001</v>
      </c>
      <c r="S481" s="32">
        <v>0.68210000000000004</v>
      </c>
      <c r="T481" s="32"/>
      <c r="U481" s="32"/>
      <c r="V481" s="32"/>
      <c r="W481" s="32"/>
      <c r="X481" s="32">
        <v>32.306399999999996</v>
      </c>
      <c r="Y481" s="32">
        <v>32.083599999999997</v>
      </c>
      <c r="Z481" s="32">
        <v>32.628500000000003</v>
      </c>
      <c r="AA481" s="32">
        <v>0.20519999999999999</v>
      </c>
      <c r="AB481" s="32"/>
      <c r="AC481" s="32"/>
      <c r="AD481" s="32"/>
      <c r="AE481" s="32"/>
      <c r="AF481" s="32">
        <v>7.9629000000000003</v>
      </c>
      <c r="AG481" s="32">
        <v>7.5891999999999999</v>
      </c>
      <c r="AH481" s="32">
        <v>8.2028999999999996</v>
      </c>
      <c r="AI481" s="32">
        <v>0.15579999999999999</v>
      </c>
      <c r="AJ481" s="32"/>
      <c r="AK481" s="32"/>
      <c r="AL481" s="32"/>
      <c r="AM481" s="32"/>
      <c r="AN481" s="32">
        <v>0.55359999999999998</v>
      </c>
      <c r="AO481" s="32"/>
      <c r="AP481" s="32">
        <v>3.0899000000000001</v>
      </c>
      <c r="AQ481" s="32">
        <v>3.5000000000000001E-3</v>
      </c>
      <c r="AR481" s="32"/>
      <c r="AS481" s="32"/>
      <c r="AT481" s="32">
        <v>32.084099999999999</v>
      </c>
      <c r="AU481" s="32">
        <v>6.9999999999999999E-4</v>
      </c>
      <c r="AV481" s="32"/>
      <c r="AW481" s="32"/>
      <c r="AX481" s="32">
        <v>0.61050000000000004</v>
      </c>
      <c r="AY481">
        <v>63.48</v>
      </c>
      <c r="BB481">
        <v>728.1</v>
      </c>
      <c r="BD481" s="32"/>
      <c r="BE481" s="32"/>
      <c r="BF481" s="32"/>
      <c r="BG481" s="32"/>
      <c r="BH481" s="32">
        <v>0.61050000000000004</v>
      </c>
      <c r="BI481" s="34">
        <v>64</v>
      </c>
      <c r="BJ481" s="34">
        <v>0</v>
      </c>
      <c r="BK481" s="34">
        <v>122</v>
      </c>
      <c r="BL481" s="34">
        <v>122</v>
      </c>
      <c r="BM481">
        <v>0</v>
      </c>
      <c r="BN481" t="s">
        <v>678</v>
      </c>
      <c r="BO481" t="s">
        <v>6572</v>
      </c>
      <c r="BP481" t="b">
        <v>1</v>
      </c>
    </row>
    <row r="482" spans="1:68" x14ac:dyDescent="0.25">
      <c r="A482" s="30" t="str">
        <f t="shared" si="7"/>
        <v>2001009158</v>
      </c>
      <c r="B482" t="s">
        <v>138</v>
      </c>
      <c r="C482">
        <v>158</v>
      </c>
      <c r="D482" s="65" t="s">
        <v>8739</v>
      </c>
      <c r="E482" t="s">
        <v>100</v>
      </c>
      <c r="F482">
        <v>1</v>
      </c>
      <c r="G482">
        <v>2001</v>
      </c>
      <c r="H482">
        <v>1</v>
      </c>
      <c r="I482" s="34">
        <v>64.5</v>
      </c>
      <c r="J482">
        <v>64</v>
      </c>
      <c r="K482" s="32">
        <v>44.4788</v>
      </c>
      <c r="L482" s="32">
        <v>-58.512300000000003</v>
      </c>
      <c r="M482" s="31">
        <v>37022.427488425928</v>
      </c>
      <c r="N482" s="33">
        <v>2.98</v>
      </c>
      <c r="O482" s="33">
        <v>49.59</v>
      </c>
      <c r="P482" s="32">
        <v>2.2675000000000001</v>
      </c>
      <c r="Q482" s="32">
        <v>1.4157999999999999</v>
      </c>
      <c r="R482" s="32">
        <v>3.1349999999999998</v>
      </c>
      <c r="S482" s="32">
        <v>0.72340000000000004</v>
      </c>
      <c r="T482" s="32"/>
      <c r="U482" s="32"/>
      <c r="V482" s="32"/>
      <c r="W482" s="32"/>
      <c r="X482" s="32">
        <v>31.985399999999998</v>
      </c>
      <c r="Y482" s="32">
        <v>31.854099999999999</v>
      </c>
      <c r="Z482" s="32">
        <v>32.104100000000003</v>
      </c>
      <c r="AA482" s="32">
        <v>9.1399999999999995E-2</v>
      </c>
      <c r="AB482" s="32"/>
      <c r="AC482" s="32"/>
      <c r="AD482" s="32"/>
      <c r="AE482" s="32"/>
      <c r="AF482" s="32">
        <v>7.8798000000000004</v>
      </c>
      <c r="AG482" s="32">
        <v>7.2454999999999998</v>
      </c>
      <c r="AH482" s="32">
        <v>9.6372999999999998</v>
      </c>
      <c r="AI482" s="32">
        <v>0.43390000000000001</v>
      </c>
      <c r="AJ482" s="32"/>
      <c r="AK482" s="32"/>
      <c r="AL482" s="32"/>
      <c r="AM482" s="32"/>
      <c r="AN482" s="32">
        <v>0.30430000000000001</v>
      </c>
      <c r="AO482" s="32"/>
      <c r="AP482" s="32">
        <v>3.0907</v>
      </c>
      <c r="AQ482" s="32">
        <v>5.0000000000000001E-4</v>
      </c>
      <c r="AR482" s="32"/>
      <c r="AS482" s="32"/>
      <c r="AT482" s="32">
        <v>31.881900000000002</v>
      </c>
      <c r="AU482" s="32">
        <v>2.8899999999999999E-2</v>
      </c>
      <c r="AV482" s="32"/>
      <c r="AW482" s="32"/>
      <c r="AX482" s="32">
        <v>1.4142999999999999</v>
      </c>
      <c r="AY482">
        <v>61.49</v>
      </c>
      <c r="BB482">
        <v>66</v>
      </c>
      <c r="BC482">
        <v>64.47</v>
      </c>
      <c r="BD482" s="32">
        <v>1.4154</v>
      </c>
      <c r="BE482" s="32"/>
      <c r="BF482" s="32">
        <v>32.105200000000004</v>
      </c>
      <c r="BG482" s="32"/>
      <c r="BH482" s="32"/>
      <c r="BI482" s="34"/>
      <c r="BJ482" s="34">
        <v>0</v>
      </c>
      <c r="BK482" s="34">
        <v>65</v>
      </c>
      <c r="BL482" s="34">
        <v>65</v>
      </c>
      <c r="BM482">
        <v>0</v>
      </c>
      <c r="BN482" t="s">
        <v>679</v>
      </c>
      <c r="BO482" t="s">
        <v>6119</v>
      </c>
      <c r="BP482" t="b">
        <v>1</v>
      </c>
    </row>
    <row r="483" spans="1:68" x14ac:dyDescent="0.25">
      <c r="A483" s="30" t="str">
        <f t="shared" si="7"/>
        <v>2001009159</v>
      </c>
      <c r="B483" t="s">
        <v>138</v>
      </c>
      <c r="C483">
        <v>159</v>
      </c>
      <c r="D483" s="65" t="s">
        <v>8740</v>
      </c>
      <c r="E483" t="s">
        <v>101</v>
      </c>
      <c r="F483">
        <v>1</v>
      </c>
      <c r="G483">
        <v>2001</v>
      </c>
      <c r="H483">
        <v>1</v>
      </c>
      <c r="I483" s="34">
        <v>220.1</v>
      </c>
      <c r="J483">
        <v>212</v>
      </c>
      <c r="K483" s="32">
        <v>44.819800000000001</v>
      </c>
      <c r="L483" s="32">
        <v>-58.851199999999999</v>
      </c>
      <c r="M483" s="31">
        <v>37022.524675925924</v>
      </c>
      <c r="N483" s="33">
        <v>2.98</v>
      </c>
      <c r="O483" s="33">
        <v>49.59</v>
      </c>
      <c r="P483" s="32">
        <v>2.2652000000000001</v>
      </c>
      <c r="Q483" s="32">
        <v>1.2643</v>
      </c>
      <c r="R483" s="32">
        <v>3.1503999999999999</v>
      </c>
      <c r="S483" s="32">
        <v>0.75019999999999998</v>
      </c>
      <c r="T483" s="32"/>
      <c r="U483" s="32"/>
      <c r="V483" s="32"/>
      <c r="W483" s="32"/>
      <c r="X483" s="32">
        <v>31.890499999999999</v>
      </c>
      <c r="Y483" s="32">
        <v>31.774799999999999</v>
      </c>
      <c r="Z483" s="32">
        <v>32.117400000000004</v>
      </c>
      <c r="AA483" s="32">
        <v>0.1065</v>
      </c>
      <c r="AB483" s="32"/>
      <c r="AC483" s="32"/>
      <c r="AD483" s="32"/>
      <c r="AE483" s="32"/>
      <c r="AF483" s="32">
        <v>7.9442000000000004</v>
      </c>
      <c r="AG483" s="32">
        <v>7.1</v>
      </c>
      <c r="AH483" s="32">
        <v>8.0716000000000001</v>
      </c>
      <c r="AI483" s="32">
        <v>0.1681</v>
      </c>
      <c r="AJ483" s="32"/>
      <c r="AK483" s="32"/>
      <c r="AL483" s="32"/>
      <c r="AM483" s="32"/>
      <c r="AN483" s="32">
        <v>0.34399999999999997</v>
      </c>
      <c r="AO483" s="32"/>
      <c r="AP483" s="32">
        <v>3.1311</v>
      </c>
      <c r="AQ483" s="32">
        <v>1.6899999999999998E-2</v>
      </c>
      <c r="AR483" s="32"/>
      <c r="AS483" s="32"/>
      <c r="AT483" s="32">
        <v>31.832799999999999</v>
      </c>
      <c r="AU483" s="32">
        <v>4.3E-3</v>
      </c>
      <c r="AV483" s="32"/>
      <c r="AW483" s="32"/>
      <c r="AX483" s="32">
        <v>0.91</v>
      </c>
      <c r="AY483">
        <v>117.01</v>
      </c>
      <c r="BB483">
        <v>202</v>
      </c>
      <c r="BC483">
        <v>202.25</v>
      </c>
      <c r="BD483" s="32">
        <v>1.0909</v>
      </c>
      <c r="BE483" s="32"/>
      <c r="BF483" s="32">
        <v>32.614899999999999</v>
      </c>
      <c r="BG483" s="32"/>
      <c r="BH483" s="32"/>
      <c r="BI483" s="34"/>
      <c r="BJ483" s="34">
        <v>0</v>
      </c>
      <c r="BK483" s="34">
        <v>222</v>
      </c>
      <c r="BL483" s="34">
        <v>222</v>
      </c>
      <c r="BM483">
        <v>0</v>
      </c>
      <c r="BN483" t="s">
        <v>680</v>
      </c>
      <c r="BO483" t="s">
        <v>6120</v>
      </c>
      <c r="BP483" t="b">
        <v>1</v>
      </c>
    </row>
    <row r="484" spans="1:68" x14ac:dyDescent="0.25">
      <c r="A484" s="30" t="str">
        <f t="shared" si="7"/>
        <v>2001009039</v>
      </c>
      <c r="B484" t="s">
        <v>138</v>
      </c>
      <c r="C484">
        <v>39</v>
      </c>
      <c r="D484" s="65" t="s">
        <v>8693</v>
      </c>
      <c r="E484" t="s">
        <v>102</v>
      </c>
      <c r="F484">
        <v>1</v>
      </c>
      <c r="G484">
        <v>2001</v>
      </c>
      <c r="H484">
        <v>1</v>
      </c>
      <c r="I484" s="34">
        <v>104.1</v>
      </c>
      <c r="J484">
        <v>100</v>
      </c>
      <c r="K484" s="32">
        <v>45.160699999999999</v>
      </c>
      <c r="L484" s="32">
        <v>-59.182000000000002</v>
      </c>
      <c r="M484" s="31">
        <v>37022.673333333332</v>
      </c>
      <c r="N484" s="33">
        <v>3.97</v>
      </c>
      <c r="O484" s="33">
        <v>49.59</v>
      </c>
      <c r="P484" s="32">
        <v>1.9513</v>
      </c>
      <c r="Q484" s="32">
        <v>0.87860000000000005</v>
      </c>
      <c r="R484" s="32">
        <v>3.2208000000000001</v>
      </c>
      <c r="S484" s="32">
        <v>0.88639999999999997</v>
      </c>
      <c r="T484" s="32"/>
      <c r="U484" s="32"/>
      <c r="V484" s="32"/>
      <c r="W484" s="32"/>
      <c r="X484" s="32">
        <v>31.683199999999999</v>
      </c>
      <c r="Y484" s="32">
        <v>31.592300000000002</v>
      </c>
      <c r="Z484" s="32">
        <v>31.8462</v>
      </c>
      <c r="AA484" s="32">
        <v>7.6999999999999999E-2</v>
      </c>
      <c r="AB484" s="32"/>
      <c r="AC484" s="32"/>
      <c r="AD484" s="32"/>
      <c r="AE484" s="32"/>
      <c r="AF484" s="32">
        <v>7.891</v>
      </c>
      <c r="AG484" s="32">
        <v>7.5132000000000003</v>
      </c>
      <c r="AH484" s="32">
        <v>8.0691000000000006</v>
      </c>
      <c r="AI484" s="32">
        <v>0.15629999999999999</v>
      </c>
      <c r="AJ484" s="32"/>
      <c r="AK484" s="32"/>
      <c r="AL484" s="32"/>
      <c r="AM484" s="32"/>
      <c r="AN484" s="32">
        <v>0.35070000000000001</v>
      </c>
      <c r="AO484" s="32"/>
      <c r="AP484" s="32">
        <v>3.1911</v>
      </c>
      <c r="AQ484" s="32">
        <v>4.2000000000000003E-2</v>
      </c>
      <c r="AR484" s="32"/>
      <c r="AS484" s="32"/>
      <c r="AT484" s="32">
        <v>31.599399999999999</v>
      </c>
      <c r="AU484" s="32">
        <v>0.01</v>
      </c>
      <c r="AV484" s="32"/>
      <c r="AW484" s="32"/>
      <c r="AX484" s="32">
        <v>0.70130000000000003</v>
      </c>
      <c r="AY484">
        <v>55.54</v>
      </c>
      <c r="BB484">
        <v>101.9</v>
      </c>
      <c r="BC484">
        <v>102.14</v>
      </c>
      <c r="BD484" s="32">
        <v>0.91990000000000005</v>
      </c>
      <c r="BE484" s="32"/>
      <c r="BF484" s="32">
        <v>32.250999999999998</v>
      </c>
      <c r="BG484" s="32"/>
      <c r="BH484" s="32"/>
      <c r="BI484" s="34"/>
      <c r="BJ484" s="34">
        <v>0</v>
      </c>
      <c r="BK484" s="34">
        <v>105</v>
      </c>
      <c r="BL484" s="34">
        <v>105</v>
      </c>
      <c r="BM484">
        <v>0</v>
      </c>
      <c r="BN484" t="s">
        <v>681</v>
      </c>
      <c r="BO484" t="s">
        <v>6573</v>
      </c>
      <c r="BP484" t="b">
        <v>1</v>
      </c>
    </row>
    <row r="485" spans="1:68" x14ac:dyDescent="0.25">
      <c r="A485" s="30" t="str">
        <f t="shared" si="7"/>
        <v>2001009040</v>
      </c>
      <c r="B485" t="s">
        <v>138</v>
      </c>
      <c r="C485">
        <v>40</v>
      </c>
      <c r="D485" s="65" t="s">
        <v>8694</v>
      </c>
      <c r="E485" t="s">
        <v>104</v>
      </c>
      <c r="F485">
        <v>1</v>
      </c>
      <c r="G485">
        <v>2001</v>
      </c>
      <c r="H485">
        <v>1</v>
      </c>
      <c r="I485" s="34">
        <v>137.80000000000001</v>
      </c>
      <c r="J485">
        <v>126</v>
      </c>
      <c r="K485" s="32">
        <v>45.489800000000002</v>
      </c>
      <c r="L485" s="32">
        <v>-59.520299999999999</v>
      </c>
      <c r="M485" s="31">
        <v>37022.875949074078</v>
      </c>
      <c r="N485" s="33">
        <v>3.97</v>
      </c>
      <c r="O485" s="33">
        <v>49.59</v>
      </c>
      <c r="P485" s="32">
        <v>2.0095999999999998</v>
      </c>
      <c r="Q485" s="32">
        <v>0.8327</v>
      </c>
      <c r="R485" s="32">
        <v>3.3029000000000002</v>
      </c>
      <c r="S485" s="32">
        <v>0.87329999999999997</v>
      </c>
      <c r="T485" s="32"/>
      <c r="U485" s="32"/>
      <c r="V485" s="32"/>
      <c r="W485" s="32"/>
      <c r="X485" s="32">
        <v>31.3553</v>
      </c>
      <c r="Y485" s="32">
        <v>31.091699999999999</v>
      </c>
      <c r="Z485" s="32">
        <v>31.5914</v>
      </c>
      <c r="AA485" s="32">
        <v>0.17169999999999999</v>
      </c>
      <c r="AB485" s="32"/>
      <c r="AC485" s="32"/>
      <c r="AD485" s="32"/>
      <c r="AE485" s="32"/>
      <c r="AF485" s="32">
        <v>8</v>
      </c>
      <c r="AG485" s="32">
        <v>7.7759</v>
      </c>
      <c r="AH485" s="32">
        <v>8.2975999999999992</v>
      </c>
      <c r="AI485" s="32">
        <v>0.1459</v>
      </c>
      <c r="AJ485" s="32"/>
      <c r="AK485" s="32"/>
      <c r="AL485" s="32"/>
      <c r="AM485" s="32"/>
      <c r="AN485" s="32">
        <v>0.55730000000000002</v>
      </c>
      <c r="AO485" s="32"/>
      <c r="AP485" s="32">
        <v>3.3016000000000001</v>
      </c>
      <c r="AQ485" s="32">
        <v>1.8E-3</v>
      </c>
      <c r="AR485" s="32"/>
      <c r="AS485" s="32"/>
      <c r="AT485" s="32">
        <v>31.093</v>
      </c>
      <c r="AU485" s="32">
        <v>1.8E-3</v>
      </c>
      <c r="AV485" s="32"/>
      <c r="AW485" s="32"/>
      <c r="AX485" s="32">
        <v>0.26829999999999998</v>
      </c>
      <c r="AY485">
        <v>66.44</v>
      </c>
      <c r="BB485">
        <v>144.1</v>
      </c>
      <c r="BC485">
        <v>137.82</v>
      </c>
      <c r="BD485" s="32">
        <v>2.7452000000000001</v>
      </c>
      <c r="BE485" s="32"/>
      <c r="BF485" s="32">
        <v>33.258099999999999</v>
      </c>
      <c r="BG485" s="32"/>
      <c r="BH485" s="32">
        <v>0.26829999999999998</v>
      </c>
      <c r="BI485" s="34">
        <v>67</v>
      </c>
      <c r="BJ485" s="34">
        <v>0</v>
      </c>
      <c r="BK485" s="34">
        <v>139</v>
      </c>
      <c r="BL485" s="34">
        <v>139</v>
      </c>
      <c r="BM485">
        <v>0</v>
      </c>
      <c r="BN485" t="s">
        <v>683</v>
      </c>
      <c r="BO485" t="s">
        <v>6574</v>
      </c>
      <c r="BP485" t="b">
        <v>1</v>
      </c>
    </row>
    <row r="486" spans="1:68" x14ac:dyDescent="0.25">
      <c r="A486" s="30" t="str">
        <f t="shared" si="7"/>
        <v>2001009041</v>
      </c>
      <c r="B486" t="s">
        <v>138</v>
      </c>
      <c r="C486">
        <v>41</v>
      </c>
      <c r="D486" s="65" t="s">
        <v>8695</v>
      </c>
      <c r="E486" t="s">
        <v>105</v>
      </c>
      <c r="F486">
        <v>1</v>
      </c>
      <c r="G486">
        <v>2001</v>
      </c>
      <c r="H486">
        <v>1</v>
      </c>
      <c r="I486" s="34">
        <v>135.80000000000001</v>
      </c>
      <c r="J486">
        <v>144</v>
      </c>
      <c r="K486" s="32">
        <v>45.659199999999998</v>
      </c>
      <c r="L486" s="32">
        <v>-59.700200000000002</v>
      </c>
      <c r="M486" s="31">
        <v>37022.934930555559</v>
      </c>
      <c r="N486" s="33">
        <v>2.98</v>
      </c>
      <c r="O486" s="33">
        <v>49.59</v>
      </c>
      <c r="P486" s="32">
        <v>0.53059999999999996</v>
      </c>
      <c r="Q486" s="32">
        <v>2.86E-2</v>
      </c>
      <c r="R486" s="32">
        <v>2.1147999999999998</v>
      </c>
      <c r="S486" s="32">
        <v>0.70760000000000001</v>
      </c>
      <c r="T486" s="32"/>
      <c r="U486" s="32"/>
      <c r="V486" s="32"/>
      <c r="W486" s="32"/>
      <c r="X486" s="32">
        <v>30.9314</v>
      </c>
      <c r="Y486" s="32">
        <v>30.313500000000001</v>
      </c>
      <c r="Z486" s="32">
        <v>31.503799999999998</v>
      </c>
      <c r="AA486" s="32">
        <v>0.37219999999999998</v>
      </c>
      <c r="AB486" s="32"/>
      <c r="AC486" s="32"/>
      <c r="AD486" s="32"/>
      <c r="AE486" s="32"/>
      <c r="AF486" s="32">
        <v>7.8691000000000004</v>
      </c>
      <c r="AG486" s="32">
        <v>7.35</v>
      </c>
      <c r="AH486" s="32">
        <v>8.0342000000000002</v>
      </c>
      <c r="AI486" s="32">
        <v>0.1305</v>
      </c>
      <c r="AJ486" s="32"/>
      <c r="AK486" s="32"/>
      <c r="AL486" s="32"/>
      <c r="AM486" s="32"/>
      <c r="AN486" s="32">
        <v>1.0421</v>
      </c>
      <c r="AO486" s="32"/>
      <c r="AP486" s="32">
        <v>2.0423</v>
      </c>
      <c r="AQ486" s="32">
        <v>5.1999999999999998E-3</v>
      </c>
      <c r="AR486" s="32"/>
      <c r="AS486" s="32"/>
      <c r="AT486" s="32">
        <v>30.318899999999999</v>
      </c>
      <c r="AU486" s="32">
        <v>6.6E-3</v>
      </c>
      <c r="AV486" s="32"/>
      <c r="AW486" s="32"/>
      <c r="AX486" s="32">
        <v>2.86E-2</v>
      </c>
      <c r="AY486">
        <v>29.75</v>
      </c>
      <c r="BB486">
        <v>139.80000000000001</v>
      </c>
      <c r="BC486">
        <v>135.83000000000001</v>
      </c>
      <c r="BD486" s="32">
        <v>1.4531000000000001</v>
      </c>
      <c r="BE486" s="32"/>
      <c r="BF486" s="32">
        <v>32.748100000000001</v>
      </c>
      <c r="BG486" s="32"/>
      <c r="BH486" s="32">
        <v>2.86E-2</v>
      </c>
      <c r="BI486" s="34">
        <v>30</v>
      </c>
      <c r="BJ486" s="34">
        <v>0</v>
      </c>
      <c r="BK486" s="34">
        <v>137</v>
      </c>
      <c r="BL486" s="34">
        <v>137</v>
      </c>
      <c r="BM486">
        <v>0</v>
      </c>
      <c r="BN486" t="s">
        <v>684</v>
      </c>
      <c r="BO486" t="s">
        <v>6575</v>
      </c>
      <c r="BP486" t="b">
        <v>1</v>
      </c>
    </row>
    <row r="487" spans="1:68" x14ac:dyDescent="0.25">
      <c r="A487" s="30" t="str">
        <f t="shared" si="7"/>
        <v>2001009042</v>
      </c>
      <c r="B487" t="s">
        <v>138</v>
      </c>
      <c r="C487">
        <v>42</v>
      </c>
      <c r="D487" s="65" t="s">
        <v>8696</v>
      </c>
      <c r="E487" t="s">
        <v>106</v>
      </c>
      <c r="F487">
        <v>1</v>
      </c>
      <c r="G487">
        <v>2001</v>
      </c>
      <c r="H487">
        <v>1</v>
      </c>
      <c r="I487" s="34">
        <v>88.3</v>
      </c>
      <c r="J487">
        <v>90</v>
      </c>
      <c r="K487" s="32">
        <v>45.829700000000003</v>
      </c>
      <c r="L487" s="32">
        <v>-59.851199999999999</v>
      </c>
      <c r="M487" s="31">
        <v>37023.060243055559</v>
      </c>
      <c r="N487" s="33">
        <v>2.98</v>
      </c>
      <c r="O487" s="33">
        <v>49.58</v>
      </c>
      <c r="P487" s="32">
        <v>1.0011000000000001</v>
      </c>
      <c r="Q487" s="32">
        <v>7.3599999999999999E-2</v>
      </c>
      <c r="R487" s="32">
        <v>2.1556000000000002</v>
      </c>
      <c r="S487" s="32">
        <v>0.84909999999999997</v>
      </c>
      <c r="T487" s="32"/>
      <c r="U487" s="32"/>
      <c r="V487" s="32"/>
      <c r="W487" s="32"/>
      <c r="X487" s="32">
        <v>30.634799999999998</v>
      </c>
      <c r="Y487" s="32">
        <v>30.333400000000001</v>
      </c>
      <c r="Z487" s="32">
        <v>31.081600000000002</v>
      </c>
      <c r="AA487" s="32">
        <v>0.26960000000000001</v>
      </c>
      <c r="AB487" s="32"/>
      <c r="AC487" s="32"/>
      <c r="AD487" s="32"/>
      <c r="AE487" s="32"/>
      <c r="AF487" s="32">
        <v>7.9497999999999998</v>
      </c>
      <c r="AG487" s="32">
        <v>7.7465000000000002</v>
      </c>
      <c r="AH487" s="32">
        <v>8.1592000000000002</v>
      </c>
      <c r="AI487" s="32">
        <v>0.1188</v>
      </c>
      <c r="AJ487" s="32"/>
      <c r="AK487" s="32"/>
      <c r="AL487" s="32"/>
      <c r="AM487" s="32"/>
      <c r="AN487" s="32">
        <v>0.71440000000000003</v>
      </c>
      <c r="AO487" s="32"/>
      <c r="AP487" s="32">
        <v>2.1478999999999999</v>
      </c>
      <c r="AQ487" s="32">
        <v>1.14E-2</v>
      </c>
      <c r="AR487" s="32"/>
      <c r="AS487" s="32"/>
      <c r="AT487" s="32">
        <v>30.334099999999999</v>
      </c>
      <c r="AU487" s="32">
        <v>5.9999999999999995E-4</v>
      </c>
      <c r="AV487" s="32"/>
      <c r="AW487" s="32"/>
      <c r="AX487" s="32">
        <v>7.3599999999999999E-2</v>
      </c>
      <c r="AY487">
        <v>47.6</v>
      </c>
      <c r="BB487">
        <v>84.7</v>
      </c>
      <c r="BC487">
        <v>84.29</v>
      </c>
      <c r="BD487" s="32">
        <v>0.2301</v>
      </c>
      <c r="BE487" s="32"/>
      <c r="BF487" s="32">
        <v>31.6906</v>
      </c>
      <c r="BG487" s="32"/>
      <c r="BH487" s="32"/>
      <c r="BI487" s="34"/>
      <c r="BJ487" s="34">
        <v>0</v>
      </c>
      <c r="BK487" s="34">
        <v>89</v>
      </c>
      <c r="BL487" s="34">
        <v>89</v>
      </c>
      <c r="BM487">
        <v>0</v>
      </c>
      <c r="BN487" t="s">
        <v>685</v>
      </c>
      <c r="BO487" t="s">
        <v>6576</v>
      </c>
      <c r="BP487" t="b">
        <v>1</v>
      </c>
    </row>
    <row r="488" spans="1:68" x14ac:dyDescent="0.25">
      <c r="A488" s="30" t="str">
        <f t="shared" si="7"/>
        <v>2001009043</v>
      </c>
      <c r="B488" t="s">
        <v>138</v>
      </c>
      <c r="C488">
        <v>43</v>
      </c>
      <c r="D488" s="65" t="s">
        <v>8697</v>
      </c>
      <c r="E488" t="s">
        <v>111</v>
      </c>
      <c r="F488">
        <v>1</v>
      </c>
      <c r="G488">
        <v>2001</v>
      </c>
      <c r="H488">
        <v>1</v>
      </c>
      <c r="I488" s="34">
        <v>77.3</v>
      </c>
      <c r="J488">
        <v>78</v>
      </c>
      <c r="K488" s="32">
        <v>46.959699999999998</v>
      </c>
      <c r="L488" s="32">
        <v>-60.22</v>
      </c>
      <c r="M488" s="31">
        <v>37023.337766203702</v>
      </c>
      <c r="N488" s="33">
        <v>3.97</v>
      </c>
      <c r="O488" s="33">
        <v>49.58</v>
      </c>
      <c r="P488" s="32">
        <v>0.93899999999999995</v>
      </c>
      <c r="Q488" s="32">
        <v>-0.28960000000000002</v>
      </c>
      <c r="R488" s="32">
        <v>2.9312</v>
      </c>
      <c r="S488" s="32">
        <v>1.2683</v>
      </c>
      <c r="T488" s="32"/>
      <c r="U488" s="32"/>
      <c r="V488" s="32"/>
      <c r="W488" s="32"/>
      <c r="X488" s="32">
        <v>30.523700000000002</v>
      </c>
      <c r="Y488" s="32">
        <v>29.820399999999999</v>
      </c>
      <c r="Z488" s="32">
        <v>31.2883</v>
      </c>
      <c r="AA488" s="32">
        <v>0.51770000000000005</v>
      </c>
      <c r="AB488" s="32"/>
      <c r="AC488" s="32"/>
      <c r="AD488" s="32"/>
      <c r="AE488" s="32"/>
      <c r="AF488" s="32">
        <v>7.7039</v>
      </c>
      <c r="AG488" s="32">
        <v>7.43</v>
      </c>
      <c r="AH488" s="32">
        <v>8.0235000000000003</v>
      </c>
      <c r="AI488" s="32">
        <v>0.19789999999999999</v>
      </c>
      <c r="AJ488" s="32"/>
      <c r="AK488" s="32"/>
      <c r="AL488" s="32"/>
      <c r="AM488" s="32"/>
      <c r="AN488" s="32">
        <v>1.3357000000000001</v>
      </c>
      <c r="AO488" s="32"/>
      <c r="AP488" s="32">
        <v>2.8934000000000002</v>
      </c>
      <c r="AQ488" s="32">
        <v>4.4900000000000002E-2</v>
      </c>
      <c r="AR488" s="32"/>
      <c r="AS488" s="32"/>
      <c r="AT488" s="32">
        <v>29.829699999999999</v>
      </c>
      <c r="AU488" s="32">
        <v>1.32E-2</v>
      </c>
      <c r="AV488" s="32"/>
      <c r="AW488" s="32"/>
      <c r="AX488" s="32">
        <v>-0.28960000000000002</v>
      </c>
      <c r="AY488">
        <v>38.67</v>
      </c>
      <c r="BB488">
        <v>78.2</v>
      </c>
      <c r="BC488">
        <v>77.34</v>
      </c>
      <c r="BD488" s="32">
        <v>0.68989999999999996</v>
      </c>
      <c r="BE488" s="32"/>
      <c r="BF488" s="32">
        <v>32.263399999999997</v>
      </c>
      <c r="BG488" s="32"/>
      <c r="BH488" s="32">
        <v>-0.28960000000000002</v>
      </c>
      <c r="BI488" s="34">
        <v>39</v>
      </c>
      <c r="BJ488" s="34">
        <v>0</v>
      </c>
      <c r="BK488" s="34">
        <v>78</v>
      </c>
      <c r="BL488" s="34">
        <v>78</v>
      </c>
      <c r="BM488">
        <v>0</v>
      </c>
      <c r="BN488" t="s">
        <v>686</v>
      </c>
      <c r="BO488" t="s">
        <v>6577</v>
      </c>
      <c r="BP488" t="b">
        <v>1</v>
      </c>
    </row>
    <row r="489" spans="1:68" x14ac:dyDescent="0.25">
      <c r="A489" s="30" t="str">
        <f t="shared" si="7"/>
        <v>2001009044</v>
      </c>
      <c r="B489" t="s">
        <v>138</v>
      </c>
      <c r="C489">
        <v>44</v>
      </c>
      <c r="D489" s="65" t="s">
        <v>8698</v>
      </c>
      <c r="E489" t="s">
        <v>83</v>
      </c>
      <c r="F489">
        <v>1</v>
      </c>
      <c r="G489">
        <v>2001</v>
      </c>
      <c r="H489">
        <v>1</v>
      </c>
      <c r="I489" s="34">
        <v>172.5</v>
      </c>
      <c r="J489">
        <v>180</v>
      </c>
      <c r="K489" s="32">
        <v>47.02</v>
      </c>
      <c r="L489" s="32">
        <v>-60.120199999999997</v>
      </c>
      <c r="M489" s="31">
        <v>37023.426979166667</v>
      </c>
      <c r="N489" s="33">
        <v>2.98</v>
      </c>
      <c r="O489" s="33">
        <v>49.58</v>
      </c>
      <c r="P489" s="32">
        <v>1.0270999999999999</v>
      </c>
      <c r="Q489" s="32">
        <v>0.32869999999999999</v>
      </c>
      <c r="R489" s="32">
        <v>2.1589</v>
      </c>
      <c r="S489" s="32">
        <v>0.60019999999999996</v>
      </c>
      <c r="T489" s="32"/>
      <c r="U489" s="32"/>
      <c r="V489" s="32"/>
      <c r="W489" s="32"/>
      <c r="X489" s="32">
        <v>31.000699999999998</v>
      </c>
      <c r="Y489" s="32">
        <v>30.043600000000001</v>
      </c>
      <c r="Z489" s="32">
        <v>31.688700000000001</v>
      </c>
      <c r="AA489" s="32">
        <v>0.54749999999999999</v>
      </c>
      <c r="AB489" s="32"/>
      <c r="AC489" s="32"/>
      <c r="AD489" s="32"/>
      <c r="AE489" s="32"/>
      <c r="AF489" s="32">
        <v>7.7629000000000001</v>
      </c>
      <c r="AG489" s="32">
        <v>7.5503999999999998</v>
      </c>
      <c r="AH489" s="32">
        <v>8.0021000000000004</v>
      </c>
      <c r="AI489" s="32">
        <v>0.1227</v>
      </c>
      <c r="AJ489" s="32"/>
      <c r="AK489" s="32"/>
      <c r="AL489" s="32"/>
      <c r="AM489" s="32"/>
      <c r="AN489" s="32">
        <v>1.4185000000000001</v>
      </c>
      <c r="AO489" s="32"/>
      <c r="AP489" s="32">
        <v>2.1400999999999999</v>
      </c>
      <c r="AQ489" s="32">
        <v>2.8000000000000001E-2</v>
      </c>
      <c r="AR489" s="32"/>
      <c r="AS489" s="32"/>
      <c r="AT489" s="32">
        <v>30.0501</v>
      </c>
      <c r="AU489" s="32">
        <v>9.2999999999999992E-3</v>
      </c>
      <c r="AV489" s="32"/>
      <c r="AW489" s="32"/>
      <c r="AX489" s="32">
        <v>0.20330000000000001</v>
      </c>
      <c r="AY489">
        <v>90.22</v>
      </c>
      <c r="BB489">
        <v>190.2</v>
      </c>
      <c r="BD489" s="32"/>
      <c r="BE489" s="32"/>
      <c r="BF489" s="32"/>
      <c r="BG489" s="32"/>
      <c r="BH489" s="32">
        <v>0.20330000000000001</v>
      </c>
      <c r="BI489" s="34">
        <v>91</v>
      </c>
      <c r="BJ489" s="34">
        <v>0</v>
      </c>
      <c r="BK489" s="34">
        <v>174</v>
      </c>
      <c r="BL489" s="34">
        <v>174</v>
      </c>
      <c r="BM489">
        <v>0</v>
      </c>
      <c r="BN489" t="s">
        <v>687</v>
      </c>
      <c r="BO489" t="s">
        <v>6578</v>
      </c>
      <c r="BP489" t="b">
        <v>1</v>
      </c>
    </row>
    <row r="490" spans="1:68" x14ac:dyDescent="0.25">
      <c r="A490" s="30" t="str">
        <f t="shared" si="7"/>
        <v>2001009187</v>
      </c>
      <c r="B490" t="s">
        <v>138</v>
      </c>
      <c r="C490">
        <v>187</v>
      </c>
      <c r="D490" s="65" t="s">
        <v>8747</v>
      </c>
      <c r="E490" t="s">
        <v>110</v>
      </c>
      <c r="F490">
        <v>1</v>
      </c>
      <c r="G490">
        <v>2001</v>
      </c>
      <c r="H490">
        <v>1</v>
      </c>
      <c r="I490" s="34">
        <v>326</v>
      </c>
      <c r="J490">
        <v>330</v>
      </c>
      <c r="K490" s="32">
        <v>47.099299999999999</v>
      </c>
      <c r="L490" s="32">
        <v>-59.99</v>
      </c>
      <c r="M490" s="31">
        <v>37023.487268518518</v>
      </c>
      <c r="N490" s="33">
        <v>3.97</v>
      </c>
      <c r="O490" s="33">
        <v>49.58</v>
      </c>
      <c r="P490" s="32">
        <v>1.3813</v>
      </c>
      <c r="Q490" s="32">
        <v>0.75439999999999996</v>
      </c>
      <c r="R490" s="32">
        <v>2.2124000000000001</v>
      </c>
      <c r="S490" s="32">
        <v>0.42449999999999999</v>
      </c>
      <c r="T490" s="32"/>
      <c r="U490" s="32"/>
      <c r="V490" s="32"/>
      <c r="W490" s="32"/>
      <c r="X490" s="32">
        <v>31.942499999999999</v>
      </c>
      <c r="Y490" s="32">
        <v>31.454699999999999</v>
      </c>
      <c r="Z490" s="32">
        <v>32.122599999999998</v>
      </c>
      <c r="AA490" s="32">
        <v>0.1182</v>
      </c>
      <c r="AB490" s="32"/>
      <c r="AC490" s="32"/>
      <c r="AD490" s="32"/>
      <c r="AE490" s="32"/>
      <c r="AF490" s="32">
        <v>7.6455000000000002</v>
      </c>
      <c r="AG490" s="32">
        <v>7.3529</v>
      </c>
      <c r="AH490" s="32">
        <v>7.8456999999999999</v>
      </c>
      <c r="AI490" s="32">
        <v>0.16159999999999999</v>
      </c>
      <c r="AJ490" s="32"/>
      <c r="AK490" s="32"/>
      <c r="AL490" s="32"/>
      <c r="AM490" s="32"/>
      <c r="AN490" s="32">
        <v>0.43159999999999998</v>
      </c>
      <c r="AO490" s="32"/>
      <c r="AP490" s="32">
        <v>2.1513</v>
      </c>
      <c r="AQ490" s="32">
        <v>8.6400000000000005E-2</v>
      </c>
      <c r="AR490" s="32"/>
      <c r="AS490" s="32"/>
      <c r="AT490" s="32">
        <v>31.5671</v>
      </c>
      <c r="AU490" s="32">
        <v>0.15890000000000001</v>
      </c>
      <c r="AV490" s="32"/>
      <c r="AW490" s="32"/>
      <c r="AX490" s="32">
        <v>0.24079999999999999</v>
      </c>
      <c r="AY490">
        <v>93.2</v>
      </c>
      <c r="BB490">
        <v>321</v>
      </c>
      <c r="BC490">
        <v>321.06</v>
      </c>
      <c r="BD490" s="32">
        <v>5.3620000000000001</v>
      </c>
      <c r="BE490" s="32"/>
      <c r="BF490" s="32">
        <v>34.769199999999998</v>
      </c>
      <c r="BG490" s="32"/>
      <c r="BH490" s="32">
        <v>0.24079999999999999</v>
      </c>
      <c r="BI490" s="34">
        <v>94</v>
      </c>
      <c r="BJ490" s="34">
        <v>0</v>
      </c>
      <c r="BK490" s="34">
        <v>169</v>
      </c>
      <c r="BL490" s="34">
        <v>169</v>
      </c>
      <c r="BM490">
        <v>0</v>
      </c>
      <c r="BN490" t="s">
        <v>688</v>
      </c>
      <c r="BO490" t="s">
        <v>6121</v>
      </c>
      <c r="BP490" t="b">
        <v>1</v>
      </c>
    </row>
    <row r="491" spans="1:68" x14ac:dyDescent="0.25">
      <c r="A491" s="30" t="str">
        <f t="shared" si="7"/>
        <v>2001009046</v>
      </c>
      <c r="B491" t="s">
        <v>138</v>
      </c>
      <c r="C491">
        <v>46</v>
      </c>
      <c r="D491" s="65" t="s">
        <v>8700</v>
      </c>
      <c r="E491" t="s">
        <v>109</v>
      </c>
      <c r="F491">
        <v>1</v>
      </c>
      <c r="G491">
        <v>2001</v>
      </c>
      <c r="H491">
        <v>1</v>
      </c>
      <c r="I491" s="34">
        <v>463.6</v>
      </c>
      <c r="J491">
        <v>461</v>
      </c>
      <c r="K491" s="32">
        <v>47.268799999999999</v>
      </c>
      <c r="L491" s="32">
        <v>-59.781199999999998</v>
      </c>
      <c r="M491" s="31">
        <v>37023.591516203705</v>
      </c>
      <c r="N491" s="33">
        <v>2.98</v>
      </c>
      <c r="O491" s="33">
        <v>49.58</v>
      </c>
      <c r="P491" s="32">
        <v>1.3688</v>
      </c>
      <c r="Q491" s="32">
        <v>0.61909999999999998</v>
      </c>
      <c r="R491" s="32">
        <v>2.3610000000000002</v>
      </c>
      <c r="S491" s="32">
        <v>0.67920000000000003</v>
      </c>
      <c r="T491" s="32"/>
      <c r="U491" s="32"/>
      <c r="V491" s="32"/>
      <c r="W491" s="32"/>
      <c r="X491" s="32">
        <v>31.898</v>
      </c>
      <c r="Y491" s="32">
        <v>31.572500000000002</v>
      </c>
      <c r="Z491" s="32">
        <v>32.207500000000003</v>
      </c>
      <c r="AA491" s="32">
        <v>0.24329999999999999</v>
      </c>
      <c r="AB491" s="32"/>
      <c r="AC491" s="32"/>
      <c r="AD491" s="32"/>
      <c r="AE491" s="32"/>
      <c r="AF491" s="32">
        <v>7.7641999999999998</v>
      </c>
      <c r="AG491" s="32">
        <v>7.3019999999999996</v>
      </c>
      <c r="AH491" s="32">
        <v>8.2394999999999996</v>
      </c>
      <c r="AI491" s="32">
        <v>0.3669</v>
      </c>
      <c r="AJ491" s="32"/>
      <c r="AK491" s="32"/>
      <c r="AL491" s="32"/>
      <c r="AM491" s="32"/>
      <c r="AN491" s="32">
        <v>0.6169</v>
      </c>
      <c r="AO491" s="32"/>
      <c r="AP491" s="32">
        <v>2.3279000000000001</v>
      </c>
      <c r="AQ491" s="32">
        <v>2.8799999999999999E-2</v>
      </c>
      <c r="AR491" s="32"/>
      <c r="AS491" s="32"/>
      <c r="AT491" s="32">
        <v>31.5792</v>
      </c>
      <c r="AU491" s="32">
        <v>6.6E-3</v>
      </c>
      <c r="AV491" s="32"/>
      <c r="AW491" s="32"/>
      <c r="AX491" s="32">
        <v>-0.1258</v>
      </c>
      <c r="AY491">
        <v>81.3</v>
      </c>
      <c r="BB491">
        <v>450.3</v>
      </c>
      <c r="BC491">
        <v>450.72</v>
      </c>
      <c r="BD491" s="32">
        <v>5.1220999999999997</v>
      </c>
      <c r="BE491" s="32"/>
      <c r="BF491" s="32">
        <v>34.875</v>
      </c>
      <c r="BG491" s="32"/>
      <c r="BH491" s="32">
        <v>-0.1258</v>
      </c>
      <c r="BI491" s="34">
        <v>82</v>
      </c>
      <c r="BJ491" s="34">
        <v>0</v>
      </c>
      <c r="BK491" s="34">
        <v>185</v>
      </c>
      <c r="BL491" s="34">
        <v>185</v>
      </c>
      <c r="BM491">
        <v>0</v>
      </c>
      <c r="BN491" t="s">
        <v>689</v>
      </c>
      <c r="BO491" t="s">
        <v>6579</v>
      </c>
      <c r="BP491" t="b">
        <v>1</v>
      </c>
    </row>
    <row r="492" spans="1:68" x14ac:dyDescent="0.25">
      <c r="A492" s="30" t="str">
        <f t="shared" si="7"/>
        <v>2001009199</v>
      </c>
      <c r="B492" t="s">
        <v>138</v>
      </c>
      <c r="C492">
        <v>199</v>
      </c>
      <c r="D492" s="65" t="s">
        <v>8827</v>
      </c>
      <c r="E492" t="s">
        <v>108</v>
      </c>
      <c r="F492">
        <v>1</v>
      </c>
      <c r="G492">
        <v>2001</v>
      </c>
      <c r="H492">
        <v>1</v>
      </c>
      <c r="I492" s="34">
        <v>463.6</v>
      </c>
      <c r="J492">
        <v>476</v>
      </c>
      <c r="K492" s="32">
        <v>47.430999999999997</v>
      </c>
      <c r="L492" s="32">
        <v>-59.5595</v>
      </c>
      <c r="M492" s="31">
        <v>37023.828935185185</v>
      </c>
      <c r="N492" s="33">
        <v>3.97</v>
      </c>
      <c r="O492" s="33">
        <v>49.58</v>
      </c>
      <c r="P492" s="32">
        <v>1.2821</v>
      </c>
      <c r="Q492" s="32">
        <v>0.44929999999999998</v>
      </c>
      <c r="R492" s="32">
        <v>3.0280999999999998</v>
      </c>
      <c r="S492" s="32">
        <v>0.63800000000000001</v>
      </c>
      <c r="T492" s="32"/>
      <c r="U492" s="32"/>
      <c r="V492" s="32"/>
      <c r="W492" s="32"/>
      <c r="X492" s="32">
        <v>31.7761</v>
      </c>
      <c r="Y492" s="32">
        <v>31.378599999999999</v>
      </c>
      <c r="Z492" s="32">
        <v>32.116199999999999</v>
      </c>
      <c r="AA492" s="32">
        <v>0.26879999999999998</v>
      </c>
      <c r="AB492" s="32"/>
      <c r="AC492" s="32"/>
      <c r="AD492" s="32"/>
      <c r="AE492" s="32"/>
      <c r="AF492" s="32">
        <v>7.8128000000000002</v>
      </c>
      <c r="AG492" s="32">
        <v>7.3981000000000003</v>
      </c>
      <c r="AH492" s="32">
        <v>8.1856000000000009</v>
      </c>
      <c r="AI492" s="32">
        <v>0.27650000000000002</v>
      </c>
      <c r="AJ492" s="32"/>
      <c r="AK492" s="32"/>
      <c r="AL492" s="32"/>
      <c r="AM492" s="32"/>
      <c r="AN492" s="32">
        <v>0.66649999999999998</v>
      </c>
      <c r="AO492" s="32"/>
      <c r="AP492" s="32">
        <v>2.6656</v>
      </c>
      <c r="AQ492" s="32">
        <v>0.51270000000000004</v>
      </c>
      <c r="AR492" s="32"/>
      <c r="AS492" s="32"/>
      <c r="AT492" s="32">
        <v>31.387699999999999</v>
      </c>
      <c r="AU492" s="32">
        <v>1.29E-2</v>
      </c>
      <c r="AV492" s="32"/>
      <c r="AW492" s="32"/>
      <c r="AX492" s="32">
        <v>3.1099999999999999E-2</v>
      </c>
      <c r="AY492">
        <v>89.23</v>
      </c>
      <c r="BB492">
        <v>468</v>
      </c>
      <c r="BC492">
        <v>463.57</v>
      </c>
      <c r="BD492" s="32">
        <v>5.1112000000000002</v>
      </c>
      <c r="BE492" s="32"/>
      <c r="BF492" s="32">
        <v>34.877899999999997</v>
      </c>
      <c r="BG492" s="32"/>
      <c r="BH492" s="32">
        <v>3.1099999999999999E-2</v>
      </c>
      <c r="BI492" s="34">
        <v>90</v>
      </c>
      <c r="BJ492" s="34">
        <v>0</v>
      </c>
      <c r="BK492" s="34">
        <v>182</v>
      </c>
      <c r="BL492" s="34">
        <v>182</v>
      </c>
      <c r="BM492">
        <v>0</v>
      </c>
      <c r="BN492" t="s">
        <v>690</v>
      </c>
      <c r="BO492" t="s">
        <v>6122</v>
      </c>
      <c r="BP492" t="b">
        <v>1</v>
      </c>
    </row>
    <row r="493" spans="1:68" x14ac:dyDescent="0.25">
      <c r="A493" s="30" t="str">
        <f t="shared" si="7"/>
        <v>2001009048</v>
      </c>
      <c r="B493" t="s">
        <v>138</v>
      </c>
      <c r="C493">
        <v>48</v>
      </c>
      <c r="D493" s="65" t="s">
        <v>8706</v>
      </c>
      <c r="E493" t="s">
        <v>107</v>
      </c>
      <c r="F493">
        <v>1</v>
      </c>
      <c r="G493">
        <v>2001</v>
      </c>
      <c r="H493">
        <v>1</v>
      </c>
      <c r="I493" s="34">
        <v>256.7</v>
      </c>
      <c r="J493">
        <v>265</v>
      </c>
      <c r="K493" s="32">
        <v>47.580199999999998</v>
      </c>
      <c r="L493" s="32">
        <v>-59.339799999999997</v>
      </c>
      <c r="M493" s="31">
        <v>37023.921319444446</v>
      </c>
      <c r="N493" s="33">
        <v>3.97</v>
      </c>
      <c r="O493" s="33">
        <v>49.58</v>
      </c>
      <c r="P493" s="32">
        <v>1.7753000000000001</v>
      </c>
      <c r="Q493" s="32">
        <v>0.44740000000000002</v>
      </c>
      <c r="R493" s="32">
        <v>3.3517999999999999</v>
      </c>
      <c r="S493" s="32">
        <v>1.0027999999999999</v>
      </c>
      <c r="T493" s="32"/>
      <c r="U493" s="32"/>
      <c r="V493" s="32"/>
      <c r="W493" s="32"/>
      <c r="X493" s="32">
        <v>32.036499999999997</v>
      </c>
      <c r="Y493" s="32">
        <v>31.428699999999999</v>
      </c>
      <c r="Z493" s="32">
        <v>32.318399999999997</v>
      </c>
      <c r="AA493" s="32">
        <v>0.23710000000000001</v>
      </c>
      <c r="AB493" s="32"/>
      <c r="AC493" s="32"/>
      <c r="AD493" s="32"/>
      <c r="AE493" s="32"/>
      <c r="AF493" s="32">
        <v>7.7224000000000004</v>
      </c>
      <c r="AG493" s="32">
        <v>7.2584999999999997</v>
      </c>
      <c r="AH493" s="32">
        <v>8.0243000000000002</v>
      </c>
      <c r="AI493" s="32">
        <v>0.23880000000000001</v>
      </c>
      <c r="AJ493" s="32"/>
      <c r="AK493" s="32"/>
      <c r="AL493" s="32"/>
      <c r="AM493" s="32"/>
      <c r="AN493" s="32">
        <v>0.9143</v>
      </c>
      <c r="AO493" s="32"/>
      <c r="AP493" s="32">
        <v>3.3428</v>
      </c>
      <c r="AQ493" s="32">
        <v>1.2699999999999999E-2</v>
      </c>
      <c r="AR493" s="32"/>
      <c r="AS493" s="32"/>
      <c r="AT493" s="32">
        <v>31.458500000000001</v>
      </c>
      <c r="AU493" s="32">
        <v>4.2200000000000001E-2</v>
      </c>
      <c r="AV493" s="32"/>
      <c r="AW493" s="32"/>
      <c r="AX493" s="32">
        <v>-6.54E-2</v>
      </c>
      <c r="AY493">
        <v>88.24</v>
      </c>
      <c r="BB493">
        <v>256.5</v>
      </c>
      <c r="BC493">
        <v>256.68</v>
      </c>
      <c r="BD493" s="32">
        <v>6.1069000000000004</v>
      </c>
      <c r="BE493" s="32"/>
      <c r="BF493" s="32">
        <v>34.701500000000003</v>
      </c>
      <c r="BG493" s="32"/>
      <c r="BH493" s="32">
        <v>-6.54E-2</v>
      </c>
      <c r="BI493" s="34">
        <v>89</v>
      </c>
      <c r="BJ493" s="34">
        <v>0</v>
      </c>
      <c r="BK493" s="34">
        <v>188</v>
      </c>
      <c r="BL493" s="34">
        <v>188</v>
      </c>
      <c r="BM493">
        <v>0</v>
      </c>
      <c r="BN493" t="s">
        <v>691</v>
      </c>
      <c r="BO493" t="s">
        <v>6580</v>
      </c>
      <c r="BP493" t="b">
        <v>1</v>
      </c>
    </row>
    <row r="494" spans="1:68" x14ac:dyDescent="0.25">
      <c r="A494" s="30" t="str">
        <f t="shared" si="7"/>
        <v>2001009049</v>
      </c>
      <c r="B494" t="s">
        <v>138</v>
      </c>
      <c r="C494">
        <v>49</v>
      </c>
      <c r="D494" s="65" t="s">
        <v>8702</v>
      </c>
      <c r="E494" t="s">
        <v>85</v>
      </c>
      <c r="F494">
        <v>0</v>
      </c>
      <c r="G494">
        <v>2001</v>
      </c>
      <c r="H494">
        <v>1</v>
      </c>
      <c r="I494" s="34">
        <v>526.9</v>
      </c>
      <c r="J494">
        <v>534</v>
      </c>
      <c r="K494" s="32">
        <v>47.619300000000003</v>
      </c>
      <c r="L494" s="32">
        <v>-59.841799999999999</v>
      </c>
      <c r="M494" s="31">
        <v>37024.084918981483</v>
      </c>
      <c r="N494" s="33">
        <v>3.97</v>
      </c>
      <c r="O494" s="33">
        <v>49.58</v>
      </c>
      <c r="P494" s="32">
        <v>1.7284999999999999</v>
      </c>
      <c r="Q494" s="32">
        <v>0.64629999999999999</v>
      </c>
      <c r="R494" s="32">
        <v>3.6049000000000002</v>
      </c>
      <c r="S494" s="32">
        <v>0.92369999999999997</v>
      </c>
      <c r="T494" s="32"/>
      <c r="U494" s="32"/>
      <c r="V494" s="32"/>
      <c r="W494" s="32"/>
      <c r="X494" s="32">
        <v>31.8858</v>
      </c>
      <c r="Y494" s="32">
        <v>31.6464</v>
      </c>
      <c r="Z494" s="32">
        <v>32.102600000000002</v>
      </c>
      <c r="AA494" s="32">
        <v>0.14280000000000001</v>
      </c>
      <c r="AB494" s="32"/>
      <c r="AC494" s="32"/>
      <c r="AD494" s="32"/>
      <c r="AE494" s="32"/>
      <c r="AF494" s="32">
        <v>7.8634000000000004</v>
      </c>
      <c r="AG494" s="32">
        <v>7.5201000000000002</v>
      </c>
      <c r="AH494" s="32">
        <v>8.0564999999999998</v>
      </c>
      <c r="AI494" s="32">
        <v>0.16189999999999999</v>
      </c>
      <c r="AJ494" s="32"/>
      <c r="AK494" s="32"/>
      <c r="AL494" s="32"/>
      <c r="AM494" s="32"/>
      <c r="AN494" s="32">
        <v>0.5343</v>
      </c>
      <c r="AO494" s="32"/>
      <c r="AP494" s="32">
        <v>3.4725999999999999</v>
      </c>
      <c r="AQ494" s="32">
        <v>0.18720000000000001</v>
      </c>
      <c r="AR494" s="32"/>
      <c r="AS494" s="32"/>
      <c r="AT494" s="32">
        <v>31.667899999999999</v>
      </c>
      <c r="AU494" s="32">
        <v>8.3999999999999995E-3</v>
      </c>
      <c r="AV494" s="32"/>
      <c r="AW494" s="32"/>
      <c r="AX494" s="32">
        <v>0.1711</v>
      </c>
      <c r="AY494">
        <v>96.17</v>
      </c>
      <c r="BC494">
        <v>526.88</v>
      </c>
      <c r="BD494" s="32">
        <v>5.1009000000000002</v>
      </c>
      <c r="BE494" s="32"/>
      <c r="BF494" s="32">
        <v>34.880899999999997</v>
      </c>
      <c r="BG494" s="32"/>
      <c r="BH494" s="32">
        <v>0.1711</v>
      </c>
      <c r="BI494" s="34">
        <v>97</v>
      </c>
      <c r="BJ494" s="34">
        <v>0</v>
      </c>
      <c r="BK494" s="34">
        <v>173</v>
      </c>
      <c r="BL494" s="34">
        <v>173</v>
      </c>
      <c r="BM494">
        <v>0</v>
      </c>
      <c r="BN494" t="s">
        <v>692</v>
      </c>
      <c r="BO494" t="s">
        <v>6581</v>
      </c>
      <c r="BP494" t="b">
        <v>1</v>
      </c>
    </row>
    <row r="495" spans="1:68" x14ac:dyDescent="0.25">
      <c r="A495" s="30" t="str">
        <f t="shared" si="7"/>
        <v>2001009050</v>
      </c>
      <c r="B495" t="s">
        <v>138</v>
      </c>
      <c r="C495">
        <v>50</v>
      </c>
      <c r="D495" s="65" t="s">
        <v>8703</v>
      </c>
      <c r="E495" t="s">
        <v>85</v>
      </c>
      <c r="F495">
        <v>0</v>
      </c>
      <c r="G495">
        <v>2001</v>
      </c>
      <c r="H495">
        <v>1</v>
      </c>
      <c r="I495" s="34">
        <v>495.2</v>
      </c>
      <c r="J495">
        <v>504</v>
      </c>
      <c r="K495" s="32">
        <v>47.800199999999997</v>
      </c>
      <c r="L495" s="32">
        <v>-60.1</v>
      </c>
      <c r="M495" s="31">
        <v>37024.205601851849</v>
      </c>
      <c r="N495" s="33">
        <v>2.97</v>
      </c>
      <c r="O495" s="33">
        <v>49.58</v>
      </c>
      <c r="P495" s="32">
        <v>1.083</v>
      </c>
      <c r="Q495" s="32">
        <v>-0.35370000000000001</v>
      </c>
      <c r="R495" s="32">
        <v>3.9634</v>
      </c>
      <c r="S495" s="32">
        <v>1.2403999999999999</v>
      </c>
      <c r="T495" s="32"/>
      <c r="U495" s="32"/>
      <c r="V495" s="32"/>
      <c r="W495" s="32"/>
      <c r="X495" s="32">
        <v>31.714600000000001</v>
      </c>
      <c r="Y495" s="32">
        <v>31.4251</v>
      </c>
      <c r="Z495" s="32">
        <v>31.905000000000001</v>
      </c>
      <c r="AA495" s="32">
        <v>0.14449999999999999</v>
      </c>
      <c r="AB495" s="32"/>
      <c r="AC495" s="32"/>
      <c r="AD495" s="32"/>
      <c r="AE495" s="32"/>
      <c r="AF495" s="32">
        <v>7.8665000000000003</v>
      </c>
      <c r="AG495" s="32">
        <v>7.5549999999999997</v>
      </c>
      <c r="AH495" s="32">
        <v>8.2422000000000004</v>
      </c>
      <c r="AI495" s="32">
        <v>0.1741</v>
      </c>
      <c r="AJ495" s="32"/>
      <c r="AK495" s="32"/>
      <c r="AL495" s="32"/>
      <c r="AM495" s="32"/>
      <c r="AN495" s="32">
        <v>0.51929999999999998</v>
      </c>
      <c r="AO495" s="32"/>
      <c r="AP495" s="32">
        <v>3.3382000000000001</v>
      </c>
      <c r="AQ495" s="32">
        <v>0.56110000000000004</v>
      </c>
      <c r="AR495" s="32"/>
      <c r="AS495" s="32"/>
      <c r="AT495" s="32">
        <v>31.467700000000001</v>
      </c>
      <c r="AU495" s="32">
        <v>3.9100000000000003E-2</v>
      </c>
      <c r="AV495" s="32"/>
      <c r="AW495" s="32"/>
      <c r="AX495" s="32">
        <v>-0.95409999999999995</v>
      </c>
      <c r="AY495">
        <v>62.46</v>
      </c>
      <c r="BC495">
        <v>495.21</v>
      </c>
      <c r="BD495" s="32">
        <v>5.1668000000000003</v>
      </c>
      <c r="BE495" s="32"/>
      <c r="BF495" s="32">
        <v>34.860199999999999</v>
      </c>
      <c r="BG495" s="32"/>
      <c r="BH495" s="32">
        <v>-0.95409999999999995</v>
      </c>
      <c r="BI495" s="34">
        <v>63</v>
      </c>
      <c r="BJ495" s="34">
        <v>0</v>
      </c>
      <c r="BK495" s="34">
        <v>161</v>
      </c>
      <c r="BL495" s="34">
        <v>161</v>
      </c>
      <c r="BM495">
        <v>0</v>
      </c>
      <c r="BN495" t="s">
        <v>694</v>
      </c>
      <c r="BO495" t="s">
        <v>6582</v>
      </c>
      <c r="BP495" t="b">
        <v>1</v>
      </c>
    </row>
    <row r="496" spans="1:68" x14ac:dyDescent="0.25">
      <c r="A496" s="30" t="str">
        <f t="shared" si="7"/>
        <v>2001009051</v>
      </c>
      <c r="B496" t="s">
        <v>138</v>
      </c>
      <c r="C496">
        <v>51</v>
      </c>
      <c r="D496" s="65" t="s">
        <v>8704</v>
      </c>
      <c r="E496" t="s">
        <v>85</v>
      </c>
      <c r="F496">
        <v>0</v>
      </c>
      <c r="G496">
        <v>2001</v>
      </c>
      <c r="H496">
        <v>1</v>
      </c>
      <c r="I496" s="34">
        <v>473.4</v>
      </c>
      <c r="J496">
        <v>484</v>
      </c>
      <c r="K496" s="32">
        <v>47.9998</v>
      </c>
      <c r="L496" s="32">
        <v>-60.400199999999998</v>
      </c>
      <c r="M496" s="31">
        <v>37024.373020833336</v>
      </c>
      <c r="N496" s="33">
        <v>3.97</v>
      </c>
      <c r="O496" s="33">
        <v>49.57</v>
      </c>
      <c r="P496" s="32">
        <v>1.5999000000000001</v>
      </c>
      <c r="Q496" s="32">
        <v>0.44109999999999999</v>
      </c>
      <c r="R496" s="32">
        <v>3.0223</v>
      </c>
      <c r="S496" s="32">
        <v>0.88290000000000002</v>
      </c>
      <c r="T496" s="32"/>
      <c r="U496" s="32"/>
      <c r="V496" s="32"/>
      <c r="W496" s="32"/>
      <c r="X496" s="32">
        <v>31.8004</v>
      </c>
      <c r="Y496" s="32">
        <v>31.58</v>
      </c>
      <c r="Z496" s="32">
        <v>32.002499999999998</v>
      </c>
      <c r="AA496" s="32">
        <v>0.1489</v>
      </c>
      <c r="AB496" s="32"/>
      <c r="AC496" s="32"/>
      <c r="AD496" s="32"/>
      <c r="AE496" s="32"/>
      <c r="AF496" s="32">
        <v>7.7862999999999998</v>
      </c>
      <c r="AG496" s="32">
        <v>7.3685999999999998</v>
      </c>
      <c r="AH496" s="32">
        <v>7.9505999999999997</v>
      </c>
      <c r="AI496" s="32">
        <v>0.1736</v>
      </c>
      <c r="AJ496" s="32"/>
      <c r="AK496" s="32"/>
      <c r="AL496" s="32"/>
      <c r="AM496" s="32"/>
      <c r="AN496" s="32">
        <v>0.49840000000000001</v>
      </c>
      <c r="AO496" s="32"/>
      <c r="AP496" s="32">
        <v>2.9443999999999999</v>
      </c>
      <c r="AQ496" s="32">
        <v>0.11020000000000001</v>
      </c>
      <c r="AR496" s="32"/>
      <c r="AS496" s="32"/>
      <c r="AT496" s="32">
        <v>31.581199999999999</v>
      </c>
      <c r="AU496" s="32">
        <v>8.0000000000000004E-4</v>
      </c>
      <c r="AV496" s="32"/>
      <c r="AW496" s="32"/>
      <c r="AX496" s="32">
        <v>-0.52749999999999997</v>
      </c>
      <c r="AY496">
        <v>80.3</v>
      </c>
      <c r="BC496">
        <v>473.44</v>
      </c>
      <c r="BD496" s="32">
        <v>5.1688000000000001</v>
      </c>
      <c r="BE496" s="32"/>
      <c r="BF496" s="32">
        <v>34.8506</v>
      </c>
      <c r="BG496" s="32"/>
      <c r="BH496" s="32">
        <v>-0.52749999999999997</v>
      </c>
      <c r="BI496" s="34">
        <v>81</v>
      </c>
      <c r="BJ496" s="34">
        <v>0</v>
      </c>
      <c r="BK496" s="34">
        <v>166</v>
      </c>
      <c r="BL496" s="34">
        <v>166</v>
      </c>
      <c r="BM496">
        <v>0</v>
      </c>
      <c r="BN496" t="s">
        <v>695</v>
      </c>
      <c r="BO496" t="s">
        <v>6583</v>
      </c>
      <c r="BP496" t="b">
        <v>1</v>
      </c>
    </row>
    <row r="497" spans="1:68" x14ac:dyDescent="0.25">
      <c r="A497" s="30" t="str">
        <f t="shared" si="7"/>
        <v>2001009052</v>
      </c>
      <c r="B497" t="s">
        <v>138</v>
      </c>
      <c r="C497">
        <v>52</v>
      </c>
      <c r="D497" s="65" t="s">
        <v>8707</v>
      </c>
      <c r="E497" t="s">
        <v>85</v>
      </c>
      <c r="F497">
        <v>0</v>
      </c>
      <c r="G497">
        <v>2001</v>
      </c>
      <c r="H497">
        <v>1</v>
      </c>
      <c r="I497" s="34">
        <v>428.9</v>
      </c>
      <c r="J497">
        <v>434</v>
      </c>
      <c r="K497" s="32">
        <v>47.176200000000001</v>
      </c>
      <c r="L497" s="32">
        <v>-59.061999999999998</v>
      </c>
      <c r="M497" s="31">
        <v>37024.632465277777</v>
      </c>
      <c r="N497" s="33">
        <v>3.97</v>
      </c>
      <c r="O497" s="33">
        <v>49.58</v>
      </c>
      <c r="P497" s="32">
        <v>1.9426000000000001</v>
      </c>
      <c r="Q497" s="32">
        <v>0.44690000000000002</v>
      </c>
      <c r="R497" s="32">
        <v>3.3988999999999998</v>
      </c>
      <c r="S497" s="32">
        <v>0.84950000000000003</v>
      </c>
      <c r="T497" s="32"/>
      <c r="U497" s="32"/>
      <c r="V497" s="32"/>
      <c r="W497" s="32"/>
      <c r="X497" s="32">
        <v>32.129800000000003</v>
      </c>
      <c r="Y497" s="32">
        <v>31.9998</v>
      </c>
      <c r="Z497" s="32">
        <v>32.334800000000001</v>
      </c>
      <c r="AA497" s="32">
        <v>0.1242</v>
      </c>
      <c r="AB497" s="32"/>
      <c r="AC497" s="32"/>
      <c r="AD497" s="32"/>
      <c r="AE497" s="32"/>
      <c r="AF497" s="32">
        <v>7.7096</v>
      </c>
      <c r="AG497" s="32">
        <v>6.9703999999999997</v>
      </c>
      <c r="AH497" s="32">
        <v>7.9165999999999999</v>
      </c>
      <c r="AI497" s="32">
        <v>0.24970000000000001</v>
      </c>
      <c r="AJ497" s="32"/>
      <c r="AK497" s="32"/>
      <c r="AL497" s="32"/>
      <c r="AM497" s="32"/>
      <c r="AN497" s="32">
        <v>0.44319999999999998</v>
      </c>
      <c r="AO497" s="32"/>
      <c r="AP497" s="32">
        <v>3.2585000000000002</v>
      </c>
      <c r="AQ497" s="32">
        <v>0.19850000000000001</v>
      </c>
      <c r="AR497" s="32"/>
      <c r="AS497" s="32"/>
      <c r="AT497" s="32">
        <v>32.005699999999997</v>
      </c>
      <c r="AU497" s="32">
        <v>8.3000000000000001E-3</v>
      </c>
      <c r="AV497" s="32"/>
      <c r="AW497" s="32"/>
      <c r="AX497" s="32">
        <v>0.1227</v>
      </c>
      <c r="AY497">
        <v>99.14</v>
      </c>
      <c r="BC497">
        <v>428.95</v>
      </c>
      <c r="BD497" s="32">
        <v>4.9108000000000001</v>
      </c>
      <c r="BE497" s="32"/>
      <c r="BF497" s="32">
        <v>34.877200000000002</v>
      </c>
      <c r="BG497" s="32"/>
      <c r="BH497" s="32">
        <v>0.1227</v>
      </c>
      <c r="BI497" s="34">
        <v>100</v>
      </c>
      <c r="BJ497" s="34">
        <v>0</v>
      </c>
      <c r="BK497" s="34">
        <v>166</v>
      </c>
      <c r="BL497" s="34">
        <v>166</v>
      </c>
      <c r="BM497">
        <v>0</v>
      </c>
      <c r="BN497" t="s">
        <v>696</v>
      </c>
      <c r="BO497" t="s">
        <v>6584</v>
      </c>
      <c r="BP497" t="b">
        <v>1</v>
      </c>
    </row>
    <row r="498" spans="1:68" x14ac:dyDescent="0.25">
      <c r="A498" s="30" t="str">
        <f t="shared" si="7"/>
        <v>2001009053</v>
      </c>
      <c r="B498" t="s">
        <v>138</v>
      </c>
      <c r="C498">
        <v>53</v>
      </c>
      <c r="D498" s="65" t="s">
        <v>8708</v>
      </c>
      <c r="E498" t="s">
        <v>85</v>
      </c>
      <c r="F498">
        <v>0</v>
      </c>
      <c r="G498">
        <v>2001</v>
      </c>
      <c r="H498">
        <v>1</v>
      </c>
      <c r="I498" s="34">
        <v>61.5</v>
      </c>
      <c r="J498">
        <v>64</v>
      </c>
      <c r="K498" s="32">
        <v>46.172800000000002</v>
      </c>
      <c r="L498" s="32">
        <v>-57.050800000000002</v>
      </c>
      <c r="M498" s="31">
        <v>37025.078877314816</v>
      </c>
      <c r="N498" s="33">
        <v>3.97</v>
      </c>
      <c r="O498" s="33">
        <v>49.58</v>
      </c>
      <c r="P498" s="32">
        <v>2.0373000000000001</v>
      </c>
      <c r="Q498" s="32">
        <v>1.3838999999999999</v>
      </c>
      <c r="R498" s="32">
        <v>2.7501000000000002</v>
      </c>
      <c r="S498" s="32">
        <v>0.57589999999999997</v>
      </c>
      <c r="T498" s="32"/>
      <c r="U498" s="32"/>
      <c r="V498" s="32"/>
      <c r="W498" s="32"/>
      <c r="X498" s="32">
        <v>32.490400000000001</v>
      </c>
      <c r="Y498" s="32">
        <v>32.4086</v>
      </c>
      <c r="Z498" s="32">
        <v>32.581099999999999</v>
      </c>
      <c r="AA498" s="32">
        <v>6.6299999999999998E-2</v>
      </c>
      <c r="AB498" s="32"/>
      <c r="AC498" s="32"/>
      <c r="AD498" s="32"/>
      <c r="AE498" s="32"/>
      <c r="AF498" s="32">
        <v>7.8747999999999996</v>
      </c>
      <c r="AG498" s="32">
        <v>7.5381999999999998</v>
      </c>
      <c r="AH498" s="32">
        <v>8.1295999999999999</v>
      </c>
      <c r="AI498" s="32">
        <v>0.19750000000000001</v>
      </c>
      <c r="AJ498" s="32"/>
      <c r="AK498" s="32"/>
      <c r="AL498" s="32"/>
      <c r="AM498" s="32"/>
      <c r="AN498" s="32">
        <v>0.21540000000000001</v>
      </c>
      <c r="AO498" s="32"/>
      <c r="AP498" s="32">
        <v>2.6404999999999998</v>
      </c>
      <c r="AQ498" s="32">
        <v>8.3999999999999995E-3</v>
      </c>
      <c r="AR498" s="32"/>
      <c r="AS498" s="32"/>
      <c r="AT498" s="32">
        <v>32.426600000000001</v>
      </c>
      <c r="AU498" s="32">
        <v>8.0000000000000004E-4</v>
      </c>
      <c r="AV498" s="32"/>
      <c r="AW498" s="32"/>
      <c r="AX498" s="32">
        <v>1.3411</v>
      </c>
      <c r="AY498">
        <v>61.48</v>
      </c>
      <c r="BC498">
        <v>61.48</v>
      </c>
      <c r="BD498" s="32">
        <v>1.3411</v>
      </c>
      <c r="BE498" s="32"/>
      <c r="BF498" s="32">
        <v>32.588200000000001</v>
      </c>
      <c r="BG498" s="32"/>
      <c r="BH498" s="32"/>
      <c r="BI498" s="34"/>
      <c r="BJ498" s="34">
        <v>0</v>
      </c>
      <c r="BK498" s="34">
        <v>64</v>
      </c>
      <c r="BL498" s="34">
        <v>64</v>
      </c>
      <c r="BM498">
        <v>1</v>
      </c>
      <c r="BN498" t="s">
        <v>697</v>
      </c>
      <c r="BO498" t="s">
        <v>6585</v>
      </c>
      <c r="BP498" t="b">
        <v>1</v>
      </c>
    </row>
    <row r="499" spans="1:68" x14ac:dyDescent="0.25">
      <c r="A499" s="30" t="str">
        <f t="shared" si="7"/>
        <v>2001009054</v>
      </c>
      <c r="B499" t="s">
        <v>138</v>
      </c>
      <c r="C499">
        <v>54</v>
      </c>
      <c r="D499" s="65" t="s">
        <v>8709</v>
      </c>
      <c r="E499" t="s">
        <v>85</v>
      </c>
      <c r="F499">
        <v>0</v>
      </c>
      <c r="G499">
        <v>2001</v>
      </c>
      <c r="H499">
        <v>1</v>
      </c>
      <c r="I499" s="34">
        <v>261.7</v>
      </c>
      <c r="J499">
        <v>264</v>
      </c>
      <c r="K499" s="32">
        <v>46.125</v>
      </c>
      <c r="L499" s="32">
        <v>-57.1845</v>
      </c>
      <c r="M499" s="31">
        <v>37025.151990740742</v>
      </c>
      <c r="N499" s="33">
        <v>3.97</v>
      </c>
      <c r="O499" s="33">
        <v>49.58</v>
      </c>
      <c r="P499" s="32">
        <v>1.5611999999999999</v>
      </c>
      <c r="Q499" s="32">
        <v>0.50749999999999995</v>
      </c>
      <c r="R499" s="32">
        <v>3.3679999999999999</v>
      </c>
      <c r="S499" s="32">
        <v>1.1121000000000001</v>
      </c>
      <c r="T499" s="32"/>
      <c r="U499" s="32"/>
      <c r="V499" s="32"/>
      <c r="W499" s="32"/>
      <c r="X499" s="32">
        <v>32.441699999999997</v>
      </c>
      <c r="Y499" s="32">
        <v>32.1188</v>
      </c>
      <c r="Z499" s="32">
        <v>32.594900000000003</v>
      </c>
      <c r="AA499" s="32">
        <v>0.1802</v>
      </c>
      <c r="AB499" s="32"/>
      <c r="AC499" s="32"/>
      <c r="AD499" s="32"/>
      <c r="AE499" s="32"/>
      <c r="AF499" s="32">
        <v>7.7775999999999996</v>
      </c>
      <c r="AG499" s="32">
        <v>7.5613999999999999</v>
      </c>
      <c r="AH499" s="32">
        <v>8.0721000000000007</v>
      </c>
      <c r="AI499" s="32">
        <v>0.1424</v>
      </c>
      <c r="AJ499" s="32"/>
      <c r="AK499" s="32"/>
      <c r="AL499" s="32"/>
      <c r="AM499" s="32"/>
      <c r="AN499" s="32">
        <v>0.54910000000000003</v>
      </c>
      <c r="AO499" s="32"/>
      <c r="AP499" s="32">
        <v>3.3142</v>
      </c>
      <c r="AQ499" s="32">
        <v>7.5999999999999998E-2</v>
      </c>
      <c r="AR499" s="32"/>
      <c r="AS499" s="32"/>
      <c r="AT499" s="32">
        <v>32.134399999999999</v>
      </c>
      <c r="AU499" s="32">
        <v>2.2100000000000002E-2</v>
      </c>
      <c r="AV499" s="32"/>
      <c r="AW499" s="32"/>
      <c r="AX499" s="32">
        <v>-4.1000000000000002E-2</v>
      </c>
      <c r="AY499">
        <v>92.21</v>
      </c>
      <c r="BC499">
        <v>261.66000000000003</v>
      </c>
      <c r="BD499" s="32">
        <v>5.9790000000000001</v>
      </c>
      <c r="BE499" s="32"/>
      <c r="BF499" s="32">
        <v>34.615600000000001</v>
      </c>
      <c r="BG499" s="32"/>
      <c r="BH499" s="32">
        <v>-4.1000000000000002E-2</v>
      </c>
      <c r="BI499" s="34">
        <v>93</v>
      </c>
      <c r="BJ499" s="34">
        <v>0</v>
      </c>
      <c r="BK499" s="34">
        <v>147</v>
      </c>
      <c r="BL499" s="34">
        <v>147</v>
      </c>
      <c r="BM499">
        <v>0</v>
      </c>
      <c r="BN499" t="s">
        <v>698</v>
      </c>
      <c r="BO499" t="s">
        <v>6586</v>
      </c>
      <c r="BP499" t="b">
        <v>1</v>
      </c>
    </row>
    <row r="500" spans="1:68" x14ac:dyDescent="0.25">
      <c r="A500" s="30" t="str">
        <f t="shared" si="7"/>
        <v>2001009055</v>
      </c>
      <c r="B500" t="s">
        <v>138</v>
      </c>
      <c r="C500">
        <v>55</v>
      </c>
      <c r="D500" s="65" t="s">
        <v>8710</v>
      </c>
      <c r="E500" t="s">
        <v>85</v>
      </c>
      <c r="F500">
        <v>0</v>
      </c>
      <c r="G500">
        <v>2001</v>
      </c>
      <c r="H500">
        <v>1</v>
      </c>
      <c r="I500" s="34">
        <v>478.5</v>
      </c>
      <c r="J500">
        <v>482</v>
      </c>
      <c r="K500" s="32">
        <v>45.981299999999997</v>
      </c>
      <c r="L500" s="32">
        <v>-57.632300000000001</v>
      </c>
      <c r="M500" s="31">
        <v>37025.268634259257</v>
      </c>
      <c r="N500" s="33">
        <v>2.98</v>
      </c>
      <c r="O500" s="33">
        <v>49.58</v>
      </c>
      <c r="P500" s="32">
        <v>2.6341000000000001</v>
      </c>
      <c r="Q500" s="32">
        <v>1.6373</v>
      </c>
      <c r="R500" s="32">
        <v>3.6446000000000001</v>
      </c>
      <c r="S500" s="32">
        <v>0.86629999999999996</v>
      </c>
      <c r="T500" s="32"/>
      <c r="U500" s="32"/>
      <c r="V500" s="32"/>
      <c r="W500" s="32"/>
      <c r="X500" s="32">
        <v>32.303800000000003</v>
      </c>
      <c r="Y500" s="32">
        <v>32.177799999999998</v>
      </c>
      <c r="Z500" s="32">
        <v>32.570700000000002</v>
      </c>
      <c r="AA500" s="32">
        <v>0.14050000000000001</v>
      </c>
      <c r="AB500" s="32"/>
      <c r="AC500" s="32"/>
      <c r="AD500" s="32"/>
      <c r="AE500" s="32"/>
      <c r="AF500" s="32">
        <v>7.6829999999999998</v>
      </c>
      <c r="AG500" s="32">
        <v>7.3521000000000001</v>
      </c>
      <c r="AH500" s="32">
        <v>7.9109999999999996</v>
      </c>
      <c r="AI500" s="32">
        <v>0.1192</v>
      </c>
      <c r="AJ500" s="32"/>
      <c r="AK500" s="32"/>
      <c r="AL500" s="32"/>
      <c r="AM500" s="32"/>
      <c r="AN500" s="32">
        <v>0.46510000000000001</v>
      </c>
      <c r="AO500" s="32"/>
      <c r="AP500" s="32">
        <v>3.64</v>
      </c>
      <c r="AQ500" s="32">
        <v>3.0000000000000001E-3</v>
      </c>
      <c r="AR500" s="32"/>
      <c r="AS500" s="32"/>
      <c r="AT500" s="32">
        <v>32.178199999999997</v>
      </c>
      <c r="AU500" s="32">
        <v>2.9999999999999997E-4</v>
      </c>
      <c r="AV500" s="32"/>
      <c r="AW500" s="32"/>
      <c r="AX500" s="32">
        <v>0.72909999999999997</v>
      </c>
      <c r="AY500">
        <v>66.44</v>
      </c>
      <c r="BC500">
        <v>478.48</v>
      </c>
      <c r="BD500" s="32">
        <v>4.9218000000000002</v>
      </c>
      <c r="BE500" s="32"/>
      <c r="BF500" s="32">
        <v>34.887700000000002</v>
      </c>
      <c r="BG500" s="32"/>
      <c r="BH500" s="32">
        <v>0.72909999999999997</v>
      </c>
      <c r="BI500" s="34">
        <v>67</v>
      </c>
      <c r="BJ500" s="34">
        <v>0</v>
      </c>
      <c r="BK500" s="34">
        <v>122</v>
      </c>
      <c r="BL500" s="34">
        <v>122</v>
      </c>
      <c r="BM500">
        <v>0</v>
      </c>
      <c r="BN500" t="s">
        <v>699</v>
      </c>
      <c r="BO500" t="s">
        <v>6587</v>
      </c>
      <c r="BP500" t="b">
        <v>1</v>
      </c>
    </row>
    <row r="501" spans="1:68" x14ac:dyDescent="0.25">
      <c r="A501" s="30" t="str">
        <f t="shared" si="7"/>
        <v>2001009056</v>
      </c>
      <c r="B501" t="s">
        <v>138</v>
      </c>
      <c r="C501">
        <v>56</v>
      </c>
      <c r="D501" s="65" t="s">
        <v>8756</v>
      </c>
      <c r="E501" t="s">
        <v>85</v>
      </c>
      <c r="F501">
        <v>0</v>
      </c>
      <c r="G501">
        <v>2001</v>
      </c>
      <c r="H501">
        <v>1</v>
      </c>
      <c r="I501" s="34">
        <v>361.7</v>
      </c>
      <c r="J501">
        <v>363</v>
      </c>
      <c r="K501" s="32">
        <v>45.846800000000002</v>
      </c>
      <c r="L501" s="32">
        <v>-58.071199999999997</v>
      </c>
      <c r="M501" s="31">
        <v>37025.498692129629</v>
      </c>
      <c r="N501" s="33">
        <v>3.97</v>
      </c>
      <c r="O501" s="33">
        <v>49.58</v>
      </c>
      <c r="P501" s="32">
        <v>1.5155000000000001</v>
      </c>
      <c r="Q501" s="32">
        <v>0.46539999999999998</v>
      </c>
      <c r="R501" s="32">
        <v>2.3332000000000002</v>
      </c>
      <c r="S501" s="32">
        <v>0.5696</v>
      </c>
      <c r="T501" s="32"/>
      <c r="U501" s="32"/>
      <c r="V501" s="32"/>
      <c r="W501" s="32"/>
      <c r="X501" s="32">
        <v>32.0304</v>
      </c>
      <c r="Y501" s="32">
        <v>31.838000000000001</v>
      </c>
      <c r="Z501" s="32">
        <v>32.284599999999998</v>
      </c>
      <c r="AA501" s="32">
        <v>0.15290000000000001</v>
      </c>
      <c r="AB501" s="32"/>
      <c r="AC501" s="32"/>
      <c r="AD501" s="32"/>
      <c r="AE501" s="32"/>
      <c r="AF501" s="32">
        <v>7.8688000000000002</v>
      </c>
      <c r="AG501" s="32">
        <v>7.3169000000000004</v>
      </c>
      <c r="AH501" s="32">
        <v>8.2680000000000007</v>
      </c>
      <c r="AI501" s="32">
        <v>0.29849999999999999</v>
      </c>
      <c r="AJ501" s="32"/>
      <c r="AK501" s="32"/>
      <c r="AL501" s="32"/>
      <c r="AM501" s="32"/>
      <c r="AN501" s="32">
        <v>0.43609999999999999</v>
      </c>
      <c r="AO501" s="32"/>
      <c r="AP501" s="32">
        <v>2.3117000000000001</v>
      </c>
      <c r="AQ501" s="32">
        <v>1.6000000000000001E-3</v>
      </c>
      <c r="AR501" s="32"/>
      <c r="AS501" s="32"/>
      <c r="AT501" s="32">
        <v>31.842400000000001</v>
      </c>
      <c r="AU501" s="32">
        <v>3.3E-3</v>
      </c>
      <c r="AV501" s="32"/>
      <c r="AW501" s="32"/>
      <c r="AX501" s="32">
        <v>0.3322</v>
      </c>
      <c r="AY501">
        <v>80.319999999999993</v>
      </c>
      <c r="BC501">
        <v>361.69</v>
      </c>
      <c r="BD501" s="32">
        <v>5.3038999999999996</v>
      </c>
      <c r="BE501" s="32"/>
      <c r="BF501" s="32">
        <v>34.820900000000002</v>
      </c>
      <c r="BG501" s="32"/>
      <c r="BH501" s="32">
        <v>0.3322</v>
      </c>
      <c r="BI501" s="34">
        <v>81</v>
      </c>
      <c r="BJ501" s="34">
        <v>0</v>
      </c>
      <c r="BK501" s="34">
        <v>157</v>
      </c>
      <c r="BL501" s="34">
        <v>157</v>
      </c>
      <c r="BM501">
        <v>0</v>
      </c>
      <c r="BN501" t="s">
        <v>700</v>
      </c>
      <c r="BO501" t="s">
        <v>6588</v>
      </c>
      <c r="BP501" t="b">
        <v>1</v>
      </c>
    </row>
    <row r="502" spans="1:68" x14ac:dyDescent="0.25">
      <c r="A502" s="30" t="str">
        <f t="shared" si="7"/>
        <v>2001009232</v>
      </c>
      <c r="B502" t="s">
        <v>138</v>
      </c>
      <c r="C502">
        <v>232</v>
      </c>
      <c r="D502" s="65" t="s">
        <v>8828</v>
      </c>
      <c r="E502" t="s">
        <v>85</v>
      </c>
      <c r="F502">
        <v>0</v>
      </c>
      <c r="G502">
        <v>2001</v>
      </c>
      <c r="H502">
        <v>1</v>
      </c>
      <c r="I502" s="34">
        <v>142.80000000000001</v>
      </c>
      <c r="J502">
        <v>149</v>
      </c>
      <c r="K502" s="32">
        <v>45.799799999999998</v>
      </c>
      <c r="L502" s="32">
        <v>-58.222000000000001</v>
      </c>
      <c r="M502" s="31">
        <v>37025.575671296298</v>
      </c>
      <c r="N502" s="33">
        <v>2.98</v>
      </c>
      <c r="O502" s="33">
        <v>49.58</v>
      </c>
      <c r="P502" s="32">
        <v>1.5817000000000001</v>
      </c>
      <c r="Q502" s="32">
        <v>0.70669999999999999</v>
      </c>
      <c r="R502" s="32">
        <v>3.3752</v>
      </c>
      <c r="S502" s="32">
        <v>0.92010000000000003</v>
      </c>
      <c r="T502" s="32"/>
      <c r="U502" s="32"/>
      <c r="V502" s="32"/>
      <c r="W502" s="32"/>
      <c r="X502" s="32">
        <v>32.28</v>
      </c>
      <c r="Y502" s="32">
        <v>31.763400000000001</v>
      </c>
      <c r="Z502" s="32">
        <v>32.570700000000002</v>
      </c>
      <c r="AA502" s="32">
        <v>0.25440000000000002</v>
      </c>
      <c r="AB502" s="32"/>
      <c r="AC502" s="32"/>
      <c r="AD502" s="32"/>
      <c r="AE502" s="32"/>
      <c r="AF502" s="32">
        <v>7.6862000000000004</v>
      </c>
      <c r="AG502" s="32">
        <v>6.7159000000000004</v>
      </c>
      <c r="AH502" s="32">
        <v>8.0027000000000008</v>
      </c>
      <c r="AI502" s="32">
        <v>0.26769999999999999</v>
      </c>
      <c r="AJ502" s="32"/>
      <c r="AK502" s="32"/>
      <c r="AL502" s="32"/>
      <c r="AM502" s="32"/>
      <c r="AN502" s="32">
        <v>0.79879999999999995</v>
      </c>
      <c r="AO502" s="32"/>
      <c r="AP502" s="32">
        <v>3.3584000000000001</v>
      </c>
      <c r="AQ502" s="32">
        <v>1.46E-2</v>
      </c>
      <c r="AR502" s="32"/>
      <c r="AS502" s="32"/>
      <c r="AT502" s="32">
        <v>31.793399999999998</v>
      </c>
      <c r="AU502" s="32">
        <v>2.6100000000000002E-2</v>
      </c>
      <c r="AV502" s="32"/>
      <c r="AW502" s="32"/>
      <c r="AX502" s="32">
        <v>0.111</v>
      </c>
      <c r="AY502">
        <v>110.06</v>
      </c>
      <c r="BC502">
        <v>142.77000000000001</v>
      </c>
      <c r="BD502" s="32">
        <v>3.9102000000000001</v>
      </c>
      <c r="BE502" s="32"/>
      <c r="BF502" s="32">
        <v>33.745600000000003</v>
      </c>
      <c r="BG502" s="32"/>
      <c r="BH502" s="32">
        <v>0.111</v>
      </c>
      <c r="BI502" s="34">
        <v>111</v>
      </c>
      <c r="BJ502" s="34">
        <v>0</v>
      </c>
      <c r="BK502" s="34">
        <v>149</v>
      </c>
      <c r="BL502" s="34">
        <v>149</v>
      </c>
      <c r="BM502">
        <v>1</v>
      </c>
      <c r="BN502" t="s">
        <v>701</v>
      </c>
      <c r="BO502" t="s">
        <v>6123</v>
      </c>
      <c r="BP502" t="b">
        <v>1</v>
      </c>
    </row>
    <row r="503" spans="1:68" x14ac:dyDescent="0.25">
      <c r="A503" s="30" t="str">
        <f t="shared" si="7"/>
        <v>2001009058</v>
      </c>
      <c r="B503" t="s">
        <v>138</v>
      </c>
      <c r="C503">
        <v>58</v>
      </c>
      <c r="D503" s="65" t="s">
        <v>8716</v>
      </c>
      <c r="E503" t="s">
        <v>139</v>
      </c>
      <c r="F503">
        <v>0</v>
      </c>
      <c r="G503">
        <v>2001</v>
      </c>
      <c r="H503">
        <v>1</v>
      </c>
      <c r="I503" s="34">
        <v>978.8</v>
      </c>
      <c r="J503">
        <v>3776</v>
      </c>
      <c r="K503" s="32">
        <v>42.702300000000001</v>
      </c>
      <c r="L503" s="32">
        <v>-59.776200000000003</v>
      </c>
      <c r="M503" s="31">
        <v>37026.397118055553</v>
      </c>
      <c r="N503" s="33">
        <v>3.97</v>
      </c>
      <c r="O503" s="33">
        <v>49.6</v>
      </c>
      <c r="P503" s="32">
        <v>5.3033000000000001</v>
      </c>
      <c r="Q503" s="32">
        <v>2.9992999999999999</v>
      </c>
      <c r="R503" s="32">
        <v>6.9931999999999999</v>
      </c>
      <c r="S503" s="32">
        <v>1.5619000000000001</v>
      </c>
      <c r="T503" s="32"/>
      <c r="U503" s="32"/>
      <c r="V503" s="32"/>
      <c r="W503" s="32"/>
      <c r="X503" s="32">
        <v>33.020299999999999</v>
      </c>
      <c r="Y503" s="32">
        <v>32.685000000000002</v>
      </c>
      <c r="Z503" s="32">
        <v>33.515999999999998</v>
      </c>
      <c r="AA503" s="32">
        <v>0.20699999999999999</v>
      </c>
      <c r="AB503" s="32"/>
      <c r="AC503" s="32"/>
      <c r="AD503" s="32"/>
      <c r="AE503" s="32"/>
      <c r="AF503" s="32">
        <v>6.9330999999999996</v>
      </c>
      <c r="AG503" s="32">
        <v>6.1433</v>
      </c>
      <c r="AH503" s="32">
        <v>8.2875999999999994</v>
      </c>
      <c r="AI503" s="32">
        <v>0.44180000000000003</v>
      </c>
      <c r="AJ503" s="32"/>
      <c r="AK503" s="32"/>
      <c r="AL503" s="32"/>
      <c r="AM503" s="32"/>
      <c r="AN503" s="32">
        <v>0.61429999999999996</v>
      </c>
      <c r="AO503" s="32"/>
      <c r="AP503" s="32">
        <v>6.8667999999999996</v>
      </c>
      <c r="AQ503" s="32">
        <v>1.15E-2</v>
      </c>
      <c r="AR503" s="32"/>
      <c r="AS503" s="32"/>
      <c r="AT503" s="32">
        <v>32.932600000000001</v>
      </c>
      <c r="AU503" s="32">
        <v>4.1999999999999997E-3</v>
      </c>
      <c r="AV503" s="32"/>
      <c r="AW503" s="32"/>
      <c r="AX503" s="32">
        <v>2.9992999999999999</v>
      </c>
      <c r="AY503">
        <v>46.62</v>
      </c>
      <c r="BB503">
        <v>3800</v>
      </c>
      <c r="BD503" s="32"/>
      <c r="BE503" s="32"/>
      <c r="BF503" s="32"/>
      <c r="BG503" s="32"/>
      <c r="BH503" s="32">
        <v>2.9992999999999999</v>
      </c>
      <c r="BI503" s="34">
        <v>47</v>
      </c>
      <c r="BJ503" s="34">
        <v>26</v>
      </c>
      <c r="BK503" s="34">
        <v>68</v>
      </c>
      <c r="BL503" s="34">
        <v>32</v>
      </c>
      <c r="BM503">
        <v>0</v>
      </c>
      <c r="BN503" t="s">
        <v>702</v>
      </c>
      <c r="BO503" t="s">
        <v>6589</v>
      </c>
      <c r="BP503" t="b">
        <v>1</v>
      </c>
    </row>
    <row r="504" spans="1:68" x14ac:dyDescent="0.25">
      <c r="A504" s="30" t="str">
        <f t="shared" si="7"/>
        <v>2001009239</v>
      </c>
      <c r="B504" t="s">
        <v>138</v>
      </c>
      <c r="C504">
        <v>239</v>
      </c>
      <c r="D504" s="65" t="s">
        <v>8829</v>
      </c>
      <c r="E504" t="s">
        <v>137</v>
      </c>
      <c r="F504">
        <v>0</v>
      </c>
      <c r="G504">
        <v>2001</v>
      </c>
      <c r="H504">
        <v>1</v>
      </c>
      <c r="I504" s="34">
        <v>1883.3</v>
      </c>
      <c r="J504">
        <v>2350</v>
      </c>
      <c r="K504" s="32">
        <v>43.118499999999997</v>
      </c>
      <c r="L504" s="32">
        <v>-60.148800000000001</v>
      </c>
      <c r="M504" s="31">
        <v>37026.591296296298</v>
      </c>
      <c r="N504" s="33">
        <v>4.96</v>
      </c>
      <c r="O504" s="33">
        <v>49.6</v>
      </c>
      <c r="P504" s="32">
        <v>4.5353000000000003</v>
      </c>
      <c r="Q504" s="32">
        <v>3.1595</v>
      </c>
      <c r="R504" s="32">
        <v>6.0820999999999996</v>
      </c>
      <c r="S504" s="32">
        <v>0.94179999999999997</v>
      </c>
      <c r="T504" s="32"/>
      <c r="U504" s="32"/>
      <c r="V504" s="32"/>
      <c r="W504" s="32"/>
      <c r="X504" s="32">
        <v>32.886400000000002</v>
      </c>
      <c r="Y504" s="32">
        <v>32.669800000000002</v>
      </c>
      <c r="Z504" s="32">
        <v>33.188299999999998</v>
      </c>
      <c r="AA504" s="32">
        <v>0.17780000000000001</v>
      </c>
      <c r="AB504" s="32"/>
      <c r="AC504" s="32"/>
      <c r="AD504" s="32"/>
      <c r="AE504" s="32"/>
      <c r="AF504" s="32">
        <v>7.0178000000000003</v>
      </c>
      <c r="AG504" s="32">
        <v>4.5541999999999998</v>
      </c>
      <c r="AH504" s="32">
        <v>7.3098000000000001</v>
      </c>
      <c r="AI504" s="32">
        <v>0.40799999999999997</v>
      </c>
      <c r="AJ504" s="32"/>
      <c r="AK504" s="32"/>
      <c r="AL504" s="32"/>
      <c r="AM504" s="32"/>
      <c r="AN504" s="32">
        <v>0.7117</v>
      </c>
      <c r="AO504" s="32"/>
      <c r="AP504" s="32">
        <v>6.0820999999999996</v>
      </c>
      <c r="AQ504" s="32">
        <v>0</v>
      </c>
      <c r="AR504" s="32"/>
      <c r="AS504" s="32"/>
      <c r="AT504" s="32">
        <v>32.669800000000002</v>
      </c>
      <c r="AU504" s="32">
        <v>0</v>
      </c>
      <c r="AV504" s="32"/>
      <c r="AW504" s="32"/>
      <c r="AX504" s="32">
        <v>3.1595</v>
      </c>
      <c r="AY504">
        <v>45.63</v>
      </c>
      <c r="BB504">
        <v>1966</v>
      </c>
      <c r="BC504">
        <v>999.54</v>
      </c>
      <c r="BD504" s="32">
        <v>4.0258000000000003</v>
      </c>
      <c r="BE504" s="32"/>
      <c r="BF504" s="32">
        <v>34.915199999999999</v>
      </c>
      <c r="BG504" s="32"/>
      <c r="BH504" s="32">
        <v>3.1595</v>
      </c>
      <c r="BI504" s="34">
        <v>46</v>
      </c>
      <c r="BJ504" s="34">
        <v>36</v>
      </c>
      <c r="BK504" s="34">
        <v>69</v>
      </c>
      <c r="BL504" s="34">
        <v>33</v>
      </c>
      <c r="BM504">
        <v>0</v>
      </c>
      <c r="BN504" t="s">
        <v>703</v>
      </c>
      <c r="BO504" t="s">
        <v>6124</v>
      </c>
      <c r="BP504" t="b">
        <v>1</v>
      </c>
    </row>
    <row r="505" spans="1:68" x14ac:dyDescent="0.25">
      <c r="A505" s="30" t="str">
        <f t="shared" si="7"/>
        <v>2001009060</v>
      </c>
      <c r="B505" t="s">
        <v>138</v>
      </c>
      <c r="C505">
        <v>60</v>
      </c>
      <c r="D505" s="65" t="s">
        <v>8757</v>
      </c>
      <c r="E505" t="s">
        <v>136</v>
      </c>
      <c r="F505">
        <v>0</v>
      </c>
      <c r="G505">
        <v>2001</v>
      </c>
      <c r="H505">
        <v>1</v>
      </c>
      <c r="I505" s="34">
        <v>1240.3</v>
      </c>
      <c r="J505">
        <v>1259</v>
      </c>
      <c r="K505" s="32">
        <v>43.313699999999997</v>
      </c>
      <c r="L505" s="32">
        <v>-60.350999999999999</v>
      </c>
      <c r="M505" s="31">
        <v>37026.978136574071</v>
      </c>
      <c r="N505" s="33">
        <v>4.96</v>
      </c>
      <c r="O505" s="33">
        <v>49.6</v>
      </c>
      <c r="P505" s="32">
        <v>2.8111999999999999</v>
      </c>
      <c r="Q505" s="32">
        <v>1.548</v>
      </c>
      <c r="R505" s="32">
        <v>4.3327999999999998</v>
      </c>
      <c r="S505" s="32">
        <v>1.0918000000000001</v>
      </c>
      <c r="T505" s="32"/>
      <c r="U505" s="32"/>
      <c r="V505" s="32"/>
      <c r="W505" s="32"/>
      <c r="X505" s="32">
        <v>32.396900000000002</v>
      </c>
      <c r="Y505" s="32">
        <v>32.195999999999998</v>
      </c>
      <c r="Z505" s="32">
        <v>32.697200000000002</v>
      </c>
      <c r="AA505" s="32">
        <v>0.1731</v>
      </c>
      <c r="AB505" s="32"/>
      <c r="AC505" s="32"/>
      <c r="AD505" s="32"/>
      <c r="AE505" s="32"/>
      <c r="AF505" s="32">
        <v>7.3490000000000002</v>
      </c>
      <c r="AG505" s="32">
        <v>6.9710000000000001</v>
      </c>
      <c r="AH505" s="32">
        <v>7.5568</v>
      </c>
      <c r="AI505" s="32">
        <v>0.16700000000000001</v>
      </c>
      <c r="AJ505" s="32"/>
      <c r="AK505" s="32"/>
      <c r="AL505" s="32"/>
      <c r="AM505" s="32"/>
      <c r="AN505" s="32">
        <v>0.63500000000000001</v>
      </c>
      <c r="AO505" s="32"/>
      <c r="AP505" s="32">
        <v>4.3304</v>
      </c>
      <c r="AQ505" s="32">
        <v>0</v>
      </c>
      <c r="AR505" s="32"/>
      <c r="AS505" s="32"/>
      <c r="AT505" s="32">
        <v>32.1965</v>
      </c>
      <c r="AU505" s="32">
        <v>0</v>
      </c>
      <c r="AV505" s="32"/>
      <c r="AW505" s="32"/>
      <c r="AX505" s="32">
        <v>1.5343</v>
      </c>
      <c r="AY505">
        <v>59.51</v>
      </c>
      <c r="BB505">
        <v>1250</v>
      </c>
      <c r="BC505">
        <v>999.53</v>
      </c>
      <c r="BD505" s="32">
        <v>4.0304000000000002</v>
      </c>
      <c r="BE505" s="32"/>
      <c r="BF505" s="32">
        <v>34.915500000000002</v>
      </c>
      <c r="BG505" s="32"/>
      <c r="BH505" s="32">
        <v>1.5343</v>
      </c>
      <c r="BI505" s="34">
        <v>60</v>
      </c>
      <c r="BJ505" s="34">
        <v>18</v>
      </c>
      <c r="BK505" s="34">
        <v>97</v>
      </c>
      <c r="BL505" s="34">
        <v>76</v>
      </c>
      <c r="BM505">
        <v>0</v>
      </c>
      <c r="BN505" t="s">
        <v>705</v>
      </c>
      <c r="BO505" t="s">
        <v>6590</v>
      </c>
      <c r="BP505" t="b">
        <v>1</v>
      </c>
    </row>
    <row r="506" spans="1:68" x14ac:dyDescent="0.25">
      <c r="A506" s="30" t="str">
        <f t="shared" si="7"/>
        <v>2001009061</v>
      </c>
      <c r="B506" t="s">
        <v>138</v>
      </c>
      <c r="C506">
        <v>61</v>
      </c>
      <c r="D506" s="65" t="s">
        <v>8830</v>
      </c>
      <c r="E506" t="s">
        <v>135</v>
      </c>
      <c r="F506">
        <v>0</v>
      </c>
      <c r="G506">
        <v>2001</v>
      </c>
      <c r="H506">
        <v>1</v>
      </c>
      <c r="I506" s="34">
        <v>59.5</v>
      </c>
      <c r="J506">
        <v>62</v>
      </c>
      <c r="K506" s="32">
        <v>43.668700000000001</v>
      </c>
      <c r="L506" s="32">
        <v>-60.639000000000003</v>
      </c>
      <c r="M506" s="31">
        <v>37027.132013888891</v>
      </c>
      <c r="N506" s="33">
        <v>3.97</v>
      </c>
      <c r="O506" s="33">
        <v>49.59</v>
      </c>
      <c r="P506" s="32">
        <v>3.0480999999999998</v>
      </c>
      <c r="Q506" s="32">
        <v>1.7797000000000001</v>
      </c>
      <c r="R506" s="32">
        <v>3.8559999999999999</v>
      </c>
      <c r="S506" s="32">
        <v>0.84460000000000002</v>
      </c>
      <c r="T506" s="32"/>
      <c r="U506" s="32"/>
      <c r="V506" s="32"/>
      <c r="W506" s="32"/>
      <c r="X506" s="32">
        <v>32.167299999999997</v>
      </c>
      <c r="Y506" s="32">
        <v>32.066699999999997</v>
      </c>
      <c r="Z506" s="32">
        <v>32.368699999999997</v>
      </c>
      <c r="AA506" s="32">
        <v>0.1125</v>
      </c>
      <c r="AB506" s="32"/>
      <c r="AC506" s="32"/>
      <c r="AD506" s="32"/>
      <c r="AE506" s="32"/>
      <c r="AF506" s="32">
        <v>7.5376000000000003</v>
      </c>
      <c r="AG506" s="32">
        <v>7.1052</v>
      </c>
      <c r="AH506" s="32">
        <v>7.7039999999999997</v>
      </c>
      <c r="AI506" s="32">
        <v>0.17460000000000001</v>
      </c>
      <c r="AJ506" s="32"/>
      <c r="AK506" s="32"/>
      <c r="AL506" s="32"/>
      <c r="AM506" s="32"/>
      <c r="AN506" s="32">
        <v>0.41139999999999999</v>
      </c>
      <c r="AO506" s="32"/>
      <c r="AP506" s="32">
        <v>3.8412999999999999</v>
      </c>
      <c r="AQ506" s="32">
        <v>6.7999999999999996E-3</v>
      </c>
      <c r="AR506" s="32"/>
      <c r="AS506" s="32"/>
      <c r="AT506" s="32">
        <v>32.069400000000002</v>
      </c>
      <c r="AU506" s="32">
        <v>3.8E-3</v>
      </c>
      <c r="AV506" s="32"/>
      <c r="AW506" s="32"/>
      <c r="AX506" s="32">
        <v>1.7618</v>
      </c>
      <c r="AY506">
        <v>59.51</v>
      </c>
      <c r="BB506">
        <v>60</v>
      </c>
      <c r="BC506">
        <v>59.51</v>
      </c>
      <c r="BD506" s="32">
        <v>1.7618</v>
      </c>
      <c r="BE506" s="32"/>
      <c r="BF506" s="32">
        <v>32.384500000000003</v>
      </c>
      <c r="BG506" s="32"/>
      <c r="BH506" s="32"/>
      <c r="BI506" s="34"/>
      <c r="BJ506" s="34">
        <v>0</v>
      </c>
      <c r="BK506" s="34">
        <v>62</v>
      </c>
      <c r="BL506" s="34">
        <v>62</v>
      </c>
      <c r="BM506">
        <v>1</v>
      </c>
      <c r="BN506" t="s">
        <v>706</v>
      </c>
      <c r="BO506" t="s">
        <v>6591</v>
      </c>
      <c r="BP506" t="b">
        <v>1</v>
      </c>
    </row>
    <row r="507" spans="1:68" x14ac:dyDescent="0.25">
      <c r="A507" s="30" t="str">
        <f t="shared" si="7"/>
        <v>2001009062</v>
      </c>
      <c r="B507" t="s">
        <v>138</v>
      </c>
      <c r="C507">
        <v>62</v>
      </c>
      <c r="D507" s="65" t="s">
        <v>8831</v>
      </c>
      <c r="E507" t="s">
        <v>134</v>
      </c>
      <c r="F507">
        <v>0</v>
      </c>
      <c r="G507">
        <v>2001</v>
      </c>
      <c r="H507">
        <v>1</v>
      </c>
      <c r="I507" s="34">
        <v>55.5</v>
      </c>
      <c r="J507">
        <v>54</v>
      </c>
      <c r="K507" s="32">
        <v>44.055300000000003</v>
      </c>
      <c r="L507" s="32">
        <v>-61.057200000000002</v>
      </c>
      <c r="M507" s="31">
        <v>37027.274456018517</v>
      </c>
      <c r="N507" s="33">
        <v>0.99</v>
      </c>
      <c r="O507" s="33">
        <v>49.59</v>
      </c>
      <c r="P507" s="32">
        <v>4.1683000000000003</v>
      </c>
      <c r="Q507" s="32">
        <v>3.5240999999999998</v>
      </c>
      <c r="R507" s="32">
        <v>4.4067999999999996</v>
      </c>
      <c r="S507" s="32">
        <v>0.32279999999999998</v>
      </c>
      <c r="T507" s="32"/>
      <c r="U507" s="32"/>
      <c r="V507" s="32"/>
      <c r="W507" s="32"/>
      <c r="X507" s="32">
        <v>32.166699999999999</v>
      </c>
      <c r="Y507" s="32">
        <v>32.145899999999997</v>
      </c>
      <c r="Z507" s="32">
        <v>32.216500000000003</v>
      </c>
      <c r="AA507" s="32">
        <v>2.18E-2</v>
      </c>
      <c r="AB507" s="32"/>
      <c r="AC507" s="32"/>
      <c r="AD507" s="32"/>
      <c r="AE507" s="32"/>
      <c r="AF507" s="32">
        <v>7.1421000000000001</v>
      </c>
      <c r="AG507" s="32">
        <v>6.9638</v>
      </c>
      <c r="AH507" s="32">
        <v>7.2481</v>
      </c>
      <c r="AI507" s="32">
        <v>7.2300000000000003E-2</v>
      </c>
      <c r="AJ507" s="32"/>
      <c r="AK507" s="32"/>
      <c r="AL507" s="32"/>
      <c r="AM507" s="32"/>
      <c r="AN507" s="32">
        <v>0.13500000000000001</v>
      </c>
      <c r="AO507" s="32"/>
      <c r="AP507" s="32">
        <v>4.4028</v>
      </c>
      <c r="AQ507" s="32">
        <v>4.5999999999999999E-3</v>
      </c>
      <c r="AR507" s="32"/>
      <c r="AS507" s="32"/>
      <c r="AT507" s="32">
        <v>32.148899999999998</v>
      </c>
      <c r="AU507" s="32">
        <v>3.3999999999999998E-3</v>
      </c>
      <c r="AV507" s="32"/>
      <c r="AW507" s="32"/>
      <c r="AX507" s="32">
        <v>3.5190000000000001</v>
      </c>
      <c r="AY507">
        <v>53.56</v>
      </c>
      <c r="BB507">
        <v>54</v>
      </c>
      <c r="BC507">
        <v>55.54</v>
      </c>
      <c r="BD507" s="32">
        <v>3.5194000000000001</v>
      </c>
      <c r="BE507" s="32"/>
      <c r="BF507" s="32">
        <v>32.222000000000001</v>
      </c>
      <c r="BG507" s="32"/>
      <c r="BH507" s="32"/>
      <c r="BI507" s="34"/>
      <c r="BJ507" s="34">
        <v>39</v>
      </c>
      <c r="BK507" s="34">
        <v>56</v>
      </c>
      <c r="BL507" s="34">
        <v>17</v>
      </c>
      <c r="BM507">
        <v>0</v>
      </c>
      <c r="BN507" t="s">
        <v>707</v>
      </c>
      <c r="BO507" t="s">
        <v>6592</v>
      </c>
      <c r="BP507" t="b">
        <v>1</v>
      </c>
    </row>
    <row r="508" spans="1:68" x14ac:dyDescent="0.25">
      <c r="A508" s="30" t="str">
        <f t="shared" si="7"/>
        <v>2001009063</v>
      </c>
      <c r="B508" t="s">
        <v>138</v>
      </c>
      <c r="C508">
        <v>63</v>
      </c>
      <c r="D508" s="65" t="s">
        <v>8712</v>
      </c>
      <c r="E508" t="s">
        <v>133</v>
      </c>
      <c r="F508">
        <v>0</v>
      </c>
      <c r="G508">
        <v>2001</v>
      </c>
      <c r="H508">
        <v>1</v>
      </c>
      <c r="I508" s="34">
        <v>84.3</v>
      </c>
      <c r="J508">
        <v>85</v>
      </c>
      <c r="K508" s="32">
        <v>44.251800000000003</v>
      </c>
      <c r="L508" s="32">
        <v>-61.2545</v>
      </c>
      <c r="M508" s="31">
        <v>37027.34134259259</v>
      </c>
      <c r="N508" s="33">
        <v>3.97</v>
      </c>
      <c r="O508" s="33">
        <v>49.59</v>
      </c>
      <c r="P508" s="32">
        <v>4.2404000000000002</v>
      </c>
      <c r="Q508" s="32">
        <v>2.7031999999999998</v>
      </c>
      <c r="R508" s="32">
        <v>4.9146999999999998</v>
      </c>
      <c r="S508" s="32">
        <v>0.91700000000000004</v>
      </c>
      <c r="T508" s="32"/>
      <c r="U508" s="32"/>
      <c r="V508" s="32"/>
      <c r="W508" s="32"/>
      <c r="X508" s="32">
        <v>32.234499999999997</v>
      </c>
      <c r="Y508" s="32">
        <v>32.140599999999999</v>
      </c>
      <c r="Z508" s="32">
        <v>32.4968</v>
      </c>
      <c r="AA508" s="32">
        <v>0.1192</v>
      </c>
      <c r="AB508" s="32"/>
      <c r="AC508" s="32"/>
      <c r="AD508" s="32"/>
      <c r="AE508" s="32"/>
      <c r="AF508" s="32">
        <v>7.1007999999999996</v>
      </c>
      <c r="AG508" s="32">
        <v>6.7946</v>
      </c>
      <c r="AH508" s="32">
        <v>7.3326000000000002</v>
      </c>
      <c r="AI508" s="32">
        <v>0.14960000000000001</v>
      </c>
      <c r="AJ508" s="32"/>
      <c r="AK508" s="32"/>
      <c r="AL508" s="32"/>
      <c r="AM508" s="32"/>
      <c r="AN508" s="32">
        <v>0.48080000000000001</v>
      </c>
      <c r="AO508" s="32"/>
      <c r="AP508" s="32">
        <v>4.8890000000000002</v>
      </c>
      <c r="AQ508" s="32">
        <v>7.7999999999999996E-3</v>
      </c>
      <c r="AR508" s="32"/>
      <c r="AS508" s="32"/>
      <c r="AT508" s="32">
        <v>32.154600000000002</v>
      </c>
      <c r="AU508" s="32">
        <v>4.0000000000000002E-4</v>
      </c>
      <c r="AV508" s="32"/>
      <c r="AW508" s="32"/>
      <c r="AX508" s="32">
        <v>2.6808999999999998</v>
      </c>
      <c r="AY508">
        <v>50.58</v>
      </c>
      <c r="BB508">
        <v>98</v>
      </c>
      <c r="BC508">
        <v>84.3</v>
      </c>
      <c r="BD508" s="32">
        <v>3.6583999999999999</v>
      </c>
      <c r="BE508" s="32"/>
      <c r="BF508" s="32">
        <v>32.986600000000003</v>
      </c>
      <c r="BG508" s="32"/>
      <c r="BH508" s="32">
        <v>2.6808999999999998</v>
      </c>
      <c r="BI508" s="34">
        <v>51</v>
      </c>
      <c r="BJ508" s="34">
        <v>35</v>
      </c>
      <c r="BK508" s="34">
        <v>85</v>
      </c>
      <c r="BL508" s="34">
        <v>50</v>
      </c>
      <c r="BM508">
        <v>0</v>
      </c>
      <c r="BN508" t="s">
        <v>708</v>
      </c>
      <c r="BO508" t="s">
        <v>6593</v>
      </c>
      <c r="BP508" t="b">
        <v>1</v>
      </c>
    </row>
    <row r="509" spans="1:68" x14ac:dyDescent="0.25">
      <c r="A509" s="30" t="str">
        <f t="shared" si="7"/>
        <v>2001009064</v>
      </c>
      <c r="B509" t="s">
        <v>138</v>
      </c>
      <c r="C509">
        <v>64</v>
      </c>
      <c r="D509" s="65" t="s">
        <v>8717</v>
      </c>
      <c r="E509" t="s">
        <v>132</v>
      </c>
      <c r="F509">
        <v>0</v>
      </c>
      <c r="G509">
        <v>2001</v>
      </c>
      <c r="H509">
        <v>1</v>
      </c>
      <c r="I509" s="34">
        <v>151.69999999999999</v>
      </c>
      <c r="J509">
        <v>151</v>
      </c>
      <c r="K509" s="32">
        <v>44.512300000000003</v>
      </c>
      <c r="L509" s="32">
        <v>-61.555300000000003</v>
      </c>
      <c r="M509" s="31">
        <v>37027.501932870371</v>
      </c>
      <c r="N509" s="33">
        <v>4.96</v>
      </c>
      <c r="O509" s="33">
        <v>49.59</v>
      </c>
      <c r="P509" s="32">
        <v>4.6580000000000004</v>
      </c>
      <c r="Q509" s="32">
        <v>3.3715999999999999</v>
      </c>
      <c r="R509" s="32">
        <v>5.1950000000000003</v>
      </c>
      <c r="S509" s="32">
        <v>0.75900000000000001</v>
      </c>
      <c r="T509" s="32"/>
      <c r="U509" s="32"/>
      <c r="V509" s="32"/>
      <c r="W509" s="32"/>
      <c r="X509" s="32">
        <v>32.290799999999997</v>
      </c>
      <c r="Y509" s="32">
        <v>32.232799999999997</v>
      </c>
      <c r="Z509" s="32">
        <v>32.459400000000002</v>
      </c>
      <c r="AA509" s="32">
        <v>8.4500000000000006E-2</v>
      </c>
      <c r="AB509" s="32"/>
      <c r="AC509" s="32"/>
      <c r="AD509" s="32"/>
      <c r="AE509" s="32"/>
      <c r="AF509" s="32">
        <v>6.9794</v>
      </c>
      <c r="AG509" s="32">
        <v>6.5808999999999997</v>
      </c>
      <c r="AH509" s="32">
        <v>7.0384000000000002</v>
      </c>
      <c r="AI509" s="32">
        <v>9.5399999999999999E-2</v>
      </c>
      <c r="AJ509" s="32"/>
      <c r="AK509" s="32"/>
      <c r="AL509" s="32"/>
      <c r="AM509" s="32"/>
      <c r="AN509" s="32">
        <v>0.35299999999999998</v>
      </c>
      <c r="AO509" s="32"/>
      <c r="AP509" s="32">
        <v>5.1916000000000002</v>
      </c>
      <c r="AQ509" s="32">
        <v>0</v>
      </c>
      <c r="AR509" s="32"/>
      <c r="AS509" s="32"/>
      <c r="AT509" s="32">
        <v>32.232799999999997</v>
      </c>
      <c r="AU509" s="32">
        <v>0</v>
      </c>
      <c r="AV509" s="32"/>
      <c r="AW509" s="32"/>
      <c r="AX509" s="32">
        <v>3.0756999999999999</v>
      </c>
      <c r="AY509">
        <v>67.44</v>
      </c>
      <c r="BB509">
        <v>150</v>
      </c>
      <c r="BC509">
        <v>151.71</v>
      </c>
      <c r="BD509" s="32">
        <v>7.8548999999999998</v>
      </c>
      <c r="BE509" s="32"/>
      <c r="BF509" s="32">
        <v>34.1995</v>
      </c>
      <c r="BG509" s="32"/>
      <c r="BH509" s="32">
        <v>3.0756999999999999</v>
      </c>
      <c r="BI509" s="34">
        <v>68</v>
      </c>
      <c r="BJ509" s="34">
        <v>38</v>
      </c>
      <c r="BK509" s="34">
        <v>93</v>
      </c>
      <c r="BL509" s="34">
        <v>55</v>
      </c>
      <c r="BM509">
        <v>0</v>
      </c>
      <c r="BN509" t="s">
        <v>709</v>
      </c>
      <c r="BO509" t="s">
        <v>6594</v>
      </c>
      <c r="BP509" t="b">
        <v>1</v>
      </c>
    </row>
    <row r="510" spans="1:68" x14ac:dyDescent="0.25">
      <c r="A510" s="30" t="str">
        <f t="shared" si="7"/>
        <v>2001009065</v>
      </c>
      <c r="B510" t="s">
        <v>138</v>
      </c>
      <c r="C510">
        <v>65</v>
      </c>
      <c r="D510" s="65" t="s">
        <v>8758</v>
      </c>
      <c r="E510" t="s">
        <v>131</v>
      </c>
      <c r="F510">
        <v>0</v>
      </c>
      <c r="G510">
        <v>2001</v>
      </c>
      <c r="H510">
        <v>1</v>
      </c>
      <c r="I510" s="34">
        <v>65.5</v>
      </c>
      <c r="J510">
        <v>69</v>
      </c>
      <c r="K510" s="32">
        <v>44.860199999999999</v>
      </c>
      <c r="L510" s="32">
        <v>-61.898299999999999</v>
      </c>
      <c r="M510" s="31">
        <v>37027.597557870373</v>
      </c>
      <c r="N510" s="33">
        <v>2.98</v>
      </c>
      <c r="O510" s="33">
        <v>49.59</v>
      </c>
      <c r="P510" s="32">
        <v>2.1238000000000001</v>
      </c>
      <c r="Q510" s="32">
        <v>1.8893</v>
      </c>
      <c r="R510" s="32">
        <v>2.2881999999999998</v>
      </c>
      <c r="S510" s="32">
        <v>0.11899999999999999</v>
      </c>
      <c r="T510" s="32"/>
      <c r="U510" s="32"/>
      <c r="V510" s="32"/>
      <c r="W510" s="32"/>
      <c r="X510" s="32">
        <v>31.247299999999999</v>
      </c>
      <c r="Y510" s="32">
        <v>31.0549</v>
      </c>
      <c r="Z510" s="32">
        <v>31.308700000000002</v>
      </c>
      <c r="AA510" s="32">
        <v>7.0400000000000004E-2</v>
      </c>
      <c r="AB510" s="32"/>
      <c r="AC510" s="32"/>
      <c r="AD510" s="32"/>
      <c r="AE510" s="32"/>
      <c r="AF510" s="32">
        <v>7.6642000000000001</v>
      </c>
      <c r="AG510" s="32">
        <v>7.2515000000000001</v>
      </c>
      <c r="AH510" s="32">
        <v>7.6988000000000003</v>
      </c>
      <c r="AI510" s="32">
        <v>6.2799999999999995E-2</v>
      </c>
      <c r="AJ510" s="32"/>
      <c r="AK510" s="32"/>
      <c r="AL510" s="32"/>
      <c r="AM510" s="32"/>
      <c r="AN510" s="32">
        <v>0.2306</v>
      </c>
      <c r="AO510" s="32"/>
      <c r="AP510" s="32">
        <v>2.2745000000000002</v>
      </c>
      <c r="AQ510" s="32">
        <v>1.1900000000000001E-2</v>
      </c>
      <c r="AR510" s="32"/>
      <c r="AS510" s="32"/>
      <c r="AT510" s="32">
        <v>31.072700000000001</v>
      </c>
      <c r="AU510" s="32">
        <v>1.6E-2</v>
      </c>
      <c r="AV510" s="32"/>
      <c r="AW510" s="32"/>
      <c r="AX510" s="32">
        <v>1.8834</v>
      </c>
      <c r="AY510">
        <v>50.58</v>
      </c>
      <c r="BB510">
        <v>68</v>
      </c>
      <c r="BC510">
        <v>65.45</v>
      </c>
      <c r="BD510" s="32">
        <v>1.8844000000000001</v>
      </c>
      <c r="BE510" s="32"/>
      <c r="BF510" s="32">
        <v>31.305800000000001</v>
      </c>
      <c r="BG510" s="32"/>
      <c r="BH510" s="32"/>
      <c r="BI510" s="34"/>
      <c r="BJ510" s="34">
        <v>0</v>
      </c>
      <c r="BK510" s="34">
        <v>68</v>
      </c>
      <c r="BL510" s="34">
        <v>68</v>
      </c>
      <c r="BM510">
        <v>1</v>
      </c>
      <c r="BN510" t="s">
        <v>710</v>
      </c>
      <c r="BO510" t="s">
        <v>6595</v>
      </c>
      <c r="BP510" t="b">
        <v>1</v>
      </c>
    </row>
    <row r="511" spans="1:68" x14ac:dyDescent="0.25">
      <c r="A511" s="30" t="str">
        <f t="shared" si="7"/>
        <v>2001009066</v>
      </c>
      <c r="B511" t="s">
        <v>138</v>
      </c>
      <c r="C511">
        <v>66</v>
      </c>
      <c r="D511" s="65" t="s">
        <v>8715</v>
      </c>
      <c r="E511" t="s">
        <v>103</v>
      </c>
      <c r="F511">
        <v>1</v>
      </c>
      <c r="G511">
        <v>2001</v>
      </c>
      <c r="H511">
        <v>1</v>
      </c>
      <c r="I511" s="34">
        <v>152.69999999999999</v>
      </c>
      <c r="J511">
        <v>157</v>
      </c>
      <c r="K511" s="32">
        <v>44.268700000000003</v>
      </c>
      <c r="L511" s="32">
        <v>-63.3187</v>
      </c>
      <c r="M511" s="31">
        <v>37027.827951388892</v>
      </c>
      <c r="N511" s="33">
        <v>3.97</v>
      </c>
      <c r="O511" s="33">
        <v>49.59</v>
      </c>
      <c r="P511" s="32">
        <v>1.7791999999999999</v>
      </c>
      <c r="Q511" s="32">
        <v>0.65700000000000003</v>
      </c>
      <c r="R511" s="32">
        <v>2.5137</v>
      </c>
      <c r="S511" s="32">
        <v>0.70930000000000004</v>
      </c>
      <c r="T511" s="32"/>
      <c r="U511" s="32"/>
      <c r="V511" s="32"/>
      <c r="W511" s="32"/>
      <c r="X511" s="32">
        <v>31.253299999999999</v>
      </c>
      <c r="Y511" s="32">
        <v>31.0426</v>
      </c>
      <c r="Z511" s="32">
        <v>31.6555</v>
      </c>
      <c r="AA511" s="32">
        <v>0.20300000000000001</v>
      </c>
      <c r="AB511" s="32"/>
      <c r="AC511" s="32"/>
      <c r="AD511" s="32"/>
      <c r="AE511" s="32"/>
      <c r="AF511" s="32">
        <v>7.4721000000000002</v>
      </c>
      <c r="AG511" s="32">
        <v>6.6550000000000002</v>
      </c>
      <c r="AH511" s="32">
        <v>7.6303999999999998</v>
      </c>
      <c r="AI511" s="32">
        <v>0.1605</v>
      </c>
      <c r="AJ511" s="32"/>
      <c r="AK511" s="32"/>
      <c r="AL511" s="32"/>
      <c r="AM511" s="32"/>
      <c r="AN511" s="32">
        <v>0.59919999999999995</v>
      </c>
      <c r="AO511" s="32"/>
      <c r="AP511" s="32">
        <v>2.5089999999999999</v>
      </c>
      <c r="AQ511" s="32">
        <v>6.1000000000000004E-3</v>
      </c>
      <c r="AR511" s="32"/>
      <c r="AS511" s="32"/>
      <c r="AT511" s="32">
        <v>31.048300000000001</v>
      </c>
      <c r="AU511" s="32">
        <v>2.0000000000000001E-4</v>
      </c>
      <c r="AV511" s="32"/>
      <c r="AW511" s="32"/>
      <c r="AX511" s="32">
        <v>0.65700000000000003</v>
      </c>
      <c r="AY511">
        <v>39.67</v>
      </c>
      <c r="BB511">
        <v>148.80000000000001</v>
      </c>
      <c r="BC511">
        <v>148.74</v>
      </c>
      <c r="BD511" s="32">
        <v>5.1529999999999996</v>
      </c>
      <c r="BE511" s="32"/>
      <c r="BF511" s="32">
        <v>33.371699999999997</v>
      </c>
      <c r="BG511" s="32"/>
      <c r="BH511" s="32">
        <v>0.65700000000000003</v>
      </c>
      <c r="BI511" s="34">
        <v>40</v>
      </c>
      <c r="BJ511" s="34">
        <v>0</v>
      </c>
      <c r="BK511" s="34">
        <v>131</v>
      </c>
      <c r="BL511" s="34">
        <v>130</v>
      </c>
      <c r="BM511">
        <v>0</v>
      </c>
      <c r="BN511" t="s">
        <v>711</v>
      </c>
      <c r="BO511" t="s">
        <v>6596</v>
      </c>
      <c r="BP511" t="b">
        <v>1</v>
      </c>
    </row>
    <row r="512" spans="1:68" x14ac:dyDescent="0.25">
      <c r="A512" s="30" t="str">
        <f t="shared" si="7"/>
        <v>2001009290</v>
      </c>
      <c r="B512" t="s">
        <v>138</v>
      </c>
      <c r="C512">
        <v>290</v>
      </c>
      <c r="D512" s="65" t="s">
        <v>8832</v>
      </c>
      <c r="E512" t="s">
        <v>103</v>
      </c>
      <c r="F512">
        <v>1</v>
      </c>
      <c r="G512">
        <v>2001</v>
      </c>
      <c r="H512">
        <v>1</v>
      </c>
      <c r="I512" s="34">
        <v>152.69999999999999</v>
      </c>
      <c r="J512">
        <v>146</v>
      </c>
      <c r="K512" s="32">
        <v>44.270299999999999</v>
      </c>
      <c r="L512" s="32">
        <v>-63.3187</v>
      </c>
      <c r="M512" s="31">
        <v>37036.404247685183</v>
      </c>
      <c r="N512" s="33">
        <v>1.98</v>
      </c>
      <c r="O512" s="33">
        <v>49.59</v>
      </c>
      <c r="P512" s="32">
        <v>3.8494999999999999</v>
      </c>
      <c r="Q512" s="32">
        <v>1.1882999999999999</v>
      </c>
      <c r="R512" s="32">
        <v>6.8811</v>
      </c>
      <c r="S512" s="32">
        <v>1.9781</v>
      </c>
      <c r="T512" s="32"/>
      <c r="U512" s="32"/>
      <c r="V512" s="32"/>
      <c r="W512" s="32"/>
      <c r="X512" s="32">
        <v>31.472200000000001</v>
      </c>
      <c r="Y512" s="32">
        <v>30.3872</v>
      </c>
      <c r="Z512" s="32">
        <v>31.948399999999999</v>
      </c>
      <c r="AA512" s="32">
        <v>0.55230000000000001</v>
      </c>
      <c r="AB512" s="32"/>
      <c r="AC512" s="32"/>
      <c r="AD512" s="32"/>
      <c r="AE512" s="32"/>
      <c r="AF512" s="32">
        <v>7.4218000000000002</v>
      </c>
      <c r="AG512" s="32">
        <v>6.9425999999999997</v>
      </c>
      <c r="AH512" s="32">
        <v>9.4694000000000003</v>
      </c>
      <c r="AI512" s="32">
        <v>0.4667</v>
      </c>
      <c r="AJ512" s="32"/>
      <c r="AK512" s="32"/>
      <c r="AL512" s="32"/>
      <c r="AM512" s="32"/>
      <c r="AN512" s="32"/>
      <c r="AO512" s="32"/>
      <c r="AP512" s="32">
        <v>6.7885</v>
      </c>
      <c r="AQ512" s="32">
        <v>2.7300000000000001E-2</v>
      </c>
      <c r="AR512" s="32"/>
      <c r="AS512" s="32"/>
      <c r="AT512" s="32"/>
      <c r="AU512" s="32"/>
      <c r="AV512" s="32"/>
      <c r="AW512" s="32"/>
      <c r="AX512" s="32">
        <v>1.1882999999999999</v>
      </c>
      <c r="AY512">
        <v>45.62</v>
      </c>
      <c r="BB512">
        <v>148.80000000000001</v>
      </c>
      <c r="BC512">
        <v>148.74</v>
      </c>
      <c r="BD512" s="32">
        <v>5.0284000000000004</v>
      </c>
      <c r="BE512" s="32"/>
      <c r="BF512" s="32">
        <v>33.3506</v>
      </c>
      <c r="BG512" s="32"/>
      <c r="BH512" s="32">
        <v>1.1882999999999999</v>
      </c>
      <c r="BI512" s="34">
        <v>46</v>
      </c>
      <c r="BJ512" s="34">
        <v>20</v>
      </c>
      <c r="BK512" s="34">
        <v>131</v>
      </c>
      <c r="BL512" s="34">
        <v>111</v>
      </c>
      <c r="BM512">
        <v>0</v>
      </c>
      <c r="BN512" t="s">
        <v>712</v>
      </c>
      <c r="BO512" t="s">
        <v>6125</v>
      </c>
      <c r="BP512" t="b">
        <v>1</v>
      </c>
    </row>
    <row r="513" spans="1:68" x14ac:dyDescent="0.25">
      <c r="A513" s="30" t="str">
        <f t="shared" si="7"/>
        <v>2001022007</v>
      </c>
      <c r="B513" t="s">
        <v>2368</v>
      </c>
      <c r="C513">
        <v>7</v>
      </c>
      <c r="D513" s="65" t="s">
        <v>8661</v>
      </c>
      <c r="E513" t="s">
        <v>103</v>
      </c>
      <c r="F513">
        <v>1</v>
      </c>
      <c r="I513" s="34">
        <v>138.80000000000001</v>
      </c>
      <c r="J513">
        <v>146</v>
      </c>
      <c r="K513" s="32">
        <v>44.267499999999998</v>
      </c>
      <c r="L513" s="32">
        <v>-63.316699999999997</v>
      </c>
      <c r="M513" s="31">
        <v>37041.926168981481</v>
      </c>
      <c r="N513" s="33">
        <v>2.98</v>
      </c>
      <c r="O513" s="33">
        <v>49.59</v>
      </c>
      <c r="P513" s="32">
        <v>3.6366999999999998</v>
      </c>
      <c r="Q513" s="32">
        <v>2.3487</v>
      </c>
      <c r="R513" s="32">
        <v>7.8437000000000001</v>
      </c>
      <c r="S513" s="32">
        <v>1.9545999999999999</v>
      </c>
      <c r="T513" s="32">
        <v>3.6320999999999999</v>
      </c>
      <c r="U513" s="32">
        <v>2.3022</v>
      </c>
      <c r="V513" s="32">
        <v>7.8407999999999998</v>
      </c>
      <c r="W513" s="32">
        <v>1.9622999999999999</v>
      </c>
      <c r="X513" s="32">
        <v>31.107900000000001</v>
      </c>
      <c r="Y513" s="32">
        <v>30.436199999999999</v>
      </c>
      <c r="Z513" s="32">
        <v>31.586300000000001</v>
      </c>
      <c r="AA513" s="32">
        <v>0.38519999999999999</v>
      </c>
      <c r="AB513" s="32">
        <v>31.1114</v>
      </c>
      <c r="AC513" s="32">
        <v>30.436800000000002</v>
      </c>
      <c r="AD513" s="32">
        <v>31.588999999999999</v>
      </c>
      <c r="AE513" s="32">
        <v>0.38500000000000001</v>
      </c>
      <c r="AF513" s="32">
        <v>6.2062999999999997</v>
      </c>
      <c r="AG513" s="32">
        <v>5.4598000000000004</v>
      </c>
      <c r="AH513" s="32">
        <v>6.4588000000000001</v>
      </c>
      <c r="AI513" s="32">
        <v>0.32550000000000001</v>
      </c>
      <c r="AJ513" s="32">
        <v>7.9622000000000002</v>
      </c>
      <c r="AK513" s="32">
        <v>6.8159999999999998</v>
      </c>
      <c r="AL513" s="32">
        <v>8.2620000000000005</v>
      </c>
      <c r="AM513" s="32">
        <v>0.29330000000000001</v>
      </c>
      <c r="AN513" s="32">
        <v>1.4802</v>
      </c>
      <c r="AO513" s="32">
        <v>1.4863999999999999</v>
      </c>
      <c r="AP513" s="32">
        <v>7.8086000000000002</v>
      </c>
      <c r="AQ513" s="32">
        <v>3.0599999999999999E-2</v>
      </c>
      <c r="AR513" s="32">
        <v>7.8061999999999996</v>
      </c>
      <c r="AS513" s="32">
        <v>3.0800000000000001E-2</v>
      </c>
      <c r="AT513" s="32">
        <v>30.4405</v>
      </c>
      <c r="AU513" s="32">
        <v>3.8E-3</v>
      </c>
      <c r="AV513" s="32">
        <v>30.441299999999998</v>
      </c>
      <c r="AW513" s="32">
        <v>4.0000000000000001E-3</v>
      </c>
      <c r="AX513" s="32">
        <v>1.4990000000000001</v>
      </c>
      <c r="AY513" s="33">
        <v>98.18</v>
      </c>
      <c r="AZ513" s="32">
        <v>1.496</v>
      </c>
      <c r="BA513" s="33">
        <v>98.18</v>
      </c>
      <c r="BB513">
        <v>148.80000000000001</v>
      </c>
      <c r="BC513" s="33"/>
      <c r="BD513" s="32"/>
      <c r="BE513" s="32"/>
      <c r="BF513" s="32"/>
      <c r="BG513" s="32"/>
      <c r="BH513" s="32">
        <v>1.4990000000000001</v>
      </c>
      <c r="BI513" s="34">
        <v>99</v>
      </c>
      <c r="BJ513" s="34">
        <v>12</v>
      </c>
      <c r="BK513" s="34">
        <v>123</v>
      </c>
      <c r="BL513" s="34">
        <v>111</v>
      </c>
      <c r="BM513">
        <v>0</v>
      </c>
      <c r="BN513" t="s">
        <v>2526</v>
      </c>
      <c r="BO513" t="s">
        <v>6597</v>
      </c>
      <c r="BP513" t="b">
        <v>1</v>
      </c>
    </row>
    <row r="514" spans="1:68" x14ac:dyDescent="0.25">
      <c r="A514" s="30" t="str">
        <f t="shared" si="7"/>
        <v>2001022264</v>
      </c>
      <c r="B514" t="s">
        <v>2368</v>
      </c>
      <c r="C514">
        <v>264</v>
      </c>
      <c r="D514" s="65" t="s">
        <v>8833</v>
      </c>
      <c r="E514" t="s">
        <v>103</v>
      </c>
      <c r="F514">
        <v>1</v>
      </c>
      <c r="I514" s="34">
        <v>157.69999999999999</v>
      </c>
      <c r="J514">
        <v>165</v>
      </c>
      <c r="K514" s="32">
        <v>44.271299999999997</v>
      </c>
      <c r="L514" s="32">
        <v>-63.320799999999998</v>
      </c>
      <c r="M514" s="31">
        <v>37057.314953703702</v>
      </c>
      <c r="N514" s="33">
        <v>2.98</v>
      </c>
      <c r="O514" s="33">
        <v>49.59</v>
      </c>
      <c r="P514" s="32">
        <v>4.3540999999999999</v>
      </c>
      <c r="Q514" s="32">
        <v>1.3886000000000001</v>
      </c>
      <c r="R514" s="32">
        <v>10.6813</v>
      </c>
      <c r="S514" s="32">
        <v>2.7305999999999999</v>
      </c>
      <c r="T514" s="32">
        <v>4.3383000000000003</v>
      </c>
      <c r="U514" s="32">
        <v>1.3878999999999999</v>
      </c>
      <c r="V514" s="32">
        <v>10.685600000000001</v>
      </c>
      <c r="W514" s="32">
        <v>2.7239</v>
      </c>
      <c r="X514" s="32">
        <v>32.036000000000001</v>
      </c>
      <c r="Y514" s="32">
        <v>31.7971</v>
      </c>
      <c r="Z514" s="32">
        <v>32.203400000000002</v>
      </c>
      <c r="AA514" s="32">
        <v>0.1043</v>
      </c>
      <c r="AB514" s="32">
        <v>32.036499999999997</v>
      </c>
      <c r="AC514" s="32">
        <v>31.793700000000001</v>
      </c>
      <c r="AD514" s="32">
        <v>32.2042</v>
      </c>
      <c r="AE514" s="32">
        <v>0.1041</v>
      </c>
      <c r="AF514" s="32">
        <v>6.3678999999999997</v>
      </c>
      <c r="AG514" s="32">
        <v>5.4370000000000003</v>
      </c>
      <c r="AH514" s="32">
        <v>6.9157000000000002</v>
      </c>
      <c r="AI514" s="32">
        <v>0.41249999999999998</v>
      </c>
      <c r="AJ514" s="32">
        <v>7.5292000000000003</v>
      </c>
      <c r="AK514" s="32">
        <v>5.5720000000000001</v>
      </c>
      <c r="AL514" s="32">
        <v>7.9909999999999997</v>
      </c>
      <c r="AM514" s="32">
        <v>0.44429999999999997</v>
      </c>
      <c r="AN514" s="32">
        <v>1.3654999999999999</v>
      </c>
      <c r="AO514" s="32">
        <v>1.3673</v>
      </c>
      <c r="AP514" s="32">
        <v>10.5844</v>
      </c>
      <c r="AQ514" s="32">
        <v>0.13700000000000001</v>
      </c>
      <c r="AR514" s="32">
        <v>10.5809</v>
      </c>
      <c r="AS514" s="32">
        <v>0.14810000000000001</v>
      </c>
      <c r="AT514" s="32">
        <v>31.840699999999998</v>
      </c>
      <c r="AU514" s="32">
        <v>6.1600000000000002E-2</v>
      </c>
      <c r="AV514" s="32">
        <v>31.838799999999999</v>
      </c>
      <c r="AW514" s="32">
        <v>6.3700000000000007E-2</v>
      </c>
      <c r="AX514" s="32">
        <v>1.3886000000000001</v>
      </c>
      <c r="AY514" s="33">
        <v>48.6</v>
      </c>
      <c r="AZ514" s="32">
        <v>1.3878999999999999</v>
      </c>
      <c r="BA514" s="33">
        <v>48.6</v>
      </c>
      <c r="BB514">
        <v>148.80000000000001</v>
      </c>
      <c r="BC514" s="33">
        <v>148.74</v>
      </c>
      <c r="BD514" s="32">
        <v>7.1359000000000004</v>
      </c>
      <c r="BE514" s="32">
        <v>7.1375000000000002</v>
      </c>
      <c r="BF514" s="32">
        <v>34.0441</v>
      </c>
      <c r="BG514" s="32">
        <v>34.043700000000001</v>
      </c>
      <c r="BH514" s="32">
        <v>1.3886000000000001</v>
      </c>
      <c r="BI514" s="34">
        <v>49</v>
      </c>
      <c r="BJ514" s="34">
        <v>21</v>
      </c>
      <c r="BK514" s="34">
        <v>115</v>
      </c>
      <c r="BL514" s="34">
        <v>94</v>
      </c>
      <c r="BM514">
        <v>0</v>
      </c>
      <c r="BN514" t="s">
        <v>2527</v>
      </c>
      <c r="BO514" t="s">
        <v>6598</v>
      </c>
      <c r="BP514" t="b">
        <v>1</v>
      </c>
    </row>
    <row r="515" spans="1:68" x14ac:dyDescent="0.25">
      <c r="A515" s="30" t="str">
        <f t="shared" si="7"/>
        <v>2001032000</v>
      </c>
      <c r="B515" t="s">
        <v>2369</v>
      </c>
      <c r="C515">
        <v>0</v>
      </c>
      <c r="D515" s="65" t="s">
        <v>8705</v>
      </c>
      <c r="E515" t="s">
        <v>103</v>
      </c>
      <c r="F515">
        <v>1</v>
      </c>
      <c r="I515" s="34">
        <v>153.69999999999999</v>
      </c>
      <c r="J515">
        <v>148</v>
      </c>
      <c r="K515" s="32">
        <v>44.256</v>
      </c>
      <c r="L515" s="32">
        <v>-63.331299999999999</v>
      </c>
      <c r="M515" s="31">
        <v>37075.599803240744</v>
      </c>
      <c r="N515" s="33">
        <v>0.99</v>
      </c>
      <c r="O515" s="33">
        <v>49.59</v>
      </c>
      <c r="P515" s="32">
        <v>4.7493999999999996</v>
      </c>
      <c r="Q515" s="32">
        <v>1.7035</v>
      </c>
      <c r="R515" s="32">
        <v>9.6193000000000008</v>
      </c>
      <c r="S515" s="32">
        <v>3.2477999999999998</v>
      </c>
      <c r="T515" s="32"/>
      <c r="U515" s="32"/>
      <c r="V515" s="32"/>
      <c r="W515" s="32"/>
      <c r="X515" s="32">
        <v>31.959800000000001</v>
      </c>
      <c r="Y515" s="32">
        <v>31.242799999999999</v>
      </c>
      <c r="Z515" s="32">
        <v>32.466299999999997</v>
      </c>
      <c r="AA515" s="32">
        <v>0.43790000000000001</v>
      </c>
      <c r="AB515" s="32"/>
      <c r="AC515" s="32"/>
      <c r="AD515" s="32"/>
      <c r="AE515" s="32"/>
      <c r="AF515" s="32">
        <v>7.6406000000000001</v>
      </c>
      <c r="AG515" s="32">
        <v>6.5721999999999996</v>
      </c>
      <c r="AH515" s="32">
        <v>7.9691000000000001</v>
      </c>
      <c r="AI515" s="32">
        <v>0.2324</v>
      </c>
      <c r="AJ515" s="32"/>
      <c r="AK515" s="32"/>
      <c r="AL515" s="32"/>
      <c r="AM515" s="32"/>
      <c r="AN515" s="32">
        <v>1.835</v>
      </c>
      <c r="AO515" s="32"/>
      <c r="AP515" s="32">
        <v>9.6114999999999995</v>
      </c>
      <c r="AQ515" s="32">
        <v>5.5999999999999999E-3</v>
      </c>
      <c r="AR515" s="32"/>
      <c r="AS515" s="32"/>
      <c r="AT515" s="32">
        <v>31.244</v>
      </c>
      <c r="AU515" s="32">
        <v>1E-3</v>
      </c>
      <c r="AV515" s="32"/>
      <c r="AW515" s="32"/>
      <c r="AX515" s="32">
        <v>1.7035</v>
      </c>
      <c r="AY515" s="33">
        <v>39.67</v>
      </c>
      <c r="AZ515" s="32"/>
      <c r="BA515" s="33"/>
      <c r="BB515">
        <v>148.80000000000001</v>
      </c>
      <c r="BC515" s="33">
        <v>148.74</v>
      </c>
      <c r="BD515" s="32">
        <v>7.8716999999999997</v>
      </c>
      <c r="BE515" s="32"/>
      <c r="BF515" s="32">
        <v>34.2746</v>
      </c>
      <c r="BG515" s="32"/>
      <c r="BH515" s="32">
        <v>1.7035</v>
      </c>
      <c r="BI515" s="34">
        <v>40</v>
      </c>
      <c r="BJ515" s="34">
        <v>24</v>
      </c>
      <c r="BK515" s="34">
        <v>113</v>
      </c>
      <c r="BL515" s="34">
        <v>89</v>
      </c>
      <c r="BM515">
        <v>0</v>
      </c>
      <c r="BN515" t="s">
        <v>2528</v>
      </c>
      <c r="BO515" t="s">
        <v>6599</v>
      </c>
      <c r="BP515" t="b">
        <v>1</v>
      </c>
    </row>
    <row r="516" spans="1:68" x14ac:dyDescent="0.25">
      <c r="A516" s="30" t="str">
        <f t="shared" ref="A516:A579" si="8">IF(LEN(B516)=5,MID(B516,1,2)+1900&amp;MID(B516,3,3)&amp;TEXT(TRIM(C516),"000"),IF(LEN(B516)=7,B516&amp;TEXT(TRIM(C516),"000"),MID(B516,4,7)&amp;TEXT(TRIM(C516),"000")))</f>
        <v>2001037000</v>
      </c>
      <c r="B516" t="s">
        <v>2370</v>
      </c>
      <c r="C516">
        <v>0</v>
      </c>
      <c r="D516" s="65" t="s">
        <v>8705</v>
      </c>
      <c r="E516" t="s">
        <v>103</v>
      </c>
      <c r="F516">
        <v>1</v>
      </c>
      <c r="I516" s="34">
        <v>151.69999999999999</v>
      </c>
      <c r="J516">
        <v>153</v>
      </c>
      <c r="K516" s="32">
        <v>44.267000000000003</v>
      </c>
      <c r="L516" s="32">
        <v>-63.319499999999998</v>
      </c>
      <c r="M516" s="31">
        <v>37088.934479166666</v>
      </c>
      <c r="N516" s="33">
        <v>0.99</v>
      </c>
      <c r="O516" s="33">
        <v>49.59</v>
      </c>
      <c r="P516" s="32">
        <v>4.6437999999999997</v>
      </c>
      <c r="Q516" s="32">
        <v>1.7641</v>
      </c>
      <c r="R516" s="32">
        <v>12.3718</v>
      </c>
      <c r="S516" s="32">
        <v>3.4483999999999999</v>
      </c>
      <c r="T516" s="32"/>
      <c r="U516" s="32"/>
      <c r="V516" s="32"/>
      <c r="W516" s="32"/>
      <c r="X516" s="32">
        <v>31.9755</v>
      </c>
      <c r="Y516" s="32">
        <v>30.857700000000001</v>
      </c>
      <c r="Z516" s="32">
        <v>32.273699999999998</v>
      </c>
      <c r="AA516" s="32">
        <v>0.42030000000000001</v>
      </c>
      <c r="AB516" s="32"/>
      <c r="AC516" s="32"/>
      <c r="AD516" s="32"/>
      <c r="AE516" s="32"/>
      <c r="AF516" s="32">
        <v>8.0007000000000001</v>
      </c>
      <c r="AG516" s="32">
        <v>7.3029999999999999</v>
      </c>
      <c r="AH516" s="32">
        <v>8.4956999999999994</v>
      </c>
      <c r="AI516" s="32">
        <v>0.26429999999999998</v>
      </c>
      <c r="AJ516" s="32"/>
      <c r="AK516" s="32"/>
      <c r="AL516" s="32"/>
      <c r="AM516" s="32"/>
      <c r="AN516" s="32">
        <v>2.2187999999999999</v>
      </c>
      <c r="AO516" s="32"/>
      <c r="AP516" s="32">
        <v>11.886900000000001</v>
      </c>
      <c r="AQ516" s="32">
        <v>0.48830000000000001</v>
      </c>
      <c r="AR516" s="32"/>
      <c r="AS516" s="32"/>
      <c r="AT516" s="32">
        <v>30.897500000000001</v>
      </c>
      <c r="AU516" s="32">
        <v>3.49E-2</v>
      </c>
      <c r="AV516" s="32"/>
      <c r="AW516" s="32"/>
      <c r="AX516" s="32">
        <v>1.7091000000000001</v>
      </c>
      <c r="AY516" s="33">
        <v>55.54</v>
      </c>
      <c r="AZ516" s="32"/>
      <c r="BA516" s="33"/>
      <c r="BB516">
        <v>148.80000000000001</v>
      </c>
      <c r="BC516" s="33">
        <v>148.74</v>
      </c>
      <c r="BD516" s="32">
        <v>8.234</v>
      </c>
      <c r="BE516" s="32"/>
      <c r="BF516" s="32">
        <v>34.424700000000001</v>
      </c>
      <c r="BG516" s="32"/>
      <c r="BH516" s="32">
        <v>1.7091000000000001</v>
      </c>
      <c r="BI516" s="34">
        <v>56</v>
      </c>
      <c r="BJ516" s="34">
        <v>20</v>
      </c>
      <c r="BK516" s="34">
        <v>101</v>
      </c>
      <c r="BL516" s="34">
        <v>81</v>
      </c>
      <c r="BM516">
        <v>0</v>
      </c>
      <c r="BN516" t="s">
        <v>2529</v>
      </c>
      <c r="BO516" t="s">
        <v>6600</v>
      </c>
      <c r="BP516" t="b">
        <v>1</v>
      </c>
    </row>
    <row r="517" spans="1:68" x14ac:dyDescent="0.25">
      <c r="A517" s="30" t="str">
        <f t="shared" si="8"/>
        <v>2001037111</v>
      </c>
      <c r="B517" t="s">
        <v>2370</v>
      </c>
      <c r="C517">
        <v>111</v>
      </c>
      <c r="D517" s="65" t="s">
        <v>8834</v>
      </c>
      <c r="E517" t="s">
        <v>103</v>
      </c>
      <c r="F517">
        <v>1</v>
      </c>
      <c r="I517" s="34">
        <v>146.80000000000001</v>
      </c>
      <c r="J517">
        <v>145.6</v>
      </c>
      <c r="K517" s="32">
        <v>44.2697</v>
      </c>
      <c r="L517" s="32">
        <v>-63.319400000000002</v>
      </c>
      <c r="M517" s="31">
        <v>37102.449050925927</v>
      </c>
      <c r="N517" s="33">
        <v>0.99</v>
      </c>
      <c r="O517" s="33">
        <v>49.59</v>
      </c>
      <c r="P517" s="32">
        <v>6.2073</v>
      </c>
      <c r="Q517" s="32">
        <v>1.6180000000000001</v>
      </c>
      <c r="R517" s="32">
        <v>14.8795</v>
      </c>
      <c r="S517" s="32">
        <v>4.0506000000000002</v>
      </c>
      <c r="T517" s="32"/>
      <c r="U517" s="32"/>
      <c r="V517" s="32"/>
      <c r="W517" s="32"/>
      <c r="X517" s="32">
        <v>31.932200000000002</v>
      </c>
      <c r="Y517" s="32">
        <v>31.2134</v>
      </c>
      <c r="Z517" s="32">
        <v>32.389299999999999</v>
      </c>
      <c r="AA517" s="32">
        <v>0.375</v>
      </c>
      <c r="AB517" s="32"/>
      <c r="AC517" s="32"/>
      <c r="AD517" s="32"/>
      <c r="AE517" s="32"/>
      <c r="AF517" s="32">
        <v>7.9901</v>
      </c>
      <c r="AG517" s="32">
        <v>6.9447999999999999</v>
      </c>
      <c r="AH517" s="32">
        <v>8.9354999999999993</v>
      </c>
      <c r="AI517" s="32">
        <v>0.46710000000000002</v>
      </c>
      <c r="AJ517" s="32"/>
      <c r="AK517" s="32"/>
      <c r="AL517" s="32"/>
      <c r="AM517" s="32"/>
      <c r="AN517" s="32">
        <v>2.7343999999999999</v>
      </c>
      <c r="AO517" s="32"/>
      <c r="AP517" s="32">
        <v>14.7149</v>
      </c>
      <c r="AQ517" s="32">
        <v>0.12189999999999999</v>
      </c>
      <c r="AR517" s="32"/>
      <c r="AS517" s="32"/>
      <c r="AT517" s="32">
        <v>31.231400000000001</v>
      </c>
      <c r="AU517" s="32">
        <v>1.4500000000000001E-2</v>
      </c>
      <c r="AV517" s="32"/>
      <c r="AW517" s="32"/>
      <c r="AX517" s="32">
        <v>1.5906</v>
      </c>
      <c r="AY517" s="33">
        <v>50.58</v>
      </c>
      <c r="AZ517" s="32"/>
      <c r="BA517" s="33"/>
      <c r="BB517">
        <v>148.80000000000001</v>
      </c>
      <c r="BC517" s="33">
        <v>146.76</v>
      </c>
      <c r="BD517" s="32">
        <v>6.7633999999999999</v>
      </c>
      <c r="BE517" s="32"/>
      <c r="BF517" s="32">
        <v>33.982399999999998</v>
      </c>
      <c r="BG517" s="32"/>
      <c r="BH517" s="32">
        <v>1.5906</v>
      </c>
      <c r="BI517" s="34">
        <v>51</v>
      </c>
      <c r="BJ517" s="34">
        <v>34</v>
      </c>
      <c r="BK517" s="34">
        <v>112</v>
      </c>
      <c r="BL517" s="34">
        <v>78</v>
      </c>
      <c r="BM517">
        <v>0</v>
      </c>
      <c r="BN517" t="s">
        <v>2530</v>
      </c>
      <c r="BO517" t="s">
        <v>6601</v>
      </c>
      <c r="BP517" t="b">
        <v>1</v>
      </c>
    </row>
    <row r="518" spans="1:68" x14ac:dyDescent="0.25">
      <c r="A518" s="30" t="str">
        <f t="shared" si="8"/>
        <v>2001666005</v>
      </c>
      <c r="B518" t="s">
        <v>2364</v>
      </c>
      <c r="C518">
        <v>5</v>
      </c>
      <c r="D518" s="65" t="s">
        <v>8659</v>
      </c>
      <c r="E518" t="s">
        <v>103</v>
      </c>
      <c r="F518">
        <v>1</v>
      </c>
      <c r="I518" s="34">
        <v>151.19999999999999</v>
      </c>
      <c r="J518">
        <v>153</v>
      </c>
      <c r="K518" s="32">
        <v>44.2667</v>
      </c>
      <c r="L518" s="32">
        <v>-63.316699999999997</v>
      </c>
      <c r="M518" s="31">
        <v>37118.537719907406</v>
      </c>
      <c r="N518" s="33">
        <v>0.99</v>
      </c>
      <c r="O518" s="33">
        <v>49.59</v>
      </c>
      <c r="P518" s="32">
        <v>6.4844999999999997</v>
      </c>
      <c r="Q518" s="32">
        <v>2.1194000000000002</v>
      </c>
      <c r="R518" s="32">
        <v>17.146799999999999</v>
      </c>
      <c r="S518" s="32">
        <v>5.3691000000000004</v>
      </c>
      <c r="T518" s="32"/>
      <c r="U518" s="32"/>
      <c r="V518" s="32"/>
      <c r="W518" s="32"/>
      <c r="X518" s="32">
        <v>31.5562</v>
      </c>
      <c r="Y518" s="32">
        <v>30.8841</v>
      </c>
      <c r="Z518" s="32">
        <v>32.078099999999999</v>
      </c>
      <c r="AA518" s="32">
        <v>0.34499999999999997</v>
      </c>
      <c r="AB518" s="32"/>
      <c r="AC518" s="32"/>
      <c r="AD518" s="32"/>
      <c r="AE518" s="32"/>
      <c r="AF518" s="32">
        <v>5.5551000000000004</v>
      </c>
      <c r="AG518" s="32">
        <v>3.9786999999999999</v>
      </c>
      <c r="AH518" s="32">
        <v>6.0469999999999997</v>
      </c>
      <c r="AI518" s="32">
        <v>0.53410000000000002</v>
      </c>
      <c r="AJ518" s="32"/>
      <c r="AK518" s="32"/>
      <c r="AL518" s="32"/>
      <c r="AM518" s="32"/>
      <c r="AN518" s="32">
        <v>3.0697000000000001</v>
      </c>
      <c r="AO518" s="32"/>
      <c r="AP518" s="32">
        <v>16.944800000000001</v>
      </c>
      <c r="AQ518" s="32">
        <v>0.2092</v>
      </c>
      <c r="AR518" s="32"/>
      <c r="AS518" s="32"/>
      <c r="AT518" s="32">
        <v>30.956199999999999</v>
      </c>
      <c r="AU518" s="32">
        <v>6.2600000000000003E-2</v>
      </c>
      <c r="AV518" s="32"/>
      <c r="AW518" s="32"/>
      <c r="AX518" s="32">
        <v>1.8347</v>
      </c>
      <c r="AY518" s="33">
        <v>58.02</v>
      </c>
      <c r="AZ518" s="32"/>
      <c r="BA518" s="33"/>
      <c r="BB518">
        <v>148.80000000000001</v>
      </c>
      <c r="BC518" s="33">
        <v>148.74</v>
      </c>
      <c r="BD518" s="32">
        <v>7.8666</v>
      </c>
      <c r="BE518" s="32"/>
      <c r="BF518" s="32">
        <v>34.276600000000002</v>
      </c>
      <c r="BG518" s="32"/>
      <c r="BH518" s="32">
        <v>1.8347</v>
      </c>
      <c r="BI518" s="34">
        <v>58.5</v>
      </c>
      <c r="BJ518" s="34">
        <v>23</v>
      </c>
      <c r="BK518" s="34">
        <v>95.5</v>
      </c>
      <c r="BL518" s="34">
        <v>72.5</v>
      </c>
      <c r="BM518">
        <v>0</v>
      </c>
      <c r="BN518" t="s">
        <v>2531</v>
      </c>
      <c r="BO518" t="s">
        <v>6602</v>
      </c>
      <c r="BP518" t="b">
        <v>1</v>
      </c>
    </row>
    <row r="519" spans="1:68" x14ac:dyDescent="0.25">
      <c r="A519" s="30" t="str">
        <f t="shared" si="8"/>
        <v>2001666006</v>
      </c>
      <c r="B519" t="s">
        <v>2364</v>
      </c>
      <c r="C519">
        <v>6</v>
      </c>
      <c r="D519" s="65" t="s">
        <v>8660</v>
      </c>
      <c r="E519" t="s">
        <v>103</v>
      </c>
      <c r="F519">
        <v>1</v>
      </c>
      <c r="I519" s="34">
        <v>155.69999999999999</v>
      </c>
      <c r="J519">
        <v>156</v>
      </c>
      <c r="K519" s="32">
        <v>44.2667</v>
      </c>
      <c r="L519" s="32">
        <v>-63.316699999999997</v>
      </c>
      <c r="M519" s="31">
        <v>37133.540277777778</v>
      </c>
      <c r="N519" s="33">
        <v>0.99</v>
      </c>
      <c r="O519" s="33">
        <v>49.59</v>
      </c>
      <c r="P519" s="32">
        <v>9.9121000000000006</v>
      </c>
      <c r="Q519" s="32">
        <v>2.4453</v>
      </c>
      <c r="R519" s="32">
        <v>19.025300000000001</v>
      </c>
      <c r="S519" s="32">
        <v>6.0507999999999997</v>
      </c>
      <c r="T519" s="32"/>
      <c r="U519" s="32"/>
      <c r="V519" s="32"/>
      <c r="W519" s="32"/>
      <c r="X519" s="32">
        <v>31.621400000000001</v>
      </c>
      <c r="Y519" s="32">
        <v>30.7425</v>
      </c>
      <c r="Z519" s="32">
        <v>32.451599999999999</v>
      </c>
      <c r="AA519" s="32">
        <v>0.59640000000000004</v>
      </c>
      <c r="AB519" s="32"/>
      <c r="AC519" s="32"/>
      <c r="AD519" s="32"/>
      <c r="AE519" s="32"/>
      <c r="AF519" s="32">
        <v>5.1429999999999998</v>
      </c>
      <c r="AG519" s="32">
        <v>4.2987000000000002</v>
      </c>
      <c r="AH519" s="32">
        <v>6.0275999999999996</v>
      </c>
      <c r="AI519" s="32">
        <v>0.53390000000000004</v>
      </c>
      <c r="AJ519" s="32"/>
      <c r="AK519" s="32"/>
      <c r="AL519" s="32"/>
      <c r="AM519" s="32"/>
      <c r="AN519" s="32">
        <v>4.0602999999999998</v>
      </c>
      <c r="AO519" s="32"/>
      <c r="AP519" s="32">
        <v>19.0166</v>
      </c>
      <c r="AQ519" s="32">
        <v>1.0500000000000001E-2</v>
      </c>
      <c r="AR519" s="32"/>
      <c r="AS519" s="32"/>
      <c r="AT519" s="32">
        <v>30.7577</v>
      </c>
      <c r="AU519" s="32">
        <v>1.9E-3</v>
      </c>
      <c r="AV519" s="32"/>
      <c r="AW519" s="32"/>
      <c r="AX519" s="32">
        <v>2.1177999999999999</v>
      </c>
      <c r="AY519" s="33">
        <v>52.57</v>
      </c>
      <c r="AZ519" s="32"/>
      <c r="BA519" s="33"/>
      <c r="BB519">
        <v>148.80000000000001</v>
      </c>
      <c r="BC519" s="33">
        <v>148.74</v>
      </c>
      <c r="BD519" s="32">
        <v>7.4268000000000001</v>
      </c>
      <c r="BE519" s="32"/>
      <c r="BF519" s="32">
        <v>34.145099999999999</v>
      </c>
      <c r="BG519" s="32"/>
      <c r="BH519" s="32">
        <v>2.1177999999999999</v>
      </c>
      <c r="BI519" s="34">
        <v>53</v>
      </c>
      <c r="BJ519" s="34">
        <v>44</v>
      </c>
      <c r="BK519" s="34">
        <v>95.5</v>
      </c>
      <c r="BL519" s="34">
        <v>51.5</v>
      </c>
      <c r="BM519">
        <v>0</v>
      </c>
      <c r="BN519" t="s">
        <v>2532</v>
      </c>
      <c r="BO519" t="s">
        <v>6603</v>
      </c>
      <c r="BP519" t="b">
        <v>1</v>
      </c>
    </row>
    <row r="520" spans="1:68" x14ac:dyDescent="0.25">
      <c r="A520" s="30" t="str">
        <f t="shared" si="8"/>
        <v>2001666007</v>
      </c>
      <c r="B520" t="s">
        <v>2364</v>
      </c>
      <c r="C520">
        <v>7</v>
      </c>
      <c r="D520" s="65" t="s">
        <v>8661</v>
      </c>
      <c r="E520" t="s">
        <v>103</v>
      </c>
      <c r="F520">
        <v>1</v>
      </c>
      <c r="I520" s="34">
        <v>153.19999999999999</v>
      </c>
      <c r="J520">
        <v>158</v>
      </c>
      <c r="K520" s="32">
        <v>44.2667</v>
      </c>
      <c r="L520" s="32">
        <v>-63.316699999999997</v>
      </c>
      <c r="M520" s="31">
        <v>37152.544583333336</v>
      </c>
      <c r="N520" s="33">
        <v>0.99</v>
      </c>
      <c r="O520" s="33">
        <v>49.59</v>
      </c>
      <c r="P520" s="32">
        <v>13.384399999999999</v>
      </c>
      <c r="Q520" s="32">
        <v>3.5832000000000002</v>
      </c>
      <c r="R520" s="32">
        <v>18.158000000000001</v>
      </c>
      <c r="S520" s="32">
        <v>5.5467000000000004</v>
      </c>
      <c r="T520" s="32"/>
      <c r="U520" s="32"/>
      <c r="V520" s="32"/>
      <c r="W520" s="32"/>
      <c r="X520" s="32">
        <v>31.735600000000002</v>
      </c>
      <c r="Y520" s="32">
        <v>31.2087</v>
      </c>
      <c r="Z520" s="32">
        <v>32.620699999999999</v>
      </c>
      <c r="AA520" s="32">
        <v>0.55069999999999997</v>
      </c>
      <c r="AB520" s="32"/>
      <c r="AC520" s="32"/>
      <c r="AD520" s="32"/>
      <c r="AE520" s="32"/>
      <c r="AF520" s="32">
        <v>5.5166000000000004</v>
      </c>
      <c r="AG520" s="32">
        <v>5.1112000000000002</v>
      </c>
      <c r="AH520" s="32">
        <v>6.4408000000000003</v>
      </c>
      <c r="AI520" s="32">
        <v>0.1968</v>
      </c>
      <c r="AJ520" s="32"/>
      <c r="AK520" s="32"/>
      <c r="AL520" s="32"/>
      <c r="AM520" s="32"/>
      <c r="AN520" s="32">
        <v>3.5819000000000001</v>
      </c>
      <c r="AO520" s="32"/>
      <c r="AP520" s="32">
        <v>18.152000000000001</v>
      </c>
      <c r="AQ520" s="32">
        <v>3.3E-3</v>
      </c>
      <c r="AR520" s="32"/>
      <c r="AS520" s="32"/>
      <c r="AT520" s="32">
        <v>31.228000000000002</v>
      </c>
      <c r="AU520" s="32">
        <v>7.7999999999999996E-3</v>
      </c>
      <c r="AV520" s="32"/>
      <c r="AW520" s="32"/>
      <c r="AX520" s="32">
        <v>2.4428000000000001</v>
      </c>
      <c r="AY520" s="33">
        <v>69.42</v>
      </c>
      <c r="AZ520" s="32"/>
      <c r="BA520" s="33"/>
      <c r="BB520">
        <v>148.80000000000001</v>
      </c>
      <c r="BC520" s="33">
        <v>148.74</v>
      </c>
      <c r="BD520" s="32">
        <v>7.4997999999999996</v>
      </c>
      <c r="BE520" s="32"/>
      <c r="BF520" s="32">
        <v>34.187899999999999</v>
      </c>
      <c r="BG520" s="32"/>
      <c r="BH520" s="32">
        <v>2.4428000000000001</v>
      </c>
      <c r="BI520" s="34">
        <v>70</v>
      </c>
      <c r="BJ520" s="34">
        <v>49.5</v>
      </c>
      <c r="BK520" s="34">
        <v>98</v>
      </c>
      <c r="BL520" s="34">
        <v>48.5</v>
      </c>
      <c r="BM520">
        <v>0</v>
      </c>
      <c r="BN520" t="s">
        <v>2533</v>
      </c>
      <c r="BO520" t="s">
        <v>6604</v>
      </c>
      <c r="BP520" t="b">
        <v>1</v>
      </c>
    </row>
    <row r="521" spans="1:68" x14ac:dyDescent="0.25">
      <c r="A521" s="30" t="str">
        <f t="shared" si="8"/>
        <v>2001666008</v>
      </c>
      <c r="B521" t="s">
        <v>2364</v>
      </c>
      <c r="C521">
        <v>8</v>
      </c>
      <c r="D521" s="65" t="s">
        <v>8662</v>
      </c>
      <c r="E521" t="s">
        <v>103</v>
      </c>
      <c r="F521">
        <v>1</v>
      </c>
      <c r="I521" s="34">
        <v>145.80000000000001</v>
      </c>
      <c r="J521">
        <v>155</v>
      </c>
      <c r="K521" s="32">
        <v>44.2667</v>
      </c>
      <c r="L521" s="32">
        <v>-63.316699999999997</v>
      </c>
      <c r="M521" s="31">
        <v>37176.55773148148</v>
      </c>
      <c r="N521" s="33">
        <v>0.99</v>
      </c>
      <c r="O521" s="33">
        <v>49.59</v>
      </c>
      <c r="P521" s="32">
        <v>8.7459000000000007</v>
      </c>
      <c r="Q521" s="32">
        <v>2.4817999999999998</v>
      </c>
      <c r="R521" s="32">
        <v>13.8634</v>
      </c>
      <c r="S521" s="32">
        <v>4.2298999999999998</v>
      </c>
      <c r="T521" s="32"/>
      <c r="U521" s="32"/>
      <c r="V521" s="32"/>
      <c r="W521" s="32"/>
      <c r="X521" s="32">
        <v>31.5076</v>
      </c>
      <c r="Y521" s="32">
        <v>30.9922</v>
      </c>
      <c r="Z521" s="32">
        <v>32.162799999999997</v>
      </c>
      <c r="AA521" s="32">
        <v>0.43969999999999998</v>
      </c>
      <c r="AB521" s="32"/>
      <c r="AC521" s="32"/>
      <c r="AD521" s="32"/>
      <c r="AE521" s="32"/>
      <c r="AF521" s="32">
        <v>5.7968000000000002</v>
      </c>
      <c r="AG521" s="32">
        <v>5.4424999999999999</v>
      </c>
      <c r="AH521" s="32">
        <v>6.6463999999999999</v>
      </c>
      <c r="AI521" s="32">
        <v>0.18679999999999999</v>
      </c>
      <c r="AJ521" s="32"/>
      <c r="AK521" s="32"/>
      <c r="AL521" s="32"/>
      <c r="AM521" s="32"/>
      <c r="AN521" s="32">
        <v>2.5222000000000002</v>
      </c>
      <c r="AO521" s="32"/>
      <c r="AP521" s="32">
        <v>13.8589</v>
      </c>
      <c r="AQ521" s="32">
        <v>2.0999999999999999E-3</v>
      </c>
      <c r="AR521" s="32"/>
      <c r="AS521" s="32"/>
      <c r="AT521" s="32">
        <v>31.011299999999999</v>
      </c>
      <c r="AU521" s="32">
        <v>8.5000000000000006E-3</v>
      </c>
      <c r="AV521" s="32"/>
      <c r="AW521" s="32"/>
      <c r="AX521" s="32">
        <v>1.9444999999999999</v>
      </c>
      <c r="AY521" s="33">
        <v>63.47</v>
      </c>
      <c r="AZ521" s="32"/>
      <c r="BA521" s="33"/>
      <c r="BB521">
        <v>148.80000000000001</v>
      </c>
      <c r="BC521" s="33">
        <v>145.76</v>
      </c>
      <c r="BD521" s="32">
        <v>6.2816999999999998</v>
      </c>
      <c r="BE521" s="32"/>
      <c r="BF521" s="32">
        <v>33.817999999999998</v>
      </c>
      <c r="BG521" s="32"/>
      <c r="BH521" s="32">
        <v>1.9444999999999999</v>
      </c>
      <c r="BI521" s="34">
        <v>64</v>
      </c>
      <c r="BJ521" s="34">
        <v>39</v>
      </c>
      <c r="BK521" s="34">
        <v>103.5</v>
      </c>
      <c r="BL521" s="34">
        <v>64.5</v>
      </c>
      <c r="BM521">
        <v>0</v>
      </c>
      <c r="BN521" t="s">
        <v>2534</v>
      </c>
      <c r="BO521" t="s">
        <v>6605</v>
      </c>
      <c r="BP521" t="b">
        <v>1</v>
      </c>
    </row>
    <row r="522" spans="1:68" x14ac:dyDescent="0.25">
      <c r="A522" s="30" t="str">
        <f t="shared" si="8"/>
        <v>2001061001</v>
      </c>
      <c r="B522" t="s">
        <v>140</v>
      </c>
      <c r="C522">
        <v>1</v>
      </c>
      <c r="D522" s="65" t="s">
        <v>8655</v>
      </c>
      <c r="E522" t="s">
        <v>82</v>
      </c>
      <c r="F522">
        <v>0</v>
      </c>
      <c r="G522">
        <v>2001</v>
      </c>
      <c r="H522">
        <v>2</v>
      </c>
      <c r="I522" s="34">
        <v>56.5</v>
      </c>
      <c r="J522">
        <v>67</v>
      </c>
      <c r="K522" s="32">
        <v>44.6937</v>
      </c>
      <c r="L522" s="32">
        <v>-63.641199999999998</v>
      </c>
      <c r="M522" s="31">
        <v>37178.604432870372</v>
      </c>
      <c r="N522" s="33">
        <v>5.95</v>
      </c>
      <c r="O522" s="33">
        <v>49.59</v>
      </c>
      <c r="P522" s="32">
        <v>6.0469999999999997</v>
      </c>
      <c r="Q522" s="32">
        <v>4.3075999999999999</v>
      </c>
      <c r="R522" s="32">
        <v>10.845599999999999</v>
      </c>
      <c r="S522" s="32">
        <v>1.5831</v>
      </c>
      <c r="T522" s="32"/>
      <c r="U522" s="32"/>
      <c r="V522" s="32"/>
      <c r="W522" s="32"/>
      <c r="X522" s="32">
        <v>31.210899999999999</v>
      </c>
      <c r="Y522" s="32">
        <v>30.9711</v>
      </c>
      <c r="Z522" s="32">
        <v>31.377600000000001</v>
      </c>
      <c r="AA522" s="32">
        <v>0.1019</v>
      </c>
      <c r="AB522" s="32"/>
      <c r="AC522" s="32"/>
      <c r="AD522" s="32"/>
      <c r="AE522" s="32"/>
      <c r="AF522" s="32">
        <v>4.5705</v>
      </c>
      <c r="AG522" s="32">
        <v>4.1414</v>
      </c>
      <c r="AH522" s="32">
        <v>5.2461000000000002</v>
      </c>
      <c r="AI522" s="32">
        <v>0.2291</v>
      </c>
      <c r="AJ522" s="32"/>
      <c r="AK522" s="32"/>
      <c r="AL522" s="32"/>
      <c r="AM522" s="32"/>
      <c r="AN522" s="32">
        <v>1.0773999999999999</v>
      </c>
      <c r="AO522" s="32"/>
      <c r="AP522" s="32"/>
      <c r="AQ522" s="32"/>
      <c r="AR522" s="32"/>
      <c r="AS522" s="32"/>
      <c r="AT522" s="32"/>
      <c r="AU522" s="32"/>
      <c r="AV522" s="32"/>
      <c r="AW522" s="32"/>
      <c r="AX522" s="32">
        <v>4.3075999999999999</v>
      </c>
      <c r="AY522">
        <v>30.75</v>
      </c>
      <c r="BB522">
        <v>70</v>
      </c>
      <c r="BD522" s="32"/>
      <c r="BE522" s="32"/>
      <c r="BF522" s="32"/>
      <c r="BG522" s="32"/>
      <c r="BH522" s="32"/>
      <c r="BI522" s="34"/>
      <c r="BJ522" s="34"/>
      <c r="BK522" s="34"/>
      <c r="BL522" s="34"/>
      <c r="BM522">
        <v>-1</v>
      </c>
      <c r="BN522" t="s">
        <v>717</v>
      </c>
      <c r="BO522" t="s">
        <v>6606</v>
      </c>
      <c r="BP522" t="b">
        <v>1</v>
      </c>
    </row>
    <row r="523" spans="1:68" x14ac:dyDescent="0.25">
      <c r="A523" s="30" t="str">
        <f t="shared" si="8"/>
        <v>2001061002</v>
      </c>
      <c r="B523" t="s">
        <v>140</v>
      </c>
      <c r="C523">
        <v>2</v>
      </c>
      <c r="D523" s="65" t="s">
        <v>8688</v>
      </c>
      <c r="E523" t="s">
        <v>97</v>
      </c>
      <c r="F523">
        <v>1</v>
      </c>
      <c r="G523">
        <v>2001</v>
      </c>
      <c r="H523">
        <v>2</v>
      </c>
      <c r="I523" s="34">
        <v>1732.9</v>
      </c>
      <c r="J523">
        <v>2740</v>
      </c>
      <c r="K523" s="32">
        <v>42.529000000000003</v>
      </c>
      <c r="L523" s="32">
        <v>-61.396299999999997</v>
      </c>
      <c r="M523" s="31">
        <v>37185.103078703702</v>
      </c>
      <c r="N523" s="33">
        <v>3.97</v>
      </c>
      <c r="O523" s="33">
        <v>49.6</v>
      </c>
      <c r="P523" s="32">
        <v>15.7363</v>
      </c>
      <c r="Q523" s="32">
        <v>8.2210999999999999</v>
      </c>
      <c r="R523" s="32">
        <v>18.851400000000002</v>
      </c>
      <c r="S523" s="32">
        <v>3.0125000000000002</v>
      </c>
      <c r="T523" s="32"/>
      <c r="U523" s="32"/>
      <c r="V523" s="32"/>
      <c r="W523" s="32"/>
      <c r="X523" s="32">
        <v>32.893799999999999</v>
      </c>
      <c r="Y523" s="32">
        <v>32.602400000000003</v>
      </c>
      <c r="Z523" s="32">
        <v>34.108899999999998</v>
      </c>
      <c r="AA523" s="32">
        <v>0.47620000000000001</v>
      </c>
      <c r="AB523" s="32"/>
      <c r="AC523" s="32"/>
      <c r="AD523" s="32"/>
      <c r="AE523" s="32"/>
      <c r="AF523" s="32">
        <v>5.7050999999999998</v>
      </c>
      <c r="AG523" s="32">
        <v>5.1893000000000002</v>
      </c>
      <c r="AH523" s="32">
        <v>6.4398999999999997</v>
      </c>
      <c r="AI523" s="32">
        <v>0.2286</v>
      </c>
      <c r="AJ523" s="32"/>
      <c r="AK523" s="32"/>
      <c r="AL523" s="32"/>
      <c r="AM523" s="32"/>
      <c r="AN523" s="32">
        <v>1.8140000000000001</v>
      </c>
      <c r="AO523" s="32"/>
      <c r="AP523" s="32">
        <v>17.060199999999998</v>
      </c>
      <c r="AQ523" s="32">
        <v>1.44E-2</v>
      </c>
      <c r="AR523" s="32"/>
      <c r="AS523" s="32"/>
      <c r="AT523" s="32">
        <v>32.6038</v>
      </c>
      <c r="AU523" s="32">
        <v>1.9E-3</v>
      </c>
      <c r="AV523" s="32"/>
      <c r="AW523" s="32"/>
      <c r="AX523" s="32">
        <v>3.4487999999999999</v>
      </c>
      <c r="AY523">
        <v>1732.88</v>
      </c>
      <c r="BB523">
        <v>2776.6</v>
      </c>
      <c r="BC523">
        <v>3.97</v>
      </c>
      <c r="BD523" s="32">
        <v>17.070399999999999</v>
      </c>
      <c r="BE523" s="32"/>
      <c r="BF523" s="32">
        <v>32.602400000000003</v>
      </c>
      <c r="BG523" s="32"/>
      <c r="BH523" s="32">
        <v>3.5308000000000002</v>
      </c>
      <c r="BI523" s="34">
        <v>74</v>
      </c>
      <c r="BJ523" s="34">
        <v>68</v>
      </c>
      <c r="BK523" s="34">
        <v>90</v>
      </c>
      <c r="BL523" s="34">
        <v>12</v>
      </c>
      <c r="BM523">
        <v>0</v>
      </c>
      <c r="BN523" t="s">
        <v>718</v>
      </c>
      <c r="BO523" t="s">
        <v>6607</v>
      </c>
      <c r="BP523" t="b">
        <v>1</v>
      </c>
    </row>
    <row r="524" spans="1:68" x14ac:dyDescent="0.25">
      <c r="A524" s="30" t="str">
        <f t="shared" si="8"/>
        <v>2001061003</v>
      </c>
      <c r="B524" t="s">
        <v>140</v>
      </c>
      <c r="C524">
        <v>3</v>
      </c>
      <c r="D524" s="65" t="s">
        <v>8706</v>
      </c>
      <c r="E524" t="s">
        <v>103</v>
      </c>
      <c r="F524">
        <v>1</v>
      </c>
      <c r="G524">
        <v>2001</v>
      </c>
      <c r="H524">
        <v>2</v>
      </c>
      <c r="I524" s="34">
        <v>142.80000000000001</v>
      </c>
      <c r="J524">
        <v>140</v>
      </c>
      <c r="K524" s="32">
        <v>44.270499999999998</v>
      </c>
      <c r="L524" s="32">
        <v>-63.316699999999997</v>
      </c>
      <c r="M524" s="31">
        <v>37188.066736111112</v>
      </c>
      <c r="N524" s="33">
        <v>4.96</v>
      </c>
      <c r="O524" s="33">
        <v>49.59</v>
      </c>
      <c r="P524" s="32">
        <v>9.7197999999999993</v>
      </c>
      <c r="Q524" s="32">
        <v>3.625</v>
      </c>
      <c r="R524" s="32">
        <v>13.361499999999999</v>
      </c>
      <c r="S524" s="32">
        <v>3.9681999999999999</v>
      </c>
      <c r="T524" s="32"/>
      <c r="U524" s="32"/>
      <c r="V524" s="32"/>
      <c r="W524" s="32"/>
      <c r="X524" s="32">
        <v>31.461200000000002</v>
      </c>
      <c r="Y524" s="32">
        <v>31.056899999999999</v>
      </c>
      <c r="Z524" s="32">
        <v>32.224499999999999</v>
      </c>
      <c r="AA524" s="32">
        <v>0.45029999999999998</v>
      </c>
      <c r="AB524" s="32"/>
      <c r="AC524" s="32"/>
      <c r="AD524" s="32"/>
      <c r="AE524" s="32"/>
      <c r="AF524" s="32">
        <v>6.0940000000000003</v>
      </c>
      <c r="AG524" s="32">
        <v>5.3244999999999996</v>
      </c>
      <c r="AH524" s="32">
        <v>6.6032999999999999</v>
      </c>
      <c r="AI524" s="32">
        <v>0.29759999999999998</v>
      </c>
      <c r="AJ524" s="32"/>
      <c r="AK524" s="32"/>
      <c r="AL524" s="32"/>
      <c r="AM524" s="32"/>
      <c r="AN524" s="32">
        <v>2.3429000000000002</v>
      </c>
      <c r="AO524" s="32"/>
      <c r="AP524" s="32">
        <v>13.3544</v>
      </c>
      <c r="AQ524" s="32">
        <v>0</v>
      </c>
      <c r="AR524" s="32"/>
      <c r="AS524" s="32"/>
      <c r="AT524" s="32">
        <v>31.056899999999999</v>
      </c>
      <c r="AU524" s="32">
        <v>0</v>
      </c>
      <c r="AV524" s="32"/>
      <c r="AW524" s="32"/>
      <c r="AX524" s="32">
        <v>3.133</v>
      </c>
      <c r="AY524">
        <v>70.42</v>
      </c>
      <c r="BB524">
        <v>148.80000000000001</v>
      </c>
      <c r="BC524">
        <v>142.79</v>
      </c>
      <c r="BD524" s="32">
        <v>7.2839</v>
      </c>
      <c r="BE524" s="32"/>
      <c r="BF524" s="32">
        <v>34.096299999999999</v>
      </c>
      <c r="BG524" s="32"/>
      <c r="BH524" s="32">
        <v>3.133</v>
      </c>
      <c r="BI524" s="34">
        <v>71</v>
      </c>
      <c r="BJ524" s="34">
        <v>45</v>
      </c>
      <c r="BK524" s="34">
        <v>80</v>
      </c>
      <c r="BL524" s="34">
        <v>35</v>
      </c>
      <c r="BM524">
        <v>0</v>
      </c>
      <c r="BN524" t="s">
        <v>719</v>
      </c>
      <c r="BO524" t="s">
        <v>6608</v>
      </c>
      <c r="BP524" t="b">
        <v>1</v>
      </c>
    </row>
    <row r="525" spans="1:68" x14ac:dyDescent="0.25">
      <c r="A525" s="30" t="str">
        <f t="shared" si="8"/>
        <v>2001061004</v>
      </c>
      <c r="B525" t="s">
        <v>140</v>
      </c>
      <c r="C525">
        <v>4</v>
      </c>
      <c r="D525" s="65" t="s">
        <v>8702</v>
      </c>
      <c r="E525" t="s">
        <v>87</v>
      </c>
      <c r="F525">
        <v>1</v>
      </c>
      <c r="G525">
        <v>2001</v>
      </c>
      <c r="H525">
        <v>2</v>
      </c>
      <c r="I525" s="34">
        <v>56.5</v>
      </c>
      <c r="J525">
        <v>59</v>
      </c>
      <c r="K525" s="32">
        <v>43.250700000000002</v>
      </c>
      <c r="L525" s="32">
        <v>-65.478499999999997</v>
      </c>
      <c r="M525" s="31">
        <v>37188.429722222223</v>
      </c>
      <c r="N525" s="33">
        <v>4.96</v>
      </c>
      <c r="O525" s="33">
        <v>49.6</v>
      </c>
      <c r="P525" s="32">
        <v>8.3778000000000006</v>
      </c>
      <c r="Q525" s="32">
        <v>7.9886999999999997</v>
      </c>
      <c r="R525" s="32">
        <v>8.7218</v>
      </c>
      <c r="S525" s="32">
        <v>0.24840000000000001</v>
      </c>
      <c r="T525" s="32"/>
      <c r="U525" s="32"/>
      <c r="V525" s="32"/>
      <c r="W525" s="32"/>
      <c r="X525" s="32">
        <v>32.763300000000001</v>
      </c>
      <c r="Y525" s="32">
        <v>32.740200000000002</v>
      </c>
      <c r="Z525" s="32">
        <v>32.851399999999998</v>
      </c>
      <c r="AA525" s="32">
        <v>2.7300000000000001E-2</v>
      </c>
      <c r="AB525" s="32"/>
      <c r="AC525" s="32"/>
      <c r="AD525" s="32"/>
      <c r="AE525" s="32"/>
      <c r="AF525" s="32">
        <v>5.8282999999999996</v>
      </c>
      <c r="AG525" s="32">
        <v>5.6917</v>
      </c>
      <c r="AH525" s="32">
        <v>5.9074999999999998</v>
      </c>
      <c r="AI525" s="32">
        <v>5.4199999999999998E-2</v>
      </c>
      <c r="AJ525" s="32"/>
      <c r="AK525" s="32"/>
      <c r="AL525" s="32"/>
      <c r="AM525" s="32"/>
      <c r="AN525" s="32">
        <v>0.17269999999999999</v>
      </c>
      <c r="AO525" s="32"/>
      <c r="AP525" s="32">
        <v>8.7218</v>
      </c>
      <c r="AQ525" s="32">
        <v>0</v>
      </c>
      <c r="AR525" s="32"/>
      <c r="AS525" s="32"/>
      <c r="AT525" s="32">
        <v>32.764200000000002</v>
      </c>
      <c r="AU525" s="32">
        <v>0</v>
      </c>
      <c r="AV525" s="32"/>
      <c r="AW525" s="32"/>
      <c r="AX525" s="32">
        <v>7.9886999999999997</v>
      </c>
      <c r="AY525">
        <v>45.63</v>
      </c>
      <c r="BB525">
        <v>52.9</v>
      </c>
      <c r="BC525">
        <v>52.57</v>
      </c>
      <c r="BD525" s="32">
        <v>8.0341000000000005</v>
      </c>
      <c r="BE525" s="32"/>
      <c r="BF525" s="32">
        <v>32.866900000000001</v>
      </c>
      <c r="BG525" s="32"/>
      <c r="BH525" s="32"/>
      <c r="BI525" s="34"/>
      <c r="BJ525" s="34"/>
      <c r="BK525" s="34"/>
      <c r="BL525" s="34"/>
      <c r="BM525">
        <v>-1</v>
      </c>
      <c r="BN525" t="s">
        <v>720</v>
      </c>
      <c r="BO525" t="s">
        <v>6609</v>
      </c>
      <c r="BP525" t="b">
        <v>1</v>
      </c>
    </row>
    <row r="526" spans="1:68" x14ac:dyDescent="0.25">
      <c r="A526" s="30" t="str">
        <f t="shared" si="8"/>
        <v>2001061005</v>
      </c>
      <c r="B526" t="s">
        <v>140</v>
      </c>
      <c r="C526">
        <v>5</v>
      </c>
      <c r="D526" s="65" t="s">
        <v>8835</v>
      </c>
      <c r="E526" t="s">
        <v>88</v>
      </c>
      <c r="F526">
        <v>1</v>
      </c>
      <c r="G526">
        <v>2001</v>
      </c>
      <c r="H526">
        <v>2</v>
      </c>
      <c r="I526" s="34">
        <v>114.1</v>
      </c>
      <c r="J526">
        <v>112</v>
      </c>
      <c r="K526" s="32">
        <v>43.0015</v>
      </c>
      <c r="L526" s="32">
        <v>-65.477000000000004</v>
      </c>
      <c r="M526" s="31">
        <v>37188.700092592589</v>
      </c>
      <c r="N526" s="33">
        <v>5.95</v>
      </c>
      <c r="O526" s="33">
        <v>49.6</v>
      </c>
      <c r="P526" s="32">
        <v>9.5105000000000004</v>
      </c>
      <c r="Q526" s="32">
        <v>8.7586999999999993</v>
      </c>
      <c r="R526" s="32">
        <v>10.870799999999999</v>
      </c>
      <c r="S526" s="32">
        <v>0.74980000000000002</v>
      </c>
      <c r="T526" s="32"/>
      <c r="U526" s="32"/>
      <c r="V526" s="32"/>
      <c r="W526" s="32"/>
      <c r="X526" s="32">
        <v>32.869100000000003</v>
      </c>
      <c r="Y526" s="32">
        <v>32.788600000000002</v>
      </c>
      <c r="Z526" s="32">
        <v>32.909100000000002</v>
      </c>
      <c r="AA526" s="32">
        <v>3.6400000000000002E-2</v>
      </c>
      <c r="AB526" s="32"/>
      <c r="AC526" s="32"/>
      <c r="AD526" s="32"/>
      <c r="AE526" s="32"/>
      <c r="AF526" s="32">
        <v>5.9184000000000001</v>
      </c>
      <c r="AG526" s="32">
        <v>5.7229999999999999</v>
      </c>
      <c r="AH526" s="32">
        <v>6.3037000000000001</v>
      </c>
      <c r="AI526" s="32">
        <v>0.1953</v>
      </c>
      <c r="AJ526" s="32"/>
      <c r="AK526" s="32"/>
      <c r="AL526" s="32"/>
      <c r="AM526" s="32"/>
      <c r="AN526" s="32">
        <v>0.39889999999999998</v>
      </c>
      <c r="AO526" s="32"/>
      <c r="AP526" s="32"/>
      <c r="AQ526" s="32"/>
      <c r="AR526" s="32"/>
      <c r="AS526" s="32"/>
      <c r="AT526" s="32"/>
      <c r="AU526" s="32"/>
      <c r="AV526" s="32"/>
      <c r="AW526" s="32"/>
      <c r="AX526" s="32">
        <v>5.5349000000000004</v>
      </c>
      <c r="AY526">
        <v>108.11</v>
      </c>
      <c r="BB526">
        <v>121.6</v>
      </c>
      <c r="BD526" s="32"/>
      <c r="BE526" s="32"/>
      <c r="BF526" s="32"/>
      <c r="BG526" s="32"/>
      <c r="BH526" s="32"/>
      <c r="BI526" s="34"/>
      <c r="BJ526" s="34"/>
      <c r="BK526" s="34"/>
      <c r="BL526" s="34"/>
      <c r="BM526">
        <v>-1</v>
      </c>
      <c r="BN526" t="s">
        <v>721</v>
      </c>
      <c r="BO526" t="s">
        <v>6610</v>
      </c>
      <c r="BP526" t="b">
        <v>1</v>
      </c>
    </row>
    <row r="527" spans="1:68" x14ac:dyDescent="0.25">
      <c r="A527" s="30" t="str">
        <f t="shared" si="8"/>
        <v>2001061006</v>
      </c>
      <c r="B527" t="s">
        <v>140</v>
      </c>
      <c r="C527">
        <v>6</v>
      </c>
      <c r="D527" s="65" t="s">
        <v>8757</v>
      </c>
      <c r="E527" t="s">
        <v>89</v>
      </c>
      <c r="F527">
        <v>1</v>
      </c>
      <c r="G527">
        <v>2001</v>
      </c>
      <c r="H527">
        <v>2</v>
      </c>
      <c r="I527" s="34">
        <v>102.2</v>
      </c>
      <c r="J527">
        <v>98</v>
      </c>
      <c r="K527" s="32">
        <v>42.762700000000002</v>
      </c>
      <c r="L527" s="32">
        <v>-65.480699999999999</v>
      </c>
      <c r="M527" s="31">
        <v>37188.773449074077</v>
      </c>
      <c r="N527" s="33">
        <v>4.96</v>
      </c>
      <c r="O527" s="33">
        <v>49.6</v>
      </c>
      <c r="P527" s="32">
        <v>11.3072</v>
      </c>
      <c r="Q527" s="32">
        <v>9.952</v>
      </c>
      <c r="R527" s="32">
        <v>11.541399999999999</v>
      </c>
      <c r="S527" s="32">
        <v>0.3644</v>
      </c>
      <c r="T527" s="32"/>
      <c r="U527" s="32"/>
      <c r="V527" s="32"/>
      <c r="W527" s="32"/>
      <c r="X527" s="32">
        <v>32.752200000000002</v>
      </c>
      <c r="Y527" s="32">
        <v>32.619300000000003</v>
      </c>
      <c r="Z527" s="32">
        <v>32.775700000000001</v>
      </c>
      <c r="AA527" s="32">
        <v>4.2000000000000003E-2</v>
      </c>
      <c r="AB527" s="32"/>
      <c r="AC527" s="32"/>
      <c r="AD527" s="32"/>
      <c r="AE527" s="32"/>
      <c r="AF527" s="32">
        <v>6.3117999999999999</v>
      </c>
      <c r="AG527" s="32">
        <v>5.9744000000000002</v>
      </c>
      <c r="AH527" s="32">
        <v>6.4173999999999998</v>
      </c>
      <c r="AI527" s="32">
        <v>0.1191</v>
      </c>
      <c r="AJ527" s="32"/>
      <c r="AK527" s="32"/>
      <c r="AL527" s="32"/>
      <c r="AM527" s="32"/>
      <c r="AN527" s="32">
        <v>0.17219999999999999</v>
      </c>
      <c r="AO527" s="32"/>
      <c r="AP527" s="32">
        <v>11.539199999999999</v>
      </c>
      <c r="AQ527" s="32">
        <v>0</v>
      </c>
      <c r="AR527" s="32"/>
      <c r="AS527" s="32"/>
      <c r="AT527" s="32">
        <v>32.775700000000001</v>
      </c>
      <c r="AU527" s="32">
        <v>0</v>
      </c>
      <c r="AV527" s="32"/>
      <c r="AW527" s="32"/>
      <c r="AX527" s="32">
        <v>6.8777999999999997</v>
      </c>
      <c r="AY527">
        <v>100.18</v>
      </c>
      <c r="BB527">
        <v>106.9</v>
      </c>
      <c r="BC527">
        <v>102.16</v>
      </c>
      <c r="BD527" s="32">
        <v>6.8925999999999998</v>
      </c>
      <c r="BE527" s="32"/>
      <c r="BF527" s="32">
        <v>33.018599999999999</v>
      </c>
      <c r="BG527" s="32"/>
      <c r="BH527" s="32"/>
      <c r="BI527" s="34"/>
      <c r="BJ527" s="34"/>
      <c r="BK527" s="34"/>
      <c r="BL527" s="34"/>
      <c r="BM527">
        <v>-1</v>
      </c>
      <c r="BN527" t="s">
        <v>722</v>
      </c>
      <c r="BO527" t="s">
        <v>6611</v>
      </c>
      <c r="BP527" t="b">
        <v>1</v>
      </c>
    </row>
    <row r="528" spans="1:68" x14ac:dyDescent="0.25">
      <c r="A528" s="30" t="str">
        <f t="shared" si="8"/>
        <v>2001061007</v>
      </c>
      <c r="B528" t="s">
        <v>140</v>
      </c>
      <c r="C528">
        <v>7</v>
      </c>
      <c r="D528" s="65" t="s">
        <v>8758</v>
      </c>
      <c r="E528" t="s">
        <v>90</v>
      </c>
      <c r="F528">
        <v>1</v>
      </c>
      <c r="G528">
        <v>2001</v>
      </c>
      <c r="H528">
        <v>2</v>
      </c>
      <c r="I528" s="34">
        <v>85.3</v>
      </c>
      <c r="J528">
        <v>98</v>
      </c>
      <c r="K528" s="32">
        <v>42.452199999999998</v>
      </c>
      <c r="L528" s="32">
        <v>-65.480999999999995</v>
      </c>
      <c r="M528" s="31">
        <v>37188.938750000001</v>
      </c>
      <c r="N528" s="33">
        <v>4.96</v>
      </c>
      <c r="O528" s="33">
        <v>49.6</v>
      </c>
      <c r="P528" s="32">
        <v>11.531700000000001</v>
      </c>
      <c r="Q528" s="32">
        <v>9.7059999999999995</v>
      </c>
      <c r="R528" s="32">
        <v>12.7553</v>
      </c>
      <c r="S528" s="32">
        <v>0.98070000000000002</v>
      </c>
      <c r="T528" s="32"/>
      <c r="U528" s="32"/>
      <c r="V528" s="32"/>
      <c r="W528" s="32"/>
      <c r="X528" s="32">
        <v>32.447699999999998</v>
      </c>
      <c r="Y528" s="32">
        <v>32.3003</v>
      </c>
      <c r="Z528" s="32">
        <v>32.7301</v>
      </c>
      <c r="AA528" s="32">
        <v>0.11890000000000001</v>
      </c>
      <c r="AB528" s="32"/>
      <c r="AC528" s="32"/>
      <c r="AD528" s="32"/>
      <c r="AE528" s="32"/>
      <c r="AF528" s="32">
        <v>6.0853000000000002</v>
      </c>
      <c r="AG528" s="32">
        <v>5.8185000000000002</v>
      </c>
      <c r="AH528" s="32">
        <v>6.3540000000000001</v>
      </c>
      <c r="AI528" s="32">
        <v>0.1565</v>
      </c>
      <c r="AJ528" s="32"/>
      <c r="AK528" s="32"/>
      <c r="AL528" s="32"/>
      <c r="AM528" s="32"/>
      <c r="AN528" s="32">
        <v>0.86499999999999999</v>
      </c>
      <c r="AO528" s="32"/>
      <c r="AP528" s="32">
        <v>12.709</v>
      </c>
      <c r="AQ528" s="32">
        <v>0</v>
      </c>
      <c r="AR528" s="32"/>
      <c r="AS528" s="32"/>
      <c r="AT528" s="32">
        <v>32.305999999999997</v>
      </c>
      <c r="AU528" s="32">
        <v>0</v>
      </c>
      <c r="AV528" s="32"/>
      <c r="AW528" s="32"/>
      <c r="AX528" s="32">
        <v>8.1166</v>
      </c>
      <c r="AY528">
        <v>63.49</v>
      </c>
      <c r="BB528">
        <v>100.8</v>
      </c>
      <c r="BD528" s="32"/>
      <c r="BE528" s="32"/>
      <c r="BF528" s="32"/>
      <c r="BG528" s="32"/>
      <c r="BH528" s="32"/>
      <c r="BI528" s="34"/>
      <c r="BJ528" s="34"/>
      <c r="BK528" s="34"/>
      <c r="BL528" s="34"/>
      <c r="BM528">
        <v>-1</v>
      </c>
      <c r="BN528" t="s">
        <v>723</v>
      </c>
      <c r="BO528" t="s">
        <v>6612</v>
      </c>
      <c r="BP528" t="b">
        <v>1</v>
      </c>
    </row>
    <row r="529" spans="1:68" x14ac:dyDescent="0.25">
      <c r="A529" s="30" t="str">
        <f t="shared" si="8"/>
        <v>2001061008</v>
      </c>
      <c r="B529" t="s">
        <v>140</v>
      </c>
      <c r="C529">
        <v>8</v>
      </c>
      <c r="D529" s="65" t="s">
        <v>8836</v>
      </c>
      <c r="E529" t="s">
        <v>9045</v>
      </c>
      <c r="F529">
        <v>0</v>
      </c>
      <c r="G529">
        <v>2001</v>
      </c>
      <c r="H529">
        <v>2</v>
      </c>
      <c r="I529" s="34">
        <v>209.2</v>
      </c>
      <c r="J529">
        <v>216</v>
      </c>
      <c r="K529" s="32">
        <v>42.292700000000004</v>
      </c>
      <c r="L529" s="32">
        <v>-65.837199999999996</v>
      </c>
      <c r="M529" s="31">
        <v>37189.052812499998</v>
      </c>
      <c r="N529" s="33">
        <v>3.97</v>
      </c>
      <c r="O529" s="33">
        <v>49.6</v>
      </c>
      <c r="P529" s="32">
        <v>11.9192</v>
      </c>
      <c r="Q529" s="32">
        <v>9.0366999999999997</v>
      </c>
      <c r="R529" s="32">
        <v>13.4564</v>
      </c>
      <c r="S529" s="32">
        <v>1.5195000000000001</v>
      </c>
      <c r="T529" s="32"/>
      <c r="U529" s="32"/>
      <c r="V529" s="32"/>
      <c r="W529" s="32"/>
      <c r="X529" s="32">
        <v>32.320300000000003</v>
      </c>
      <c r="Y529" s="32">
        <v>32.151400000000002</v>
      </c>
      <c r="Z529" s="32">
        <v>32.901800000000001</v>
      </c>
      <c r="AA529" s="32">
        <v>0.1525</v>
      </c>
      <c r="AB529" s="32"/>
      <c r="AC529" s="32"/>
      <c r="AD529" s="32"/>
      <c r="AE529" s="32"/>
      <c r="AF529" s="32">
        <v>6.0875000000000004</v>
      </c>
      <c r="AG529" s="32">
        <v>5.8139000000000003</v>
      </c>
      <c r="AH529" s="32">
        <v>6.3518999999999997</v>
      </c>
      <c r="AI529" s="32">
        <v>0.18090000000000001</v>
      </c>
      <c r="AJ529" s="32"/>
      <c r="AK529" s="32"/>
      <c r="AL529" s="32"/>
      <c r="AM529" s="32"/>
      <c r="AN529" s="32">
        <v>1.3418000000000001</v>
      </c>
      <c r="AO529" s="32"/>
      <c r="AP529" s="32">
        <v>13.311999999999999</v>
      </c>
      <c r="AQ529" s="32">
        <v>2.0000000000000001E-4</v>
      </c>
      <c r="AR529" s="32"/>
      <c r="AS529" s="32"/>
      <c r="AT529" s="32">
        <v>32.152700000000003</v>
      </c>
      <c r="AU529" s="32">
        <v>1.8E-3</v>
      </c>
      <c r="AV529" s="32"/>
      <c r="AW529" s="32"/>
      <c r="AX529" s="32">
        <v>7.2435</v>
      </c>
      <c r="AY529">
        <v>209.23</v>
      </c>
      <c r="BB529">
        <v>217</v>
      </c>
      <c r="BC529">
        <v>209.23</v>
      </c>
      <c r="BD529" s="32">
        <v>7.2435</v>
      </c>
      <c r="BE529" s="32"/>
      <c r="BF529" s="32">
        <v>35.040599999999998</v>
      </c>
      <c r="BG529" s="32"/>
      <c r="BH529" s="32"/>
      <c r="BI529" s="34"/>
      <c r="BJ529" s="34"/>
      <c r="BK529" s="34"/>
      <c r="BL529" s="34"/>
      <c r="BM529">
        <v>-1</v>
      </c>
      <c r="BN529" t="s">
        <v>724</v>
      </c>
      <c r="BO529" t="s">
        <v>6613</v>
      </c>
      <c r="BP529" t="b">
        <v>1</v>
      </c>
    </row>
    <row r="530" spans="1:68" x14ac:dyDescent="0.25">
      <c r="A530" s="30" t="str">
        <f t="shared" si="8"/>
        <v>2001061009</v>
      </c>
      <c r="B530" t="s">
        <v>140</v>
      </c>
      <c r="C530">
        <v>9</v>
      </c>
      <c r="D530" s="65" t="s">
        <v>8799</v>
      </c>
      <c r="E530" t="s">
        <v>91</v>
      </c>
      <c r="F530">
        <v>1</v>
      </c>
      <c r="G530">
        <v>2001</v>
      </c>
      <c r="H530">
        <v>2</v>
      </c>
      <c r="I530" s="34">
        <v>185.4</v>
      </c>
      <c r="J530">
        <v>185</v>
      </c>
      <c r="K530" s="32">
        <v>42.131799999999998</v>
      </c>
      <c r="L530" s="32">
        <v>-65.500500000000002</v>
      </c>
      <c r="M530" s="31">
        <v>37189.249791666669</v>
      </c>
      <c r="N530" s="33">
        <v>3.97</v>
      </c>
      <c r="O530" s="33">
        <v>49.6</v>
      </c>
      <c r="P530" s="32">
        <v>11.950100000000001</v>
      </c>
      <c r="Q530" s="32">
        <v>5.5048000000000004</v>
      </c>
      <c r="R530" s="32">
        <v>14.852</v>
      </c>
      <c r="S530" s="32">
        <v>3.6217999999999999</v>
      </c>
      <c r="T530" s="32"/>
      <c r="U530" s="32"/>
      <c r="V530" s="32"/>
      <c r="W530" s="32"/>
      <c r="X530" s="32">
        <v>32.575200000000002</v>
      </c>
      <c r="Y530" s="32">
        <v>32.273499999999999</v>
      </c>
      <c r="Z530" s="32">
        <v>33.218699999999998</v>
      </c>
      <c r="AA530" s="32">
        <v>0.18090000000000001</v>
      </c>
      <c r="AB530" s="32"/>
      <c r="AC530" s="32"/>
      <c r="AD530" s="32"/>
      <c r="AE530" s="32"/>
      <c r="AF530" s="32">
        <v>5.8879000000000001</v>
      </c>
      <c r="AG530" s="32">
        <v>4.6394000000000002</v>
      </c>
      <c r="AH530" s="32">
        <v>6.5025000000000004</v>
      </c>
      <c r="AI530" s="32">
        <v>0.35160000000000002</v>
      </c>
      <c r="AJ530" s="32"/>
      <c r="AK530" s="32"/>
      <c r="AL530" s="32"/>
      <c r="AM530" s="32"/>
      <c r="AN530" s="32">
        <v>1.7271000000000001</v>
      </c>
      <c r="AO530" s="32"/>
      <c r="AP530" s="32">
        <v>14.551600000000001</v>
      </c>
      <c r="AQ530" s="32">
        <v>2.5000000000000001E-3</v>
      </c>
      <c r="AR530" s="32"/>
      <c r="AS530" s="32"/>
      <c r="AT530" s="32">
        <v>32.491</v>
      </c>
      <c r="AU530" s="32">
        <v>1.6000000000000001E-3</v>
      </c>
      <c r="AV530" s="32"/>
      <c r="AW530" s="32"/>
      <c r="AX530" s="32">
        <v>5.5048000000000004</v>
      </c>
      <c r="AY530">
        <v>43.65</v>
      </c>
      <c r="BB530">
        <v>179.2</v>
      </c>
      <c r="BC530">
        <v>179.5</v>
      </c>
      <c r="BD530" s="32">
        <v>9.8230000000000004</v>
      </c>
      <c r="BE530" s="32"/>
      <c r="BF530" s="32">
        <v>35.212000000000003</v>
      </c>
      <c r="BG530" s="32"/>
      <c r="BH530" s="32"/>
      <c r="BI530" s="34"/>
      <c r="BJ530" s="34"/>
      <c r="BK530" s="34"/>
      <c r="BL530" s="34"/>
      <c r="BM530">
        <v>-1</v>
      </c>
      <c r="BN530" t="s">
        <v>725</v>
      </c>
      <c r="BO530" t="s">
        <v>6614</v>
      </c>
      <c r="BP530" t="b">
        <v>1</v>
      </c>
    </row>
    <row r="531" spans="1:68" x14ac:dyDescent="0.25">
      <c r="A531" s="30" t="str">
        <f t="shared" si="8"/>
        <v>2001061010</v>
      </c>
      <c r="B531" t="s">
        <v>140</v>
      </c>
      <c r="C531">
        <v>10</v>
      </c>
      <c r="D531" s="65" t="s">
        <v>8837</v>
      </c>
      <c r="E531" t="s">
        <v>92</v>
      </c>
      <c r="F531">
        <v>1</v>
      </c>
      <c r="G531">
        <v>2001</v>
      </c>
      <c r="H531">
        <v>2</v>
      </c>
      <c r="I531" s="34">
        <v>1027.3</v>
      </c>
      <c r="J531">
        <v>1003</v>
      </c>
      <c r="K531" s="32">
        <v>42</v>
      </c>
      <c r="L531" s="32">
        <v>-65.509799999999998</v>
      </c>
      <c r="M531" s="31">
        <v>37189.375821759262</v>
      </c>
      <c r="N531" s="33">
        <v>4.96</v>
      </c>
      <c r="O531" s="33">
        <v>49.6</v>
      </c>
      <c r="P531" s="32">
        <v>12.2112</v>
      </c>
      <c r="Q531" s="32">
        <v>8.1767000000000003</v>
      </c>
      <c r="R531" s="32">
        <v>14.852499999999999</v>
      </c>
      <c r="S531" s="32">
        <v>2.5175999999999998</v>
      </c>
      <c r="T531" s="32"/>
      <c r="U531" s="32"/>
      <c r="V531" s="32"/>
      <c r="W531" s="32"/>
      <c r="X531" s="32">
        <v>32.533299999999997</v>
      </c>
      <c r="Y531" s="32">
        <v>32.1081</v>
      </c>
      <c r="Z531" s="32">
        <v>32.993899999999996</v>
      </c>
      <c r="AA531" s="32">
        <v>0.24349999999999999</v>
      </c>
      <c r="AB531" s="32"/>
      <c r="AC531" s="32"/>
      <c r="AD531" s="32"/>
      <c r="AE531" s="32"/>
      <c r="AF531" s="32">
        <v>5.7206999999999999</v>
      </c>
      <c r="AG531" s="32">
        <v>5.3326000000000002</v>
      </c>
      <c r="AH531" s="32">
        <v>6.0106000000000002</v>
      </c>
      <c r="AI531" s="32">
        <v>0.27079999999999999</v>
      </c>
      <c r="AJ531" s="32"/>
      <c r="AK531" s="32"/>
      <c r="AL531" s="32"/>
      <c r="AM531" s="32"/>
      <c r="AN531" s="32"/>
      <c r="AO531" s="32"/>
      <c r="AP531" s="32"/>
      <c r="AQ531" s="32"/>
      <c r="AR531" s="32"/>
      <c r="AS531" s="32"/>
      <c r="AT531" s="32"/>
      <c r="AU531" s="32"/>
      <c r="AV531" s="32"/>
      <c r="AW531" s="32"/>
      <c r="AX531" s="32">
        <v>4.2420999999999998</v>
      </c>
      <c r="AY531">
        <v>1025.32</v>
      </c>
      <c r="BB531">
        <v>983</v>
      </c>
      <c r="BC531">
        <v>982.86</v>
      </c>
      <c r="BD531" s="32">
        <v>4.2527999999999997</v>
      </c>
      <c r="BE531" s="32"/>
      <c r="BF531" s="32">
        <v>34.9086</v>
      </c>
      <c r="BG531" s="32"/>
      <c r="BH531" s="32"/>
      <c r="BI531" s="34"/>
      <c r="BJ531" s="34"/>
      <c r="BK531" s="34"/>
      <c r="BL531" s="34"/>
      <c r="BM531">
        <v>-1</v>
      </c>
      <c r="BN531" t="s">
        <v>726</v>
      </c>
      <c r="BO531" t="s">
        <v>6615</v>
      </c>
      <c r="BP531" t="b">
        <v>1</v>
      </c>
    </row>
    <row r="532" spans="1:68" x14ac:dyDescent="0.25">
      <c r="A532" s="30" t="str">
        <f t="shared" si="8"/>
        <v>2001061011</v>
      </c>
      <c r="B532" t="s">
        <v>140</v>
      </c>
      <c r="C532">
        <v>11</v>
      </c>
      <c r="D532" s="65" t="s">
        <v>8762</v>
      </c>
      <c r="E532" t="s">
        <v>114</v>
      </c>
      <c r="F532">
        <v>1</v>
      </c>
      <c r="G532">
        <v>2001</v>
      </c>
      <c r="H532">
        <v>2</v>
      </c>
      <c r="I532" s="34">
        <v>1512.5</v>
      </c>
      <c r="J532">
        <v>1860</v>
      </c>
      <c r="K532" s="32">
        <v>41.869700000000002</v>
      </c>
      <c r="L532" s="32">
        <v>-65.344300000000004</v>
      </c>
      <c r="M532" s="31">
        <v>37189.641435185185</v>
      </c>
      <c r="N532" s="33">
        <v>3.97</v>
      </c>
      <c r="O532" s="33">
        <v>49.6</v>
      </c>
      <c r="P532" s="32">
        <v>15.0739</v>
      </c>
      <c r="Q532" s="32">
        <v>15.0121</v>
      </c>
      <c r="R532" s="32">
        <v>15.279</v>
      </c>
      <c r="S532" s="32">
        <v>7.6300000000000007E-2</v>
      </c>
      <c r="T532" s="32"/>
      <c r="U532" s="32"/>
      <c r="V532" s="32"/>
      <c r="W532" s="32"/>
      <c r="X532" s="32">
        <v>32.556800000000003</v>
      </c>
      <c r="Y532" s="32">
        <v>32.520800000000001</v>
      </c>
      <c r="Z532" s="32">
        <v>32.651899999999998</v>
      </c>
      <c r="AA532" s="32">
        <v>4.0399999999999998E-2</v>
      </c>
      <c r="AB532" s="32"/>
      <c r="AC532" s="32"/>
      <c r="AD532" s="32"/>
      <c r="AE532" s="32"/>
      <c r="AF532" s="32">
        <v>6.0130999999999997</v>
      </c>
      <c r="AG532" s="32">
        <v>5.9100999999999999</v>
      </c>
      <c r="AH532" s="32">
        <v>6.0526</v>
      </c>
      <c r="AI532" s="32">
        <v>4.2099999999999999E-2</v>
      </c>
      <c r="AJ532" s="32"/>
      <c r="AK532" s="32"/>
      <c r="AL532" s="32"/>
      <c r="AM532" s="32"/>
      <c r="AN532" s="32">
        <v>0.15559999999999999</v>
      </c>
      <c r="AO532" s="32"/>
      <c r="AP532" s="32">
        <v>15.2509</v>
      </c>
      <c r="AQ532" s="32">
        <v>3.9699999999999999E-2</v>
      </c>
      <c r="AR532" s="32"/>
      <c r="AS532" s="32"/>
      <c r="AT532" s="32">
        <v>32.522399999999998</v>
      </c>
      <c r="AU532" s="32">
        <v>2.3E-3</v>
      </c>
      <c r="AV532" s="32"/>
      <c r="AW532" s="32"/>
      <c r="AX532" s="32">
        <v>3.7393000000000001</v>
      </c>
      <c r="AY532">
        <v>1512.47</v>
      </c>
      <c r="BB532">
        <v>1903.8</v>
      </c>
      <c r="BC532">
        <v>3.97</v>
      </c>
      <c r="BD532" s="32">
        <v>15.222799999999999</v>
      </c>
      <c r="BE532" s="32"/>
      <c r="BF532" s="32">
        <v>32.520800000000001</v>
      </c>
      <c r="BG532" s="32"/>
      <c r="BH532" s="32"/>
      <c r="BI532" s="34"/>
      <c r="BJ532" s="34"/>
      <c r="BK532" s="34"/>
      <c r="BL532" s="34"/>
      <c r="BM532">
        <v>-1</v>
      </c>
      <c r="BN532" t="s">
        <v>727</v>
      </c>
      <c r="BO532" t="s">
        <v>6616</v>
      </c>
      <c r="BP532" t="b">
        <v>1</v>
      </c>
    </row>
    <row r="533" spans="1:68" x14ac:dyDescent="0.25">
      <c r="A533" s="30" t="str">
        <f t="shared" si="8"/>
        <v>2001061012</v>
      </c>
      <c r="B533" t="s">
        <v>140</v>
      </c>
      <c r="C533">
        <v>12</v>
      </c>
      <c r="D533" s="65" t="s">
        <v>8763</v>
      </c>
      <c r="E533" t="s">
        <v>85</v>
      </c>
      <c r="F533">
        <v>0</v>
      </c>
      <c r="G533">
        <v>2001</v>
      </c>
      <c r="H533">
        <v>2</v>
      </c>
      <c r="I533" s="34">
        <v>86.3</v>
      </c>
      <c r="J533">
        <v>86</v>
      </c>
      <c r="K533" s="32">
        <v>43.561</v>
      </c>
      <c r="L533" s="32">
        <v>-64.880300000000005</v>
      </c>
      <c r="M533" s="31">
        <v>37190.277962962966</v>
      </c>
      <c r="N533" s="33">
        <v>4.96</v>
      </c>
      <c r="O533" s="33">
        <v>49.59</v>
      </c>
      <c r="P533" s="32">
        <v>7.2770999999999999</v>
      </c>
      <c r="Q533" s="32">
        <v>4.0490000000000004</v>
      </c>
      <c r="R533" s="32">
        <v>9.6199999999999992</v>
      </c>
      <c r="S533" s="32">
        <v>2.2067000000000001</v>
      </c>
      <c r="T533" s="32"/>
      <c r="U533" s="32"/>
      <c r="V533" s="32"/>
      <c r="W533" s="32"/>
      <c r="X533" s="32">
        <v>32.274799999999999</v>
      </c>
      <c r="Y533" s="32">
        <v>32.110700000000001</v>
      </c>
      <c r="Z533" s="32">
        <v>32.462600000000002</v>
      </c>
      <c r="AA533" s="32">
        <v>8.3299999999999999E-2</v>
      </c>
      <c r="AB533" s="32"/>
      <c r="AC533" s="32"/>
      <c r="AD533" s="32"/>
      <c r="AE533" s="32"/>
      <c r="AF533" s="32">
        <v>6.2789000000000001</v>
      </c>
      <c r="AG533" s="32">
        <v>5.7984</v>
      </c>
      <c r="AH533" s="32">
        <v>6.4664999999999999</v>
      </c>
      <c r="AI533" s="32">
        <v>0.1424</v>
      </c>
      <c r="AJ533" s="32"/>
      <c r="AK533" s="32"/>
      <c r="AL533" s="32"/>
      <c r="AM533" s="32"/>
      <c r="AN533" s="32">
        <v>0.86890000000000001</v>
      </c>
      <c r="AO533" s="32"/>
      <c r="AP533" s="32">
        <v>9.5213000000000001</v>
      </c>
      <c r="AQ533" s="32">
        <v>0</v>
      </c>
      <c r="AR533" s="32"/>
      <c r="AS533" s="32"/>
      <c r="AT533" s="32">
        <v>32.2639</v>
      </c>
      <c r="AU533" s="32">
        <v>0</v>
      </c>
      <c r="AV533" s="32"/>
      <c r="AW533" s="32"/>
      <c r="AX533" s="32">
        <v>3.8359000000000001</v>
      </c>
      <c r="AY533">
        <v>65.459999999999994</v>
      </c>
      <c r="BC533">
        <v>86.29</v>
      </c>
      <c r="BD533" s="32">
        <v>4.9657</v>
      </c>
      <c r="BE533" s="32"/>
      <c r="BF533" s="32">
        <v>33.370199999999997</v>
      </c>
      <c r="BG533" s="32"/>
      <c r="BH533" s="32">
        <v>3.8359000000000001</v>
      </c>
      <c r="BI533" s="34">
        <v>66</v>
      </c>
      <c r="BJ533" s="34">
        <v>63</v>
      </c>
      <c r="BK533" s="34">
        <v>69</v>
      </c>
      <c r="BL533" s="34">
        <v>6</v>
      </c>
      <c r="BM533">
        <v>0</v>
      </c>
      <c r="BN533" t="s">
        <v>728</v>
      </c>
      <c r="BO533" t="s">
        <v>6617</v>
      </c>
      <c r="BP533" t="b">
        <v>1</v>
      </c>
    </row>
    <row r="534" spans="1:68" x14ac:dyDescent="0.25">
      <c r="A534" s="30" t="str">
        <f t="shared" si="8"/>
        <v>2001061013</v>
      </c>
      <c r="B534" t="s">
        <v>140</v>
      </c>
      <c r="C534">
        <v>13</v>
      </c>
      <c r="D534" s="65" t="s">
        <v>8722</v>
      </c>
      <c r="E534" t="s">
        <v>85</v>
      </c>
      <c r="F534">
        <v>0</v>
      </c>
      <c r="G534">
        <v>2001</v>
      </c>
      <c r="H534">
        <v>2</v>
      </c>
      <c r="I534" s="34">
        <v>59.5</v>
      </c>
      <c r="J534">
        <v>60</v>
      </c>
      <c r="K534" s="32">
        <v>43.397500000000001</v>
      </c>
      <c r="L534" s="32">
        <v>-64.751300000000001</v>
      </c>
      <c r="M534" s="31">
        <v>37190.405069444445</v>
      </c>
      <c r="N534" s="33">
        <v>3.97</v>
      </c>
      <c r="O534" s="33">
        <v>49.6</v>
      </c>
      <c r="P534" s="32">
        <v>9.6275999999999993</v>
      </c>
      <c r="Q534" s="32">
        <v>4.8379000000000003</v>
      </c>
      <c r="R534" s="32">
        <v>11.705399999999999</v>
      </c>
      <c r="S534" s="32">
        <v>2.4750000000000001</v>
      </c>
      <c r="T534" s="32"/>
      <c r="U534" s="32"/>
      <c r="V534" s="32"/>
      <c r="W534" s="32"/>
      <c r="X534" s="32">
        <v>32.035800000000002</v>
      </c>
      <c r="Y534" s="32">
        <v>31.932400000000001</v>
      </c>
      <c r="Z534" s="32">
        <v>32.316800000000001</v>
      </c>
      <c r="AA534" s="32">
        <v>0.125</v>
      </c>
      <c r="AB534" s="32"/>
      <c r="AC534" s="32"/>
      <c r="AD534" s="32"/>
      <c r="AE534" s="32"/>
      <c r="AF534" s="32">
        <v>6.2751000000000001</v>
      </c>
      <c r="AG534" s="32">
        <v>5.4847999999999999</v>
      </c>
      <c r="AH534" s="32">
        <v>6.3948</v>
      </c>
      <c r="AI534" s="32">
        <v>0.1885</v>
      </c>
      <c r="AJ534" s="32"/>
      <c r="AK534" s="32"/>
      <c r="AL534" s="32"/>
      <c r="AM534" s="32"/>
      <c r="AN534" s="32">
        <v>1.2948</v>
      </c>
      <c r="AO534" s="32"/>
      <c r="AP534" s="32">
        <v>11.6944</v>
      </c>
      <c r="AQ534" s="32">
        <v>1.5599999999999999E-2</v>
      </c>
      <c r="AR534" s="32"/>
      <c r="AS534" s="32"/>
      <c r="AT534" s="32">
        <v>31.935700000000001</v>
      </c>
      <c r="AU534" s="32">
        <v>4.7000000000000002E-3</v>
      </c>
      <c r="AV534" s="32"/>
      <c r="AW534" s="32"/>
      <c r="AX534" s="32">
        <v>4.7347999999999999</v>
      </c>
      <c r="AY534">
        <v>59.51</v>
      </c>
      <c r="BC534">
        <v>59.51</v>
      </c>
      <c r="BD534" s="32">
        <v>4.7347999999999999</v>
      </c>
      <c r="BE534" s="32"/>
      <c r="BF534" s="32">
        <v>32.369999999999997</v>
      </c>
      <c r="BG534" s="32"/>
      <c r="BH534" s="32"/>
      <c r="BI534" s="34"/>
      <c r="BJ534" s="34"/>
      <c r="BK534" s="34"/>
      <c r="BL534" s="34"/>
      <c r="BM534">
        <v>-1</v>
      </c>
      <c r="BN534" t="s">
        <v>729</v>
      </c>
      <c r="BO534" t="s">
        <v>6618</v>
      </c>
      <c r="BP534" t="b">
        <v>1</v>
      </c>
    </row>
    <row r="535" spans="1:68" x14ac:dyDescent="0.25">
      <c r="A535" s="30" t="str">
        <f t="shared" si="8"/>
        <v>2001061014</v>
      </c>
      <c r="B535" t="s">
        <v>140</v>
      </c>
      <c r="C535">
        <v>14</v>
      </c>
      <c r="D535" s="65" t="s">
        <v>8838</v>
      </c>
      <c r="E535" t="s">
        <v>85</v>
      </c>
      <c r="F535">
        <v>0</v>
      </c>
      <c r="G535">
        <v>2001</v>
      </c>
      <c r="H535">
        <v>2</v>
      </c>
      <c r="I535" s="34">
        <v>114.1</v>
      </c>
      <c r="J535">
        <v>113</v>
      </c>
      <c r="K535" s="32">
        <v>43.250300000000003</v>
      </c>
      <c r="L535" s="32">
        <v>-64.617500000000007</v>
      </c>
      <c r="M535" s="31">
        <v>37190.458877314813</v>
      </c>
      <c r="N535" s="33">
        <v>3.97</v>
      </c>
      <c r="O535" s="33">
        <v>49.6</v>
      </c>
      <c r="P535" s="32">
        <v>9.9192999999999998</v>
      </c>
      <c r="Q535" s="32">
        <v>5.6496000000000004</v>
      </c>
      <c r="R535" s="32">
        <v>12.015499999999999</v>
      </c>
      <c r="S535" s="32">
        <v>1.9488000000000001</v>
      </c>
      <c r="T535" s="32"/>
      <c r="U535" s="32"/>
      <c r="V535" s="32"/>
      <c r="W535" s="32"/>
      <c r="X535" s="32">
        <v>32.038800000000002</v>
      </c>
      <c r="Y535" s="32">
        <v>31.8262</v>
      </c>
      <c r="Z535" s="32">
        <v>32.405000000000001</v>
      </c>
      <c r="AA535" s="32">
        <v>0.18340000000000001</v>
      </c>
      <c r="AB535" s="32"/>
      <c r="AC535" s="32"/>
      <c r="AD535" s="32"/>
      <c r="AE535" s="32"/>
      <c r="AF535" s="32">
        <v>6.2035</v>
      </c>
      <c r="AG535" s="32">
        <v>5.8582999999999998</v>
      </c>
      <c r="AH535" s="32">
        <v>6.3738999999999999</v>
      </c>
      <c r="AI535" s="32">
        <v>0.14710000000000001</v>
      </c>
      <c r="AJ535" s="32"/>
      <c r="AK535" s="32"/>
      <c r="AL535" s="32"/>
      <c r="AM535" s="32"/>
      <c r="AN535" s="32">
        <v>1.3715999999999999</v>
      </c>
      <c r="AO535" s="32"/>
      <c r="AP535" s="32">
        <v>11.9876</v>
      </c>
      <c r="AQ535" s="32">
        <v>1.9900000000000001E-2</v>
      </c>
      <c r="AR535" s="32"/>
      <c r="AS535" s="32"/>
      <c r="AT535" s="32">
        <v>31.866199999999999</v>
      </c>
      <c r="AU535" s="32">
        <v>5.0000000000000001E-3</v>
      </c>
      <c r="AV535" s="32"/>
      <c r="AW535" s="32"/>
      <c r="AX535" s="32">
        <v>3.5526</v>
      </c>
      <c r="AY535">
        <v>81.33</v>
      </c>
      <c r="BC535">
        <v>114.05</v>
      </c>
      <c r="BD535" s="32">
        <v>7.5162000000000004</v>
      </c>
      <c r="BE535" s="32"/>
      <c r="BF535" s="32">
        <v>34.189</v>
      </c>
      <c r="BG535" s="32"/>
      <c r="BH535" s="32">
        <v>3.5526</v>
      </c>
      <c r="BI535" s="34">
        <v>82</v>
      </c>
      <c r="BJ535" s="34">
        <v>79</v>
      </c>
      <c r="BK535" s="34">
        <v>90</v>
      </c>
      <c r="BL535" s="34">
        <v>11</v>
      </c>
      <c r="BM535">
        <v>0</v>
      </c>
      <c r="BN535" t="s">
        <v>730</v>
      </c>
      <c r="BO535" t="s">
        <v>6619</v>
      </c>
      <c r="BP535" t="b">
        <v>1</v>
      </c>
    </row>
    <row r="536" spans="1:68" x14ac:dyDescent="0.25">
      <c r="A536" s="30" t="str">
        <f t="shared" si="8"/>
        <v>2001061015</v>
      </c>
      <c r="B536" t="s">
        <v>140</v>
      </c>
      <c r="C536">
        <v>15</v>
      </c>
      <c r="D536" s="65" t="s">
        <v>8713</v>
      </c>
      <c r="E536" t="s">
        <v>86</v>
      </c>
      <c r="F536">
        <v>0</v>
      </c>
      <c r="G536">
        <v>2001</v>
      </c>
      <c r="H536">
        <v>2</v>
      </c>
      <c r="I536" s="34">
        <v>163.6</v>
      </c>
      <c r="J536">
        <v>160</v>
      </c>
      <c r="K536" s="32">
        <v>43.252000000000002</v>
      </c>
      <c r="L536" s="32">
        <v>-65.053200000000004</v>
      </c>
      <c r="M536" s="31">
        <v>37190.57953703704</v>
      </c>
      <c r="N536" s="33">
        <v>3.97</v>
      </c>
      <c r="O536" s="33">
        <v>49.6</v>
      </c>
      <c r="P536" s="32">
        <v>10.152699999999999</v>
      </c>
      <c r="Q536" s="32">
        <v>4.8890000000000002</v>
      </c>
      <c r="R536" s="32">
        <v>12.468</v>
      </c>
      <c r="S536" s="32">
        <v>2.8025000000000002</v>
      </c>
      <c r="T536" s="32"/>
      <c r="U536" s="32"/>
      <c r="V536" s="32"/>
      <c r="W536" s="32"/>
      <c r="X536" s="32">
        <v>31.911899999999999</v>
      </c>
      <c r="Y536" s="32">
        <v>31.750699999999998</v>
      </c>
      <c r="Z536" s="32">
        <v>32.238300000000002</v>
      </c>
      <c r="AA536" s="32">
        <v>0.15290000000000001</v>
      </c>
      <c r="AB536" s="32"/>
      <c r="AC536" s="32"/>
      <c r="AD536" s="32"/>
      <c r="AE536" s="32"/>
      <c r="AF536" s="32">
        <v>6.2061999999999999</v>
      </c>
      <c r="AG536" s="32">
        <v>5.7328000000000001</v>
      </c>
      <c r="AH536" s="32">
        <v>6.4390999999999998</v>
      </c>
      <c r="AI536" s="32">
        <v>0.16450000000000001</v>
      </c>
      <c r="AJ536" s="32"/>
      <c r="AK536" s="32"/>
      <c r="AL536" s="32"/>
      <c r="AM536" s="32"/>
      <c r="AN536" s="32">
        <v>1.5042</v>
      </c>
      <c r="AO536" s="32"/>
      <c r="AP536" s="32">
        <v>12.4503</v>
      </c>
      <c r="AQ536" s="32">
        <v>2.5000000000000001E-2</v>
      </c>
      <c r="AR536" s="32"/>
      <c r="AS536" s="32"/>
      <c r="AT536" s="32">
        <v>31.755800000000001</v>
      </c>
      <c r="AU536" s="32">
        <v>7.3000000000000001E-3</v>
      </c>
      <c r="AV536" s="32"/>
      <c r="AW536" s="32"/>
      <c r="AX536" s="32">
        <v>3.4744999999999999</v>
      </c>
      <c r="AY536">
        <v>79.349999999999994</v>
      </c>
      <c r="BB536">
        <v>165</v>
      </c>
      <c r="BC536">
        <v>163.62</v>
      </c>
      <c r="BD536" s="32">
        <v>5.6603000000000003</v>
      </c>
      <c r="BE536" s="32"/>
      <c r="BF536" s="32">
        <v>33.524500000000003</v>
      </c>
      <c r="BG536" s="32"/>
      <c r="BH536" s="32">
        <v>3.4744999999999999</v>
      </c>
      <c r="BI536" s="34">
        <v>80</v>
      </c>
      <c r="BJ536" s="34">
        <v>67</v>
      </c>
      <c r="BK536" s="34">
        <v>99</v>
      </c>
      <c r="BL536" s="34">
        <v>31</v>
      </c>
      <c r="BM536">
        <v>0</v>
      </c>
      <c r="BN536" t="s">
        <v>731</v>
      </c>
      <c r="BO536" t="s">
        <v>6620</v>
      </c>
      <c r="BP536" t="b">
        <v>1</v>
      </c>
    </row>
    <row r="537" spans="1:68" x14ac:dyDescent="0.25">
      <c r="A537" s="30" t="str">
        <f t="shared" si="8"/>
        <v>2001061016</v>
      </c>
      <c r="B537" t="s">
        <v>140</v>
      </c>
      <c r="C537">
        <v>16</v>
      </c>
      <c r="D537" s="65" t="s">
        <v>8839</v>
      </c>
      <c r="E537" t="s">
        <v>85</v>
      </c>
      <c r="F537">
        <v>0</v>
      </c>
      <c r="G537">
        <v>2001</v>
      </c>
      <c r="H537">
        <v>2</v>
      </c>
      <c r="I537" s="34">
        <v>126.9</v>
      </c>
      <c r="J537">
        <v>110</v>
      </c>
      <c r="K537" s="32">
        <v>43.000300000000003</v>
      </c>
      <c r="L537" s="32">
        <v>-64.399000000000001</v>
      </c>
      <c r="M537" s="31">
        <v>37190.851689814815</v>
      </c>
      <c r="N537" s="33">
        <v>4.96</v>
      </c>
      <c r="O537" s="33">
        <v>49.6</v>
      </c>
      <c r="P537" s="32">
        <v>12.525600000000001</v>
      </c>
      <c r="Q537" s="32">
        <v>6.3743999999999996</v>
      </c>
      <c r="R537" s="32">
        <v>14.5472</v>
      </c>
      <c r="S537" s="32">
        <v>2.8052000000000001</v>
      </c>
      <c r="T537" s="32"/>
      <c r="U537" s="32"/>
      <c r="V537" s="32"/>
      <c r="W537" s="32"/>
      <c r="X537" s="32">
        <v>31.4222</v>
      </c>
      <c r="Y537" s="32">
        <v>31.210799999999999</v>
      </c>
      <c r="Z537" s="32">
        <v>32.214500000000001</v>
      </c>
      <c r="AA537" s="32">
        <v>0.31230000000000002</v>
      </c>
      <c r="AB537" s="32"/>
      <c r="AC537" s="32"/>
      <c r="AD537" s="32"/>
      <c r="AE537" s="32"/>
      <c r="AF537" s="32">
        <v>5.9588000000000001</v>
      </c>
      <c r="AG537" s="32">
        <v>5.3079999999999998</v>
      </c>
      <c r="AH537" s="32">
        <v>6.3891</v>
      </c>
      <c r="AI537" s="32">
        <v>0.20380000000000001</v>
      </c>
      <c r="AJ537" s="32"/>
      <c r="AK537" s="32"/>
      <c r="AL537" s="32"/>
      <c r="AM537" s="32"/>
      <c r="AN537" s="32">
        <v>2.1573000000000002</v>
      </c>
      <c r="AO537" s="32"/>
      <c r="AP537" s="32">
        <v>14.5472</v>
      </c>
      <c r="AQ537" s="32">
        <v>0</v>
      </c>
      <c r="AR537" s="32"/>
      <c r="AS537" s="32"/>
      <c r="AT537" s="32">
        <v>31.210799999999999</v>
      </c>
      <c r="AU537" s="32">
        <v>0</v>
      </c>
      <c r="AV537" s="32"/>
      <c r="AW537" s="32"/>
      <c r="AX537" s="32">
        <v>3.7218</v>
      </c>
      <c r="AY537">
        <v>75.38</v>
      </c>
      <c r="BD537" s="32"/>
      <c r="BE537" s="32"/>
      <c r="BF537" s="32"/>
      <c r="BG537" s="32"/>
      <c r="BH537" s="32">
        <v>3.7218</v>
      </c>
      <c r="BI537" s="34">
        <v>76</v>
      </c>
      <c r="BJ537" s="34">
        <v>69</v>
      </c>
      <c r="BK537" s="34">
        <v>83</v>
      </c>
      <c r="BL537" s="34">
        <v>14</v>
      </c>
      <c r="BM537">
        <v>0</v>
      </c>
      <c r="BN537" t="s">
        <v>732</v>
      </c>
      <c r="BO537" t="s">
        <v>6621</v>
      </c>
      <c r="BP537" t="b">
        <v>1</v>
      </c>
    </row>
    <row r="538" spans="1:68" x14ac:dyDescent="0.25">
      <c r="A538" s="30" t="str">
        <f t="shared" si="8"/>
        <v>2001061017</v>
      </c>
      <c r="B538" t="s">
        <v>140</v>
      </c>
      <c r="C538">
        <v>17</v>
      </c>
      <c r="D538" s="65" t="s">
        <v>8714</v>
      </c>
      <c r="E538" t="s">
        <v>85</v>
      </c>
      <c r="F538">
        <v>0</v>
      </c>
      <c r="G538">
        <v>2001</v>
      </c>
      <c r="H538">
        <v>2</v>
      </c>
      <c r="I538" s="34">
        <v>201.3</v>
      </c>
      <c r="J538">
        <v>207</v>
      </c>
      <c r="K538" s="32">
        <v>42.7453</v>
      </c>
      <c r="L538" s="32">
        <v>-64.169300000000007</v>
      </c>
      <c r="M538" s="31">
        <v>37191.00377314815</v>
      </c>
      <c r="N538" s="33">
        <v>3.97</v>
      </c>
      <c r="O538" s="33">
        <v>49.6</v>
      </c>
      <c r="P538" s="32">
        <v>13.3405</v>
      </c>
      <c r="Q538" s="32">
        <v>8.5732999999999997</v>
      </c>
      <c r="R538" s="32">
        <v>14.6873</v>
      </c>
      <c r="S538" s="32">
        <v>2.0255999999999998</v>
      </c>
      <c r="T538" s="32"/>
      <c r="U538" s="32"/>
      <c r="V538" s="32"/>
      <c r="W538" s="32"/>
      <c r="X538" s="32">
        <v>31.351800000000001</v>
      </c>
      <c r="Y538" s="32">
        <v>31.1953</v>
      </c>
      <c r="Z538" s="32">
        <v>31.9329</v>
      </c>
      <c r="AA538" s="32">
        <v>0.23480000000000001</v>
      </c>
      <c r="AB538" s="32"/>
      <c r="AC538" s="32"/>
      <c r="AD538" s="32"/>
      <c r="AE538" s="32"/>
      <c r="AF538" s="32">
        <v>6.0396999999999998</v>
      </c>
      <c r="AG538" s="32">
        <v>5.7803000000000004</v>
      </c>
      <c r="AH538" s="32">
        <v>6.3162000000000003</v>
      </c>
      <c r="AI538" s="32">
        <v>0.111</v>
      </c>
      <c r="AJ538" s="32"/>
      <c r="AK538" s="32"/>
      <c r="AL538" s="32"/>
      <c r="AM538" s="32"/>
      <c r="AN538" s="32">
        <v>1.6654</v>
      </c>
      <c r="AO538" s="32"/>
      <c r="AP538" s="32">
        <v>14.6807</v>
      </c>
      <c r="AQ538" s="32">
        <v>5.9999999999999995E-4</v>
      </c>
      <c r="AR538" s="32"/>
      <c r="AS538" s="32"/>
      <c r="AT538" s="32">
        <v>31.200600000000001</v>
      </c>
      <c r="AU538" s="32">
        <v>7.4999999999999997E-3</v>
      </c>
      <c r="AV538" s="32"/>
      <c r="AW538" s="32"/>
      <c r="AX538" s="32">
        <v>3.2576999999999998</v>
      </c>
      <c r="AY538">
        <v>82.33</v>
      </c>
      <c r="BC538">
        <v>201.3</v>
      </c>
      <c r="BD538" s="32">
        <v>9.0954999999999995</v>
      </c>
      <c r="BE538" s="32"/>
      <c r="BF538" s="32">
        <v>34.814300000000003</v>
      </c>
      <c r="BG538" s="32"/>
      <c r="BH538" s="32">
        <v>3.2576999999999998</v>
      </c>
      <c r="BI538" s="34">
        <v>83</v>
      </c>
      <c r="BJ538" s="34">
        <v>71</v>
      </c>
      <c r="BK538" s="34">
        <v>89</v>
      </c>
      <c r="BL538" s="34">
        <v>18</v>
      </c>
      <c r="BM538">
        <v>0</v>
      </c>
      <c r="BN538" t="s">
        <v>733</v>
      </c>
      <c r="BO538" t="s">
        <v>6622</v>
      </c>
      <c r="BP538" t="b">
        <v>1</v>
      </c>
    </row>
    <row r="539" spans="1:68" x14ac:dyDescent="0.25">
      <c r="A539" s="30" t="str">
        <f t="shared" si="8"/>
        <v>2001061018</v>
      </c>
      <c r="B539" t="s">
        <v>140</v>
      </c>
      <c r="C539">
        <v>18</v>
      </c>
      <c r="D539" s="65" t="s">
        <v>8840</v>
      </c>
      <c r="E539" t="s">
        <v>113</v>
      </c>
      <c r="F539">
        <v>0</v>
      </c>
      <c r="G539">
        <v>2001</v>
      </c>
      <c r="H539">
        <v>2</v>
      </c>
      <c r="I539" s="34">
        <v>873.2</v>
      </c>
      <c r="J539">
        <v>931</v>
      </c>
      <c r="K539" s="32">
        <v>42.620800000000003</v>
      </c>
      <c r="L539" s="32">
        <v>-64.083200000000005</v>
      </c>
      <c r="M539" s="31">
        <v>37191.200185185182</v>
      </c>
      <c r="N539" s="33">
        <v>5.95</v>
      </c>
      <c r="O539" s="33">
        <v>49.6</v>
      </c>
      <c r="P539" s="32">
        <v>14.6028</v>
      </c>
      <c r="Q539" s="32">
        <v>12.2098</v>
      </c>
      <c r="R539" s="32">
        <v>15.060499999999999</v>
      </c>
      <c r="S539" s="32">
        <v>0.60329999999999995</v>
      </c>
      <c r="T539" s="32"/>
      <c r="U539" s="32"/>
      <c r="V539" s="32"/>
      <c r="W539" s="32"/>
      <c r="X539" s="32">
        <v>31.525700000000001</v>
      </c>
      <c r="Y539" s="32">
        <v>31.2029</v>
      </c>
      <c r="Z539" s="32">
        <v>32.4529</v>
      </c>
      <c r="AA539" s="32">
        <v>0.42149999999999999</v>
      </c>
      <c r="AB539" s="32"/>
      <c r="AC539" s="32"/>
      <c r="AD539" s="32"/>
      <c r="AE539" s="32"/>
      <c r="AF539" s="32">
        <v>5.9702000000000002</v>
      </c>
      <c r="AG539" s="32">
        <v>5.6837</v>
      </c>
      <c r="AH539" s="32">
        <v>6.0465</v>
      </c>
      <c r="AI539" s="32">
        <v>0.1023</v>
      </c>
      <c r="AJ539" s="32"/>
      <c r="AK539" s="32"/>
      <c r="AL539" s="32"/>
      <c r="AM539" s="32"/>
      <c r="AN539" s="32">
        <v>1.476</v>
      </c>
      <c r="AO539" s="32"/>
      <c r="AP539" s="32"/>
      <c r="AQ539" s="32"/>
      <c r="AR539" s="32"/>
      <c r="AS539" s="32"/>
      <c r="AT539" s="32"/>
      <c r="AU539" s="32"/>
      <c r="AV539" s="32"/>
      <c r="AW539" s="32"/>
      <c r="AX539" s="32">
        <v>4.1890999999999998</v>
      </c>
      <c r="AY539">
        <v>873.18</v>
      </c>
      <c r="BB539">
        <v>1000</v>
      </c>
      <c r="BD539" s="32"/>
      <c r="BE539" s="32"/>
      <c r="BF539" s="32"/>
      <c r="BG539" s="32"/>
      <c r="BH539" s="32"/>
      <c r="BI539" s="34"/>
      <c r="BJ539" s="34"/>
      <c r="BK539" s="34"/>
      <c r="BL539" s="34"/>
      <c r="BM539">
        <v>-1</v>
      </c>
      <c r="BN539" t="s">
        <v>734</v>
      </c>
      <c r="BO539" t="s">
        <v>6623</v>
      </c>
      <c r="BP539" t="b">
        <v>1</v>
      </c>
    </row>
    <row r="540" spans="1:68" x14ac:dyDescent="0.25">
      <c r="A540" s="30" t="str">
        <f t="shared" si="8"/>
        <v>2001061019</v>
      </c>
      <c r="B540" t="s">
        <v>140</v>
      </c>
      <c r="C540">
        <v>19</v>
      </c>
      <c r="D540" s="65" t="s">
        <v>8841</v>
      </c>
      <c r="E540" t="s">
        <v>115</v>
      </c>
      <c r="F540">
        <v>0</v>
      </c>
      <c r="G540">
        <v>2001</v>
      </c>
      <c r="H540">
        <v>2</v>
      </c>
      <c r="I540" s="34">
        <v>1798.8</v>
      </c>
      <c r="J540">
        <v>1800</v>
      </c>
      <c r="K540" s="32">
        <v>42.3123</v>
      </c>
      <c r="L540" s="32">
        <v>-63.8748</v>
      </c>
      <c r="M540" s="31">
        <v>37191.447708333333</v>
      </c>
      <c r="N540" s="33">
        <v>3.97</v>
      </c>
      <c r="O540" s="33">
        <v>49.6</v>
      </c>
      <c r="P540" s="32">
        <v>14.7013</v>
      </c>
      <c r="Q540" s="32">
        <v>10.184699999999999</v>
      </c>
      <c r="R540" s="32">
        <v>15.430199999999999</v>
      </c>
      <c r="S540" s="32">
        <v>1.3607</v>
      </c>
      <c r="T540" s="32"/>
      <c r="U540" s="32"/>
      <c r="V540" s="32"/>
      <c r="W540" s="32"/>
      <c r="X540" s="32">
        <v>32.0884</v>
      </c>
      <c r="Y540" s="32">
        <v>31.5383</v>
      </c>
      <c r="Z540" s="32">
        <v>32.8322</v>
      </c>
      <c r="AA540" s="32">
        <v>0.36480000000000001</v>
      </c>
      <c r="AB540" s="32"/>
      <c r="AC540" s="32"/>
      <c r="AD540" s="32"/>
      <c r="AE540" s="32"/>
      <c r="AF540" s="32"/>
      <c r="AG540" s="32"/>
      <c r="AH540" s="32"/>
      <c r="AI540" s="32"/>
      <c r="AJ540" s="32"/>
      <c r="AK540" s="32"/>
      <c r="AL540" s="32"/>
      <c r="AM540" s="32"/>
      <c r="AN540" s="32">
        <v>1.8446</v>
      </c>
      <c r="AO540" s="32"/>
      <c r="AP540" s="32">
        <v>15.055199999999999</v>
      </c>
      <c r="AQ540" s="32">
        <v>6.7599999999999993E-2</v>
      </c>
      <c r="AR540" s="32"/>
      <c r="AS540" s="32"/>
      <c r="AT540" s="32">
        <v>31.632300000000001</v>
      </c>
      <c r="AU540" s="32">
        <v>5.2600000000000001E-2</v>
      </c>
      <c r="AV540" s="32"/>
      <c r="AW540" s="32"/>
      <c r="AX540" s="32">
        <v>3.4706999999999999</v>
      </c>
      <c r="AY540">
        <v>1794.89</v>
      </c>
      <c r="BB540">
        <v>2150</v>
      </c>
      <c r="BC540">
        <v>999.62</v>
      </c>
      <c r="BD540" s="32">
        <v>3.9811000000000001</v>
      </c>
      <c r="BE540" s="32"/>
      <c r="BF540" s="32">
        <v>34.892800000000001</v>
      </c>
      <c r="BG540" s="32"/>
      <c r="BH540" s="32">
        <v>3.7744</v>
      </c>
      <c r="BI540" s="34">
        <v>88</v>
      </c>
      <c r="BJ540" s="34">
        <v>88</v>
      </c>
      <c r="BK540" s="34">
        <v>95</v>
      </c>
      <c r="BL540" s="34">
        <v>7</v>
      </c>
      <c r="BM540">
        <v>0</v>
      </c>
      <c r="BN540" t="s">
        <v>735</v>
      </c>
      <c r="BO540" t="s">
        <v>6624</v>
      </c>
      <c r="BP540" t="b">
        <v>1</v>
      </c>
    </row>
    <row r="541" spans="1:68" x14ac:dyDescent="0.25">
      <c r="A541" s="30" t="str">
        <f t="shared" si="8"/>
        <v>2001061020</v>
      </c>
      <c r="B541" t="s">
        <v>140</v>
      </c>
      <c r="C541">
        <v>20</v>
      </c>
      <c r="D541" s="65" t="s">
        <v>8842</v>
      </c>
      <c r="E541" t="s">
        <v>115</v>
      </c>
      <c r="F541">
        <v>0</v>
      </c>
      <c r="G541">
        <v>2001</v>
      </c>
      <c r="H541">
        <v>2</v>
      </c>
      <c r="I541" s="34">
        <v>105.1</v>
      </c>
      <c r="J541">
        <v>1800</v>
      </c>
      <c r="K541" s="32">
        <v>42.340299999999999</v>
      </c>
      <c r="L541" s="32">
        <v>-63.871299999999998</v>
      </c>
      <c r="M541" s="31">
        <v>37191.695486111108</v>
      </c>
      <c r="N541" s="33">
        <v>5.95</v>
      </c>
      <c r="O541" s="33">
        <v>49.6</v>
      </c>
      <c r="P541" s="32">
        <v>13.554600000000001</v>
      </c>
      <c r="Q541" s="32">
        <v>8.5478000000000005</v>
      </c>
      <c r="R541" s="32">
        <v>15.4367</v>
      </c>
      <c r="S541" s="32">
        <v>2.3645999999999998</v>
      </c>
      <c r="T541" s="32"/>
      <c r="U541" s="32"/>
      <c r="V541" s="32"/>
      <c r="W541" s="32"/>
      <c r="X541" s="32">
        <v>32.154000000000003</v>
      </c>
      <c r="Y541" s="32">
        <v>31.677800000000001</v>
      </c>
      <c r="Z541" s="32">
        <v>32.710799999999999</v>
      </c>
      <c r="AA541" s="32">
        <v>0.38990000000000002</v>
      </c>
      <c r="AB541" s="32"/>
      <c r="AC541" s="32"/>
      <c r="AD541" s="32"/>
      <c r="AE541" s="32"/>
      <c r="AF541" s="32"/>
      <c r="AG541" s="32"/>
      <c r="AH541" s="32"/>
      <c r="AI541" s="32"/>
      <c r="AJ541" s="32"/>
      <c r="AK541" s="32"/>
      <c r="AL541" s="32"/>
      <c r="AM541" s="32"/>
      <c r="AN541" s="32">
        <v>2.0196000000000001</v>
      </c>
      <c r="AO541" s="32"/>
      <c r="AP541" s="32"/>
      <c r="AQ541" s="32"/>
      <c r="AR541" s="32"/>
      <c r="AS541" s="32"/>
      <c r="AT541" s="32"/>
      <c r="AU541" s="32"/>
      <c r="AV541" s="32"/>
      <c r="AW541" s="32"/>
      <c r="AX541" s="32">
        <v>3.7016</v>
      </c>
      <c r="AY541">
        <v>91.26</v>
      </c>
      <c r="BB541">
        <v>2150</v>
      </c>
      <c r="BD541" s="32"/>
      <c r="BE541" s="32"/>
      <c r="BF541" s="32"/>
      <c r="BG541" s="32"/>
      <c r="BH541" s="32">
        <v>3.7016</v>
      </c>
      <c r="BI541" s="34">
        <v>92</v>
      </c>
      <c r="BJ541" s="34">
        <v>79</v>
      </c>
      <c r="BK541" s="34">
        <v>95</v>
      </c>
      <c r="BL541" s="34">
        <v>14</v>
      </c>
      <c r="BM541">
        <v>0</v>
      </c>
      <c r="BN541" t="s">
        <v>736</v>
      </c>
      <c r="BO541" t="s">
        <v>6625</v>
      </c>
      <c r="BP541" t="b">
        <v>1</v>
      </c>
    </row>
    <row r="542" spans="1:68" x14ac:dyDescent="0.25">
      <c r="A542" s="30" t="str">
        <f t="shared" si="8"/>
        <v>2001061021</v>
      </c>
      <c r="B542" t="s">
        <v>140</v>
      </c>
      <c r="C542">
        <v>21</v>
      </c>
      <c r="D542" s="65" t="s">
        <v>8729</v>
      </c>
      <c r="E542" t="s">
        <v>95</v>
      </c>
      <c r="F542">
        <v>1</v>
      </c>
      <c r="G542">
        <v>2001</v>
      </c>
      <c r="H542">
        <v>2</v>
      </c>
      <c r="I542" s="34">
        <v>80.3</v>
      </c>
      <c r="J542">
        <v>122</v>
      </c>
      <c r="K542" s="32">
        <v>44.3977</v>
      </c>
      <c r="L542" s="32">
        <v>-63.450699999999998</v>
      </c>
      <c r="M542" s="31">
        <v>37192.94462962963</v>
      </c>
      <c r="N542" s="33">
        <v>3.97</v>
      </c>
      <c r="O542" s="33">
        <v>49.59</v>
      </c>
      <c r="P542" s="32">
        <v>8.6011000000000006</v>
      </c>
      <c r="Q542" s="32">
        <v>3.1000999999999999</v>
      </c>
      <c r="R542" s="32">
        <v>12.7973</v>
      </c>
      <c r="S542" s="32">
        <v>3.3799000000000001</v>
      </c>
      <c r="T542" s="32"/>
      <c r="U542" s="32"/>
      <c r="V542" s="32"/>
      <c r="W542" s="32"/>
      <c r="X542" s="32">
        <v>31.614000000000001</v>
      </c>
      <c r="Y542" s="32">
        <v>31.134499999999999</v>
      </c>
      <c r="Z542" s="32">
        <v>32.293700000000001</v>
      </c>
      <c r="AA542" s="32">
        <v>0.38890000000000002</v>
      </c>
      <c r="AB542" s="32"/>
      <c r="AC542" s="32"/>
      <c r="AD542" s="32"/>
      <c r="AE542" s="32"/>
      <c r="AF542" s="32">
        <v>6.4158999999999997</v>
      </c>
      <c r="AG542" s="32">
        <v>6.0190999999999999</v>
      </c>
      <c r="AH542" s="32">
        <v>6.6317000000000004</v>
      </c>
      <c r="AI542" s="32">
        <v>0.15870000000000001</v>
      </c>
      <c r="AJ542" s="32"/>
      <c r="AK542" s="32"/>
      <c r="AL542" s="32"/>
      <c r="AM542" s="32"/>
      <c r="AN542" s="32">
        <v>2.2162000000000002</v>
      </c>
      <c r="AO542" s="32"/>
      <c r="AP542" s="32">
        <v>12.646599999999999</v>
      </c>
      <c r="AQ542" s="32">
        <v>6.8199999999999997E-2</v>
      </c>
      <c r="AR542" s="32"/>
      <c r="AS542" s="32"/>
      <c r="AT542" s="32">
        <v>31.1554</v>
      </c>
      <c r="AU542" s="32">
        <v>1.2E-2</v>
      </c>
      <c r="AV542" s="32"/>
      <c r="AW542" s="32"/>
      <c r="AX542" s="32">
        <v>2.9129</v>
      </c>
      <c r="AY542">
        <v>69.42</v>
      </c>
      <c r="BB542">
        <v>83.5</v>
      </c>
      <c r="BC542">
        <v>80.33</v>
      </c>
      <c r="BD542" s="32">
        <v>2.9432</v>
      </c>
      <c r="BE542" s="32"/>
      <c r="BF542" s="32">
        <v>32.463900000000002</v>
      </c>
      <c r="BG542" s="32"/>
      <c r="BH542" s="32"/>
      <c r="BI542" s="34"/>
      <c r="BJ542" s="34">
        <v>45</v>
      </c>
      <c r="BK542" s="34">
        <v>81</v>
      </c>
      <c r="BL542" s="34">
        <v>36</v>
      </c>
      <c r="BM542">
        <v>0</v>
      </c>
      <c r="BN542" t="s">
        <v>737</v>
      </c>
      <c r="BO542" t="s">
        <v>6626</v>
      </c>
      <c r="BP542" t="b">
        <v>1</v>
      </c>
    </row>
    <row r="543" spans="1:68" x14ac:dyDescent="0.25">
      <c r="A543" s="30" t="str">
        <f t="shared" si="8"/>
        <v>2001061022</v>
      </c>
      <c r="B543" t="s">
        <v>140</v>
      </c>
      <c r="C543">
        <v>22</v>
      </c>
      <c r="D543" s="65" t="s">
        <v>8826</v>
      </c>
      <c r="E543" t="s">
        <v>103</v>
      </c>
      <c r="F543">
        <v>1</v>
      </c>
      <c r="G543">
        <v>2001</v>
      </c>
      <c r="H543">
        <v>2</v>
      </c>
      <c r="I543" s="34">
        <v>149.69999999999999</v>
      </c>
      <c r="J543">
        <v>158</v>
      </c>
      <c r="K543" s="32">
        <v>44.262799999999999</v>
      </c>
      <c r="L543" s="32">
        <v>-63.312800000000003</v>
      </c>
      <c r="M543" s="31">
        <v>37193.087893518517</v>
      </c>
      <c r="N543" s="33">
        <v>3.97</v>
      </c>
      <c r="O543" s="33">
        <v>49.59</v>
      </c>
      <c r="P543" s="32">
        <v>11.0479</v>
      </c>
      <c r="Q543" s="32">
        <v>4.1856</v>
      </c>
      <c r="R543" s="32">
        <v>13.443</v>
      </c>
      <c r="S543" s="32">
        <v>3.4428000000000001</v>
      </c>
      <c r="T543" s="32"/>
      <c r="U543" s="32"/>
      <c r="V543" s="32"/>
      <c r="W543" s="32"/>
      <c r="X543" s="32">
        <v>31.346399999999999</v>
      </c>
      <c r="Y543" s="32">
        <v>31.043900000000001</v>
      </c>
      <c r="Z543" s="32">
        <v>32.156199999999998</v>
      </c>
      <c r="AA543" s="32">
        <v>0.4133</v>
      </c>
      <c r="AB543" s="32"/>
      <c r="AC543" s="32"/>
      <c r="AD543" s="32"/>
      <c r="AE543" s="32"/>
      <c r="AF543" s="32">
        <v>6.1878000000000002</v>
      </c>
      <c r="AG543" s="32">
        <v>5.5673000000000004</v>
      </c>
      <c r="AH543" s="32">
        <v>6.7831999999999999</v>
      </c>
      <c r="AI543" s="32">
        <v>0.23069999999999999</v>
      </c>
      <c r="AJ543" s="32"/>
      <c r="AK543" s="32"/>
      <c r="AL543" s="32"/>
      <c r="AM543" s="32"/>
      <c r="AN543" s="32">
        <v>2.2454000000000001</v>
      </c>
      <c r="AO543" s="32"/>
      <c r="AP543" s="32">
        <v>13.433999999999999</v>
      </c>
      <c r="AQ543" s="32">
        <v>7.9000000000000008E-3</v>
      </c>
      <c r="AR543" s="32"/>
      <c r="AS543" s="32"/>
      <c r="AT543" s="32">
        <v>31.048200000000001</v>
      </c>
      <c r="AU543" s="32">
        <v>6.0000000000000001E-3</v>
      </c>
      <c r="AV543" s="32"/>
      <c r="AW543" s="32"/>
      <c r="AX543" s="32">
        <v>2.2894000000000001</v>
      </c>
      <c r="AY543">
        <v>67.44</v>
      </c>
      <c r="BB543">
        <v>148.80000000000001</v>
      </c>
      <c r="BC543">
        <v>148.74</v>
      </c>
      <c r="BD543" s="32">
        <v>6.8769999999999998</v>
      </c>
      <c r="BE543" s="32"/>
      <c r="BF543" s="32">
        <v>34.010800000000003</v>
      </c>
      <c r="BG543" s="32"/>
      <c r="BH543" s="32">
        <v>2.2894000000000001</v>
      </c>
      <c r="BI543" s="34">
        <v>68</v>
      </c>
      <c r="BJ543" s="34">
        <v>54</v>
      </c>
      <c r="BK543" s="34">
        <v>114</v>
      </c>
      <c r="BL543" s="34">
        <v>60</v>
      </c>
      <c r="BM543">
        <v>0</v>
      </c>
      <c r="BN543" t="s">
        <v>738</v>
      </c>
      <c r="BO543" t="s">
        <v>6627</v>
      </c>
      <c r="BP543" t="b">
        <v>1</v>
      </c>
    </row>
    <row r="544" spans="1:68" x14ac:dyDescent="0.25">
      <c r="A544" s="30" t="str">
        <f t="shared" si="8"/>
        <v>2001061023</v>
      </c>
      <c r="B544" t="s">
        <v>140</v>
      </c>
      <c r="C544">
        <v>23</v>
      </c>
      <c r="D544" s="65" t="s">
        <v>8732</v>
      </c>
      <c r="E544" t="s">
        <v>112</v>
      </c>
      <c r="F544">
        <v>1</v>
      </c>
      <c r="G544">
        <v>2001</v>
      </c>
      <c r="H544">
        <v>2</v>
      </c>
      <c r="I544" s="34">
        <v>263.7</v>
      </c>
      <c r="J544">
        <v>270</v>
      </c>
      <c r="K544" s="32">
        <v>43.876300000000001</v>
      </c>
      <c r="L544" s="32">
        <v>-62.876800000000003</v>
      </c>
      <c r="M544" s="31">
        <v>37193.303472222222</v>
      </c>
      <c r="N544" s="33">
        <v>3.97</v>
      </c>
      <c r="O544" s="33">
        <v>49.59</v>
      </c>
      <c r="P544" s="32">
        <v>12.0342</v>
      </c>
      <c r="Q544" s="32">
        <v>3.9868999999999999</v>
      </c>
      <c r="R544" s="32">
        <v>14.5579</v>
      </c>
      <c r="S544" s="32">
        <v>3.8119000000000001</v>
      </c>
      <c r="T544" s="32"/>
      <c r="U544" s="32"/>
      <c r="V544" s="32"/>
      <c r="W544" s="32"/>
      <c r="X544" s="32">
        <v>31.454499999999999</v>
      </c>
      <c r="Y544" s="32">
        <v>31.101099999999999</v>
      </c>
      <c r="Z544" s="32">
        <v>32.354999999999997</v>
      </c>
      <c r="AA544" s="32">
        <v>0.50090000000000001</v>
      </c>
      <c r="AB544" s="32"/>
      <c r="AC544" s="32"/>
      <c r="AD544" s="32"/>
      <c r="AE544" s="32"/>
      <c r="AF544" s="32"/>
      <c r="AG544" s="32"/>
      <c r="AH544" s="32"/>
      <c r="AI544" s="32"/>
      <c r="AJ544" s="32"/>
      <c r="AK544" s="32"/>
      <c r="AL544" s="32"/>
      <c r="AM544" s="32"/>
      <c r="AN544" s="32">
        <v>2.6143000000000001</v>
      </c>
      <c r="AO544" s="32"/>
      <c r="AP544" s="32">
        <v>14.545500000000001</v>
      </c>
      <c r="AQ544" s="32">
        <v>1E-3</v>
      </c>
      <c r="AR544" s="32"/>
      <c r="AS544" s="32"/>
      <c r="AT544" s="32">
        <v>31.104500000000002</v>
      </c>
      <c r="AU544" s="32">
        <v>4.7000000000000002E-3</v>
      </c>
      <c r="AV544" s="32"/>
      <c r="AW544" s="32"/>
      <c r="AX544" s="32">
        <v>3.3357000000000001</v>
      </c>
      <c r="AY544">
        <v>57.53</v>
      </c>
      <c r="BB544">
        <v>263.60000000000002</v>
      </c>
      <c r="BC544">
        <v>263.7</v>
      </c>
      <c r="BD544" s="32">
        <v>9.58</v>
      </c>
      <c r="BE544" s="32"/>
      <c r="BF544" s="32">
        <v>34.967300000000002</v>
      </c>
      <c r="BG544" s="32"/>
      <c r="BH544" s="32">
        <v>3.3357000000000001</v>
      </c>
      <c r="BI544" s="34">
        <v>58</v>
      </c>
      <c r="BJ544" s="34">
        <v>50</v>
      </c>
      <c r="BK544" s="34">
        <v>72</v>
      </c>
      <c r="BL544" s="34">
        <v>22</v>
      </c>
      <c r="BM544">
        <v>0</v>
      </c>
      <c r="BN544" t="s">
        <v>739</v>
      </c>
      <c r="BO544" t="s">
        <v>6628</v>
      </c>
      <c r="BP544" t="b">
        <v>1</v>
      </c>
    </row>
    <row r="545" spans="1:68" x14ac:dyDescent="0.25">
      <c r="A545" s="30" t="str">
        <f t="shared" si="8"/>
        <v>2001061024</v>
      </c>
      <c r="B545" t="s">
        <v>140</v>
      </c>
      <c r="C545">
        <v>24</v>
      </c>
      <c r="D545" s="65" t="s">
        <v>8733</v>
      </c>
      <c r="E545" t="s">
        <v>93</v>
      </c>
      <c r="F545">
        <v>1</v>
      </c>
      <c r="G545">
        <v>2001</v>
      </c>
      <c r="H545">
        <v>2</v>
      </c>
      <c r="I545" s="34">
        <v>84.3</v>
      </c>
      <c r="J545">
        <v>89</v>
      </c>
      <c r="K545" s="32">
        <v>43.482500000000002</v>
      </c>
      <c r="L545" s="32">
        <v>-62.450499999999998</v>
      </c>
      <c r="M545" s="31">
        <v>37193.483935185184</v>
      </c>
      <c r="N545" s="33">
        <v>3.97</v>
      </c>
      <c r="O545" s="33">
        <v>49.6</v>
      </c>
      <c r="P545" s="32">
        <v>14.0685</v>
      </c>
      <c r="Q545" s="32">
        <v>8.7586999999999993</v>
      </c>
      <c r="R545" s="32">
        <v>14.687200000000001</v>
      </c>
      <c r="S545" s="32">
        <v>1.4142999999999999</v>
      </c>
      <c r="T545" s="32"/>
      <c r="U545" s="32"/>
      <c r="V545" s="32"/>
      <c r="W545" s="32"/>
      <c r="X545" s="32">
        <v>31.401900000000001</v>
      </c>
      <c r="Y545" s="32">
        <v>31.216100000000001</v>
      </c>
      <c r="Z545" s="32">
        <v>32.0184</v>
      </c>
      <c r="AA545" s="32">
        <v>0.20699999999999999</v>
      </c>
      <c r="AB545" s="32"/>
      <c r="AC545" s="32"/>
      <c r="AD545" s="32"/>
      <c r="AE545" s="32"/>
      <c r="AF545" s="32">
        <v>5.5469999999999997</v>
      </c>
      <c r="AG545" s="32">
        <v>5.0437000000000003</v>
      </c>
      <c r="AH545" s="32">
        <v>5.6299000000000001</v>
      </c>
      <c r="AI545" s="32">
        <v>0.15490000000000001</v>
      </c>
      <c r="AJ545" s="32"/>
      <c r="AK545" s="32"/>
      <c r="AL545" s="32"/>
      <c r="AM545" s="32"/>
      <c r="AN545" s="32">
        <v>1.6726000000000001</v>
      </c>
      <c r="AO545" s="32"/>
      <c r="AP545" s="32">
        <v>14.595499999999999</v>
      </c>
      <c r="AQ545" s="32">
        <v>2E-3</v>
      </c>
      <c r="AR545" s="32"/>
      <c r="AS545" s="32"/>
      <c r="AT545" s="32">
        <v>31.219899999999999</v>
      </c>
      <c r="AU545" s="32">
        <v>5.3E-3</v>
      </c>
      <c r="AV545" s="32"/>
      <c r="AW545" s="32"/>
      <c r="AX545" s="32">
        <v>4.2321</v>
      </c>
      <c r="AY545">
        <v>59.51</v>
      </c>
      <c r="BB545">
        <v>84.1</v>
      </c>
      <c r="BC545">
        <v>84.3</v>
      </c>
      <c r="BD545" s="32">
        <v>4.4032999999999998</v>
      </c>
      <c r="BE545" s="32"/>
      <c r="BF545" s="32">
        <v>33.1006</v>
      </c>
      <c r="BG545" s="32"/>
      <c r="BH545" s="32"/>
      <c r="BI545" s="34"/>
      <c r="BJ545" s="34"/>
      <c r="BK545" s="34"/>
      <c r="BL545" s="34"/>
      <c r="BM545">
        <v>-1</v>
      </c>
      <c r="BN545" t="s">
        <v>740</v>
      </c>
      <c r="BO545" t="s">
        <v>6629</v>
      </c>
      <c r="BP545" t="b">
        <v>1</v>
      </c>
    </row>
    <row r="546" spans="1:68" x14ac:dyDescent="0.25">
      <c r="A546" s="30" t="str">
        <f t="shared" si="8"/>
        <v>2001061025</v>
      </c>
      <c r="B546" t="s">
        <v>140</v>
      </c>
      <c r="C546">
        <v>25</v>
      </c>
      <c r="D546" s="65" t="s">
        <v>8843</v>
      </c>
      <c r="E546" t="s">
        <v>94</v>
      </c>
      <c r="F546">
        <v>1</v>
      </c>
      <c r="G546">
        <v>2001</v>
      </c>
      <c r="H546">
        <v>2</v>
      </c>
      <c r="I546" s="34">
        <v>98.2</v>
      </c>
      <c r="J546">
        <v>98</v>
      </c>
      <c r="K546" s="32">
        <v>43.166200000000003</v>
      </c>
      <c r="L546" s="32">
        <v>-62.113300000000002</v>
      </c>
      <c r="M546" s="31">
        <v>37193.666388888887</v>
      </c>
      <c r="N546" s="33">
        <v>4.96</v>
      </c>
      <c r="O546" s="33">
        <v>49.6</v>
      </c>
      <c r="P546" s="32">
        <v>9.4469999999999992</v>
      </c>
      <c r="Q546" s="32">
        <v>2.327</v>
      </c>
      <c r="R546" s="32">
        <v>13.6045</v>
      </c>
      <c r="S546" s="32">
        <v>4.6603000000000003</v>
      </c>
      <c r="T546" s="32"/>
      <c r="U546" s="32"/>
      <c r="V546" s="32"/>
      <c r="W546" s="32"/>
      <c r="X546" s="32">
        <v>31.630800000000001</v>
      </c>
      <c r="Y546" s="32">
        <v>31.044599999999999</v>
      </c>
      <c r="Z546" s="32">
        <v>32.602400000000003</v>
      </c>
      <c r="AA546" s="32">
        <v>0.61099999999999999</v>
      </c>
      <c r="AB546" s="32"/>
      <c r="AC546" s="32"/>
      <c r="AD546" s="32"/>
      <c r="AE546" s="32"/>
      <c r="AF546" s="32">
        <v>5.6093999999999999</v>
      </c>
      <c r="AG546" s="32">
        <v>4.7450999999999999</v>
      </c>
      <c r="AH546" s="32">
        <v>6.0419999999999998</v>
      </c>
      <c r="AI546" s="32">
        <v>0.34150000000000003</v>
      </c>
      <c r="AJ546" s="32"/>
      <c r="AK546" s="32"/>
      <c r="AL546" s="32"/>
      <c r="AM546" s="32"/>
      <c r="AN546" s="32">
        <v>2.8108</v>
      </c>
      <c r="AO546" s="32"/>
      <c r="AP546" s="32">
        <v>13.589499999999999</v>
      </c>
      <c r="AQ546" s="32">
        <v>0</v>
      </c>
      <c r="AR546" s="32"/>
      <c r="AS546" s="32"/>
      <c r="AT546" s="32">
        <v>31.044599999999999</v>
      </c>
      <c r="AU546" s="32">
        <v>0</v>
      </c>
      <c r="AV546" s="32"/>
      <c r="AW546" s="32"/>
      <c r="AX546" s="32">
        <v>1.8395999999999999</v>
      </c>
      <c r="AY546">
        <v>60.51</v>
      </c>
      <c r="BB546">
        <v>107.2</v>
      </c>
      <c r="BD546" s="32"/>
      <c r="BE546" s="32"/>
      <c r="BF546" s="32"/>
      <c r="BG546" s="32"/>
      <c r="BH546" s="32">
        <v>1.8395999999999999</v>
      </c>
      <c r="BI546" s="34">
        <v>61</v>
      </c>
      <c r="BJ546" s="34">
        <v>41</v>
      </c>
      <c r="BK546" s="34">
        <v>99</v>
      </c>
      <c r="BL546" s="34">
        <v>58</v>
      </c>
      <c r="BM546">
        <v>0</v>
      </c>
      <c r="BN546" t="s">
        <v>741</v>
      </c>
      <c r="BO546" t="s">
        <v>6630</v>
      </c>
      <c r="BP546" t="b">
        <v>1</v>
      </c>
    </row>
    <row r="547" spans="1:68" x14ac:dyDescent="0.25">
      <c r="A547" s="30" t="str">
        <f t="shared" si="8"/>
        <v>2001061026</v>
      </c>
      <c r="B547" t="s">
        <v>140</v>
      </c>
      <c r="C547">
        <v>26</v>
      </c>
      <c r="D547" s="65" t="s">
        <v>8774</v>
      </c>
      <c r="E547" t="s">
        <v>96</v>
      </c>
      <c r="F547">
        <v>1</v>
      </c>
      <c r="G547">
        <v>2001</v>
      </c>
      <c r="H547">
        <v>2</v>
      </c>
      <c r="I547" s="34">
        <v>1016.4</v>
      </c>
      <c r="J547">
        <v>1000</v>
      </c>
      <c r="K547" s="32">
        <v>42.848999999999997</v>
      </c>
      <c r="L547" s="32">
        <v>-61.735999999999997</v>
      </c>
      <c r="M547" s="31">
        <v>37193.77071759259</v>
      </c>
      <c r="N547" s="33">
        <v>4.96</v>
      </c>
      <c r="O547" s="33">
        <v>49.6</v>
      </c>
      <c r="P547" s="32">
        <v>9.8968000000000007</v>
      </c>
      <c r="Q547" s="32">
        <v>2.5939000000000001</v>
      </c>
      <c r="R547" s="32">
        <v>15.8683</v>
      </c>
      <c r="S547" s="32">
        <v>5.0602999999999998</v>
      </c>
      <c r="T547" s="32"/>
      <c r="U547" s="32"/>
      <c r="V547" s="32"/>
      <c r="W547" s="32"/>
      <c r="X547" s="32">
        <v>31.964500000000001</v>
      </c>
      <c r="Y547" s="32">
        <v>31.197800000000001</v>
      </c>
      <c r="Z547" s="32">
        <v>32.7605</v>
      </c>
      <c r="AA547" s="32">
        <v>0.57589999999999997</v>
      </c>
      <c r="AB547" s="32"/>
      <c r="AC547" s="32"/>
      <c r="AD547" s="32"/>
      <c r="AE547" s="32"/>
      <c r="AF547" s="32">
        <v>5.7664999999999997</v>
      </c>
      <c r="AG547" s="32">
        <v>4.6882000000000001</v>
      </c>
      <c r="AH547" s="32">
        <v>6.4080000000000004</v>
      </c>
      <c r="AI547" s="32">
        <v>0.3952</v>
      </c>
      <c r="AJ547" s="32"/>
      <c r="AK547" s="32"/>
      <c r="AL547" s="32"/>
      <c r="AM547" s="32"/>
      <c r="AN547" s="32">
        <v>2.5495999999999999</v>
      </c>
      <c r="AO547" s="32"/>
      <c r="AP547" s="32">
        <v>13.6899</v>
      </c>
      <c r="AQ547" s="32">
        <v>0</v>
      </c>
      <c r="AR547" s="32"/>
      <c r="AS547" s="32"/>
      <c r="AT547" s="32">
        <v>31.197800000000001</v>
      </c>
      <c r="AU547" s="32">
        <v>0</v>
      </c>
      <c r="AV547" s="32"/>
      <c r="AW547" s="32"/>
      <c r="AX547" s="32">
        <v>1.7578</v>
      </c>
      <c r="AY547">
        <v>95.22</v>
      </c>
      <c r="BB547">
        <v>1034.5</v>
      </c>
      <c r="BC547">
        <v>999.57</v>
      </c>
      <c r="BD547" s="32">
        <v>4.1585000000000001</v>
      </c>
      <c r="BE547" s="32"/>
      <c r="BF547" s="32">
        <v>34.9161</v>
      </c>
      <c r="BG547" s="32"/>
      <c r="BH547" s="32">
        <v>1.7578</v>
      </c>
      <c r="BI547" s="34">
        <v>96</v>
      </c>
      <c r="BJ547" s="34">
        <v>41</v>
      </c>
      <c r="BK547" s="34">
        <v>125</v>
      </c>
      <c r="BL547" s="34">
        <v>84</v>
      </c>
      <c r="BM547">
        <v>0</v>
      </c>
      <c r="BN547" t="s">
        <v>742</v>
      </c>
      <c r="BO547" t="s">
        <v>6631</v>
      </c>
      <c r="BP547" t="b">
        <v>1</v>
      </c>
    </row>
    <row r="548" spans="1:68" x14ac:dyDescent="0.25">
      <c r="A548" s="30" t="str">
        <f t="shared" si="8"/>
        <v>2001061027</v>
      </c>
      <c r="B548" t="s">
        <v>140</v>
      </c>
      <c r="C548">
        <v>27</v>
      </c>
      <c r="D548" s="65" t="s">
        <v>8844</v>
      </c>
      <c r="E548" t="s">
        <v>97</v>
      </c>
      <c r="F548">
        <v>1</v>
      </c>
      <c r="G548">
        <v>2001</v>
      </c>
      <c r="H548">
        <v>2</v>
      </c>
      <c r="I548" s="34">
        <v>2486.1999999999998</v>
      </c>
      <c r="J548">
        <v>2305</v>
      </c>
      <c r="K548" s="32">
        <v>42.516199999999998</v>
      </c>
      <c r="L548" s="32">
        <v>-61.395499999999998</v>
      </c>
      <c r="M548" s="31">
        <v>37194.216840277775</v>
      </c>
      <c r="N548" s="33">
        <v>5.95</v>
      </c>
      <c r="O548" s="33">
        <v>49.6</v>
      </c>
      <c r="P548" s="32">
        <v>15.135199999999999</v>
      </c>
      <c r="Q548" s="32">
        <v>10.1225</v>
      </c>
      <c r="R548" s="32">
        <v>15.8253</v>
      </c>
      <c r="S548" s="32">
        <v>1.5376000000000001</v>
      </c>
      <c r="T548" s="32"/>
      <c r="U548" s="32"/>
      <c r="V548" s="32"/>
      <c r="W548" s="32"/>
      <c r="X548" s="32">
        <v>32.511899999999997</v>
      </c>
      <c r="Y548" s="32">
        <v>32.329300000000003</v>
      </c>
      <c r="Z548" s="32">
        <v>33.200800000000001</v>
      </c>
      <c r="AA548" s="32">
        <v>0.32029999999999997</v>
      </c>
      <c r="AB548" s="32"/>
      <c r="AC548" s="32"/>
      <c r="AD548" s="32"/>
      <c r="AE548" s="32"/>
      <c r="AF548" s="32">
        <v>5.5156000000000001</v>
      </c>
      <c r="AG548" s="32">
        <v>5.1269</v>
      </c>
      <c r="AH548" s="32">
        <v>5.7034000000000002</v>
      </c>
      <c r="AI548" s="32">
        <v>0.13950000000000001</v>
      </c>
      <c r="AJ548" s="32"/>
      <c r="AK548" s="32"/>
      <c r="AL548" s="32"/>
      <c r="AM548" s="32"/>
      <c r="AN548" s="32">
        <v>1.7606999999999999</v>
      </c>
      <c r="AO548" s="32"/>
      <c r="AP548" s="32"/>
      <c r="AQ548" s="32"/>
      <c r="AR548" s="32"/>
      <c r="AS548" s="32"/>
      <c r="AT548" s="32"/>
      <c r="AU548" s="32"/>
      <c r="AV548" s="32"/>
      <c r="AW548" s="32"/>
      <c r="AX548" s="32">
        <v>3.1150000000000002</v>
      </c>
      <c r="AY548">
        <v>2486.1799999999998</v>
      </c>
      <c r="BB548">
        <v>2776.6</v>
      </c>
      <c r="BC548">
        <v>5.95</v>
      </c>
      <c r="BD548" s="32">
        <v>15.795199999999999</v>
      </c>
      <c r="BE548" s="32"/>
      <c r="BF548" s="32">
        <v>32.329300000000003</v>
      </c>
      <c r="BG548" s="32"/>
      <c r="BH548" s="32">
        <v>3.7204000000000002</v>
      </c>
      <c r="BI548" s="34">
        <v>71</v>
      </c>
      <c r="BJ548" s="34">
        <v>70</v>
      </c>
      <c r="BK548" s="34">
        <v>78</v>
      </c>
      <c r="BL548" s="34">
        <v>4</v>
      </c>
      <c r="BM548">
        <v>0</v>
      </c>
      <c r="BN548" t="s">
        <v>743</v>
      </c>
      <c r="BO548" t="s">
        <v>6632</v>
      </c>
      <c r="BP548" t="b">
        <v>1</v>
      </c>
    </row>
    <row r="549" spans="1:68" x14ac:dyDescent="0.25">
      <c r="A549" s="30" t="str">
        <f t="shared" si="8"/>
        <v>2001061028</v>
      </c>
      <c r="B549" t="s">
        <v>140</v>
      </c>
      <c r="C549">
        <v>28</v>
      </c>
      <c r="D549" s="65" t="s">
        <v>8739</v>
      </c>
      <c r="E549" t="s">
        <v>85</v>
      </c>
      <c r="F549">
        <v>0</v>
      </c>
      <c r="G549">
        <v>2001</v>
      </c>
      <c r="H549">
        <v>2</v>
      </c>
      <c r="I549" s="34">
        <v>3009.3</v>
      </c>
      <c r="J549">
        <v>2961</v>
      </c>
      <c r="K549" s="32">
        <v>41.819299999999998</v>
      </c>
      <c r="L549" s="32">
        <v>-63.509700000000002</v>
      </c>
      <c r="M549" s="31">
        <v>37194.631932870368</v>
      </c>
      <c r="N549" s="33">
        <v>4.96</v>
      </c>
      <c r="O549" s="33">
        <v>49.6</v>
      </c>
      <c r="P549" s="32">
        <v>21.103300000000001</v>
      </c>
      <c r="Q549" s="32">
        <v>21.059100000000001</v>
      </c>
      <c r="R549" s="32">
        <v>21.113299999999999</v>
      </c>
      <c r="S549" s="32">
        <v>1.15E-2</v>
      </c>
      <c r="T549" s="32"/>
      <c r="U549" s="32"/>
      <c r="V549" s="32"/>
      <c r="W549" s="32"/>
      <c r="X549" s="32">
        <v>35.768700000000003</v>
      </c>
      <c r="Y549" s="32">
        <v>35.765099999999997</v>
      </c>
      <c r="Z549" s="32">
        <v>35.770099999999999</v>
      </c>
      <c r="AA549" s="32">
        <v>6.9999999999999999E-4</v>
      </c>
      <c r="AB549" s="32"/>
      <c r="AC549" s="32"/>
      <c r="AD549" s="32"/>
      <c r="AE549" s="32"/>
      <c r="AF549" s="32">
        <v>4.6586999999999996</v>
      </c>
      <c r="AG549" s="32">
        <v>4.6440000000000001</v>
      </c>
      <c r="AH549" s="32">
        <v>4.6910999999999996</v>
      </c>
      <c r="AI549" s="32">
        <v>9.1999999999999998E-3</v>
      </c>
      <c r="AJ549" s="32"/>
      <c r="AK549" s="32"/>
      <c r="AL549" s="32"/>
      <c r="AM549" s="32"/>
      <c r="AN549" s="32"/>
      <c r="AO549" s="32"/>
      <c r="AP549" s="32">
        <v>21.059100000000001</v>
      </c>
      <c r="AQ549" s="32">
        <v>0</v>
      </c>
      <c r="AR549" s="32"/>
      <c r="AS549" s="32"/>
      <c r="AT549" s="32"/>
      <c r="AU549" s="32"/>
      <c r="AV549" s="32"/>
      <c r="AW549" s="32"/>
      <c r="AX549" s="32">
        <v>2.4813999999999998</v>
      </c>
      <c r="AY549">
        <v>3008.3</v>
      </c>
      <c r="BC549">
        <v>999.66</v>
      </c>
      <c r="BD549" s="32">
        <v>4.2888000000000002</v>
      </c>
      <c r="BE549" s="32"/>
      <c r="BF549" s="32">
        <v>34.9512</v>
      </c>
      <c r="BG549" s="32"/>
      <c r="BH549" s="32"/>
      <c r="BI549" s="34"/>
      <c r="BJ549" s="34"/>
      <c r="BK549" s="34"/>
      <c r="BL549" s="34"/>
      <c r="BM549">
        <v>-1</v>
      </c>
      <c r="BN549" t="s">
        <v>744</v>
      </c>
      <c r="BO549" t="s">
        <v>6633</v>
      </c>
      <c r="BP549" t="b">
        <v>1</v>
      </c>
    </row>
    <row r="550" spans="1:68" x14ac:dyDescent="0.25">
      <c r="A550" s="30" t="str">
        <f t="shared" si="8"/>
        <v>2001061029</v>
      </c>
      <c r="B550" t="s">
        <v>140</v>
      </c>
      <c r="C550">
        <v>29</v>
      </c>
      <c r="D550" s="65" t="s">
        <v>8802</v>
      </c>
      <c r="E550" t="s">
        <v>85</v>
      </c>
      <c r="F550">
        <v>0</v>
      </c>
      <c r="G550">
        <v>2001</v>
      </c>
      <c r="H550">
        <v>2</v>
      </c>
      <c r="I550" s="34">
        <v>85.3</v>
      </c>
      <c r="J550">
        <v>90</v>
      </c>
      <c r="K550" s="32">
        <v>43.3887</v>
      </c>
      <c r="L550" s="32">
        <v>-61.787799999999997</v>
      </c>
      <c r="M550" s="31">
        <v>37195.4374537037</v>
      </c>
      <c r="N550" s="33">
        <v>4.96</v>
      </c>
      <c r="O550" s="33">
        <v>49.6</v>
      </c>
      <c r="P550" s="32">
        <v>11.240399999999999</v>
      </c>
      <c r="Q550" s="32">
        <v>5.3703000000000003</v>
      </c>
      <c r="R550" s="32">
        <v>13.020899999999999</v>
      </c>
      <c r="S550" s="32">
        <v>2.2532999999999999</v>
      </c>
      <c r="T550" s="32"/>
      <c r="U550" s="32"/>
      <c r="V550" s="32"/>
      <c r="W550" s="32"/>
      <c r="X550" s="32">
        <v>31.513999999999999</v>
      </c>
      <c r="Y550" s="32">
        <v>31.128799999999998</v>
      </c>
      <c r="Z550" s="32">
        <v>32.611199999999997</v>
      </c>
      <c r="AA550" s="32">
        <v>0.49220000000000003</v>
      </c>
      <c r="AB550" s="32"/>
      <c r="AC550" s="32"/>
      <c r="AD550" s="32"/>
      <c r="AE550" s="32"/>
      <c r="AF550" s="32">
        <v>5.7225000000000001</v>
      </c>
      <c r="AG550" s="32">
        <v>5.1262999999999996</v>
      </c>
      <c r="AH550" s="32">
        <v>6.1181999999999999</v>
      </c>
      <c r="AI550" s="32">
        <v>0.2268</v>
      </c>
      <c r="AJ550" s="32"/>
      <c r="AK550" s="32"/>
      <c r="AL550" s="32"/>
      <c r="AM550" s="32"/>
      <c r="AN550" s="32">
        <v>1.95</v>
      </c>
      <c r="AO550" s="32"/>
      <c r="AP550" s="32">
        <v>13.001799999999999</v>
      </c>
      <c r="AQ550" s="32">
        <v>0</v>
      </c>
      <c r="AR550" s="32"/>
      <c r="AS550" s="32"/>
      <c r="AT550" s="32">
        <v>31.128799999999998</v>
      </c>
      <c r="AU550" s="32">
        <v>0</v>
      </c>
      <c r="AV550" s="32"/>
      <c r="AW550" s="32"/>
      <c r="AX550" s="32">
        <v>2.6865000000000001</v>
      </c>
      <c r="AY550">
        <v>74.39</v>
      </c>
      <c r="BD550" s="32"/>
      <c r="BE550" s="32"/>
      <c r="BF550" s="32"/>
      <c r="BG550" s="32"/>
      <c r="BH550" s="32"/>
      <c r="BI550" s="34"/>
      <c r="BJ550" s="34">
        <v>56</v>
      </c>
      <c r="BK550" s="34">
        <v>86</v>
      </c>
      <c r="BL550" s="34">
        <v>30</v>
      </c>
      <c r="BM550">
        <v>0</v>
      </c>
      <c r="BN550" t="s">
        <v>745</v>
      </c>
      <c r="BO550" t="s">
        <v>6634</v>
      </c>
      <c r="BP550" t="b">
        <v>1</v>
      </c>
    </row>
    <row r="551" spans="1:68" x14ac:dyDescent="0.25">
      <c r="A551" s="30" t="str">
        <f t="shared" si="8"/>
        <v>2001061030</v>
      </c>
      <c r="B551" t="s">
        <v>140</v>
      </c>
      <c r="C551">
        <v>30</v>
      </c>
      <c r="D551" s="65" t="s">
        <v>8845</v>
      </c>
      <c r="E551" t="s">
        <v>85</v>
      </c>
      <c r="F551">
        <v>0</v>
      </c>
      <c r="G551">
        <v>2001</v>
      </c>
      <c r="H551">
        <v>2</v>
      </c>
      <c r="I551" s="34">
        <v>64.5</v>
      </c>
      <c r="J551">
        <v>67</v>
      </c>
      <c r="K551" s="32">
        <v>43.574800000000003</v>
      </c>
      <c r="L551" s="32">
        <v>-61.521799999999999</v>
      </c>
      <c r="M551" s="31">
        <v>37195.562696759262</v>
      </c>
      <c r="N551" s="33">
        <v>5.95</v>
      </c>
      <c r="O551" s="33">
        <v>49.59</v>
      </c>
      <c r="P551" s="32">
        <v>10.917899999999999</v>
      </c>
      <c r="Q551" s="32">
        <v>5.8167</v>
      </c>
      <c r="R551" s="32">
        <v>12.995900000000001</v>
      </c>
      <c r="S551" s="32">
        <v>3.0301999999999998</v>
      </c>
      <c r="T551" s="32"/>
      <c r="U551" s="32"/>
      <c r="V551" s="32"/>
      <c r="W551" s="32"/>
      <c r="X551" s="32">
        <v>31.273499999999999</v>
      </c>
      <c r="Y551" s="32">
        <v>30.928999999999998</v>
      </c>
      <c r="Z551" s="32">
        <v>32.095300000000002</v>
      </c>
      <c r="AA551" s="32">
        <v>0.47749999999999998</v>
      </c>
      <c r="AB551" s="32"/>
      <c r="AC551" s="32"/>
      <c r="AD551" s="32"/>
      <c r="AE551" s="32"/>
      <c r="AF551" s="32">
        <v>5.6870000000000003</v>
      </c>
      <c r="AG551" s="32">
        <v>4.7618999999999998</v>
      </c>
      <c r="AH551" s="32">
        <v>5.9069000000000003</v>
      </c>
      <c r="AI551" s="32">
        <v>0.29870000000000002</v>
      </c>
      <c r="AJ551" s="32"/>
      <c r="AK551" s="32"/>
      <c r="AL551" s="32"/>
      <c r="AM551" s="32"/>
      <c r="AN551" s="32">
        <v>2.0347</v>
      </c>
      <c r="AO551" s="32"/>
      <c r="AP551" s="32"/>
      <c r="AQ551" s="32"/>
      <c r="AR551" s="32"/>
      <c r="AS551" s="32"/>
      <c r="AT551" s="32"/>
      <c r="AU551" s="32"/>
      <c r="AV551" s="32"/>
      <c r="AW551" s="32"/>
      <c r="AX551" s="32">
        <v>5.6722000000000001</v>
      </c>
      <c r="AY551">
        <v>64.47</v>
      </c>
      <c r="BC551">
        <v>64.47</v>
      </c>
      <c r="BD551" s="32">
        <v>5.6722000000000001</v>
      </c>
      <c r="BE551" s="32"/>
      <c r="BF551" s="32">
        <v>32.134700000000002</v>
      </c>
      <c r="BG551" s="32"/>
      <c r="BH551" s="32"/>
      <c r="BI551" s="34"/>
      <c r="BJ551" s="34"/>
      <c r="BK551" s="34"/>
      <c r="BL551" s="34"/>
      <c r="BM551">
        <v>-1</v>
      </c>
      <c r="BN551" t="s">
        <v>746</v>
      </c>
      <c r="BO551" t="s">
        <v>6635</v>
      </c>
      <c r="BP551" t="b">
        <v>1</v>
      </c>
    </row>
    <row r="552" spans="1:68" x14ac:dyDescent="0.25">
      <c r="A552" s="30" t="str">
        <f t="shared" si="8"/>
        <v>2001061031</v>
      </c>
      <c r="B552" t="s">
        <v>140</v>
      </c>
      <c r="C552">
        <v>31</v>
      </c>
      <c r="D552" s="65" t="s">
        <v>8743</v>
      </c>
      <c r="E552" t="s">
        <v>85</v>
      </c>
      <c r="F552">
        <v>0</v>
      </c>
      <c r="G552">
        <v>2001</v>
      </c>
      <c r="H552">
        <v>2</v>
      </c>
      <c r="I552" s="34">
        <v>49.6</v>
      </c>
      <c r="J552">
        <v>56</v>
      </c>
      <c r="K552" s="32">
        <v>43.785200000000003</v>
      </c>
      <c r="L552" s="32">
        <v>-61.210500000000003</v>
      </c>
      <c r="M552" s="31">
        <v>37195.662743055553</v>
      </c>
      <c r="N552" s="33">
        <v>4.96</v>
      </c>
      <c r="O552" s="33">
        <v>49.59</v>
      </c>
      <c r="P552" s="32">
        <v>12.521000000000001</v>
      </c>
      <c r="Q552" s="32">
        <v>11.144500000000001</v>
      </c>
      <c r="R552" s="32">
        <v>13.3072</v>
      </c>
      <c r="S552" s="32">
        <v>0.95409999999999995</v>
      </c>
      <c r="T552" s="32"/>
      <c r="U552" s="32"/>
      <c r="V552" s="32"/>
      <c r="W552" s="32"/>
      <c r="X552" s="32">
        <v>31.194700000000001</v>
      </c>
      <c r="Y552" s="32">
        <v>30.8993</v>
      </c>
      <c r="Z552" s="32">
        <v>31.6554</v>
      </c>
      <c r="AA552" s="32">
        <v>0.33810000000000001</v>
      </c>
      <c r="AB552" s="32"/>
      <c r="AC552" s="32"/>
      <c r="AD552" s="32"/>
      <c r="AE552" s="32"/>
      <c r="AF552" s="32">
        <v>5.6456</v>
      </c>
      <c r="AG552" s="32">
        <v>5.3906999999999998</v>
      </c>
      <c r="AH552" s="32">
        <v>5.8102999999999998</v>
      </c>
      <c r="AI552" s="32">
        <v>0.1605</v>
      </c>
      <c r="AJ552" s="32"/>
      <c r="AK552" s="32"/>
      <c r="AL552" s="32"/>
      <c r="AM552" s="32"/>
      <c r="AN552" s="32">
        <v>0.98580000000000001</v>
      </c>
      <c r="AO552" s="32"/>
      <c r="AP552" s="32">
        <v>13.3009</v>
      </c>
      <c r="AQ552" s="32">
        <v>0</v>
      </c>
      <c r="AR552" s="32"/>
      <c r="AS552" s="32"/>
      <c r="AT552" s="32">
        <v>30.8993</v>
      </c>
      <c r="AU552" s="32">
        <v>0</v>
      </c>
      <c r="AV552" s="32"/>
      <c r="AW552" s="32"/>
      <c r="AX552" s="32">
        <v>11.144500000000001</v>
      </c>
      <c r="AY552">
        <v>47.61</v>
      </c>
      <c r="BD552" s="32"/>
      <c r="BE552" s="32"/>
      <c r="BF552" s="32"/>
      <c r="BG552" s="32"/>
      <c r="BH552" s="32"/>
      <c r="BI552" s="34"/>
      <c r="BJ552" s="34"/>
      <c r="BK552" s="34"/>
      <c r="BL552" s="34"/>
      <c r="BM552">
        <v>-1</v>
      </c>
      <c r="BN552" t="s">
        <v>747</v>
      </c>
      <c r="BO552" t="s">
        <v>6636</v>
      </c>
      <c r="BP552" t="b">
        <v>1</v>
      </c>
    </row>
    <row r="553" spans="1:68" x14ac:dyDescent="0.25">
      <c r="A553" s="30" t="str">
        <f t="shared" si="8"/>
        <v>2001061032</v>
      </c>
      <c r="B553" t="s">
        <v>140</v>
      </c>
      <c r="C553">
        <v>32</v>
      </c>
      <c r="D553" s="65" t="s">
        <v>8787</v>
      </c>
      <c r="E553" t="s">
        <v>124</v>
      </c>
      <c r="F553">
        <v>0</v>
      </c>
      <c r="G553">
        <v>2001</v>
      </c>
      <c r="H553">
        <v>2</v>
      </c>
      <c r="I553" s="34">
        <v>530</v>
      </c>
      <c r="J553">
        <v>526</v>
      </c>
      <c r="K553" s="32">
        <v>44.017299999999999</v>
      </c>
      <c r="L553" s="32">
        <v>-59.036999999999999</v>
      </c>
      <c r="M553" s="31">
        <v>37196.13790509259</v>
      </c>
      <c r="N553" s="33">
        <v>3.97</v>
      </c>
      <c r="O553" s="33">
        <v>49.59</v>
      </c>
      <c r="P553" s="32">
        <v>10.037599999999999</v>
      </c>
      <c r="Q553" s="32">
        <v>2.9453</v>
      </c>
      <c r="R553" s="32">
        <v>11.4581</v>
      </c>
      <c r="S553" s="32">
        <v>2.5844999999999998</v>
      </c>
      <c r="T553" s="32"/>
      <c r="U553" s="32"/>
      <c r="V553" s="32"/>
      <c r="W553" s="32"/>
      <c r="X553" s="32">
        <v>31.1127</v>
      </c>
      <c r="Y553" s="32">
        <v>30.7879</v>
      </c>
      <c r="Z553" s="32">
        <v>32.323799999999999</v>
      </c>
      <c r="AA553" s="32">
        <v>0.49249999999999999</v>
      </c>
      <c r="AB553" s="32"/>
      <c r="AC553" s="32"/>
      <c r="AD553" s="32"/>
      <c r="AE553" s="32"/>
      <c r="AF553" s="32">
        <v>5.9336000000000002</v>
      </c>
      <c r="AG553" s="32">
        <v>5.3174999999999999</v>
      </c>
      <c r="AH553" s="32">
        <v>6.0613000000000001</v>
      </c>
      <c r="AI553" s="32">
        <v>0.19550000000000001</v>
      </c>
      <c r="AJ553" s="32"/>
      <c r="AK553" s="32"/>
      <c r="AL553" s="32"/>
      <c r="AM553" s="32"/>
      <c r="AN553" s="32">
        <v>2.3249</v>
      </c>
      <c r="AO553" s="32"/>
      <c r="AP553" s="32">
        <v>11.454700000000001</v>
      </c>
      <c r="AQ553" s="32">
        <v>1.5E-3</v>
      </c>
      <c r="AR553" s="32"/>
      <c r="AS553" s="32"/>
      <c r="AT553" s="32">
        <v>30.794799999999999</v>
      </c>
      <c r="AU553" s="32">
        <v>9.7000000000000003E-3</v>
      </c>
      <c r="AV553" s="32"/>
      <c r="AW553" s="32"/>
      <c r="AX553" s="32">
        <v>0.39410000000000001</v>
      </c>
      <c r="AY553">
        <v>95.21</v>
      </c>
      <c r="BB553">
        <v>500</v>
      </c>
      <c r="BC553">
        <v>530.02</v>
      </c>
      <c r="BD553" s="32">
        <v>4.5633999999999997</v>
      </c>
      <c r="BE553" s="32"/>
      <c r="BF553" s="32">
        <v>34.825099999999999</v>
      </c>
      <c r="BG553" s="32"/>
      <c r="BH553" s="32">
        <v>0.39410000000000001</v>
      </c>
      <c r="BI553" s="34">
        <v>96</v>
      </c>
      <c r="BJ553" s="34">
        <v>48</v>
      </c>
      <c r="BK553" s="34">
        <v>151</v>
      </c>
      <c r="BL553" s="34">
        <v>103</v>
      </c>
      <c r="BM553">
        <v>0</v>
      </c>
      <c r="BN553" t="s">
        <v>748</v>
      </c>
      <c r="BO553" t="s">
        <v>6637</v>
      </c>
      <c r="BP553" t="b">
        <v>1</v>
      </c>
    </row>
    <row r="554" spans="1:68" x14ac:dyDescent="0.25">
      <c r="A554" s="30" t="str">
        <f t="shared" si="8"/>
        <v>2001061033</v>
      </c>
      <c r="B554" t="s">
        <v>140</v>
      </c>
      <c r="C554">
        <v>33</v>
      </c>
      <c r="D554" s="65" t="s">
        <v>8745</v>
      </c>
      <c r="E554" t="s">
        <v>118</v>
      </c>
      <c r="F554">
        <v>1</v>
      </c>
      <c r="G554">
        <v>2001</v>
      </c>
      <c r="H554">
        <v>2</v>
      </c>
      <c r="I554" s="34">
        <v>1235.3</v>
      </c>
      <c r="J554">
        <v>4169</v>
      </c>
      <c r="K554" s="32">
        <v>43.469799999999999</v>
      </c>
      <c r="L554" s="32">
        <v>-57.526699999999998</v>
      </c>
      <c r="M554" s="31">
        <v>37196.398599537039</v>
      </c>
      <c r="N554" s="33">
        <v>5.95</v>
      </c>
      <c r="O554" s="33">
        <v>49.6</v>
      </c>
      <c r="P554" s="32">
        <v>13.124599999999999</v>
      </c>
      <c r="Q554" s="32">
        <v>8.8261000000000003</v>
      </c>
      <c r="R554" s="32">
        <v>14.468</v>
      </c>
      <c r="S554" s="32">
        <v>1.9495</v>
      </c>
      <c r="T554" s="32"/>
      <c r="U554" s="32"/>
      <c r="V554" s="32"/>
      <c r="W554" s="32"/>
      <c r="X554" s="32">
        <v>32.722999999999999</v>
      </c>
      <c r="Y554" s="32">
        <v>32.510199999999998</v>
      </c>
      <c r="Z554" s="32">
        <v>33.427100000000003</v>
      </c>
      <c r="AA554" s="32">
        <v>0.30470000000000003</v>
      </c>
      <c r="AB554" s="32"/>
      <c r="AC554" s="32"/>
      <c r="AD554" s="32"/>
      <c r="AE554" s="32"/>
      <c r="AF554" s="32">
        <v>5.6262999999999996</v>
      </c>
      <c r="AG554" s="32">
        <v>4.9389000000000003</v>
      </c>
      <c r="AH554" s="32">
        <v>5.8171999999999997</v>
      </c>
      <c r="AI554" s="32">
        <v>0.19620000000000001</v>
      </c>
      <c r="AJ554" s="32"/>
      <c r="AK554" s="32"/>
      <c r="AL554" s="32"/>
      <c r="AM554" s="32"/>
      <c r="AN554" s="32">
        <v>1.5745</v>
      </c>
      <c r="AO554" s="32"/>
      <c r="AP554" s="32"/>
      <c r="AQ554" s="32"/>
      <c r="AR554" s="32"/>
      <c r="AS554" s="32"/>
      <c r="AT554" s="32"/>
      <c r="AU554" s="32"/>
      <c r="AV554" s="32"/>
      <c r="AW554" s="32"/>
      <c r="AX554" s="32">
        <v>3.8037000000000001</v>
      </c>
      <c r="AY554">
        <v>1235.33</v>
      </c>
      <c r="BB554">
        <v>3672</v>
      </c>
      <c r="BC554">
        <v>5.95</v>
      </c>
      <c r="BD554" s="32">
        <v>14.4476</v>
      </c>
      <c r="BE554" s="32"/>
      <c r="BF554" s="32">
        <v>32.510199999999998</v>
      </c>
      <c r="BG554" s="32"/>
      <c r="BH554" s="32"/>
      <c r="BI554" s="34"/>
      <c r="BJ554" s="34"/>
      <c r="BK554" s="34"/>
      <c r="BL554" s="34"/>
      <c r="BM554">
        <v>-1</v>
      </c>
      <c r="BN554" t="s">
        <v>749</v>
      </c>
      <c r="BO554" t="s">
        <v>6638</v>
      </c>
      <c r="BP554" t="b">
        <v>1</v>
      </c>
    </row>
    <row r="555" spans="1:68" x14ac:dyDescent="0.25">
      <c r="A555" s="30" t="str">
        <f t="shared" si="8"/>
        <v>2001061034</v>
      </c>
      <c r="B555" t="s">
        <v>140</v>
      </c>
      <c r="C555">
        <v>34</v>
      </c>
      <c r="D555" s="65" t="s">
        <v>8791</v>
      </c>
      <c r="E555" t="s">
        <v>98</v>
      </c>
      <c r="F555">
        <v>1</v>
      </c>
      <c r="G555">
        <v>2001</v>
      </c>
      <c r="H555">
        <v>2</v>
      </c>
      <c r="I555" s="34">
        <v>2872.8</v>
      </c>
      <c r="J555">
        <v>2751</v>
      </c>
      <c r="K555" s="32">
        <v>43.778199999999998</v>
      </c>
      <c r="L555" s="32">
        <v>-57.831699999999998</v>
      </c>
      <c r="M555" s="31">
        <v>37196.794768518521</v>
      </c>
      <c r="N555" s="33">
        <v>4.96</v>
      </c>
      <c r="O555" s="33">
        <v>49.59</v>
      </c>
      <c r="P555" s="32">
        <v>14.5649</v>
      </c>
      <c r="Q555" s="32">
        <v>10.8696</v>
      </c>
      <c r="R555" s="32">
        <v>15.003500000000001</v>
      </c>
      <c r="S555" s="32">
        <v>1.0817000000000001</v>
      </c>
      <c r="T555" s="32"/>
      <c r="U555" s="32"/>
      <c r="V555" s="32"/>
      <c r="W555" s="32"/>
      <c r="X555" s="32">
        <v>33.048299999999998</v>
      </c>
      <c r="Y555" s="32">
        <v>32.9938</v>
      </c>
      <c r="Z555" s="32">
        <v>33.261299999999999</v>
      </c>
      <c r="AA555" s="32">
        <v>6.0400000000000002E-2</v>
      </c>
      <c r="AB555" s="32"/>
      <c r="AC555" s="32"/>
      <c r="AD555" s="32"/>
      <c r="AE555" s="32"/>
      <c r="AF555" s="32">
        <v>5.5094000000000003</v>
      </c>
      <c r="AG555" s="32">
        <v>4.8144999999999998</v>
      </c>
      <c r="AH555" s="32">
        <v>5.5867000000000004</v>
      </c>
      <c r="AI555" s="32">
        <v>0.16309999999999999</v>
      </c>
      <c r="AJ555" s="32"/>
      <c r="AK555" s="32"/>
      <c r="AL555" s="32"/>
      <c r="AM555" s="32"/>
      <c r="AN555" s="32">
        <v>0.96940000000000004</v>
      </c>
      <c r="AO555" s="32"/>
      <c r="AP555" s="32">
        <v>15.003500000000001</v>
      </c>
      <c r="AQ555" s="32">
        <v>0</v>
      </c>
      <c r="AR555" s="32"/>
      <c r="AS555" s="32"/>
      <c r="AT555" s="32">
        <v>33.012</v>
      </c>
      <c r="AU555" s="32">
        <v>0</v>
      </c>
      <c r="AV555" s="32"/>
      <c r="AW555" s="32"/>
      <c r="AX555" s="32">
        <v>2.7867999999999999</v>
      </c>
      <c r="AY555">
        <v>2872.76</v>
      </c>
      <c r="BB555">
        <v>2867.8</v>
      </c>
      <c r="BC555">
        <v>999.48</v>
      </c>
      <c r="BD555" s="32">
        <v>4.0846</v>
      </c>
      <c r="BE555" s="32"/>
      <c r="BF555" s="32">
        <v>34.929699999999997</v>
      </c>
      <c r="BG555" s="32"/>
      <c r="BH555" s="32"/>
      <c r="BI555" s="34"/>
      <c r="BJ555" s="34"/>
      <c r="BK555" s="34"/>
      <c r="BL555" s="34"/>
      <c r="BM555">
        <v>-1</v>
      </c>
      <c r="BN555" t="s">
        <v>750</v>
      </c>
      <c r="BO555" t="s">
        <v>6639</v>
      </c>
      <c r="BP555" t="b">
        <v>1</v>
      </c>
    </row>
    <row r="556" spans="1:68" x14ac:dyDescent="0.25">
      <c r="A556" s="30" t="str">
        <f t="shared" si="8"/>
        <v>2001061035</v>
      </c>
      <c r="B556" t="s">
        <v>140</v>
      </c>
      <c r="C556">
        <v>35</v>
      </c>
      <c r="D556" s="65" t="s">
        <v>8748</v>
      </c>
      <c r="E556" t="s">
        <v>99</v>
      </c>
      <c r="F556">
        <v>1</v>
      </c>
      <c r="G556">
        <v>2001</v>
      </c>
      <c r="H556">
        <v>2</v>
      </c>
      <c r="I556" s="34">
        <v>709</v>
      </c>
      <c r="J556">
        <v>813</v>
      </c>
      <c r="K556" s="32">
        <v>44.130699999999997</v>
      </c>
      <c r="L556" s="32">
        <v>-58.1753</v>
      </c>
      <c r="M556" s="31">
        <v>37197.340798611112</v>
      </c>
      <c r="N556" s="33">
        <v>3.97</v>
      </c>
      <c r="O556" s="33">
        <v>49.59</v>
      </c>
      <c r="P556" s="32">
        <v>9.7530999999999999</v>
      </c>
      <c r="Q556" s="32">
        <v>5.5720999999999998</v>
      </c>
      <c r="R556" s="32">
        <v>10.9642</v>
      </c>
      <c r="S556" s="32">
        <v>1.3967000000000001</v>
      </c>
      <c r="T556" s="32"/>
      <c r="U556" s="32"/>
      <c r="V556" s="32"/>
      <c r="W556" s="32"/>
      <c r="X556" s="32">
        <v>31.6797</v>
      </c>
      <c r="Y556" s="32">
        <v>31.048200000000001</v>
      </c>
      <c r="Z556" s="32">
        <v>32.6004</v>
      </c>
      <c r="AA556" s="32">
        <v>0.56369999999999998</v>
      </c>
      <c r="AB556" s="32"/>
      <c r="AC556" s="32"/>
      <c r="AD556" s="32"/>
      <c r="AE556" s="32"/>
      <c r="AF556" s="32">
        <v>6.0747999999999998</v>
      </c>
      <c r="AG556" s="32">
        <v>5.5528000000000004</v>
      </c>
      <c r="AH556" s="32">
        <v>6.3563999999999998</v>
      </c>
      <c r="AI556" s="32">
        <v>0.1865</v>
      </c>
      <c r="AJ556" s="32"/>
      <c r="AK556" s="32"/>
      <c r="AL556" s="32"/>
      <c r="AM556" s="32"/>
      <c r="AN556" s="32">
        <v>1.8824000000000001</v>
      </c>
      <c r="AO556" s="32"/>
      <c r="AP556" s="32">
        <v>10.2677</v>
      </c>
      <c r="AQ556" s="32">
        <v>5.5999999999999999E-3</v>
      </c>
      <c r="AR556" s="32"/>
      <c r="AS556" s="32"/>
      <c r="AT556" s="32">
        <v>31.0489</v>
      </c>
      <c r="AU556" s="32">
        <v>4.0000000000000002E-4</v>
      </c>
      <c r="AV556" s="32"/>
      <c r="AW556" s="32"/>
      <c r="AX556" s="32">
        <v>0.47989999999999999</v>
      </c>
      <c r="AY556">
        <v>115.04</v>
      </c>
      <c r="BB556">
        <v>728.1</v>
      </c>
      <c r="BC556">
        <v>709.02</v>
      </c>
      <c r="BD556" s="32">
        <v>4.6463000000000001</v>
      </c>
      <c r="BE556" s="32"/>
      <c r="BF556" s="32">
        <v>34.896599999999999</v>
      </c>
      <c r="BG556" s="32"/>
      <c r="BH556" s="32">
        <v>0.47989999999999999</v>
      </c>
      <c r="BI556" s="34">
        <v>116</v>
      </c>
      <c r="BJ556" s="34">
        <v>56</v>
      </c>
      <c r="BK556" s="34">
        <v>153</v>
      </c>
      <c r="BL556" s="34">
        <v>97</v>
      </c>
      <c r="BM556">
        <v>0</v>
      </c>
      <c r="BN556" t="s">
        <v>751</v>
      </c>
      <c r="BO556" t="s">
        <v>6640</v>
      </c>
      <c r="BP556" t="b">
        <v>1</v>
      </c>
    </row>
    <row r="557" spans="1:68" x14ac:dyDescent="0.25">
      <c r="A557" s="30" t="str">
        <f t="shared" si="8"/>
        <v>2001061036</v>
      </c>
      <c r="B557" t="s">
        <v>140</v>
      </c>
      <c r="C557">
        <v>36</v>
      </c>
      <c r="D557" s="65" t="s">
        <v>8827</v>
      </c>
      <c r="E557" t="s">
        <v>100</v>
      </c>
      <c r="F557">
        <v>1</v>
      </c>
      <c r="G557">
        <v>2001</v>
      </c>
      <c r="H557">
        <v>2</v>
      </c>
      <c r="I557" s="34">
        <v>69.400000000000006</v>
      </c>
      <c r="J557">
        <v>74</v>
      </c>
      <c r="K557" s="32">
        <v>44.487699999999997</v>
      </c>
      <c r="L557" s="32">
        <v>-58.505800000000001</v>
      </c>
      <c r="M557" s="31">
        <v>37197.472407407404</v>
      </c>
      <c r="N557" s="33">
        <v>4.96</v>
      </c>
      <c r="O557" s="33">
        <v>49.59</v>
      </c>
      <c r="P557" s="32">
        <v>10.042400000000001</v>
      </c>
      <c r="Q557" s="32">
        <v>5.0803000000000003</v>
      </c>
      <c r="R557" s="32">
        <v>11.9756</v>
      </c>
      <c r="S557" s="32">
        <v>2.5596999999999999</v>
      </c>
      <c r="T557" s="32"/>
      <c r="U557" s="32"/>
      <c r="V557" s="32"/>
      <c r="W557" s="32"/>
      <c r="X557" s="32">
        <v>30.9954</v>
      </c>
      <c r="Y557" s="32">
        <v>30.553000000000001</v>
      </c>
      <c r="Z557" s="32">
        <v>31.953499999999998</v>
      </c>
      <c r="AA557" s="32">
        <v>0.55879999999999996</v>
      </c>
      <c r="AB557" s="32"/>
      <c r="AC557" s="32"/>
      <c r="AD557" s="32"/>
      <c r="AE557" s="32"/>
      <c r="AF557" s="32">
        <v>5.7514000000000003</v>
      </c>
      <c r="AG557" s="32">
        <v>5.1912000000000003</v>
      </c>
      <c r="AH557" s="32">
        <v>5.9283000000000001</v>
      </c>
      <c r="AI557" s="32">
        <v>0.20930000000000001</v>
      </c>
      <c r="AJ557" s="32"/>
      <c r="AK557" s="32"/>
      <c r="AL557" s="32"/>
      <c r="AM557" s="32"/>
      <c r="AN557" s="32">
        <v>2.1091000000000002</v>
      </c>
      <c r="AO557" s="32"/>
      <c r="AP557" s="32">
        <v>11.974500000000001</v>
      </c>
      <c r="AQ557" s="32">
        <v>0</v>
      </c>
      <c r="AR557" s="32"/>
      <c r="AS557" s="32"/>
      <c r="AT557" s="32">
        <v>30.553000000000001</v>
      </c>
      <c r="AU557" s="32">
        <v>0</v>
      </c>
      <c r="AV557" s="32"/>
      <c r="AW557" s="32"/>
      <c r="AX557" s="32">
        <v>3.91</v>
      </c>
      <c r="AY557">
        <v>69.42</v>
      </c>
      <c r="BB557">
        <v>66</v>
      </c>
      <c r="BC557">
        <v>66.45</v>
      </c>
      <c r="BD557" s="32">
        <v>3.9104999999999999</v>
      </c>
      <c r="BE557" s="32"/>
      <c r="BF557" s="32">
        <v>32.101599999999998</v>
      </c>
      <c r="BG557" s="32"/>
      <c r="BH557" s="32"/>
      <c r="BI557" s="34"/>
      <c r="BJ557" s="34">
        <v>55</v>
      </c>
      <c r="BK557" s="34">
        <v>70</v>
      </c>
      <c r="BL557" s="34">
        <v>15</v>
      </c>
      <c r="BM557">
        <v>0</v>
      </c>
      <c r="BN557" t="s">
        <v>752</v>
      </c>
      <c r="BO557" t="s">
        <v>6641</v>
      </c>
      <c r="BP557" t="b">
        <v>1</v>
      </c>
    </row>
    <row r="558" spans="1:68" x14ac:dyDescent="0.25">
      <c r="A558" s="30" t="str">
        <f t="shared" si="8"/>
        <v>2001061037</v>
      </c>
      <c r="B558" t="s">
        <v>140</v>
      </c>
      <c r="C558">
        <v>37</v>
      </c>
      <c r="D558" s="65" t="s">
        <v>8846</v>
      </c>
      <c r="E558" t="s">
        <v>101</v>
      </c>
      <c r="F558">
        <v>1</v>
      </c>
      <c r="G558">
        <v>2001</v>
      </c>
      <c r="H558">
        <v>2</v>
      </c>
      <c r="I558" s="34">
        <v>251.8</v>
      </c>
      <c r="J558">
        <v>256</v>
      </c>
      <c r="K558" s="32">
        <v>44.816499999999998</v>
      </c>
      <c r="L558" s="32">
        <v>-58.840699999999998</v>
      </c>
      <c r="M558" s="31">
        <v>37197.639756944445</v>
      </c>
      <c r="N558" s="33">
        <v>4.96</v>
      </c>
      <c r="O558" s="33">
        <v>49.59</v>
      </c>
      <c r="P558" s="32">
        <v>8.4314999999999998</v>
      </c>
      <c r="Q558" s="32">
        <v>2.3144999999999998</v>
      </c>
      <c r="R558" s="32">
        <v>11.251200000000001</v>
      </c>
      <c r="S558" s="32">
        <v>3.2925</v>
      </c>
      <c r="T558" s="32"/>
      <c r="U558" s="32"/>
      <c r="V558" s="32"/>
      <c r="W558" s="32"/>
      <c r="X558" s="32">
        <v>30.893000000000001</v>
      </c>
      <c r="Y558" s="32">
        <v>30.252600000000001</v>
      </c>
      <c r="Z558" s="32">
        <v>32.227200000000003</v>
      </c>
      <c r="AA558" s="32">
        <v>0.73219999999999996</v>
      </c>
      <c r="AB558" s="32"/>
      <c r="AC558" s="32"/>
      <c r="AD558" s="32"/>
      <c r="AE558" s="32"/>
      <c r="AF558" s="32">
        <v>5.3247999999999998</v>
      </c>
      <c r="AG558" s="32">
        <v>4.7192999999999996</v>
      </c>
      <c r="AH558" s="32">
        <v>5.5015999999999998</v>
      </c>
      <c r="AI558" s="32">
        <v>0.21879999999999999</v>
      </c>
      <c r="AJ558" s="32"/>
      <c r="AK558" s="32"/>
      <c r="AL558" s="32"/>
      <c r="AM558" s="32"/>
      <c r="AN558" s="32">
        <v>2.6888999999999998</v>
      </c>
      <c r="AO558" s="32"/>
      <c r="AP558" s="32">
        <v>11.251200000000001</v>
      </c>
      <c r="AQ558" s="32">
        <v>0</v>
      </c>
      <c r="AR558" s="32"/>
      <c r="AS558" s="32"/>
      <c r="AT558" s="32">
        <v>30.252600000000001</v>
      </c>
      <c r="AU558" s="32">
        <v>0</v>
      </c>
      <c r="AV558" s="32"/>
      <c r="AW558" s="32"/>
      <c r="AX558" s="32">
        <v>1.5085999999999999</v>
      </c>
      <c r="AY558">
        <v>251.79</v>
      </c>
      <c r="BB558">
        <v>202</v>
      </c>
      <c r="BC558">
        <v>202.25</v>
      </c>
      <c r="BD558" s="32">
        <v>1.5983000000000001</v>
      </c>
      <c r="BE558" s="32"/>
      <c r="BF558" s="32">
        <v>32.6922</v>
      </c>
      <c r="BG558" s="32"/>
      <c r="BH558" s="32"/>
      <c r="BI558" s="34"/>
      <c r="BJ558" s="34">
        <v>45</v>
      </c>
      <c r="BK558" s="34">
        <v>254</v>
      </c>
      <c r="BL558" s="34">
        <v>209</v>
      </c>
      <c r="BM558">
        <v>0</v>
      </c>
      <c r="BN558" t="s">
        <v>753</v>
      </c>
      <c r="BO558" t="s">
        <v>6642</v>
      </c>
      <c r="BP558" t="b">
        <v>1</v>
      </c>
    </row>
    <row r="559" spans="1:68" x14ac:dyDescent="0.25">
      <c r="A559" s="30" t="str">
        <f t="shared" si="8"/>
        <v>2001061038</v>
      </c>
      <c r="B559" t="s">
        <v>140</v>
      </c>
      <c r="C559">
        <v>38</v>
      </c>
      <c r="D559" s="65" t="s">
        <v>8847</v>
      </c>
      <c r="E559" t="s">
        <v>102</v>
      </c>
      <c r="F559">
        <v>1</v>
      </c>
      <c r="G559">
        <v>2001</v>
      </c>
      <c r="H559">
        <v>2</v>
      </c>
      <c r="I559" s="34">
        <v>101.1</v>
      </c>
      <c r="J559">
        <v>99</v>
      </c>
      <c r="K559" s="32">
        <v>45.159199999999998</v>
      </c>
      <c r="L559" s="32">
        <v>-59.174500000000002</v>
      </c>
      <c r="M559" s="31">
        <v>37197.771354166667</v>
      </c>
      <c r="N559" s="33">
        <v>5.95</v>
      </c>
      <c r="O559" s="33">
        <v>49.59</v>
      </c>
      <c r="P559" s="32">
        <v>8.6540999999999997</v>
      </c>
      <c r="Q559" s="32">
        <v>3.1796000000000002</v>
      </c>
      <c r="R559" s="32">
        <v>10.9619</v>
      </c>
      <c r="S559" s="32">
        <v>2.8010999999999999</v>
      </c>
      <c r="T559" s="32"/>
      <c r="U559" s="32"/>
      <c r="V559" s="32"/>
      <c r="W559" s="32"/>
      <c r="X559" s="32">
        <v>30.831700000000001</v>
      </c>
      <c r="Y559" s="32">
        <v>30.085699999999999</v>
      </c>
      <c r="Z559" s="32">
        <v>31.944099999999999</v>
      </c>
      <c r="AA559" s="32">
        <v>0.67910000000000004</v>
      </c>
      <c r="AB559" s="32"/>
      <c r="AC559" s="32"/>
      <c r="AD559" s="32"/>
      <c r="AE559" s="32"/>
      <c r="AF559" s="32">
        <v>5.3507999999999996</v>
      </c>
      <c r="AG559" s="32">
        <v>4.9143999999999997</v>
      </c>
      <c r="AH559" s="32">
        <v>5.5487000000000002</v>
      </c>
      <c r="AI559" s="32">
        <v>0.20039999999999999</v>
      </c>
      <c r="AJ559" s="32"/>
      <c r="AK559" s="32"/>
      <c r="AL559" s="32"/>
      <c r="AM559" s="32"/>
      <c r="AN559" s="32">
        <v>2.4719000000000002</v>
      </c>
      <c r="AO559" s="32"/>
      <c r="AP559" s="32"/>
      <c r="AQ559" s="32"/>
      <c r="AR559" s="32"/>
      <c r="AS559" s="32"/>
      <c r="AT559" s="32"/>
      <c r="AU559" s="32"/>
      <c r="AV559" s="32"/>
      <c r="AW559" s="32"/>
      <c r="AX559" s="32">
        <v>1.6728000000000001</v>
      </c>
      <c r="AY559">
        <v>101.15</v>
      </c>
      <c r="BB559">
        <v>101.9</v>
      </c>
      <c r="BC559">
        <v>101.15</v>
      </c>
      <c r="BD559" s="32">
        <v>1.6728000000000001</v>
      </c>
      <c r="BE559" s="32"/>
      <c r="BF559" s="32">
        <v>32.445500000000003</v>
      </c>
      <c r="BG559" s="32"/>
      <c r="BH559" s="32"/>
      <c r="BI559" s="34"/>
      <c r="BJ559" s="34">
        <v>45</v>
      </c>
      <c r="BK559" s="34">
        <v>102</v>
      </c>
      <c r="BL559" s="34">
        <v>57</v>
      </c>
      <c r="BM559">
        <v>0</v>
      </c>
      <c r="BN559" t="s">
        <v>754</v>
      </c>
      <c r="BO559" t="s">
        <v>6643</v>
      </c>
      <c r="BP559" t="b">
        <v>1</v>
      </c>
    </row>
    <row r="560" spans="1:68" x14ac:dyDescent="0.25">
      <c r="A560" s="30" t="str">
        <f t="shared" si="8"/>
        <v>2001061039</v>
      </c>
      <c r="B560" t="s">
        <v>140</v>
      </c>
      <c r="C560">
        <v>39</v>
      </c>
      <c r="D560" s="65" t="s">
        <v>8751</v>
      </c>
      <c r="E560" t="s">
        <v>104</v>
      </c>
      <c r="F560">
        <v>1</v>
      </c>
      <c r="G560">
        <v>2001</v>
      </c>
      <c r="H560">
        <v>2</v>
      </c>
      <c r="I560" s="34">
        <v>133.9</v>
      </c>
      <c r="J560">
        <v>132</v>
      </c>
      <c r="K560" s="32">
        <v>45.4908</v>
      </c>
      <c r="L560" s="32">
        <v>-59.520699999999998</v>
      </c>
      <c r="M560" s="31">
        <v>37197.927291666667</v>
      </c>
      <c r="N560" s="33">
        <v>4.96</v>
      </c>
      <c r="O560" s="33">
        <v>49.59</v>
      </c>
      <c r="P560" s="32">
        <v>10.3385</v>
      </c>
      <c r="Q560" s="32">
        <v>7.5251999999999999</v>
      </c>
      <c r="R560" s="32">
        <v>10.8461</v>
      </c>
      <c r="S560" s="32">
        <v>0.73819999999999997</v>
      </c>
      <c r="T560" s="32"/>
      <c r="U560" s="32"/>
      <c r="V560" s="32"/>
      <c r="W560" s="32"/>
      <c r="X560" s="32">
        <v>30.2424</v>
      </c>
      <c r="Y560" s="32">
        <v>29.884</v>
      </c>
      <c r="Z560" s="32">
        <v>31.504799999999999</v>
      </c>
      <c r="AA560" s="32">
        <v>0.54749999999999999</v>
      </c>
      <c r="AB560" s="32"/>
      <c r="AC560" s="32"/>
      <c r="AD560" s="32"/>
      <c r="AE560" s="32"/>
      <c r="AF560" s="32">
        <v>5.4541000000000004</v>
      </c>
      <c r="AG560" s="32">
        <v>4.9256000000000002</v>
      </c>
      <c r="AH560" s="32">
        <v>5.5617999999999999</v>
      </c>
      <c r="AI560" s="32">
        <v>0.13900000000000001</v>
      </c>
      <c r="AJ560" s="32"/>
      <c r="AK560" s="32"/>
      <c r="AL560" s="32"/>
      <c r="AM560" s="32"/>
      <c r="AN560" s="32">
        <v>1.7735000000000001</v>
      </c>
      <c r="AO560" s="32"/>
      <c r="AP560" s="32">
        <v>10.8371</v>
      </c>
      <c r="AQ560" s="32">
        <v>0</v>
      </c>
      <c r="AR560" s="32"/>
      <c r="AS560" s="32"/>
      <c r="AT560" s="32">
        <v>29.884</v>
      </c>
      <c r="AU560" s="32">
        <v>0</v>
      </c>
      <c r="AV560" s="32"/>
      <c r="AW560" s="32"/>
      <c r="AX560" s="32">
        <v>1.4341999999999999</v>
      </c>
      <c r="AY560">
        <v>102.13</v>
      </c>
      <c r="BB560">
        <v>144.1</v>
      </c>
      <c r="BD560" s="32"/>
      <c r="BE560" s="32"/>
      <c r="BF560" s="32"/>
      <c r="BG560" s="32"/>
      <c r="BH560" s="32"/>
      <c r="BI560" s="34"/>
      <c r="BJ560" s="34">
        <v>55</v>
      </c>
      <c r="BK560" s="34">
        <v>135</v>
      </c>
      <c r="BL560" s="34">
        <v>80</v>
      </c>
      <c r="BM560">
        <v>0</v>
      </c>
      <c r="BN560" t="s">
        <v>755</v>
      </c>
      <c r="BO560" t="s">
        <v>6644</v>
      </c>
      <c r="BP560" t="b">
        <v>1</v>
      </c>
    </row>
    <row r="561" spans="1:68" x14ac:dyDescent="0.25">
      <c r="A561" s="30" t="str">
        <f t="shared" si="8"/>
        <v>2001061040</v>
      </c>
      <c r="B561" t="s">
        <v>140</v>
      </c>
      <c r="C561">
        <v>40</v>
      </c>
      <c r="D561" s="65" t="s">
        <v>8848</v>
      </c>
      <c r="E561" t="s">
        <v>105</v>
      </c>
      <c r="F561">
        <v>1</v>
      </c>
      <c r="G561">
        <v>2001</v>
      </c>
      <c r="H561">
        <v>2</v>
      </c>
      <c r="I561" s="34">
        <v>138.80000000000001</v>
      </c>
      <c r="J561">
        <v>148</v>
      </c>
      <c r="K561" s="32">
        <v>45.659500000000001</v>
      </c>
      <c r="L561" s="32">
        <v>-59.704999999999998</v>
      </c>
      <c r="M561" s="31">
        <v>37198.020567129628</v>
      </c>
      <c r="N561" s="33">
        <v>7.93</v>
      </c>
      <c r="O561" s="33">
        <v>49.59</v>
      </c>
      <c r="P561" s="32">
        <v>10.617599999999999</v>
      </c>
      <c r="Q561" s="32">
        <v>9.4640000000000004</v>
      </c>
      <c r="R561" s="32">
        <v>11.3445</v>
      </c>
      <c r="S561" s="32">
        <v>0.7681</v>
      </c>
      <c r="T561" s="32"/>
      <c r="U561" s="32"/>
      <c r="V561" s="32"/>
      <c r="W561" s="32"/>
      <c r="X561" s="32">
        <v>30.0167</v>
      </c>
      <c r="Y561" s="32">
        <v>29.823899999999998</v>
      </c>
      <c r="Z561" s="32">
        <v>30.718</v>
      </c>
      <c r="AA561" s="32">
        <v>0.2707</v>
      </c>
      <c r="AB561" s="32"/>
      <c r="AC561" s="32"/>
      <c r="AD561" s="32"/>
      <c r="AE561" s="32"/>
      <c r="AF561" s="32">
        <v>5.3647</v>
      </c>
      <c r="AG561" s="32">
        <v>5.0403000000000002</v>
      </c>
      <c r="AH561" s="32">
        <v>5.5115999999999996</v>
      </c>
      <c r="AI561" s="32">
        <v>8.2400000000000001E-2</v>
      </c>
      <c r="AJ561" s="32"/>
      <c r="AK561" s="32"/>
      <c r="AL561" s="32"/>
      <c r="AM561" s="32"/>
      <c r="AN561" s="48">
        <v>1.0064</v>
      </c>
      <c r="AO561" s="32"/>
      <c r="AP561" s="32"/>
      <c r="AQ561" s="32"/>
      <c r="AR561" s="32"/>
      <c r="AS561" s="32"/>
      <c r="AT561" s="32"/>
      <c r="AU561" s="32"/>
      <c r="AV561" s="32"/>
      <c r="AW561" s="32"/>
      <c r="AX561" s="32">
        <v>1.2484</v>
      </c>
      <c r="AY561">
        <v>105.11</v>
      </c>
      <c r="BB561">
        <v>139.80000000000001</v>
      </c>
      <c r="BC561">
        <v>138.81</v>
      </c>
      <c r="BD561" s="32">
        <v>1.5931</v>
      </c>
      <c r="BE561" s="32"/>
      <c r="BF561" s="32">
        <v>32.935899999999997</v>
      </c>
      <c r="BG561" s="32"/>
      <c r="BH561" s="32"/>
      <c r="BI561" s="34"/>
      <c r="BJ561" s="34">
        <v>70</v>
      </c>
      <c r="BK561" s="34">
        <v>140</v>
      </c>
      <c r="BL561" s="34">
        <v>70</v>
      </c>
      <c r="BM561">
        <v>0</v>
      </c>
      <c r="BN561" t="s">
        <v>756</v>
      </c>
      <c r="BO561" t="s">
        <v>6645</v>
      </c>
      <c r="BP561" t="b">
        <v>1</v>
      </c>
    </row>
    <row r="562" spans="1:68" x14ac:dyDescent="0.25">
      <c r="A562" s="30" t="str">
        <f t="shared" si="8"/>
        <v>2001061041</v>
      </c>
      <c r="B562" t="s">
        <v>140</v>
      </c>
      <c r="C562">
        <v>41</v>
      </c>
      <c r="D562" s="65" t="s">
        <v>8849</v>
      </c>
      <c r="E562" t="s">
        <v>106</v>
      </c>
      <c r="F562">
        <v>1</v>
      </c>
      <c r="G562">
        <v>2001</v>
      </c>
      <c r="H562">
        <v>2</v>
      </c>
      <c r="I562" s="34">
        <v>79.3</v>
      </c>
      <c r="J562">
        <v>95</v>
      </c>
      <c r="K562" s="32">
        <v>45.834200000000003</v>
      </c>
      <c r="L562" s="32">
        <v>-59.851700000000001</v>
      </c>
      <c r="M562" s="31">
        <v>37198.163101851853</v>
      </c>
      <c r="N562" s="33">
        <v>4.96</v>
      </c>
      <c r="O562" s="33">
        <v>49.58</v>
      </c>
      <c r="P562" s="32">
        <v>10.292299999999999</v>
      </c>
      <c r="Q562" s="32">
        <v>9.9498999999999995</v>
      </c>
      <c r="R562" s="32">
        <v>10.680099999999999</v>
      </c>
      <c r="S562" s="32">
        <v>0.29520000000000002</v>
      </c>
      <c r="T562" s="32"/>
      <c r="U562" s="32"/>
      <c r="V562" s="32"/>
      <c r="W562" s="32"/>
      <c r="X562" s="32">
        <v>29.921700000000001</v>
      </c>
      <c r="Y562" s="32">
        <v>29.811199999999999</v>
      </c>
      <c r="Z562" s="32">
        <v>30.138000000000002</v>
      </c>
      <c r="AA562" s="32">
        <v>0.1103</v>
      </c>
      <c r="AB562" s="32"/>
      <c r="AC562" s="32"/>
      <c r="AD562" s="32"/>
      <c r="AE562" s="32"/>
      <c r="AF562" s="32">
        <v>6.1013999999999999</v>
      </c>
      <c r="AG562" s="32">
        <v>6.0445000000000002</v>
      </c>
      <c r="AH562" s="32">
        <v>6.2031999999999998</v>
      </c>
      <c r="AI562" s="32">
        <v>4.3099999999999999E-2</v>
      </c>
      <c r="AJ562" s="32"/>
      <c r="AK562" s="32"/>
      <c r="AL562" s="32"/>
      <c r="AM562" s="32"/>
      <c r="AN562" s="32">
        <v>0.36449999999999999</v>
      </c>
      <c r="AO562" s="32"/>
      <c r="AP562" s="32">
        <v>10.6698</v>
      </c>
      <c r="AQ562" s="32">
        <v>0</v>
      </c>
      <c r="AR562" s="32"/>
      <c r="AS562" s="32"/>
      <c r="AT562" s="32">
        <v>29.8124</v>
      </c>
      <c r="AU562" s="32">
        <v>0</v>
      </c>
      <c r="AV562" s="32"/>
      <c r="AW562" s="32"/>
      <c r="AX562" s="32">
        <v>1.7738</v>
      </c>
      <c r="AY562">
        <v>79.33</v>
      </c>
      <c r="BB562">
        <v>84.7</v>
      </c>
      <c r="BD562" s="32"/>
      <c r="BE562" s="32"/>
      <c r="BF562" s="32"/>
      <c r="BG562" s="32"/>
      <c r="BH562" s="32"/>
      <c r="BI562" s="34"/>
      <c r="BJ562" s="34">
        <v>62</v>
      </c>
      <c r="BK562" s="34">
        <v>80</v>
      </c>
      <c r="BL562" s="34">
        <v>18</v>
      </c>
      <c r="BM562">
        <v>0</v>
      </c>
      <c r="BN562" t="s">
        <v>757</v>
      </c>
      <c r="BO562" t="s">
        <v>6646</v>
      </c>
      <c r="BP562" t="b">
        <v>1</v>
      </c>
    </row>
    <row r="563" spans="1:68" x14ac:dyDescent="0.25">
      <c r="A563" s="30" t="str">
        <f t="shared" si="8"/>
        <v>2001061042</v>
      </c>
      <c r="B563" t="s">
        <v>140</v>
      </c>
      <c r="C563">
        <v>42</v>
      </c>
      <c r="D563" s="65" t="s">
        <v>8850</v>
      </c>
      <c r="E563" t="s">
        <v>111</v>
      </c>
      <c r="F563">
        <v>1</v>
      </c>
      <c r="G563">
        <v>2001</v>
      </c>
      <c r="H563">
        <v>2</v>
      </c>
      <c r="I563" s="34">
        <v>82.3</v>
      </c>
      <c r="J563">
        <v>85</v>
      </c>
      <c r="K563" s="32">
        <v>46.959699999999998</v>
      </c>
      <c r="L563" s="32">
        <v>-60.215499999999999</v>
      </c>
      <c r="M563" s="31">
        <v>37198.47519675926</v>
      </c>
      <c r="N563" s="33">
        <v>4.96</v>
      </c>
      <c r="O563" s="33">
        <v>49.58</v>
      </c>
      <c r="P563" s="32">
        <v>9.1524000000000001</v>
      </c>
      <c r="Q563" s="32">
        <v>3.4407999999999999</v>
      </c>
      <c r="R563" s="32">
        <v>10.1394</v>
      </c>
      <c r="S563" s="32">
        <v>1.8185</v>
      </c>
      <c r="T563" s="32"/>
      <c r="U563" s="32"/>
      <c r="V563" s="32"/>
      <c r="W563" s="32"/>
      <c r="X563" s="32">
        <v>29.719899999999999</v>
      </c>
      <c r="Y563" s="32">
        <v>29.5137</v>
      </c>
      <c r="Z563" s="32">
        <v>30.910699999999999</v>
      </c>
      <c r="AA563" s="32">
        <v>0.36940000000000001</v>
      </c>
      <c r="AB563" s="32"/>
      <c r="AC563" s="32"/>
      <c r="AD563" s="32"/>
      <c r="AE563" s="32"/>
      <c r="AF563" s="32">
        <v>5.9958999999999998</v>
      </c>
      <c r="AG563" s="32">
        <v>5.2649999999999997</v>
      </c>
      <c r="AH563" s="32">
        <v>6.1763000000000003</v>
      </c>
      <c r="AI563" s="32">
        <v>0.28989999999999999</v>
      </c>
      <c r="AJ563" s="32"/>
      <c r="AK563" s="32"/>
      <c r="AL563" s="32"/>
      <c r="AM563" s="32"/>
      <c r="AN563" s="32">
        <v>1.9331</v>
      </c>
      <c r="AO563" s="32"/>
      <c r="AP563" s="32">
        <v>10.1349</v>
      </c>
      <c r="AQ563" s="32">
        <v>0</v>
      </c>
      <c r="AR563" s="32"/>
      <c r="AS563" s="32"/>
      <c r="AT563" s="32">
        <v>29.515599999999999</v>
      </c>
      <c r="AU563" s="32">
        <v>0</v>
      </c>
      <c r="AV563" s="32"/>
      <c r="AW563" s="32"/>
      <c r="AX563" s="32">
        <v>1.5640000000000001</v>
      </c>
      <c r="AY563">
        <v>81.3</v>
      </c>
      <c r="BB563">
        <v>78.2</v>
      </c>
      <c r="BC563">
        <v>78.33</v>
      </c>
      <c r="BD563" s="32">
        <v>1.6055999999999999</v>
      </c>
      <c r="BE563" s="32"/>
      <c r="BF563" s="32">
        <v>31.779900000000001</v>
      </c>
      <c r="BG563" s="32"/>
      <c r="BH563" s="32"/>
      <c r="BI563" s="34"/>
      <c r="BJ563" s="34">
        <v>50</v>
      </c>
      <c r="BK563" s="34">
        <v>83</v>
      </c>
      <c r="BL563" s="34">
        <v>33</v>
      </c>
      <c r="BM563">
        <v>0</v>
      </c>
      <c r="BN563" t="s">
        <v>758</v>
      </c>
      <c r="BO563" t="s">
        <v>6647</v>
      </c>
      <c r="BP563" t="b">
        <v>1</v>
      </c>
    </row>
    <row r="564" spans="1:68" x14ac:dyDescent="0.25">
      <c r="A564" s="30" t="str">
        <f t="shared" si="8"/>
        <v>2001061043</v>
      </c>
      <c r="B564" t="s">
        <v>140</v>
      </c>
      <c r="C564">
        <v>43</v>
      </c>
      <c r="D564" s="65" t="s">
        <v>8851</v>
      </c>
      <c r="E564" t="s">
        <v>83</v>
      </c>
      <c r="F564">
        <v>1</v>
      </c>
      <c r="G564">
        <v>2001</v>
      </c>
      <c r="H564">
        <v>2</v>
      </c>
      <c r="I564" s="34">
        <v>185.4</v>
      </c>
      <c r="J564">
        <v>190</v>
      </c>
      <c r="K564" s="32">
        <v>47.020699999999998</v>
      </c>
      <c r="L564" s="32">
        <v>-60.107700000000001</v>
      </c>
      <c r="M564" s="31">
        <v>37198.579421296294</v>
      </c>
      <c r="N564" s="33">
        <v>4.96</v>
      </c>
      <c r="O564" s="33">
        <v>49.58</v>
      </c>
      <c r="P564" s="32">
        <v>8.0889000000000006</v>
      </c>
      <c r="Q564" s="32">
        <v>1.8568</v>
      </c>
      <c r="R564" s="32">
        <v>10.0922</v>
      </c>
      <c r="S564" s="32">
        <v>2.4836999999999998</v>
      </c>
      <c r="T564" s="32"/>
      <c r="U564" s="32"/>
      <c r="V564" s="32"/>
      <c r="W564" s="32"/>
      <c r="X564" s="32">
        <v>30.0547</v>
      </c>
      <c r="Y564" s="32">
        <v>29.523399999999999</v>
      </c>
      <c r="Z564" s="32">
        <v>31.3169</v>
      </c>
      <c r="AA564" s="32">
        <v>0.53169999999999995</v>
      </c>
      <c r="AB564" s="32"/>
      <c r="AC564" s="32"/>
      <c r="AD564" s="32"/>
      <c r="AE564" s="32"/>
      <c r="AF564" s="32">
        <v>6.0366999999999997</v>
      </c>
      <c r="AG564" s="32">
        <v>5.3316999999999997</v>
      </c>
      <c r="AH564" s="32">
        <v>6.3128000000000002</v>
      </c>
      <c r="AI564" s="32">
        <v>0.28810000000000002</v>
      </c>
      <c r="AJ564" s="32"/>
      <c r="AK564" s="32"/>
      <c r="AL564" s="32"/>
      <c r="AM564" s="32"/>
      <c r="AN564" s="32">
        <v>2.3668</v>
      </c>
      <c r="AO564" s="32"/>
      <c r="AP564" s="32">
        <v>10.0922</v>
      </c>
      <c r="AQ564" s="32">
        <v>0</v>
      </c>
      <c r="AR564" s="32"/>
      <c r="AS564" s="32"/>
      <c r="AT564" s="32">
        <v>29.523399999999999</v>
      </c>
      <c r="AU564" s="32">
        <v>0</v>
      </c>
      <c r="AV564" s="32"/>
      <c r="AW564" s="32"/>
      <c r="AX564" s="32">
        <v>1.1558999999999999</v>
      </c>
      <c r="AY564">
        <v>87.25</v>
      </c>
      <c r="BB564">
        <v>190.2</v>
      </c>
      <c r="BC564">
        <v>185.36</v>
      </c>
      <c r="BD564" s="32">
        <v>5.0119999999999996</v>
      </c>
      <c r="BE564" s="32"/>
      <c r="BF564" s="32">
        <v>34.151800000000001</v>
      </c>
      <c r="BG564" s="32"/>
      <c r="BH564" s="32">
        <v>1.1558999999999999</v>
      </c>
      <c r="BI564" s="34">
        <v>88</v>
      </c>
      <c r="BJ564" s="34">
        <v>46</v>
      </c>
      <c r="BK564" s="34">
        <v>180</v>
      </c>
      <c r="BL564" s="34">
        <v>134</v>
      </c>
      <c r="BM564">
        <v>0</v>
      </c>
      <c r="BN564" t="s">
        <v>759</v>
      </c>
      <c r="BO564" t="s">
        <v>6648</v>
      </c>
      <c r="BP564" t="b">
        <v>1</v>
      </c>
    </row>
    <row r="565" spans="1:68" x14ac:dyDescent="0.25">
      <c r="A565" s="30" t="str">
        <f t="shared" si="8"/>
        <v>2001061044</v>
      </c>
      <c r="B565" t="s">
        <v>140</v>
      </c>
      <c r="C565">
        <v>44</v>
      </c>
      <c r="D565" s="65" t="s">
        <v>8852</v>
      </c>
      <c r="E565" t="s">
        <v>110</v>
      </c>
      <c r="F565">
        <v>1</v>
      </c>
      <c r="G565">
        <v>2001</v>
      </c>
      <c r="H565">
        <v>2</v>
      </c>
      <c r="I565" s="34">
        <v>329</v>
      </c>
      <c r="J565">
        <v>336</v>
      </c>
      <c r="K565" s="32">
        <v>47.100700000000003</v>
      </c>
      <c r="L565" s="32">
        <v>-59.988700000000001</v>
      </c>
      <c r="M565" s="31">
        <v>37198.664340277777</v>
      </c>
      <c r="N565" s="33">
        <v>4.96</v>
      </c>
      <c r="O565" s="33">
        <v>49.58</v>
      </c>
      <c r="P565" s="32">
        <v>4.1543000000000001</v>
      </c>
      <c r="Q565" s="32">
        <v>1.3507</v>
      </c>
      <c r="R565" s="32">
        <v>8.7033000000000005</v>
      </c>
      <c r="S565" s="32">
        <v>3.0880999999999998</v>
      </c>
      <c r="T565" s="32"/>
      <c r="U565" s="32"/>
      <c r="V565" s="32"/>
      <c r="W565" s="32"/>
      <c r="X565" s="32">
        <v>31.071100000000001</v>
      </c>
      <c r="Y565" s="32">
        <v>30.043700000000001</v>
      </c>
      <c r="Z565" s="32">
        <v>32.075299999999999</v>
      </c>
      <c r="AA565" s="32">
        <v>0.75549999999999995</v>
      </c>
      <c r="AB565" s="32"/>
      <c r="AC565" s="32"/>
      <c r="AD565" s="32"/>
      <c r="AE565" s="32"/>
      <c r="AF565" s="32">
        <v>5.9236000000000004</v>
      </c>
      <c r="AG565" s="32">
        <v>5.0823999999999998</v>
      </c>
      <c r="AH565" s="32">
        <v>6.4151999999999996</v>
      </c>
      <c r="AI565" s="32">
        <v>0.33279999999999998</v>
      </c>
      <c r="AJ565" s="32"/>
      <c r="AK565" s="32"/>
      <c r="AL565" s="32"/>
      <c r="AM565" s="32"/>
      <c r="AN565" s="32"/>
      <c r="AO565" s="32"/>
      <c r="AP565" s="32"/>
      <c r="AQ565" s="32"/>
      <c r="AR565" s="32"/>
      <c r="AS565" s="32"/>
      <c r="AT565" s="32"/>
      <c r="AU565" s="32"/>
      <c r="AV565" s="32"/>
      <c r="AW565" s="32"/>
      <c r="AX565" s="32">
        <v>1.2716000000000001</v>
      </c>
      <c r="AY565">
        <v>90.22</v>
      </c>
      <c r="BB565">
        <v>321</v>
      </c>
      <c r="BC565">
        <v>321.06</v>
      </c>
      <c r="BD565" s="32">
        <v>5.5284000000000004</v>
      </c>
      <c r="BE565" s="32"/>
      <c r="BF565" s="32">
        <v>34.735999999999997</v>
      </c>
      <c r="BG565" s="32"/>
      <c r="BH565" s="32">
        <v>1.2716000000000001</v>
      </c>
      <c r="BI565" s="34">
        <v>91</v>
      </c>
      <c r="BJ565" s="34">
        <v>22</v>
      </c>
      <c r="BK565" s="34">
        <v>173</v>
      </c>
      <c r="BL565" s="34">
        <v>151</v>
      </c>
      <c r="BM565">
        <v>0</v>
      </c>
      <c r="BN565" t="s">
        <v>760</v>
      </c>
      <c r="BO565" t="s">
        <v>6649</v>
      </c>
      <c r="BP565" t="b">
        <v>1</v>
      </c>
    </row>
    <row r="566" spans="1:68" x14ac:dyDescent="0.25">
      <c r="A566" s="30" t="str">
        <f t="shared" si="8"/>
        <v>2001061045</v>
      </c>
      <c r="B566" t="s">
        <v>140</v>
      </c>
      <c r="C566">
        <v>45</v>
      </c>
      <c r="D566" s="65" t="s">
        <v>8853</v>
      </c>
      <c r="E566" t="s">
        <v>109</v>
      </c>
      <c r="F566">
        <v>1</v>
      </c>
      <c r="G566">
        <v>2001</v>
      </c>
      <c r="H566">
        <v>2</v>
      </c>
      <c r="I566" s="34">
        <v>460.6</v>
      </c>
      <c r="J566">
        <v>467</v>
      </c>
      <c r="K566" s="32">
        <v>47.266199999999998</v>
      </c>
      <c r="L566" s="32">
        <v>-59.778500000000001</v>
      </c>
      <c r="M566" s="31">
        <v>37198.870555555557</v>
      </c>
      <c r="N566" s="33">
        <v>5.95</v>
      </c>
      <c r="O566" s="33">
        <v>49.58</v>
      </c>
      <c r="P566" s="32">
        <v>6.8136000000000001</v>
      </c>
      <c r="Q566" s="32">
        <v>2.0709</v>
      </c>
      <c r="R566" s="32">
        <v>8.5703999999999994</v>
      </c>
      <c r="S566" s="32">
        <v>2.4883999999999999</v>
      </c>
      <c r="T566" s="32"/>
      <c r="U566" s="32"/>
      <c r="V566" s="32"/>
      <c r="W566" s="32"/>
      <c r="X566" s="32">
        <v>31.718800000000002</v>
      </c>
      <c r="Y566" s="32">
        <v>31.346399999999999</v>
      </c>
      <c r="Z566" s="32">
        <v>32.393300000000004</v>
      </c>
      <c r="AA566" s="32">
        <v>0.39090000000000003</v>
      </c>
      <c r="AB566" s="32"/>
      <c r="AC566" s="32"/>
      <c r="AD566" s="32"/>
      <c r="AE566" s="32"/>
      <c r="AF566" s="32">
        <v>6.2840999999999996</v>
      </c>
      <c r="AG566" s="32">
        <v>5.2462999999999997</v>
      </c>
      <c r="AH566" s="32">
        <v>6.4889000000000001</v>
      </c>
      <c r="AI566" s="32">
        <v>0.31390000000000001</v>
      </c>
      <c r="AJ566" s="32"/>
      <c r="AK566" s="32"/>
      <c r="AL566" s="32"/>
      <c r="AM566" s="32"/>
      <c r="AN566" s="32">
        <v>1.5386</v>
      </c>
      <c r="AO566" s="32"/>
      <c r="AP566" s="32"/>
      <c r="AQ566" s="32"/>
      <c r="AR566" s="32"/>
      <c r="AS566" s="32"/>
      <c r="AT566" s="32"/>
      <c r="AU566" s="32"/>
      <c r="AV566" s="32"/>
      <c r="AW566" s="32"/>
      <c r="AX566" s="32">
        <v>0.80210000000000004</v>
      </c>
      <c r="AY566">
        <v>107.07</v>
      </c>
      <c r="BB566">
        <v>450.3</v>
      </c>
      <c r="BC566">
        <v>450.72</v>
      </c>
      <c r="BD566" s="32">
        <v>5.1383999999999999</v>
      </c>
      <c r="BE566" s="32"/>
      <c r="BF566" s="32">
        <v>34.846499999999999</v>
      </c>
      <c r="BG566" s="32"/>
      <c r="BH566" s="32">
        <v>0.80210000000000004</v>
      </c>
      <c r="BI566" s="34">
        <v>108</v>
      </c>
      <c r="BJ566" s="34">
        <v>40</v>
      </c>
      <c r="BK566" s="34">
        <v>178</v>
      </c>
      <c r="BL566" s="34">
        <v>138</v>
      </c>
      <c r="BM566">
        <v>0</v>
      </c>
      <c r="BN566" t="s">
        <v>761</v>
      </c>
      <c r="BO566" t="s">
        <v>6650</v>
      </c>
      <c r="BP566" t="b">
        <v>1</v>
      </c>
    </row>
    <row r="567" spans="1:68" x14ac:dyDescent="0.25">
      <c r="A567" s="30" t="str">
        <f t="shared" si="8"/>
        <v>2001061046</v>
      </c>
      <c r="B567" t="s">
        <v>140</v>
      </c>
      <c r="C567">
        <v>46</v>
      </c>
      <c r="D567" s="65" t="s">
        <v>8854</v>
      </c>
      <c r="E567" t="s">
        <v>108</v>
      </c>
      <c r="F567">
        <v>1</v>
      </c>
      <c r="G567">
        <v>2001</v>
      </c>
      <c r="H567">
        <v>2</v>
      </c>
      <c r="I567" s="34">
        <v>460.6</v>
      </c>
      <c r="J567">
        <v>466</v>
      </c>
      <c r="K567" s="32">
        <v>47.430199999999999</v>
      </c>
      <c r="L567" s="32">
        <v>-59.558300000000003</v>
      </c>
      <c r="M567" s="31">
        <v>37198.974074074074</v>
      </c>
      <c r="N567" s="33">
        <v>4.96</v>
      </c>
      <c r="O567" s="33">
        <v>49.58</v>
      </c>
      <c r="P567" s="32">
        <v>6.3297999999999996</v>
      </c>
      <c r="Q567" s="32">
        <v>2.0078999999999998</v>
      </c>
      <c r="R567" s="32">
        <v>8.6610999999999994</v>
      </c>
      <c r="S567" s="32">
        <v>2.7197</v>
      </c>
      <c r="T567" s="32"/>
      <c r="U567" s="32"/>
      <c r="V567" s="32"/>
      <c r="W567" s="32"/>
      <c r="X567" s="32">
        <v>31.9389</v>
      </c>
      <c r="Y567" s="32">
        <v>31.665700000000001</v>
      </c>
      <c r="Z567" s="32">
        <v>32.508299999999998</v>
      </c>
      <c r="AA567" s="32">
        <v>0.31240000000000001</v>
      </c>
      <c r="AB567" s="32"/>
      <c r="AC567" s="32"/>
      <c r="AD567" s="32"/>
      <c r="AE567" s="32"/>
      <c r="AF567" s="32">
        <v>6.3928000000000003</v>
      </c>
      <c r="AG567" s="32">
        <v>5.6837</v>
      </c>
      <c r="AH567" s="32">
        <v>6.8185000000000002</v>
      </c>
      <c r="AI567" s="32">
        <v>0.2407</v>
      </c>
      <c r="AJ567" s="32"/>
      <c r="AK567" s="32"/>
      <c r="AL567" s="32"/>
      <c r="AM567" s="32"/>
      <c r="AN567" s="32">
        <v>1.3692</v>
      </c>
      <c r="AO567" s="32"/>
      <c r="AP567" s="32">
        <v>8.6568000000000005</v>
      </c>
      <c r="AQ567" s="32">
        <v>0</v>
      </c>
      <c r="AR567" s="32"/>
      <c r="AS567" s="32"/>
      <c r="AT567" s="32">
        <v>31.669899999999998</v>
      </c>
      <c r="AU567" s="32">
        <v>0</v>
      </c>
      <c r="AV567" s="32"/>
      <c r="AW567" s="32"/>
      <c r="AX567" s="32">
        <v>0.98850000000000005</v>
      </c>
      <c r="AY567">
        <v>108.06</v>
      </c>
      <c r="BB567">
        <v>468</v>
      </c>
      <c r="BC567">
        <v>460.6</v>
      </c>
      <c r="BD567" s="32">
        <v>5.0603999999999996</v>
      </c>
      <c r="BE567" s="32"/>
      <c r="BF567" s="32">
        <v>34.848999999999997</v>
      </c>
      <c r="BG567" s="32"/>
      <c r="BH567" s="32">
        <v>0.98850000000000005</v>
      </c>
      <c r="BI567" s="34">
        <v>109</v>
      </c>
      <c r="BJ567" s="34">
        <v>34</v>
      </c>
      <c r="BK567" s="34">
        <v>153</v>
      </c>
      <c r="BL567" s="34">
        <v>119</v>
      </c>
      <c r="BM567">
        <v>0</v>
      </c>
      <c r="BN567" t="s">
        <v>762</v>
      </c>
      <c r="BO567" t="s">
        <v>6651</v>
      </c>
      <c r="BP567" t="b">
        <v>1</v>
      </c>
    </row>
    <row r="568" spans="1:68" x14ac:dyDescent="0.25">
      <c r="A568" s="30" t="str">
        <f t="shared" si="8"/>
        <v>2001061047</v>
      </c>
      <c r="B568" t="s">
        <v>140</v>
      </c>
      <c r="C568">
        <v>47</v>
      </c>
      <c r="D568" s="65" t="s">
        <v>8855</v>
      </c>
      <c r="E568" t="s">
        <v>107</v>
      </c>
      <c r="F568">
        <v>1</v>
      </c>
      <c r="G568">
        <v>2001</v>
      </c>
      <c r="H568">
        <v>2</v>
      </c>
      <c r="I568" s="34">
        <v>254.7</v>
      </c>
      <c r="J568">
        <v>258</v>
      </c>
      <c r="K568" s="32">
        <v>47.582999999999998</v>
      </c>
      <c r="L568" s="32">
        <v>-59.347499999999997</v>
      </c>
      <c r="M568" s="31">
        <v>37199.164675925924</v>
      </c>
      <c r="N568" s="33">
        <v>4.96</v>
      </c>
      <c r="O568" s="33">
        <v>49.58</v>
      </c>
      <c r="P568" s="32">
        <v>7.2571000000000003</v>
      </c>
      <c r="Q568" s="32">
        <v>5.4722999999999997</v>
      </c>
      <c r="R568" s="32">
        <v>8.7707999999999995</v>
      </c>
      <c r="S568" s="32">
        <v>1.0633999999999999</v>
      </c>
      <c r="T568" s="32"/>
      <c r="U568" s="32"/>
      <c r="V568" s="32"/>
      <c r="W568" s="32"/>
      <c r="X568" s="32">
        <v>31.784300000000002</v>
      </c>
      <c r="Y568" s="32">
        <v>31.555900000000001</v>
      </c>
      <c r="Z568" s="32">
        <v>32.043999999999997</v>
      </c>
      <c r="AA568" s="32">
        <v>0.1565</v>
      </c>
      <c r="AB568" s="32"/>
      <c r="AC568" s="32"/>
      <c r="AD568" s="32"/>
      <c r="AE568" s="32"/>
      <c r="AF568" s="32">
        <v>6.2786999999999997</v>
      </c>
      <c r="AG568" s="32">
        <v>6.0761000000000003</v>
      </c>
      <c r="AH568" s="32">
        <v>6.4092000000000002</v>
      </c>
      <c r="AI568" s="32">
        <v>8.3000000000000004E-2</v>
      </c>
      <c r="AJ568" s="32"/>
      <c r="AK568" s="32"/>
      <c r="AL568" s="32"/>
      <c r="AM568" s="32"/>
      <c r="AN568" s="32"/>
      <c r="AO568" s="32"/>
      <c r="AP568" s="32"/>
      <c r="AQ568" s="32"/>
      <c r="AR568" s="32"/>
      <c r="AS568" s="32"/>
      <c r="AT568" s="32"/>
      <c r="AU568" s="32"/>
      <c r="AV568" s="32"/>
      <c r="AW568" s="32"/>
      <c r="AX568" s="32">
        <v>0.71989999999999998</v>
      </c>
      <c r="AY568">
        <v>134.82</v>
      </c>
      <c r="BB568">
        <v>256.5</v>
      </c>
      <c r="BC568">
        <v>254.69</v>
      </c>
      <c r="BD568" s="32">
        <v>6.0442999999999998</v>
      </c>
      <c r="BE568" s="32"/>
      <c r="BF568" s="32"/>
      <c r="BG568" s="32"/>
      <c r="BH568" s="32">
        <v>0.71989999999999998</v>
      </c>
      <c r="BI568" s="34">
        <v>136</v>
      </c>
      <c r="BJ568" s="34">
        <v>57</v>
      </c>
      <c r="BK568" s="34">
        <v>197</v>
      </c>
      <c r="BL568" s="34">
        <v>140</v>
      </c>
      <c r="BM568">
        <v>0</v>
      </c>
      <c r="BN568" t="s">
        <v>763</v>
      </c>
      <c r="BO568" t="s">
        <v>6652</v>
      </c>
      <c r="BP568" t="b">
        <v>1</v>
      </c>
    </row>
    <row r="569" spans="1:68" x14ac:dyDescent="0.25">
      <c r="A569" s="30" t="str">
        <f t="shared" si="8"/>
        <v>2001061048</v>
      </c>
      <c r="B569" t="s">
        <v>140</v>
      </c>
      <c r="C569">
        <v>48</v>
      </c>
      <c r="D569" s="65" t="s">
        <v>8856</v>
      </c>
      <c r="E569" t="s">
        <v>85</v>
      </c>
      <c r="F569">
        <v>0</v>
      </c>
      <c r="G569">
        <v>2001</v>
      </c>
      <c r="H569">
        <v>2</v>
      </c>
      <c r="I569" s="34">
        <v>519</v>
      </c>
      <c r="J569">
        <v>519</v>
      </c>
      <c r="K569" s="32">
        <v>47.619799999999998</v>
      </c>
      <c r="L569" s="32">
        <v>-59.839799999999997</v>
      </c>
      <c r="M569" s="31">
        <v>37199.281851851854</v>
      </c>
      <c r="N569" s="33">
        <v>3.97</v>
      </c>
      <c r="O569" s="33">
        <v>49.58</v>
      </c>
      <c r="P569" s="32">
        <v>6.3498999999999999</v>
      </c>
      <c r="Q569" s="32">
        <v>2.9068999999999998</v>
      </c>
      <c r="R569" s="32">
        <v>8.2420000000000009</v>
      </c>
      <c r="S569" s="32">
        <v>2.0829</v>
      </c>
      <c r="T569" s="32"/>
      <c r="U569" s="32"/>
      <c r="V569" s="32"/>
      <c r="W569" s="32"/>
      <c r="X569" s="32">
        <v>31.862200000000001</v>
      </c>
      <c r="Y569" s="32">
        <v>31.291499999999999</v>
      </c>
      <c r="Z569" s="32">
        <v>32.370100000000001</v>
      </c>
      <c r="AA569" s="32">
        <v>0.35670000000000002</v>
      </c>
      <c r="AB569" s="32"/>
      <c r="AC569" s="32"/>
      <c r="AD569" s="32"/>
      <c r="AE569" s="32"/>
      <c r="AF569" s="32">
        <v>6.3007999999999997</v>
      </c>
      <c r="AG569" s="32">
        <v>6.0292000000000003</v>
      </c>
      <c r="AH569" s="32">
        <v>6.5404</v>
      </c>
      <c r="AI569" s="32">
        <v>0.1225</v>
      </c>
      <c r="AJ569" s="32"/>
      <c r="AK569" s="32"/>
      <c r="AL569" s="32"/>
      <c r="AM569" s="32"/>
      <c r="AN569" s="32">
        <v>1.4645999999999999</v>
      </c>
      <c r="AO569" s="32"/>
      <c r="AP569" s="32">
        <v>8.2240000000000002</v>
      </c>
      <c r="AQ569" s="32">
        <v>1.5299999999999999E-2</v>
      </c>
      <c r="AR569" s="32"/>
      <c r="AS569" s="32"/>
      <c r="AT569" s="32">
        <v>31.294</v>
      </c>
      <c r="AU569" s="32">
        <v>3.5999999999999999E-3</v>
      </c>
      <c r="AV569" s="32"/>
      <c r="AW569" s="32"/>
      <c r="AX569" s="32">
        <v>0.57530000000000003</v>
      </c>
      <c r="AY569">
        <v>121.94</v>
      </c>
      <c r="BC569">
        <v>518.96</v>
      </c>
      <c r="BD569" s="32">
        <v>5.077</v>
      </c>
      <c r="BE569" s="32"/>
      <c r="BF569" s="32">
        <v>34.849400000000003</v>
      </c>
      <c r="BG569" s="32"/>
      <c r="BH569" s="32">
        <v>0.57530000000000003</v>
      </c>
      <c r="BI569" s="34">
        <v>123</v>
      </c>
      <c r="BJ569" s="34">
        <v>40</v>
      </c>
      <c r="BK569" s="34">
        <v>184</v>
      </c>
      <c r="BL569" s="34">
        <v>144</v>
      </c>
      <c r="BM569">
        <v>0</v>
      </c>
      <c r="BN569" t="s">
        <v>764</v>
      </c>
      <c r="BO569" t="s">
        <v>6653</v>
      </c>
      <c r="BP569" t="b">
        <v>1</v>
      </c>
    </row>
    <row r="570" spans="1:68" x14ac:dyDescent="0.25">
      <c r="A570" s="30" t="str">
        <f t="shared" si="8"/>
        <v>2001061049</v>
      </c>
      <c r="B570" t="s">
        <v>140</v>
      </c>
      <c r="C570">
        <v>49</v>
      </c>
      <c r="D570" s="65" t="s">
        <v>8857</v>
      </c>
      <c r="E570" t="s">
        <v>85</v>
      </c>
      <c r="F570">
        <v>0</v>
      </c>
      <c r="G570">
        <v>2001</v>
      </c>
      <c r="H570">
        <v>2</v>
      </c>
      <c r="I570" s="34">
        <v>498.2</v>
      </c>
      <c r="J570">
        <v>505</v>
      </c>
      <c r="K570" s="32">
        <v>47.797499999999999</v>
      </c>
      <c r="L570" s="32">
        <v>-60.100200000000001</v>
      </c>
      <c r="M570" s="31">
        <v>37199.46366898148</v>
      </c>
      <c r="N570" s="33">
        <v>3.97</v>
      </c>
      <c r="O570" s="33">
        <v>49.58</v>
      </c>
      <c r="P570" s="32">
        <v>8.8576999999999995</v>
      </c>
      <c r="Q570" s="32">
        <v>5.4660000000000002</v>
      </c>
      <c r="R570" s="32">
        <v>9.3794000000000004</v>
      </c>
      <c r="S570" s="32">
        <v>1.0810999999999999</v>
      </c>
      <c r="T570" s="32"/>
      <c r="U570" s="32"/>
      <c r="V570" s="32"/>
      <c r="W570" s="32"/>
      <c r="X570" s="32">
        <v>31.663499999999999</v>
      </c>
      <c r="Y570" s="32">
        <v>31.490500000000001</v>
      </c>
      <c r="Z570" s="32">
        <v>32.079799999999999</v>
      </c>
      <c r="AA570" s="32">
        <v>0.1507</v>
      </c>
      <c r="AB570" s="32"/>
      <c r="AC570" s="32"/>
      <c r="AD570" s="32"/>
      <c r="AE570" s="32"/>
      <c r="AF570" s="32">
        <v>6.2340999999999998</v>
      </c>
      <c r="AG570" s="32">
        <v>5.6867999999999999</v>
      </c>
      <c r="AH570" s="32">
        <v>6.3841999999999999</v>
      </c>
      <c r="AI570" s="32">
        <v>0.191</v>
      </c>
      <c r="AJ570" s="32"/>
      <c r="AK570" s="32"/>
      <c r="AL570" s="32"/>
      <c r="AM570" s="32"/>
      <c r="AN570" s="32"/>
      <c r="AO570" s="32"/>
      <c r="AP570" s="32"/>
      <c r="AQ570" s="32"/>
      <c r="AR570" s="32"/>
      <c r="AS570" s="32"/>
      <c r="AT570" s="32"/>
      <c r="AU570" s="32"/>
      <c r="AV570" s="32"/>
      <c r="AW570" s="32"/>
      <c r="AX570" s="32">
        <v>0.76270000000000004</v>
      </c>
      <c r="AY570">
        <v>128.87</v>
      </c>
      <c r="BC570">
        <v>498.18</v>
      </c>
      <c r="BD570" s="32">
        <v>5.0860000000000003</v>
      </c>
      <c r="BE570" s="32"/>
      <c r="BF570" s="32">
        <v>34.847000000000001</v>
      </c>
      <c r="BG570" s="32"/>
      <c r="BH570" s="32">
        <v>0.76270000000000004</v>
      </c>
      <c r="BI570" s="34">
        <v>130</v>
      </c>
      <c r="BJ570" s="34">
        <v>58</v>
      </c>
      <c r="BK570" s="34">
        <v>188</v>
      </c>
      <c r="BL570" s="34">
        <v>130</v>
      </c>
      <c r="BM570">
        <v>0</v>
      </c>
      <c r="BN570" t="s">
        <v>765</v>
      </c>
      <c r="BO570" t="s">
        <v>6654</v>
      </c>
      <c r="BP570" t="b">
        <v>1</v>
      </c>
    </row>
    <row r="571" spans="1:68" x14ac:dyDescent="0.25">
      <c r="A571" s="30" t="str">
        <f t="shared" si="8"/>
        <v>2001061050</v>
      </c>
      <c r="B571" t="s">
        <v>140</v>
      </c>
      <c r="C571">
        <v>50</v>
      </c>
      <c r="D571" s="65" t="s">
        <v>8816</v>
      </c>
      <c r="E571" t="s">
        <v>85</v>
      </c>
      <c r="F571">
        <v>0</v>
      </c>
      <c r="G571">
        <v>2001</v>
      </c>
      <c r="H571">
        <v>2</v>
      </c>
      <c r="I571" s="34">
        <v>478.4</v>
      </c>
      <c r="J571">
        <v>487</v>
      </c>
      <c r="K571" s="32">
        <v>48.0002</v>
      </c>
      <c r="L571" s="32">
        <v>-60.402200000000001</v>
      </c>
      <c r="M571" s="31">
        <v>37199.657581018517</v>
      </c>
      <c r="N571" s="33">
        <v>3.97</v>
      </c>
      <c r="O571" s="33">
        <v>49.57</v>
      </c>
      <c r="P571" s="32">
        <v>5.3171999999999997</v>
      </c>
      <c r="Q571" s="32">
        <v>0.18579999999999999</v>
      </c>
      <c r="R571" s="32">
        <v>7.6779000000000002</v>
      </c>
      <c r="S571" s="32">
        <v>3.0274000000000001</v>
      </c>
      <c r="T571" s="32"/>
      <c r="U571" s="32"/>
      <c r="V571" s="32"/>
      <c r="W571" s="32"/>
      <c r="X571" s="32">
        <v>31.496500000000001</v>
      </c>
      <c r="Y571" s="32">
        <v>31.189299999999999</v>
      </c>
      <c r="Z571" s="32">
        <v>32.334499999999998</v>
      </c>
      <c r="AA571" s="32">
        <v>0.38929999999999998</v>
      </c>
      <c r="AB571" s="32"/>
      <c r="AC571" s="32"/>
      <c r="AD571" s="32"/>
      <c r="AE571" s="32"/>
      <c r="AF571" s="32">
        <v>6.5119999999999996</v>
      </c>
      <c r="AG571" s="32">
        <v>5.5503999999999998</v>
      </c>
      <c r="AH571" s="32">
        <v>7.0906000000000002</v>
      </c>
      <c r="AI571" s="32">
        <v>0.37390000000000001</v>
      </c>
      <c r="AJ571" s="32"/>
      <c r="AK571" s="32"/>
      <c r="AL571" s="32"/>
      <c r="AM571" s="32"/>
      <c r="AN571" s="32">
        <v>1.4837</v>
      </c>
      <c r="AO571" s="32"/>
      <c r="AP571" s="32">
        <v>7.6459000000000001</v>
      </c>
      <c r="AQ571" s="32">
        <v>5.3E-3</v>
      </c>
      <c r="AR571" s="32"/>
      <c r="AS571" s="32"/>
      <c r="AT571" s="32">
        <v>31.198399999999999</v>
      </c>
      <c r="AU571" s="32">
        <v>1.29E-2</v>
      </c>
      <c r="AV571" s="32"/>
      <c r="AW571" s="32"/>
      <c r="AX571" s="32">
        <v>0.18579999999999999</v>
      </c>
      <c r="AY571">
        <v>42.63</v>
      </c>
      <c r="BC571">
        <v>478.39</v>
      </c>
      <c r="BD571" s="32">
        <v>5.1238999999999999</v>
      </c>
      <c r="BE571" s="32"/>
      <c r="BF571" s="32">
        <v>34.842500000000001</v>
      </c>
      <c r="BG571" s="32"/>
      <c r="BH571" s="32">
        <v>0.18579999999999999</v>
      </c>
      <c r="BI571" s="34">
        <v>43</v>
      </c>
      <c r="BJ571" s="34">
        <v>36</v>
      </c>
      <c r="BK571" s="34">
        <v>180</v>
      </c>
      <c r="BL571" s="34">
        <v>144</v>
      </c>
      <c r="BM571">
        <v>0</v>
      </c>
      <c r="BN571" t="s">
        <v>766</v>
      </c>
      <c r="BO571" t="s">
        <v>6655</v>
      </c>
      <c r="BP571" t="b">
        <v>1</v>
      </c>
    </row>
    <row r="572" spans="1:68" x14ac:dyDescent="0.25">
      <c r="A572" s="30" t="str">
        <f t="shared" si="8"/>
        <v>2001061051</v>
      </c>
      <c r="B572" t="s">
        <v>140</v>
      </c>
      <c r="C572">
        <v>51</v>
      </c>
      <c r="D572" s="65" t="s">
        <v>8817</v>
      </c>
      <c r="E572" t="s">
        <v>85</v>
      </c>
      <c r="F572">
        <v>0</v>
      </c>
      <c r="G572">
        <v>2001</v>
      </c>
      <c r="H572">
        <v>2</v>
      </c>
      <c r="I572" s="34">
        <v>60.5</v>
      </c>
      <c r="J572">
        <v>60</v>
      </c>
      <c r="K572" s="32">
        <v>46.170999999999999</v>
      </c>
      <c r="L572" s="32">
        <v>-57.049700000000001</v>
      </c>
      <c r="M572" s="31">
        <v>37200.199861111112</v>
      </c>
      <c r="N572" s="33">
        <v>2.98</v>
      </c>
      <c r="O572" s="33">
        <v>49.58</v>
      </c>
      <c r="P572" s="32">
        <v>8.0326000000000004</v>
      </c>
      <c r="Q572" s="32">
        <v>0.45750000000000002</v>
      </c>
      <c r="R572" s="32">
        <v>10.8596</v>
      </c>
      <c r="S572" s="32">
        <v>3.7523</v>
      </c>
      <c r="T572" s="32"/>
      <c r="U572" s="32"/>
      <c r="V572" s="32"/>
      <c r="W572" s="32"/>
      <c r="X572" s="32">
        <v>32.017000000000003</v>
      </c>
      <c r="Y572" s="32">
        <v>31.7271</v>
      </c>
      <c r="Z572" s="32">
        <v>32.545000000000002</v>
      </c>
      <c r="AA572" s="32">
        <v>0.2848</v>
      </c>
      <c r="AB572" s="32"/>
      <c r="AC572" s="32"/>
      <c r="AD572" s="32"/>
      <c r="AE572" s="32"/>
      <c r="AF572" s="32">
        <v>5.8224999999999998</v>
      </c>
      <c r="AG572" s="32">
        <v>5.2447999999999997</v>
      </c>
      <c r="AH572" s="32">
        <v>6.1025999999999998</v>
      </c>
      <c r="AI572" s="32">
        <v>0.27739999999999998</v>
      </c>
      <c r="AJ572" s="32"/>
      <c r="AK572" s="32"/>
      <c r="AL572" s="32"/>
      <c r="AM572" s="32"/>
      <c r="AN572" s="32">
        <v>1.8412999999999999</v>
      </c>
      <c r="AO572" s="32"/>
      <c r="AP572" s="32">
        <v>10.850199999999999</v>
      </c>
      <c r="AQ572" s="32">
        <v>8.2000000000000007E-3</v>
      </c>
      <c r="AR572" s="32"/>
      <c r="AS572" s="32"/>
      <c r="AT572" s="32">
        <v>31.7316</v>
      </c>
      <c r="AU572" s="32">
        <v>3.3999999999999998E-3</v>
      </c>
      <c r="AV572" s="32"/>
      <c r="AW572" s="32"/>
      <c r="AX572" s="32">
        <v>0.4259</v>
      </c>
      <c r="AY572">
        <v>60.49</v>
      </c>
      <c r="BC572">
        <v>60.49</v>
      </c>
      <c r="BD572" s="32">
        <v>0.4259</v>
      </c>
      <c r="BE572" s="32"/>
      <c r="BF572" s="32">
        <v>32.633699999999997</v>
      </c>
      <c r="BG572" s="32"/>
      <c r="BH572" s="32"/>
      <c r="BI572" s="34"/>
      <c r="BJ572" s="34">
        <v>41</v>
      </c>
      <c r="BK572" s="34">
        <v>61</v>
      </c>
      <c r="BL572" s="34">
        <v>20</v>
      </c>
      <c r="BM572">
        <v>0</v>
      </c>
      <c r="BN572" t="s">
        <v>767</v>
      </c>
      <c r="BO572" t="s">
        <v>6656</v>
      </c>
      <c r="BP572" t="b">
        <v>1</v>
      </c>
    </row>
    <row r="573" spans="1:68" x14ac:dyDescent="0.25">
      <c r="A573" s="30" t="str">
        <f t="shared" si="8"/>
        <v>2001061052</v>
      </c>
      <c r="B573" t="s">
        <v>140</v>
      </c>
      <c r="C573">
        <v>52</v>
      </c>
      <c r="D573" s="65" t="s">
        <v>8858</v>
      </c>
      <c r="E573" t="s">
        <v>85</v>
      </c>
      <c r="F573">
        <v>0</v>
      </c>
      <c r="G573">
        <v>2001</v>
      </c>
      <c r="H573">
        <v>2</v>
      </c>
      <c r="I573" s="34">
        <v>254.7</v>
      </c>
      <c r="J573">
        <v>260</v>
      </c>
      <c r="K573" s="32">
        <v>46.121499999999997</v>
      </c>
      <c r="L573" s="32">
        <v>-57.184699999999999</v>
      </c>
      <c r="M573" s="31">
        <v>37200.291296296295</v>
      </c>
      <c r="N573" s="33">
        <v>4.96</v>
      </c>
      <c r="O573" s="33">
        <v>49.58</v>
      </c>
      <c r="P573" s="32">
        <v>8.9278999999999993</v>
      </c>
      <c r="Q573" s="32">
        <v>4.0343999999999998</v>
      </c>
      <c r="R573" s="32">
        <v>10.3749</v>
      </c>
      <c r="S573" s="32">
        <v>1.9698</v>
      </c>
      <c r="T573" s="32"/>
      <c r="U573" s="32"/>
      <c r="V573" s="32"/>
      <c r="W573" s="32"/>
      <c r="X573" s="32">
        <v>32.011299999999999</v>
      </c>
      <c r="Y573" s="32">
        <v>31.8674</v>
      </c>
      <c r="Z573" s="32">
        <v>32.534300000000002</v>
      </c>
      <c r="AA573" s="32">
        <v>0.18990000000000001</v>
      </c>
      <c r="AB573" s="32"/>
      <c r="AC573" s="32"/>
      <c r="AD573" s="32"/>
      <c r="AE573" s="32"/>
      <c r="AF573" s="32">
        <v>6.0575000000000001</v>
      </c>
      <c r="AG573" s="32">
        <v>5.5961999999999996</v>
      </c>
      <c r="AH573" s="32">
        <v>6.2043999999999997</v>
      </c>
      <c r="AI573" s="32">
        <v>0.16420000000000001</v>
      </c>
      <c r="AJ573" s="32"/>
      <c r="AK573" s="32"/>
      <c r="AL573" s="32"/>
      <c r="AM573" s="32"/>
      <c r="AN573" s="32">
        <v>1.3107</v>
      </c>
      <c r="AO573" s="32"/>
      <c r="AP573" s="32">
        <v>10.228300000000001</v>
      </c>
      <c r="AQ573" s="32">
        <v>0</v>
      </c>
      <c r="AR573" s="32"/>
      <c r="AS573" s="32"/>
      <c r="AT573" s="32">
        <v>31.9209</v>
      </c>
      <c r="AU573" s="32">
        <v>0</v>
      </c>
      <c r="AV573" s="32"/>
      <c r="AW573" s="32"/>
      <c r="AX573" s="32">
        <v>0.1615</v>
      </c>
      <c r="AY573">
        <v>109.07</v>
      </c>
      <c r="BC573">
        <v>254.73</v>
      </c>
      <c r="BD573" s="32">
        <v>7.4901999999999997</v>
      </c>
      <c r="BE573" s="32"/>
      <c r="BF573" s="32">
        <v>34.762700000000002</v>
      </c>
      <c r="BG573" s="32"/>
      <c r="BH573" s="32">
        <v>0.1615</v>
      </c>
      <c r="BI573" s="34">
        <v>110</v>
      </c>
      <c r="BJ573" s="34">
        <v>51</v>
      </c>
      <c r="BK573" s="34">
        <v>182</v>
      </c>
      <c r="BL573" s="34">
        <v>131</v>
      </c>
      <c r="BM573">
        <v>0</v>
      </c>
      <c r="BN573" t="s">
        <v>768</v>
      </c>
      <c r="BO573" t="s">
        <v>6657</v>
      </c>
      <c r="BP573" t="b">
        <v>1</v>
      </c>
    </row>
    <row r="574" spans="1:68" x14ac:dyDescent="0.25">
      <c r="A574" s="30" t="str">
        <f t="shared" si="8"/>
        <v>2001061053</v>
      </c>
      <c r="B574" t="s">
        <v>140</v>
      </c>
      <c r="C574">
        <v>53</v>
      </c>
      <c r="D574" s="65" t="s">
        <v>8818</v>
      </c>
      <c r="E574" t="s">
        <v>85</v>
      </c>
      <c r="F574">
        <v>0</v>
      </c>
      <c r="G574">
        <v>2001</v>
      </c>
      <c r="H574">
        <v>2</v>
      </c>
      <c r="I574" s="34">
        <v>484.4</v>
      </c>
      <c r="J574">
        <v>485</v>
      </c>
      <c r="K574" s="32">
        <v>45.981699999999996</v>
      </c>
      <c r="L574" s="32">
        <v>-57.633499999999998</v>
      </c>
      <c r="M574" s="31">
        <v>37200.425428240742</v>
      </c>
      <c r="N574" s="33">
        <v>3.97</v>
      </c>
      <c r="O574" s="33">
        <v>49.58</v>
      </c>
      <c r="P574" s="32">
        <v>7.0510000000000002</v>
      </c>
      <c r="Q574" s="32">
        <v>1.0843</v>
      </c>
      <c r="R574" s="32">
        <v>10.389900000000001</v>
      </c>
      <c r="S574" s="32">
        <v>3.9119000000000002</v>
      </c>
      <c r="T574" s="32"/>
      <c r="U574" s="32"/>
      <c r="V574" s="32"/>
      <c r="W574" s="32"/>
      <c r="X574" s="32">
        <v>32.021099999999997</v>
      </c>
      <c r="Y574" s="32">
        <v>31.433399999999999</v>
      </c>
      <c r="Z574" s="32">
        <v>32.658499999999997</v>
      </c>
      <c r="AA574" s="32">
        <v>0.47449999999999998</v>
      </c>
      <c r="AB574" s="32"/>
      <c r="AC574" s="32"/>
      <c r="AD574" s="32"/>
      <c r="AE574" s="32"/>
      <c r="AF574" s="32">
        <v>5.9847000000000001</v>
      </c>
      <c r="AG574" s="32">
        <v>5.1351000000000004</v>
      </c>
      <c r="AH574" s="32">
        <v>6.4219999999999997</v>
      </c>
      <c r="AI574" s="32">
        <v>0.32769999999999999</v>
      </c>
      <c r="AJ574" s="32"/>
      <c r="AK574" s="32"/>
      <c r="AL574" s="32"/>
      <c r="AM574" s="32"/>
      <c r="AN574" s="32"/>
      <c r="AO574" s="32"/>
      <c r="AP574" s="32"/>
      <c r="AQ574" s="32"/>
      <c r="AR574" s="32"/>
      <c r="AS574" s="32"/>
      <c r="AT574" s="32"/>
      <c r="AU574" s="32"/>
      <c r="AV574" s="32"/>
      <c r="AW574" s="32"/>
      <c r="AX574" s="32">
        <v>-0.26700000000000002</v>
      </c>
      <c r="AY574">
        <v>88.25</v>
      </c>
      <c r="BC574">
        <v>484.41</v>
      </c>
      <c r="BD574" s="32">
        <v>4.9947999999999997</v>
      </c>
      <c r="BE574" s="32"/>
      <c r="BF574" s="32">
        <v>34.8523</v>
      </c>
      <c r="BG574" s="32"/>
      <c r="BH574" s="32">
        <v>-0.26700000000000002</v>
      </c>
      <c r="BI574" s="34">
        <v>89</v>
      </c>
      <c r="BJ574" s="34">
        <v>38</v>
      </c>
      <c r="BK574" s="34">
        <v>164</v>
      </c>
      <c r="BL574" s="34">
        <v>126</v>
      </c>
      <c r="BM574">
        <v>0</v>
      </c>
      <c r="BN574" t="s">
        <v>769</v>
      </c>
      <c r="BO574" t="s">
        <v>6658</v>
      </c>
      <c r="BP574" t="b">
        <v>1</v>
      </c>
    </row>
    <row r="575" spans="1:68" x14ac:dyDescent="0.25">
      <c r="A575" s="30" t="str">
        <f t="shared" si="8"/>
        <v>2001061054</v>
      </c>
      <c r="B575" t="s">
        <v>140</v>
      </c>
      <c r="C575">
        <v>54</v>
      </c>
      <c r="D575" s="65" t="s">
        <v>8859</v>
      </c>
      <c r="E575" t="s">
        <v>85</v>
      </c>
      <c r="F575">
        <v>0</v>
      </c>
      <c r="G575">
        <v>2001</v>
      </c>
      <c r="H575">
        <v>2</v>
      </c>
      <c r="I575" s="34">
        <v>366.6</v>
      </c>
      <c r="J575">
        <v>370</v>
      </c>
      <c r="K575" s="32">
        <v>45.848199999999999</v>
      </c>
      <c r="L575" s="32">
        <v>-58.067999999999998</v>
      </c>
      <c r="M575" s="31">
        <v>37200.584791666668</v>
      </c>
      <c r="N575" s="33">
        <v>3.97</v>
      </c>
      <c r="O575" s="33">
        <v>49.58</v>
      </c>
      <c r="P575" s="32">
        <v>8.7959999999999994</v>
      </c>
      <c r="Q575" s="32">
        <v>2.2776999999999998</v>
      </c>
      <c r="R575" s="32">
        <v>10.696099999999999</v>
      </c>
      <c r="S575" s="32">
        <v>2.5398000000000001</v>
      </c>
      <c r="T575" s="32"/>
      <c r="U575" s="32"/>
      <c r="V575" s="32"/>
      <c r="W575" s="32"/>
      <c r="X575" s="32">
        <v>31.910900000000002</v>
      </c>
      <c r="Y575" s="32">
        <v>31.447700000000001</v>
      </c>
      <c r="Z575" s="32">
        <v>32.251199999999997</v>
      </c>
      <c r="AA575" s="32">
        <v>0.22670000000000001</v>
      </c>
      <c r="AB575" s="32"/>
      <c r="AC575" s="32"/>
      <c r="AD575" s="32"/>
      <c r="AE575" s="32"/>
      <c r="AF575" s="32">
        <v>6.1048</v>
      </c>
      <c r="AG575" s="32">
        <v>5.4516</v>
      </c>
      <c r="AH575" s="32">
        <v>6.3811</v>
      </c>
      <c r="AI575" s="32">
        <v>0.2369</v>
      </c>
      <c r="AJ575" s="32"/>
      <c r="AK575" s="32"/>
      <c r="AL575" s="32"/>
      <c r="AM575" s="32"/>
      <c r="AN575" s="32"/>
      <c r="AO575" s="32"/>
      <c r="AP575" s="32">
        <v>10.0579</v>
      </c>
      <c r="AQ575" s="32">
        <v>7.0400000000000004E-2</v>
      </c>
      <c r="AR575" s="32"/>
      <c r="AS575" s="32"/>
      <c r="AT575" s="32">
        <v>31.447700000000001</v>
      </c>
      <c r="AU575" s="32">
        <v>0</v>
      </c>
      <c r="AV575" s="32"/>
      <c r="AW575" s="32"/>
      <c r="AX575" s="32">
        <v>0.45100000000000001</v>
      </c>
      <c r="AY575">
        <v>98.17</v>
      </c>
      <c r="BC575">
        <v>366.64</v>
      </c>
      <c r="BD575" s="32">
        <v>5.2820999999999998</v>
      </c>
      <c r="BE575" s="32"/>
      <c r="BF575" s="32">
        <v>34.807499999999997</v>
      </c>
      <c r="BG575" s="32"/>
      <c r="BH575" s="32">
        <v>0.45100000000000001</v>
      </c>
      <c r="BI575" s="34">
        <v>99</v>
      </c>
      <c r="BJ575" s="34">
        <v>46</v>
      </c>
      <c r="BK575" s="34">
        <v>142</v>
      </c>
      <c r="BL575" s="34">
        <v>96</v>
      </c>
      <c r="BM575">
        <v>0</v>
      </c>
      <c r="BN575" t="s">
        <v>770</v>
      </c>
      <c r="BO575" t="s">
        <v>6659</v>
      </c>
      <c r="BP575" t="b">
        <v>1</v>
      </c>
    </row>
    <row r="576" spans="1:68" x14ac:dyDescent="0.25">
      <c r="A576" s="30" t="str">
        <f t="shared" si="8"/>
        <v>2001061055</v>
      </c>
      <c r="B576" t="s">
        <v>140</v>
      </c>
      <c r="C576">
        <v>55</v>
      </c>
      <c r="D576" s="65" t="s">
        <v>8820</v>
      </c>
      <c r="E576" t="s">
        <v>85</v>
      </c>
      <c r="F576">
        <v>0</v>
      </c>
      <c r="G576">
        <v>2001</v>
      </c>
      <c r="H576">
        <v>2</v>
      </c>
      <c r="I576" s="34">
        <v>154.69999999999999</v>
      </c>
      <c r="J576">
        <v>151</v>
      </c>
      <c r="K576" s="32">
        <v>45.801200000000001</v>
      </c>
      <c r="L576" s="32">
        <v>-58.215699999999998</v>
      </c>
      <c r="M576" s="31">
        <v>37200.680995370371</v>
      </c>
      <c r="N576" s="33">
        <v>4.96</v>
      </c>
      <c r="O576" s="33">
        <v>49.58</v>
      </c>
      <c r="P576" s="32">
        <v>7.1509999999999998</v>
      </c>
      <c r="Q576" s="32">
        <v>2.1455000000000002</v>
      </c>
      <c r="R576" s="32">
        <v>9.8640000000000008</v>
      </c>
      <c r="S576" s="32">
        <v>3.2012</v>
      </c>
      <c r="T576" s="32"/>
      <c r="U576" s="32"/>
      <c r="V576" s="32"/>
      <c r="W576" s="32"/>
      <c r="X576" s="32">
        <v>31.869599999999998</v>
      </c>
      <c r="Y576" s="32">
        <v>30.995999999999999</v>
      </c>
      <c r="Z576" s="32">
        <v>32.4711</v>
      </c>
      <c r="AA576" s="32">
        <v>0.40899999999999997</v>
      </c>
      <c r="AB576" s="32"/>
      <c r="AC576" s="32"/>
      <c r="AD576" s="32"/>
      <c r="AE576" s="32"/>
      <c r="AF576" s="32">
        <v>6.1257999999999999</v>
      </c>
      <c r="AG576" s="32">
        <v>5.625</v>
      </c>
      <c r="AH576" s="32">
        <v>6.4962</v>
      </c>
      <c r="AI576" s="32">
        <v>0.24360000000000001</v>
      </c>
      <c r="AJ576" s="32"/>
      <c r="AK576" s="32"/>
      <c r="AL576" s="32"/>
      <c r="AM576" s="32"/>
      <c r="AN576" s="32">
        <v>2.0855999999999999</v>
      </c>
      <c r="AO576" s="32"/>
      <c r="AP576" s="32">
        <v>9.8640000000000008</v>
      </c>
      <c r="AQ576" s="32">
        <v>0</v>
      </c>
      <c r="AR576" s="32"/>
      <c r="AS576" s="32"/>
      <c r="AT576" s="32">
        <v>30.995999999999999</v>
      </c>
      <c r="AU576" s="32">
        <v>0</v>
      </c>
      <c r="AV576" s="32"/>
      <c r="AW576" s="32"/>
      <c r="AX576" s="32">
        <v>0.33879999999999999</v>
      </c>
      <c r="AY576">
        <v>113.04</v>
      </c>
      <c r="BC576">
        <v>154.66</v>
      </c>
      <c r="BD576" s="32">
        <v>4.5350000000000001</v>
      </c>
      <c r="BE576" s="32"/>
      <c r="BF576" s="32">
        <v>33.890700000000002</v>
      </c>
      <c r="BG576" s="32"/>
      <c r="BH576" s="32">
        <v>0.33879999999999999</v>
      </c>
      <c r="BI576" s="34">
        <v>114</v>
      </c>
      <c r="BJ576" s="34">
        <v>38</v>
      </c>
      <c r="BK576" s="34">
        <v>149</v>
      </c>
      <c r="BL576" s="34">
        <v>111</v>
      </c>
      <c r="BM576">
        <v>0</v>
      </c>
      <c r="BN576" t="s">
        <v>771</v>
      </c>
      <c r="BO576" t="s">
        <v>6660</v>
      </c>
      <c r="BP576" t="b">
        <v>1</v>
      </c>
    </row>
    <row r="577" spans="1:68" x14ac:dyDescent="0.25">
      <c r="A577" s="30" t="str">
        <f t="shared" si="8"/>
        <v>2001061056</v>
      </c>
      <c r="B577" t="s">
        <v>140</v>
      </c>
      <c r="C577">
        <v>56</v>
      </c>
      <c r="D577" s="65" t="s">
        <v>8860</v>
      </c>
      <c r="E577" t="s">
        <v>139</v>
      </c>
      <c r="F577">
        <v>0</v>
      </c>
      <c r="G577">
        <v>2001</v>
      </c>
      <c r="H577">
        <v>2</v>
      </c>
      <c r="I577" s="34">
        <v>938.4</v>
      </c>
      <c r="J577">
        <v>2560</v>
      </c>
      <c r="K577" s="32">
        <v>42.6967</v>
      </c>
      <c r="L577" s="32">
        <v>-59.779200000000003</v>
      </c>
      <c r="M577" s="31">
        <v>37201.302604166667</v>
      </c>
      <c r="N577" s="33">
        <v>23.81</v>
      </c>
      <c r="O577" s="33">
        <v>49.6</v>
      </c>
      <c r="P577" s="32">
        <v>9.0409000000000006</v>
      </c>
      <c r="Q577" s="32">
        <v>3.3761000000000001</v>
      </c>
      <c r="R577" s="32">
        <v>13.1038</v>
      </c>
      <c r="S577" s="32">
        <v>3.2480000000000002</v>
      </c>
      <c r="T577" s="32"/>
      <c r="U577" s="32"/>
      <c r="V577" s="32"/>
      <c r="W577" s="32"/>
      <c r="X577" s="32">
        <v>32.433100000000003</v>
      </c>
      <c r="Y577" s="32">
        <v>31.975300000000001</v>
      </c>
      <c r="Z577" s="32">
        <v>32.765700000000002</v>
      </c>
      <c r="AA577" s="32">
        <v>0.18140000000000001</v>
      </c>
      <c r="AB577" s="32"/>
      <c r="AC577" s="32"/>
      <c r="AD577" s="32"/>
      <c r="AE577" s="32"/>
      <c r="AF577" s="32">
        <v>5.4474999999999998</v>
      </c>
      <c r="AG577" s="32">
        <v>4.8613999999999997</v>
      </c>
      <c r="AH577" s="32">
        <v>5.6779000000000002</v>
      </c>
      <c r="AI577" s="32">
        <v>0.2016</v>
      </c>
      <c r="AJ577" s="32"/>
      <c r="AK577" s="32"/>
      <c r="AL577" s="32"/>
      <c r="AM577" s="32"/>
      <c r="AN577" s="32"/>
      <c r="AO577" s="32"/>
      <c r="AP577" s="32"/>
      <c r="AQ577" s="32"/>
      <c r="AR577" s="32"/>
      <c r="AS577" s="32"/>
      <c r="AT577" s="32"/>
      <c r="AU577" s="32"/>
      <c r="AV577" s="32"/>
      <c r="AW577" s="32"/>
      <c r="AX577" s="32">
        <v>1.7695000000000001</v>
      </c>
      <c r="AY577">
        <v>95.22</v>
      </c>
      <c r="BB577">
        <v>3800</v>
      </c>
      <c r="BD577" s="32"/>
      <c r="BE577" s="32"/>
      <c r="BF577" s="32"/>
      <c r="BG577" s="32"/>
      <c r="BH577" s="32">
        <v>1.7695000000000001</v>
      </c>
      <c r="BI577" s="34">
        <v>96</v>
      </c>
      <c r="BJ577" s="34">
        <v>49</v>
      </c>
      <c r="BK577" s="34">
        <v>116</v>
      </c>
      <c r="BL577" s="34">
        <v>47</v>
      </c>
      <c r="BM577">
        <v>0</v>
      </c>
      <c r="BN577" t="s">
        <v>772</v>
      </c>
      <c r="BO577" t="s">
        <v>6661</v>
      </c>
      <c r="BP577" t="b">
        <v>1</v>
      </c>
    </row>
    <row r="578" spans="1:68" x14ac:dyDescent="0.25">
      <c r="A578" s="30" t="str">
        <f t="shared" si="8"/>
        <v>2001061057</v>
      </c>
      <c r="B578" t="s">
        <v>140</v>
      </c>
      <c r="C578">
        <v>57</v>
      </c>
      <c r="D578" s="65" t="s">
        <v>8861</v>
      </c>
      <c r="E578" t="s">
        <v>137</v>
      </c>
      <c r="F578">
        <v>0</v>
      </c>
      <c r="G578">
        <v>2001</v>
      </c>
      <c r="H578">
        <v>2</v>
      </c>
      <c r="I578" s="34">
        <v>1005.5</v>
      </c>
      <c r="J578">
        <v>1852</v>
      </c>
      <c r="K578" s="32">
        <v>43.119799999999998</v>
      </c>
      <c r="L578" s="32">
        <v>-60.144300000000001</v>
      </c>
      <c r="M578" s="31">
        <v>37201.606030092589</v>
      </c>
      <c r="N578" s="33">
        <v>4.96</v>
      </c>
      <c r="O578" s="33">
        <v>49.6</v>
      </c>
      <c r="P578" s="32">
        <v>11.444100000000001</v>
      </c>
      <c r="Q578" s="32">
        <v>5.8710000000000004</v>
      </c>
      <c r="R578" s="32">
        <v>13.217700000000001</v>
      </c>
      <c r="S578" s="32">
        <v>2.0825999999999998</v>
      </c>
      <c r="T578" s="32"/>
      <c r="U578" s="32"/>
      <c r="V578" s="32"/>
      <c r="W578" s="32"/>
      <c r="X578" s="32">
        <v>31.858000000000001</v>
      </c>
      <c r="Y578" s="32">
        <v>31.291399999999999</v>
      </c>
      <c r="Z578" s="32">
        <v>32.4679</v>
      </c>
      <c r="AA578" s="32">
        <v>0.4138</v>
      </c>
      <c r="AB578" s="32"/>
      <c r="AC578" s="32"/>
      <c r="AD578" s="32"/>
      <c r="AE578" s="32"/>
      <c r="AF578" s="32">
        <v>5.7961</v>
      </c>
      <c r="AG578" s="32">
        <v>5.3856000000000002</v>
      </c>
      <c r="AH578" s="32">
        <v>6.0810000000000004</v>
      </c>
      <c r="AI578" s="32">
        <v>0.191</v>
      </c>
      <c r="AJ578" s="32"/>
      <c r="AK578" s="32"/>
      <c r="AL578" s="32"/>
      <c r="AM578" s="32"/>
      <c r="AN578" s="32"/>
      <c r="AO578" s="32"/>
      <c r="AP578" s="32">
        <v>12.275</v>
      </c>
      <c r="AQ578" s="32">
        <v>0</v>
      </c>
      <c r="AR578" s="32"/>
      <c r="AS578" s="32"/>
      <c r="AT578" s="32"/>
      <c r="AU578" s="32"/>
      <c r="AV578" s="32"/>
      <c r="AW578" s="32"/>
      <c r="AX578" s="32">
        <v>4.1300999999999997</v>
      </c>
      <c r="AY578">
        <v>1005.47</v>
      </c>
      <c r="BB578">
        <v>1966</v>
      </c>
      <c r="BC578">
        <v>999.54</v>
      </c>
      <c r="BD578" s="32">
        <v>4.1359000000000004</v>
      </c>
      <c r="BE578" s="32"/>
      <c r="BF578" s="32">
        <v>34.923499999999997</v>
      </c>
      <c r="BG578" s="32"/>
      <c r="BH578" s="32"/>
      <c r="BI578" s="34"/>
      <c r="BJ578" s="34"/>
      <c r="BK578" s="34"/>
      <c r="BL578" s="34"/>
      <c r="BM578">
        <v>-1</v>
      </c>
      <c r="BN578" t="s">
        <v>773</v>
      </c>
      <c r="BO578" t="s">
        <v>6662</v>
      </c>
      <c r="BP578" t="b">
        <v>1</v>
      </c>
    </row>
    <row r="579" spans="1:68" x14ac:dyDescent="0.25">
      <c r="A579" s="30" t="str">
        <f t="shared" si="8"/>
        <v>2001061058</v>
      </c>
      <c r="B579" t="s">
        <v>140</v>
      </c>
      <c r="C579">
        <v>58</v>
      </c>
      <c r="D579" s="65" t="s">
        <v>8862</v>
      </c>
      <c r="E579" t="s">
        <v>136</v>
      </c>
      <c r="F579">
        <v>0</v>
      </c>
      <c r="G579">
        <v>2001</v>
      </c>
      <c r="H579">
        <v>2</v>
      </c>
      <c r="I579" s="34">
        <v>1589.1</v>
      </c>
      <c r="J579">
        <v>1477</v>
      </c>
      <c r="K579" s="32">
        <v>43.312199999999997</v>
      </c>
      <c r="L579" s="32">
        <v>-60.343200000000003</v>
      </c>
      <c r="M579" s="31">
        <v>37201.777662037035</v>
      </c>
      <c r="N579" s="33">
        <v>3.97</v>
      </c>
      <c r="O579" s="33">
        <v>49.6</v>
      </c>
      <c r="P579" s="32">
        <v>11.31</v>
      </c>
      <c r="Q579" s="32">
        <v>3.3130000000000002</v>
      </c>
      <c r="R579" s="32">
        <v>14.315099999999999</v>
      </c>
      <c r="S579" s="32">
        <v>3.1613000000000002</v>
      </c>
      <c r="T579" s="32"/>
      <c r="U579" s="32"/>
      <c r="V579" s="32"/>
      <c r="W579" s="32"/>
      <c r="X579" s="32">
        <v>31.698599999999999</v>
      </c>
      <c r="Y579" s="32">
        <v>30.738199999999999</v>
      </c>
      <c r="Z579" s="32">
        <v>32.545900000000003</v>
      </c>
      <c r="AA579" s="32">
        <v>0.72889999999999999</v>
      </c>
      <c r="AB579" s="32"/>
      <c r="AC579" s="32"/>
      <c r="AD579" s="32"/>
      <c r="AE579" s="32"/>
      <c r="AF579" s="32">
        <v>5.8002000000000002</v>
      </c>
      <c r="AG579" s="32">
        <v>4.5631000000000004</v>
      </c>
      <c r="AH579" s="32">
        <v>6.4607999999999999</v>
      </c>
      <c r="AI579" s="32">
        <v>0.47870000000000001</v>
      </c>
      <c r="AJ579" s="32"/>
      <c r="AK579" s="32"/>
      <c r="AL579" s="32"/>
      <c r="AM579" s="32"/>
      <c r="AN579" s="32">
        <v>2.359</v>
      </c>
      <c r="AO579" s="32"/>
      <c r="AP579" s="32">
        <v>11.787599999999999</v>
      </c>
      <c r="AQ579" s="32">
        <v>1E-4</v>
      </c>
      <c r="AR579" s="32"/>
      <c r="AS579" s="32"/>
      <c r="AT579" s="32">
        <v>30.740600000000001</v>
      </c>
      <c r="AU579" s="32">
        <v>3.5000000000000001E-3</v>
      </c>
      <c r="AV579" s="32"/>
      <c r="AW579" s="32"/>
      <c r="AX579" s="32">
        <v>2.2395999999999998</v>
      </c>
      <c r="AY579">
        <v>77.36</v>
      </c>
      <c r="BB579">
        <v>1250</v>
      </c>
      <c r="BC579">
        <v>999.53</v>
      </c>
      <c r="BD579" s="32">
        <v>4.1349999999999998</v>
      </c>
      <c r="BE579" s="32"/>
      <c r="BF579" s="32">
        <v>34.908499999999997</v>
      </c>
      <c r="BG579" s="32"/>
      <c r="BH579" s="32">
        <v>2.2395999999999998</v>
      </c>
      <c r="BI579" s="34">
        <v>78</v>
      </c>
      <c r="BJ579" s="34">
        <v>46</v>
      </c>
      <c r="BK579" s="34">
        <v>95</v>
      </c>
      <c r="BL579" s="34">
        <v>49</v>
      </c>
      <c r="BM579">
        <v>0</v>
      </c>
      <c r="BN579" t="s">
        <v>774</v>
      </c>
      <c r="BO579" t="s">
        <v>6663</v>
      </c>
      <c r="BP579" t="b">
        <v>1</v>
      </c>
    </row>
    <row r="580" spans="1:68" x14ac:dyDescent="0.25">
      <c r="A580" s="30" t="str">
        <f t="shared" ref="A580:A643" si="9">IF(LEN(B580)=5,MID(B580,1,2)+1900&amp;MID(B580,3,3)&amp;TEXT(TRIM(C580),"000"),IF(LEN(B580)=7,B580&amp;TEXT(TRIM(C580),"000"),MID(B580,4,7)&amp;TEXT(TRIM(C580),"000")))</f>
        <v>2001061059</v>
      </c>
      <c r="B580" t="s">
        <v>140</v>
      </c>
      <c r="C580">
        <v>59</v>
      </c>
      <c r="D580" s="65" t="s">
        <v>8863</v>
      </c>
      <c r="E580" t="s">
        <v>135</v>
      </c>
      <c r="F580">
        <v>0</v>
      </c>
      <c r="G580">
        <v>2001</v>
      </c>
      <c r="H580">
        <v>2</v>
      </c>
      <c r="I580" s="34">
        <v>59.5</v>
      </c>
      <c r="J580">
        <v>60</v>
      </c>
      <c r="K580" s="32">
        <v>43.659799999999997</v>
      </c>
      <c r="L580" s="32">
        <v>-60.6402</v>
      </c>
      <c r="M580" s="31">
        <v>37201.987766203703</v>
      </c>
      <c r="N580" s="33">
        <v>2.98</v>
      </c>
      <c r="O580" s="33">
        <v>49.59</v>
      </c>
      <c r="P580" s="32">
        <v>11.830399999999999</v>
      </c>
      <c r="Q580" s="32">
        <v>7.0103</v>
      </c>
      <c r="R580" s="32">
        <v>13.0558</v>
      </c>
      <c r="S580" s="32">
        <v>1.9313</v>
      </c>
      <c r="T580" s="32"/>
      <c r="U580" s="32"/>
      <c r="V580" s="32"/>
      <c r="W580" s="32"/>
      <c r="X580" s="32">
        <v>30.969000000000001</v>
      </c>
      <c r="Y580" s="32">
        <v>30.732500000000002</v>
      </c>
      <c r="Z580" s="32">
        <v>31.821400000000001</v>
      </c>
      <c r="AA580" s="32">
        <v>0.34</v>
      </c>
      <c r="AB580" s="32"/>
      <c r="AC580" s="32"/>
      <c r="AD580" s="32"/>
      <c r="AE580" s="32"/>
      <c r="AF580" s="32">
        <v>5.6529999999999996</v>
      </c>
      <c r="AG580" s="32">
        <v>5.0559000000000003</v>
      </c>
      <c r="AH580" s="32">
        <v>5.9558999999999997</v>
      </c>
      <c r="AI580" s="32">
        <v>0.34449999999999997</v>
      </c>
      <c r="AJ580" s="32"/>
      <c r="AK580" s="32"/>
      <c r="AL580" s="32"/>
      <c r="AM580" s="32"/>
      <c r="AN580" s="32">
        <v>1.8267</v>
      </c>
      <c r="AO580" s="32"/>
      <c r="AP580" s="32">
        <v>13.0504</v>
      </c>
      <c r="AQ580" s="32">
        <v>3.0999999999999999E-3</v>
      </c>
      <c r="AR580" s="32"/>
      <c r="AS580" s="32"/>
      <c r="AT580" s="32">
        <v>30.7395</v>
      </c>
      <c r="AU580" s="32">
        <v>6.1000000000000004E-3</v>
      </c>
      <c r="AV580" s="32"/>
      <c r="AW580" s="32"/>
      <c r="AX580" s="32">
        <v>6.1612999999999998</v>
      </c>
      <c r="AY580">
        <v>59.51</v>
      </c>
      <c r="BB580">
        <v>60</v>
      </c>
      <c r="BC580">
        <v>59.51</v>
      </c>
      <c r="BD580" s="32">
        <v>6.1612999999999998</v>
      </c>
      <c r="BE580" s="32"/>
      <c r="BF580" s="32">
        <v>31.988900000000001</v>
      </c>
      <c r="BG580" s="32"/>
      <c r="BH580" s="32"/>
      <c r="BI580" s="34"/>
      <c r="BJ580" s="34"/>
      <c r="BK580" s="34"/>
      <c r="BL580" s="34"/>
      <c r="BM580">
        <v>-1</v>
      </c>
      <c r="BN580" t="s">
        <v>775</v>
      </c>
      <c r="BO580" t="s">
        <v>6664</v>
      </c>
      <c r="BP580" t="b">
        <v>1</v>
      </c>
    </row>
    <row r="581" spans="1:68" x14ac:dyDescent="0.25">
      <c r="A581" s="30" t="str">
        <f t="shared" si="9"/>
        <v>2001061060</v>
      </c>
      <c r="B581" t="s">
        <v>140</v>
      </c>
      <c r="C581">
        <v>60</v>
      </c>
      <c r="D581" s="65" t="s">
        <v>8864</v>
      </c>
      <c r="E581" t="s">
        <v>134</v>
      </c>
      <c r="F581">
        <v>0</v>
      </c>
      <c r="G581">
        <v>2001</v>
      </c>
      <c r="H581">
        <v>2</v>
      </c>
      <c r="I581" s="34">
        <v>59.5</v>
      </c>
      <c r="J581">
        <v>58</v>
      </c>
      <c r="K581" s="32">
        <v>44.048999999999999</v>
      </c>
      <c r="L581" s="32">
        <v>-61.059199999999997</v>
      </c>
      <c r="M581" s="31">
        <v>37202.084965277776</v>
      </c>
      <c r="N581" s="33">
        <v>3.97</v>
      </c>
      <c r="O581" s="33">
        <v>49.59</v>
      </c>
      <c r="P581" s="32">
        <v>12.5167</v>
      </c>
      <c r="Q581" s="32">
        <v>8.4755000000000003</v>
      </c>
      <c r="R581" s="32">
        <v>13.2911</v>
      </c>
      <c r="S581" s="32">
        <v>1.4047000000000001</v>
      </c>
      <c r="T581" s="32"/>
      <c r="U581" s="32"/>
      <c r="V581" s="32"/>
      <c r="W581" s="32"/>
      <c r="X581" s="32">
        <v>31.2273</v>
      </c>
      <c r="Y581" s="32">
        <v>30.930800000000001</v>
      </c>
      <c r="Z581" s="32">
        <v>31.898</v>
      </c>
      <c r="AA581" s="32">
        <v>0.27289999999999998</v>
      </c>
      <c r="AB581" s="32"/>
      <c r="AC581" s="32"/>
      <c r="AD581" s="32"/>
      <c r="AE581" s="32"/>
      <c r="AF581" s="32">
        <v>5.6722000000000001</v>
      </c>
      <c r="AG581" s="32">
        <v>4.9928999999999997</v>
      </c>
      <c r="AH581" s="32">
        <v>5.8734999999999999</v>
      </c>
      <c r="AI581" s="32">
        <v>0.2717</v>
      </c>
      <c r="AJ581" s="32"/>
      <c r="AK581" s="32"/>
      <c r="AL581" s="32"/>
      <c r="AM581" s="32"/>
      <c r="AN581" s="32">
        <v>1.5249999999999999</v>
      </c>
      <c r="AO581" s="32"/>
      <c r="AP581" s="32">
        <v>13.0158</v>
      </c>
      <c r="AQ581" s="32">
        <v>6.7999999999999996E-3</v>
      </c>
      <c r="AR581" s="32"/>
      <c r="AS581" s="32"/>
      <c r="AT581" s="32">
        <v>30.934200000000001</v>
      </c>
      <c r="AU581" s="32">
        <v>4.8999999999999998E-3</v>
      </c>
      <c r="AV581" s="32"/>
      <c r="AW581" s="32"/>
      <c r="AX581" s="32">
        <v>8.1628000000000007</v>
      </c>
      <c r="AY581">
        <v>59.51</v>
      </c>
      <c r="BB581">
        <v>54</v>
      </c>
      <c r="BC581">
        <v>59.51</v>
      </c>
      <c r="BD581" s="32">
        <v>8.1628000000000007</v>
      </c>
      <c r="BE581" s="32"/>
      <c r="BF581" s="32">
        <v>32.01</v>
      </c>
      <c r="BG581" s="32"/>
      <c r="BH581" s="32"/>
      <c r="BI581" s="34"/>
      <c r="BJ581" s="34"/>
      <c r="BK581" s="34"/>
      <c r="BL581" s="34"/>
      <c r="BM581">
        <v>-1</v>
      </c>
      <c r="BN581" t="s">
        <v>776</v>
      </c>
      <c r="BO581" t="s">
        <v>6665</v>
      </c>
      <c r="BP581" t="b">
        <v>1</v>
      </c>
    </row>
    <row r="582" spans="1:68" x14ac:dyDescent="0.25">
      <c r="A582" s="30" t="str">
        <f t="shared" si="9"/>
        <v>2001061061</v>
      </c>
      <c r="B582" t="s">
        <v>140</v>
      </c>
      <c r="C582">
        <v>61</v>
      </c>
      <c r="D582" s="65" t="s">
        <v>8865</v>
      </c>
      <c r="E582" t="s">
        <v>133</v>
      </c>
      <c r="F582">
        <v>0</v>
      </c>
      <c r="G582">
        <v>2001</v>
      </c>
      <c r="H582">
        <v>2</v>
      </c>
      <c r="I582" s="34">
        <v>124.9</v>
      </c>
      <c r="J582">
        <v>120</v>
      </c>
      <c r="K582" s="32">
        <v>44.252200000000002</v>
      </c>
      <c r="L582" s="32">
        <v>-61.265500000000003</v>
      </c>
      <c r="M582" s="31">
        <v>37202.179606481484</v>
      </c>
      <c r="N582" s="33">
        <v>2.98</v>
      </c>
      <c r="O582" s="33">
        <v>49.59</v>
      </c>
      <c r="P582" s="32">
        <v>12.419700000000001</v>
      </c>
      <c r="Q582" s="32">
        <v>7.6548999999999996</v>
      </c>
      <c r="R582" s="32">
        <v>13.250500000000001</v>
      </c>
      <c r="S582" s="32">
        <v>1.5035000000000001</v>
      </c>
      <c r="T582" s="32"/>
      <c r="U582" s="32"/>
      <c r="V582" s="32"/>
      <c r="W582" s="32"/>
      <c r="X582" s="32">
        <v>31.344000000000001</v>
      </c>
      <c r="Y582" s="32">
        <v>31.192</v>
      </c>
      <c r="Z582" s="32">
        <v>32.113999999999997</v>
      </c>
      <c r="AA582" s="32">
        <v>0.2467</v>
      </c>
      <c r="AB582" s="32"/>
      <c r="AC582" s="32"/>
      <c r="AD582" s="32"/>
      <c r="AE582" s="32"/>
      <c r="AF582" s="32">
        <v>5.6670999999999996</v>
      </c>
      <c r="AG582" s="32">
        <v>4.8296000000000001</v>
      </c>
      <c r="AH582" s="32">
        <v>5.8715999999999999</v>
      </c>
      <c r="AI582" s="32">
        <v>0.29360000000000003</v>
      </c>
      <c r="AJ582" s="32"/>
      <c r="AK582" s="32"/>
      <c r="AL582" s="32"/>
      <c r="AM582" s="32"/>
      <c r="AN582" s="32">
        <v>1.6588000000000001</v>
      </c>
      <c r="AO582" s="32"/>
      <c r="AP582" s="32">
        <v>13.238200000000001</v>
      </c>
      <c r="AQ582" s="32">
        <v>9.4000000000000004E-3</v>
      </c>
      <c r="AR582" s="32"/>
      <c r="AS582" s="32"/>
      <c r="AT582" s="32">
        <v>31.192799999999998</v>
      </c>
      <c r="AU582" s="32">
        <v>1.1000000000000001E-3</v>
      </c>
      <c r="AV582" s="32"/>
      <c r="AW582" s="32"/>
      <c r="AX582" s="32">
        <v>3.6924999999999999</v>
      </c>
      <c r="AY582">
        <v>70.42</v>
      </c>
      <c r="BB582">
        <v>98</v>
      </c>
      <c r="BC582">
        <v>124.95</v>
      </c>
      <c r="BD582" s="32">
        <v>4.7191000000000001</v>
      </c>
      <c r="BE582" s="32"/>
      <c r="BF582" s="32">
        <v>33.274299999999997</v>
      </c>
      <c r="BG582" s="32"/>
      <c r="BH582" s="32">
        <v>3.6924999999999999</v>
      </c>
      <c r="BI582" s="34">
        <v>71</v>
      </c>
      <c r="BJ582" s="34">
        <v>66</v>
      </c>
      <c r="BK582" s="34">
        <v>80</v>
      </c>
      <c r="BL582" s="34">
        <v>14</v>
      </c>
      <c r="BM582">
        <v>0</v>
      </c>
      <c r="BN582" t="s">
        <v>777</v>
      </c>
      <c r="BO582" t="s">
        <v>6666</v>
      </c>
      <c r="BP582" t="b">
        <v>1</v>
      </c>
    </row>
    <row r="583" spans="1:68" x14ac:dyDescent="0.25">
      <c r="A583" s="30" t="str">
        <f t="shared" si="9"/>
        <v>2001061062</v>
      </c>
      <c r="B583" t="s">
        <v>140</v>
      </c>
      <c r="C583">
        <v>62</v>
      </c>
      <c r="D583" s="65" t="s">
        <v>8866</v>
      </c>
      <c r="E583" t="s">
        <v>132</v>
      </c>
      <c r="F583">
        <v>0</v>
      </c>
      <c r="G583">
        <v>2001</v>
      </c>
      <c r="H583">
        <v>2</v>
      </c>
      <c r="I583" s="34">
        <v>155.69999999999999</v>
      </c>
      <c r="J583">
        <v>148</v>
      </c>
      <c r="K583" s="32">
        <v>44.510300000000001</v>
      </c>
      <c r="L583" s="32">
        <v>-61.538800000000002</v>
      </c>
      <c r="M583" s="31">
        <v>37202.257106481484</v>
      </c>
      <c r="N583" s="33">
        <v>3.97</v>
      </c>
      <c r="O583" s="33">
        <v>49.59</v>
      </c>
      <c r="P583" s="32">
        <v>12.6113</v>
      </c>
      <c r="Q583" s="32">
        <v>7.6272000000000002</v>
      </c>
      <c r="R583" s="32">
        <v>13.458399999999999</v>
      </c>
      <c r="S583" s="32">
        <v>1.4981</v>
      </c>
      <c r="T583" s="32"/>
      <c r="U583" s="32"/>
      <c r="V583" s="32"/>
      <c r="W583" s="32"/>
      <c r="X583" s="32">
        <v>31.2119</v>
      </c>
      <c r="Y583" s="32">
        <v>30.982299999999999</v>
      </c>
      <c r="Z583" s="32">
        <v>31.9527</v>
      </c>
      <c r="AA583" s="32">
        <v>0.25219999999999998</v>
      </c>
      <c r="AB583" s="32"/>
      <c r="AC583" s="32"/>
      <c r="AD583" s="32"/>
      <c r="AE583" s="32"/>
      <c r="AF583" s="32">
        <v>5.6535000000000002</v>
      </c>
      <c r="AG583" s="32">
        <v>4.6826999999999996</v>
      </c>
      <c r="AH583" s="32">
        <v>5.8387000000000002</v>
      </c>
      <c r="AI583" s="32">
        <v>0.33360000000000001</v>
      </c>
      <c r="AJ583" s="32"/>
      <c r="AK583" s="32"/>
      <c r="AL583" s="32"/>
      <c r="AM583" s="32"/>
      <c r="AN583" s="32">
        <v>1.6131</v>
      </c>
      <c r="AO583" s="32"/>
      <c r="AP583" s="32">
        <v>12.981400000000001</v>
      </c>
      <c r="AQ583" s="32">
        <v>5.9999999999999995E-4</v>
      </c>
      <c r="AR583" s="32"/>
      <c r="AS583" s="32"/>
      <c r="AT583" s="32">
        <v>31.0047</v>
      </c>
      <c r="AU583" s="32">
        <v>3.1699999999999999E-2</v>
      </c>
      <c r="AV583" s="32"/>
      <c r="AW583" s="32"/>
      <c r="AX583" s="32">
        <v>3.7944</v>
      </c>
      <c r="AY583">
        <v>86.28</v>
      </c>
      <c r="BB583">
        <v>150</v>
      </c>
      <c r="BC583">
        <v>149.72999999999999</v>
      </c>
      <c r="BD583" s="32">
        <v>7.2309000000000001</v>
      </c>
      <c r="BE583" s="32"/>
      <c r="BF583" s="32">
        <v>34.092700000000001</v>
      </c>
      <c r="BG583" s="32"/>
      <c r="BH583" s="32">
        <v>3.7944</v>
      </c>
      <c r="BI583" s="34">
        <v>87</v>
      </c>
      <c r="BJ583" s="34">
        <v>79</v>
      </c>
      <c r="BK583" s="34">
        <v>92</v>
      </c>
      <c r="BL583" s="34">
        <v>13</v>
      </c>
      <c r="BM583">
        <v>0</v>
      </c>
      <c r="BN583" t="s">
        <v>778</v>
      </c>
      <c r="BO583" t="s">
        <v>6667</v>
      </c>
      <c r="BP583" t="b">
        <v>1</v>
      </c>
    </row>
    <row r="584" spans="1:68" x14ac:dyDescent="0.25">
      <c r="A584" s="30" t="str">
        <f t="shared" si="9"/>
        <v>2001061063</v>
      </c>
      <c r="B584" t="s">
        <v>140</v>
      </c>
      <c r="C584">
        <v>63</v>
      </c>
      <c r="D584" s="65" t="s">
        <v>8867</v>
      </c>
      <c r="E584" t="s">
        <v>131</v>
      </c>
      <c r="F584">
        <v>0</v>
      </c>
      <c r="G584">
        <v>2001</v>
      </c>
      <c r="H584">
        <v>2</v>
      </c>
      <c r="I584" s="34">
        <v>69.400000000000006</v>
      </c>
      <c r="J584">
        <v>66</v>
      </c>
      <c r="K584" s="32">
        <v>44.857700000000001</v>
      </c>
      <c r="L584" s="32">
        <v>-61.902500000000003</v>
      </c>
      <c r="M584" s="31">
        <v>37202.400381944448</v>
      </c>
      <c r="N584" s="33">
        <v>3.97</v>
      </c>
      <c r="O584" s="33">
        <v>49.59</v>
      </c>
      <c r="P584" s="32">
        <v>11.622400000000001</v>
      </c>
      <c r="Q584" s="32">
        <v>6.9019000000000004</v>
      </c>
      <c r="R584" s="32">
        <v>12.624000000000001</v>
      </c>
      <c r="S584" s="32">
        <v>1.5933999999999999</v>
      </c>
      <c r="T584" s="32"/>
      <c r="U584" s="32"/>
      <c r="V584" s="32"/>
      <c r="W584" s="32"/>
      <c r="X584" s="32">
        <v>30.765499999999999</v>
      </c>
      <c r="Y584" s="32">
        <v>30.467400000000001</v>
      </c>
      <c r="Z584" s="32">
        <v>31.2959</v>
      </c>
      <c r="AA584" s="32">
        <v>0.19800000000000001</v>
      </c>
      <c r="AB584" s="32"/>
      <c r="AC584" s="32"/>
      <c r="AD584" s="32"/>
      <c r="AE584" s="32"/>
      <c r="AF584" s="32">
        <v>5.7263000000000002</v>
      </c>
      <c r="AG584" s="32">
        <v>5.2275</v>
      </c>
      <c r="AH584" s="32">
        <v>5.9097</v>
      </c>
      <c r="AI584" s="32">
        <v>0.247</v>
      </c>
      <c r="AJ584" s="32"/>
      <c r="AK584" s="32"/>
      <c r="AL584" s="32"/>
      <c r="AM584" s="32"/>
      <c r="AN584" s="32">
        <v>1.5249999999999999</v>
      </c>
      <c r="AO584" s="32"/>
      <c r="AP584" s="32">
        <v>12.5741</v>
      </c>
      <c r="AQ584" s="32">
        <v>2.7000000000000001E-3</v>
      </c>
      <c r="AR584" s="32"/>
      <c r="AS584" s="32"/>
      <c r="AT584" s="32">
        <v>30.483000000000001</v>
      </c>
      <c r="AU584" s="32">
        <v>2.1999999999999999E-2</v>
      </c>
      <c r="AV584" s="32"/>
      <c r="AW584" s="32"/>
      <c r="AX584" s="32">
        <v>3.5478000000000001</v>
      </c>
      <c r="AY584">
        <v>69.42</v>
      </c>
      <c r="BB584">
        <v>68</v>
      </c>
      <c r="BC584">
        <v>68.430000000000007</v>
      </c>
      <c r="BD584" s="32">
        <v>3.5752999999999999</v>
      </c>
      <c r="BE584" s="32"/>
      <c r="BF584" s="32">
        <v>31.960599999999999</v>
      </c>
      <c r="BG584" s="32"/>
      <c r="BH584" s="32"/>
      <c r="BI584" s="34"/>
      <c r="BJ584" s="34">
        <v>67</v>
      </c>
      <c r="BK584" s="34">
        <v>70</v>
      </c>
      <c r="BL584" s="34">
        <v>3</v>
      </c>
      <c r="BM584">
        <v>0</v>
      </c>
      <c r="BN584" t="s">
        <v>779</v>
      </c>
      <c r="BO584" t="s">
        <v>6668</v>
      </c>
      <c r="BP584" t="b">
        <v>1</v>
      </c>
    </row>
    <row r="585" spans="1:68" x14ac:dyDescent="0.25">
      <c r="A585" s="30" t="str">
        <f t="shared" si="9"/>
        <v>2001061064</v>
      </c>
      <c r="B585" t="s">
        <v>140</v>
      </c>
      <c r="C585">
        <v>64</v>
      </c>
      <c r="D585" s="65" t="s">
        <v>8868</v>
      </c>
      <c r="E585" t="s">
        <v>103</v>
      </c>
      <c r="F585">
        <v>1</v>
      </c>
      <c r="G585">
        <v>2001</v>
      </c>
      <c r="H585">
        <v>2</v>
      </c>
      <c r="I585" s="34">
        <v>147.69999999999999</v>
      </c>
      <c r="J585">
        <v>150</v>
      </c>
      <c r="K585" s="32">
        <v>44.271000000000001</v>
      </c>
      <c r="L585" s="32">
        <v>-63.315800000000003</v>
      </c>
      <c r="M585" s="31">
        <v>37202.603206018517</v>
      </c>
      <c r="N585" s="33">
        <v>3.97</v>
      </c>
      <c r="O585" s="33">
        <v>49.59</v>
      </c>
      <c r="P585" s="32">
        <v>9.9850999999999992</v>
      </c>
      <c r="Q585" s="32">
        <v>3.2130000000000001</v>
      </c>
      <c r="R585" s="32">
        <v>12.780200000000001</v>
      </c>
      <c r="S585" s="32">
        <v>3.6398000000000001</v>
      </c>
      <c r="T585" s="32"/>
      <c r="U585" s="32"/>
      <c r="V585" s="32"/>
      <c r="W585" s="32"/>
      <c r="X585" s="32">
        <v>31.450299999999999</v>
      </c>
      <c r="Y585" s="32">
        <v>31.078099999999999</v>
      </c>
      <c r="Z585" s="32">
        <v>32.205399999999997</v>
      </c>
      <c r="AA585" s="32">
        <v>0.442</v>
      </c>
      <c r="AB585" s="32"/>
      <c r="AC585" s="32"/>
      <c r="AD585" s="32"/>
      <c r="AE585" s="32"/>
      <c r="AF585" s="32">
        <v>5.6242000000000001</v>
      </c>
      <c r="AG585" s="32">
        <v>5.0387000000000004</v>
      </c>
      <c r="AH585" s="32">
        <v>5.8254999999999999</v>
      </c>
      <c r="AI585" s="32">
        <v>0.23669999999999999</v>
      </c>
      <c r="AJ585" s="32"/>
      <c r="AK585" s="32"/>
      <c r="AL585" s="32"/>
      <c r="AM585" s="32"/>
      <c r="AN585" s="32">
        <v>2.2353999999999998</v>
      </c>
      <c r="AO585" s="32"/>
      <c r="AP585" s="32">
        <v>12.768700000000001</v>
      </c>
      <c r="AQ585" s="32">
        <v>4.4999999999999997E-3</v>
      </c>
      <c r="AR585" s="32"/>
      <c r="AS585" s="32"/>
      <c r="AT585" s="32">
        <v>31.078099999999999</v>
      </c>
      <c r="AU585" s="32">
        <v>0</v>
      </c>
      <c r="AV585" s="32"/>
      <c r="AW585" s="32"/>
      <c r="AX585" s="32">
        <v>2.3913000000000002</v>
      </c>
      <c r="AY585">
        <v>61.49</v>
      </c>
      <c r="BB585">
        <v>148.80000000000001</v>
      </c>
      <c r="BC585">
        <v>147.75</v>
      </c>
      <c r="BD585" s="32">
        <v>6.0418000000000003</v>
      </c>
      <c r="BE585" s="32"/>
      <c r="BF585" s="32">
        <v>33.742699999999999</v>
      </c>
      <c r="BG585" s="32"/>
      <c r="BH585" s="32">
        <v>2.3913000000000002</v>
      </c>
      <c r="BI585" s="34">
        <v>62</v>
      </c>
      <c r="BJ585" s="34">
        <v>48</v>
      </c>
      <c r="BK585" s="34">
        <v>110</v>
      </c>
      <c r="BL585" s="34">
        <v>62</v>
      </c>
      <c r="BM585">
        <v>0</v>
      </c>
      <c r="BN585" t="s">
        <v>780</v>
      </c>
      <c r="BO585" t="s">
        <v>6669</v>
      </c>
      <c r="BP585" t="b">
        <v>1</v>
      </c>
    </row>
    <row r="586" spans="1:68" x14ac:dyDescent="0.25">
      <c r="A586" s="30" t="str">
        <f t="shared" si="9"/>
        <v>2001666009</v>
      </c>
      <c r="B586" t="s">
        <v>2364</v>
      </c>
      <c r="C586">
        <v>9</v>
      </c>
      <c r="D586" s="65" t="s">
        <v>8663</v>
      </c>
      <c r="E586" t="s">
        <v>103</v>
      </c>
      <c r="F586">
        <v>1</v>
      </c>
      <c r="I586" s="34">
        <v>152.69999999999999</v>
      </c>
      <c r="J586">
        <v>156</v>
      </c>
      <c r="K586" s="32">
        <v>44.2667</v>
      </c>
      <c r="L586" s="32">
        <v>-63.316699999999997</v>
      </c>
      <c r="M586" s="31">
        <v>37218.565960648149</v>
      </c>
      <c r="N586" s="33">
        <v>0.99</v>
      </c>
      <c r="O586" s="33">
        <v>49.59</v>
      </c>
      <c r="P586" s="32">
        <v>8.6150000000000002</v>
      </c>
      <c r="Q586" s="32">
        <v>6.4177</v>
      </c>
      <c r="R586" s="32">
        <v>9.1034000000000006</v>
      </c>
      <c r="S586" s="32">
        <v>0.62139999999999995</v>
      </c>
      <c r="T586" s="32"/>
      <c r="U586" s="32"/>
      <c r="V586" s="32"/>
      <c r="W586" s="32"/>
      <c r="X586" s="32">
        <v>30.613399999999999</v>
      </c>
      <c r="Y586" s="32">
        <v>30.237500000000001</v>
      </c>
      <c r="Z586" s="32">
        <v>31.5321</v>
      </c>
      <c r="AA586" s="32">
        <v>0.24060000000000001</v>
      </c>
      <c r="AB586" s="32"/>
      <c r="AC586" s="32"/>
      <c r="AD586" s="32"/>
      <c r="AE586" s="32"/>
      <c r="AF586" s="32">
        <v>6.3605</v>
      </c>
      <c r="AG586" s="32">
        <v>4.9885999999999999</v>
      </c>
      <c r="AH586" s="32">
        <v>8.093</v>
      </c>
      <c r="AI586" s="32">
        <v>0.36349999999999999</v>
      </c>
      <c r="AJ586" s="32"/>
      <c r="AK586" s="32"/>
      <c r="AL586" s="32"/>
      <c r="AM586" s="32"/>
      <c r="AN586" s="32">
        <v>1.1618999999999999</v>
      </c>
      <c r="AO586" s="32"/>
      <c r="AP586" s="32">
        <v>8.7911000000000001</v>
      </c>
      <c r="AQ586" s="32">
        <v>2.8999999999999998E-3</v>
      </c>
      <c r="AR586" s="32"/>
      <c r="AS586" s="32"/>
      <c r="AT586" s="32">
        <v>30.4223</v>
      </c>
      <c r="AU586" s="32">
        <v>9.2399999999999996E-2</v>
      </c>
      <c r="AV586" s="32"/>
      <c r="AW586" s="32"/>
      <c r="AX586" s="32">
        <v>2.5213999999999999</v>
      </c>
      <c r="AY586" s="33">
        <v>119.5</v>
      </c>
      <c r="AZ586" s="32"/>
      <c r="BA586" s="33"/>
      <c r="BB586">
        <v>148.80000000000001</v>
      </c>
      <c r="BC586" s="33">
        <v>148.74</v>
      </c>
      <c r="BD586" s="32">
        <v>3.5830000000000002</v>
      </c>
      <c r="BE586" s="32"/>
      <c r="BF586" s="32">
        <v>32.928899999999999</v>
      </c>
      <c r="BG586" s="32"/>
      <c r="BH586" s="32">
        <v>2.5213999999999999</v>
      </c>
      <c r="BI586" s="34">
        <v>120.5</v>
      </c>
      <c r="BJ586" s="34">
        <v>60</v>
      </c>
      <c r="BK586" s="34">
        <v>154</v>
      </c>
      <c r="BL586" s="34">
        <v>94</v>
      </c>
      <c r="BM586">
        <v>0</v>
      </c>
      <c r="BN586" t="s">
        <v>2535</v>
      </c>
      <c r="BO586" t="s">
        <v>6670</v>
      </c>
      <c r="BP586" t="b">
        <v>1</v>
      </c>
    </row>
    <row r="587" spans="1:68" x14ac:dyDescent="0.25">
      <c r="A587" s="30" t="str">
        <f t="shared" si="9"/>
        <v>2001072Halifax--BIO moni1</v>
      </c>
      <c r="B587" t="s">
        <v>2371</v>
      </c>
      <c r="C587" t="s">
        <v>2372</v>
      </c>
      <c r="D587" s="65" t="s">
        <v>2372</v>
      </c>
      <c r="E587" t="s">
        <v>103</v>
      </c>
      <c r="F587">
        <v>1</v>
      </c>
      <c r="I587" s="34">
        <v>142.80000000000001</v>
      </c>
      <c r="J587">
        <v>0.9</v>
      </c>
      <c r="K587" s="32">
        <v>44.269199999999998</v>
      </c>
      <c r="L587" s="32">
        <v>-63.3172</v>
      </c>
      <c r="M587" s="31">
        <v>37233.474236111113</v>
      </c>
      <c r="N587" s="33">
        <v>2.98</v>
      </c>
      <c r="O587" s="33">
        <v>49.59</v>
      </c>
      <c r="P587" s="32">
        <v>7.0869</v>
      </c>
      <c r="Q587" s="32">
        <v>5.6262999999999996</v>
      </c>
      <c r="R587" s="32">
        <v>7.6439000000000004</v>
      </c>
      <c r="S587" s="32">
        <v>0.7913</v>
      </c>
      <c r="T587" s="32"/>
      <c r="U587" s="32"/>
      <c r="V587" s="32"/>
      <c r="W587" s="32"/>
      <c r="X587" s="32">
        <v>30.7545</v>
      </c>
      <c r="Y587" s="32">
        <v>30.551600000000001</v>
      </c>
      <c r="Z587" s="32">
        <v>31.5336</v>
      </c>
      <c r="AA587" s="32">
        <v>0.3352</v>
      </c>
      <c r="AB587" s="32"/>
      <c r="AC587" s="32"/>
      <c r="AD587" s="32"/>
      <c r="AE587" s="32"/>
      <c r="AF587" s="32">
        <v>6.4606000000000003</v>
      </c>
      <c r="AG587" s="32">
        <v>5.9390999999999998</v>
      </c>
      <c r="AH587" s="32">
        <v>6.6538000000000004</v>
      </c>
      <c r="AI587" s="32">
        <v>9.6000000000000002E-2</v>
      </c>
      <c r="AJ587" s="32"/>
      <c r="AK587" s="32"/>
      <c r="AL587" s="32"/>
      <c r="AM587" s="32"/>
      <c r="AN587" s="32">
        <v>1.022</v>
      </c>
      <c r="AO587" s="32"/>
      <c r="AP587" s="32">
        <v>7.6342999999999996</v>
      </c>
      <c r="AQ587" s="32">
        <v>1.9E-3</v>
      </c>
      <c r="AR587" s="32"/>
      <c r="AS587" s="32"/>
      <c r="AT587" s="32">
        <v>30.555</v>
      </c>
      <c r="AU587" s="32">
        <v>2.8999999999999998E-3</v>
      </c>
      <c r="AV587" s="32"/>
      <c r="AW587" s="32"/>
      <c r="AX587" s="32">
        <v>3.0531999999999999</v>
      </c>
      <c r="AY587" s="33">
        <v>77.36</v>
      </c>
      <c r="AZ587" s="32"/>
      <c r="BA587" s="33"/>
      <c r="BB587">
        <v>148.80000000000001</v>
      </c>
      <c r="BC587" s="33">
        <v>142.79</v>
      </c>
      <c r="BD587" s="32">
        <v>6.4231999999999996</v>
      </c>
      <c r="BE587" s="32"/>
      <c r="BF587" s="32">
        <v>33.882100000000001</v>
      </c>
      <c r="BG587" s="32"/>
      <c r="BH587" s="32">
        <v>3.0531999999999999</v>
      </c>
      <c r="BI587" s="34">
        <v>78</v>
      </c>
      <c r="BJ587" s="34">
        <v>67</v>
      </c>
      <c r="BK587" s="34">
        <v>105</v>
      </c>
      <c r="BL587" s="34">
        <v>38</v>
      </c>
      <c r="BM587">
        <v>0</v>
      </c>
      <c r="BN587" t="s">
        <v>2536</v>
      </c>
      <c r="BO587" t="s">
        <v>6126</v>
      </c>
      <c r="BP587" t="b">
        <v>1</v>
      </c>
    </row>
    <row r="588" spans="1:68" x14ac:dyDescent="0.25">
      <c r="A588" s="30" t="str">
        <f t="shared" si="9"/>
        <v>2002666001</v>
      </c>
      <c r="B588" t="s">
        <v>2373</v>
      </c>
      <c r="C588">
        <v>1</v>
      </c>
      <c r="D588" s="65" t="s">
        <v>8655</v>
      </c>
      <c r="E588" t="s">
        <v>103</v>
      </c>
      <c r="F588">
        <v>1</v>
      </c>
      <c r="I588" s="34">
        <v>150.19999999999999</v>
      </c>
      <c r="J588">
        <v>154</v>
      </c>
      <c r="K588" s="32">
        <v>44.2667</v>
      </c>
      <c r="L588" s="32">
        <v>-63.316699999999997</v>
      </c>
      <c r="M588" s="31">
        <v>37267.613043981481</v>
      </c>
      <c r="N588" s="33">
        <v>1.98</v>
      </c>
      <c r="O588" s="33">
        <v>49.59</v>
      </c>
      <c r="P588" s="32">
        <v>2.9996</v>
      </c>
      <c r="Q588" s="32">
        <v>2.9765000000000001</v>
      </c>
      <c r="R588" s="32">
        <v>3.2258</v>
      </c>
      <c r="S588" s="32">
        <v>3.9899999999999998E-2</v>
      </c>
      <c r="T588" s="32"/>
      <c r="U588" s="32"/>
      <c r="V588" s="32"/>
      <c r="W588" s="32"/>
      <c r="X588" s="32">
        <v>30.661100000000001</v>
      </c>
      <c r="Y588" s="32">
        <v>30.6388</v>
      </c>
      <c r="Z588" s="32">
        <v>30.793199999999999</v>
      </c>
      <c r="AA588" s="32">
        <v>2.3599999999999999E-2</v>
      </c>
      <c r="AB588" s="32"/>
      <c r="AC588" s="32"/>
      <c r="AD588" s="32"/>
      <c r="AE588" s="32"/>
      <c r="AF588" s="32">
        <v>7.2081</v>
      </c>
      <c r="AG588" s="32">
        <v>6.6181999999999999</v>
      </c>
      <c r="AH588" s="32">
        <v>8.5510999999999999</v>
      </c>
      <c r="AI588" s="32">
        <v>0.23619999999999999</v>
      </c>
      <c r="AJ588" s="32"/>
      <c r="AK588" s="32"/>
      <c r="AL588" s="32"/>
      <c r="AM588" s="32"/>
      <c r="AN588" s="32">
        <v>9.7699999999999995E-2</v>
      </c>
      <c r="AO588" s="32"/>
      <c r="AP588" s="32">
        <v>2.9895</v>
      </c>
      <c r="AQ588" s="32">
        <v>1.5E-3</v>
      </c>
      <c r="AR588" s="32"/>
      <c r="AS588" s="32"/>
      <c r="AT588" s="32">
        <v>30.6447</v>
      </c>
      <c r="AU588" s="32">
        <v>2.7000000000000001E-3</v>
      </c>
      <c r="AV588" s="32"/>
      <c r="AW588" s="32"/>
      <c r="AX588" s="32">
        <v>2.9765000000000001</v>
      </c>
      <c r="AY588" s="33">
        <v>17.850000000000001</v>
      </c>
      <c r="AZ588" s="32"/>
      <c r="BA588" s="33"/>
      <c r="BB588">
        <v>148.80000000000001</v>
      </c>
      <c r="BC588" s="33">
        <v>148.74</v>
      </c>
      <c r="BD588" s="32">
        <v>5.0076999999999998</v>
      </c>
      <c r="BE588" s="32"/>
      <c r="BF588" s="32">
        <v>33.299500000000002</v>
      </c>
      <c r="BG588" s="32"/>
      <c r="BH588" s="32">
        <v>2.9765000000000001</v>
      </c>
      <c r="BI588" s="34">
        <v>18</v>
      </c>
      <c r="BJ588" s="34">
        <v>0</v>
      </c>
      <c r="BK588" s="34">
        <v>144</v>
      </c>
      <c r="BL588" s="34">
        <v>144</v>
      </c>
      <c r="BM588">
        <v>0</v>
      </c>
      <c r="BN588" t="s">
        <v>2537</v>
      </c>
      <c r="BO588" t="s">
        <v>6671</v>
      </c>
      <c r="BP588" t="b">
        <v>1</v>
      </c>
    </row>
    <row r="589" spans="1:68" x14ac:dyDescent="0.25">
      <c r="A589" s="30" t="str">
        <f t="shared" si="9"/>
        <v>2002002094</v>
      </c>
      <c r="B589" t="s">
        <v>2374</v>
      </c>
      <c r="C589">
        <v>94</v>
      </c>
      <c r="D589" s="65" t="s">
        <v>8764</v>
      </c>
      <c r="E589" t="s">
        <v>103</v>
      </c>
      <c r="F589">
        <v>1</v>
      </c>
      <c r="I589" s="34">
        <v>151.69999999999999</v>
      </c>
      <c r="J589">
        <v>147</v>
      </c>
      <c r="K589" s="32">
        <v>44.2727</v>
      </c>
      <c r="L589" s="32">
        <v>-63.315899999999999</v>
      </c>
      <c r="M589" s="31">
        <v>37317.012256944443</v>
      </c>
      <c r="N589" s="33">
        <v>1.98</v>
      </c>
      <c r="O589" s="33">
        <v>49.59</v>
      </c>
      <c r="P589" s="32">
        <v>0.87690000000000001</v>
      </c>
      <c r="Q589" s="32">
        <v>0.44850000000000001</v>
      </c>
      <c r="R589" s="32">
        <v>1.8473999999999999</v>
      </c>
      <c r="S589" s="32">
        <v>0.49880000000000002</v>
      </c>
      <c r="T589" s="32"/>
      <c r="U589" s="32"/>
      <c r="V589" s="32"/>
      <c r="W589" s="32"/>
      <c r="X589" s="32">
        <v>31.5047</v>
      </c>
      <c r="Y589" s="32">
        <v>31.282599999999999</v>
      </c>
      <c r="Z589" s="32">
        <v>31.906700000000001</v>
      </c>
      <c r="AA589" s="32">
        <v>0.23089999999999999</v>
      </c>
      <c r="AB589" s="32"/>
      <c r="AC589" s="32"/>
      <c r="AD589" s="32"/>
      <c r="AE589" s="32"/>
      <c r="AF589" s="32">
        <v>8.5036000000000005</v>
      </c>
      <c r="AG589" s="32">
        <v>8.3138000000000005</v>
      </c>
      <c r="AH589" s="32">
        <v>8.7003000000000004</v>
      </c>
      <c r="AI589" s="32">
        <v>8.1299999999999997E-2</v>
      </c>
      <c r="AJ589" s="32"/>
      <c r="AK589" s="32"/>
      <c r="AL589" s="32"/>
      <c r="AM589" s="32"/>
      <c r="AN589" s="32">
        <v>0.42099999999999999</v>
      </c>
      <c r="AO589" s="32"/>
      <c r="AP589" s="32">
        <v>0.64700000000000002</v>
      </c>
      <c r="AQ589" s="32">
        <v>8.3999999999999995E-3</v>
      </c>
      <c r="AR589" s="32"/>
      <c r="AS589" s="32"/>
      <c r="AT589" s="32">
        <v>31.288699999999999</v>
      </c>
      <c r="AU589" s="32">
        <v>4.1999999999999997E-3</v>
      </c>
      <c r="AV589" s="32"/>
      <c r="AW589" s="32"/>
      <c r="AX589" s="32">
        <v>0.44850000000000001</v>
      </c>
      <c r="AY589" s="33">
        <v>30.75</v>
      </c>
      <c r="AZ589" s="32"/>
      <c r="BA589" s="33"/>
      <c r="BB589">
        <v>148.80000000000001</v>
      </c>
      <c r="BC589" s="33">
        <v>148.74</v>
      </c>
      <c r="BD589" s="32">
        <v>8.1740999999999993</v>
      </c>
      <c r="BE589" s="32"/>
      <c r="BF589" s="32">
        <v>34.394799999999996</v>
      </c>
      <c r="BG589" s="32"/>
      <c r="BH589" s="32">
        <v>0.44850000000000001</v>
      </c>
      <c r="BI589" s="34">
        <v>31</v>
      </c>
      <c r="BJ589" s="34">
        <v>0</v>
      </c>
      <c r="BK589" s="34">
        <v>99</v>
      </c>
      <c r="BL589" s="34">
        <v>99</v>
      </c>
      <c r="BM589">
        <v>0</v>
      </c>
      <c r="BN589" t="s">
        <v>2538</v>
      </c>
      <c r="BO589" t="s">
        <v>6672</v>
      </c>
      <c r="BP589" t="b">
        <v>1</v>
      </c>
    </row>
    <row r="590" spans="1:68" x14ac:dyDescent="0.25">
      <c r="A590" s="30" t="str">
        <f t="shared" si="9"/>
        <v>2002666002</v>
      </c>
      <c r="B590" t="s">
        <v>2373</v>
      </c>
      <c r="C590">
        <v>2</v>
      </c>
      <c r="D590" s="65" t="s">
        <v>8656</v>
      </c>
      <c r="E590" t="s">
        <v>103</v>
      </c>
      <c r="F590">
        <v>1</v>
      </c>
      <c r="I590" s="34">
        <v>154.69999999999999</v>
      </c>
      <c r="J590">
        <v>160</v>
      </c>
      <c r="K590" s="32">
        <v>44.2667</v>
      </c>
      <c r="L590" s="32">
        <v>-63.316699999999997</v>
      </c>
      <c r="M590" s="31">
        <v>37328.627916666665</v>
      </c>
      <c r="N590" s="33">
        <v>0.99</v>
      </c>
      <c r="O590" s="33">
        <v>49.59</v>
      </c>
      <c r="P590" s="32">
        <v>0.9839</v>
      </c>
      <c r="Q590" s="32">
        <v>0.85099999999999998</v>
      </c>
      <c r="R590" s="32">
        <v>1.3452</v>
      </c>
      <c r="S590" s="32">
        <v>0.12970000000000001</v>
      </c>
      <c r="T590" s="32"/>
      <c r="U590" s="32"/>
      <c r="V590" s="32"/>
      <c r="W590" s="32"/>
      <c r="X590" s="32">
        <v>31.432600000000001</v>
      </c>
      <c r="Y590" s="32">
        <v>31.172999999999998</v>
      </c>
      <c r="Z590" s="32">
        <v>31.767299999999999</v>
      </c>
      <c r="AA590" s="32">
        <v>0.17780000000000001</v>
      </c>
      <c r="AB590" s="32"/>
      <c r="AC590" s="32"/>
      <c r="AD590" s="32"/>
      <c r="AE590" s="32"/>
      <c r="AF590" s="32">
        <v>7.9158999999999997</v>
      </c>
      <c r="AG590" s="32">
        <v>7.3517000000000001</v>
      </c>
      <c r="AH590" s="32">
        <v>11.568899999999999</v>
      </c>
      <c r="AI590" s="32">
        <v>0.62280000000000002</v>
      </c>
      <c r="AJ590" s="32"/>
      <c r="AK590" s="32"/>
      <c r="AL590" s="32"/>
      <c r="AM590" s="32"/>
      <c r="AN590" s="32">
        <v>0.45079999999999998</v>
      </c>
      <c r="AO590" s="32"/>
      <c r="AP590" s="32">
        <v>1.2892999999999999</v>
      </c>
      <c r="AQ590" s="32">
        <v>3.73E-2</v>
      </c>
      <c r="AR590" s="32"/>
      <c r="AS590" s="32"/>
      <c r="AT590" s="32">
        <v>31.187899999999999</v>
      </c>
      <c r="AU590" s="32">
        <v>9.5999999999999992E-3</v>
      </c>
      <c r="AV590" s="32"/>
      <c r="AW590" s="32"/>
      <c r="AX590" s="32">
        <v>0.85099999999999998</v>
      </c>
      <c r="AY590" s="33">
        <v>42.15</v>
      </c>
      <c r="AZ590" s="32"/>
      <c r="BA590" s="33"/>
      <c r="BB590">
        <v>148.80000000000001</v>
      </c>
      <c r="BC590" s="33">
        <v>148.74</v>
      </c>
      <c r="BD590" s="32">
        <v>7.0614999999999997</v>
      </c>
      <c r="BE590" s="32"/>
      <c r="BF590" s="32">
        <v>33.927599999999998</v>
      </c>
      <c r="BG590" s="32"/>
      <c r="BH590" s="32">
        <v>0.85099999999999998</v>
      </c>
      <c r="BI590" s="34">
        <v>42.5</v>
      </c>
      <c r="BJ590" s="34">
        <v>0</v>
      </c>
      <c r="BK590" s="34">
        <v>103</v>
      </c>
      <c r="BL590" s="34">
        <v>103</v>
      </c>
      <c r="BM590">
        <v>0</v>
      </c>
      <c r="BN590" t="s">
        <v>2539</v>
      </c>
      <c r="BO590" t="s">
        <v>6673</v>
      </c>
      <c r="BP590" t="b">
        <v>1</v>
      </c>
    </row>
    <row r="591" spans="1:68" x14ac:dyDescent="0.25">
      <c r="A591" s="30" t="str">
        <f t="shared" si="9"/>
        <v>2002666003</v>
      </c>
      <c r="B591" t="s">
        <v>2373</v>
      </c>
      <c r="C591">
        <v>3</v>
      </c>
      <c r="D591" s="65" t="s">
        <v>8657</v>
      </c>
      <c r="E591" t="s">
        <v>85</v>
      </c>
      <c r="F591">
        <v>0</v>
      </c>
      <c r="I591" s="34">
        <v>143.80000000000001</v>
      </c>
      <c r="J591">
        <v>152</v>
      </c>
      <c r="K591" s="32">
        <v>44.292299999999997</v>
      </c>
      <c r="L591" s="32">
        <v>-63.238399999999999</v>
      </c>
      <c r="M591" s="31">
        <v>37333.754050925927</v>
      </c>
      <c r="N591" s="33">
        <v>1.98</v>
      </c>
      <c r="O591" s="33">
        <v>49.59</v>
      </c>
      <c r="P591" s="32">
        <v>0.8105</v>
      </c>
      <c r="Q591" s="32">
        <v>0.73299999999999998</v>
      </c>
      <c r="R591" s="32">
        <v>1.022</v>
      </c>
      <c r="S591" s="32">
        <v>9.0300000000000005E-2</v>
      </c>
      <c r="T591" s="32"/>
      <c r="U591" s="32"/>
      <c r="V591" s="32"/>
      <c r="W591" s="32"/>
      <c r="X591" s="32">
        <v>31.383600000000001</v>
      </c>
      <c r="Y591" s="32">
        <v>31.288900000000002</v>
      </c>
      <c r="Z591" s="32">
        <v>31.4405</v>
      </c>
      <c r="AA591" s="32">
        <v>4.24E-2</v>
      </c>
      <c r="AB591" s="32"/>
      <c r="AC591" s="32"/>
      <c r="AD591" s="32"/>
      <c r="AE591" s="32"/>
      <c r="AF591" s="32">
        <v>7.6877000000000004</v>
      </c>
      <c r="AG591" s="32">
        <v>7.6619999999999999</v>
      </c>
      <c r="AH591" s="32">
        <v>7.883</v>
      </c>
      <c r="AI591" s="32">
        <v>2.5399999999999999E-2</v>
      </c>
      <c r="AJ591" s="32"/>
      <c r="AK591" s="32"/>
      <c r="AL591" s="32"/>
      <c r="AM591" s="32"/>
      <c r="AN591" s="32">
        <v>0.13009999999999999</v>
      </c>
      <c r="AO591" s="32"/>
      <c r="AP591" s="32">
        <v>1.0004</v>
      </c>
      <c r="AQ591" s="32">
        <v>1.7100000000000001E-2</v>
      </c>
      <c r="AR591" s="32"/>
      <c r="AS591" s="32"/>
      <c r="AT591" s="32">
        <v>31.303999999999998</v>
      </c>
      <c r="AU591" s="32">
        <v>1.2200000000000001E-2</v>
      </c>
      <c r="AV591" s="32"/>
      <c r="AW591" s="32"/>
      <c r="AX591" s="32">
        <v>0.73299999999999998</v>
      </c>
      <c r="AY591" s="33">
        <v>20.83</v>
      </c>
      <c r="AZ591" s="32"/>
      <c r="BA591" s="33"/>
      <c r="BC591" s="33"/>
      <c r="BD591" s="32"/>
      <c r="BE591" s="32"/>
      <c r="BF591" s="32"/>
      <c r="BG591" s="32"/>
      <c r="BH591" s="32">
        <v>0.73299999999999998</v>
      </c>
      <c r="BI591" s="34">
        <v>21</v>
      </c>
      <c r="BJ591" s="34">
        <v>0</v>
      </c>
      <c r="BK591" s="34">
        <v>140.5</v>
      </c>
      <c r="BL591" s="34">
        <v>140.5</v>
      </c>
      <c r="BM591">
        <v>0</v>
      </c>
      <c r="BN591" t="s">
        <v>2540</v>
      </c>
      <c r="BO591" t="s">
        <v>6674</v>
      </c>
      <c r="BP591" t="b">
        <v>1</v>
      </c>
    </row>
    <row r="592" spans="1:68" x14ac:dyDescent="0.25">
      <c r="A592" s="30" t="str">
        <f t="shared" si="9"/>
        <v>2002003130</v>
      </c>
      <c r="B592" t="s">
        <v>2375</v>
      </c>
      <c r="C592">
        <v>130</v>
      </c>
      <c r="D592" s="65" t="s">
        <v>8826</v>
      </c>
      <c r="E592" t="s">
        <v>103</v>
      </c>
      <c r="F592">
        <v>1</v>
      </c>
      <c r="I592" s="34">
        <v>151.69999999999999</v>
      </c>
      <c r="J592">
        <v>153.4</v>
      </c>
      <c r="K592" s="32">
        <v>44.2639</v>
      </c>
      <c r="L592" s="32">
        <v>-63.317100000000003</v>
      </c>
      <c r="M592" s="31">
        <v>37334.353217592594</v>
      </c>
      <c r="N592" s="33">
        <v>0.99</v>
      </c>
      <c r="O592" s="33">
        <v>49.59</v>
      </c>
      <c r="P592" s="32">
        <v>0.85209999999999997</v>
      </c>
      <c r="Q592" s="32">
        <v>0.81599999999999995</v>
      </c>
      <c r="R592" s="32">
        <v>0.89700000000000002</v>
      </c>
      <c r="S592" s="32">
        <v>2.2200000000000001E-2</v>
      </c>
      <c r="T592" s="32"/>
      <c r="U592" s="32"/>
      <c r="V592" s="32"/>
      <c r="W592" s="32"/>
      <c r="X592" s="32">
        <v>31.3553</v>
      </c>
      <c r="Y592" s="32">
        <v>31.189299999999999</v>
      </c>
      <c r="Z592" s="32">
        <v>31.6218</v>
      </c>
      <c r="AA592" s="32">
        <v>0.12</v>
      </c>
      <c r="AB592" s="32"/>
      <c r="AC592" s="32"/>
      <c r="AD592" s="32"/>
      <c r="AE592" s="32"/>
      <c r="AF592" s="32">
        <v>6.8662000000000001</v>
      </c>
      <c r="AG592" s="32">
        <v>6.7751999999999999</v>
      </c>
      <c r="AH592" s="32">
        <v>6.9158999999999997</v>
      </c>
      <c r="AI592" s="32">
        <v>3.0700000000000002E-2</v>
      </c>
      <c r="AJ592" s="32"/>
      <c r="AK592" s="32"/>
      <c r="AL592" s="32"/>
      <c r="AM592" s="32"/>
      <c r="AN592" s="32">
        <v>0.3427</v>
      </c>
      <c r="AO592" s="32"/>
      <c r="AP592" s="32">
        <v>0.83709999999999996</v>
      </c>
      <c r="AQ592" s="32">
        <v>2.0999999999999999E-3</v>
      </c>
      <c r="AR592" s="32"/>
      <c r="AS592" s="32"/>
      <c r="AT592" s="32">
        <v>31.190200000000001</v>
      </c>
      <c r="AU592" s="32">
        <v>8.0000000000000004E-4</v>
      </c>
      <c r="AV592" s="32"/>
      <c r="AW592" s="32"/>
      <c r="AX592" s="32">
        <v>0.81599999999999995</v>
      </c>
      <c r="AY592" s="33">
        <v>16.86</v>
      </c>
      <c r="AZ592" s="32"/>
      <c r="BA592" s="33"/>
      <c r="BB592">
        <v>148.80000000000001</v>
      </c>
      <c r="BC592" s="33">
        <v>148.74</v>
      </c>
      <c r="BD592" s="32">
        <v>3.7614999999999998</v>
      </c>
      <c r="BE592" s="32"/>
      <c r="BF592" s="32">
        <v>32.641399999999997</v>
      </c>
      <c r="BG592" s="32"/>
      <c r="BH592" s="32">
        <v>0.81599999999999995</v>
      </c>
      <c r="BI592" s="34">
        <v>17</v>
      </c>
      <c r="BJ592" s="34">
        <v>0</v>
      </c>
      <c r="BK592" s="34">
        <v>150</v>
      </c>
      <c r="BL592" s="34">
        <v>150</v>
      </c>
      <c r="BM592">
        <v>0</v>
      </c>
      <c r="BN592" t="s">
        <v>2541</v>
      </c>
      <c r="BO592" t="s">
        <v>6675</v>
      </c>
      <c r="BP592" t="b">
        <v>1</v>
      </c>
    </row>
    <row r="593" spans="1:68" x14ac:dyDescent="0.25">
      <c r="A593" s="30" t="str">
        <f t="shared" si="9"/>
        <v>2002666004</v>
      </c>
      <c r="B593" t="s">
        <v>2373</v>
      </c>
      <c r="C593">
        <v>4</v>
      </c>
      <c r="D593" s="65" t="s">
        <v>8658</v>
      </c>
      <c r="E593" t="s">
        <v>85</v>
      </c>
      <c r="F593">
        <v>0</v>
      </c>
      <c r="I593" s="34">
        <v>145.80000000000001</v>
      </c>
      <c r="J593">
        <v>152</v>
      </c>
      <c r="K593" s="32">
        <v>44.296700000000001</v>
      </c>
      <c r="L593" s="32">
        <v>-63.228299999999997</v>
      </c>
      <c r="M593" s="31">
        <v>37344.608958333331</v>
      </c>
      <c r="N593" s="33">
        <v>2.48</v>
      </c>
      <c r="O593" s="33">
        <v>49.59</v>
      </c>
      <c r="P593" s="32">
        <v>0.43619999999999998</v>
      </c>
      <c r="Q593" s="32">
        <v>0.1182</v>
      </c>
      <c r="R593" s="32">
        <v>0.93189999999999995</v>
      </c>
      <c r="S593" s="32">
        <v>0.1804</v>
      </c>
      <c r="T593" s="32"/>
      <c r="U593" s="32"/>
      <c r="V593" s="32"/>
      <c r="W593" s="32"/>
      <c r="X593" s="32">
        <v>31.397600000000001</v>
      </c>
      <c r="Y593" s="32">
        <v>31.267099999999999</v>
      </c>
      <c r="Z593" s="32">
        <v>31.785699999999999</v>
      </c>
      <c r="AA593" s="32">
        <v>0.1847</v>
      </c>
      <c r="AB593" s="32"/>
      <c r="AC593" s="32"/>
      <c r="AD593" s="32"/>
      <c r="AE593" s="32"/>
      <c r="AF593" s="32">
        <v>7.0110999999999999</v>
      </c>
      <c r="AG593" s="32">
        <v>6.3197000000000001</v>
      </c>
      <c r="AH593" s="32">
        <v>7.2576000000000001</v>
      </c>
      <c r="AI593" s="32">
        <v>0.32079999999999997</v>
      </c>
      <c r="AJ593" s="32"/>
      <c r="AK593" s="32"/>
      <c r="AL593" s="32"/>
      <c r="AM593" s="32"/>
      <c r="AN593" s="32">
        <v>0.35659999999999997</v>
      </c>
      <c r="AO593" s="32"/>
      <c r="AP593" s="32">
        <v>0.60780000000000001</v>
      </c>
      <c r="AQ593" s="32">
        <v>8.6E-3</v>
      </c>
      <c r="AR593" s="32"/>
      <c r="AS593" s="32"/>
      <c r="AT593" s="32">
        <v>31.285299999999999</v>
      </c>
      <c r="AU593" s="32">
        <v>1.6500000000000001E-2</v>
      </c>
      <c r="AV593" s="32"/>
      <c r="AW593" s="32"/>
      <c r="AX593" s="32">
        <v>0.1182</v>
      </c>
      <c r="AY593" s="33">
        <v>34.72</v>
      </c>
      <c r="AZ593" s="32"/>
      <c r="BA593" s="33"/>
      <c r="BC593" s="33">
        <v>145.76</v>
      </c>
      <c r="BD593" s="32">
        <v>7.3635000000000002</v>
      </c>
      <c r="BE593" s="32"/>
      <c r="BF593" s="32">
        <v>34.081200000000003</v>
      </c>
      <c r="BG593" s="32"/>
      <c r="BH593" s="32">
        <v>0.1182</v>
      </c>
      <c r="BI593" s="34">
        <v>35</v>
      </c>
      <c r="BJ593" s="34">
        <v>0</v>
      </c>
      <c r="BK593" s="34">
        <v>129.5</v>
      </c>
      <c r="BL593" s="34">
        <v>129.5</v>
      </c>
      <c r="BM593">
        <v>0</v>
      </c>
      <c r="BN593" t="s">
        <v>2542</v>
      </c>
      <c r="BO593" t="s">
        <v>6676</v>
      </c>
      <c r="BP593" t="b">
        <v>1</v>
      </c>
    </row>
    <row r="594" spans="1:68" x14ac:dyDescent="0.25">
      <c r="A594" s="30" t="str">
        <f t="shared" si="9"/>
        <v>2002666005</v>
      </c>
      <c r="B594" t="s">
        <v>2373</v>
      </c>
      <c r="C594">
        <v>5</v>
      </c>
      <c r="D594" s="65" t="s">
        <v>8659</v>
      </c>
      <c r="E594" t="s">
        <v>103</v>
      </c>
      <c r="F594">
        <v>1</v>
      </c>
      <c r="I594" s="34">
        <v>150.19999999999999</v>
      </c>
      <c r="J594">
        <v>155</v>
      </c>
      <c r="K594" s="32">
        <v>44.2667</v>
      </c>
      <c r="L594" s="32">
        <v>-63.316699999999997</v>
      </c>
      <c r="M594" s="31">
        <v>37358.575856481482</v>
      </c>
      <c r="N594" s="33">
        <v>1.49</v>
      </c>
      <c r="O594" s="33">
        <v>49.59</v>
      </c>
      <c r="P594" s="32">
        <v>1.7483</v>
      </c>
      <c r="Q594" s="32">
        <v>0.62519999999999998</v>
      </c>
      <c r="R594" s="32">
        <v>2.9436</v>
      </c>
      <c r="S594" s="32">
        <v>0.85970000000000002</v>
      </c>
      <c r="T594" s="32"/>
      <c r="U594" s="32"/>
      <c r="V594" s="32"/>
      <c r="W594" s="32"/>
      <c r="X594" s="32">
        <v>31.386800000000001</v>
      </c>
      <c r="Y594" s="32">
        <v>31.101900000000001</v>
      </c>
      <c r="Z594" s="32">
        <v>31.7897</v>
      </c>
      <c r="AA594" s="32">
        <v>0.27800000000000002</v>
      </c>
      <c r="AB594" s="32"/>
      <c r="AC594" s="32"/>
      <c r="AD594" s="32"/>
      <c r="AE594" s="32"/>
      <c r="AF594" s="32">
        <v>6.6588000000000003</v>
      </c>
      <c r="AG594" s="32">
        <v>6.1654999999999998</v>
      </c>
      <c r="AH594" s="32">
        <v>7.5914000000000001</v>
      </c>
      <c r="AI594" s="32">
        <v>0.29160000000000003</v>
      </c>
      <c r="AJ594" s="32"/>
      <c r="AK594" s="32"/>
      <c r="AL594" s="32"/>
      <c r="AM594" s="32"/>
      <c r="AN594" s="32">
        <v>0.69279999999999997</v>
      </c>
      <c r="AO594" s="32"/>
      <c r="AP594" s="32">
        <v>2.9165999999999999</v>
      </c>
      <c r="AQ594" s="32">
        <v>2.2800000000000001E-2</v>
      </c>
      <c r="AR594" s="32"/>
      <c r="AS594" s="32"/>
      <c r="AT594" s="32">
        <v>31.1068</v>
      </c>
      <c r="AU594" s="32">
        <v>3.2000000000000002E-3</v>
      </c>
      <c r="AV594" s="32"/>
      <c r="AW594" s="32"/>
      <c r="AX594" s="32">
        <v>0.62519999999999998</v>
      </c>
      <c r="AY594" s="33">
        <v>40.17</v>
      </c>
      <c r="AZ594" s="32"/>
      <c r="BA594" s="33"/>
      <c r="BB594">
        <v>148.80000000000001</v>
      </c>
      <c r="BC594" s="33">
        <v>148.74</v>
      </c>
      <c r="BD594" s="32">
        <v>7.5019</v>
      </c>
      <c r="BE594" s="32"/>
      <c r="BF594" s="32">
        <v>34.191499999999998</v>
      </c>
      <c r="BG594" s="32"/>
      <c r="BH594" s="32">
        <v>0.62519999999999998</v>
      </c>
      <c r="BI594" s="34">
        <v>40.5</v>
      </c>
      <c r="BJ594" s="34">
        <v>0</v>
      </c>
      <c r="BK594" s="34">
        <v>110</v>
      </c>
      <c r="BL594" s="34">
        <v>110</v>
      </c>
      <c r="BM594">
        <v>0</v>
      </c>
      <c r="BN594" t="s">
        <v>2543</v>
      </c>
      <c r="BO594" t="s">
        <v>6677</v>
      </c>
      <c r="BP594" t="b">
        <v>1</v>
      </c>
    </row>
    <row r="595" spans="1:68" x14ac:dyDescent="0.25">
      <c r="A595" s="30" t="str">
        <f t="shared" si="9"/>
        <v>2002666006</v>
      </c>
      <c r="B595" t="s">
        <v>2373</v>
      </c>
      <c r="C595">
        <v>6</v>
      </c>
      <c r="D595" s="65" t="s">
        <v>8660</v>
      </c>
      <c r="E595" t="s">
        <v>85</v>
      </c>
      <c r="F595">
        <v>0</v>
      </c>
      <c r="I595" s="34">
        <v>155.19999999999999</v>
      </c>
      <c r="J595">
        <v>160</v>
      </c>
      <c r="K595" s="32">
        <v>44.294499999999999</v>
      </c>
      <c r="L595" s="32">
        <v>-63.2393</v>
      </c>
      <c r="M595" s="31">
        <v>37364.68277777778</v>
      </c>
      <c r="N595" s="33">
        <v>1.49</v>
      </c>
      <c r="O595" s="33">
        <v>49.59</v>
      </c>
      <c r="P595" s="32">
        <v>2.5295000000000001</v>
      </c>
      <c r="Q595" s="32">
        <v>1.7664</v>
      </c>
      <c r="R595" s="32">
        <v>3.2665999999999999</v>
      </c>
      <c r="S595" s="32">
        <v>0.32650000000000001</v>
      </c>
      <c r="T595" s="32"/>
      <c r="U595" s="32"/>
      <c r="V595" s="32"/>
      <c r="W595" s="32"/>
      <c r="X595" s="32">
        <v>31.650400000000001</v>
      </c>
      <c r="Y595" s="32">
        <v>31.157599999999999</v>
      </c>
      <c r="Z595" s="32">
        <v>31.894400000000001</v>
      </c>
      <c r="AA595" s="32">
        <v>0.16919999999999999</v>
      </c>
      <c r="AB595" s="32"/>
      <c r="AC595" s="32"/>
      <c r="AD595" s="32"/>
      <c r="AE595" s="32"/>
      <c r="AF595" s="32">
        <v>6.7591999999999999</v>
      </c>
      <c r="AG595" s="32">
        <v>6.3384</v>
      </c>
      <c r="AH595" s="32">
        <v>7.0655000000000001</v>
      </c>
      <c r="AI595" s="32">
        <v>0.24410000000000001</v>
      </c>
      <c r="AJ595" s="32"/>
      <c r="AK595" s="32"/>
      <c r="AL595" s="32"/>
      <c r="AM595" s="32"/>
      <c r="AN595" s="32">
        <v>0.58799999999999997</v>
      </c>
      <c r="AO595" s="32"/>
      <c r="AP595" s="32">
        <v>3.1772999999999998</v>
      </c>
      <c r="AQ595" s="32">
        <v>4.5699999999999998E-2</v>
      </c>
      <c r="AR595" s="32"/>
      <c r="AS595" s="32"/>
      <c r="AT595" s="32">
        <v>31.211600000000001</v>
      </c>
      <c r="AU595" s="32">
        <v>4.5999999999999999E-2</v>
      </c>
      <c r="AV595" s="32"/>
      <c r="AW595" s="32"/>
      <c r="AX595" s="32">
        <v>1.641</v>
      </c>
      <c r="AY595" s="33">
        <v>61.99</v>
      </c>
      <c r="AZ595" s="32"/>
      <c r="BA595" s="33"/>
      <c r="BC595" s="33">
        <v>155.18</v>
      </c>
      <c r="BD595" s="32">
        <v>7.5778999999999996</v>
      </c>
      <c r="BE595" s="32"/>
      <c r="BF595" s="32">
        <v>34.208300000000001</v>
      </c>
      <c r="BG595" s="32"/>
      <c r="BH595" s="32">
        <v>1.641</v>
      </c>
      <c r="BI595" s="34">
        <v>62.5</v>
      </c>
      <c r="BJ595" s="34">
        <v>0</v>
      </c>
      <c r="BK595" s="34">
        <v>100</v>
      </c>
      <c r="BL595" s="34">
        <v>100</v>
      </c>
      <c r="BM595">
        <v>0</v>
      </c>
      <c r="BN595" t="s">
        <v>2544</v>
      </c>
      <c r="BO595" t="s">
        <v>6678</v>
      </c>
      <c r="BP595" t="b">
        <v>1</v>
      </c>
    </row>
    <row r="596" spans="1:68" x14ac:dyDescent="0.25">
      <c r="A596" s="30" t="str">
        <f t="shared" si="9"/>
        <v>2002916001</v>
      </c>
      <c r="B596" t="s">
        <v>145</v>
      </c>
      <c r="C596">
        <v>1</v>
      </c>
      <c r="D596" s="65" t="s">
        <v>8655</v>
      </c>
      <c r="E596" t="s">
        <v>95</v>
      </c>
      <c r="F596">
        <v>1</v>
      </c>
      <c r="G596">
        <v>2002</v>
      </c>
      <c r="H596">
        <v>1</v>
      </c>
      <c r="I596" s="34">
        <v>85.3</v>
      </c>
      <c r="J596">
        <v>89</v>
      </c>
      <c r="K596" s="32">
        <v>44.401699999999998</v>
      </c>
      <c r="L596" s="32">
        <v>-63.45</v>
      </c>
      <c r="M596" s="31">
        <v>37380.721909722219</v>
      </c>
      <c r="N596" s="33">
        <v>2.48</v>
      </c>
      <c r="O596" s="33">
        <v>49.59</v>
      </c>
      <c r="P596" s="32">
        <v>2.4594999999999998</v>
      </c>
      <c r="Q596" s="32">
        <v>1.2504999999999999</v>
      </c>
      <c r="R596" s="32">
        <v>3.0916999999999999</v>
      </c>
      <c r="S596" s="32">
        <v>0.73429999999999995</v>
      </c>
      <c r="T596" s="32"/>
      <c r="U596" s="32"/>
      <c r="V596" s="32"/>
      <c r="W596" s="32"/>
      <c r="X596" s="32">
        <v>31.168600000000001</v>
      </c>
      <c r="Y596" s="32">
        <v>30.897400000000001</v>
      </c>
      <c r="Z596" s="32">
        <v>31.7746</v>
      </c>
      <c r="AA596" s="32">
        <v>0.31280000000000002</v>
      </c>
      <c r="AB596" s="32"/>
      <c r="AC596" s="32"/>
      <c r="AD596" s="32"/>
      <c r="AE596" s="32"/>
      <c r="AF596" s="32">
        <v>6.5814000000000004</v>
      </c>
      <c r="AG596" s="32">
        <v>6.2266000000000004</v>
      </c>
      <c r="AH596" s="32">
        <v>6.7731000000000003</v>
      </c>
      <c r="AI596" s="32">
        <v>0.1244</v>
      </c>
      <c r="AJ596" s="32"/>
      <c r="AK596" s="32"/>
      <c r="AL596" s="32"/>
      <c r="AM596" s="32"/>
      <c r="AN596" s="32">
        <v>0.80469999999999997</v>
      </c>
      <c r="AO596" s="32"/>
      <c r="AP596" s="32">
        <v>3.0815000000000001</v>
      </c>
      <c r="AQ596" s="32">
        <v>2.3E-3</v>
      </c>
      <c r="AR596" s="32"/>
      <c r="AS596" s="32"/>
      <c r="AT596" s="32">
        <v>30.927900000000001</v>
      </c>
      <c r="AU596" s="32">
        <v>1.5100000000000001E-2</v>
      </c>
      <c r="AV596" s="32"/>
      <c r="AW596" s="32"/>
      <c r="AX596" s="32">
        <v>1.2504999999999999</v>
      </c>
      <c r="AY596">
        <v>43.64</v>
      </c>
      <c r="BB596">
        <v>83.5</v>
      </c>
      <c r="BC596">
        <v>83.31</v>
      </c>
      <c r="BD596" s="32">
        <v>2.0911</v>
      </c>
      <c r="BE596" s="32"/>
      <c r="BF596" s="32">
        <v>32.235700000000001</v>
      </c>
      <c r="BG596" s="32"/>
      <c r="BH596" s="32">
        <v>1.2504999999999999</v>
      </c>
      <c r="BI596" s="34">
        <v>44</v>
      </c>
      <c r="BJ596" s="34">
        <v>0</v>
      </c>
      <c r="BK596" s="34">
        <v>86</v>
      </c>
      <c r="BL596" s="34">
        <v>86</v>
      </c>
      <c r="BM596">
        <v>0</v>
      </c>
      <c r="BN596" t="s">
        <v>835</v>
      </c>
      <c r="BO596" t="s">
        <v>6679</v>
      </c>
      <c r="BP596" t="b">
        <v>1</v>
      </c>
    </row>
    <row r="597" spans="1:68" x14ac:dyDescent="0.25">
      <c r="A597" s="30" t="str">
        <f t="shared" si="9"/>
        <v>2002916002</v>
      </c>
      <c r="B597" t="s">
        <v>145</v>
      </c>
      <c r="C597">
        <v>2</v>
      </c>
      <c r="D597" s="65" t="s">
        <v>8656</v>
      </c>
      <c r="E597" t="s">
        <v>103</v>
      </c>
      <c r="F597">
        <v>1</v>
      </c>
      <c r="G597">
        <v>2002</v>
      </c>
      <c r="H597">
        <v>1</v>
      </c>
      <c r="I597" s="34">
        <v>134.4</v>
      </c>
      <c r="J597">
        <v>166</v>
      </c>
      <c r="K597" s="32">
        <v>44.271700000000003</v>
      </c>
      <c r="L597" s="32">
        <v>-63.3217</v>
      </c>
      <c r="M597" s="31">
        <v>37380.855416666665</v>
      </c>
      <c r="N597" s="33">
        <v>2.48</v>
      </c>
      <c r="O597" s="33">
        <v>49.59</v>
      </c>
      <c r="P597" s="32">
        <v>2.2989000000000002</v>
      </c>
      <c r="Q597" s="32">
        <v>1.1040000000000001</v>
      </c>
      <c r="R597" s="32">
        <v>3.0501</v>
      </c>
      <c r="S597" s="32">
        <v>0.72489999999999999</v>
      </c>
      <c r="T597" s="32"/>
      <c r="U597" s="32"/>
      <c r="V597" s="32"/>
      <c r="W597" s="32"/>
      <c r="X597" s="32">
        <v>31.2881</v>
      </c>
      <c r="Y597" s="32">
        <v>31.046299999999999</v>
      </c>
      <c r="Z597" s="32">
        <v>31.806899999999999</v>
      </c>
      <c r="AA597" s="32">
        <v>0.25609999999999999</v>
      </c>
      <c r="AB597" s="32"/>
      <c r="AC597" s="32"/>
      <c r="AD597" s="32"/>
      <c r="AE597" s="32"/>
      <c r="AF597" s="32">
        <v>6.6056999999999997</v>
      </c>
      <c r="AG597" s="32">
        <v>6.3540999999999999</v>
      </c>
      <c r="AH597" s="32">
        <v>6.7664999999999997</v>
      </c>
      <c r="AI597" s="32">
        <v>8.0399999999999999E-2</v>
      </c>
      <c r="AJ597" s="32"/>
      <c r="AK597" s="32"/>
      <c r="AL597" s="32"/>
      <c r="AM597" s="32"/>
      <c r="AN597" s="32">
        <v>0.73629999999999995</v>
      </c>
      <c r="AO597" s="32"/>
      <c r="AP597" s="32">
        <v>3.0415999999999999</v>
      </c>
      <c r="AQ597" s="32">
        <v>3.8E-3</v>
      </c>
      <c r="AR597" s="32"/>
      <c r="AS597" s="32"/>
      <c r="AT597" s="32">
        <v>31.053699999999999</v>
      </c>
      <c r="AU597" s="32">
        <v>3.7000000000000002E-3</v>
      </c>
      <c r="AV597" s="32"/>
      <c r="AW597" s="32"/>
      <c r="AX597" s="32">
        <v>1.1040000000000001</v>
      </c>
      <c r="AY597">
        <v>46.12</v>
      </c>
      <c r="BB597">
        <v>148.80000000000001</v>
      </c>
      <c r="BD597" s="32"/>
      <c r="BE597" s="32"/>
      <c r="BF597" s="32"/>
      <c r="BG597" s="32"/>
      <c r="BH597" s="32">
        <v>1.1040000000000001</v>
      </c>
      <c r="BI597" s="34">
        <v>46.5</v>
      </c>
      <c r="BJ597" s="34">
        <v>0</v>
      </c>
      <c r="BK597" s="34">
        <v>91</v>
      </c>
      <c r="BL597" s="34">
        <v>91</v>
      </c>
      <c r="BM597">
        <v>0</v>
      </c>
      <c r="BN597" t="s">
        <v>836</v>
      </c>
      <c r="BO597" t="s">
        <v>6680</v>
      </c>
      <c r="BP597" t="b">
        <v>1</v>
      </c>
    </row>
    <row r="598" spans="1:68" x14ac:dyDescent="0.25">
      <c r="A598" s="30" t="str">
        <f t="shared" si="9"/>
        <v>2002916003</v>
      </c>
      <c r="B598" t="s">
        <v>145</v>
      </c>
      <c r="C598">
        <v>3</v>
      </c>
      <c r="D598" s="65" t="s">
        <v>8657</v>
      </c>
      <c r="E598" t="s">
        <v>97</v>
      </c>
      <c r="F598">
        <v>1</v>
      </c>
      <c r="G598">
        <v>2002</v>
      </c>
      <c r="H598">
        <v>1</v>
      </c>
      <c r="I598" s="34">
        <v>303.39999999999998</v>
      </c>
      <c r="J598">
        <v>2000</v>
      </c>
      <c r="K598" s="32">
        <v>42.531700000000001</v>
      </c>
      <c r="L598" s="32">
        <v>-61.396700000000003</v>
      </c>
      <c r="M598" s="31">
        <v>37381.386423611111</v>
      </c>
      <c r="N598" s="33">
        <v>3.47</v>
      </c>
      <c r="O598" s="33">
        <v>49.6</v>
      </c>
      <c r="P598" s="32">
        <v>11.654400000000001</v>
      </c>
      <c r="Q598" s="32">
        <v>8.6540999999999997</v>
      </c>
      <c r="R598" s="32">
        <v>13.470599999999999</v>
      </c>
      <c r="S598" s="32">
        <v>1.8173999999999999</v>
      </c>
      <c r="T598" s="32"/>
      <c r="U598" s="32"/>
      <c r="V598" s="32"/>
      <c r="W598" s="32"/>
      <c r="X598" s="32">
        <v>34.642699999999998</v>
      </c>
      <c r="Y598" s="32">
        <v>33.605499999999999</v>
      </c>
      <c r="Z598" s="32">
        <v>35.243299999999998</v>
      </c>
      <c r="AA598" s="32">
        <v>0.59919999999999995</v>
      </c>
      <c r="AB598" s="32"/>
      <c r="AC598" s="32"/>
      <c r="AD598" s="32"/>
      <c r="AE598" s="32"/>
      <c r="AF598" s="32">
        <v>5.4108000000000001</v>
      </c>
      <c r="AG598" s="32">
        <v>5.0288000000000004</v>
      </c>
      <c r="AH598" s="32">
        <v>5.8841999999999999</v>
      </c>
      <c r="AI598" s="32">
        <v>0.30659999999999998</v>
      </c>
      <c r="AJ598" s="32"/>
      <c r="AK598" s="32"/>
      <c r="AL598" s="32"/>
      <c r="AM598" s="32"/>
      <c r="AN598" s="32">
        <v>0.34799999999999998</v>
      </c>
      <c r="AO598" s="32"/>
      <c r="AP598" s="32">
        <v>8.6829999999999998</v>
      </c>
      <c r="AQ598" s="32">
        <v>1.6299999999999999E-2</v>
      </c>
      <c r="AR598" s="32"/>
      <c r="AS598" s="32"/>
      <c r="AT598" s="32">
        <v>33.661499999999997</v>
      </c>
      <c r="AU598" s="32">
        <v>3.7400000000000003E-2</v>
      </c>
      <c r="AV598" s="32"/>
      <c r="AW598" s="32"/>
      <c r="AX598" s="32">
        <v>8.6540999999999997</v>
      </c>
      <c r="AY598">
        <v>5.95</v>
      </c>
      <c r="BB598">
        <v>2776.6</v>
      </c>
      <c r="BD598" s="32"/>
      <c r="BE598" s="32"/>
      <c r="BF598" s="32"/>
      <c r="BG598" s="32"/>
      <c r="BH598" s="32"/>
      <c r="BI598" s="34"/>
      <c r="BJ598" s="34"/>
      <c r="BK598" s="34"/>
      <c r="BL598" s="34"/>
      <c r="BM598">
        <v>-1</v>
      </c>
      <c r="BN598" t="s">
        <v>837</v>
      </c>
      <c r="BO598" t="s">
        <v>6681</v>
      </c>
      <c r="BP598" t="b">
        <v>1</v>
      </c>
    </row>
    <row r="599" spans="1:68" x14ac:dyDescent="0.25">
      <c r="A599" s="30" t="str">
        <f t="shared" si="9"/>
        <v>2002916004</v>
      </c>
      <c r="B599" t="s">
        <v>145</v>
      </c>
      <c r="C599">
        <v>4</v>
      </c>
      <c r="D599" s="65" t="s">
        <v>8658</v>
      </c>
      <c r="E599" t="s">
        <v>96</v>
      </c>
      <c r="F599">
        <v>1</v>
      </c>
      <c r="G599">
        <v>2002</v>
      </c>
      <c r="H599">
        <v>1</v>
      </c>
      <c r="I599" s="34">
        <v>271.2</v>
      </c>
      <c r="J599">
        <v>590</v>
      </c>
      <c r="K599" s="32">
        <v>42.851700000000001</v>
      </c>
      <c r="L599" s="32">
        <v>-61.728299999999997</v>
      </c>
      <c r="M599" s="31">
        <v>37381.568460648145</v>
      </c>
      <c r="N599" s="33">
        <v>2.48</v>
      </c>
      <c r="O599" s="33">
        <v>49.6</v>
      </c>
      <c r="P599" s="32">
        <v>12.0502</v>
      </c>
      <c r="Q599" s="32">
        <v>6.3312999999999997</v>
      </c>
      <c r="R599" s="32">
        <v>13.726699999999999</v>
      </c>
      <c r="S599" s="32">
        <v>2.4834000000000001</v>
      </c>
      <c r="T599" s="32"/>
      <c r="U599" s="32"/>
      <c r="V599" s="32"/>
      <c r="W599" s="32"/>
      <c r="X599" s="32">
        <v>34.678100000000001</v>
      </c>
      <c r="Y599" s="32">
        <v>32.775399999999998</v>
      </c>
      <c r="Z599" s="32">
        <v>35.298200000000001</v>
      </c>
      <c r="AA599" s="32">
        <v>0.83050000000000002</v>
      </c>
      <c r="AB599" s="32"/>
      <c r="AC599" s="32"/>
      <c r="AD599" s="32"/>
      <c r="AE599" s="32"/>
      <c r="AF599" s="32">
        <v>5.1597999999999997</v>
      </c>
      <c r="AG599" s="32">
        <v>4.5743999999999998</v>
      </c>
      <c r="AH599" s="32">
        <v>6.6711</v>
      </c>
      <c r="AI599" s="32">
        <v>0.60840000000000005</v>
      </c>
      <c r="AJ599" s="32"/>
      <c r="AK599" s="32"/>
      <c r="AL599" s="32"/>
      <c r="AM599" s="32"/>
      <c r="AN599" s="32">
        <v>0.65739999999999998</v>
      </c>
      <c r="AO599" s="32"/>
      <c r="AP599" s="32">
        <v>6.5507</v>
      </c>
      <c r="AQ599" s="32">
        <v>0.29449999999999998</v>
      </c>
      <c r="AR599" s="32"/>
      <c r="AS599" s="32"/>
      <c r="AT599" s="32">
        <v>32.851100000000002</v>
      </c>
      <c r="AU599" s="32">
        <v>8.4599999999999995E-2</v>
      </c>
      <c r="AV599" s="32"/>
      <c r="AW599" s="32"/>
      <c r="AX599" s="32">
        <v>6.3312999999999997</v>
      </c>
      <c r="AY599">
        <v>2.48</v>
      </c>
      <c r="BB599">
        <v>1034.5</v>
      </c>
      <c r="BD599" s="32"/>
      <c r="BE599" s="32"/>
      <c r="BF599" s="32"/>
      <c r="BG599" s="32"/>
      <c r="BH599" s="32"/>
      <c r="BI599" s="34"/>
      <c r="BJ599" s="34"/>
      <c r="BK599" s="34"/>
      <c r="BL599" s="34"/>
      <c r="BM599">
        <v>-1</v>
      </c>
      <c r="BN599" t="s">
        <v>838</v>
      </c>
      <c r="BO599" t="s">
        <v>6682</v>
      </c>
      <c r="BP599" t="b">
        <v>1</v>
      </c>
    </row>
    <row r="600" spans="1:68" x14ac:dyDescent="0.25">
      <c r="A600" s="30" t="str">
        <f t="shared" si="9"/>
        <v>2002916005</v>
      </c>
      <c r="B600" t="s">
        <v>145</v>
      </c>
      <c r="C600">
        <v>5</v>
      </c>
      <c r="D600" s="65" t="s">
        <v>8659</v>
      </c>
      <c r="E600" t="s">
        <v>94</v>
      </c>
      <c r="F600">
        <v>1</v>
      </c>
      <c r="G600">
        <v>2002</v>
      </c>
      <c r="H600">
        <v>1</v>
      </c>
      <c r="I600" s="34">
        <v>100.7</v>
      </c>
      <c r="J600">
        <v>104</v>
      </c>
      <c r="K600" s="32">
        <v>43.181199999999997</v>
      </c>
      <c r="L600" s="32">
        <v>-62.100499999999997</v>
      </c>
      <c r="M600" s="31">
        <v>37381.755902777775</v>
      </c>
      <c r="N600" s="33">
        <v>3.47</v>
      </c>
      <c r="O600" s="33">
        <v>49.6</v>
      </c>
      <c r="P600" s="32">
        <v>4.3592000000000004</v>
      </c>
      <c r="Q600" s="32">
        <v>4.1471999999999998</v>
      </c>
      <c r="R600" s="32">
        <v>4.6304999999999996</v>
      </c>
      <c r="S600" s="32">
        <v>0.126</v>
      </c>
      <c r="T600" s="32"/>
      <c r="U600" s="32"/>
      <c r="V600" s="32"/>
      <c r="W600" s="32"/>
      <c r="X600" s="32">
        <v>31.926300000000001</v>
      </c>
      <c r="Y600" s="32">
        <v>31.846399999999999</v>
      </c>
      <c r="Z600" s="32">
        <v>32.228299999999997</v>
      </c>
      <c r="AA600" s="32">
        <v>0.11070000000000001</v>
      </c>
      <c r="AB600" s="32"/>
      <c r="AC600" s="32"/>
      <c r="AD600" s="32"/>
      <c r="AE600" s="32"/>
      <c r="AF600" s="32">
        <v>6.6112000000000002</v>
      </c>
      <c r="AG600" s="32">
        <v>6.3898000000000001</v>
      </c>
      <c r="AH600" s="32">
        <v>6.6843000000000004</v>
      </c>
      <c r="AI600" s="32">
        <v>7.1599999999999997E-2</v>
      </c>
      <c r="AJ600" s="32"/>
      <c r="AK600" s="32"/>
      <c r="AL600" s="32"/>
      <c r="AM600" s="32"/>
      <c r="AN600" s="32">
        <v>0.3211</v>
      </c>
      <c r="AO600" s="32"/>
      <c r="AP600" s="32">
        <v>4.6163999999999996</v>
      </c>
      <c r="AQ600" s="32">
        <v>1.5299999999999999E-2</v>
      </c>
      <c r="AR600" s="32"/>
      <c r="AS600" s="32"/>
      <c r="AT600" s="32">
        <v>31.877600000000001</v>
      </c>
      <c r="AU600" s="32">
        <v>7.7000000000000002E-3</v>
      </c>
      <c r="AV600" s="32"/>
      <c r="AW600" s="32"/>
      <c r="AX600" s="32">
        <v>3.6040999999999999</v>
      </c>
      <c r="AY600">
        <v>57.53</v>
      </c>
      <c r="BB600">
        <v>107.2</v>
      </c>
      <c r="BD600" s="32"/>
      <c r="BE600" s="32"/>
      <c r="BF600" s="32"/>
      <c r="BG600" s="32"/>
      <c r="BH600" s="32">
        <v>3.6040999999999999</v>
      </c>
      <c r="BI600" s="34">
        <v>58</v>
      </c>
      <c r="BJ600" s="34">
        <v>53</v>
      </c>
      <c r="BK600" s="34">
        <v>70</v>
      </c>
      <c r="BL600" s="34">
        <v>17</v>
      </c>
      <c r="BM600">
        <v>0</v>
      </c>
      <c r="BN600" t="s">
        <v>839</v>
      </c>
      <c r="BO600" t="s">
        <v>6683</v>
      </c>
      <c r="BP600" t="b">
        <v>1</v>
      </c>
    </row>
    <row r="601" spans="1:68" x14ac:dyDescent="0.25">
      <c r="A601" s="30" t="str">
        <f t="shared" si="9"/>
        <v>2002916006</v>
      </c>
      <c r="B601" t="s">
        <v>145</v>
      </c>
      <c r="C601">
        <v>6</v>
      </c>
      <c r="D601" s="65" t="s">
        <v>8660</v>
      </c>
      <c r="E601" t="s">
        <v>93</v>
      </c>
      <c r="F601">
        <v>1</v>
      </c>
      <c r="G601">
        <v>2002</v>
      </c>
      <c r="H601">
        <v>1</v>
      </c>
      <c r="I601" s="34">
        <v>81.8</v>
      </c>
      <c r="J601">
        <v>85</v>
      </c>
      <c r="K601" s="32">
        <v>43.482199999999999</v>
      </c>
      <c r="L601" s="32">
        <v>-62.4527</v>
      </c>
      <c r="M601" s="31">
        <v>37381.886724537035</v>
      </c>
      <c r="N601" s="33">
        <v>3.47</v>
      </c>
      <c r="O601" s="33">
        <v>49.6</v>
      </c>
      <c r="P601" s="32">
        <v>4.3659999999999997</v>
      </c>
      <c r="Q601" s="32">
        <v>4.1569000000000003</v>
      </c>
      <c r="R601" s="32">
        <v>4.7752999999999997</v>
      </c>
      <c r="S601" s="32">
        <v>0.14249999999999999</v>
      </c>
      <c r="T601" s="32"/>
      <c r="U601" s="32"/>
      <c r="V601" s="32"/>
      <c r="W601" s="32"/>
      <c r="X601" s="32">
        <v>32.008000000000003</v>
      </c>
      <c r="Y601" s="32">
        <v>31.6447</v>
      </c>
      <c r="Z601" s="32">
        <v>32.867400000000004</v>
      </c>
      <c r="AA601" s="32">
        <v>0.43869999999999998</v>
      </c>
      <c r="AB601" s="32"/>
      <c r="AC601" s="32"/>
      <c r="AD601" s="32"/>
      <c r="AE601" s="32"/>
      <c r="AF601" s="32">
        <v>6.3289</v>
      </c>
      <c r="AG601" s="32">
        <v>5.4893999999999998</v>
      </c>
      <c r="AH601" s="32">
        <v>6.5583999999999998</v>
      </c>
      <c r="AI601" s="32">
        <v>0.31780000000000003</v>
      </c>
      <c r="AJ601" s="32"/>
      <c r="AK601" s="32"/>
      <c r="AL601" s="32"/>
      <c r="AM601" s="32"/>
      <c r="AN601" s="32">
        <v>0.9254</v>
      </c>
      <c r="AO601" s="32"/>
      <c r="AP601" s="32">
        <v>4.383</v>
      </c>
      <c r="AQ601" s="32">
        <v>2.2000000000000001E-3</v>
      </c>
      <c r="AR601" s="32"/>
      <c r="AS601" s="32"/>
      <c r="AT601" s="32">
        <v>31.6496</v>
      </c>
      <c r="AU601" s="32">
        <v>8.0000000000000004E-4</v>
      </c>
      <c r="AV601" s="32"/>
      <c r="AW601" s="32"/>
      <c r="AX601" s="32">
        <v>4.1569000000000003</v>
      </c>
      <c r="AY601">
        <v>21.82</v>
      </c>
      <c r="BB601">
        <v>84.1</v>
      </c>
      <c r="BC601">
        <v>81.83</v>
      </c>
      <c r="BD601" s="32">
        <v>8.1082000000000001</v>
      </c>
      <c r="BE601" s="32"/>
      <c r="BF601" s="32">
        <v>34.072699999999998</v>
      </c>
      <c r="BG601" s="32"/>
      <c r="BH601" s="32"/>
      <c r="BI601" s="34"/>
      <c r="BJ601" s="34"/>
      <c r="BK601" s="34"/>
      <c r="BL601" s="34"/>
      <c r="BM601">
        <v>-1</v>
      </c>
      <c r="BN601" t="s">
        <v>840</v>
      </c>
      <c r="BO601" t="s">
        <v>6684</v>
      </c>
      <c r="BP601" t="b">
        <v>1</v>
      </c>
    </row>
    <row r="602" spans="1:68" x14ac:dyDescent="0.25">
      <c r="A602" s="30" t="str">
        <f t="shared" si="9"/>
        <v>2002916007</v>
      </c>
      <c r="B602" t="s">
        <v>145</v>
      </c>
      <c r="C602">
        <v>7</v>
      </c>
      <c r="D602" s="65" t="s">
        <v>8661</v>
      </c>
      <c r="E602" t="s">
        <v>112</v>
      </c>
      <c r="F602">
        <v>1</v>
      </c>
      <c r="G602">
        <v>2002</v>
      </c>
      <c r="H602">
        <v>1</v>
      </c>
      <c r="I602" s="34">
        <v>267.7</v>
      </c>
      <c r="J602">
        <v>268</v>
      </c>
      <c r="K602" s="32">
        <v>43.8767</v>
      </c>
      <c r="L602" s="32">
        <v>-62.878300000000003</v>
      </c>
      <c r="M602" s="31">
        <v>37382.382384259261</v>
      </c>
      <c r="N602" s="33">
        <v>2.48</v>
      </c>
      <c r="O602" s="33">
        <v>49.59</v>
      </c>
      <c r="P602" s="32">
        <v>4.8837999999999999</v>
      </c>
      <c r="Q602" s="32">
        <v>4.6120000000000001</v>
      </c>
      <c r="R602" s="32">
        <v>5.4138999999999999</v>
      </c>
      <c r="S602" s="32">
        <v>0.13189999999999999</v>
      </c>
      <c r="T602" s="32"/>
      <c r="U602" s="32"/>
      <c r="V602" s="32"/>
      <c r="W602" s="32"/>
      <c r="X602" s="32">
        <v>32.177399999999999</v>
      </c>
      <c r="Y602" s="32">
        <v>31.866900000000001</v>
      </c>
      <c r="Z602" s="32">
        <v>33.161200000000001</v>
      </c>
      <c r="AA602" s="32">
        <v>0.32350000000000001</v>
      </c>
      <c r="AB602" s="32"/>
      <c r="AC602" s="32"/>
      <c r="AD602" s="32"/>
      <c r="AE602" s="32"/>
      <c r="AF602" s="32">
        <v>6.3300999999999998</v>
      </c>
      <c r="AG602" s="32">
        <v>5.6718999999999999</v>
      </c>
      <c r="AH602" s="32">
        <v>6.4973999999999998</v>
      </c>
      <c r="AI602" s="32">
        <v>0.21049999999999999</v>
      </c>
      <c r="AJ602" s="32"/>
      <c r="AK602" s="32"/>
      <c r="AL602" s="32"/>
      <c r="AM602" s="32"/>
      <c r="AN602" s="32">
        <v>0.94650000000000001</v>
      </c>
      <c r="AO602" s="32"/>
      <c r="AP602" s="32">
        <v>4.7590000000000003</v>
      </c>
      <c r="AQ602" s="32">
        <v>4.5499999999999999E-2</v>
      </c>
      <c r="AR602" s="32"/>
      <c r="AS602" s="32"/>
      <c r="AT602" s="32">
        <v>31.8706</v>
      </c>
      <c r="AU602" s="32">
        <v>3.3E-3</v>
      </c>
      <c r="AV602" s="32"/>
      <c r="AW602" s="32"/>
      <c r="AX602" s="32">
        <v>4.6120000000000001</v>
      </c>
      <c r="AY602">
        <v>40.67</v>
      </c>
      <c r="BB602">
        <v>263.60000000000002</v>
      </c>
      <c r="BC602">
        <v>263.7</v>
      </c>
      <c r="BD602" s="32">
        <v>8.9658999999999995</v>
      </c>
      <c r="BE602" s="32"/>
      <c r="BF602" s="32">
        <v>34.872799999999998</v>
      </c>
      <c r="BG602" s="32"/>
      <c r="BH602" s="32"/>
      <c r="BI602" s="34"/>
      <c r="BJ602" s="34"/>
      <c r="BK602" s="34"/>
      <c r="BL602" s="34"/>
      <c r="BM602">
        <v>-1</v>
      </c>
      <c r="BN602" t="s">
        <v>841</v>
      </c>
      <c r="BO602" t="s">
        <v>6685</v>
      </c>
      <c r="BP602" t="b">
        <v>1</v>
      </c>
    </row>
    <row r="603" spans="1:68" x14ac:dyDescent="0.25">
      <c r="A603" s="30" t="str">
        <f t="shared" si="9"/>
        <v>2002666007</v>
      </c>
      <c r="B603" t="s">
        <v>2373</v>
      </c>
      <c r="C603">
        <v>7</v>
      </c>
      <c r="D603" s="65" t="s">
        <v>8661</v>
      </c>
      <c r="E603" t="s">
        <v>103</v>
      </c>
      <c r="F603">
        <v>1</v>
      </c>
      <c r="I603" s="34">
        <v>152.19999999999999</v>
      </c>
      <c r="J603">
        <v>156</v>
      </c>
      <c r="K603" s="32">
        <v>44.2667</v>
      </c>
      <c r="L603" s="32">
        <v>-63.316699999999997</v>
      </c>
      <c r="M603" s="31">
        <v>37398.645358796297</v>
      </c>
      <c r="N603" s="33">
        <v>1.49</v>
      </c>
      <c r="O603" s="33">
        <v>49.59</v>
      </c>
      <c r="P603" s="32">
        <v>3.2947000000000002</v>
      </c>
      <c r="Q603" s="32">
        <v>1.9775</v>
      </c>
      <c r="R603" s="32">
        <v>4.9012000000000002</v>
      </c>
      <c r="S603" s="32">
        <v>0.85229999999999995</v>
      </c>
      <c r="T603" s="32"/>
      <c r="U603" s="32"/>
      <c r="V603" s="32"/>
      <c r="W603" s="32"/>
      <c r="X603" s="32">
        <v>31.454599999999999</v>
      </c>
      <c r="Y603" s="32">
        <v>30.9848</v>
      </c>
      <c r="Z603" s="32">
        <v>32.0212</v>
      </c>
      <c r="AA603" s="32">
        <v>0.3402</v>
      </c>
      <c r="AB603" s="32"/>
      <c r="AC603" s="32"/>
      <c r="AD603" s="32"/>
      <c r="AE603" s="32"/>
      <c r="AF603" s="32">
        <v>6.5568999999999997</v>
      </c>
      <c r="AG603" s="32">
        <v>6.2054</v>
      </c>
      <c r="AH603" s="32">
        <v>6.8594999999999997</v>
      </c>
      <c r="AI603" s="32">
        <v>0.1452</v>
      </c>
      <c r="AJ603" s="32"/>
      <c r="AK603" s="32"/>
      <c r="AL603" s="32"/>
      <c r="AM603" s="32"/>
      <c r="AN603" s="32">
        <v>1.0429999999999999</v>
      </c>
      <c r="AO603" s="32"/>
      <c r="AP603" s="32">
        <v>4.8471000000000002</v>
      </c>
      <c r="AQ603" s="32">
        <v>5.16E-2</v>
      </c>
      <c r="AR603" s="32"/>
      <c r="AS603" s="32"/>
      <c r="AT603" s="32">
        <v>31.022200000000002</v>
      </c>
      <c r="AU603" s="32">
        <v>1.32E-2</v>
      </c>
      <c r="AV603" s="32"/>
      <c r="AW603" s="32"/>
      <c r="AX603" s="32">
        <v>1.7486999999999999</v>
      </c>
      <c r="AY603" s="33">
        <v>61.99</v>
      </c>
      <c r="AZ603" s="32"/>
      <c r="BA603" s="33"/>
      <c r="BB603">
        <v>148.80000000000001</v>
      </c>
      <c r="BC603" s="33">
        <v>148.74</v>
      </c>
      <c r="BD603" s="32">
        <v>6.9511000000000003</v>
      </c>
      <c r="BE603" s="32"/>
      <c r="BF603" s="32">
        <v>33.952300000000001</v>
      </c>
      <c r="BG603" s="32"/>
      <c r="BH603" s="32">
        <v>1.7486999999999999</v>
      </c>
      <c r="BI603" s="34">
        <v>62.5</v>
      </c>
      <c r="BJ603" s="34">
        <v>12.5</v>
      </c>
      <c r="BK603" s="34">
        <v>111</v>
      </c>
      <c r="BL603" s="34">
        <v>98.5</v>
      </c>
      <c r="BM603">
        <v>0</v>
      </c>
      <c r="BN603" t="s">
        <v>2545</v>
      </c>
      <c r="BO603" t="s">
        <v>6686</v>
      </c>
      <c r="BP603" t="b">
        <v>1</v>
      </c>
    </row>
    <row r="604" spans="1:68" x14ac:dyDescent="0.25">
      <c r="A604" s="30" t="str">
        <f t="shared" si="9"/>
        <v>2002666008</v>
      </c>
      <c r="B604" t="s">
        <v>2373</v>
      </c>
      <c r="C604">
        <v>8</v>
      </c>
      <c r="D604" s="65" t="s">
        <v>8662</v>
      </c>
      <c r="E604" t="s">
        <v>103</v>
      </c>
      <c r="F604">
        <v>1</v>
      </c>
      <c r="I604" s="34">
        <v>158.69999999999999</v>
      </c>
      <c r="J604">
        <v>158</v>
      </c>
      <c r="K604" s="32">
        <v>44.2667</v>
      </c>
      <c r="L604" s="32">
        <v>-63.316699999999997</v>
      </c>
      <c r="M604" s="31">
        <v>37412.539490740739</v>
      </c>
      <c r="N604" s="33">
        <v>0.99</v>
      </c>
      <c r="O604" s="33">
        <v>49.59</v>
      </c>
      <c r="P604" s="32">
        <v>3.8744999999999998</v>
      </c>
      <c r="Q604" s="32">
        <v>1.4511000000000001</v>
      </c>
      <c r="R604" s="32">
        <v>8.0602</v>
      </c>
      <c r="S604" s="32">
        <v>2.3942999999999999</v>
      </c>
      <c r="T604" s="32"/>
      <c r="U604" s="32"/>
      <c r="V604" s="32"/>
      <c r="W604" s="32"/>
      <c r="X604" s="32">
        <v>31.402100000000001</v>
      </c>
      <c r="Y604" s="32">
        <v>30.805299999999999</v>
      </c>
      <c r="Z604" s="32">
        <v>31.934699999999999</v>
      </c>
      <c r="AA604" s="32">
        <v>0.32340000000000002</v>
      </c>
      <c r="AB604" s="32"/>
      <c r="AC604" s="32"/>
      <c r="AD604" s="32"/>
      <c r="AE604" s="32"/>
      <c r="AF604" s="32">
        <v>6.5506000000000002</v>
      </c>
      <c r="AG604" s="32">
        <v>6.1124000000000001</v>
      </c>
      <c r="AH604" s="32">
        <v>8.7179000000000002</v>
      </c>
      <c r="AI604" s="32">
        <v>0.35970000000000002</v>
      </c>
      <c r="AJ604" s="32"/>
      <c r="AK604" s="32"/>
      <c r="AL604" s="32"/>
      <c r="AM604" s="32"/>
      <c r="AN604" s="32">
        <v>1.4690000000000001</v>
      </c>
      <c r="AO604" s="32"/>
      <c r="AP604" s="32">
        <v>7.8884999999999996</v>
      </c>
      <c r="AQ604" s="32">
        <v>6.6400000000000001E-2</v>
      </c>
      <c r="AR604" s="32"/>
      <c r="AS604" s="32"/>
      <c r="AT604" s="32">
        <v>30.896599999999999</v>
      </c>
      <c r="AU604" s="32">
        <v>6.4000000000000003E-3</v>
      </c>
      <c r="AV604" s="32"/>
      <c r="AW604" s="32"/>
      <c r="AX604" s="32">
        <v>1.4511000000000001</v>
      </c>
      <c r="AY604" s="33">
        <v>46.12</v>
      </c>
      <c r="AZ604" s="32"/>
      <c r="BA604" s="33"/>
      <c r="BB604">
        <v>148.80000000000001</v>
      </c>
      <c r="BC604" s="33">
        <v>148.74</v>
      </c>
      <c r="BD604" s="32">
        <v>8.1478999999999999</v>
      </c>
      <c r="BE604" s="32"/>
      <c r="BF604" s="32">
        <v>34.371600000000001</v>
      </c>
      <c r="BG604" s="32"/>
      <c r="BH604" s="32">
        <v>1.4511000000000001</v>
      </c>
      <c r="BI604" s="34">
        <v>46.5</v>
      </c>
      <c r="BJ604" s="34">
        <v>15.5</v>
      </c>
      <c r="BK604" s="34">
        <v>99.5</v>
      </c>
      <c r="BL604" s="34">
        <v>84</v>
      </c>
      <c r="BM604">
        <v>0</v>
      </c>
      <c r="BN604" t="s">
        <v>2546</v>
      </c>
      <c r="BO604" t="s">
        <v>6687</v>
      </c>
      <c r="BP604" t="b">
        <v>1</v>
      </c>
    </row>
    <row r="605" spans="1:68" x14ac:dyDescent="0.25">
      <c r="A605" s="30" t="str">
        <f t="shared" si="9"/>
        <v>2002032007</v>
      </c>
      <c r="B605" t="s">
        <v>2376</v>
      </c>
      <c r="C605">
        <v>7</v>
      </c>
      <c r="D605" s="65" t="s">
        <v>8661</v>
      </c>
      <c r="E605" t="s">
        <v>103</v>
      </c>
      <c r="F605">
        <v>1</v>
      </c>
      <c r="I605" s="34">
        <v>150.69999999999999</v>
      </c>
      <c r="J605">
        <v>146</v>
      </c>
      <c r="K605" s="32">
        <v>44.273499999999999</v>
      </c>
      <c r="L605" s="32">
        <v>-63.3125</v>
      </c>
      <c r="M605" s="31">
        <v>37430.923715277779</v>
      </c>
      <c r="N605" s="33">
        <v>1.98</v>
      </c>
      <c r="O605" s="33">
        <v>49.59</v>
      </c>
      <c r="P605" s="32">
        <v>6.8052000000000001</v>
      </c>
      <c r="Q605" s="32">
        <v>1.5319</v>
      </c>
      <c r="R605" s="32">
        <v>12.0078</v>
      </c>
      <c r="S605" s="32">
        <v>2.7061999999999999</v>
      </c>
      <c r="T605" s="32">
        <v>6.8066000000000004</v>
      </c>
      <c r="U605" s="32">
        <v>1.5324</v>
      </c>
      <c r="V605" s="32">
        <v>11.9163</v>
      </c>
      <c r="W605" s="32">
        <v>2.7029999999999998</v>
      </c>
      <c r="X605" s="32">
        <v>31.498799999999999</v>
      </c>
      <c r="Y605" s="32">
        <v>30.996400000000001</v>
      </c>
      <c r="Z605" s="32">
        <v>32.0548</v>
      </c>
      <c r="AA605" s="32">
        <v>0.4022</v>
      </c>
      <c r="AB605" s="32">
        <v>31.498699999999999</v>
      </c>
      <c r="AC605" s="32">
        <v>30.9955</v>
      </c>
      <c r="AD605" s="32">
        <v>32.055999999999997</v>
      </c>
      <c r="AE605" s="32">
        <v>0.40189999999999998</v>
      </c>
      <c r="AF605" s="32">
        <v>7.0834999999999999</v>
      </c>
      <c r="AG605" s="32">
        <v>6.1740000000000004</v>
      </c>
      <c r="AH605" s="32">
        <v>7.4802999999999997</v>
      </c>
      <c r="AI605" s="32">
        <v>0.28660000000000002</v>
      </c>
      <c r="AJ605" s="32">
        <v>7.8078000000000003</v>
      </c>
      <c r="AK605" s="32">
        <v>6.2129000000000003</v>
      </c>
      <c r="AL605" s="32">
        <v>8.5006000000000004</v>
      </c>
      <c r="AM605" s="32">
        <v>0.5</v>
      </c>
      <c r="AN605" s="32">
        <v>1.8101</v>
      </c>
      <c r="AO605" s="32">
        <v>1.8118000000000001</v>
      </c>
      <c r="AP605" s="32">
        <v>10.9397</v>
      </c>
      <c r="AQ605" s="32">
        <v>0.71650000000000003</v>
      </c>
      <c r="AR605" s="32">
        <v>10.9162</v>
      </c>
      <c r="AS605" s="32">
        <v>0.67179999999999995</v>
      </c>
      <c r="AT605" s="32">
        <v>30.997499999999999</v>
      </c>
      <c r="AU605" s="32">
        <v>8.9999999999999998E-4</v>
      </c>
      <c r="AV605" s="32">
        <v>31.005299999999998</v>
      </c>
      <c r="AW605" s="32">
        <v>1.44E-2</v>
      </c>
      <c r="AX605" s="32">
        <v>1.3673999999999999</v>
      </c>
      <c r="AY605" s="33">
        <v>55.54</v>
      </c>
      <c r="AZ605" s="32">
        <v>1.3669</v>
      </c>
      <c r="BA605" s="33">
        <v>55.54</v>
      </c>
      <c r="BB605">
        <v>148.80000000000001</v>
      </c>
      <c r="BC605" s="33">
        <v>148.74</v>
      </c>
      <c r="BD605" s="32">
        <v>8.5386000000000006</v>
      </c>
      <c r="BE605" s="32">
        <v>8.5356000000000005</v>
      </c>
      <c r="BF605" s="32">
        <v>34.448599999999999</v>
      </c>
      <c r="BG605" s="32">
        <v>34.448</v>
      </c>
      <c r="BH605" s="32">
        <v>1.3673999999999999</v>
      </c>
      <c r="BI605" s="34">
        <v>56</v>
      </c>
      <c r="BJ605" s="34">
        <v>44</v>
      </c>
      <c r="BK605" s="34">
        <v>96</v>
      </c>
      <c r="BL605" s="34">
        <v>52</v>
      </c>
      <c r="BM605">
        <v>0</v>
      </c>
      <c r="BN605" t="s">
        <v>2547</v>
      </c>
      <c r="BO605" t="s">
        <v>6688</v>
      </c>
      <c r="BP605" t="b">
        <v>1</v>
      </c>
    </row>
    <row r="606" spans="1:68" x14ac:dyDescent="0.25">
      <c r="A606" s="30" t="str">
        <f t="shared" si="9"/>
        <v>2002037000</v>
      </c>
      <c r="B606" t="s">
        <v>2377</v>
      </c>
      <c r="C606">
        <v>0</v>
      </c>
      <c r="D606" s="65" t="s">
        <v>8705</v>
      </c>
      <c r="E606" t="s">
        <v>103</v>
      </c>
      <c r="F606">
        <v>1</v>
      </c>
      <c r="I606" s="34">
        <v>145.80000000000001</v>
      </c>
      <c r="J606">
        <v>151</v>
      </c>
      <c r="K606" s="32">
        <v>44.266100000000002</v>
      </c>
      <c r="L606" s="32">
        <v>-63.315399999999997</v>
      </c>
      <c r="M606" s="31">
        <v>37439.996747685182</v>
      </c>
      <c r="N606" s="33">
        <v>0.99</v>
      </c>
      <c r="O606" s="33">
        <v>49.59</v>
      </c>
      <c r="P606" s="32">
        <v>6.3822999999999999</v>
      </c>
      <c r="Q606" s="32">
        <v>2.8856000000000002</v>
      </c>
      <c r="R606" s="32">
        <v>11.6668</v>
      </c>
      <c r="S606" s="32">
        <v>3.4064999999999999</v>
      </c>
      <c r="T606" s="32"/>
      <c r="U606" s="32"/>
      <c r="V606" s="32"/>
      <c r="W606" s="32"/>
      <c r="X606" s="32">
        <v>31.5093</v>
      </c>
      <c r="Y606" s="32">
        <v>30.677199999999999</v>
      </c>
      <c r="Z606" s="32">
        <v>32.168900000000001</v>
      </c>
      <c r="AA606" s="32">
        <v>0.44679999999999997</v>
      </c>
      <c r="AB606" s="32"/>
      <c r="AC606" s="32"/>
      <c r="AD606" s="32"/>
      <c r="AE606" s="32"/>
      <c r="AF606" s="32">
        <v>6.0286</v>
      </c>
      <c r="AG606" s="32">
        <v>5.2302999999999997</v>
      </c>
      <c r="AH606" s="32">
        <v>6.5895999999999999</v>
      </c>
      <c r="AI606" s="32">
        <v>0.25180000000000002</v>
      </c>
      <c r="AJ606" s="32"/>
      <c r="AK606" s="32"/>
      <c r="AL606" s="32"/>
      <c r="AM606" s="32"/>
      <c r="AN606" s="32">
        <v>2.0743999999999998</v>
      </c>
      <c r="AO606" s="32"/>
      <c r="AP606" s="32">
        <v>11.472799999999999</v>
      </c>
      <c r="AQ606" s="32">
        <v>0.1837</v>
      </c>
      <c r="AR606" s="32"/>
      <c r="AS606" s="32"/>
      <c r="AT606" s="32">
        <v>30.843699999999998</v>
      </c>
      <c r="AU606" s="32">
        <v>9.6699999999999994E-2</v>
      </c>
      <c r="AV606" s="32"/>
      <c r="AW606" s="32"/>
      <c r="AX606" s="32">
        <v>2.5186999999999999</v>
      </c>
      <c r="AY606" s="33">
        <v>55.54</v>
      </c>
      <c r="AZ606" s="32"/>
      <c r="BA606" s="33"/>
      <c r="BB606">
        <v>148.80000000000001</v>
      </c>
      <c r="BC606" s="33">
        <v>145.76</v>
      </c>
      <c r="BD606" s="32">
        <v>7.359</v>
      </c>
      <c r="BE606" s="32"/>
      <c r="BF606" s="32">
        <v>33.920699999999997</v>
      </c>
      <c r="BG606" s="32"/>
      <c r="BH606" s="32">
        <v>2.5186999999999999</v>
      </c>
      <c r="BI606" s="34">
        <v>56</v>
      </c>
      <c r="BJ606" s="34">
        <v>30</v>
      </c>
      <c r="BK606" s="34">
        <v>100</v>
      </c>
      <c r="BL606" s="34">
        <v>69</v>
      </c>
      <c r="BM606">
        <v>0</v>
      </c>
      <c r="BN606" t="s">
        <v>2548</v>
      </c>
      <c r="BO606" t="s">
        <v>6689</v>
      </c>
      <c r="BP606" t="b">
        <v>1</v>
      </c>
    </row>
    <row r="607" spans="1:68" x14ac:dyDescent="0.25">
      <c r="A607" s="30" t="str">
        <f t="shared" si="9"/>
        <v>2002037125</v>
      </c>
      <c r="B607" t="s">
        <v>2377</v>
      </c>
      <c r="C607">
        <v>125</v>
      </c>
      <c r="D607" s="65" t="s">
        <v>8730</v>
      </c>
      <c r="E607" t="s">
        <v>103</v>
      </c>
      <c r="F607">
        <v>1</v>
      </c>
      <c r="I607" s="34">
        <v>150.69999999999999</v>
      </c>
      <c r="J607">
        <v>155</v>
      </c>
      <c r="K607" s="32">
        <v>44.265999999999998</v>
      </c>
      <c r="L607" s="32">
        <v>-63.311500000000002</v>
      </c>
      <c r="M607" s="31">
        <v>37453.216134259259</v>
      </c>
      <c r="N607" s="33">
        <v>0.99</v>
      </c>
      <c r="O607" s="33">
        <v>49.59</v>
      </c>
      <c r="P607" s="32">
        <v>5.6036000000000001</v>
      </c>
      <c r="Q607" s="32">
        <v>2.1766000000000001</v>
      </c>
      <c r="R607" s="32">
        <v>13.389799999999999</v>
      </c>
      <c r="S607" s="32">
        <v>3.8624999999999998</v>
      </c>
      <c r="T607" s="32"/>
      <c r="U607" s="32"/>
      <c r="V607" s="32"/>
      <c r="W607" s="32"/>
      <c r="X607" s="32">
        <v>31.729299999999999</v>
      </c>
      <c r="Y607" s="32">
        <v>30.087700000000002</v>
      </c>
      <c r="Z607" s="32">
        <v>32.235300000000002</v>
      </c>
      <c r="AA607" s="32">
        <v>0.46139999999999998</v>
      </c>
      <c r="AB607" s="32"/>
      <c r="AC607" s="32"/>
      <c r="AD607" s="32"/>
      <c r="AE607" s="32"/>
      <c r="AF607" s="32">
        <v>5.9154999999999998</v>
      </c>
      <c r="AG607" s="32">
        <v>4.5564999999999998</v>
      </c>
      <c r="AH607" s="32">
        <v>6.3300999999999998</v>
      </c>
      <c r="AI607" s="32">
        <v>0.36280000000000001</v>
      </c>
      <c r="AJ607" s="32"/>
      <c r="AK607" s="32"/>
      <c r="AL607" s="32"/>
      <c r="AM607" s="32"/>
      <c r="AN607" s="32">
        <v>2.5686</v>
      </c>
      <c r="AO607" s="32"/>
      <c r="AP607" s="32">
        <v>13.3736</v>
      </c>
      <c r="AQ607" s="32">
        <v>2.2200000000000001E-2</v>
      </c>
      <c r="AR607" s="32"/>
      <c r="AS607" s="32"/>
      <c r="AT607" s="32">
        <v>30.704599999999999</v>
      </c>
      <c r="AU607" s="32">
        <v>0.35589999999999999</v>
      </c>
      <c r="AV607" s="32"/>
      <c r="AW607" s="32"/>
      <c r="AX607" s="32">
        <v>2.0821000000000001</v>
      </c>
      <c r="AY607" s="33">
        <v>65.459999999999994</v>
      </c>
      <c r="AZ607" s="32"/>
      <c r="BA607" s="33"/>
      <c r="BB607">
        <v>148.80000000000001</v>
      </c>
      <c r="BC607" s="33">
        <v>148.74</v>
      </c>
      <c r="BD607" s="32">
        <v>8.6277000000000008</v>
      </c>
      <c r="BE607" s="32"/>
      <c r="BF607" s="32">
        <v>34.468600000000002</v>
      </c>
      <c r="BG607" s="32"/>
      <c r="BH607" s="32">
        <v>2.0821000000000001</v>
      </c>
      <c r="BI607" s="34">
        <v>66</v>
      </c>
      <c r="BJ607" s="34">
        <v>25</v>
      </c>
      <c r="BK607" s="34">
        <v>110</v>
      </c>
      <c r="BL607" s="34">
        <v>85</v>
      </c>
      <c r="BM607">
        <v>0</v>
      </c>
      <c r="BN607" t="s">
        <v>2549</v>
      </c>
      <c r="BO607" t="s">
        <v>6690</v>
      </c>
      <c r="BP607" t="b">
        <v>1</v>
      </c>
    </row>
    <row r="608" spans="1:68" x14ac:dyDescent="0.25">
      <c r="A608" s="30" t="str">
        <f t="shared" si="9"/>
        <v>2002040100</v>
      </c>
      <c r="B608" t="s">
        <v>2378</v>
      </c>
      <c r="C608">
        <v>100</v>
      </c>
      <c r="D608" s="65" t="s">
        <v>8839</v>
      </c>
      <c r="E608" t="s">
        <v>103</v>
      </c>
      <c r="F608">
        <v>1</v>
      </c>
      <c r="I608" s="34">
        <v>147.69999999999999</v>
      </c>
      <c r="J608">
        <v>153</v>
      </c>
      <c r="K608" s="32">
        <v>44.2667</v>
      </c>
      <c r="L608" s="32">
        <v>-63.316699999999997</v>
      </c>
      <c r="M608" s="31">
        <v>37467.566932870373</v>
      </c>
      <c r="N608" s="33">
        <v>0.99</v>
      </c>
      <c r="O608" s="33">
        <v>49.59</v>
      </c>
      <c r="P608" s="32">
        <v>9.5109999999999992</v>
      </c>
      <c r="Q608" s="32">
        <v>3.5773999999999999</v>
      </c>
      <c r="R608" s="32">
        <v>15.601000000000001</v>
      </c>
      <c r="S608" s="32">
        <v>4.8841000000000001</v>
      </c>
      <c r="T608" s="32"/>
      <c r="U608" s="32"/>
      <c r="V608" s="32"/>
      <c r="W608" s="32"/>
      <c r="X608" s="32">
        <v>31.528500000000001</v>
      </c>
      <c r="Y608" s="32">
        <v>30.858899999999998</v>
      </c>
      <c r="Z608" s="32">
        <v>32.101300000000002</v>
      </c>
      <c r="AA608" s="32">
        <v>0.46829999999999999</v>
      </c>
      <c r="AB608" s="32"/>
      <c r="AC608" s="32"/>
      <c r="AD608" s="32"/>
      <c r="AE608" s="32"/>
      <c r="AF608" s="32">
        <v>5.4508999999999999</v>
      </c>
      <c r="AG608" s="32">
        <v>4.3609</v>
      </c>
      <c r="AH608" s="32">
        <v>5.8512000000000004</v>
      </c>
      <c r="AI608" s="32">
        <v>0.39169999999999999</v>
      </c>
      <c r="AJ608" s="32"/>
      <c r="AK608" s="32"/>
      <c r="AL608" s="32"/>
      <c r="AM608" s="32"/>
      <c r="AN608" s="32">
        <v>2.8027000000000002</v>
      </c>
      <c r="AO608" s="32"/>
      <c r="AP608" s="32">
        <v>15.566800000000001</v>
      </c>
      <c r="AQ608" s="32">
        <v>2.93E-2</v>
      </c>
      <c r="AR608" s="32"/>
      <c r="AS608" s="32"/>
      <c r="AT608" s="32">
        <v>30.906700000000001</v>
      </c>
      <c r="AU608" s="32">
        <v>2.8000000000000001E-2</v>
      </c>
      <c r="AV608" s="32"/>
      <c r="AW608" s="32"/>
      <c r="AX608" s="32">
        <v>2.9659</v>
      </c>
      <c r="AY608" s="33">
        <v>73.39</v>
      </c>
      <c r="AZ608" s="32"/>
      <c r="BA608" s="33"/>
      <c r="BB608">
        <v>148.80000000000001</v>
      </c>
      <c r="BC608" s="33">
        <v>147.75</v>
      </c>
      <c r="BD608" s="32">
        <v>9.2888999999999999</v>
      </c>
      <c r="BE608" s="32"/>
      <c r="BF608" s="32">
        <v>34.653700000000001</v>
      </c>
      <c r="BG608" s="32"/>
      <c r="BH608" s="32">
        <v>2.9659</v>
      </c>
      <c r="BI608" s="34">
        <v>74</v>
      </c>
      <c r="BJ608" s="34">
        <v>48</v>
      </c>
      <c r="BK608" s="34">
        <v>91</v>
      </c>
      <c r="BL608" s="34">
        <v>43</v>
      </c>
      <c r="BM608">
        <v>0</v>
      </c>
      <c r="BN608" t="s">
        <v>2550</v>
      </c>
      <c r="BO608" t="s">
        <v>6691</v>
      </c>
      <c r="BP608" t="b">
        <v>1</v>
      </c>
    </row>
    <row r="609" spans="1:68" x14ac:dyDescent="0.25">
      <c r="A609" s="30" t="str">
        <f t="shared" si="9"/>
        <v>2002666009</v>
      </c>
      <c r="B609" t="s">
        <v>2373</v>
      </c>
      <c r="C609">
        <v>9</v>
      </c>
      <c r="D609" s="65" t="s">
        <v>8663</v>
      </c>
      <c r="E609" t="s">
        <v>103</v>
      </c>
      <c r="F609">
        <v>1</v>
      </c>
      <c r="I609" s="34">
        <v>148.69999999999999</v>
      </c>
      <c r="J609">
        <v>150</v>
      </c>
      <c r="K609" s="32">
        <v>44.2667</v>
      </c>
      <c r="L609" s="32">
        <v>-63.316699999999997</v>
      </c>
      <c r="M609" s="31">
        <v>37481.540833333333</v>
      </c>
      <c r="N609" s="33">
        <v>0.99</v>
      </c>
      <c r="O609" s="33">
        <v>49.59</v>
      </c>
      <c r="P609" s="32">
        <v>9.4090000000000007</v>
      </c>
      <c r="Q609" s="32">
        <v>2.7608000000000001</v>
      </c>
      <c r="R609" s="32">
        <v>18.379799999999999</v>
      </c>
      <c r="S609" s="32">
        <v>6.1901000000000002</v>
      </c>
      <c r="T609" s="32"/>
      <c r="U609" s="32"/>
      <c r="V609" s="32"/>
      <c r="W609" s="32"/>
      <c r="X609" s="32">
        <v>31.671600000000002</v>
      </c>
      <c r="Y609" s="32">
        <v>30.809699999999999</v>
      </c>
      <c r="Z609" s="32">
        <v>32.281599999999997</v>
      </c>
      <c r="AA609" s="32">
        <v>0.4612</v>
      </c>
      <c r="AB609" s="32"/>
      <c r="AC609" s="32"/>
      <c r="AD609" s="32"/>
      <c r="AE609" s="32"/>
      <c r="AF609" s="32">
        <v>5.8148</v>
      </c>
      <c r="AG609" s="32">
        <v>4.7229999999999999</v>
      </c>
      <c r="AH609" s="32">
        <v>6.6212</v>
      </c>
      <c r="AI609" s="32">
        <v>0.62260000000000004</v>
      </c>
      <c r="AJ609" s="32"/>
      <c r="AK609" s="32"/>
      <c r="AL609" s="32"/>
      <c r="AM609" s="32"/>
      <c r="AN609" s="32">
        <v>3.5787</v>
      </c>
      <c r="AO609" s="32"/>
      <c r="AP609" s="32">
        <v>18.3504</v>
      </c>
      <c r="AQ609" s="32">
        <v>3.4099999999999998E-2</v>
      </c>
      <c r="AR609" s="32"/>
      <c r="AS609" s="32"/>
      <c r="AT609" s="32">
        <v>31.010899999999999</v>
      </c>
      <c r="AU609" s="32">
        <v>8.3999999999999995E-3</v>
      </c>
      <c r="AV609" s="32"/>
      <c r="AW609" s="32"/>
      <c r="AX609" s="32">
        <v>2.5245000000000002</v>
      </c>
      <c r="AY609" s="33">
        <v>56.04</v>
      </c>
      <c r="AZ609" s="32"/>
      <c r="BA609" s="33"/>
      <c r="BB609">
        <v>148.80000000000001</v>
      </c>
      <c r="BC609" s="33">
        <v>148.74</v>
      </c>
      <c r="BD609" s="32">
        <v>8.7591000000000001</v>
      </c>
      <c r="BE609" s="32"/>
      <c r="BF609" s="32">
        <v>34.461599999999997</v>
      </c>
      <c r="BG609" s="32"/>
      <c r="BH609" s="32">
        <v>2.5245000000000002</v>
      </c>
      <c r="BI609" s="34">
        <v>56.5</v>
      </c>
      <c r="BJ609" s="34">
        <v>38</v>
      </c>
      <c r="BK609" s="34">
        <v>71.5</v>
      </c>
      <c r="BL609" s="34">
        <v>33.5</v>
      </c>
      <c r="BM609">
        <v>0</v>
      </c>
      <c r="BN609" t="s">
        <v>2551</v>
      </c>
      <c r="BO609" t="s">
        <v>6692</v>
      </c>
      <c r="BP609" t="b">
        <v>1</v>
      </c>
    </row>
    <row r="610" spans="1:68" x14ac:dyDescent="0.25">
      <c r="A610" s="30" t="str">
        <f t="shared" si="9"/>
        <v>2002666010</v>
      </c>
      <c r="B610" t="s">
        <v>2373</v>
      </c>
      <c r="C610">
        <v>10</v>
      </c>
      <c r="D610" s="65" t="s">
        <v>8664</v>
      </c>
      <c r="E610" t="s">
        <v>103</v>
      </c>
      <c r="F610">
        <v>1</v>
      </c>
      <c r="I610" s="34">
        <v>150.19999999999999</v>
      </c>
      <c r="J610">
        <v>155</v>
      </c>
      <c r="K610" s="32">
        <v>44.2667</v>
      </c>
      <c r="L610" s="32">
        <v>-63.316699999999997</v>
      </c>
      <c r="M610" s="31">
        <v>37496.659189814818</v>
      </c>
      <c r="N610" s="33">
        <v>1.98</v>
      </c>
      <c r="O610" s="33">
        <v>49.59</v>
      </c>
      <c r="P610" s="32">
        <v>9.1601999999999997</v>
      </c>
      <c r="Q610" s="32">
        <v>4.2457000000000003</v>
      </c>
      <c r="R610" s="32">
        <v>18.246700000000001</v>
      </c>
      <c r="S610" s="32">
        <v>4.8567999999999998</v>
      </c>
      <c r="T610" s="32"/>
      <c r="U610" s="32"/>
      <c r="V610" s="32"/>
      <c r="W610" s="32"/>
      <c r="X610" s="32">
        <v>31.890999999999998</v>
      </c>
      <c r="Y610" s="32">
        <v>30.893999999999998</v>
      </c>
      <c r="Z610" s="32">
        <v>32.461500000000001</v>
      </c>
      <c r="AA610" s="32">
        <v>0.49609999999999999</v>
      </c>
      <c r="AB610" s="32"/>
      <c r="AC610" s="32"/>
      <c r="AD610" s="32"/>
      <c r="AE610" s="32"/>
      <c r="AF610" s="32">
        <v>5.9164000000000003</v>
      </c>
      <c r="AG610" s="32">
        <v>4.9367999999999999</v>
      </c>
      <c r="AH610" s="32">
        <v>6.4847000000000001</v>
      </c>
      <c r="AI610" s="32">
        <v>0.51190000000000002</v>
      </c>
      <c r="AJ610" s="32"/>
      <c r="AK610" s="32"/>
      <c r="AL610" s="32"/>
      <c r="AM610" s="32"/>
      <c r="AN610" s="32">
        <v>3.5577999999999999</v>
      </c>
      <c r="AO610" s="32"/>
      <c r="AP610" s="32">
        <v>18.169</v>
      </c>
      <c r="AQ610" s="32">
        <v>7.8100000000000003E-2</v>
      </c>
      <c r="AR610" s="32"/>
      <c r="AS610" s="32"/>
      <c r="AT610" s="32">
        <v>30.969200000000001</v>
      </c>
      <c r="AU610" s="32">
        <v>8.6E-3</v>
      </c>
      <c r="AV610" s="32"/>
      <c r="AW610" s="32"/>
      <c r="AX610" s="32">
        <v>4.1035000000000004</v>
      </c>
      <c r="AY610" s="33">
        <v>51.57</v>
      </c>
      <c r="AZ610" s="32"/>
      <c r="BA610" s="33"/>
      <c r="BB610">
        <v>148.80000000000001</v>
      </c>
      <c r="BC610" s="33">
        <v>148.74</v>
      </c>
      <c r="BD610" s="32">
        <v>9.1030999999999995</v>
      </c>
      <c r="BE610" s="32"/>
      <c r="BF610" s="32">
        <v>34.537100000000002</v>
      </c>
      <c r="BG610" s="32"/>
      <c r="BH610" s="32"/>
      <c r="BI610" s="34"/>
      <c r="BJ610" s="34"/>
      <c r="BK610" s="34"/>
      <c r="BL610" s="34"/>
      <c r="BM610">
        <v>-1</v>
      </c>
      <c r="BN610" t="s">
        <v>2552</v>
      </c>
      <c r="BO610" t="s">
        <v>6693</v>
      </c>
      <c r="BP610" t="b">
        <v>1</v>
      </c>
    </row>
    <row r="611" spans="1:68" x14ac:dyDescent="0.25">
      <c r="A611" s="30" t="str">
        <f t="shared" si="9"/>
        <v>2002054CTD7</v>
      </c>
      <c r="B611" t="s">
        <v>2379</v>
      </c>
      <c r="C611" t="s">
        <v>2380</v>
      </c>
      <c r="D611" s="65" t="s">
        <v>2380</v>
      </c>
      <c r="E611" t="s">
        <v>103</v>
      </c>
      <c r="F611">
        <v>1</v>
      </c>
      <c r="I611" s="34">
        <v>124.9</v>
      </c>
      <c r="J611">
        <v>147</v>
      </c>
      <c r="K611" s="32">
        <v>44.2682</v>
      </c>
      <c r="L611" s="32">
        <v>-63.314799999999998</v>
      </c>
      <c r="M611" s="31">
        <v>37520.223611111112</v>
      </c>
      <c r="N611" s="33">
        <v>2.98</v>
      </c>
      <c r="O611" s="33">
        <v>49.59</v>
      </c>
      <c r="P611" s="32">
        <v>10.4353</v>
      </c>
      <c r="Q611" s="32">
        <v>4.0678000000000001</v>
      </c>
      <c r="R611" s="32">
        <v>16.6813</v>
      </c>
      <c r="S611" s="32">
        <v>5.2998000000000003</v>
      </c>
      <c r="T611" s="32"/>
      <c r="U611" s="32"/>
      <c r="V611" s="32"/>
      <c r="W611" s="32"/>
      <c r="X611" s="32">
        <v>31.459</v>
      </c>
      <c r="Y611" s="32">
        <v>30.502800000000001</v>
      </c>
      <c r="Z611" s="32">
        <v>32.466900000000003</v>
      </c>
      <c r="AA611" s="32">
        <v>0.79090000000000005</v>
      </c>
      <c r="AB611" s="32"/>
      <c r="AC611" s="32"/>
      <c r="AD611" s="32"/>
      <c r="AE611" s="32"/>
      <c r="AF611" s="32"/>
      <c r="AG611" s="32"/>
      <c r="AH611" s="32"/>
      <c r="AI611" s="32"/>
      <c r="AJ611" s="32"/>
      <c r="AK611" s="32"/>
      <c r="AL611" s="32"/>
      <c r="AM611" s="32"/>
      <c r="AN611" s="32">
        <v>3.6185999999999998</v>
      </c>
      <c r="AO611" s="32"/>
      <c r="AP611" s="32">
        <v>16.636900000000001</v>
      </c>
      <c r="AQ611" s="32">
        <v>5.0200000000000002E-2</v>
      </c>
      <c r="AR611" s="32"/>
      <c r="AS611" s="32"/>
      <c r="AT611" s="32">
        <v>30.506599999999999</v>
      </c>
      <c r="AU611" s="32">
        <v>8.9999999999999998E-4</v>
      </c>
      <c r="AV611" s="32"/>
      <c r="AW611" s="32"/>
      <c r="AX611" s="32">
        <v>3.2050000000000001</v>
      </c>
      <c r="AY611" s="33">
        <v>57.52</v>
      </c>
      <c r="AZ611" s="32"/>
      <c r="BA611" s="33"/>
      <c r="BB611">
        <v>148.80000000000001</v>
      </c>
      <c r="BC611" s="33"/>
      <c r="BD611" s="32"/>
      <c r="BE611" s="32"/>
      <c r="BF611" s="32"/>
      <c r="BG611" s="32"/>
      <c r="BH611" s="32">
        <v>3.2050000000000001</v>
      </c>
      <c r="BI611" s="34">
        <v>58</v>
      </c>
      <c r="BJ611" s="34">
        <v>52</v>
      </c>
      <c r="BK611" s="34">
        <v>117</v>
      </c>
      <c r="BL611" s="34">
        <v>65</v>
      </c>
      <c r="BM611">
        <v>0</v>
      </c>
      <c r="BN611" t="s">
        <v>2553</v>
      </c>
      <c r="BO611" t="s">
        <v>6694</v>
      </c>
      <c r="BP611" t="b">
        <v>1</v>
      </c>
    </row>
    <row r="612" spans="1:68" x14ac:dyDescent="0.25">
      <c r="A612" s="30" t="str">
        <f t="shared" si="9"/>
        <v>2002051204</v>
      </c>
      <c r="B612" t="s">
        <v>2381</v>
      </c>
      <c r="C612">
        <v>204</v>
      </c>
      <c r="D612" s="65" t="s">
        <v>8804</v>
      </c>
      <c r="E612" t="s">
        <v>103</v>
      </c>
      <c r="F612">
        <v>1</v>
      </c>
      <c r="I612" s="34">
        <v>152.69999999999999</v>
      </c>
      <c r="J612">
        <v>150</v>
      </c>
      <c r="K612" s="32">
        <v>44.2667</v>
      </c>
      <c r="L612" s="32">
        <v>-63.316699999999997</v>
      </c>
      <c r="M612" s="31">
        <v>37527.477430555555</v>
      </c>
      <c r="N612" s="33">
        <v>0.99</v>
      </c>
      <c r="O612" s="33">
        <v>49.59</v>
      </c>
      <c r="P612" s="32">
        <v>9.5404999999999998</v>
      </c>
      <c r="Q612" s="32">
        <v>3.2789000000000001</v>
      </c>
      <c r="R612" s="32">
        <v>16.460999999999999</v>
      </c>
      <c r="S612" s="32">
        <v>5.4432</v>
      </c>
      <c r="T612" s="32"/>
      <c r="U612" s="32"/>
      <c r="V612" s="32"/>
      <c r="W612" s="32"/>
      <c r="X612" s="32">
        <v>31.4328</v>
      </c>
      <c r="Y612" s="32">
        <v>30.557300000000001</v>
      </c>
      <c r="Z612" s="32">
        <v>32.262099999999997</v>
      </c>
      <c r="AA612" s="32">
        <v>0.68669999999999998</v>
      </c>
      <c r="AB612" s="32"/>
      <c r="AC612" s="32"/>
      <c r="AD612" s="32"/>
      <c r="AE612" s="32"/>
      <c r="AF612" s="32">
        <v>4.6264000000000003</v>
      </c>
      <c r="AG612" s="32">
        <v>3.7517999999999998</v>
      </c>
      <c r="AH612" s="32">
        <v>4.8243999999999998</v>
      </c>
      <c r="AI612" s="32">
        <v>0.21510000000000001</v>
      </c>
      <c r="AJ612" s="32"/>
      <c r="AK612" s="32"/>
      <c r="AL612" s="32"/>
      <c r="AM612" s="32"/>
      <c r="AN612" s="32">
        <v>3.4394</v>
      </c>
      <c r="AO612" s="32"/>
      <c r="AP612" s="32">
        <v>16.449200000000001</v>
      </c>
      <c r="AQ612" s="32">
        <v>4.0000000000000002E-4</v>
      </c>
      <c r="AR612" s="32"/>
      <c r="AS612" s="32"/>
      <c r="AT612" s="32">
        <v>30.559799999999999</v>
      </c>
      <c r="AU612" s="32">
        <v>5.0000000000000001E-4</v>
      </c>
      <c r="AV612" s="32"/>
      <c r="AW612" s="32"/>
      <c r="AX612" s="32">
        <v>3.2789000000000001</v>
      </c>
      <c r="AY612" s="33">
        <v>49.59</v>
      </c>
      <c r="AZ612" s="32"/>
      <c r="BA612" s="33"/>
      <c r="BB612">
        <v>148.80000000000001</v>
      </c>
      <c r="BC612" s="33">
        <v>148.74</v>
      </c>
      <c r="BD612" s="32">
        <v>9.1334999999999997</v>
      </c>
      <c r="BE612" s="32"/>
      <c r="BF612" s="32">
        <v>34.566000000000003</v>
      </c>
      <c r="BG612" s="32"/>
      <c r="BH612" s="32">
        <v>3.2789000000000001</v>
      </c>
      <c r="BI612" s="34">
        <v>50</v>
      </c>
      <c r="BJ612" s="34">
        <v>44</v>
      </c>
      <c r="BK612" s="34">
        <v>72</v>
      </c>
      <c r="BL612" s="34">
        <v>28</v>
      </c>
      <c r="BM612">
        <v>0</v>
      </c>
      <c r="BN612" t="s">
        <v>2554</v>
      </c>
      <c r="BO612" t="s">
        <v>6695</v>
      </c>
      <c r="BP612" t="b">
        <v>1</v>
      </c>
    </row>
    <row r="613" spans="1:68" x14ac:dyDescent="0.25">
      <c r="A613" s="30" t="str">
        <f t="shared" si="9"/>
        <v>2002054HFX. STN 2 AZ1</v>
      </c>
      <c r="B613" t="s">
        <v>2379</v>
      </c>
      <c r="C613" t="s">
        <v>2382</v>
      </c>
      <c r="D613" s="65" t="s">
        <v>2382</v>
      </c>
      <c r="E613" t="s">
        <v>103</v>
      </c>
      <c r="F613">
        <v>1</v>
      </c>
      <c r="I613" s="34">
        <v>143.80000000000001</v>
      </c>
      <c r="J613">
        <v>153</v>
      </c>
      <c r="K613" s="32">
        <v>44.265999999999998</v>
      </c>
      <c r="L613" s="32">
        <v>-63.318199999999997</v>
      </c>
      <c r="M613" s="31">
        <v>37532.816655092596</v>
      </c>
      <c r="N613" s="33">
        <v>1.98</v>
      </c>
      <c r="O613" s="33">
        <v>49.59</v>
      </c>
      <c r="P613" s="32">
        <v>10.0937</v>
      </c>
      <c r="Q613" s="32">
        <v>3.3828</v>
      </c>
      <c r="R613" s="32">
        <v>16.167000000000002</v>
      </c>
      <c r="S613" s="32">
        <v>5.5246000000000004</v>
      </c>
      <c r="T613" s="32"/>
      <c r="U613" s="32"/>
      <c r="V613" s="32"/>
      <c r="W613" s="32"/>
      <c r="X613" s="32">
        <v>31.5578</v>
      </c>
      <c r="Y613" s="32">
        <v>30.831299999999999</v>
      </c>
      <c r="Z613" s="32">
        <v>32.3735</v>
      </c>
      <c r="AA613" s="32">
        <v>0.63800000000000001</v>
      </c>
      <c r="AB613" s="32"/>
      <c r="AC613" s="32"/>
      <c r="AD613" s="32"/>
      <c r="AE613" s="32"/>
      <c r="AF613" s="32"/>
      <c r="AG613" s="32"/>
      <c r="AH613" s="32"/>
      <c r="AI613" s="32"/>
      <c r="AJ613" s="32"/>
      <c r="AK613" s="32"/>
      <c r="AL613" s="32"/>
      <c r="AM613" s="32"/>
      <c r="AN613" s="32">
        <v>3.2328000000000001</v>
      </c>
      <c r="AO613" s="32"/>
      <c r="AP613" s="32">
        <v>16.1615</v>
      </c>
      <c r="AQ613" s="32">
        <v>2.7000000000000001E-3</v>
      </c>
      <c r="AR613" s="32"/>
      <c r="AS613" s="32"/>
      <c r="AT613" s="32">
        <v>30.8431</v>
      </c>
      <c r="AU613" s="32">
        <v>8.8999999999999999E-3</v>
      </c>
      <c r="AV613" s="32"/>
      <c r="AW613" s="32"/>
      <c r="AX613" s="32">
        <v>3.3828</v>
      </c>
      <c r="AY613" s="33">
        <v>48.6</v>
      </c>
      <c r="AZ613" s="32"/>
      <c r="BA613" s="33"/>
      <c r="BB613">
        <v>148.80000000000001</v>
      </c>
      <c r="BC613" s="33">
        <v>143.78</v>
      </c>
      <c r="BD613" s="32">
        <v>9.1620000000000008</v>
      </c>
      <c r="BE613" s="32"/>
      <c r="BF613" s="32">
        <v>34.632899999999999</v>
      </c>
      <c r="BG613" s="32"/>
      <c r="BH613" s="32">
        <v>3.3828</v>
      </c>
      <c r="BI613" s="34">
        <v>49</v>
      </c>
      <c r="BJ613" s="34">
        <v>41</v>
      </c>
      <c r="BK613" s="34">
        <v>75</v>
      </c>
      <c r="BL613" s="34">
        <v>34</v>
      </c>
      <c r="BM613">
        <v>0</v>
      </c>
      <c r="BN613" t="s">
        <v>2555</v>
      </c>
      <c r="BO613" t="s">
        <v>6696</v>
      </c>
      <c r="BP613" t="b">
        <v>1</v>
      </c>
    </row>
    <row r="614" spans="1:68" x14ac:dyDescent="0.25">
      <c r="A614" s="30" t="str">
        <f t="shared" si="9"/>
        <v>2002064000</v>
      </c>
      <c r="B614" t="s">
        <v>141</v>
      </c>
      <c r="C614">
        <v>0</v>
      </c>
      <c r="D614" s="65" t="s">
        <v>8705</v>
      </c>
      <c r="E614" t="s">
        <v>82</v>
      </c>
      <c r="F614">
        <v>0</v>
      </c>
      <c r="G614">
        <v>2002</v>
      </c>
      <c r="H614">
        <v>2</v>
      </c>
      <c r="I614" s="34">
        <v>58.5</v>
      </c>
      <c r="J614">
        <v>69</v>
      </c>
      <c r="K614" s="32">
        <v>44.693800000000003</v>
      </c>
      <c r="L614" s="32">
        <v>-63.641800000000003</v>
      </c>
      <c r="M614" s="31">
        <v>37539.631145833337</v>
      </c>
      <c r="N614" s="33">
        <v>3.97</v>
      </c>
      <c r="O614" s="33">
        <v>49.59</v>
      </c>
      <c r="P614" s="32">
        <v>7.6342999999999996</v>
      </c>
      <c r="Q614" s="32">
        <v>3.5486</v>
      </c>
      <c r="R614" s="32">
        <v>11.550599999999999</v>
      </c>
      <c r="S614" s="32">
        <v>2.7342</v>
      </c>
      <c r="T614" s="32"/>
      <c r="U614" s="32"/>
      <c r="V614" s="32"/>
      <c r="W614" s="32"/>
      <c r="X614" s="32">
        <v>30.929200000000002</v>
      </c>
      <c r="Y614" s="32">
        <v>30.143999999999998</v>
      </c>
      <c r="Z614" s="32">
        <v>31.1783</v>
      </c>
      <c r="AA614" s="32">
        <v>0.31580000000000003</v>
      </c>
      <c r="AB614" s="32"/>
      <c r="AC614" s="32"/>
      <c r="AD614" s="32"/>
      <c r="AE614" s="32"/>
      <c r="AF614" s="32">
        <v>3.7252000000000001</v>
      </c>
      <c r="AG614" s="32">
        <v>1.4507000000000001</v>
      </c>
      <c r="AH614" s="32">
        <v>5.62</v>
      </c>
      <c r="AI614" s="32">
        <v>1.2594000000000001</v>
      </c>
      <c r="AJ614" s="32"/>
      <c r="AK614" s="32"/>
      <c r="AL614" s="32"/>
      <c r="AM614" s="32"/>
      <c r="AN614" s="32">
        <v>1.8007</v>
      </c>
      <c r="AO614" s="32"/>
      <c r="AP614" s="32">
        <v>11.4777</v>
      </c>
      <c r="AQ614" s="32">
        <v>0.1032</v>
      </c>
      <c r="AR614" s="32"/>
      <c r="AS614" s="32"/>
      <c r="AT614" s="32">
        <v>30.1692</v>
      </c>
      <c r="AU614" s="32">
        <v>3.56E-2</v>
      </c>
      <c r="AV614" s="32"/>
      <c r="AW614" s="32"/>
      <c r="AX614" s="32">
        <v>3.1791999999999998</v>
      </c>
      <c r="AY614">
        <v>58.51</v>
      </c>
      <c r="BB614">
        <v>70</v>
      </c>
      <c r="BD614" s="32"/>
      <c r="BE614" s="32"/>
      <c r="BF614" s="32"/>
      <c r="BG614" s="32"/>
      <c r="BH614" s="32"/>
      <c r="BI614" s="34"/>
      <c r="BJ614" s="34">
        <v>46</v>
      </c>
      <c r="BK614" s="34">
        <v>59</v>
      </c>
      <c r="BL614" s="34">
        <v>13</v>
      </c>
      <c r="BM614">
        <v>0</v>
      </c>
      <c r="BN614" t="s">
        <v>834</v>
      </c>
      <c r="BO614" t="s">
        <v>6697</v>
      </c>
      <c r="BP614" t="b">
        <v>1</v>
      </c>
    </row>
    <row r="615" spans="1:68" x14ac:dyDescent="0.25">
      <c r="A615" s="30" t="str">
        <f t="shared" si="9"/>
        <v>2002064001</v>
      </c>
      <c r="B615" t="s">
        <v>141</v>
      </c>
      <c r="C615">
        <v>1</v>
      </c>
      <c r="D615" s="65" t="s">
        <v>8715</v>
      </c>
      <c r="E615" t="s">
        <v>103</v>
      </c>
      <c r="F615">
        <v>1</v>
      </c>
      <c r="G615">
        <v>2002</v>
      </c>
      <c r="H615">
        <v>2</v>
      </c>
      <c r="I615" s="34">
        <v>151.69999999999999</v>
      </c>
      <c r="J615">
        <v>146</v>
      </c>
      <c r="K615" s="32">
        <v>44.266500000000001</v>
      </c>
      <c r="L615" s="32">
        <v>-63.317300000000003</v>
      </c>
      <c r="M615" s="31">
        <v>37547.710127314815</v>
      </c>
      <c r="N615" s="33">
        <v>3.97</v>
      </c>
      <c r="O615" s="33">
        <v>49.59</v>
      </c>
      <c r="P615" s="32">
        <v>12.4057</v>
      </c>
      <c r="Q615" s="32">
        <v>6.4741999999999997</v>
      </c>
      <c r="R615" s="32">
        <v>14.4971</v>
      </c>
      <c r="S615" s="32">
        <v>2.9266999999999999</v>
      </c>
      <c r="T615" s="32"/>
      <c r="U615" s="32"/>
      <c r="V615" s="32"/>
      <c r="W615" s="32"/>
      <c r="X615" s="32">
        <v>31.060500000000001</v>
      </c>
      <c r="Y615" s="32">
        <v>30.762</v>
      </c>
      <c r="Z615" s="32">
        <v>31.696999999999999</v>
      </c>
      <c r="AA615" s="32">
        <v>0.25769999999999998</v>
      </c>
      <c r="AB615" s="32">
        <v>31.061399999999999</v>
      </c>
      <c r="AC615" s="32">
        <v>30.762</v>
      </c>
      <c r="AD615" s="32">
        <v>31.697600000000001</v>
      </c>
      <c r="AE615" s="32">
        <v>0.25490000000000002</v>
      </c>
      <c r="AF615" s="32">
        <v>5.8819999999999997</v>
      </c>
      <c r="AG615" s="32">
        <v>5.1595000000000004</v>
      </c>
      <c r="AH615" s="32">
        <v>6.1154999999999999</v>
      </c>
      <c r="AI615" s="32">
        <v>0.25059999999999999</v>
      </c>
      <c r="AJ615" s="32"/>
      <c r="AK615" s="32"/>
      <c r="AL615" s="32"/>
      <c r="AM615" s="32"/>
      <c r="AN615" s="32">
        <v>2.0568</v>
      </c>
      <c r="AO615" s="32"/>
      <c r="AP615" s="32">
        <v>14.4617</v>
      </c>
      <c r="AQ615" s="32">
        <v>5.0000000000000001E-4</v>
      </c>
      <c r="AR615" s="32"/>
      <c r="AS615" s="32"/>
      <c r="AT615" s="32">
        <v>30.767199999999999</v>
      </c>
      <c r="AU615" s="32">
        <v>7.4000000000000003E-3</v>
      </c>
      <c r="AV615" s="32">
        <v>30.767199999999999</v>
      </c>
      <c r="AW615" s="32">
        <v>7.4000000000000003E-3</v>
      </c>
      <c r="AX615" s="32">
        <v>4.2157</v>
      </c>
      <c r="AY615">
        <v>83.31</v>
      </c>
      <c r="BB615">
        <v>148.80000000000001</v>
      </c>
      <c r="BC615">
        <v>148.74</v>
      </c>
      <c r="BD615" s="32">
        <v>8.5364000000000004</v>
      </c>
      <c r="BE615" s="32"/>
      <c r="BF615" s="32">
        <v>34.353299999999997</v>
      </c>
      <c r="BG615" s="32">
        <v>34.355800000000002</v>
      </c>
      <c r="BH615" s="32"/>
      <c r="BI615" s="34"/>
      <c r="BJ615" s="34"/>
      <c r="BK615" s="34"/>
      <c r="BL615" s="34"/>
      <c r="BM615">
        <v>-1</v>
      </c>
      <c r="BN615" t="s">
        <v>787</v>
      </c>
      <c r="BO615" t="s">
        <v>6698</v>
      </c>
      <c r="BP615" t="b">
        <v>1</v>
      </c>
    </row>
    <row r="616" spans="1:68" x14ac:dyDescent="0.25">
      <c r="A616" s="30" t="str">
        <f t="shared" si="9"/>
        <v>2002064002</v>
      </c>
      <c r="B616" t="s">
        <v>141</v>
      </c>
      <c r="C616">
        <v>2</v>
      </c>
      <c r="D616" s="65" t="s">
        <v>8869</v>
      </c>
      <c r="E616" t="s">
        <v>96</v>
      </c>
      <c r="F616">
        <v>1</v>
      </c>
      <c r="G616">
        <v>2002</v>
      </c>
      <c r="H616">
        <v>2</v>
      </c>
      <c r="I616" s="34">
        <v>1047</v>
      </c>
      <c r="J616">
        <v>1060</v>
      </c>
      <c r="K616" s="32">
        <v>42.847200000000001</v>
      </c>
      <c r="L616" s="32">
        <v>-61.73</v>
      </c>
      <c r="M616" s="31">
        <v>37548.249050925922</v>
      </c>
      <c r="N616" s="33">
        <v>4.96</v>
      </c>
      <c r="O616" s="33">
        <v>49.6</v>
      </c>
      <c r="P616" s="32">
        <v>15.0966</v>
      </c>
      <c r="Q616" s="32">
        <v>11.611700000000001</v>
      </c>
      <c r="R616" s="32">
        <v>15.9862</v>
      </c>
      <c r="S616" s="32">
        <v>1.2454000000000001</v>
      </c>
      <c r="T616" s="32"/>
      <c r="U616" s="32"/>
      <c r="V616" s="32"/>
      <c r="W616" s="32"/>
      <c r="X616" s="32">
        <v>32.822699999999998</v>
      </c>
      <c r="Y616" s="32">
        <v>32.466099999999997</v>
      </c>
      <c r="Z616" s="32">
        <v>33.2971</v>
      </c>
      <c r="AA616" s="32">
        <v>0.29380000000000001</v>
      </c>
      <c r="AB616" s="32">
        <v>32.822600000000001</v>
      </c>
      <c r="AC616" s="32">
        <v>32.466099999999997</v>
      </c>
      <c r="AD616" s="32">
        <v>33.289000000000001</v>
      </c>
      <c r="AE616" s="32">
        <v>0.29360000000000003</v>
      </c>
      <c r="AF616" s="32">
        <v>5.9177</v>
      </c>
      <c r="AG616" s="32">
        <v>5.508</v>
      </c>
      <c r="AH616" s="32">
        <v>6.0111999999999997</v>
      </c>
      <c r="AI616" s="32">
        <v>0.12520000000000001</v>
      </c>
      <c r="AJ616" s="32"/>
      <c r="AK616" s="32"/>
      <c r="AL616" s="32"/>
      <c r="AM616" s="32"/>
      <c r="AN616" s="32">
        <v>1.4379999999999999</v>
      </c>
      <c r="AO616" s="32"/>
      <c r="AP616" s="32">
        <v>15.549099999999999</v>
      </c>
      <c r="AQ616" s="32">
        <v>0</v>
      </c>
      <c r="AR616" s="32"/>
      <c r="AS616" s="32"/>
      <c r="AT616" s="32">
        <v>32.467399999999998</v>
      </c>
      <c r="AU616" s="32">
        <v>0</v>
      </c>
      <c r="AV616" s="32">
        <v>32.467399999999998</v>
      </c>
      <c r="AW616" s="32">
        <v>0</v>
      </c>
      <c r="AX616" s="32">
        <v>4.0385999999999997</v>
      </c>
      <c r="AY616">
        <v>1040.04</v>
      </c>
      <c r="BB616">
        <v>1034.5</v>
      </c>
      <c r="BC616">
        <v>999.57</v>
      </c>
      <c r="BD616" s="32">
        <v>4.0636999999999999</v>
      </c>
      <c r="BE616" s="32"/>
      <c r="BF616" s="32">
        <v>34.908700000000003</v>
      </c>
      <c r="BG616" s="32">
        <v>34.908700000000003</v>
      </c>
      <c r="BH616" s="32"/>
      <c r="BI616" s="34"/>
      <c r="BJ616" s="34"/>
      <c r="BK616" s="34"/>
      <c r="BL616" s="34"/>
      <c r="BM616">
        <v>-1</v>
      </c>
      <c r="BN616" t="s">
        <v>788</v>
      </c>
      <c r="BO616" t="s">
        <v>6699</v>
      </c>
      <c r="BP616" t="b">
        <v>1</v>
      </c>
    </row>
    <row r="617" spans="1:68" x14ac:dyDescent="0.25">
      <c r="A617" s="30" t="str">
        <f t="shared" si="9"/>
        <v>2002064003</v>
      </c>
      <c r="B617" t="s">
        <v>141</v>
      </c>
      <c r="C617">
        <v>3</v>
      </c>
      <c r="D617" s="65" t="s">
        <v>8837</v>
      </c>
      <c r="E617" t="s">
        <v>85</v>
      </c>
      <c r="F617">
        <v>0</v>
      </c>
      <c r="G617">
        <v>2002</v>
      </c>
      <c r="H617">
        <v>2</v>
      </c>
      <c r="I617" s="34">
        <v>368.7</v>
      </c>
      <c r="J617">
        <v>349</v>
      </c>
      <c r="K617" s="32">
        <v>42.968800000000002</v>
      </c>
      <c r="L617" s="32">
        <v>-61.7607</v>
      </c>
      <c r="M617" s="31">
        <v>37548.539687500001</v>
      </c>
      <c r="N617" s="33">
        <v>3.97</v>
      </c>
      <c r="O617" s="33">
        <v>49.6</v>
      </c>
      <c r="P617" s="32">
        <v>15.568099999999999</v>
      </c>
      <c r="Q617" s="32">
        <v>12.447699999999999</v>
      </c>
      <c r="R617" s="32">
        <v>16.3306</v>
      </c>
      <c r="S617" s="32">
        <v>0.84140000000000004</v>
      </c>
      <c r="T617" s="32"/>
      <c r="U617" s="32"/>
      <c r="V617" s="32"/>
      <c r="W617" s="32"/>
      <c r="X617" s="32">
        <v>32.898000000000003</v>
      </c>
      <c r="Y617" s="32">
        <v>32.5501</v>
      </c>
      <c r="Z617" s="32">
        <v>33.152200000000001</v>
      </c>
      <c r="AA617" s="32">
        <v>0.17230000000000001</v>
      </c>
      <c r="AB617" s="32"/>
      <c r="AC617" s="32"/>
      <c r="AD617" s="32"/>
      <c r="AE617" s="32"/>
      <c r="AF617" s="32">
        <v>5.88</v>
      </c>
      <c r="AG617" s="32">
        <v>5.1912000000000003</v>
      </c>
      <c r="AH617" s="32">
        <v>6.0880999999999998</v>
      </c>
      <c r="AI617" s="32">
        <v>0.20730000000000001</v>
      </c>
      <c r="AJ617" s="32"/>
      <c r="AK617" s="32"/>
      <c r="AL617" s="32"/>
      <c r="AM617" s="32"/>
      <c r="AN617" s="32">
        <v>0.72609999999999997</v>
      </c>
      <c r="AO617" s="32"/>
      <c r="AP617" s="32">
        <v>15.35</v>
      </c>
      <c r="AQ617" s="32">
        <v>1.1599999999999999E-2</v>
      </c>
      <c r="AR617" s="32"/>
      <c r="AS617" s="32"/>
      <c r="AT617" s="32">
        <v>32.561500000000002</v>
      </c>
      <c r="AU617" s="32">
        <v>1.6199999999999999E-2</v>
      </c>
      <c r="AV617" s="32"/>
      <c r="AW617" s="32"/>
      <c r="AX617" s="32">
        <v>5.8970000000000002</v>
      </c>
      <c r="AY617">
        <v>60.51</v>
      </c>
      <c r="BD617" s="32"/>
      <c r="BE617" s="32"/>
      <c r="BF617" s="32"/>
      <c r="BG617" s="32"/>
      <c r="BH617" s="32"/>
      <c r="BI617" s="34"/>
      <c r="BJ617" s="34"/>
      <c r="BK617" s="34"/>
      <c r="BL617" s="34"/>
      <c r="BM617">
        <v>-1</v>
      </c>
      <c r="BN617" t="s">
        <v>789</v>
      </c>
      <c r="BO617" t="s">
        <v>6700</v>
      </c>
      <c r="BP617" t="b">
        <v>1</v>
      </c>
    </row>
    <row r="618" spans="1:68" x14ac:dyDescent="0.25">
      <c r="A618" s="30" t="str">
        <f t="shared" si="9"/>
        <v>2002064004</v>
      </c>
      <c r="B618" t="s">
        <v>141</v>
      </c>
      <c r="C618">
        <v>4</v>
      </c>
      <c r="D618" s="65" t="s">
        <v>8720</v>
      </c>
      <c r="E618" t="s">
        <v>85</v>
      </c>
      <c r="F618">
        <v>0</v>
      </c>
      <c r="G618">
        <v>2002</v>
      </c>
      <c r="H618">
        <v>2</v>
      </c>
      <c r="I618" s="34">
        <v>343</v>
      </c>
      <c r="J618">
        <v>343</v>
      </c>
      <c r="K618" s="32">
        <v>42.969299999999997</v>
      </c>
      <c r="L618" s="32">
        <v>-61.767200000000003</v>
      </c>
      <c r="M618" s="31">
        <v>37548.834097222221</v>
      </c>
      <c r="N618" s="33">
        <v>3.97</v>
      </c>
      <c r="O618" s="33">
        <v>49.6</v>
      </c>
      <c r="P618" s="32">
        <v>15.1266</v>
      </c>
      <c r="Q618" s="32">
        <v>10.323700000000001</v>
      </c>
      <c r="R618" s="32">
        <v>16.547999999999998</v>
      </c>
      <c r="S618" s="32">
        <v>2.0017999999999998</v>
      </c>
      <c r="T618" s="32"/>
      <c r="U618" s="32"/>
      <c r="V618" s="32"/>
      <c r="W618" s="32"/>
      <c r="X618" s="32">
        <v>32.901600000000002</v>
      </c>
      <c r="Y618" s="32">
        <v>32.7179</v>
      </c>
      <c r="Z618" s="32">
        <v>33.204799999999999</v>
      </c>
      <c r="AA618" s="32">
        <v>0.1565</v>
      </c>
      <c r="AB618" s="32">
        <v>32.901499999999999</v>
      </c>
      <c r="AC618" s="32">
        <v>32.709899999999998</v>
      </c>
      <c r="AD618" s="32">
        <v>33.204799999999999</v>
      </c>
      <c r="AE618" s="32">
        <v>0.15679999999999999</v>
      </c>
      <c r="AF618" s="32">
        <v>5.9231999999999996</v>
      </c>
      <c r="AG618" s="32">
        <v>4.8140999999999998</v>
      </c>
      <c r="AH618" s="32">
        <v>6.1615000000000002</v>
      </c>
      <c r="AI618" s="32">
        <v>0.21840000000000001</v>
      </c>
      <c r="AJ618" s="32"/>
      <c r="AK618" s="32"/>
      <c r="AL618" s="32"/>
      <c r="AM618" s="32"/>
      <c r="AN618" s="32">
        <v>1.0802</v>
      </c>
      <c r="AO618" s="32"/>
      <c r="AP618" s="32">
        <v>15.9078</v>
      </c>
      <c r="AQ618" s="32">
        <v>5.3E-3</v>
      </c>
      <c r="AR618" s="32"/>
      <c r="AS618" s="32"/>
      <c r="AT618" s="32">
        <v>32.7913</v>
      </c>
      <c r="AU618" s="32">
        <v>1.1000000000000001E-3</v>
      </c>
      <c r="AV618" s="32">
        <v>32.7913</v>
      </c>
      <c r="AW618" s="32">
        <v>1.1000000000000001E-3</v>
      </c>
      <c r="AX618" s="32">
        <v>5.4923000000000002</v>
      </c>
      <c r="AY618">
        <v>63.48</v>
      </c>
      <c r="BC618">
        <v>342.97</v>
      </c>
      <c r="BD618" s="32">
        <v>6.9259000000000004</v>
      </c>
      <c r="BE618" s="32"/>
      <c r="BF618" s="32">
        <v>35.010300000000001</v>
      </c>
      <c r="BG618" s="32">
        <v>35.010300000000001</v>
      </c>
      <c r="BH618" s="32"/>
      <c r="BI618" s="34"/>
      <c r="BJ618" s="34"/>
      <c r="BK618" s="34"/>
      <c r="BL618" s="34"/>
      <c r="BM618">
        <v>-1</v>
      </c>
      <c r="BN618" t="s">
        <v>790</v>
      </c>
      <c r="BO618" t="s">
        <v>6701</v>
      </c>
      <c r="BP618" t="b">
        <v>1</v>
      </c>
    </row>
    <row r="619" spans="1:68" x14ac:dyDescent="0.25">
      <c r="A619" s="30" t="str">
        <f t="shared" si="9"/>
        <v>2002064005</v>
      </c>
      <c r="B619" t="s">
        <v>141</v>
      </c>
      <c r="C619">
        <v>5</v>
      </c>
      <c r="D619" s="65" t="s">
        <v>8870</v>
      </c>
      <c r="E619" t="s">
        <v>97</v>
      </c>
      <c r="F619">
        <v>1</v>
      </c>
      <c r="G619">
        <v>2002</v>
      </c>
      <c r="H619">
        <v>2</v>
      </c>
      <c r="I619" s="34">
        <v>2819.3</v>
      </c>
      <c r="J619">
        <v>2440</v>
      </c>
      <c r="K619" s="32">
        <v>42.532499999999999</v>
      </c>
      <c r="L619" s="32">
        <v>-61.3977</v>
      </c>
      <c r="M619" s="31">
        <v>37549.015266203707</v>
      </c>
      <c r="N619" s="33">
        <v>2.98</v>
      </c>
      <c r="O619" s="33">
        <v>49.6</v>
      </c>
      <c r="P619" s="32">
        <v>18.0947</v>
      </c>
      <c r="Q619" s="32">
        <v>17.014600000000002</v>
      </c>
      <c r="R619" s="32">
        <v>18.449300000000001</v>
      </c>
      <c r="S619" s="32">
        <v>0.29509999999999997</v>
      </c>
      <c r="T619" s="32"/>
      <c r="U619" s="32"/>
      <c r="V619" s="32"/>
      <c r="W619" s="32"/>
      <c r="X619" s="32">
        <v>34.0991</v>
      </c>
      <c r="Y619" s="32">
        <v>33.8964</v>
      </c>
      <c r="Z619" s="32">
        <v>34.282299999999999</v>
      </c>
      <c r="AA619" s="32">
        <v>0.1406</v>
      </c>
      <c r="AB619" s="32"/>
      <c r="AC619" s="32"/>
      <c r="AD619" s="32"/>
      <c r="AE619" s="32"/>
      <c r="AF619" s="32">
        <v>5.6311</v>
      </c>
      <c r="AG619" s="32">
        <v>4.7701000000000002</v>
      </c>
      <c r="AH619" s="32">
        <v>5.7294999999999998</v>
      </c>
      <c r="AI619" s="32">
        <v>0.1401</v>
      </c>
      <c r="AJ619" s="32"/>
      <c r="AK619" s="32"/>
      <c r="AL619" s="32"/>
      <c r="AM619" s="32"/>
      <c r="AN619" s="32">
        <v>0.44669999999999999</v>
      </c>
      <c r="AO619" s="32"/>
      <c r="AP619" s="32">
        <v>17.7593</v>
      </c>
      <c r="AQ619" s="32">
        <v>6.0000000000000001E-3</v>
      </c>
      <c r="AR619" s="32"/>
      <c r="AS619" s="32"/>
      <c r="AT619" s="32">
        <v>33.899299999999997</v>
      </c>
      <c r="AU619" s="32">
        <v>2.2000000000000001E-3</v>
      </c>
      <c r="AV619" s="32"/>
      <c r="AW619" s="32"/>
      <c r="AX619" s="32">
        <v>2.8569</v>
      </c>
      <c r="AY619">
        <v>2819.26</v>
      </c>
      <c r="BB619">
        <v>2776.6</v>
      </c>
      <c r="BC619">
        <v>999.6</v>
      </c>
      <c r="BD619" s="32">
        <v>4.0312000000000001</v>
      </c>
      <c r="BE619" s="32"/>
      <c r="BF619" s="32">
        <v>34.898899999999998</v>
      </c>
      <c r="BG619" s="32"/>
      <c r="BH619" s="32"/>
      <c r="BI619" s="34"/>
      <c r="BJ619" s="34"/>
      <c r="BK619" s="34"/>
      <c r="BL619" s="34"/>
      <c r="BM619">
        <v>-1</v>
      </c>
      <c r="BN619" t="s">
        <v>791</v>
      </c>
      <c r="BO619" t="s">
        <v>6702</v>
      </c>
      <c r="BP619" t="b">
        <v>1</v>
      </c>
    </row>
    <row r="620" spans="1:68" x14ac:dyDescent="0.25">
      <c r="A620" s="30" t="str">
        <f t="shared" si="9"/>
        <v>2002064006</v>
      </c>
      <c r="B620" t="s">
        <v>141</v>
      </c>
      <c r="C620">
        <v>6</v>
      </c>
      <c r="D620" s="65" t="s">
        <v>8871</v>
      </c>
      <c r="E620" t="s">
        <v>142</v>
      </c>
      <c r="F620">
        <v>0</v>
      </c>
      <c r="G620">
        <v>2002</v>
      </c>
      <c r="H620">
        <v>2</v>
      </c>
      <c r="I620" s="34">
        <v>1912.8</v>
      </c>
      <c r="J620">
        <v>3017</v>
      </c>
      <c r="K620" s="32">
        <v>42.694800000000001</v>
      </c>
      <c r="L620" s="32">
        <v>-61.552999999999997</v>
      </c>
      <c r="M620" s="31">
        <v>37549.26871527778</v>
      </c>
      <c r="N620" s="33">
        <v>3.97</v>
      </c>
      <c r="O620" s="33">
        <v>49.6</v>
      </c>
      <c r="P620" s="32">
        <v>17.2028</v>
      </c>
      <c r="Q620" s="32">
        <v>12.3454</v>
      </c>
      <c r="R620" s="32">
        <v>18.374300000000002</v>
      </c>
      <c r="S620" s="32">
        <v>2.1251000000000002</v>
      </c>
      <c r="T620" s="32"/>
      <c r="U620" s="32"/>
      <c r="V620" s="32"/>
      <c r="W620" s="32"/>
      <c r="X620" s="32">
        <v>34.326300000000003</v>
      </c>
      <c r="Y620" s="32">
        <v>34.264200000000002</v>
      </c>
      <c r="Z620" s="32">
        <v>34.512900000000002</v>
      </c>
      <c r="AA620" s="32">
        <v>7.0000000000000007E-2</v>
      </c>
      <c r="AB620" s="32"/>
      <c r="AC620" s="32"/>
      <c r="AD620" s="32"/>
      <c r="AE620" s="32"/>
      <c r="AF620" s="32">
        <v>5.4808000000000003</v>
      </c>
      <c r="AG620" s="32">
        <v>5.2055999999999996</v>
      </c>
      <c r="AH620" s="32">
        <v>5.5472000000000001</v>
      </c>
      <c r="AI620" s="32">
        <v>0.10249999999999999</v>
      </c>
      <c r="AJ620" s="32"/>
      <c r="AK620" s="32"/>
      <c r="AL620" s="32"/>
      <c r="AM620" s="32"/>
      <c r="AN620" s="32">
        <v>1.4651000000000001</v>
      </c>
      <c r="AO620" s="32"/>
      <c r="AP620" s="32">
        <v>18.355499999999999</v>
      </c>
      <c r="AQ620" s="32">
        <v>1.4E-3</v>
      </c>
      <c r="AR620" s="32"/>
      <c r="AS620" s="32"/>
      <c r="AT620" s="32">
        <v>34.272300000000001</v>
      </c>
      <c r="AU620" s="32">
        <v>1.14E-2</v>
      </c>
      <c r="AV620" s="32"/>
      <c r="AW620" s="32"/>
      <c r="AX620" s="32">
        <v>3.4674999999999998</v>
      </c>
      <c r="AY620">
        <v>1910.86</v>
      </c>
      <c r="BB620">
        <v>2023</v>
      </c>
      <c r="BC620">
        <v>999.58</v>
      </c>
      <c r="BD620" s="32">
        <v>4.13</v>
      </c>
      <c r="BE620" s="32"/>
      <c r="BF620" s="32">
        <v>34.915599999999998</v>
      </c>
      <c r="BG620" s="32"/>
      <c r="BH620" s="32"/>
      <c r="BI620" s="34"/>
      <c r="BJ620" s="34"/>
      <c r="BK620" s="34"/>
      <c r="BL620" s="34"/>
      <c r="BM620">
        <v>-1</v>
      </c>
      <c r="BN620" t="s">
        <v>792</v>
      </c>
      <c r="BO620" t="s">
        <v>6703</v>
      </c>
      <c r="BP620" t="b">
        <v>1</v>
      </c>
    </row>
    <row r="621" spans="1:68" x14ac:dyDescent="0.25">
      <c r="A621" s="30" t="str">
        <f t="shared" si="9"/>
        <v>2002064007</v>
      </c>
      <c r="B621" t="s">
        <v>141</v>
      </c>
      <c r="C621">
        <v>7</v>
      </c>
      <c r="D621" s="65" t="s">
        <v>8722</v>
      </c>
      <c r="E621" t="s">
        <v>85</v>
      </c>
      <c r="F621">
        <v>0</v>
      </c>
      <c r="G621">
        <v>2002</v>
      </c>
      <c r="H621">
        <v>2</v>
      </c>
      <c r="I621" s="34">
        <v>302.39999999999998</v>
      </c>
      <c r="J621">
        <v>2000</v>
      </c>
      <c r="K621" s="32">
        <v>42.759700000000002</v>
      </c>
      <c r="L621" s="32">
        <v>-61.41</v>
      </c>
      <c r="M621" s="31">
        <v>37549.600578703707</v>
      </c>
      <c r="N621" s="33">
        <v>3.97</v>
      </c>
      <c r="O621" s="33">
        <v>49.6</v>
      </c>
      <c r="P621" s="32">
        <v>16.648900000000001</v>
      </c>
      <c r="Q621" s="32">
        <v>15.7248</v>
      </c>
      <c r="R621" s="32">
        <v>18.371500000000001</v>
      </c>
      <c r="S621" s="32">
        <v>1.1091</v>
      </c>
      <c r="T621" s="32"/>
      <c r="U621" s="32"/>
      <c r="V621" s="32"/>
      <c r="W621" s="32"/>
      <c r="X621" s="32">
        <v>33.207000000000001</v>
      </c>
      <c r="Y621" s="32">
        <v>32.621400000000001</v>
      </c>
      <c r="Z621" s="32">
        <v>34.243299999999998</v>
      </c>
      <c r="AA621" s="32">
        <v>0.69550000000000001</v>
      </c>
      <c r="AB621" s="32"/>
      <c r="AC621" s="32"/>
      <c r="AD621" s="32"/>
      <c r="AE621" s="32"/>
      <c r="AF621" s="32"/>
      <c r="AG621" s="32"/>
      <c r="AH621" s="32"/>
      <c r="AI621" s="32"/>
      <c r="AJ621" s="32"/>
      <c r="AK621" s="32"/>
      <c r="AL621" s="32"/>
      <c r="AM621" s="32"/>
      <c r="AN621" s="32">
        <v>0.70520000000000005</v>
      </c>
      <c r="AO621" s="32"/>
      <c r="AP621" s="32">
        <v>15.733499999999999</v>
      </c>
      <c r="AQ621" s="32">
        <v>9.9000000000000008E-3</v>
      </c>
      <c r="AR621" s="32"/>
      <c r="AS621" s="32"/>
      <c r="AT621" s="32">
        <v>32.6252</v>
      </c>
      <c r="AU621" s="32">
        <v>3.5000000000000001E-3</v>
      </c>
      <c r="AV621" s="32"/>
      <c r="AW621" s="32"/>
      <c r="AX621" s="32">
        <v>6.0149999999999997</v>
      </c>
      <c r="AY621">
        <v>84.31</v>
      </c>
      <c r="BD621" s="32"/>
      <c r="BE621" s="32"/>
      <c r="BF621" s="32"/>
      <c r="BG621" s="32"/>
      <c r="BH621" s="32"/>
      <c r="BI621" s="34"/>
      <c r="BJ621" s="34"/>
      <c r="BK621" s="34"/>
      <c r="BL621" s="34"/>
      <c r="BM621">
        <v>-1</v>
      </c>
      <c r="BN621" t="s">
        <v>793</v>
      </c>
      <c r="BO621" t="s">
        <v>6704</v>
      </c>
      <c r="BP621" t="b">
        <v>1</v>
      </c>
    </row>
    <row r="622" spans="1:68" x14ac:dyDescent="0.25">
      <c r="A622" s="30" t="str">
        <f t="shared" si="9"/>
        <v>2002064008</v>
      </c>
      <c r="B622" t="s">
        <v>141</v>
      </c>
      <c r="C622">
        <v>8</v>
      </c>
      <c r="D622" s="65" t="s">
        <v>8713</v>
      </c>
      <c r="E622" t="s">
        <v>85</v>
      </c>
      <c r="F622">
        <v>0</v>
      </c>
      <c r="G622">
        <v>2002</v>
      </c>
      <c r="H622">
        <v>2</v>
      </c>
      <c r="I622" s="34">
        <v>4176.8999999999996</v>
      </c>
      <c r="J622">
        <v>4206</v>
      </c>
      <c r="K622" s="32">
        <v>41.950499999999998</v>
      </c>
      <c r="L622" s="32">
        <v>-60.918799999999997</v>
      </c>
      <c r="M622" s="31">
        <v>37550.105682870373</v>
      </c>
      <c r="N622" s="33">
        <v>2.98</v>
      </c>
      <c r="O622" s="33">
        <v>49.6</v>
      </c>
      <c r="P622" s="32">
        <v>19.799600000000002</v>
      </c>
      <c r="Q622" s="32">
        <v>17.028500000000001</v>
      </c>
      <c r="R622" s="32">
        <v>21.0504</v>
      </c>
      <c r="S622" s="32">
        <v>1.6494</v>
      </c>
      <c r="T622" s="32"/>
      <c r="U622" s="32"/>
      <c r="V622" s="32"/>
      <c r="W622" s="32"/>
      <c r="X622" s="32">
        <v>34.504899999999999</v>
      </c>
      <c r="Y622" s="32">
        <v>33.152000000000001</v>
      </c>
      <c r="Z622" s="32">
        <v>35.070799999999998</v>
      </c>
      <c r="AA622" s="32">
        <v>0.80279999999999996</v>
      </c>
      <c r="AB622" s="32">
        <v>34.505000000000003</v>
      </c>
      <c r="AC622" s="32">
        <v>33.152000000000001</v>
      </c>
      <c r="AD622" s="32">
        <v>35.070799999999998</v>
      </c>
      <c r="AE622" s="32">
        <v>0.80279999999999996</v>
      </c>
      <c r="AF622" s="32"/>
      <c r="AG622" s="32"/>
      <c r="AH622" s="32"/>
      <c r="AI622" s="32"/>
      <c r="AJ622" s="32"/>
      <c r="AK622" s="32"/>
      <c r="AL622" s="32"/>
      <c r="AM622" s="32"/>
      <c r="AN622" s="32">
        <v>0.58840000000000003</v>
      </c>
      <c r="AO622" s="32"/>
      <c r="AP622" s="32">
        <v>17.0593</v>
      </c>
      <c r="AQ622" s="32">
        <v>3.0999999999999999E-3</v>
      </c>
      <c r="AR622" s="32"/>
      <c r="AS622" s="32"/>
      <c r="AT622" s="32">
        <v>33.156100000000002</v>
      </c>
      <c r="AU622" s="32">
        <v>3.5999999999999999E-3</v>
      </c>
      <c r="AV622" s="32">
        <v>33.156100000000002</v>
      </c>
      <c r="AW622" s="32">
        <v>3.5999999999999999E-3</v>
      </c>
      <c r="AX622" s="32">
        <v>2.1873999999999998</v>
      </c>
      <c r="AY622">
        <v>4154.5200000000004</v>
      </c>
      <c r="BC622">
        <v>999.65</v>
      </c>
      <c r="BD622" s="32">
        <v>4.0282</v>
      </c>
      <c r="BE622" s="32"/>
      <c r="BF622" s="32">
        <v>34.911499999999997</v>
      </c>
      <c r="BG622" s="32">
        <v>34.9114</v>
      </c>
      <c r="BH622" s="32"/>
      <c r="BI622" s="34"/>
      <c r="BJ622" s="34"/>
      <c r="BK622" s="34"/>
      <c r="BL622" s="34"/>
      <c r="BM622">
        <v>-1</v>
      </c>
      <c r="BN622" t="s">
        <v>794</v>
      </c>
      <c r="BO622" t="s">
        <v>6705</v>
      </c>
      <c r="BP622" t="b">
        <v>1</v>
      </c>
    </row>
    <row r="623" spans="1:68" x14ac:dyDescent="0.25">
      <c r="A623" s="30" t="str">
        <f t="shared" si="9"/>
        <v>2002064009</v>
      </c>
      <c r="B623" t="s">
        <v>141</v>
      </c>
      <c r="C623">
        <v>9</v>
      </c>
      <c r="D623" s="65" t="s">
        <v>8797</v>
      </c>
      <c r="E623" t="s">
        <v>94</v>
      </c>
      <c r="F623">
        <v>1</v>
      </c>
      <c r="G623">
        <v>2002</v>
      </c>
      <c r="H623">
        <v>2</v>
      </c>
      <c r="I623" s="34">
        <v>96.2</v>
      </c>
      <c r="J623">
        <v>93</v>
      </c>
      <c r="K623" s="32">
        <v>43.177500000000002</v>
      </c>
      <c r="L623" s="32">
        <v>-62.095500000000001</v>
      </c>
      <c r="M623" s="31">
        <v>37550.706921296296</v>
      </c>
      <c r="N623" s="33">
        <v>2.98</v>
      </c>
      <c r="O623" s="33">
        <v>49.6</v>
      </c>
      <c r="P623" s="32">
        <v>12.659599999999999</v>
      </c>
      <c r="Q623" s="32">
        <v>6.0862999999999996</v>
      </c>
      <c r="R623" s="32">
        <v>14.358000000000001</v>
      </c>
      <c r="S623" s="32">
        <v>2.7837999999999998</v>
      </c>
      <c r="T623" s="32"/>
      <c r="U623" s="32"/>
      <c r="V623" s="32"/>
      <c r="W623" s="32"/>
      <c r="X623" s="32">
        <v>31.936800000000002</v>
      </c>
      <c r="Y623" s="32">
        <v>31.6477</v>
      </c>
      <c r="Z623" s="32">
        <v>32.546900000000001</v>
      </c>
      <c r="AA623" s="32">
        <v>0.26190000000000002</v>
      </c>
      <c r="AB623" s="32"/>
      <c r="AC623" s="32"/>
      <c r="AD623" s="32"/>
      <c r="AE623" s="32"/>
      <c r="AF623" s="32"/>
      <c r="AG623" s="32"/>
      <c r="AH623" s="32"/>
      <c r="AI623" s="32"/>
      <c r="AJ623" s="32"/>
      <c r="AK623" s="32"/>
      <c r="AL623" s="32"/>
      <c r="AM623" s="32"/>
      <c r="AN623" s="32">
        <v>1.9630000000000001</v>
      </c>
      <c r="AO623" s="32"/>
      <c r="AP623" s="32">
        <v>14.001899999999999</v>
      </c>
      <c r="AQ623" s="32">
        <v>4.3E-3</v>
      </c>
      <c r="AR623" s="32"/>
      <c r="AS623" s="32"/>
      <c r="AT623" s="32">
        <v>31.6843</v>
      </c>
      <c r="AU623" s="32">
        <v>3.1800000000000002E-2</v>
      </c>
      <c r="AV623" s="32"/>
      <c r="AW623" s="32"/>
      <c r="AX623" s="32">
        <v>3.4857999999999998</v>
      </c>
      <c r="AY623">
        <v>72.41</v>
      </c>
      <c r="BB623">
        <v>107.2</v>
      </c>
      <c r="BD623" s="32"/>
      <c r="BE623" s="32"/>
      <c r="BF623" s="32"/>
      <c r="BG623" s="32"/>
      <c r="BH623" s="32">
        <v>3.4857999999999998</v>
      </c>
      <c r="BI623" s="34">
        <v>73</v>
      </c>
      <c r="BJ623" s="34">
        <v>72</v>
      </c>
      <c r="BK623" s="34">
        <v>79</v>
      </c>
      <c r="BL623" s="34">
        <v>7</v>
      </c>
      <c r="BM623">
        <v>0</v>
      </c>
      <c r="BN623" t="s">
        <v>795</v>
      </c>
      <c r="BO623" t="s">
        <v>6706</v>
      </c>
      <c r="BP623" t="b">
        <v>1</v>
      </c>
    </row>
    <row r="624" spans="1:68" x14ac:dyDescent="0.25">
      <c r="A624" s="30" t="str">
        <f t="shared" si="9"/>
        <v>2002064010</v>
      </c>
      <c r="B624" t="s">
        <v>141</v>
      </c>
      <c r="C624">
        <v>10</v>
      </c>
      <c r="D624" s="65" t="s">
        <v>8825</v>
      </c>
      <c r="E624" t="s">
        <v>93</v>
      </c>
      <c r="F624">
        <v>1</v>
      </c>
      <c r="G624">
        <v>2002</v>
      </c>
      <c r="H624">
        <v>2</v>
      </c>
      <c r="I624" s="34">
        <v>76.400000000000006</v>
      </c>
      <c r="J624">
        <v>79</v>
      </c>
      <c r="K624" s="32">
        <v>43.496699999999997</v>
      </c>
      <c r="L624" s="32">
        <v>-62.442500000000003</v>
      </c>
      <c r="M624" s="31">
        <v>37550.880104166667</v>
      </c>
      <c r="N624" s="33">
        <v>2.98</v>
      </c>
      <c r="O624" s="33">
        <v>49.59</v>
      </c>
      <c r="P624" s="32">
        <v>14.065799999999999</v>
      </c>
      <c r="Q624" s="32">
        <v>9.9061000000000003</v>
      </c>
      <c r="R624" s="32">
        <v>14.7142</v>
      </c>
      <c r="S624" s="32">
        <v>1.2567999999999999</v>
      </c>
      <c r="T624" s="32"/>
      <c r="U624" s="32"/>
      <c r="V624" s="32"/>
      <c r="W624" s="32"/>
      <c r="X624" s="32">
        <v>32.032899999999998</v>
      </c>
      <c r="Y624" s="32">
        <v>31.912500000000001</v>
      </c>
      <c r="Z624" s="32">
        <v>32.808900000000001</v>
      </c>
      <c r="AA624" s="32">
        <v>0.2291</v>
      </c>
      <c r="AB624" s="32">
        <v>32.032899999999998</v>
      </c>
      <c r="AC624" s="32">
        <v>31.912500000000001</v>
      </c>
      <c r="AD624" s="32">
        <v>32.808900000000001</v>
      </c>
      <c r="AE624" s="32">
        <v>0.2291</v>
      </c>
      <c r="AF624" s="32">
        <v>5.4522000000000004</v>
      </c>
      <c r="AG624" s="32">
        <v>5.2610000000000001</v>
      </c>
      <c r="AH624" s="32">
        <v>5.6455000000000002</v>
      </c>
      <c r="AI624" s="32">
        <v>9.0899999999999995E-2</v>
      </c>
      <c r="AJ624" s="32"/>
      <c r="AK624" s="32"/>
      <c r="AL624" s="32"/>
      <c r="AM624" s="32"/>
      <c r="AN624" s="32">
        <v>1.6015999999999999</v>
      </c>
      <c r="AO624" s="32"/>
      <c r="AP624" s="32">
        <v>14.7057</v>
      </c>
      <c r="AQ624" s="32">
        <v>8.6E-3</v>
      </c>
      <c r="AR624" s="32"/>
      <c r="AS624" s="32"/>
      <c r="AT624" s="32">
        <v>31.913399999999999</v>
      </c>
      <c r="AU624" s="32">
        <v>8.0000000000000004E-4</v>
      </c>
      <c r="AV624" s="32">
        <v>31.913399999999999</v>
      </c>
      <c r="AW624" s="32">
        <v>8.0000000000000004E-4</v>
      </c>
      <c r="AX624" s="32">
        <v>6.8072999999999997</v>
      </c>
      <c r="AY624">
        <v>76.37</v>
      </c>
      <c r="BB624">
        <v>84.1</v>
      </c>
      <c r="BD624" s="32"/>
      <c r="BE624" s="32"/>
      <c r="BF624" s="32"/>
      <c r="BG624" s="32"/>
      <c r="BH624" s="32"/>
      <c r="BI624" s="34"/>
      <c r="BJ624" s="34"/>
      <c r="BK624" s="34"/>
      <c r="BL624" s="34"/>
      <c r="BM624">
        <v>-1</v>
      </c>
      <c r="BN624" t="s">
        <v>796</v>
      </c>
      <c r="BO624" t="s">
        <v>6707</v>
      </c>
      <c r="BP624" t="b">
        <v>1</v>
      </c>
    </row>
    <row r="625" spans="1:68" x14ac:dyDescent="0.25">
      <c r="A625" s="30" t="str">
        <f t="shared" si="9"/>
        <v>2002064011</v>
      </c>
      <c r="B625" t="s">
        <v>141</v>
      </c>
      <c r="C625">
        <v>11</v>
      </c>
      <c r="D625" s="65" t="s">
        <v>8872</v>
      </c>
      <c r="E625" t="s">
        <v>112</v>
      </c>
      <c r="F625">
        <v>1</v>
      </c>
      <c r="G625">
        <v>2002</v>
      </c>
      <c r="H625">
        <v>2</v>
      </c>
      <c r="I625" s="34">
        <v>268.7</v>
      </c>
      <c r="J625">
        <v>266</v>
      </c>
      <c r="K625" s="32">
        <v>43.8735</v>
      </c>
      <c r="L625" s="32">
        <v>-62.884</v>
      </c>
      <c r="M625" s="31">
        <v>37551.073206018518</v>
      </c>
      <c r="N625" s="33">
        <v>2.98</v>
      </c>
      <c r="O625" s="33">
        <v>49.59</v>
      </c>
      <c r="P625" s="32">
        <v>12.803100000000001</v>
      </c>
      <c r="Q625" s="32">
        <v>5.5456000000000003</v>
      </c>
      <c r="R625" s="32">
        <v>14.9285</v>
      </c>
      <c r="S625" s="32">
        <v>2.7477999999999998</v>
      </c>
      <c r="T625" s="32"/>
      <c r="U625" s="32"/>
      <c r="V625" s="32"/>
      <c r="W625" s="32"/>
      <c r="X625" s="32">
        <v>31.552700000000002</v>
      </c>
      <c r="Y625" s="32">
        <v>31.095099999999999</v>
      </c>
      <c r="Z625" s="32">
        <v>32.119100000000003</v>
      </c>
      <c r="AA625" s="32">
        <v>0.37469999999999998</v>
      </c>
      <c r="AB625" s="32">
        <v>31.552700000000002</v>
      </c>
      <c r="AC625" s="32">
        <v>31.095700000000001</v>
      </c>
      <c r="AD625" s="32">
        <v>32.121000000000002</v>
      </c>
      <c r="AE625" s="32">
        <v>0.37480000000000002</v>
      </c>
      <c r="AF625" s="32">
        <v>5.5362</v>
      </c>
      <c r="AG625" s="32">
        <v>5.2637</v>
      </c>
      <c r="AH625" s="32">
        <v>5.7934000000000001</v>
      </c>
      <c r="AI625" s="32">
        <v>8.8999999999999996E-2</v>
      </c>
      <c r="AJ625" s="32"/>
      <c r="AK625" s="32"/>
      <c r="AL625" s="32"/>
      <c r="AM625" s="32"/>
      <c r="AN625" s="32">
        <v>2.2004999999999999</v>
      </c>
      <c r="AO625" s="32"/>
      <c r="AP625" s="32">
        <v>14.261100000000001</v>
      </c>
      <c r="AQ625" s="32">
        <v>1.6999999999999999E-3</v>
      </c>
      <c r="AR625" s="32"/>
      <c r="AS625" s="32"/>
      <c r="AT625" s="32">
        <v>31.104900000000001</v>
      </c>
      <c r="AU625" s="32">
        <v>8.5000000000000006E-3</v>
      </c>
      <c r="AV625" s="32">
        <v>31.1051</v>
      </c>
      <c r="AW625" s="32">
        <v>8.2000000000000007E-3</v>
      </c>
      <c r="AX625" s="32">
        <v>4.8052999999999999</v>
      </c>
      <c r="AY625">
        <v>61.49</v>
      </c>
      <c r="BB625">
        <v>263.60000000000002</v>
      </c>
      <c r="BC625">
        <v>263.7</v>
      </c>
      <c r="BD625" s="32">
        <v>9.5977999999999994</v>
      </c>
      <c r="BE625" s="32"/>
      <c r="BF625" s="32">
        <v>34.9602</v>
      </c>
      <c r="BG625" s="32">
        <v>34.9602</v>
      </c>
      <c r="BH625" s="32"/>
      <c r="BI625" s="34"/>
      <c r="BJ625" s="34"/>
      <c r="BK625" s="34"/>
      <c r="BL625" s="34"/>
      <c r="BM625">
        <v>-1</v>
      </c>
      <c r="BN625" t="s">
        <v>797</v>
      </c>
      <c r="BO625" t="s">
        <v>6708</v>
      </c>
      <c r="BP625" t="b">
        <v>1</v>
      </c>
    </row>
    <row r="626" spans="1:68" x14ac:dyDescent="0.25">
      <c r="A626" s="30" t="str">
        <f t="shared" si="9"/>
        <v>2002064012</v>
      </c>
      <c r="B626" t="s">
        <v>141</v>
      </c>
      <c r="C626">
        <v>12</v>
      </c>
      <c r="D626" s="65" t="s">
        <v>8768</v>
      </c>
      <c r="E626" t="s">
        <v>103</v>
      </c>
      <c r="F626">
        <v>1</v>
      </c>
      <c r="G626">
        <v>2002</v>
      </c>
      <c r="H626">
        <v>2</v>
      </c>
      <c r="I626" s="34">
        <v>141.80000000000001</v>
      </c>
      <c r="J626">
        <v>142</v>
      </c>
      <c r="K626" s="32">
        <v>44.266199999999998</v>
      </c>
      <c r="L626" s="32">
        <v>-63.3155</v>
      </c>
      <c r="M626" s="31">
        <v>37551.32545138889</v>
      </c>
      <c r="N626" s="33">
        <v>3.97</v>
      </c>
      <c r="O626" s="33">
        <v>49.59</v>
      </c>
      <c r="P626" s="32">
        <v>12.0943</v>
      </c>
      <c r="Q626" s="32">
        <v>6.133</v>
      </c>
      <c r="R626" s="32">
        <v>13.2661</v>
      </c>
      <c r="S626" s="32">
        <v>1.9448000000000001</v>
      </c>
      <c r="T626" s="32"/>
      <c r="U626" s="32"/>
      <c r="V626" s="32"/>
      <c r="W626" s="32"/>
      <c r="X626" s="32">
        <v>30.818200000000001</v>
      </c>
      <c r="Y626" s="32">
        <v>30.492899999999999</v>
      </c>
      <c r="Z626" s="32">
        <v>32.122</v>
      </c>
      <c r="AA626" s="32">
        <v>0.43020000000000003</v>
      </c>
      <c r="AB626" s="32">
        <v>30.818200000000001</v>
      </c>
      <c r="AC626" s="32">
        <v>30.492899999999999</v>
      </c>
      <c r="AD626" s="32">
        <v>32.122</v>
      </c>
      <c r="AE626" s="32">
        <v>0.43030000000000002</v>
      </c>
      <c r="AF626" s="32">
        <v>5.5643000000000002</v>
      </c>
      <c r="AG626" s="32">
        <v>5.0842999999999998</v>
      </c>
      <c r="AH626" s="32">
        <v>5.7725999999999997</v>
      </c>
      <c r="AI626" s="32">
        <v>0.1991</v>
      </c>
      <c r="AJ626" s="32"/>
      <c r="AK626" s="32"/>
      <c r="AL626" s="32"/>
      <c r="AM626" s="32"/>
      <c r="AN626" s="32">
        <v>2.3435999999999999</v>
      </c>
      <c r="AO626" s="32"/>
      <c r="AP626" s="32">
        <v>13.0176</v>
      </c>
      <c r="AQ626" s="32">
        <v>2E-3</v>
      </c>
      <c r="AR626" s="32"/>
      <c r="AS626" s="32"/>
      <c r="AT626" s="32">
        <v>30.504799999999999</v>
      </c>
      <c r="AU626" s="32">
        <v>1.6899999999999998E-2</v>
      </c>
      <c r="AV626" s="32">
        <v>30.504799999999999</v>
      </c>
      <c r="AW626" s="32">
        <v>1.6899999999999998E-2</v>
      </c>
      <c r="AX626" s="32">
        <v>3.3605</v>
      </c>
      <c r="AY626">
        <v>65.459999999999994</v>
      </c>
      <c r="BB626">
        <v>148.80000000000001</v>
      </c>
      <c r="BC626">
        <v>141.80000000000001</v>
      </c>
      <c r="BD626" s="32">
        <v>9.2782</v>
      </c>
      <c r="BE626" s="32"/>
      <c r="BF626" s="32">
        <v>34.582599999999999</v>
      </c>
      <c r="BG626" s="32">
        <v>34.582500000000003</v>
      </c>
      <c r="BH626" s="32">
        <v>3.3605</v>
      </c>
      <c r="BI626" s="34">
        <v>66</v>
      </c>
      <c r="BJ626" s="34">
        <v>61</v>
      </c>
      <c r="BK626" s="34">
        <v>73</v>
      </c>
      <c r="BL626" s="34">
        <v>12</v>
      </c>
      <c r="BM626">
        <v>0</v>
      </c>
      <c r="BN626" t="s">
        <v>798</v>
      </c>
      <c r="BO626" t="s">
        <v>6709</v>
      </c>
      <c r="BP626" t="b">
        <v>1</v>
      </c>
    </row>
    <row r="627" spans="1:68" x14ac:dyDescent="0.25">
      <c r="A627" s="30" t="str">
        <f t="shared" si="9"/>
        <v>2002064013</v>
      </c>
      <c r="B627" t="s">
        <v>141</v>
      </c>
      <c r="C627">
        <v>13</v>
      </c>
      <c r="D627" s="65" t="s">
        <v>8873</v>
      </c>
      <c r="E627" t="s">
        <v>95</v>
      </c>
      <c r="F627">
        <v>1</v>
      </c>
      <c r="G627">
        <v>2002</v>
      </c>
      <c r="H627">
        <v>2</v>
      </c>
      <c r="I627" s="34">
        <v>90.2</v>
      </c>
      <c r="J627">
        <v>92</v>
      </c>
      <c r="K627" s="32">
        <v>44.406300000000002</v>
      </c>
      <c r="L627" s="32">
        <v>-63.453299999999999</v>
      </c>
      <c r="M627" s="31">
        <v>37551.421620370369</v>
      </c>
      <c r="N627" s="33">
        <v>2.98</v>
      </c>
      <c r="O627" s="33">
        <v>49.59</v>
      </c>
      <c r="P627" s="32">
        <v>9.6610999999999994</v>
      </c>
      <c r="Q627" s="32">
        <v>4.8014999999999999</v>
      </c>
      <c r="R627" s="32">
        <v>12.864699999999999</v>
      </c>
      <c r="S627" s="32">
        <v>3.1608000000000001</v>
      </c>
      <c r="T627" s="32"/>
      <c r="U627" s="32"/>
      <c r="V627" s="32"/>
      <c r="W627" s="32"/>
      <c r="X627" s="32">
        <v>31.2776</v>
      </c>
      <c r="Y627" s="32">
        <v>30.768599999999999</v>
      </c>
      <c r="Z627" s="32">
        <v>32.107700000000001</v>
      </c>
      <c r="AA627" s="32">
        <v>0.50880000000000003</v>
      </c>
      <c r="AB627" s="32">
        <v>31.277699999999999</v>
      </c>
      <c r="AC627" s="32">
        <v>30.768899999999999</v>
      </c>
      <c r="AD627" s="32">
        <v>32.107700000000001</v>
      </c>
      <c r="AE627" s="32">
        <v>0.50880000000000003</v>
      </c>
      <c r="AF627" s="32">
        <v>5.3236999999999997</v>
      </c>
      <c r="AG627" s="32">
        <v>4.774</v>
      </c>
      <c r="AH627" s="32">
        <v>5.9908999999999999</v>
      </c>
      <c r="AI627" s="32">
        <v>0.26040000000000002</v>
      </c>
      <c r="AJ627" s="32"/>
      <c r="AK627" s="32"/>
      <c r="AL627" s="32"/>
      <c r="AM627" s="32"/>
      <c r="AN627" s="32">
        <v>2.2563</v>
      </c>
      <c r="AO627" s="32"/>
      <c r="AP627" s="32">
        <v>12.860799999999999</v>
      </c>
      <c r="AQ627" s="32">
        <v>8.0000000000000004E-4</v>
      </c>
      <c r="AR627" s="32"/>
      <c r="AS627" s="32"/>
      <c r="AT627" s="32">
        <v>30.771699999999999</v>
      </c>
      <c r="AU627" s="32">
        <v>2.7000000000000001E-3</v>
      </c>
      <c r="AV627" s="32">
        <v>30.771799999999999</v>
      </c>
      <c r="AW627" s="32">
        <v>2.5000000000000001E-3</v>
      </c>
      <c r="AX627" s="32">
        <v>4.3202999999999996</v>
      </c>
      <c r="AY627">
        <v>66.45</v>
      </c>
      <c r="BB627">
        <v>83.5</v>
      </c>
      <c r="BC627">
        <v>83.31</v>
      </c>
      <c r="BD627" s="32">
        <v>4.6173999999999999</v>
      </c>
      <c r="BE627" s="32"/>
      <c r="BF627" s="32">
        <v>32.919800000000002</v>
      </c>
      <c r="BG627" s="32">
        <v>32.919800000000002</v>
      </c>
      <c r="BH627" s="32"/>
      <c r="BI627" s="34"/>
      <c r="BJ627" s="34"/>
      <c r="BK627" s="34"/>
      <c r="BL627" s="34"/>
      <c r="BM627">
        <v>-1</v>
      </c>
      <c r="BN627" t="s">
        <v>799</v>
      </c>
      <c r="BO627" t="s">
        <v>6710</v>
      </c>
      <c r="BP627" t="b">
        <v>1</v>
      </c>
    </row>
    <row r="628" spans="1:68" x14ac:dyDescent="0.25">
      <c r="A628" s="30" t="str">
        <f t="shared" si="9"/>
        <v>2002064014</v>
      </c>
      <c r="B628" t="s">
        <v>141</v>
      </c>
      <c r="C628">
        <v>14</v>
      </c>
      <c r="D628" s="65" t="s">
        <v>8798</v>
      </c>
      <c r="E628" t="s">
        <v>86</v>
      </c>
      <c r="F628">
        <v>0</v>
      </c>
      <c r="G628">
        <v>2002</v>
      </c>
      <c r="H628">
        <v>2</v>
      </c>
      <c r="I628" s="34">
        <v>158.69999999999999</v>
      </c>
      <c r="J628">
        <v>162</v>
      </c>
      <c r="K628" s="32">
        <v>43.247700000000002</v>
      </c>
      <c r="L628" s="32">
        <v>-65.045500000000004</v>
      </c>
      <c r="M628" s="31">
        <v>37551.997708333336</v>
      </c>
      <c r="N628" s="33">
        <v>2.98</v>
      </c>
      <c r="O628" s="33">
        <v>49.6</v>
      </c>
      <c r="P628" s="32">
        <v>12.787100000000001</v>
      </c>
      <c r="Q628" s="32">
        <v>9.4570000000000007</v>
      </c>
      <c r="R628" s="32">
        <v>14.172599999999999</v>
      </c>
      <c r="S628" s="32">
        <v>1.1737</v>
      </c>
      <c r="T628" s="32"/>
      <c r="U628" s="32"/>
      <c r="V628" s="32"/>
      <c r="W628" s="32"/>
      <c r="X628" s="32">
        <v>31.64</v>
      </c>
      <c r="Y628" s="32">
        <v>31.1065</v>
      </c>
      <c r="Z628" s="32">
        <v>32.6021</v>
      </c>
      <c r="AA628" s="32">
        <v>0.58289999999999997</v>
      </c>
      <c r="AB628" s="32"/>
      <c r="AC628" s="32"/>
      <c r="AD628" s="32"/>
      <c r="AE628" s="32"/>
      <c r="AF628" s="32">
        <v>5.6917</v>
      </c>
      <c r="AG628" s="32">
        <v>5.5517000000000003</v>
      </c>
      <c r="AH628" s="32">
        <v>5.7838000000000003</v>
      </c>
      <c r="AI628" s="32">
        <v>8.5199999999999998E-2</v>
      </c>
      <c r="AJ628" s="32"/>
      <c r="AK628" s="32"/>
      <c r="AL628" s="32"/>
      <c r="AM628" s="32"/>
      <c r="AN628" s="32">
        <v>1.7788999999999999</v>
      </c>
      <c r="AO628" s="32"/>
      <c r="AP628" s="32">
        <v>12.948600000000001</v>
      </c>
      <c r="AQ628" s="32">
        <v>3.3999999999999998E-3</v>
      </c>
      <c r="AR628" s="32"/>
      <c r="AS628" s="32"/>
      <c r="AT628" s="32">
        <v>31.1081</v>
      </c>
      <c r="AU628" s="32">
        <v>1.4E-3</v>
      </c>
      <c r="AV628" s="32"/>
      <c r="AW628" s="32"/>
      <c r="AX628" s="32">
        <v>6.6378000000000004</v>
      </c>
      <c r="AY628">
        <v>86.29</v>
      </c>
      <c r="BB628">
        <v>165</v>
      </c>
      <c r="BC628">
        <v>158.66999999999999</v>
      </c>
      <c r="BD628" s="32">
        <v>7.5027999999999997</v>
      </c>
      <c r="BE628" s="32"/>
      <c r="BF628" s="32">
        <v>33.689300000000003</v>
      </c>
      <c r="BG628" s="32"/>
      <c r="BH628" s="32"/>
      <c r="BI628" s="34"/>
      <c r="BJ628" s="34"/>
      <c r="BK628" s="34"/>
      <c r="BL628" s="34"/>
      <c r="BM628">
        <v>-1</v>
      </c>
      <c r="BN628" t="s">
        <v>800</v>
      </c>
      <c r="BO628" t="s">
        <v>6711</v>
      </c>
      <c r="BP628" t="b">
        <v>1</v>
      </c>
    </row>
    <row r="629" spans="1:68" x14ac:dyDescent="0.25">
      <c r="A629" s="30" t="str">
        <f t="shared" si="9"/>
        <v>2002064015</v>
      </c>
      <c r="B629" t="s">
        <v>141</v>
      </c>
      <c r="C629">
        <v>15</v>
      </c>
      <c r="D629" s="65" t="s">
        <v>8826</v>
      </c>
      <c r="E629" t="s">
        <v>87</v>
      </c>
      <c r="F629">
        <v>1</v>
      </c>
      <c r="G629">
        <v>2002</v>
      </c>
      <c r="H629">
        <v>2</v>
      </c>
      <c r="I629" s="34">
        <v>60.5</v>
      </c>
      <c r="J629">
        <v>55</v>
      </c>
      <c r="K629" s="32">
        <v>43.249499999999998</v>
      </c>
      <c r="L629" s="32">
        <v>-65.470299999999995</v>
      </c>
      <c r="M629" s="31">
        <v>37552.148946759262</v>
      </c>
      <c r="N629" s="33">
        <v>4.96</v>
      </c>
      <c r="O629" s="33">
        <v>49.6</v>
      </c>
      <c r="P629" s="32">
        <v>11.242800000000001</v>
      </c>
      <c r="Q629" s="32">
        <v>8.1494</v>
      </c>
      <c r="R629" s="32">
        <v>12.6668</v>
      </c>
      <c r="S629" s="32">
        <v>1.8207</v>
      </c>
      <c r="T629" s="32"/>
      <c r="U629" s="32"/>
      <c r="V629" s="32"/>
      <c r="W629" s="32"/>
      <c r="X629" s="32">
        <v>31.624500000000001</v>
      </c>
      <c r="Y629" s="32">
        <v>31.4499</v>
      </c>
      <c r="Z629" s="32">
        <v>32.066499999999998</v>
      </c>
      <c r="AA629" s="32">
        <v>0.2248</v>
      </c>
      <c r="AB629" s="32"/>
      <c r="AC629" s="32"/>
      <c r="AD629" s="32"/>
      <c r="AE629" s="32"/>
      <c r="AF629" s="32">
        <v>5.7492000000000001</v>
      </c>
      <c r="AG629" s="32">
        <v>5.4744999999999999</v>
      </c>
      <c r="AH629" s="32">
        <v>5.9142000000000001</v>
      </c>
      <c r="AI629" s="32">
        <v>8.2100000000000006E-2</v>
      </c>
      <c r="AJ629" s="32"/>
      <c r="AK629" s="32"/>
      <c r="AL629" s="32"/>
      <c r="AM629" s="32"/>
      <c r="AN629" s="32">
        <v>1.2287999999999999</v>
      </c>
      <c r="AO629" s="32"/>
      <c r="AP629" s="32">
        <v>12.655200000000001</v>
      </c>
      <c r="AQ629" s="32">
        <v>0</v>
      </c>
      <c r="AR629" s="32"/>
      <c r="AS629" s="32"/>
      <c r="AT629" s="32">
        <v>31.4499</v>
      </c>
      <c r="AU629" s="32">
        <v>0</v>
      </c>
      <c r="AV629" s="32"/>
      <c r="AW629" s="32"/>
      <c r="AX629" s="32">
        <v>7.2015000000000002</v>
      </c>
      <c r="AY629">
        <v>59.51</v>
      </c>
      <c r="BB629">
        <v>52.9</v>
      </c>
      <c r="BC629">
        <v>52.57</v>
      </c>
      <c r="BD629" s="32">
        <v>7.6257999999999999</v>
      </c>
      <c r="BE629" s="32"/>
      <c r="BF629" s="32">
        <v>32.331899999999997</v>
      </c>
      <c r="BG629" s="32"/>
      <c r="BH629" s="32"/>
      <c r="BI629" s="34"/>
      <c r="BJ629" s="34"/>
      <c r="BK629" s="34"/>
      <c r="BL629" s="34"/>
      <c r="BM629">
        <v>-1</v>
      </c>
      <c r="BN629" t="s">
        <v>801</v>
      </c>
      <c r="BO629" t="s">
        <v>6712</v>
      </c>
      <c r="BP629" t="b">
        <v>1</v>
      </c>
    </row>
    <row r="630" spans="1:68" x14ac:dyDescent="0.25">
      <c r="A630" s="30" t="str">
        <f t="shared" si="9"/>
        <v>2002064016</v>
      </c>
      <c r="B630" t="s">
        <v>141</v>
      </c>
      <c r="C630">
        <v>16</v>
      </c>
      <c r="D630" s="65" t="s">
        <v>8874</v>
      </c>
      <c r="E630" t="s">
        <v>88</v>
      </c>
      <c r="F630">
        <v>1</v>
      </c>
      <c r="G630">
        <v>2002</v>
      </c>
      <c r="H630">
        <v>2</v>
      </c>
      <c r="I630" s="34">
        <v>106.1</v>
      </c>
      <c r="J630">
        <v>102</v>
      </c>
      <c r="K630" s="32">
        <v>42.996699999999997</v>
      </c>
      <c r="L630" s="32">
        <v>-65.473299999999995</v>
      </c>
      <c r="M630" s="31">
        <v>37552.290081018517</v>
      </c>
      <c r="N630" s="33">
        <v>4.96</v>
      </c>
      <c r="O630" s="33">
        <v>49.6</v>
      </c>
      <c r="P630" s="32">
        <v>11.191000000000001</v>
      </c>
      <c r="Q630" s="32">
        <v>8.9856999999999996</v>
      </c>
      <c r="R630" s="32">
        <v>12.8049</v>
      </c>
      <c r="S630" s="32">
        <v>1.1751</v>
      </c>
      <c r="T630" s="32"/>
      <c r="U630" s="32"/>
      <c r="V630" s="32"/>
      <c r="W630" s="32"/>
      <c r="X630" s="32">
        <v>32.769599999999997</v>
      </c>
      <c r="Y630" s="32">
        <v>31.7911</v>
      </c>
      <c r="Z630" s="32">
        <v>33.520800000000001</v>
      </c>
      <c r="AA630" s="32">
        <v>0.70760000000000001</v>
      </c>
      <c r="AB630" s="32"/>
      <c r="AC630" s="32"/>
      <c r="AD630" s="32"/>
      <c r="AE630" s="32"/>
      <c r="AF630" s="32">
        <v>5.3235000000000001</v>
      </c>
      <c r="AG630" s="32">
        <v>4.9055</v>
      </c>
      <c r="AH630" s="32">
        <v>5.9569000000000001</v>
      </c>
      <c r="AI630" s="32">
        <v>0.39910000000000001</v>
      </c>
      <c r="AJ630" s="32"/>
      <c r="AK630" s="32"/>
      <c r="AL630" s="32"/>
      <c r="AM630" s="32"/>
      <c r="AN630" s="32">
        <v>1.6327</v>
      </c>
      <c r="AO630" s="32"/>
      <c r="AP630" s="32">
        <v>12.732100000000001</v>
      </c>
      <c r="AQ630" s="32">
        <v>0</v>
      </c>
      <c r="AR630" s="32"/>
      <c r="AS630" s="32"/>
      <c r="AT630" s="32">
        <v>31.7911</v>
      </c>
      <c r="AU630" s="32">
        <v>0</v>
      </c>
      <c r="AV630" s="32"/>
      <c r="AW630" s="32"/>
      <c r="AX630" s="32">
        <v>8.7171000000000003</v>
      </c>
      <c r="AY630">
        <v>104.14</v>
      </c>
      <c r="BB630">
        <v>121.6</v>
      </c>
      <c r="BD630" s="32"/>
      <c r="BE630" s="32"/>
      <c r="BF630" s="32"/>
      <c r="BG630" s="32"/>
      <c r="BH630" s="32"/>
      <c r="BI630" s="34"/>
      <c r="BJ630" s="34"/>
      <c r="BK630" s="34"/>
      <c r="BL630" s="34"/>
      <c r="BM630">
        <v>-1</v>
      </c>
      <c r="BN630" t="s">
        <v>802</v>
      </c>
      <c r="BO630" t="s">
        <v>6713</v>
      </c>
      <c r="BP630" t="b">
        <v>1</v>
      </c>
    </row>
    <row r="631" spans="1:68" x14ac:dyDescent="0.25">
      <c r="A631" s="30" t="str">
        <f t="shared" si="9"/>
        <v>2002064017</v>
      </c>
      <c r="B631" t="s">
        <v>141</v>
      </c>
      <c r="C631">
        <v>17</v>
      </c>
      <c r="D631" s="65" t="s">
        <v>8801</v>
      </c>
      <c r="E631" t="s">
        <v>89</v>
      </c>
      <c r="F631">
        <v>1</v>
      </c>
      <c r="G631">
        <v>2002</v>
      </c>
      <c r="H631">
        <v>2</v>
      </c>
      <c r="I631" s="34">
        <v>92.2</v>
      </c>
      <c r="J631">
        <v>96</v>
      </c>
      <c r="K631" s="32">
        <v>42.751199999999997</v>
      </c>
      <c r="L631" s="32">
        <v>-65.480999999999995</v>
      </c>
      <c r="M631" s="31">
        <v>37552.376400462963</v>
      </c>
      <c r="N631" s="33">
        <v>2.98</v>
      </c>
      <c r="O631" s="33">
        <v>49.6</v>
      </c>
      <c r="P631" s="32">
        <v>11.7126</v>
      </c>
      <c r="Q631" s="32">
        <v>8.9635999999999996</v>
      </c>
      <c r="R631" s="32">
        <v>12.7486</v>
      </c>
      <c r="S631" s="32">
        <v>1.3933</v>
      </c>
      <c r="T631" s="32"/>
      <c r="U631" s="32"/>
      <c r="V631" s="32"/>
      <c r="W631" s="32"/>
      <c r="X631" s="32">
        <v>31.9984</v>
      </c>
      <c r="Y631" s="32">
        <v>31.648199999999999</v>
      </c>
      <c r="Z631" s="32">
        <v>33.085299999999997</v>
      </c>
      <c r="AA631" s="32">
        <v>0.40629999999999999</v>
      </c>
      <c r="AB631" s="32"/>
      <c r="AC631" s="32"/>
      <c r="AD631" s="32"/>
      <c r="AE631" s="32"/>
      <c r="AF631" s="32">
        <v>5.7240000000000002</v>
      </c>
      <c r="AG631" s="32">
        <v>4.5811999999999999</v>
      </c>
      <c r="AH631" s="32">
        <v>5.8727</v>
      </c>
      <c r="AI631" s="32">
        <v>0.20730000000000001</v>
      </c>
      <c r="AJ631" s="32"/>
      <c r="AK631" s="32"/>
      <c r="AL631" s="32"/>
      <c r="AM631" s="32"/>
      <c r="AN631" s="32">
        <v>1.5108999999999999</v>
      </c>
      <c r="AO631" s="32"/>
      <c r="AP631" s="32">
        <v>12.524900000000001</v>
      </c>
      <c r="AQ631" s="32">
        <v>3.7000000000000002E-3</v>
      </c>
      <c r="AR631" s="32"/>
      <c r="AS631" s="32"/>
      <c r="AT631" s="32">
        <v>31.665800000000001</v>
      </c>
      <c r="AU631" s="32">
        <v>1.5299999999999999E-2</v>
      </c>
      <c r="AV631" s="32"/>
      <c r="AW631" s="32"/>
      <c r="AX631" s="32">
        <v>8.9635999999999996</v>
      </c>
      <c r="AY631">
        <v>45.63</v>
      </c>
      <c r="BB631">
        <v>106.9</v>
      </c>
      <c r="BD631" s="32"/>
      <c r="BE631" s="32"/>
      <c r="BF631" s="32"/>
      <c r="BG631" s="32"/>
      <c r="BH631" s="32"/>
      <c r="BI631" s="34"/>
      <c r="BJ631" s="34"/>
      <c r="BK631" s="34"/>
      <c r="BL631" s="34"/>
      <c r="BM631">
        <v>-1</v>
      </c>
      <c r="BN631" t="s">
        <v>803</v>
      </c>
      <c r="BO631" t="s">
        <v>6714</v>
      </c>
      <c r="BP631" t="b">
        <v>1</v>
      </c>
    </row>
    <row r="632" spans="1:68" x14ac:dyDescent="0.25">
      <c r="A632" s="30" t="str">
        <f t="shared" si="9"/>
        <v>2002064018</v>
      </c>
      <c r="B632" t="s">
        <v>141</v>
      </c>
      <c r="C632">
        <v>18</v>
      </c>
      <c r="D632" s="65" t="s">
        <v>8734</v>
      </c>
      <c r="E632" t="s">
        <v>90</v>
      </c>
      <c r="F632">
        <v>1</v>
      </c>
      <c r="G632">
        <v>2002</v>
      </c>
      <c r="H632">
        <v>2</v>
      </c>
      <c r="I632" s="34">
        <v>95.2</v>
      </c>
      <c r="J632">
        <v>99</v>
      </c>
      <c r="K632" s="32">
        <v>42.449199999999998</v>
      </c>
      <c r="L632" s="32">
        <v>-65.484200000000001</v>
      </c>
      <c r="M632" s="31">
        <v>37552.460590277777</v>
      </c>
      <c r="N632" s="33">
        <v>2.98</v>
      </c>
      <c r="O632" s="33">
        <v>49.6</v>
      </c>
      <c r="P632" s="32">
        <v>12.674099999999999</v>
      </c>
      <c r="Q632" s="32">
        <v>10.3453</v>
      </c>
      <c r="R632" s="32">
        <v>13.204599999999999</v>
      </c>
      <c r="S632" s="32">
        <v>0.84930000000000005</v>
      </c>
      <c r="T632" s="32"/>
      <c r="U632" s="32"/>
      <c r="V632" s="32"/>
      <c r="W632" s="32"/>
      <c r="X632" s="32">
        <v>32.546599999999998</v>
      </c>
      <c r="Y632" s="32">
        <v>32.275500000000001</v>
      </c>
      <c r="Z632" s="32">
        <v>33.530999999999999</v>
      </c>
      <c r="AA632" s="32">
        <v>0.32740000000000002</v>
      </c>
      <c r="AB632" s="32"/>
      <c r="AC632" s="32"/>
      <c r="AD632" s="32"/>
      <c r="AE632" s="32"/>
      <c r="AF632" s="32">
        <v>5.5953999999999997</v>
      </c>
      <c r="AG632" s="32">
        <v>3.8487</v>
      </c>
      <c r="AH632" s="32">
        <v>6.0088999999999997</v>
      </c>
      <c r="AI632" s="32">
        <v>0.2893</v>
      </c>
      <c r="AJ632" s="32"/>
      <c r="AK632" s="32"/>
      <c r="AL632" s="32"/>
      <c r="AM632" s="32"/>
      <c r="AN632" s="32">
        <v>1.4845999999999999</v>
      </c>
      <c r="AO632" s="32"/>
      <c r="AP632" s="32">
        <v>13.192600000000001</v>
      </c>
      <c r="AQ632" s="32">
        <v>1.0699999999999999E-2</v>
      </c>
      <c r="AR632" s="32"/>
      <c r="AS632" s="32"/>
      <c r="AT632" s="32">
        <v>32.290199999999999</v>
      </c>
      <c r="AU632" s="32">
        <v>1.2800000000000001E-2</v>
      </c>
      <c r="AV632" s="32"/>
      <c r="AW632" s="32"/>
      <c r="AX632" s="32">
        <v>9.3833000000000002</v>
      </c>
      <c r="AY632">
        <v>71.42</v>
      </c>
      <c r="BB632">
        <v>100.8</v>
      </c>
      <c r="BD632" s="32"/>
      <c r="BE632" s="32"/>
      <c r="BF632" s="32"/>
      <c r="BG632" s="32"/>
      <c r="BH632" s="32"/>
      <c r="BI632" s="34"/>
      <c r="BJ632" s="34"/>
      <c r="BK632" s="34"/>
      <c r="BL632" s="34"/>
      <c r="BM632">
        <v>-1</v>
      </c>
      <c r="BN632" t="s">
        <v>804</v>
      </c>
      <c r="BO632" t="s">
        <v>6715</v>
      </c>
      <c r="BP632" t="b">
        <v>1</v>
      </c>
    </row>
    <row r="633" spans="1:68" x14ac:dyDescent="0.25">
      <c r="A633" s="30" t="str">
        <f t="shared" si="9"/>
        <v>2002064019</v>
      </c>
      <c r="B633" t="s">
        <v>141</v>
      </c>
      <c r="C633">
        <v>19</v>
      </c>
      <c r="D633" s="65" t="s">
        <v>8875</v>
      </c>
      <c r="E633" t="s">
        <v>91</v>
      </c>
      <c r="F633">
        <v>1</v>
      </c>
      <c r="G633">
        <v>2002</v>
      </c>
      <c r="H633">
        <v>2</v>
      </c>
      <c r="I633" s="34">
        <v>165.6</v>
      </c>
      <c r="J633">
        <v>190</v>
      </c>
      <c r="K633" s="32">
        <v>42.133000000000003</v>
      </c>
      <c r="L633" s="32">
        <v>-65.502200000000002</v>
      </c>
      <c r="M633" s="31">
        <v>37552.593900462962</v>
      </c>
      <c r="N633" s="33">
        <v>2.98</v>
      </c>
      <c r="O633" s="33">
        <v>49.6</v>
      </c>
      <c r="P633" s="32">
        <v>11.353300000000001</v>
      </c>
      <c r="Q633" s="32">
        <v>6.7074999999999996</v>
      </c>
      <c r="R633" s="32">
        <v>13.6083</v>
      </c>
      <c r="S633" s="32">
        <v>2.7172999999999998</v>
      </c>
      <c r="T633" s="32"/>
      <c r="U633" s="32"/>
      <c r="V633" s="32"/>
      <c r="W633" s="32"/>
      <c r="X633" s="32">
        <v>32.406999999999996</v>
      </c>
      <c r="Y633" s="32">
        <v>32.2376</v>
      </c>
      <c r="Z633" s="32">
        <v>32.776499999999999</v>
      </c>
      <c r="AA633" s="32">
        <v>0.1847</v>
      </c>
      <c r="AB633" s="32"/>
      <c r="AC633" s="32"/>
      <c r="AD633" s="32"/>
      <c r="AE633" s="32"/>
      <c r="AF633" s="32">
        <v>5.6898999999999997</v>
      </c>
      <c r="AG633" s="32">
        <v>5.1828000000000003</v>
      </c>
      <c r="AH633" s="32">
        <v>5.9114000000000004</v>
      </c>
      <c r="AI633" s="32">
        <v>0.1038</v>
      </c>
      <c r="AJ633" s="32"/>
      <c r="AK633" s="32"/>
      <c r="AL633" s="32"/>
      <c r="AM633" s="32"/>
      <c r="AN633" s="32">
        <v>1.5710999999999999</v>
      </c>
      <c r="AO633" s="32"/>
      <c r="AP633" s="32">
        <v>13.606400000000001</v>
      </c>
      <c r="AQ633" s="32">
        <v>1.1000000000000001E-3</v>
      </c>
      <c r="AR633" s="32"/>
      <c r="AS633" s="32"/>
      <c r="AT633" s="32">
        <v>32.238700000000001</v>
      </c>
      <c r="AU633" s="32">
        <v>1E-3</v>
      </c>
      <c r="AV633" s="32"/>
      <c r="AW633" s="32"/>
      <c r="AX633" s="32">
        <v>6.3291000000000004</v>
      </c>
      <c r="AY633">
        <v>66.459999999999994</v>
      </c>
      <c r="BB633">
        <v>179.2</v>
      </c>
      <c r="BD633" s="32"/>
      <c r="BE633" s="32"/>
      <c r="BF633" s="32"/>
      <c r="BG633" s="32"/>
      <c r="BH633" s="32"/>
      <c r="BI633" s="34"/>
      <c r="BJ633" s="34"/>
      <c r="BK633" s="34"/>
      <c r="BL633" s="34"/>
      <c r="BM633">
        <v>-1</v>
      </c>
      <c r="BN633" t="s">
        <v>805</v>
      </c>
      <c r="BO633" t="s">
        <v>6716</v>
      </c>
      <c r="BP633" t="b">
        <v>1</v>
      </c>
    </row>
    <row r="634" spans="1:68" x14ac:dyDescent="0.25">
      <c r="A634" s="30" t="str">
        <f t="shared" si="9"/>
        <v>2002064020</v>
      </c>
      <c r="B634" t="s">
        <v>141</v>
      </c>
      <c r="C634">
        <v>20</v>
      </c>
      <c r="D634" s="65" t="s">
        <v>8876</v>
      </c>
      <c r="E634" t="s">
        <v>92</v>
      </c>
      <c r="F634">
        <v>1</v>
      </c>
      <c r="G634">
        <v>2002</v>
      </c>
      <c r="H634">
        <v>2</v>
      </c>
      <c r="I634" s="34">
        <v>1081.5999999999999</v>
      </c>
      <c r="J634">
        <v>1052</v>
      </c>
      <c r="K634" s="32">
        <v>41.999200000000002</v>
      </c>
      <c r="L634" s="32">
        <v>-65.510300000000001</v>
      </c>
      <c r="M634" s="31">
        <v>37552.727314814816</v>
      </c>
      <c r="N634" s="33">
        <v>3.97</v>
      </c>
      <c r="O634" s="33">
        <v>49.6</v>
      </c>
      <c r="P634" s="32">
        <v>9.3049999999999997</v>
      </c>
      <c r="Q634" s="32">
        <v>6.0911</v>
      </c>
      <c r="R634" s="32">
        <v>14.473699999999999</v>
      </c>
      <c r="S634" s="32">
        <v>3.6073</v>
      </c>
      <c r="T634" s="32"/>
      <c r="U634" s="32"/>
      <c r="V634" s="32"/>
      <c r="W634" s="32"/>
      <c r="X634" s="32">
        <v>32.7575</v>
      </c>
      <c r="Y634" s="32">
        <v>32.213299999999997</v>
      </c>
      <c r="Z634" s="32">
        <v>33.335999999999999</v>
      </c>
      <c r="AA634" s="32">
        <v>0.40770000000000001</v>
      </c>
      <c r="AB634" s="32"/>
      <c r="AC634" s="32"/>
      <c r="AD634" s="32"/>
      <c r="AE634" s="32"/>
      <c r="AF634" s="32">
        <v>5.4465000000000003</v>
      </c>
      <c r="AG634" s="32">
        <v>4.9352</v>
      </c>
      <c r="AH634" s="32">
        <v>5.9499000000000004</v>
      </c>
      <c r="AI634" s="32">
        <v>0.2908</v>
      </c>
      <c r="AJ634" s="32"/>
      <c r="AK634" s="32"/>
      <c r="AL634" s="32"/>
      <c r="AM634" s="32"/>
      <c r="AN634" s="32">
        <v>2.2401</v>
      </c>
      <c r="AO634" s="32"/>
      <c r="AP634" s="32">
        <v>14.4688</v>
      </c>
      <c r="AQ634" s="32">
        <v>5.1999999999999998E-3</v>
      </c>
      <c r="AR634" s="32"/>
      <c r="AS634" s="32"/>
      <c r="AT634" s="32">
        <v>32.213900000000002</v>
      </c>
      <c r="AU634" s="32">
        <v>8.9999999999999998E-4</v>
      </c>
      <c r="AV634" s="32"/>
      <c r="AW634" s="32"/>
      <c r="AX634" s="32">
        <v>4.1874000000000002</v>
      </c>
      <c r="AY634">
        <v>1081.58</v>
      </c>
      <c r="BB634">
        <v>983</v>
      </c>
      <c r="BC634">
        <v>982.86</v>
      </c>
      <c r="BD634" s="32">
        <v>4.2237</v>
      </c>
      <c r="BE634" s="32"/>
      <c r="BF634" s="32">
        <v>34.924100000000003</v>
      </c>
      <c r="BG634" s="32"/>
      <c r="BH634" s="32"/>
      <c r="BI634" s="34"/>
      <c r="BJ634" s="34"/>
      <c r="BK634" s="34"/>
      <c r="BL634" s="34"/>
      <c r="BM634">
        <v>-1</v>
      </c>
      <c r="BN634" t="s">
        <v>806</v>
      </c>
      <c r="BO634" t="s">
        <v>6717</v>
      </c>
      <c r="BP634" t="b">
        <v>1</v>
      </c>
    </row>
    <row r="635" spans="1:68" x14ac:dyDescent="0.25">
      <c r="A635" s="30" t="str">
        <f t="shared" si="9"/>
        <v>2002064021</v>
      </c>
      <c r="B635" t="s">
        <v>141</v>
      </c>
      <c r="C635">
        <v>21</v>
      </c>
      <c r="D635" s="65" t="s">
        <v>8737</v>
      </c>
      <c r="E635" t="s">
        <v>114</v>
      </c>
      <c r="F635">
        <v>1</v>
      </c>
      <c r="G635">
        <v>2002</v>
      </c>
      <c r="H635">
        <v>2</v>
      </c>
      <c r="I635" s="34">
        <v>1878.6</v>
      </c>
      <c r="J635">
        <v>1990</v>
      </c>
      <c r="K635" s="32">
        <v>41.8688</v>
      </c>
      <c r="L635" s="32">
        <v>-65.347800000000007</v>
      </c>
      <c r="M635" s="31">
        <v>37552.969409722224</v>
      </c>
      <c r="N635" s="33">
        <v>1.98</v>
      </c>
      <c r="O635" s="33">
        <v>49.6</v>
      </c>
      <c r="P635" s="32">
        <v>15.007899999999999</v>
      </c>
      <c r="Q635" s="32">
        <v>14.9953</v>
      </c>
      <c r="R635" s="32">
        <v>15.056900000000001</v>
      </c>
      <c r="S635" s="32">
        <v>1.09E-2</v>
      </c>
      <c r="T635" s="32"/>
      <c r="U635" s="32"/>
      <c r="V635" s="32"/>
      <c r="W635" s="32"/>
      <c r="X635" s="32">
        <v>32.671500000000002</v>
      </c>
      <c r="Y635" s="32">
        <v>32.6678</v>
      </c>
      <c r="Z635" s="32">
        <v>32.690100000000001</v>
      </c>
      <c r="AA635" s="32">
        <v>3.8E-3</v>
      </c>
      <c r="AB635" s="32"/>
      <c r="AC635" s="32"/>
      <c r="AD635" s="32"/>
      <c r="AE635" s="32"/>
      <c r="AF635" s="32">
        <v>5.53</v>
      </c>
      <c r="AG635" s="32">
        <v>5.5102000000000002</v>
      </c>
      <c r="AH635" s="32">
        <v>5.5382999999999996</v>
      </c>
      <c r="AI635" s="32">
        <v>5.3E-3</v>
      </c>
      <c r="AJ635" s="32"/>
      <c r="AK635" s="32"/>
      <c r="AL635" s="32"/>
      <c r="AM635" s="32"/>
      <c r="AN635" s="32">
        <v>3.8E-3</v>
      </c>
      <c r="AO635" s="32"/>
      <c r="AP635" s="32">
        <v>15.0107</v>
      </c>
      <c r="AQ635" s="32">
        <v>2.8999999999999998E-3</v>
      </c>
      <c r="AR635" s="32"/>
      <c r="AS635" s="32"/>
      <c r="AT635" s="32">
        <v>32.673299999999998</v>
      </c>
      <c r="AU635" s="32">
        <v>2.9999999999999997E-4</v>
      </c>
      <c r="AV635" s="32"/>
      <c r="AW635" s="32"/>
      <c r="AX635" s="32">
        <v>3.5893000000000002</v>
      </c>
      <c r="AY635">
        <v>1871.67</v>
      </c>
      <c r="BB635">
        <v>1903.8</v>
      </c>
      <c r="BC635">
        <v>999.66</v>
      </c>
      <c r="BD635" s="32">
        <v>4.1642999999999999</v>
      </c>
      <c r="BE635" s="32"/>
      <c r="BF635" s="32">
        <v>34.921100000000003</v>
      </c>
      <c r="BG635" s="32"/>
      <c r="BH635" s="32"/>
      <c r="BI635" s="34"/>
      <c r="BJ635" s="34"/>
      <c r="BK635" s="34"/>
      <c r="BL635" s="34"/>
      <c r="BM635">
        <v>-1</v>
      </c>
      <c r="BN635" t="s">
        <v>807</v>
      </c>
      <c r="BO635" t="s">
        <v>6718</v>
      </c>
      <c r="BP635" t="b">
        <v>1</v>
      </c>
    </row>
    <row r="636" spans="1:68" x14ac:dyDescent="0.25">
      <c r="A636" s="30" t="str">
        <f t="shared" si="9"/>
        <v>2002064022</v>
      </c>
      <c r="B636" t="s">
        <v>141</v>
      </c>
      <c r="C636">
        <v>22</v>
      </c>
      <c r="D636" s="65" t="s">
        <v>8775</v>
      </c>
      <c r="E636" t="s">
        <v>113</v>
      </c>
      <c r="F636">
        <v>0</v>
      </c>
      <c r="G636">
        <v>2002</v>
      </c>
      <c r="H636">
        <v>2</v>
      </c>
      <c r="I636" s="34">
        <v>936.4</v>
      </c>
      <c r="J636">
        <v>920</v>
      </c>
      <c r="K636" s="32">
        <v>42.619199999999999</v>
      </c>
      <c r="L636" s="32">
        <v>-64.077500000000001</v>
      </c>
      <c r="M636" s="31">
        <v>37553.348958333336</v>
      </c>
      <c r="N636" s="33">
        <v>4.96</v>
      </c>
      <c r="O636" s="33">
        <v>49.6</v>
      </c>
      <c r="P636" s="32">
        <v>15.463100000000001</v>
      </c>
      <c r="Q636" s="32">
        <v>15.3286</v>
      </c>
      <c r="R636" s="32">
        <v>15.960100000000001</v>
      </c>
      <c r="S636" s="32">
        <v>0.20050000000000001</v>
      </c>
      <c r="T636" s="32"/>
      <c r="U636" s="32"/>
      <c r="V636" s="32"/>
      <c r="W636" s="32"/>
      <c r="X636" s="32">
        <v>32.936199999999999</v>
      </c>
      <c r="Y636" s="32">
        <v>32.862499999999997</v>
      </c>
      <c r="Z636" s="32">
        <v>33.302700000000002</v>
      </c>
      <c r="AA636" s="32">
        <v>0.1162</v>
      </c>
      <c r="AB636" s="32"/>
      <c r="AC636" s="32"/>
      <c r="AD636" s="32"/>
      <c r="AE636" s="32"/>
      <c r="AF636" s="32">
        <v>5.4245999999999999</v>
      </c>
      <c r="AG636" s="32">
        <v>5.3648999999999996</v>
      </c>
      <c r="AH636" s="32">
        <v>5.4512</v>
      </c>
      <c r="AI636" s="32">
        <v>2.3300000000000001E-2</v>
      </c>
      <c r="AJ636" s="32"/>
      <c r="AK636" s="32"/>
      <c r="AL636" s="32"/>
      <c r="AM636" s="32"/>
      <c r="AN636" s="32">
        <v>0.32919999999999999</v>
      </c>
      <c r="AO636" s="32"/>
      <c r="AP636" s="32">
        <v>15.3286</v>
      </c>
      <c r="AQ636" s="32">
        <v>0</v>
      </c>
      <c r="AR636" s="32"/>
      <c r="AS636" s="32"/>
      <c r="AT636" s="32">
        <v>32.864800000000002</v>
      </c>
      <c r="AU636" s="32">
        <v>0</v>
      </c>
      <c r="AV636" s="32"/>
      <c r="AW636" s="32"/>
      <c r="AX636" s="32">
        <v>4.2324000000000002</v>
      </c>
      <c r="AY636">
        <v>936.39</v>
      </c>
      <c r="BB636">
        <v>1000</v>
      </c>
      <c r="BC636">
        <v>936.39</v>
      </c>
      <c r="BD636" s="32">
        <v>4.2324000000000002</v>
      </c>
      <c r="BE636" s="32"/>
      <c r="BF636" s="32">
        <v>34.921599999999998</v>
      </c>
      <c r="BG636" s="32"/>
      <c r="BH636" s="32"/>
      <c r="BI636" s="34"/>
      <c r="BJ636" s="34"/>
      <c r="BK636" s="34"/>
      <c r="BL636" s="34"/>
      <c r="BM636">
        <v>-1</v>
      </c>
      <c r="BN636" t="s">
        <v>808</v>
      </c>
      <c r="BO636" t="s">
        <v>6719</v>
      </c>
      <c r="BP636" t="b">
        <v>1</v>
      </c>
    </row>
    <row r="637" spans="1:68" x14ac:dyDescent="0.25">
      <c r="A637" s="30" t="str">
        <f t="shared" si="9"/>
        <v>2002064023</v>
      </c>
      <c r="B637" t="s">
        <v>141</v>
      </c>
      <c r="C637">
        <v>23</v>
      </c>
      <c r="D637" s="65" t="s">
        <v>8877</v>
      </c>
      <c r="E637" t="s">
        <v>115</v>
      </c>
      <c r="F637">
        <v>0</v>
      </c>
      <c r="G637">
        <v>2002</v>
      </c>
      <c r="H637">
        <v>2</v>
      </c>
      <c r="I637" s="34">
        <v>1875.5</v>
      </c>
      <c r="J637">
        <v>1853</v>
      </c>
      <c r="K637" s="32">
        <v>42.3215</v>
      </c>
      <c r="L637" s="32">
        <v>-63.867199999999997</v>
      </c>
      <c r="M637" s="31">
        <v>37553.508587962962</v>
      </c>
      <c r="N637" s="33">
        <v>3.97</v>
      </c>
      <c r="O637" s="33">
        <v>49.6</v>
      </c>
      <c r="P637" s="32">
        <v>17.992699999999999</v>
      </c>
      <c r="Q637" s="32">
        <v>16.649699999999999</v>
      </c>
      <c r="R637" s="32">
        <v>18.9527</v>
      </c>
      <c r="S637" s="32">
        <v>0.84899999999999998</v>
      </c>
      <c r="T637" s="32"/>
      <c r="U637" s="32"/>
      <c r="V637" s="32"/>
      <c r="W637" s="32"/>
      <c r="X637" s="32">
        <v>34.432699999999997</v>
      </c>
      <c r="Y637" s="32">
        <v>33.785899999999998</v>
      </c>
      <c r="Z637" s="32">
        <v>34.865000000000002</v>
      </c>
      <c r="AA637" s="32">
        <v>0.39150000000000001</v>
      </c>
      <c r="AB637" s="32"/>
      <c r="AC637" s="32"/>
      <c r="AD637" s="32"/>
      <c r="AE637" s="32"/>
      <c r="AF637" s="32">
        <v>5.0385</v>
      </c>
      <c r="AG637" s="32">
        <v>3.165</v>
      </c>
      <c r="AH637" s="32">
        <v>5.3728999999999996</v>
      </c>
      <c r="AI637" s="32">
        <v>0.30059999999999998</v>
      </c>
      <c r="AJ637" s="32"/>
      <c r="AK637" s="32"/>
      <c r="AL637" s="32"/>
      <c r="AM637" s="32"/>
      <c r="AN637" s="32">
        <v>0.2414</v>
      </c>
      <c r="AO637" s="32"/>
      <c r="AP637" s="32">
        <v>16.711600000000001</v>
      </c>
      <c r="AQ637" s="32">
        <v>8.7599999999999997E-2</v>
      </c>
      <c r="AR637" s="32"/>
      <c r="AS637" s="32"/>
      <c r="AT637" s="32">
        <v>33.834800000000001</v>
      </c>
      <c r="AU637" s="32">
        <v>6.9099999999999995E-2</v>
      </c>
      <c r="AV637" s="32"/>
      <c r="AW637" s="32"/>
      <c r="AX637" s="32">
        <v>3.4542999999999999</v>
      </c>
      <c r="AY637">
        <v>1874.55</v>
      </c>
      <c r="BB637">
        <v>2150</v>
      </c>
      <c r="BC637">
        <v>999.62</v>
      </c>
      <c r="BD637" s="32">
        <v>4.1586999999999996</v>
      </c>
      <c r="BE637" s="32"/>
      <c r="BF637" s="32">
        <v>34.926900000000003</v>
      </c>
      <c r="BG637" s="32"/>
      <c r="BH637" s="32"/>
      <c r="BI637" s="34"/>
      <c r="BJ637" s="34"/>
      <c r="BK637" s="34"/>
      <c r="BL637" s="34"/>
      <c r="BM637">
        <v>-1</v>
      </c>
      <c r="BN637" t="s">
        <v>809</v>
      </c>
      <c r="BO637" t="s">
        <v>6720</v>
      </c>
      <c r="BP637" t="b">
        <v>1</v>
      </c>
    </row>
    <row r="638" spans="1:68" x14ac:dyDescent="0.25">
      <c r="A638" s="30" t="str">
        <f t="shared" si="9"/>
        <v>2002064024</v>
      </c>
      <c r="B638" t="s">
        <v>141</v>
      </c>
      <c r="C638">
        <v>24</v>
      </c>
      <c r="D638" s="65" t="s">
        <v>8777</v>
      </c>
      <c r="E638" t="s">
        <v>85</v>
      </c>
      <c r="F638">
        <v>0</v>
      </c>
      <c r="G638">
        <v>2002</v>
      </c>
      <c r="H638">
        <v>2</v>
      </c>
      <c r="I638" s="34">
        <v>3011.2</v>
      </c>
      <c r="J638">
        <v>2968</v>
      </c>
      <c r="K638" s="32">
        <v>41.814700000000002</v>
      </c>
      <c r="L638" s="32">
        <v>-63.506700000000002</v>
      </c>
      <c r="M638" s="31">
        <v>37553.884062500001</v>
      </c>
      <c r="N638" s="33">
        <v>2.98</v>
      </c>
      <c r="O638" s="33">
        <v>49.6</v>
      </c>
      <c r="P638" s="32">
        <v>18.8125</v>
      </c>
      <c r="Q638" s="32">
        <v>16.8598</v>
      </c>
      <c r="R638" s="32">
        <v>21.649799999999999</v>
      </c>
      <c r="S638" s="32">
        <v>2.0268999999999999</v>
      </c>
      <c r="T638" s="32"/>
      <c r="U638" s="32"/>
      <c r="V638" s="32"/>
      <c r="W638" s="32"/>
      <c r="X638" s="32">
        <v>34.605400000000003</v>
      </c>
      <c r="Y638" s="32">
        <v>33.721699999999998</v>
      </c>
      <c r="Z638" s="32">
        <v>35.805999999999997</v>
      </c>
      <c r="AA638" s="32">
        <v>0.86150000000000004</v>
      </c>
      <c r="AB638" s="32"/>
      <c r="AC638" s="32"/>
      <c r="AD638" s="32"/>
      <c r="AE638" s="32"/>
      <c r="AF638" s="32">
        <v>4.9588000000000001</v>
      </c>
      <c r="AG638" s="32">
        <v>2.7904</v>
      </c>
      <c r="AH638" s="32">
        <v>5.2644000000000002</v>
      </c>
      <c r="AI638" s="32">
        <v>0.4123</v>
      </c>
      <c r="AJ638" s="32"/>
      <c r="AK638" s="32"/>
      <c r="AL638" s="32"/>
      <c r="AM638" s="32"/>
      <c r="AN638" s="32">
        <v>0.36720000000000003</v>
      </c>
      <c r="AO638" s="32"/>
      <c r="AP638" s="32">
        <v>17.0045</v>
      </c>
      <c r="AQ638" s="32">
        <v>0.1145</v>
      </c>
      <c r="AR638" s="32"/>
      <c r="AS638" s="32"/>
      <c r="AT638" s="32">
        <v>33.790199999999999</v>
      </c>
      <c r="AU638" s="32">
        <v>7.1900000000000006E-2</v>
      </c>
      <c r="AV638" s="32"/>
      <c r="AW638" s="32"/>
      <c r="AX638" s="32">
        <v>2.6328</v>
      </c>
      <c r="AY638">
        <v>3005.37</v>
      </c>
      <c r="BC638">
        <v>999.66</v>
      </c>
      <c r="BD638" s="32">
        <v>4.1448999999999998</v>
      </c>
      <c r="BE638" s="32"/>
      <c r="BF638" s="32">
        <v>34.931100000000001</v>
      </c>
      <c r="BG638" s="32"/>
      <c r="BH638" s="32"/>
      <c r="BI638" s="34"/>
      <c r="BJ638" s="34"/>
      <c r="BK638" s="34"/>
      <c r="BL638" s="34"/>
      <c r="BM638">
        <v>-1</v>
      </c>
      <c r="BN638" t="s">
        <v>810</v>
      </c>
      <c r="BO638" t="s">
        <v>6721</v>
      </c>
      <c r="BP638" t="b">
        <v>1</v>
      </c>
    </row>
    <row r="639" spans="1:68" x14ac:dyDescent="0.25">
      <c r="A639" s="30" t="str">
        <f t="shared" si="9"/>
        <v>2002064025</v>
      </c>
      <c r="B639" t="s">
        <v>141</v>
      </c>
      <c r="C639">
        <v>25</v>
      </c>
      <c r="D639" s="65" t="s">
        <v>8778</v>
      </c>
      <c r="E639" t="s">
        <v>137</v>
      </c>
      <c r="F639">
        <v>0</v>
      </c>
      <c r="G639">
        <v>2002</v>
      </c>
      <c r="H639">
        <v>2</v>
      </c>
      <c r="I639" s="34">
        <v>1898</v>
      </c>
      <c r="J639">
        <v>2000</v>
      </c>
      <c r="K639" s="32">
        <v>43.117199999999997</v>
      </c>
      <c r="L639" s="32">
        <v>-60.145299999999999</v>
      </c>
      <c r="M639" s="31">
        <v>37554.570509259262</v>
      </c>
      <c r="N639" s="33">
        <v>3.97</v>
      </c>
      <c r="O639" s="33">
        <v>49.6</v>
      </c>
      <c r="P639" s="32">
        <v>16.0886</v>
      </c>
      <c r="Q639" s="32">
        <v>13.745200000000001</v>
      </c>
      <c r="R639" s="32">
        <v>19.2836</v>
      </c>
      <c r="S639" s="32">
        <v>2.0586000000000002</v>
      </c>
      <c r="T639" s="32"/>
      <c r="U639" s="32"/>
      <c r="V639" s="32"/>
      <c r="W639" s="32"/>
      <c r="X639" s="32">
        <v>33.430500000000002</v>
      </c>
      <c r="Y639" s="32">
        <v>31.943999999999999</v>
      </c>
      <c r="Z639" s="32">
        <v>35.473500000000001</v>
      </c>
      <c r="AA639" s="32">
        <v>1.2793000000000001</v>
      </c>
      <c r="AB639" s="32"/>
      <c r="AC639" s="32"/>
      <c r="AD639" s="32"/>
      <c r="AE639" s="32"/>
      <c r="AF639" s="32">
        <v>5.3380000000000001</v>
      </c>
      <c r="AG639" s="32">
        <v>4.9497</v>
      </c>
      <c r="AH639" s="32">
        <v>5.6487999999999996</v>
      </c>
      <c r="AI639" s="32">
        <v>0.26879999999999998</v>
      </c>
      <c r="AJ639" s="32"/>
      <c r="AK639" s="32"/>
      <c r="AL639" s="32"/>
      <c r="AM639" s="32"/>
      <c r="AN639" s="32">
        <v>2.0145</v>
      </c>
      <c r="AO639" s="32"/>
      <c r="AP639" s="32">
        <v>13.7464</v>
      </c>
      <c r="AQ639" s="32">
        <v>1.6000000000000001E-3</v>
      </c>
      <c r="AR639" s="32"/>
      <c r="AS639" s="32"/>
      <c r="AT639" s="32">
        <v>31.943999999999999</v>
      </c>
      <c r="AU639" s="32">
        <v>0</v>
      </c>
      <c r="AV639" s="32"/>
      <c r="AW639" s="32"/>
      <c r="AX639" s="32">
        <v>3.4975999999999998</v>
      </c>
      <c r="AY639">
        <v>1877.36</v>
      </c>
      <c r="BB639">
        <v>1966</v>
      </c>
      <c r="BC639">
        <v>999.54</v>
      </c>
      <c r="BD639" s="32">
        <v>4.0110000000000001</v>
      </c>
      <c r="BE639" s="32"/>
      <c r="BF639" s="32">
        <v>34.904499999999999</v>
      </c>
      <c r="BG639" s="32"/>
      <c r="BH639" s="32"/>
      <c r="BI639" s="34"/>
      <c r="BJ639" s="34"/>
      <c r="BK639" s="34"/>
      <c r="BL639" s="34"/>
      <c r="BM639">
        <v>-1</v>
      </c>
      <c r="BN639" t="s">
        <v>811</v>
      </c>
      <c r="BO639" t="s">
        <v>6722</v>
      </c>
      <c r="BP639" t="b">
        <v>1</v>
      </c>
    </row>
    <row r="640" spans="1:68" x14ac:dyDescent="0.25">
      <c r="A640" s="30" t="str">
        <f t="shared" si="9"/>
        <v>2002064026</v>
      </c>
      <c r="B640" t="s">
        <v>141</v>
      </c>
      <c r="C640">
        <v>26</v>
      </c>
      <c r="D640" s="65" t="s">
        <v>8802</v>
      </c>
      <c r="E640" t="s">
        <v>136</v>
      </c>
      <c r="F640">
        <v>0</v>
      </c>
      <c r="G640">
        <v>2002</v>
      </c>
      <c r="H640">
        <v>2</v>
      </c>
      <c r="I640" s="34">
        <v>1386.2</v>
      </c>
      <c r="J640">
        <v>1280</v>
      </c>
      <c r="K640" s="32">
        <v>43.320999999999998</v>
      </c>
      <c r="L640" s="32">
        <v>-60.340800000000002</v>
      </c>
      <c r="M640" s="31">
        <v>37554.756168981483</v>
      </c>
      <c r="N640" s="33">
        <v>3.97</v>
      </c>
      <c r="O640" s="33">
        <v>49.6</v>
      </c>
      <c r="P640" s="32">
        <v>13.4278</v>
      </c>
      <c r="Q640" s="32">
        <v>8.8131000000000004</v>
      </c>
      <c r="R640" s="32">
        <v>15.8157</v>
      </c>
      <c r="S640" s="32">
        <v>2.0630999999999999</v>
      </c>
      <c r="T640" s="32"/>
      <c r="U640" s="32"/>
      <c r="V640" s="32"/>
      <c r="W640" s="32"/>
      <c r="X640" s="32">
        <v>32.833799999999997</v>
      </c>
      <c r="Y640" s="32">
        <v>32.470599999999997</v>
      </c>
      <c r="Z640" s="32">
        <v>33.374099999999999</v>
      </c>
      <c r="AA640" s="32">
        <v>0.1852</v>
      </c>
      <c r="AB640" s="32"/>
      <c r="AC640" s="32"/>
      <c r="AD640" s="32"/>
      <c r="AE640" s="32"/>
      <c r="AF640" s="32">
        <v>5.6592000000000002</v>
      </c>
      <c r="AG640" s="32">
        <v>5.4188000000000001</v>
      </c>
      <c r="AH640" s="32">
        <v>6.1440000000000001</v>
      </c>
      <c r="AI640" s="32">
        <v>0.20469999999999999</v>
      </c>
      <c r="AJ640" s="32"/>
      <c r="AK640" s="32"/>
      <c r="AL640" s="32"/>
      <c r="AM640" s="32"/>
      <c r="AN640" s="32">
        <v>1.2157</v>
      </c>
      <c r="AO640" s="32"/>
      <c r="AP640" s="32">
        <v>14.042899999999999</v>
      </c>
      <c r="AQ640" s="32">
        <v>3.44E-2</v>
      </c>
      <c r="AR640" s="32"/>
      <c r="AS640" s="32"/>
      <c r="AT640" s="32">
        <v>32.500100000000003</v>
      </c>
      <c r="AU640" s="32">
        <v>1.61E-2</v>
      </c>
      <c r="AV640" s="32"/>
      <c r="AW640" s="32"/>
      <c r="AX640" s="32">
        <v>3.8443000000000001</v>
      </c>
      <c r="AY640">
        <v>1386.17</v>
      </c>
      <c r="BB640">
        <v>1250</v>
      </c>
      <c r="BC640">
        <v>999.53</v>
      </c>
      <c r="BD640" s="32">
        <v>4.1120999999999999</v>
      </c>
      <c r="BE640" s="32"/>
      <c r="BF640" s="32">
        <v>34.902700000000003</v>
      </c>
      <c r="BG640" s="32"/>
      <c r="BH640" s="32"/>
      <c r="BI640" s="34"/>
      <c r="BJ640" s="34"/>
      <c r="BK640" s="34"/>
      <c r="BL640" s="34"/>
      <c r="BM640">
        <v>-1</v>
      </c>
      <c r="BN640" t="s">
        <v>812</v>
      </c>
      <c r="BO640" t="s">
        <v>6723</v>
      </c>
      <c r="BP640" t="b">
        <v>1</v>
      </c>
    </row>
    <row r="641" spans="1:68" x14ac:dyDescent="0.25">
      <c r="A641" s="30" t="str">
        <f t="shared" si="9"/>
        <v>2002064027</v>
      </c>
      <c r="B641" t="s">
        <v>141</v>
      </c>
      <c r="C641">
        <v>27</v>
      </c>
      <c r="D641" s="65" t="s">
        <v>8878</v>
      </c>
      <c r="E641" t="s">
        <v>124</v>
      </c>
      <c r="F641">
        <v>0</v>
      </c>
      <c r="G641">
        <v>2002</v>
      </c>
      <c r="H641">
        <v>2</v>
      </c>
      <c r="I641" s="34">
        <v>415.2</v>
      </c>
      <c r="J641">
        <v>438</v>
      </c>
      <c r="K641" s="32">
        <v>44.017699999999998</v>
      </c>
      <c r="L641" s="32">
        <v>-59.041699999999999</v>
      </c>
      <c r="M641" s="31">
        <v>37555.14471064815</v>
      </c>
      <c r="N641" s="33">
        <v>3.97</v>
      </c>
      <c r="O641" s="33">
        <v>49.59</v>
      </c>
      <c r="P641" s="32">
        <v>11.217000000000001</v>
      </c>
      <c r="Q641" s="32">
        <v>8.6305999999999994</v>
      </c>
      <c r="R641" s="32">
        <v>11.764200000000001</v>
      </c>
      <c r="S641" s="32">
        <v>0.87239999999999995</v>
      </c>
      <c r="T641" s="32"/>
      <c r="U641" s="32"/>
      <c r="V641" s="32"/>
      <c r="W641" s="32"/>
      <c r="X641" s="32">
        <v>31.185199999999998</v>
      </c>
      <c r="Y641" s="32">
        <v>30.863499999999998</v>
      </c>
      <c r="Z641" s="32">
        <v>31.7698</v>
      </c>
      <c r="AA641" s="32">
        <v>0.2823</v>
      </c>
      <c r="AB641" s="32"/>
      <c r="AC641" s="32"/>
      <c r="AD641" s="32"/>
      <c r="AE641" s="32"/>
      <c r="AF641" s="32">
        <v>5.8857999999999997</v>
      </c>
      <c r="AG641" s="32">
        <v>4.5011999999999999</v>
      </c>
      <c r="AH641" s="32">
        <v>6.0359999999999996</v>
      </c>
      <c r="AI641" s="32">
        <v>0.24</v>
      </c>
      <c r="AJ641" s="32"/>
      <c r="AK641" s="32"/>
      <c r="AL641" s="32"/>
      <c r="AM641" s="32"/>
      <c r="AN641" s="32">
        <v>1.1462000000000001</v>
      </c>
      <c r="AO641" s="32"/>
      <c r="AP641" s="32">
        <v>11.446199999999999</v>
      </c>
      <c r="AQ641" s="32">
        <v>3.5999999999999999E-3</v>
      </c>
      <c r="AR641" s="32"/>
      <c r="AS641" s="32"/>
      <c r="AT641" s="32">
        <v>30.877400000000002</v>
      </c>
      <c r="AU641" s="32">
        <v>1.9599999999999999E-2</v>
      </c>
      <c r="AV641" s="32"/>
      <c r="AW641" s="32"/>
      <c r="AX641" s="32">
        <v>3.4056000000000002</v>
      </c>
      <c r="AY641">
        <v>93.22</v>
      </c>
      <c r="BB641">
        <v>500</v>
      </c>
      <c r="BD641" s="32"/>
      <c r="BE641" s="32"/>
      <c r="BF641" s="32"/>
      <c r="BG641" s="32"/>
      <c r="BH641" s="32">
        <v>3.4056000000000002</v>
      </c>
      <c r="BI641" s="34">
        <v>94</v>
      </c>
      <c r="BJ641" s="34">
        <v>82</v>
      </c>
      <c r="BK641" s="34">
        <v>111</v>
      </c>
      <c r="BL641" s="34">
        <v>29</v>
      </c>
      <c r="BM641">
        <v>0</v>
      </c>
      <c r="BN641" t="s">
        <v>813</v>
      </c>
      <c r="BO641" t="s">
        <v>6724</v>
      </c>
      <c r="BP641" t="b">
        <v>1</v>
      </c>
    </row>
    <row r="642" spans="1:68" x14ac:dyDescent="0.25">
      <c r="A642" s="30" t="str">
        <f t="shared" si="9"/>
        <v>2002064028</v>
      </c>
      <c r="B642" t="s">
        <v>141</v>
      </c>
      <c r="C642">
        <v>28</v>
      </c>
      <c r="D642" s="65" t="s">
        <v>8782</v>
      </c>
      <c r="E642" t="s">
        <v>99</v>
      </c>
      <c r="F642">
        <v>1</v>
      </c>
      <c r="G642">
        <v>2002</v>
      </c>
      <c r="H642">
        <v>2</v>
      </c>
      <c r="I642" s="34">
        <v>790.1</v>
      </c>
      <c r="J642">
        <v>728</v>
      </c>
      <c r="K642" s="32">
        <v>44.1297</v>
      </c>
      <c r="L642" s="32">
        <v>-58.176699999999997</v>
      </c>
      <c r="M642" s="31">
        <v>37555.363368055558</v>
      </c>
      <c r="N642" s="33">
        <v>3.97</v>
      </c>
      <c r="O642" s="33">
        <v>49.59</v>
      </c>
      <c r="P642" s="32">
        <v>10.0402</v>
      </c>
      <c r="Q642" s="32">
        <v>6.7637</v>
      </c>
      <c r="R642" s="32">
        <v>10.9099</v>
      </c>
      <c r="S642" s="32">
        <v>1.3109999999999999</v>
      </c>
      <c r="T642" s="32"/>
      <c r="U642" s="32"/>
      <c r="V642" s="32"/>
      <c r="W642" s="32"/>
      <c r="X642" s="32">
        <v>31.078199999999999</v>
      </c>
      <c r="Y642" s="32">
        <v>30.77</v>
      </c>
      <c r="Z642" s="32">
        <v>31.661000000000001</v>
      </c>
      <c r="AA642" s="32">
        <v>0.34279999999999999</v>
      </c>
      <c r="AB642" s="32"/>
      <c r="AC642" s="32"/>
      <c r="AD642" s="32"/>
      <c r="AE642" s="32"/>
      <c r="AF642" s="32">
        <v>6.0034000000000001</v>
      </c>
      <c r="AG642" s="32">
        <v>5.5594999999999999</v>
      </c>
      <c r="AH642" s="32">
        <v>6.0770999999999997</v>
      </c>
      <c r="AI642" s="32">
        <v>7.5899999999999995E-2</v>
      </c>
      <c r="AJ642" s="32"/>
      <c r="AK642" s="32"/>
      <c r="AL642" s="32"/>
      <c r="AM642" s="32"/>
      <c r="AN642" s="32">
        <v>1.3142</v>
      </c>
      <c r="AO642" s="32"/>
      <c r="AP642" s="32">
        <v>10.8767</v>
      </c>
      <c r="AQ642" s="32">
        <v>2.0999999999999999E-3</v>
      </c>
      <c r="AR642" s="32"/>
      <c r="AS642" s="32"/>
      <c r="AT642" s="32">
        <v>30.770600000000002</v>
      </c>
      <c r="AU642" s="32">
        <v>4.0000000000000002E-4</v>
      </c>
      <c r="AV642" s="32"/>
      <c r="AW642" s="32"/>
      <c r="AX642" s="32">
        <v>1.7843</v>
      </c>
      <c r="AY642">
        <v>93.22</v>
      </c>
      <c r="BB642">
        <v>728.1</v>
      </c>
      <c r="BC642">
        <v>727.8</v>
      </c>
      <c r="BD642" s="32">
        <v>4.4454000000000002</v>
      </c>
      <c r="BE642" s="32"/>
      <c r="BF642" s="32">
        <v>34.9054</v>
      </c>
      <c r="BG642" s="32"/>
      <c r="BH642" s="32">
        <v>1.7843</v>
      </c>
      <c r="BI642" s="34">
        <v>94</v>
      </c>
      <c r="BJ642" s="34">
        <v>67</v>
      </c>
      <c r="BK642" s="34">
        <v>111</v>
      </c>
      <c r="BL642" s="34">
        <v>44</v>
      </c>
      <c r="BM642">
        <v>0</v>
      </c>
      <c r="BN642" t="s">
        <v>814</v>
      </c>
      <c r="BO642" t="s">
        <v>6725</v>
      </c>
      <c r="BP642" t="b">
        <v>1</v>
      </c>
    </row>
    <row r="643" spans="1:68" x14ac:dyDescent="0.25">
      <c r="A643" s="30" t="str">
        <f t="shared" si="9"/>
        <v>2002064029</v>
      </c>
      <c r="B643" t="s">
        <v>141</v>
      </c>
      <c r="C643">
        <v>29</v>
      </c>
      <c r="D643" s="65" t="s">
        <v>8743</v>
      </c>
      <c r="E643" t="s">
        <v>98</v>
      </c>
      <c r="F643">
        <v>1</v>
      </c>
      <c r="G643">
        <v>2002</v>
      </c>
      <c r="H643">
        <v>2</v>
      </c>
      <c r="I643" s="34">
        <v>2852.2</v>
      </c>
      <c r="J643">
        <v>2829</v>
      </c>
      <c r="K643" s="32">
        <v>43.777200000000001</v>
      </c>
      <c r="L643" s="32">
        <v>-57.828000000000003</v>
      </c>
      <c r="M643" s="31">
        <v>37555.571203703701</v>
      </c>
      <c r="N643" s="33">
        <v>3.97</v>
      </c>
      <c r="O643" s="33">
        <v>49.59</v>
      </c>
      <c r="P643" s="32">
        <v>12.246</v>
      </c>
      <c r="Q643" s="32">
        <v>10.965</v>
      </c>
      <c r="R643" s="32">
        <v>13.4201</v>
      </c>
      <c r="S643" s="32">
        <v>0.98599999999999999</v>
      </c>
      <c r="T643" s="32"/>
      <c r="U643" s="32"/>
      <c r="V643" s="32"/>
      <c r="W643" s="32"/>
      <c r="X643" s="32">
        <v>31.881699999999999</v>
      </c>
      <c r="Y643" s="32">
        <v>31.159500000000001</v>
      </c>
      <c r="Z643" s="32">
        <v>33.5901</v>
      </c>
      <c r="AA643" s="32">
        <v>0.67920000000000003</v>
      </c>
      <c r="AB643" s="32"/>
      <c r="AC643" s="32"/>
      <c r="AD643" s="32"/>
      <c r="AE643" s="32"/>
      <c r="AF643" s="32">
        <v>5.8791000000000002</v>
      </c>
      <c r="AG643" s="32">
        <v>5.6493000000000002</v>
      </c>
      <c r="AH643" s="32">
        <v>6.0918000000000001</v>
      </c>
      <c r="AI643" s="32">
        <v>0.1371</v>
      </c>
      <c r="AJ643" s="32"/>
      <c r="AK643" s="32"/>
      <c r="AL643" s="32"/>
      <c r="AM643" s="32"/>
      <c r="AN643" s="32">
        <v>1.4293</v>
      </c>
      <c r="AO643" s="32"/>
      <c r="AP643" s="32">
        <v>10.966200000000001</v>
      </c>
      <c r="AQ643" s="32">
        <v>1.6999999999999999E-3</v>
      </c>
      <c r="AR643" s="32"/>
      <c r="AS643" s="32"/>
      <c r="AT643" s="32">
        <v>31.160900000000002</v>
      </c>
      <c r="AU643" s="32">
        <v>1.9E-3</v>
      </c>
      <c r="AV643" s="32"/>
      <c r="AW643" s="32"/>
      <c r="AX643" s="32">
        <v>2.8563999999999998</v>
      </c>
      <c r="AY643">
        <v>2851.23</v>
      </c>
      <c r="BB643">
        <v>2867.8</v>
      </c>
      <c r="BC643">
        <v>999.48</v>
      </c>
      <c r="BD643" s="32">
        <v>3.8837000000000002</v>
      </c>
      <c r="BE643" s="32"/>
      <c r="BF643" s="32">
        <v>34.8992</v>
      </c>
      <c r="BG643" s="32"/>
      <c r="BH643" s="32"/>
      <c r="BI643" s="34"/>
      <c r="BJ643" s="34"/>
      <c r="BK643" s="34"/>
      <c r="BL643" s="34"/>
      <c r="BM643">
        <v>-1</v>
      </c>
      <c r="BN643" t="s">
        <v>815</v>
      </c>
      <c r="BO643" t="s">
        <v>6726</v>
      </c>
      <c r="BP643" t="b">
        <v>1</v>
      </c>
    </row>
    <row r="644" spans="1:68" x14ac:dyDescent="0.25">
      <c r="A644" s="30" t="str">
        <f t="shared" ref="A644:A707" si="10">IF(LEN(B644)=5,MID(B644,1,2)+1900&amp;MID(B644,3,3)&amp;TEXT(TRIM(C644),"000"),IF(LEN(B644)=7,B644&amp;TEXT(TRIM(C644),"000"),MID(B644,4,7)&amp;TEXT(TRIM(C644),"000")))</f>
        <v>2002064030</v>
      </c>
      <c r="B644" t="s">
        <v>141</v>
      </c>
      <c r="C644">
        <v>30</v>
      </c>
      <c r="D644" s="65" t="s">
        <v>8786</v>
      </c>
      <c r="E644" t="s">
        <v>118</v>
      </c>
      <c r="F644">
        <v>1</v>
      </c>
      <c r="G644">
        <v>2002</v>
      </c>
      <c r="H644">
        <v>2</v>
      </c>
      <c r="I644" s="34">
        <v>3718.6</v>
      </c>
      <c r="J644">
        <v>3145</v>
      </c>
      <c r="K644" s="32">
        <v>43.470500000000001</v>
      </c>
      <c r="L644" s="32">
        <v>-57.526299999999999</v>
      </c>
      <c r="M644" s="31">
        <v>37555.806701388887</v>
      </c>
      <c r="N644" s="33">
        <v>0.99</v>
      </c>
      <c r="O644" s="33">
        <v>49.6</v>
      </c>
      <c r="P644" s="32">
        <v>14.0334</v>
      </c>
      <c r="Q644" s="32">
        <v>7.9863999999999997</v>
      </c>
      <c r="R644" s="32">
        <v>21.834199999999999</v>
      </c>
      <c r="S644" s="32">
        <v>2.1736</v>
      </c>
      <c r="T644" s="32"/>
      <c r="U644" s="32"/>
      <c r="V644" s="32"/>
      <c r="W644" s="32"/>
      <c r="X644" s="32">
        <v>32.697899999999997</v>
      </c>
      <c r="Y644" s="32">
        <v>32.394199999999998</v>
      </c>
      <c r="Z644" s="32">
        <v>33.631300000000003</v>
      </c>
      <c r="AA644" s="32">
        <v>0.34920000000000001</v>
      </c>
      <c r="AB644" s="32"/>
      <c r="AC644" s="32"/>
      <c r="AD644" s="32"/>
      <c r="AE644" s="32"/>
      <c r="AF644" s="32">
        <v>5.6982999999999997</v>
      </c>
      <c r="AG644" s="32">
        <v>5.3692000000000002</v>
      </c>
      <c r="AH644" s="32">
        <v>6.3003999999999998</v>
      </c>
      <c r="AI644" s="32">
        <v>0.23200000000000001</v>
      </c>
      <c r="AJ644" s="32"/>
      <c r="AK644" s="32"/>
      <c r="AL644" s="32"/>
      <c r="AM644" s="32"/>
      <c r="AN644" s="32">
        <v>1.3591</v>
      </c>
      <c r="AO644" s="32"/>
      <c r="AP644" s="32">
        <v>15.9556</v>
      </c>
      <c r="AQ644" s="32">
        <v>3.2862</v>
      </c>
      <c r="AR644" s="32"/>
      <c r="AS644" s="32"/>
      <c r="AT644" s="32">
        <v>32.708300000000001</v>
      </c>
      <c r="AU644" s="32">
        <v>0.32719999999999999</v>
      </c>
      <c r="AV644" s="32"/>
      <c r="AW644" s="32"/>
      <c r="AX644" s="32">
        <v>2.2761</v>
      </c>
      <c r="AY644">
        <v>3675.75</v>
      </c>
      <c r="BB644">
        <v>3672</v>
      </c>
      <c r="BC644">
        <v>999.51</v>
      </c>
      <c r="BD644" s="32">
        <v>4.1193</v>
      </c>
      <c r="BE644" s="32"/>
      <c r="BF644" s="32">
        <v>34.932000000000002</v>
      </c>
      <c r="BG644" s="32"/>
      <c r="BH644" s="32"/>
      <c r="BI644" s="34"/>
      <c r="BJ644" s="34"/>
      <c r="BK644" s="34"/>
      <c r="BL644" s="34"/>
      <c r="BM644">
        <v>-1</v>
      </c>
      <c r="BN644" t="s">
        <v>816</v>
      </c>
      <c r="BO644" t="s">
        <v>6727</v>
      </c>
      <c r="BP644" t="b">
        <v>1</v>
      </c>
    </row>
    <row r="645" spans="1:68" x14ac:dyDescent="0.25">
      <c r="A645" s="30" t="str">
        <f t="shared" si="10"/>
        <v>2002064031</v>
      </c>
      <c r="B645" t="s">
        <v>141</v>
      </c>
      <c r="C645">
        <v>31</v>
      </c>
      <c r="D645" s="65" t="s">
        <v>8745</v>
      </c>
      <c r="E645" t="s">
        <v>143</v>
      </c>
      <c r="F645">
        <v>0</v>
      </c>
      <c r="G645">
        <v>2002</v>
      </c>
      <c r="H645">
        <v>2</v>
      </c>
      <c r="I645" s="34">
        <v>3335.1</v>
      </c>
      <c r="J645">
        <v>3400</v>
      </c>
      <c r="K645" s="32">
        <v>43.731299999999997</v>
      </c>
      <c r="L645" s="32">
        <v>-55.833300000000001</v>
      </c>
      <c r="M645" s="31">
        <v>37556.3362037037</v>
      </c>
      <c r="N645" s="33">
        <v>4.96</v>
      </c>
      <c r="O645" s="33">
        <v>49.59</v>
      </c>
      <c r="P645" s="32">
        <v>18.855699999999999</v>
      </c>
      <c r="Q645" s="32">
        <v>18.843800000000002</v>
      </c>
      <c r="R645" s="32">
        <v>18.863299999999999</v>
      </c>
      <c r="S645" s="32">
        <v>5.8999999999999999E-3</v>
      </c>
      <c r="T645" s="32"/>
      <c r="U645" s="32"/>
      <c r="V645" s="32"/>
      <c r="W645" s="32"/>
      <c r="X645" s="32">
        <v>35.5105</v>
      </c>
      <c r="Y645" s="32">
        <v>35.506500000000003</v>
      </c>
      <c r="Z645" s="32">
        <v>35.512700000000002</v>
      </c>
      <c r="AA645" s="32">
        <v>1.1000000000000001E-3</v>
      </c>
      <c r="AB645" s="32"/>
      <c r="AC645" s="32"/>
      <c r="AD645" s="32"/>
      <c r="AE645" s="32"/>
      <c r="AF645" s="32">
        <v>4.8879999999999999</v>
      </c>
      <c r="AG645" s="32">
        <v>4.6527000000000003</v>
      </c>
      <c r="AH645" s="32">
        <v>4.9074</v>
      </c>
      <c r="AI645" s="32">
        <v>3.5700000000000003E-2</v>
      </c>
      <c r="AJ645" s="32"/>
      <c r="AK645" s="32"/>
      <c r="AL645" s="32"/>
      <c r="AM645" s="32"/>
      <c r="AN645" s="32">
        <v>0</v>
      </c>
      <c r="AO645" s="32"/>
      <c r="AP645" s="32">
        <v>18.8504</v>
      </c>
      <c r="AQ645" s="32">
        <v>0</v>
      </c>
      <c r="AR645" s="32"/>
      <c r="AS645" s="32"/>
      <c r="AT645" s="32">
        <v>35.506500000000003</v>
      </c>
      <c r="AU645" s="32">
        <v>0</v>
      </c>
      <c r="AV645" s="32"/>
      <c r="AW645" s="32"/>
      <c r="AX645" s="32">
        <v>2.4502999999999999</v>
      </c>
      <c r="AY645">
        <v>3315.61</v>
      </c>
      <c r="BB645">
        <v>4400</v>
      </c>
      <c r="BC645">
        <v>999.49</v>
      </c>
      <c r="BD645" s="32">
        <v>4.4180000000000001</v>
      </c>
      <c r="BE645" s="32"/>
      <c r="BF645" s="32">
        <v>34.949399999999997</v>
      </c>
      <c r="BG645" s="32"/>
      <c r="BH645" s="32"/>
      <c r="BI645" s="34"/>
      <c r="BJ645" s="34"/>
      <c r="BK645" s="34"/>
      <c r="BL645" s="34"/>
      <c r="BM645">
        <v>-1</v>
      </c>
      <c r="BN645" t="s">
        <v>817</v>
      </c>
      <c r="BO645" t="s">
        <v>6728</v>
      </c>
      <c r="BP645" t="b">
        <v>1</v>
      </c>
    </row>
    <row r="646" spans="1:68" x14ac:dyDescent="0.25">
      <c r="A646" s="30" t="str">
        <f t="shared" si="10"/>
        <v>2002064032</v>
      </c>
      <c r="B646" t="s">
        <v>141</v>
      </c>
      <c r="C646">
        <v>32</v>
      </c>
      <c r="D646" s="65" t="s">
        <v>8746</v>
      </c>
      <c r="E646" t="s">
        <v>144</v>
      </c>
      <c r="F646">
        <v>0</v>
      </c>
      <c r="G646">
        <v>2002</v>
      </c>
      <c r="H646">
        <v>2</v>
      </c>
      <c r="I646" s="34">
        <v>1653.9</v>
      </c>
      <c r="J646">
        <v>2800</v>
      </c>
      <c r="K646" s="32">
        <v>44.256799999999998</v>
      </c>
      <c r="L646" s="32">
        <v>-55.839300000000001</v>
      </c>
      <c r="M646" s="31">
        <v>37556.586435185185</v>
      </c>
      <c r="N646" s="33">
        <v>5.95</v>
      </c>
      <c r="O646" s="33">
        <v>49.59</v>
      </c>
      <c r="P646" s="32">
        <v>14.6029</v>
      </c>
      <c r="Q646" s="32">
        <v>13.2759</v>
      </c>
      <c r="R646" s="32">
        <v>16.580300000000001</v>
      </c>
      <c r="S646" s="32">
        <v>0.89590000000000003</v>
      </c>
      <c r="T646" s="32"/>
      <c r="U646" s="32"/>
      <c r="V646" s="32"/>
      <c r="W646" s="32"/>
      <c r="X646" s="32">
        <v>33.505200000000002</v>
      </c>
      <c r="Y646" s="32">
        <v>32.662700000000001</v>
      </c>
      <c r="Z646" s="32">
        <v>35.151299999999999</v>
      </c>
      <c r="AA646" s="32">
        <v>0.95299999999999996</v>
      </c>
      <c r="AB646" s="32"/>
      <c r="AC646" s="32"/>
      <c r="AD646" s="32"/>
      <c r="AE646" s="32"/>
      <c r="AF646" s="32">
        <v>5.5259</v>
      </c>
      <c r="AG646" s="32">
        <v>5.0176999999999996</v>
      </c>
      <c r="AH646" s="32">
        <v>5.6527000000000003</v>
      </c>
      <c r="AI646" s="32">
        <v>0.1263</v>
      </c>
      <c r="AJ646" s="32"/>
      <c r="AK646" s="32"/>
      <c r="AL646" s="32"/>
      <c r="AM646" s="32"/>
      <c r="AN646" s="32">
        <v>1.9165000000000001</v>
      </c>
      <c r="AO646" s="32"/>
      <c r="AP646" s="32"/>
      <c r="AQ646" s="32"/>
      <c r="AR646" s="32"/>
      <c r="AS646" s="32"/>
      <c r="AT646" s="32"/>
      <c r="AU646" s="32"/>
      <c r="AV646" s="32"/>
      <c r="AW646" s="32"/>
      <c r="AX646" s="32">
        <v>3.6669</v>
      </c>
      <c r="AY646">
        <v>1651.92</v>
      </c>
      <c r="BB646">
        <v>3000</v>
      </c>
      <c r="BC646">
        <v>999.44</v>
      </c>
      <c r="BD646" s="32">
        <v>4.1639999999999997</v>
      </c>
      <c r="BE646" s="32"/>
      <c r="BF646" s="32">
        <v>34.923200000000001</v>
      </c>
      <c r="BG646" s="32"/>
      <c r="BH646" s="32"/>
      <c r="BI646" s="34"/>
      <c r="BJ646" s="34"/>
      <c r="BK646" s="34"/>
      <c r="BL646" s="34"/>
      <c r="BM646">
        <v>-1</v>
      </c>
      <c r="BN646" t="s">
        <v>818</v>
      </c>
      <c r="BO646" t="s">
        <v>6729</v>
      </c>
      <c r="BP646" t="b">
        <v>1</v>
      </c>
    </row>
    <row r="647" spans="1:68" x14ac:dyDescent="0.25">
      <c r="A647" s="30" t="str">
        <f t="shared" si="10"/>
        <v>2002064033</v>
      </c>
      <c r="B647" t="s">
        <v>141</v>
      </c>
      <c r="C647">
        <v>33</v>
      </c>
      <c r="D647" s="65" t="s">
        <v>8789</v>
      </c>
      <c r="E647" t="s">
        <v>106</v>
      </c>
      <c r="F647">
        <v>1</v>
      </c>
      <c r="G647">
        <v>2002</v>
      </c>
      <c r="H647">
        <v>2</v>
      </c>
      <c r="I647" s="34">
        <v>86.3</v>
      </c>
      <c r="J647">
        <v>85</v>
      </c>
      <c r="K647" s="32">
        <v>45.822200000000002</v>
      </c>
      <c r="L647" s="32">
        <v>-59.850999999999999</v>
      </c>
      <c r="M647" s="31">
        <v>37558.440150462964</v>
      </c>
      <c r="N647" s="33">
        <v>2.98</v>
      </c>
      <c r="O647" s="33">
        <v>49.58</v>
      </c>
      <c r="P647" s="32">
        <v>8.8683999999999994</v>
      </c>
      <c r="Q647" s="32">
        <v>8.7965999999999998</v>
      </c>
      <c r="R647" s="32">
        <v>8.8991000000000007</v>
      </c>
      <c r="S647" s="32">
        <v>3.9600000000000003E-2</v>
      </c>
      <c r="T647" s="32"/>
      <c r="U647" s="32"/>
      <c r="V647" s="32"/>
      <c r="W647" s="32"/>
      <c r="X647" s="32">
        <v>30.273700000000002</v>
      </c>
      <c r="Y647" s="32">
        <v>30.244700000000002</v>
      </c>
      <c r="Z647" s="32">
        <v>30.334399999999999</v>
      </c>
      <c r="AA647" s="32">
        <v>3.5999999999999997E-2</v>
      </c>
      <c r="AB647" s="32"/>
      <c r="AC647" s="32"/>
      <c r="AD647" s="32"/>
      <c r="AE647" s="32"/>
      <c r="AF647" s="32">
        <v>6.1257000000000001</v>
      </c>
      <c r="AG647" s="32">
        <v>5.3769</v>
      </c>
      <c r="AH647" s="32">
        <v>6.1816000000000004</v>
      </c>
      <c r="AI647" s="32">
        <v>0.14280000000000001</v>
      </c>
      <c r="AJ647" s="32"/>
      <c r="AK647" s="32"/>
      <c r="AL647" s="32"/>
      <c r="AM647" s="32"/>
      <c r="AN647" s="32">
        <v>8.2100000000000006E-2</v>
      </c>
      <c r="AO647" s="32"/>
      <c r="AP647" s="32">
        <v>8.8956</v>
      </c>
      <c r="AQ647" s="32">
        <v>1E-4</v>
      </c>
      <c r="AR647" s="32"/>
      <c r="AS647" s="32"/>
      <c r="AT647" s="32">
        <v>30.2469</v>
      </c>
      <c r="AU647" s="32">
        <v>1.9E-3</v>
      </c>
      <c r="AV647" s="32"/>
      <c r="AW647" s="32"/>
      <c r="AX647" s="32">
        <v>4.1601999999999997</v>
      </c>
      <c r="AY647">
        <v>86.27</v>
      </c>
      <c r="BB647">
        <v>84.7</v>
      </c>
      <c r="BC647">
        <v>84.29</v>
      </c>
      <c r="BD647" s="32">
        <v>4.2767999999999997</v>
      </c>
      <c r="BE647" s="32"/>
      <c r="BF647" s="32">
        <v>31.7407</v>
      </c>
      <c r="BG647" s="32"/>
      <c r="BH647" s="32"/>
      <c r="BI647" s="34"/>
      <c r="BJ647" s="34"/>
      <c r="BK647" s="34"/>
      <c r="BL647" s="34"/>
      <c r="BM647">
        <v>-1</v>
      </c>
      <c r="BN647" t="s">
        <v>819</v>
      </c>
      <c r="BO647" t="s">
        <v>6730</v>
      </c>
      <c r="BP647" t="b">
        <v>1</v>
      </c>
    </row>
    <row r="648" spans="1:68" x14ac:dyDescent="0.25">
      <c r="A648" s="30" t="str">
        <f t="shared" si="10"/>
        <v>2002064034</v>
      </c>
      <c r="B648" t="s">
        <v>141</v>
      </c>
      <c r="C648">
        <v>34</v>
      </c>
      <c r="D648" s="65" t="s">
        <v>8879</v>
      </c>
      <c r="E648" t="s">
        <v>105</v>
      </c>
      <c r="F648">
        <v>1</v>
      </c>
      <c r="G648">
        <v>2002</v>
      </c>
      <c r="H648">
        <v>2</v>
      </c>
      <c r="I648" s="34">
        <v>136.80000000000001</v>
      </c>
      <c r="J648">
        <v>133</v>
      </c>
      <c r="K648" s="32">
        <v>45.652299999999997</v>
      </c>
      <c r="L648" s="32">
        <v>-59.693300000000001</v>
      </c>
      <c r="M648" s="31">
        <v>37558.561388888891</v>
      </c>
      <c r="N648" s="33">
        <v>3.97</v>
      </c>
      <c r="O648" s="33">
        <v>49.59</v>
      </c>
      <c r="P648" s="32">
        <v>9.3800000000000008</v>
      </c>
      <c r="Q648" s="32">
        <v>6.6372</v>
      </c>
      <c r="R648" s="32">
        <v>9.6759000000000004</v>
      </c>
      <c r="S648" s="32">
        <v>0.72899999999999998</v>
      </c>
      <c r="T648" s="32"/>
      <c r="U648" s="32"/>
      <c r="V648" s="32"/>
      <c r="W648" s="32"/>
      <c r="X648" s="32">
        <v>30.524899999999999</v>
      </c>
      <c r="Y648" s="32">
        <v>30.3888</v>
      </c>
      <c r="Z648" s="32">
        <v>31.275700000000001</v>
      </c>
      <c r="AA648" s="32">
        <v>0.21729999999999999</v>
      </c>
      <c r="AB648" s="32"/>
      <c r="AC648" s="32"/>
      <c r="AD648" s="32"/>
      <c r="AE648" s="32"/>
      <c r="AF648" s="32">
        <v>6.1101999999999999</v>
      </c>
      <c r="AG648" s="32">
        <v>5.0015000000000001</v>
      </c>
      <c r="AH648" s="32">
        <v>6.2762000000000002</v>
      </c>
      <c r="AI648" s="32">
        <v>0.18559999999999999</v>
      </c>
      <c r="AJ648" s="32"/>
      <c r="AK648" s="32"/>
      <c r="AL648" s="32"/>
      <c r="AM648" s="32"/>
      <c r="AN648" s="32">
        <v>1.0871</v>
      </c>
      <c r="AO648" s="32"/>
      <c r="AP648" s="32">
        <v>9.5923999999999996</v>
      </c>
      <c r="AQ648" s="32">
        <v>2.0000000000000001E-4</v>
      </c>
      <c r="AR648" s="32"/>
      <c r="AS648" s="32"/>
      <c r="AT648" s="32">
        <v>30.406099999999999</v>
      </c>
      <c r="AU648" s="32">
        <v>2.4400000000000002E-2</v>
      </c>
      <c r="AV648" s="32"/>
      <c r="AW648" s="32"/>
      <c r="AX648" s="32">
        <v>2.2776000000000001</v>
      </c>
      <c r="AY648">
        <v>89.24</v>
      </c>
      <c r="BB648">
        <v>139.80000000000001</v>
      </c>
      <c r="BC648">
        <v>136.83000000000001</v>
      </c>
      <c r="BD648" s="32">
        <v>2.4026000000000001</v>
      </c>
      <c r="BE648" s="32"/>
      <c r="BF648" s="32">
        <v>33.044400000000003</v>
      </c>
      <c r="BG648" s="32"/>
      <c r="BH648" s="32"/>
      <c r="BI648" s="34"/>
      <c r="BJ648" s="34">
        <v>58</v>
      </c>
      <c r="BK648" s="34">
        <v>138</v>
      </c>
      <c r="BL648" s="34">
        <v>80</v>
      </c>
      <c r="BM648">
        <v>0</v>
      </c>
      <c r="BN648" t="s">
        <v>820</v>
      </c>
      <c r="BO648" t="s">
        <v>6731</v>
      </c>
      <c r="BP648" t="b">
        <v>1</v>
      </c>
    </row>
    <row r="649" spans="1:68" x14ac:dyDescent="0.25">
      <c r="A649" s="30" t="str">
        <f t="shared" si="10"/>
        <v>2002064035</v>
      </c>
      <c r="B649" t="s">
        <v>141</v>
      </c>
      <c r="C649">
        <v>35</v>
      </c>
      <c r="D649" s="65" t="s">
        <v>8880</v>
      </c>
      <c r="E649" t="s">
        <v>104</v>
      </c>
      <c r="F649">
        <v>1</v>
      </c>
      <c r="G649">
        <v>2002</v>
      </c>
      <c r="H649">
        <v>2</v>
      </c>
      <c r="I649" s="34">
        <v>162.6</v>
      </c>
      <c r="J649">
        <v>150</v>
      </c>
      <c r="K649" s="32">
        <v>45.489800000000002</v>
      </c>
      <c r="L649" s="32">
        <v>-59.507800000000003</v>
      </c>
      <c r="M649" s="31">
        <v>37558.634756944448</v>
      </c>
      <c r="N649" s="33">
        <v>3.97</v>
      </c>
      <c r="O649" s="33">
        <v>49.59</v>
      </c>
      <c r="P649" s="32">
        <v>8.7376000000000005</v>
      </c>
      <c r="Q649" s="32">
        <v>3.5767000000000002</v>
      </c>
      <c r="R649" s="32">
        <v>9.4565000000000001</v>
      </c>
      <c r="S649" s="32">
        <v>1.7838000000000001</v>
      </c>
      <c r="T649" s="32"/>
      <c r="U649" s="32"/>
      <c r="V649" s="32"/>
      <c r="W649" s="32"/>
      <c r="X649" s="32">
        <v>30.631900000000002</v>
      </c>
      <c r="Y649" s="32">
        <v>30.394400000000001</v>
      </c>
      <c r="Z649" s="32">
        <v>32.032299999999999</v>
      </c>
      <c r="AA649" s="32">
        <v>0.49959999999999999</v>
      </c>
      <c r="AB649" s="32"/>
      <c r="AC649" s="32"/>
      <c r="AD649" s="32"/>
      <c r="AE649" s="32"/>
      <c r="AF649" s="32">
        <v>6.1204000000000001</v>
      </c>
      <c r="AG649" s="32">
        <v>4.7916999999999996</v>
      </c>
      <c r="AH649" s="32">
        <v>6.4237000000000002</v>
      </c>
      <c r="AI649" s="32">
        <v>0.24979999999999999</v>
      </c>
      <c r="AJ649" s="32"/>
      <c r="AK649" s="32"/>
      <c r="AL649" s="32"/>
      <c r="AM649" s="32"/>
      <c r="AN649" s="32">
        <v>2.0017999999999998</v>
      </c>
      <c r="AO649" s="32"/>
      <c r="AP649" s="32">
        <v>9.4557000000000002</v>
      </c>
      <c r="AQ649" s="32">
        <v>5.0000000000000001E-4</v>
      </c>
      <c r="AR649" s="32"/>
      <c r="AS649" s="32"/>
      <c r="AT649" s="32">
        <v>30.4069</v>
      </c>
      <c r="AU649" s="32">
        <v>1.77E-2</v>
      </c>
      <c r="AV649" s="32"/>
      <c r="AW649" s="32"/>
      <c r="AX649" s="32">
        <v>2.4209000000000001</v>
      </c>
      <c r="AY649">
        <v>119.98</v>
      </c>
      <c r="BB649">
        <v>144.1</v>
      </c>
      <c r="BC649">
        <v>143.77000000000001</v>
      </c>
      <c r="BD649" s="32">
        <v>2.5539000000000001</v>
      </c>
      <c r="BE649" s="32"/>
      <c r="BF649" s="32">
        <v>32.945500000000003</v>
      </c>
      <c r="BG649" s="32"/>
      <c r="BH649" s="32"/>
      <c r="BI649" s="34"/>
      <c r="BJ649" s="34">
        <v>48</v>
      </c>
      <c r="BK649" s="34">
        <v>164</v>
      </c>
      <c r="BL649" s="34">
        <v>116</v>
      </c>
      <c r="BM649">
        <v>0</v>
      </c>
      <c r="BN649" t="s">
        <v>821</v>
      </c>
      <c r="BO649" t="s">
        <v>6732</v>
      </c>
      <c r="BP649" t="b">
        <v>1</v>
      </c>
    </row>
    <row r="650" spans="1:68" x14ac:dyDescent="0.25">
      <c r="A650" s="30" t="str">
        <f t="shared" si="10"/>
        <v>2002064036</v>
      </c>
      <c r="B650" t="s">
        <v>141</v>
      </c>
      <c r="C650">
        <v>36</v>
      </c>
      <c r="D650" s="65" t="s">
        <v>8793</v>
      </c>
      <c r="E650" t="s">
        <v>102</v>
      </c>
      <c r="F650">
        <v>1</v>
      </c>
      <c r="G650">
        <v>2002</v>
      </c>
      <c r="H650">
        <v>2</v>
      </c>
      <c r="I650" s="34">
        <v>81.3</v>
      </c>
      <c r="J650">
        <v>85</v>
      </c>
      <c r="K650" s="32">
        <v>45.152299999999997</v>
      </c>
      <c r="L650" s="32">
        <v>-59.165700000000001</v>
      </c>
      <c r="M650" s="31">
        <v>37558.727569444447</v>
      </c>
      <c r="N650" s="33">
        <v>4.96</v>
      </c>
      <c r="O650" s="33">
        <v>49.59</v>
      </c>
      <c r="P650" s="32">
        <v>10.059699999999999</v>
      </c>
      <c r="Q650" s="32">
        <v>4.3003</v>
      </c>
      <c r="R650" s="32">
        <v>11.029299999999999</v>
      </c>
      <c r="S650" s="32">
        <v>2.0865999999999998</v>
      </c>
      <c r="T650" s="32"/>
      <c r="U650" s="32"/>
      <c r="V650" s="32"/>
      <c r="W650" s="32"/>
      <c r="X650" s="32">
        <v>30.7742</v>
      </c>
      <c r="Y650" s="32">
        <v>30.620200000000001</v>
      </c>
      <c r="Z650" s="32">
        <v>31.700399999999998</v>
      </c>
      <c r="AA650" s="32">
        <v>0.31909999999999999</v>
      </c>
      <c r="AB650" s="32"/>
      <c r="AC650" s="32"/>
      <c r="AD650" s="32"/>
      <c r="AE650" s="32"/>
      <c r="AF650" s="32">
        <v>5.9581</v>
      </c>
      <c r="AG650" s="32">
        <v>5.6993</v>
      </c>
      <c r="AH650" s="32">
        <v>6.2572999999999999</v>
      </c>
      <c r="AI650" s="32">
        <v>0.1115</v>
      </c>
      <c r="AJ650" s="32"/>
      <c r="AK650" s="32"/>
      <c r="AL650" s="32"/>
      <c r="AM650" s="32"/>
      <c r="AN650" s="32">
        <v>1.7692000000000001</v>
      </c>
      <c r="AO650" s="32"/>
      <c r="AP650" s="32">
        <v>11.0227</v>
      </c>
      <c r="AQ650" s="32">
        <v>0</v>
      </c>
      <c r="AR650" s="32"/>
      <c r="AS650" s="32"/>
      <c r="AT650" s="32">
        <v>30.620200000000001</v>
      </c>
      <c r="AU650" s="32">
        <v>0</v>
      </c>
      <c r="AV650" s="32"/>
      <c r="AW650" s="32"/>
      <c r="AX650" s="32">
        <v>2.2214</v>
      </c>
      <c r="AY650">
        <v>77.349999999999994</v>
      </c>
      <c r="BB650">
        <v>101.9</v>
      </c>
      <c r="BD650" s="32"/>
      <c r="BE650" s="32"/>
      <c r="BF650" s="32"/>
      <c r="BG650" s="32"/>
      <c r="BH650" s="32"/>
      <c r="BI650" s="34"/>
      <c r="BJ650" s="34">
        <v>51</v>
      </c>
      <c r="BK650" s="34">
        <v>82</v>
      </c>
      <c r="BL650" s="34">
        <v>31</v>
      </c>
      <c r="BM650">
        <v>0</v>
      </c>
      <c r="BN650" t="s">
        <v>822</v>
      </c>
      <c r="BO650" t="s">
        <v>6733</v>
      </c>
      <c r="BP650" t="b">
        <v>1</v>
      </c>
    </row>
    <row r="651" spans="1:68" x14ac:dyDescent="0.25">
      <c r="A651" s="30" t="str">
        <f t="shared" si="10"/>
        <v>2002064037</v>
      </c>
      <c r="B651" t="s">
        <v>141</v>
      </c>
      <c r="C651">
        <v>37</v>
      </c>
      <c r="D651" s="65" t="s">
        <v>8881</v>
      </c>
      <c r="E651" t="s">
        <v>131</v>
      </c>
      <c r="F651">
        <v>0</v>
      </c>
      <c r="G651">
        <v>2002</v>
      </c>
      <c r="H651">
        <v>2</v>
      </c>
      <c r="I651" s="34">
        <v>65.5</v>
      </c>
      <c r="J651">
        <v>66</v>
      </c>
      <c r="K651" s="32">
        <v>44.857999999999997</v>
      </c>
      <c r="L651" s="32">
        <v>-61.897300000000001</v>
      </c>
      <c r="M651" s="31">
        <v>37559.269074074073</v>
      </c>
      <c r="N651" s="33">
        <v>4.96</v>
      </c>
      <c r="O651" s="33">
        <v>49.59</v>
      </c>
      <c r="P651" s="32">
        <v>8.2219999999999995</v>
      </c>
      <c r="Q651" s="32">
        <v>5.4092000000000002</v>
      </c>
      <c r="R651" s="32">
        <v>9.2101000000000006</v>
      </c>
      <c r="S651" s="32">
        <v>1.3798999999999999</v>
      </c>
      <c r="T651" s="32"/>
      <c r="U651" s="32"/>
      <c r="V651" s="32"/>
      <c r="W651" s="32"/>
      <c r="X651" s="32">
        <v>30.812899999999999</v>
      </c>
      <c r="Y651" s="32">
        <v>30.465199999999999</v>
      </c>
      <c r="Z651" s="32">
        <v>31.687899999999999</v>
      </c>
      <c r="AA651" s="32">
        <v>0.46729999999999999</v>
      </c>
      <c r="AB651" s="32"/>
      <c r="AC651" s="32"/>
      <c r="AD651" s="32"/>
      <c r="AE651" s="32"/>
      <c r="AF651" s="32">
        <v>5.9584000000000001</v>
      </c>
      <c r="AG651" s="32">
        <v>5.7176999999999998</v>
      </c>
      <c r="AH651" s="32">
        <v>6.101</v>
      </c>
      <c r="AI651" s="32">
        <v>0.1305</v>
      </c>
      <c r="AJ651" s="32"/>
      <c r="AK651" s="32"/>
      <c r="AL651" s="32"/>
      <c r="AM651" s="32"/>
      <c r="AN651" s="32">
        <v>1.4626999999999999</v>
      </c>
      <c r="AO651" s="32"/>
      <c r="AP651" s="32">
        <v>9.1793999999999993</v>
      </c>
      <c r="AQ651" s="32">
        <v>0</v>
      </c>
      <c r="AR651" s="32"/>
      <c r="AS651" s="32"/>
      <c r="AT651" s="32">
        <v>30.465199999999999</v>
      </c>
      <c r="AU651" s="32">
        <v>0</v>
      </c>
      <c r="AV651" s="32"/>
      <c r="AW651" s="32"/>
      <c r="AX651" s="32">
        <v>3.7913999999999999</v>
      </c>
      <c r="AY651">
        <v>65.45</v>
      </c>
      <c r="BB651">
        <v>68</v>
      </c>
      <c r="BC651">
        <v>65.45</v>
      </c>
      <c r="BD651" s="32">
        <v>3.7913999999999999</v>
      </c>
      <c r="BE651" s="32"/>
      <c r="BF651" s="32">
        <v>32.408900000000003</v>
      </c>
      <c r="BG651" s="32"/>
      <c r="BH651" s="32"/>
      <c r="BI651" s="34"/>
      <c r="BJ651" s="34">
        <v>62</v>
      </c>
      <c r="BK651" s="34">
        <v>66</v>
      </c>
      <c r="BL651" s="34">
        <v>4</v>
      </c>
      <c r="BM651">
        <v>0</v>
      </c>
      <c r="BN651" t="s">
        <v>823</v>
      </c>
      <c r="BO651" t="s">
        <v>6734</v>
      </c>
      <c r="BP651" t="b">
        <v>1</v>
      </c>
    </row>
    <row r="652" spans="1:68" x14ac:dyDescent="0.25">
      <c r="A652" s="30" t="str">
        <f t="shared" si="10"/>
        <v>2002064038</v>
      </c>
      <c r="B652" t="s">
        <v>141</v>
      </c>
      <c r="C652">
        <v>38</v>
      </c>
      <c r="D652" s="65" t="s">
        <v>8794</v>
      </c>
      <c r="E652" t="s">
        <v>132</v>
      </c>
      <c r="F652">
        <v>0</v>
      </c>
      <c r="G652">
        <v>2002</v>
      </c>
      <c r="H652">
        <v>2</v>
      </c>
      <c r="I652" s="34">
        <v>149.69999999999999</v>
      </c>
      <c r="J652">
        <v>146</v>
      </c>
      <c r="K652" s="32">
        <v>44.509500000000003</v>
      </c>
      <c r="L652" s="32">
        <v>-61.538699999999999</v>
      </c>
      <c r="M652" s="31">
        <v>37559.357592592591</v>
      </c>
      <c r="N652" s="33">
        <v>4.96</v>
      </c>
      <c r="O652" s="33">
        <v>49.59</v>
      </c>
      <c r="P652" s="32">
        <v>11.6995</v>
      </c>
      <c r="Q652" s="32">
        <v>11.1548</v>
      </c>
      <c r="R652" s="32">
        <v>11.7384</v>
      </c>
      <c r="S652" s="32">
        <v>0.1024</v>
      </c>
      <c r="T652" s="32"/>
      <c r="U652" s="32"/>
      <c r="V652" s="32"/>
      <c r="W652" s="32"/>
      <c r="X652" s="32">
        <v>31.013400000000001</v>
      </c>
      <c r="Y652" s="32">
        <v>30.958200000000001</v>
      </c>
      <c r="Z652" s="32">
        <v>31.3081</v>
      </c>
      <c r="AA652" s="32">
        <v>7.0499999999999993E-2</v>
      </c>
      <c r="AB652" s="32"/>
      <c r="AC652" s="32"/>
      <c r="AD652" s="32"/>
      <c r="AE652" s="32"/>
      <c r="AF652" s="32">
        <v>5.7777000000000003</v>
      </c>
      <c r="AG652" s="32">
        <v>4.2335000000000003</v>
      </c>
      <c r="AH652" s="32">
        <v>5.8296000000000001</v>
      </c>
      <c r="AI652" s="32">
        <v>0.23280000000000001</v>
      </c>
      <c r="AJ652" s="32"/>
      <c r="AK652" s="32"/>
      <c r="AL652" s="32"/>
      <c r="AM652" s="32"/>
      <c r="AN652" s="32">
        <v>0.37230000000000002</v>
      </c>
      <c r="AO652" s="32"/>
      <c r="AP652" s="32">
        <v>11.720700000000001</v>
      </c>
      <c r="AQ652" s="32">
        <v>0</v>
      </c>
      <c r="AR652" s="32"/>
      <c r="AS652" s="32"/>
      <c r="AT652" s="32">
        <v>30.958200000000001</v>
      </c>
      <c r="AU652" s="32">
        <v>0</v>
      </c>
      <c r="AV652" s="32"/>
      <c r="AW652" s="32"/>
      <c r="AX652" s="32">
        <v>3.5512999999999999</v>
      </c>
      <c r="AY652">
        <v>75.37</v>
      </c>
      <c r="BB652">
        <v>150</v>
      </c>
      <c r="BC652">
        <v>149.72999999999999</v>
      </c>
      <c r="BD652" s="32">
        <v>8.4357000000000006</v>
      </c>
      <c r="BE652" s="32"/>
      <c r="BF652" s="32">
        <v>34.3964</v>
      </c>
      <c r="BG652" s="32"/>
      <c r="BH652" s="32">
        <v>3.5512999999999999</v>
      </c>
      <c r="BI652" s="34">
        <v>76</v>
      </c>
      <c r="BJ652" s="34">
        <v>75</v>
      </c>
      <c r="BK652" s="34">
        <v>85</v>
      </c>
      <c r="BL652" s="34">
        <v>10</v>
      </c>
      <c r="BM652">
        <v>0</v>
      </c>
      <c r="BN652" t="s">
        <v>824</v>
      </c>
      <c r="BO652" t="s">
        <v>6735</v>
      </c>
      <c r="BP652" t="b">
        <v>1</v>
      </c>
    </row>
    <row r="653" spans="1:68" x14ac:dyDescent="0.25">
      <c r="A653" s="30" t="str">
        <f t="shared" si="10"/>
        <v>2002064039</v>
      </c>
      <c r="B653" t="s">
        <v>141</v>
      </c>
      <c r="C653">
        <v>39</v>
      </c>
      <c r="D653" s="65" t="s">
        <v>8748</v>
      </c>
      <c r="E653" t="s">
        <v>133</v>
      </c>
      <c r="F653">
        <v>0</v>
      </c>
      <c r="G653">
        <v>2002</v>
      </c>
      <c r="H653">
        <v>2</v>
      </c>
      <c r="I653" s="34">
        <v>90.2</v>
      </c>
      <c r="J653">
        <v>82</v>
      </c>
      <c r="K653" s="32">
        <v>44.2485</v>
      </c>
      <c r="L653" s="32">
        <v>-61.258299999999998</v>
      </c>
      <c r="M653" s="31">
        <v>37559.462488425925</v>
      </c>
      <c r="N653" s="33">
        <v>3.97</v>
      </c>
      <c r="O653" s="33">
        <v>49.59</v>
      </c>
      <c r="P653" s="32">
        <v>11.4712</v>
      </c>
      <c r="Q653" s="32">
        <v>11.416</v>
      </c>
      <c r="R653" s="32">
        <v>11.4796</v>
      </c>
      <c r="S653" s="32">
        <v>1.0200000000000001E-2</v>
      </c>
      <c r="T653" s="32"/>
      <c r="U653" s="32"/>
      <c r="V653" s="32"/>
      <c r="W653" s="32"/>
      <c r="X653" s="32">
        <v>31.430499999999999</v>
      </c>
      <c r="Y653" s="32">
        <v>31.4255</v>
      </c>
      <c r="Z653" s="32">
        <v>31.450099999999999</v>
      </c>
      <c r="AA653" s="32">
        <v>4.0000000000000001E-3</v>
      </c>
      <c r="AB653" s="32"/>
      <c r="AC653" s="32"/>
      <c r="AD653" s="32"/>
      <c r="AE653" s="32"/>
      <c r="AF653" s="32">
        <v>5.8063000000000002</v>
      </c>
      <c r="AG653" s="32">
        <v>5.6688000000000001</v>
      </c>
      <c r="AH653" s="32">
        <v>5.8235000000000001</v>
      </c>
      <c r="AI653" s="32">
        <v>2.0899999999999998E-2</v>
      </c>
      <c r="AJ653" s="32"/>
      <c r="AK653" s="32"/>
      <c r="AL653" s="32"/>
      <c r="AM653" s="32"/>
      <c r="AN653" s="32">
        <v>2.5499999999999998E-2</v>
      </c>
      <c r="AO653" s="32"/>
      <c r="AP653" s="32">
        <v>11.469099999999999</v>
      </c>
      <c r="AQ653" s="32">
        <v>3.0999999999999999E-3</v>
      </c>
      <c r="AR653" s="32"/>
      <c r="AS653" s="32"/>
      <c r="AT653" s="32">
        <v>31.427299999999999</v>
      </c>
      <c r="AU653" s="32">
        <v>2.5000000000000001E-3</v>
      </c>
      <c r="AV653" s="32"/>
      <c r="AW653" s="32"/>
      <c r="AX653" s="32">
        <v>4.3152999999999997</v>
      </c>
      <c r="AY653">
        <v>65.459999999999994</v>
      </c>
      <c r="BB653">
        <v>98</v>
      </c>
      <c r="BD653" s="32"/>
      <c r="BE653" s="32"/>
      <c r="BF653" s="32"/>
      <c r="BG653" s="32"/>
      <c r="BH653" s="32"/>
      <c r="BI653" s="34"/>
      <c r="BJ653" s="34"/>
      <c r="BK653" s="34"/>
      <c r="BL653" s="34"/>
      <c r="BM653">
        <v>-1</v>
      </c>
      <c r="BN653" t="s">
        <v>825</v>
      </c>
      <c r="BO653" t="s">
        <v>6736</v>
      </c>
      <c r="BP653" t="b">
        <v>1</v>
      </c>
    </row>
    <row r="654" spans="1:68" x14ac:dyDescent="0.25">
      <c r="A654" s="30" t="str">
        <f t="shared" si="10"/>
        <v>2002064040</v>
      </c>
      <c r="B654" t="s">
        <v>141</v>
      </c>
      <c r="C654">
        <v>40</v>
      </c>
      <c r="D654" s="65" t="s">
        <v>8749</v>
      </c>
      <c r="E654" t="s">
        <v>134</v>
      </c>
      <c r="F654">
        <v>0</v>
      </c>
      <c r="G654">
        <v>2002</v>
      </c>
      <c r="H654">
        <v>2</v>
      </c>
      <c r="I654" s="34">
        <v>53.6</v>
      </c>
      <c r="J654">
        <v>65</v>
      </c>
      <c r="K654" s="32">
        <v>44.048699999999997</v>
      </c>
      <c r="L654" s="32">
        <v>-61.060200000000002</v>
      </c>
      <c r="M654" s="31">
        <v>37559.546909722223</v>
      </c>
      <c r="N654" s="33">
        <v>2.98</v>
      </c>
      <c r="O654" s="33">
        <v>49.59</v>
      </c>
      <c r="P654" s="32">
        <v>11.052</v>
      </c>
      <c r="Q654" s="32">
        <v>6.5656999999999996</v>
      </c>
      <c r="R654" s="32">
        <v>11.5006</v>
      </c>
      <c r="S654" s="32">
        <v>1.2617</v>
      </c>
      <c r="T654" s="32"/>
      <c r="U654" s="32"/>
      <c r="V654" s="32"/>
      <c r="W654" s="32"/>
      <c r="X654" s="32">
        <v>31.567699999999999</v>
      </c>
      <c r="Y654" s="32">
        <v>31.486499999999999</v>
      </c>
      <c r="Z654" s="32">
        <v>32.334299999999999</v>
      </c>
      <c r="AA654" s="32">
        <v>0.2089</v>
      </c>
      <c r="AB654" s="32"/>
      <c r="AC654" s="32"/>
      <c r="AD654" s="32"/>
      <c r="AE654" s="32"/>
      <c r="AF654" s="32">
        <v>5.8235000000000001</v>
      </c>
      <c r="AG654" s="32">
        <v>4.6319999999999997</v>
      </c>
      <c r="AH654" s="32">
        <v>6.2279</v>
      </c>
      <c r="AI654" s="32">
        <v>0.2092</v>
      </c>
      <c r="AJ654" s="32"/>
      <c r="AK654" s="32"/>
      <c r="AL654" s="32"/>
      <c r="AM654" s="32"/>
      <c r="AN654" s="32">
        <v>1.4108000000000001</v>
      </c>
      <c r="AO654" s="32"/>
      <c r="AP654" s="32">
        <v>11.4192</v>
      </c>
      <c r="AQ654" s="32">
        <v>4.9099999999999998E-2</v>
      </c>
      <c r="AR654" s="32"/>
      <c r="AS654" s="32"/>
      <c r="AT654" s="32">
        <v>31.5121</v>
      </c>
      <c r="AU654" s="32">
        <v>1.3299999999999999E-2</v>
      </c>
      <c r="AV654" s="32"/>
      <c r="AW654" s="32"/>
      <c r="AX654" s="32">
        <v>6.2717999999999998</v>
      </c>
      <c r="AY654">
        <v>52.57</v>
      </c>
      <c r="BB654">
        <v>54</v>
      </c>
      <c r="BC654">
        <v>53.56</v>
      </c>
      <c r="BD654" s="32">
        <v>6.2839</v>
      </c>
      <c r="BE654" s="32"/>
      <c r="BF654" s="32">
        <v>32.443899999999999</v>
      </c>
      <c r="BG654" s="32"/>
      <c r="BH654" s="32"/>
      <c r="BI654" s="34"/>
      <c r="BJ654" s="34"/>
      <c r="BK654" s="34"/>
      <c r="BL654" s="34"/>
      <c r="BM654">
        <v>-1</v>
      </c>
      <c r="BN654" t="s">
        <v>826</v>
      </c>
      <c r="BO654" t="s">
        <v>6737</v>
      </c>
      <c r="BP654" t="b">
        <v>1</v>
      </c>
    </row>
    <row r="655" spans="1:68" x14ac:dyDescent="0.25">
      <c r="A655" s="30" t="str">
        <f t="shared" si="10"/>
        <v>2002064041</v>
      </c>
      <c r="B655" t="s">
        <v>141</v>
      </c>
      <c r="C655">
        <v>41</v>
      </c>
      <c r="D655" s="65" t="s">
        <v>8882</v>
      </c>
      <c r="E655" t="s">
        <v>85</v>
      </c>
      <c r="F655">
        <v>0</v>
      </c>
      <c r="G655">
        <v>2002</v>
      </c>
      <c r="H655">
        <v>2</v>
      </c>
      <c r="I655" s="34">
        <v>63.5</v>
      </c>
      <c r="J655">
        <v>69</v>
      </c>
      <c r="K655" s="32">
        <v>43.660800000000002</v>
      </c>
      <c r="L655" s="32">
        <v>-60.503700000000002</v>
      </c>
      <c r="M655" s="31">
        <v>37559.697418981479</v>
      </c>
      <c r="N655" s="33">
        <v>4.96</v>
      </c>
      <c r="O655" s="33">
        <v>49.59</v>
      </c>
      <c r="P655" s="32">
        <v>10.8484</v>
      </c>
      <c r="Q655" s="32">
        <v>8.8718000000000004</v>
      </c>
      <c r="R655" s="32">
        <v>10.982100000000001</v>
      </c>
      <c r="S655" s="32">
        <v>0.39900000000000002</v>
      </c>
      <c r="T655" s="32"/>
      <c r="U655" s="32"/>
      <c r="V655" s="32"/>
      <c r="W655" s="32"/>
      <c r="X655" s="32">
        <v>31.200600000000001</v>
      </c>
      <c r="Y655" s="32">
        <v>31.1614</v>
      </c>
      <c r="Z655" s="32">
        <v>31.541399999999999</v>
      </c>
      <c r="AA655" s="32">
        <v>7.3599999999999999E-2</v>
      </c>
      <c r="AB655" s="32"/>
      <c r="AC655" s="32"/>
      <c r="AD655" s="32"/>
      <c r="AE655" s="32"/>
      <c r="AF655" s="32">
        <v>5.8586</v>
      </c>
      <c r="AG655" s="32">
        <v>5.0384000000000002</v>
      </c>
      <c r="AH655" s="32">
        <v>5.9745999999999997</v>
      </c>
      <c r="AI655" s="32">
        <v>0.125</v>
      </c>
      <c r="AJ655" s="32"/>
      <c r="AK655" s="32"/>
      <c r="AL655" s="32"/>
      <c r="AM655" s="32"/>
      <c r="AN655" s="32">
        <v>0.63859999999999995</v>
      </c>
      <c r="AO655" s="32"/>
      <c r="AP655" s="32">
        <v>10.978199999999999</v>
      </c>
      <c r="AQ655" s="32">
        <v>0</v>
      </c>
      <c r="AR655" s="32"/>
      <c r="AS655" s="32"/>
      <c r="AT655" s="32">
        <v>31.1614</v>
      </c>
      <c r="AU655" s="32">
        <v>0</v>
      </c>
      <c r="AV655" s="32"/>
      <c r="AW655" s="32"/>
      <c r="AX655" s="32">
        <v>3.7389000000000001</v>
      </c>
      <c r="AY655">
        <v>63.48</v>
      </c>
      <c r="BD655" s="32"/>
      <c r="BE655" s="32"/>
      <c r="BF655" s="32"/>
      <c r="BG655" s="32"/>
      <c r="BH655" s="32"/>
      <c r="BI655" s="34"/>
      <c r="BJ655" s="34">
        <v>60</v>
      </c>
      <c r="BK655" s="34">
        <v>64</v>
      </c>
      <c r="BL655" s="34">
        <v>4</v>
      </c>
      <c r="BM655">
        <v>0</v>
      </c>
      <c r="BN655" t="s">
        <v>827</v>
      </c>
      <c r="BO655" t="s">
        <v>6738</v>
      </c>
      <c r="BP655" t="b">
        <v>1</v>
      </c>
    </row>
    <row r="656" spans="1:68" x14ac:dyDescent="0.25">
      <c r="A656" s="30" t="str">
        <f t="shared" si="10"/>
        <v>2002064042</v>
      </c>
      <c r="B656" t="s">
        <v>141</v>
      </c>
      <c r="C656">
        <v>42</v>
      </c>
      <c r="D656" s="65" t="s">
        <v>8883</v>
      </c>
      <c r="E656" t="s">
        <v>85</v>
      </c>
      <c r="F656">
        <v>0</v>
      </c>
      <c r="G656">
        <v>2002</v>
      </c>
      <c r="H656">
        <v>2</v>
      </c>
      <c r="I656" s="34">
        <v>49.6</v>
      </c>
      <c r="J656">
        <v>47</v>
      </c>
      <c r="K656" s="32">
        <v>43.788499999999999</v>
      </c>
      <c r="L656" s="32">
        <v>-61.207700000000003</v>
      </c>
      <c r="M656" s="31">
        <v>37559.808993055558</v>
      </c>
      <c r="N656" s="33">
        <v>4.96</v>
      </c>
      <c r="O656" s="33">
        <v>49.59</v>
      </c>
      <c r="P656" s="32">
        <v>11.1272</v>
      </c>
      <c r="Q656" s="32">
        <v>8.0040999999999993</v>
      </c>
      <c r="R656" s="32">
        <v>11.658200000000001</v>
      </c>
      <c r="S656" s="32">
        <v>1.1827000000000001</v>
      </c>
      <c r="T656" s="32"/>
      <c r="U656" s="32"/>
      <c r="V656" s="32"/>
      <c r="W656" s="32"/>
      <c r="X656" s="32">
        <v>31.606100000000001</v>
      </c>
      <c r="Y656" s="32">
        <v>31.5063</v>
      </c>
      <c r="Z656" s="32">
        <v>32.189300000000003</v>
      </c>
      <c r="AA656" s="32">
        <v>0.2195</v>
      </c>
      <c r="AB656" s="32"/>
      <c r="AC656" s="32"/>
      <c r="AD656" s="32"/>
      <c r="AE656" s="32"/>
      <c r="AF656" s="32">
        <v>5.7854000000000001</v>
      </c>
      <c r="AG656" s="32">
        <v>5.4692999999999996</v>
      </c>
      <c r="AH656" s="32">
        <v>6.0347</v>
      </c>
      <c r="AI656" s="32">
        <v>9.01E-2</v>
      </c>
      <c r="AJ656" s="32"/>
      <c r="AK656" s="32"/>
      <c r="AL656" s="32"/>
      <c r="AM656" s="32"/>
      <c r="AN656" s="32">
        <v>1.1243000000000001</v>
      </c>
      <c r="AO656" s="32"/>
      <c r="AP656" s="32">
        <v>11.6487</v>
      </c>
      <c r="AQ656" s="32">
        <v>0</v>
      </c>
      <c r="AR656" s="32"/>
      <c r="AS656" s="32"/>
      <c r="AT656" s="32">
        <v>31.507400000000001</v>
      </c>
      <c r="AU656" s="32">
        <v>0</v>
      </c>
      <c r="AV656" s="32"/>
      <c r="AW656" s="32"/>
      <c r="AX656" s="32">
        <v>8.0040999999999993</v>
      </c>
      <c r="AY656">
        <v>49.59</v>
      </c>
      <c r="BD656" s="32"/>
      <c r="BE656" s="32"/>
      <c r="BF656" s="32"/>
      <c r="BG656" s="32"/>
      <c r="BH656" s="32"/>
      <c r="BI656" s="34"/>
      <c r="BJ656" s="34"/>
      <c r="BK656" s="34"/>
      <c r="BL656" s="34"/>
      <c r="BM656">
        <v>-1</v>
      </c>
      <c r="BN656" t="s">
        <v>828</v>
      </c>
      <c r="BO656" t="s">
        <v>6739</v>
      </c>
      <c r="BP656" t="b">
        <v>1</v>
      </c>
    </row>
    <row r="657" spans="1:68" x14ac:dyDescent="0.25">
      <c r="A657" s="30" t="str">
        <f t="shared" si="10"/>
        <v>2002064043</v>
      </c>
      <c r="B657" t="s">
        <v>141</v>
      </c>
      <c r="C657">
        <v>43</v>
      </c>
      <c r="D657" s="65" t="s">
        <v>8884</v>
      </c>
      <c r="E657" t="s">
        <v>85</v>
      </c>
      <c r="F657">
        <v>0</v>
      </c>
      <c r="G657">
        <v>2002</v>
      </c>
      <c r="H657">
        <v>2</v>
      </c>
      <c r="I657" s="34">
        <v>56.5</v>
      </c>
      <c r="J657">
        <v>56</v>
      </c>
      <c r="K657" s="32">
        <v>43.577800000000003</v>
      </c>
      <c r="L657" s="32">
        <v>-61.519300000000001</v>
      </c>
      <c r="M657" s="31">
        <v>37559.909803240742</v>
      </c>
      <c r="N657" s="33">
        <v>3.97</v>
      </c>
      <c r="O657" s="33">
        <v>49.59</v>
      </c>
      <c r="P657" s="32">
        <v>11.313599999999999</v>
      </c>
      <c r="Q657" s="32">
        <v>9.6452000000000009</v>
      </c>
      <c r="R657" s="32">
        <v>11.473100000000001</v>
      </c>
      <c r="S657" s="32">
        <v>0.4521</v>
      </c>
      <c r="T657" s="32"/>
      <c r="U657" s="32"/>
      <c r="V657" s="32"/>
      <c r="W657" s="32"/>
      <c r="X657" s="32">
        <v>31.408100000000001</v>
      </c>
      <c r="Y657" s="32">
        <v>31.383099999999999</v>
      </c>
      <c r="Z657" s="32">
        <v>31.6492</v>
      </c>
      <c r="AA657" s="32">
        <v>6.4600000000000005E-2</v>
      </c>
      <c r="AB657" s="32"/>
      <c r="AC657" s="32"/>
      <c r="AD657" s="32"/>
      <c r="AE657" s="32"/>
      <c r="AF657" s="32">
        <v>5.8148999999999997</v>
      </c>
      <c r="AG657" s="32">
        <v>5.4725999999999999</v>
      </c>
      <c r="AH657" s="32">
        <v>5.8688000000000002</v>
      </c>
      <c r="AI657" s="32">
        <v>5.4800000000000001E-2</v>
      </c>
      <c r="AJ657" s="32"/>
      <c r="AK657" s="32"/>
      <c r="AL657" s="32"/>
      <c r="AM657" s="32"/>
      <c r="AN657" s="32">
        <v>0.5141</v>
      </c>
      <c r="AO657" s="32"/>
      <c r="AP657" s="32">
        <v>11.458</v>
      </c>
      <c r="AQ657" s="32">
        <v>0</v>
      </c>
      <c r="AR657" s="32"/>
      <c r="AS657" s="32"/>
      <c r="AT657" s="32">
        <v>31.383199999999999</v>
      </c>
      <c r="AU657" s="32">
        <v>1E-4</v>
      </c>
      <c r="AV657" s="32"/>
      <c r="AW657" s="32"/>
      <c r="AX657" s="32">
        <v>7.6234999999999999</v>
      </c>
      <c r="AY657">
        <v>56.54</v>
      </c>
      <c r="BC657">
        <v>56.54</v>
      </c>
      <c r="BD657" s="32">
        <v>7.6234999999999999</v>
      </c>
      <c r="BE657" s="32"/>
      <c r="BF657" s="32">
        <v>31.962599999999998</v>
      </c>
      <c r="BG657" s="32"/>
      <c r="BH657" s="32"/>
      <c r="BI657" s="34"/>
      <c r="BJ657" s="34"/>
      <c r="BK657" s="34"/>
      <c r="BL657" s="34"/>
      <c r="BM657">
        <v>-1</v>
      </c>
      <c r="BN657" t="s">
        <v>829</v>
      </c>
      <c r="BO657" t="s">
        <v>6740</v>
      </c>
      <c r="BP657" t="b">
        <v>1</v>
      </c>
    </row>
    <row r="658" spans="1:68" x14ac:dyDescent="0.25">
      <c r="A658" s="30" t="str">
        <f t="shared" si="10"/>
        <v>2002064044</v>
      </c>
      <c r="B658" t="s">
        <v>141</v>
      </c>
      <c r="C658">
        <v>44</v>
      </c>
      <c r="D658" s="65" t="s">
        <v>8847</v>
      </c>
      <c r="E658" t="s">
        <v>85</v>
      </c>
      <c r="F658">
        <v>0</v>
      </c>
      <c r="G658">
        <v>2002</v>
      </c>
      <c r="H658">
        <v>2</v>
      </c>
      <c r="I658" s="34">
        <v>79.3</v>
      </c>
      <c r="J658">
        <v>84</v>
      </c>
      <c r="K658" s="32">
        <v>43.388800000000003</v>
      </c>
      <c r="L658" s="32">
        <v>-61.79</v>
      </c>
      <c r="M658" s="31">
        <v>37559.977083333331</v>
      </c>
      <c r="N658" s="33">
        <v>3.97</v>
      </c>
      <c r="O658" s="33">
        <v>49.6</v>
      </c>
      <c r="P658" s="32">
        <v>11.000500000000001</v>
      </c>
      <c r="Q658" s="32">
        <v>9.7059999999999995</v>
      </c>
      <c r="R658" s="32">
        <v>11.0603</v>
      </c>
      <c r="S658" s="32">
        <v>0.22800000000000001</v>
      </c>
      <c r="T658" s="32"/>
      <c r="U658" s="32"/>
      <c r="V658" s="32"/>
      <c r="W658" s="32"/>
      <c r="X658" s="32">
        <v>31.299700000000001</v>
      </c>
      <c r="Y658" s="32">
        <v>31.274899999999999</v>
      </c>
      <c r="Z658" s="32">
        <v>31.722000000000001</v>
      </c>
      <c r="AA658" s="32">
        <v>7.6999999999999999E-2</v>
      </c>
      <c r="AB658" s="32"/>
      <c r="AC658" s="32"/>
      <c r="AD658" s="32"/>
      <c r="AE658" s="32"/>
      <c r="AF658" s="32">
        <v>5.8822000000000001</v>
      </c>
      <c r="AG658" s="32">
        <v>4.0431999999999997</v>
      </c>
      <c r="AH658" s="32">
        <v>6.0129000000000001</v>
      </c>
      <c r="AI658" s="32">
        <v>0.27460000000000001</v>
      </c>
      <c r="AJ658" s="32"/>
      <c r="AK658" s="32"/>
      <c r="AL658" s="32"/>
      <c r="AM658" s="32"/>
      <c r="AN658" s="32">
        <v>0.56789999999999996</v>
      </c>
      <c r="AO658" s="32"/>
      <c r="AP658" s="32">
        <v>11.0541</v>
      </c>
      <c r="AQ658" s="32">
        <v>8.8000000000000005E-3</v>
      </c>
      <c r="AR658" s="32"/>
      <c r="AS658" s="32"/>
      <c r="AT658" s="32">
        <v>31.278300000000002</v>
      </c>
      <c r="AU658" s="32">
        <v>4.7999999999999996E-3</v>
      </c>
      <c r="AV658" s="32"/>
      <c r="AW658" s="32"/>
      <c r="AX658" s="32">
        <v>4.4790000000000001</v>
      </c>
      <c r="AY658">
        <v>61.5</v>
      </c>
      <c r="BD658" s="32"/>
      <c r="BE658" s="32"/>
      <c r="BF658" s="32"/>
      <c r="BG658" s="32"/>
      <c r="BH658" s="32"/>
      <c r="BI658" s="34"/>
      <c r="BJ658" s="34"/>
      <c r="BK658" s="34"/>
      <c r="BL658" s="34"/>
      <c r="BM658">
        <v>-1</v>
      </c>
      <c r="BN658" t="s">
        <v>830</v>
      </c>
      <c r="BO658" t="s">
        <v>6741</v>
      </c>
      <c r="BP658" t="b">
        <v>1</v>
      </c>
    </row>
    <row r="659" spans="1:68" x14ac:dyDescent="0.25">
      <c r="A659" s="30" t="str">
        <f t="shared" si="10"/>
        <v>2002064045</v>
      </c>
      <c r="B659" t="s">
        <v>141</v>
      </c>
      <c r="C659">
        <v>45</v>
      </c>
      <c r="D659" s="65" t="s">
        <v>8750</v>
      </c>
      <c r="E659" t="s">
        <v>85</v>
      </c>
      <c r="F659">
        <v>0</v>
      </c>
      <c r="G659">
        <v>2002</v>
      </c>
      <c r="H659">
        <v>2</v>
      </c>
      <c r="I659" s="34">
        <v>194.3</v>
      </c>
      <c r="J659">
        <v>190</v>
      </c>
      <c r="K659" s="32">
        <v>43.756500000000003</v>
      </c>
      <c r="L659" s="32">
        <v>-62.7363</v>
      </c>
      <c r="M659" s="31">
        <v>37560.190439814818</v>
      </c>
      <c r="N659" s="33">
        <v>4.96</v>
      </c>
      <c r="O659" s="33">
        <v>49.59</v>
      </c>
      <c r="P659" s="32">
        <v>11.1974</v>
      </c>
      <c r="Q659" s="32">
        <v>6.7317999999999998</v>
      </c>
      <c r="R659" s="32">
        <v>11.789899999999999</v>
      </c>
      <c r="S659" s="32">
        <v>1.1756</v>
      </c>
      <c r="T659" s="32"/>
      <c r="U659" s="32"/>
      <c r="V659" s="32"/>
      <c r="W659" s="32"/>
      <c r="X659" s="32">
        <v>31.851600000000001</v>
      </c>
      <c r="Y659" s="32">
        <v>31.713699999999999</v>
      </c>
      <c r="Z659" s="32">
        <v>32.4041</v>
      </c>
      <c r="AA659" s="32">
        <v>0.17080000000000001</v>
      </c>
      <c r="AB659" s="32"/>
      <c r="AC659" s="32"/>
      <c r="AD659" s="32"/>
      <c r="AE659" s="32"/>
      <c r="AF659" s="32">
        <v>5.8762999999999996</v>
      </c>
      <c r="AG659" s="32">
        <v>5.7542</v>
      </c>
      <c r="AH659" s="32">
        <v>6.1700999999999997</v>
      </c>
      <c r="AI659" s="32">
        <v>8.1100000000000005E-2</v>
      </c>
      <c r="AJ659" s="32"/>
      <c r="AK659" s="32"/>
      <c r="AL659" s="32"/>
      <c r="AM659" s="32"/>
      <c r="AN659" s="32">
        <v>1.2827999999999999</v>
      </c>
      <c r="AO659" s="32"/>
      <c r="AP659" s="32">
        <v>11.513500000000001</v>
      </c>
      <c r="AQ659" s="32">
        <v>0</v>
      </c>
      <c r="AR659" s="32"/>
      <c r="AS659" s="32"/>
      <c r="AT659" s="32">
        <v>31.713699999999999</v>
      </c>
      <c r="AU659" s="32">
        <v>0</v>
      </c>
      <c r="AV659" s="32"/>
      <c r="AW659" s="32"/>
      <c r="AX659" s="32">
        <v>4.7843999999999998</v>
      </c>
      <c r="AY659">
        <v>57.53</v>
      </c>
      <c r="BC659">
        <v>194.34</v>
      </c>
      <c r="BD659" s="32">
        <v>10.262600000000001</v>
      </c>
      <c r="BE659" s="32"/>
      <c r="BF659" s="32">
        <v>34.965600000000002</v>
      </c>
      <c r="BG659" s="32"/>
      <c r="BH659" s="32"/>
      <c r="BI659" s="34"/>
      <c r="BJ659" s="34"/>
      <c r="BK659" s="34"/>
      <c r="BL659" s="34"/>
      <c r="BM659">
        <v>-1</v>
      </c>
      <c r="BN659" t="s">
        <v>831</v>
      </c>
      <c r="BO659" t="s">
        <v>6742</v>
      </c>
      <c r="BP659" t="b">
        <v>1</v>
      </c>
    </row>
    <row r="660" spans="1:68" x14ac:dyDescent="0.25">
      <c r="A660" s="30" t="str">
        <f t="shared" si="10"/>
        <v>2002064046</v>
      </c>
      <c r="B660" t="s">
        <v>141</v>
      </c>
      <c r="C660">
        <v>46</v>
      </c>
      <c r="D660" s="65" t="s">
        <v>8751</v>
      </c>
      <c r="E660" t="s">
        <v>85</v>
      </c>
      <c r="F660">
        <v>0</v>
      </c>
      <c r="G660">
        <v>2002</v>
      </c>
      <c r="H660">
        <v>2</v>
      </c>
      <c r="I660" s="34">
        <v>155.69999999999999</v>
      </c>
      <c r="J660">
        <v>150</v>
      </c>
      <c r="K660" s="32">
        <v>44.108199999999997</v>
      </c>
      <c r="L660" s="32">
        <v>-63.145200000000003</v>
      </c>
      <c r="M660" s="31">
        <v>37560.337800925925</v>
      </c>
      <c r="N660" s="33">
        <v>4.96</v>
      </c>
      <c r="O660" s="33">
        <v>49.59</v>
      </c>
      <c r="P660" s="32">
        <v>10.219900000000001</v>
      </c>
      <c r="Q660" s="32">
        <v>6.5410000000000004</v>
      </c>
      <c r="R660" s="32">
        <v>11.341799999999999</v>
      </c>
      <c r="S660" s="32">
        <v>1.4754</v>
      </c>
      <c r="T660" s="32"/>
      <c r="U660" s="32"/>
      <c r="V660" s="32"/>
      <c r="W660" s="32"/>
      <c r="X660" s="32">
        <v>31.1295</v>
      </c>
      <c r="Y660" s="32">
        <v>30.702200000000001</v>
      </c>
      <c r="Z660" s="32">
        <v>32.436700000000002</v>
      </c>
      <c r="AA660" s="32">
        <v>0.62470000000000003</v>
      </c>
      <c r="AB660" s="32"/>
      <c r="AC660" s="32"/>
      <c r="AD660" s="32"/>
      <c r="AE660" s="32"/>
      <c r="AF660" s="32">
        <v>6.0147000000000004</v>
      </c>
      <c r="AG660" s="32">
        <v>5.8887999999999998</v>
      </c>
      <c r="AH660" s="32">
        <v>6.4020999999999999</v>
      </c>
      <c r="AI660" s="32">
        <v>0.1386</v>
      </c>
      <c r="AJ660" s="32"/>
      <c r="AK660" s="32"/>
      <c r="AL660" s="32"/>
      <c r="AM660" s="32"/>
      <c r="AN660" s="32">
        <v>2.0038999999999998</v>
      </c>
      <c r="AO660" s="32"/>
      <c r="AP660" s="32">
        <v>10.859400000000001</v>
      </c>
      <c r="AQ660" s="32">
        <v>0</v>
      </c>
      <c r="AR660" s="32"/>
      <c r="AS660" s="32"/>
      <c r="AT660" s="32">
        <v>30.703099999999999</v>
      </c>
      <c r="AU660" s="32">
        <v>0</v>
      </c>
      <c r="AV660" s="32"/>
      <c r="AW660" s="32"/>
      <c r="AX660" s="32">
        <v>5.6689999999999996</v>
      </c>
      <c r="AY660">
        <v>60.5</v>
      </c>
      <c r="BC660">
        <v>155.68</v>
      </c>
      <c r="BD660" s="32">
        <v>9.7966999999999995</v>
      </c>
      <c r="BE660" s="32"/>
      <c r="BF660" s="32">
        <v>34.817500000000003</v>
      </c>
      <c r="BG660" s="32"/>
      <c r="BH660" s="32"/>
      <c r="BI660" s="34"/>
      <c r="BJ660" s="34"/>
      <c r="BK660" s="34"/>
      <c r="BL660" s="34"/>
      <c r="BM660">
        <v>-1</v>
      </c>
      <c r="BN660" t="s">
        <v>832</v>
      </c>
      <c r="BO660" t="s">
        <v>6743</v>
      </c>
      <c r="BP660" t="b">
        <v>1</v>
      </c>
    </row>
    <row r="661" spans="1:68" x14ac:dyDescent="0.25">
      <c r="A661" s="30" t="str">
        <f t="shared" si="10"/>
        <v>2002064047</v>
      </c>
      <c r="B661" t="s">
        <v>141</v>
      </c>
      <c r="C661">
        <v>47</v>
      </c>
      <c r="D661" s="65" t="s">
        <v>8848</v>
      </c>
      <c r="E661" t="s">
        <v>103</v>
      </c>
      <c r="F661">
        <v>1</v>
      </c>
      <c r="G661">
        <v>2002</v>
      </c>
      <c r="H661">
        <v>2</v>
      </c>
      <c r="I661" s="34">
        <v>153.69999999999999</v>
      </c>
      <c r="J661">
        <v>148</v>
      </c>
      <c r="K661" s="32">
        <v>44.263199999999998</v>
      </c>
      <c r="L661" s="32">
        <v>-63.318199999999997</v>
      </c>
      <c r="M661" s="31">
        <v>37560.42496527778</v>
      </c>
      <c r="N661" s="33">
        <v>2.98</v>
      </c>
      <c r="O661" s="33">
        <v>49.59</v>
      </c>
      <c r="P661" s="32">
        <v>10.011900000000001</v>
      </c>
      <c r="Q661" s="32">
        <v>6.2042999999999999</v>
      </c>
      <c r="R661" s="32">
        <v>10.66</v>
      </c>
      <c r="S661" s="32">
        <v>1.2633000000000001</v>
      </c>
      <c r="T661" s="32"/>
      <c r="U661" s="32"/>
      <c r="V661" s="32"/>
      <c r="W661" s="32"/>
      <c r="X661" s="32">
        <v>30.823399999999999</v>
      </c>
      <c r="Y661" s="32">
        <v>30.545999999999999</v>
      </c>
      <c r="Z661" s="32">
        <v>32.252600000000001</v>
      </c>
      <c r="AA661" s="32">
        <v>0.5403</v>
      </c>
      <c r="AB661" s="32"/>
      <c r="AC661" s="32"/>
      <c r="AD661" s="32"/>
      <c r="AE661" s="32"/>
      <c r="AF661" s="32">
        <v>5.9545000000000003</v>
      </c>
      <c r="AG661" s="32">
        <v>3.9459</v>
      </c>
      <c r="AH661" s="32">
        <v>6.1310000000000002</v>
      </c>
      <c r="AI661" s="32">
        <v>0.29830000000000001</v>
      </c>
      <c r="AJ661" s="32"/>
      <c r="AK661" s="32"/>
      <c r="AL661" s="32"/>
      <c r="AM661" s="32"/>
      <c r="AN661" s="32">
        <v>1.9726999999999999</v>
      </c>
      <c r="AO661" s="32"/>
      <c r="AP661" s="32">
        <v>10.5686</v>
      </c>
      <c r="AQ661" s="32">
        <v>4.3E-3</v>
      </c>
      <c r="AR661" s="32"/>
      <c r="AS661" s="32"/>
      <c r="AT661" s="32">
        <v>30.546600000000002</v>
      </c>
      <c r="AU661" s="32">
        <v>5.0000000000000001E-4</v>
      </c>
      <c r="AV661" s="32"/>
      <c r="AW661" s="32"/>
      <c r="AX661" s="32">
        <v>3.3772000000000002</v>
      </c>
      <c r="AY661">
        <v>61.49</v>
      </c>
      <c r="BB661">
        <v>148.80000000000001</v>
      </c>
      <c r="BC661">
        <v>148.74</v>
      </c>
      <c r="BD661" s="32">
        <v>8.8666</v>
      </c>
      <c r="BE661" s="32"/>
      <c r="BF661" s="32">
        <v>34.429299999999998</v>
      </c>
      <c r="BG661" s="32"/>
      <c r="BH661" s="32">
        <v>3.3772000000000002</v>
      </c>
      <c r="BI661" s="34">
        <v>62</v>
      </c>
      <c r="BJ661" s="34">
        <v>61</v>
      </c>
      <c r="BK661" s="34">
        <v>66</v>
      </c>
      <c r="BL661" s="34">
        <v>5</v>
      </c>
      <c r="BM661">
        <v>0</v>
      </c>
      <c r="BN661" t="s">
        <v>833</v>
      </c>
      <c r="BO661" t="s">
        <v>6744</v>
      </c>
      <c r="BP661" t="b">
        <v>1</v>
      </c>
    </row>
    <row r="662" spans="1:68" x14ac:dyDescent="0.25">
      <c r="A662" s="30" t="str">
        <f t="shared" si="10"/>
        <v>2002066033</v>
      </c>
      <c r="B662">
        <v>2002066</v>
      </c>
      <c r="C662">
        <v>33</v>
      </c>
      <c r="D662" s="65" t="s">
        <v>8687</v>
      </c>
      <c r="E662" t="s">
        <v>107</v>
      </c>
      <c r="F662">
        <v>1</v>
      </c>
      <c r="G662">
        <v>2002</v>
      </c>
      <c r="H662">
        <v>2</v>
      </c>
      <c r="I662" s="34">
        <v>250.1</v>
      </c>
      <c r="J662">
        <v>261</v>
      </c>
      <c r="K662" s="32">
        <v>47.583799999999997</v>
      </c>
      <c r="L662" s="32">
        <v>-59.339799999999997</v>
      </c>
      <c r="M662" s="31">
        <v>37562.40488425926</v>
      </c>
      <c r="N662" s="33">
        <v>2.1800000000000002</v>
      </c>
      <c r="O662" s="33">
        <v>49.97</v>
      </c>
      <c r="P662" s="32">
        <v>1.8856999999999999</v>
      </c>
      <c r="Q662" s="32">
        <v>1.2532000000000001</v>
      </c>
      <c r="R662" s="32">
        <v>3.9876</v>
      </c>
      <c r="S662" s="32">
        <v>0.68020000000000003</v>
      </c>
      <c r="T662" s="32"/>
      <c r="U662" s="32"/>
      <c r="V662" s="32"/>
      <c r="W662" s="32"/>
      <c r="X662" s="32">
        <v>32.415500000000002</v>
      </c>
      <c r="Y662" s="32">
        <v>31.907900000000001</v>
      </c>
      <c r="Z662" s="32">
        <v>32.585900000000002</v>
      </c>
      <c r="AA662" s="32">
        <v>0.1651</v>
      </c>
      <c r="AB662" s="32"/>
      <c r="AC662" s="32"/>
      <c r="AD662" s="32"/>
      <c r="AE662" s="32"/>
      <c r="AF662" s="32">
        <v>7.0465</v>
      </c>
      <c r="AG662" s="32">
        <v>6.8650000000000002</v>
      </c>
      <c r="AH662" s="32">
        <v>7.1849999999999996</v>
      </c>
      <c r="AI662" s="32">
        <v>7.6700000000000004E-2</v>
      </c>
      <c r="AJ662" s="32"/>
      <c r="AK662" s="32"/>
      <c r="AL662" s="32"/>
      <c r="AM662" s="32"/>
      <c r="AN662" s="32">
        <v>0.74739999999999995</v>
      </c>
      <c r="AO662" s="32"/>
      <c r="AP662" s="32">
        <v>3.7656999999999998</v>
      </c>
      <c r="AQ662" s="32">
        <v>0.1646</v>
      </c>
      <c r="AR662" s="32"/>
      <c r="AS662" s="32"/>
      <c r="AT662" s="32">
        <v>31.965599999999998</v>
      </c>
      <c r="AU662" s="32">
        <v>3.9600000000000003E-2</v>
      </c>
      <c r="AV662" s="32"/>
      <c r="AW662" s="32"/>
      <c r="AX662" s="32">
        <v>1.1656</v>
      </c>
      <c r="AY662">
        <v>59.29</v>
      </c>
      <c r="BB662">
        <v>256.5</v>
      </c>
      <c r="BC662">
        <v>250.12</v>
      </c>
      <c r="BD662" s="32">
        <v>6.0327999999999999</v>
      </c>
      <c r="BE662" s="32"/>
      <c r="BF662" s="32">
        <v>34.825499999999998</v>
      </c>
      <c r="BG662" s="32"/>
      <c r="BH662" s="32">
        <v>1.1657999999999999</v>
      </c>
      <c r="BI662" s="34">
        <v>60</v>
      </c>
      <c r="BJ662" s="34">
        <v>2.5</v>
      </c>
      <c r="BK662" s="34">
        <v>136.5</v>
      </c>
      <c r="BL662" s="34">
        <v>134</v>
      </c>
      <c r="BM662">
        <v>0</v>
      </c>
      <c r="BN662" t="s">
        <v>781</v>
      </c>
      <c r="BO662" t="str">
        <f t="shared" ref="BO662:BO667" si="11">"\\ent.dfo-mpo.ca\ATLShares\Shared\PettipasR\AZMP CTD Statistics\"&amp;BN662</f>
        <v>\\ent.dfo-mpo.ca\ATLShares\Shared\PettipasR\AZMP CTD Statistics\CTD_2002066_33_1_DN.ODF</v>
      </c>
      <c r="BP662" t="b">
        <v>0</v>
      </c>
    </row>
    <row r="663" spans="1:68" x14ac:dyDescent="0.25">
      <c r="A663" s="30" t="str">
        <f t="shared" si="10"/>
        <v>2002066034</v>
      </c>
      <c r="B663">
        <v>2002066</v>
      </c>
      <c r="C663">
        <v>34</v>
      </c>
      <c r="D663" s="65" t="s">
        <v>8688</v>
      </c>
      <c r="E663" t="s">
        <v>108</v>
      </c>
      <c r="F663">
        <v>1</v>
      </c>
      <c r="G663">
        <v>2002</v>
      </c>
      <c r="H663">
        <v>2</v>
      </c>
      <c r="I663" s="34">
        <v>463.9</v>
      </c>
      <c r="J663">
        <v>482</v>
      </c>
      <c r="K663" s="32">
        <v>47.427999999999997</v>
      </c>
      <c r="L663" s="32">
        <v>-59.555</v>
      </c>
      <c r="M663" s="31">
        <v>37562.490925925929</v>
      </c>
      <c r="N663" s="33">
        <v>1.78</v>
      </c>
      <c r="O663" s="33">
        <v>49.97</v>
      </c>
      <c r="P663" s="32">
        <v>2.5230000000000001</v>
      </c>
      <c r="Q663" s="32">
        <v>1.1255999999999999</v>
      </c>
      <c r="R663" s="32">
        <v>3.6414</v>
      </c>
      <c r="S663" s="32">
        <v>1.02</v>
      </c>
      <c r="T663" s="32"/>
      <c r="U663" s="32"/>
      <c r="V663" s="32"/>
      <c r="W663" s="32"/>
      <c r="X663" s="32">
        <v>32.119500000000002</v>
      </c>
      <c r="Y663" s="32">
        <v>31.746200000000002</v>
      </c>
      <c r="Z663" s="32">
        <v>32.682000000000002</v>
      </c>
      <c r="AA663" s="32">
        <v>0.32850000000000001</v>
      </c>
      <c r="AB663" s="32"/>
      <c r="AC663" s="32"/>
      <c r="AD663" s="32"/>
      <c r="AE663" s="32"/>
      <c r="AF663" s="32">
        <v>7.0991999999999997</v>
      </c>
      <c r="AG663" s="32">
        <v>6.84</v>
      </c>
      <c r="AH663" s="32">
        <v>7.226</v>
      </c>
      <c r="AI663" s="32">
        <v>0.12609999999999999</v>
      </c>
      <c r="AJ663" s="32"/>
      <c r="AK663" s="32"/>
      <c r="AL663" s="32"/>
      <c r="AM663" s="32"/>
      <c r="AN663" s="32">
        <v>0.93840000000000001</v>
      </c>
      <c r="AO663" s="32"/>
      <c r="AP663" s="32">
        <v>3.6387999999999998</v>
      </c>
      <c r="AQ663" s="32">
        <v>8.9999999999999998E-4</v>
      </c>
      <c r="AR663" s="32"/>
      <c r="AS663" s="32"/>
      <c r="AT663" s="32">
        <v>31.7483</v>
      </c>
      <c r="AU663" s="32">
        <v>2.0000000000000001E-4</v>
      </c>
      <c r="AV663" s="32"/>
      <c r="AW663" s="32"/>
      <c r="AX663" s="32">
        <v>1.1255999999999999</v>
      </c>
      <c r="AY663">
        <v>47.99</v>
      </c>
      <c r="BB663">
        <v>468</v>
      </c>
      <c r="BC663">
        <v>463.92</v>
      </c>
      <c r="BD663" s="32">
        <v>5.2102000000000004</v>
      </c>
      <c r="BE663" s="32"/>
      <c r="BF663" s="32">
        <v>34.873800000000003</v>
      </c>
      <c r="BG663" s="32"/>
      <c r="BH663" s="32">
        <v>1.1268</v>
      </c>
      <c r="BI663" s="34">
        <v>48.5</v>
      </c>
      <c r="BJ663" s="34">
        <v>2</v>
      </c>
      <c r="BK663" s="34">
        <v>131</v>
      </c>
      <c r="BL663" s="34">
        <v>129</v>
      </c>
      <c r="BM663">
        <v>0</v>
      </c>
      <c r="BN663" t="s">
        <v>782</v>
      </c>
      <c r="BO663" t="str">
        <f t="shared" si="11"/>
        <v>\\ent.dfo-mpo.ca\ATLShares\Shared\PettipasR\AZMP CTD Statistics\CTD_2002066_34_1_DN.ODF</v>
      </c>
      <c r="BP663" t="b">
        <v>0</v>
      </c>
    </row>
    <row r="664" spans="1:68" x14ac:dyDescent="0.25">
      <c r="A664" s="30" t="str">
        <f t="shared" si="10"/>
        <v>2002066035</v>
      </c>
      <c r="B664">
        <v>2002066</v>
      </c>
      <c r="C664">
        <v>35</v>
      </c>
      <c r="D664" s="65" t="s">
        <v>8689</v>
      </c>
      <c r="E664" t="s">
        <v>109</v>
      </c>
      <c r="F664">
        <v>1</v>
      </c>
      <c r="G664">
        <v>2002</v>
      </c>
      <c r="H664">
        <v>2</v>
      </c>
      <c r="I664" s="34">
        <v>454.6</v>
      </c>
      <c r="J664">
        <v>473</v>
      </c>
      <c r="K664" s="32">
        <v>47.265300000000003</v>
      </c>
      <c r="L664" s="32">
        <v>-59.779299999999999</v>
      </c>
      <c r="M664" s="31">
        <v>37562.597800925927</v>
      </c>
      <c r="N664" s="33">
        <v>1.19</v>
      </c>
      <c r="O664" s="33">
        <v>49.97</v>
      </c>
      <c r="P664" s="32">
        <v>2.6009000000000002</v>
      </c>
      <c r="Q664" s="32">
        <v>1.8713</v>
      </c>
      <c r="R664" s="32">
        <v>3.1836000000000002</v>
      </c>
      <c r="S664" s="32">
        <v>0.49530000000000002</v>
      </c>
      <c r="T664" s="32"/>
      <c r="U664" s="32"/>
      <c r="V664" s="32"/>
      <c r="W664" s="32"/>
      <c r="X664" s="32">
        <v>32.153300000000002</v>
      </c>
      <c r="Y664" s="32">
        <v>31.931699999999999</v>
      </c>
      <c r="Z664" s="32">
        <v>32.441299999999998</v>
      </c>
      <c r="AA664" s="32">
        <v>0.18609999999999999</v>
      </c>
      <c r="AB664" s="32"/>
      <c r="AC664" s="32"/>
      <c r="AD664" s="32"/>
      <c r="AE664" s="32"/>
      <c r="AF664" s="32">
        <v>7.1433</v>
      </c>
      <c r="AG664" s="32">
        <v>7.0679999999999996</v>
      </c>
      <c r="AH664" s="32">
        <v>7.1829999999999998</v>
      </c>
      <c r="AI664" s="32">
        <v>2.81E-2</v>
      </c>
      <c r="AJ664" s="32"/>
      <c r="AK664" s="32"/>
      <c r="AL664" s="32"/>
      <c r="AM664" s="32"/>
      <c r="AN664" s="32">
        <v>0.50329999999999997</v>
      </c>
      <c r="AO664" s="32"/>
      <c r="AP664" s="32">
        <v>3.165</v>
      </c>
      <c r="AQ664" s="32">
        <v>8.0000000000000004E-4</v>
      </c>
      <c r="AR664" s="32"/>
      <c r="AS664" s="32"/>
      <c r="AT664" s="32">
        <v>31.934699999999999</v>
      </c>
      <c r="AU664" s="32">
        <v>2.0000000000000001E-4</v>
      </c>
      <c r="AV664" s="32"/>
      <c r="AW664" s="32"/>
      <c r="AX664" s="32">
        <v>0.92230000000000001</v>
      </c>
      <c r="AY664">
        <v>82.48</v>
      </c>
      <c r="BB664">
        <v>450.3</v>
      </c>
      <c r="BC664">
        <v>450.27</v>
      </c>
      <c r="BD664" s="32">
        <v>5.2031000000000001</v>
      </c>
      <c r="BE664" s="32"/>
      <c r="BF664" s="32">
        <v>34.867100000000001</v>
      </c>
      <c r="BG664" s="32"/>
      <c r="BH664" s="32">
        <v>0.92320000000000002</v>
      </c>
      <c r="BI664" s="34">
        <v>83</v>
      </c>
      <c r="BJ664" s="34">
        <v>1.5</v>
      </c>
      <c r="BK664" s="34">
        <v>159.5</v>
      </c>
      <c r="BL664" s="34">
        <v>158</v>
      </c>
      <c r="BM664">
        <v>0</v>
      </c>
      <c r="BN664" t="s">
        <v>783</v>
      </c>
      <c r="BO664" t="str">
        <f t="shared" si="11"/>
        <v>\\ent.dfo-mpo.ca\ATLShares\Shared\PettipasR\AZMP CTD Statistics\CTD_2002066_35_1_DN.ODF</v>
      </c>
      <c r="BP664" t="b">
        <v>0</v>
      </c>
    </row>
    <row r="665" spans="1:68" x14ac:dyDescent="0.25">
      <c r="A665" s="30" t="str">
        <f t="shared" si="10"/>
        <v>2002066036</v>
      </c>
      <c r="B665">
        <v>2002066</v>
      </c>
      <c r="C665">
        <v>36</v>
      </c>
      <c r="D665" s="65" t="s">
        <v>8690</v>
      </c>
      <c r="E665" t="s">
        <v>110</v>
      </c>
      <c r="F665">
        <v>1</v>
      </c>
      <c r="G665">
        <v>2002</v>
      </c>
      <c r="H665">
        <v>2</v>
      </c>
      <c r="I665" s="34">
        <v>321.8</v>
      </c>
      <c r="J665">
        <v>339</v>
      </c>
      <c r="K665" s="32">
        <v>47.102800000000002</v>
      </c>
      <c r="L665" s="32">
        <v>-59.991500000000002</v>
      </c>
      <c r="M665" s="31">
        <v>37562.724722222221</v>
      </c>
      <c r="N665" s="33">
        <v>2.1800000000000002</v>
      </c>
      <c r="O665" s="33">
        <v>49.97</v>
      </c>
      <c r="P665" s="32">
        <v>5.1711</v>
      </c>
      <c r="Q665" s="32">
        <v>3.9062000000000001</v>
      </c>
      <c r="R665" s="32">
        <v>7.5591999999999997</v>
      </c>
      <c r="S665" s="32">
        <v>1.2054</v>
      </c>
      <c r="T665" s="32"/>
      <c r="U665" s="32"/>
      <c r="V665" s="32"/>
      <c r="W665" s="32"/>
      <c r="X665" s="32">
        <v>31.1616</v>
      </c>
      <c r="Y665" s="32">
        <v>29.877700000000001</v>
      </c>
      <c r="Z665" s="32">
        <v>31.721599999999999</v>
      </c>
      <c r="AA665" s="32">
        <v>0.62119999999999997</v>
      </c>
      <c r="AB665" s="32"/>
      <c r="AC665" s="32"/>
      <c r="AD665" s="32"/>
      <c r="AE665" s="32"/>
      <c r="AF665" s="32">
        <v>6.9637000000000002</v>
      </c>
      <c r="AG665" s="32">
        <v>6.7569999999999997</v>
      </c>
      <c r="AH665" s="32">
        <v>7.1269999999999998</v>
      </c>
      <c r="AI665" s="32">
        <v>0.109</v>
      </c>
      <c r="AJ665" s="32"/>
      <c r="AK665" s="32"/>
      <c r="AL665" s="32"/>
      <c r="AM665" s="32"/>
      <c r="AN665" s="32">
        <v>1.8154999999999999</v>
      </c>
      <c r="AO665" s="32"/>
      <c r="AP665" s="32">
        <v>7.5099</v>
      </c>
      <c r="AQ665" s="32">
        <v>2.86E-2</v>
      </c>
      <c r="AR665" s="32"/>
      <c r="AS665" s="32"/>
      <c r="AT665" s="32">
        <v>29.9086</v>
      </c>
      <c r="AU665" s="32">
        <v>1.7399999999999999E-2</v>
      </c>
      <c r="AV665" s="32"/>
      <c r="AW665" s="32"/>
      <c r="AX665" s="32">
        <v>0.90380000000000005</v>
      </c>
      <c r="AY665">
        <v>81.290000000000006</v>
      </c>
      <c r="BB665">
        <v>321</v>
      </c>
      <c r="BC665">
        <v>321.01</v>
      </c>
      <c r="BD665" s="32">
        <v>5.5747</v>
      </c>
      <c r="BE665" s="32"/>
      <c r="BF665" s="32">
        <v>34.773800000000001</v>
      </c>
      <c r="BG665" s="32"/>
      <c r="BH665" s="32">
        <v>0.90380000000000005</v>
      </c>
      <c r="BI665" s="34">
        <v>82</v>
      </c>
      <c r="BJ665" s="34">
        <v>43.5</v>
      </c>
      <c r="BK665" s="34">
        <v>157</v>
      </c>
      <c r="BL665" s="34">
        <v>113.5</v>
      </c>
      <c r="BM665">
        <v>0</v>
      </c>
      <c r="BN665" t="s">
        <v>784</v>
      </c>
      <c r="BO665" t="str">
        <f t="shared" si="11"/>
        <v>\\ent.dfo-mpo.ca\ATLShares\Shared\PettipasR\AZMP CTD Statistics\CTD_2002066_36_1_DN.ODF</v>
      </c>
      <c r="BP665" t="b">
        <v>0</v>
      </c>
    </row>
    <row r="666" spans="1:68" x14ac:dyDescent="0.25">
      <c r="A666" s="30" t="str">
        <f t="shared" si="10"/>
        <v>2002066037</v>
      </c>
      <c r="B666">
        <v>2002066</v>
      </c>
      <c r="C666">
        <v>37</v>
      </c>
      <c r="D666" s="65" t="s">
        <v>8691</v>
      </c>
      <c r="E666" t="s">
        <v>83</v>
      </c>
      <c r="F666">
        <v>1</v>
      </c>
      <c r="G666">
        <v>2002</v>
      </c>
      <c r="H666">
        <v>2</v>
      </c>
      <c r="I666" s="34">
        <v>170.7</v>
      </c>
      <c r="J666">
        <v>187</v>
      </c>
      <c r="K666" s="32">
        <v>47.023299999999999</v>
      </c>
      <c r="L666" s="32">
        <v>-60.116199999999999</v>
      </c>
      <c r="M666" s="31">
        <v>37562.802777777775</v>
      </c>
      <c r="N666" s="33">
        <v>0.99</v>
      </c>
      <c r="O666" s="33">
        <v>49.97</v>
      </c>
      <c r="P666" s="32">
        <v>7.2111999999999998</v>
      </c>
      <c r="Q666" s="32">
        <v>5.0651000000000002</v>
      </c>
      <c r="R666" s="32">
        <v>8.3704000000000001</v>
      </c>
      <c r="S666" s="32">
        <v>1.1196999999999999</v>
      </c>
      <c r="T666" s="32"/>
      <c r="U666" s="32"/>
      <c r="V666" s="32"/>
      <c r="W666" s="32"/>
      <c r="X666" s="32">
        <v>30.208500000000001</v>
      </c>
      <c r="Y666" s="32">
        <v>29.638999999999999</v>
      </c>
      <c r="Z666" s="32">
        <v>31.202999999999999</v>
      </c>
      <c r="AA666" s="32">
        <v>0.54100000000000004</v>
      </c>
      <c r="AB666" s="32"/>
      <c r="AC666" s="32"/>
      <c r="AD666" s="32"/>
      <c r="AE666" s="32"/>
      <c r="AF666" s="32">
        <v>6.6517999999999997</v>
      </c>
      <c r="AG666" s="32">
        <v>6.4790000000000001</v>
      </c>
      <c r="AH666" s="32">
        <v>6.9960000000000004</v>
      </c>
      <c r="AI666" s="32">
        <v>0.1464</v>
      </c>
      <c r="AJ666" s="32"/>
      <c r="AK666" s="32"/>
      <c r="AL666" s="32"/>
      <c r="AM666" s="32"/>
      <c r="AN666" s="32">
        <v>1.6339999999999999</v>
      </c>
      <c r="AO666" s="32"/>
      <c r="AP666" s="32">
        <v>8.3483000000000001</v>
      </c>
      <c r="AQ666" s="32">
        <v>1.14E-2</v>
      </c>
      <c r="AR666" s="32"/>
      <c r="AS666" s="32"/>
      <c r="AT666" s="32">
        <v>29.645499999999998</v>
      </c>
      <c r="AU666" s="32">
        <v>4.1999999999999997E-3</v>
      </c>
      <c r="AV666" s="32"/>
      <c r="AW666" s="32"/>
      <c r="AX666" s="32">
        <v>1.4550000000000001</v>
      </c>
      <c r="AY666">
        <v>93.58</v>
      </c>
      <c r="BB666">
        <v>190.2</v>
      </c>
      <c r="BD666" s="32"/>
      <c r="BE666" s="32"/>
      <c r="BF666" s="32"/>
      <c r="BG666" s="32"/>
      <c r="BH666" s="32">
        <v>1.4592000000000001</v>
      </c>
      <c r="BI666" s="34">
        <v>94.5</v>
      </c>
      <c r="BJ666" s="34">
        <v>54.5</v>
      </c>
      <c r="BK666" s="34">
        <v>137</v>
      </c>
      <c r="BL666" s="34">
        <v>82.5</v>
      </c>
      <c r="BM666">
        <v>0</v>
      </c>
      <c r="BN666" t="s">
        <v>785</v>
      </c>
      <c r="BO666" t="str">
        <f t="shared" si="11"/>
        <v>\\ent.dfo-mpo.ca\ATLShares\Shared\PettipasR\AZMP CTD Statistics\CTD_2002066_37_1_DN.ODF</v>
      </c>
      <c r="BP666" t="b">
        <v>0</v>
      </c>
    </row>
    <row r="667" spans="1:68" x14ac:dyDescent="0.25">
      <c r="A667" s="30" t="str">
        <f t="shared" si="10"/>
        <v>2002066038</v>
      </c>
      <c r="B667">
        <v>2002066</v>
      </c>
      <c r="C667">
        <v>38</v>
      </c>
      <c r="D667" s="65" t="s">
        <v>8692</v>
      </c>
      <c r="E667" t="s">
        <v>111</v>
      </c>
      <c r="F667">
        <v>1</v>
      </c>
      <c r="G667">
        <v>2002</v>
      </c>
      <c r="H667">
        <v>2</v>
      </c>
      <c r="I667" s="34">
        <v>70.400000000000006</v>
      </c>
      <c r="J667">
        <v>75</v>
      </c>
      <c r="K667" s="32">
        <v>46.957999999999998</v>
      </c>
      <c r="L667" s="32">
        <v>-60.218299999999999</v>
      </c>
      <c r="M667" s="31">
        <v>37562.848333333335</v>
      </c>
      <c r="N667" s="33">
        <v>1.19</v>
      </c>
      <c r="O667" s="33">
        <v>49.97</v>
      </c>
      <c r="P667" s="32">
        <v>7.61</v>
      </c>
      <c r="Q667" s="32">
        <v>4.7084999999999999</v>
      </c>
      <c r="R667" s="32">
        <v>8.0957000000000008</v>
      </c>
      <c r="S667" s="32">
        <v>0.77569999999999995</v>
      </c>
      <c r="T667" s="32"/>
      <c r="U667" s="32"/>
      <c r="V667" s="32"/>
      <c r="W667" s="32"/>
      <c r="X667" s="32">
        <v>29.974699999999999</v>
      </c>
      <c r="Y667" s="32">
        <v>29.743099999999998</v>
      </c>
      <c r="Z667" s="32">
        <v>30.934200000000001</v>
      </c>
      <c r="AA667" s="32">
        <v>0.29449999999999998</v>
      </c>
      <c r="AB667" s="32"/>
      <c r="AC667" s="32"/>
      <c r="AD667" s="32"/>
      <c r="AE667" s="32"/>
      <c r="AF667" s="32">
        <v>6.5255000000000001</v>
      </c>
      <c r="AG667" s="32">
        <v>6.2149999999999999</v>
      </c>
      <c r="AH667" s="32">
        <v>6.5940000000000003</v>
      </c>
      <c r="AI667" s="32">
        <v>8.7099999999999997E-2</v>
      </c>
      <c r="AJ667" s="32"/>
      <c r="AK667" s="32"/>
      <c r="AL667" s="32"/>
      <c r="AM667" s="32"/>
      <c r="AN667" s="32">
        <v>1.3462000000000001</v>
      </c>
      <c r="AO667" s="32"/>
      <c r="AP667" s="32">
        <v>8.0935000000000006</v>
      </c>
      <c r="AQ667" s="32">
        <v>2.8E-3</v>
      </c>
      <c r="AR667" s="32"/>
      <c r="AS667" s="32"/>
      <c r="AT667" s="32">
        <v>29.745699999999999</v>
      </c>
      <c r="AU667" s="32">
        <v>1.1000000000000001E-3</v>
      </c>
      <c r="AV667" s="32"/>
      <c r="AW667" s="32"/>
      <c r="AX667" s="32">
        <v>2.2153</v>
      </c>
      <c r="AY667">
        <v>70.39</v>
      </c>
      <c r="BB667">
        <v>78.2</v>
      </c>
      <c r="BD667" s="32"/>
      <c r="BE667" s="32"/>
      <c r="BF667" s="32"/>
      <c r="BG667" s="32"/>
      <c r="BH667" s="32"/>
      <c r="BI667" s="34"/>
      <c r="BJ667" s="34">
        <v>51</v>
      </c>
      <c r="BK667" s="34">
        <v>71</v>
      </c>
      <c r="BL667" s="34">
        <v>20</v>
      </c>
      <c r="BM667">
        <v>0</v>
      </c>
      <c r="BN667" t="s">
        <v>786</v>
      </c>
      <c r="BO667" t="str">
        <f t="shared" si="11"/>
        <v>\\ent.dfo-mpo.ca\ATLShares\Shared\PettipasR\AZMP CTD Statistics\CTD_2002066_38_1_DN.ODF</v>
      </c>
      <c r="BP667" t="b">
        <v>0</v>
      </c>
    </row>
    <row r="668" spans="1:68" x14ac:dyDescent="0.25">
      <c r="A668" s="30" t="str">
        <f t="shared" si="10"/>
        <v>2002666011</v>
      </c>
      <c r="B668" t="s">
        <v>2373</v>
      </c>
      <c r="C668">
        <v>11</v>
      </c>
      <c r="D668" s="65" t="s">
        <v>8665</v>
      </c>
      <c r="E668" t="s">
        <v>103</v>
      </c>
      <c r="F668">
        <v>1</v>
      </c>
      <c r="I668" s="34">
        <v>154.69999999999999</v>
      </c>
      <c r="J668">
        <v>154</v>
      </c>
      <c r="K668" s="32">
        <v>44.2667</v>
      </c>
      <c r="L668" s="32">
        <v>-63.316699999999997</v>
      </c>
      <c r="M668" s="31">
        <v>37581.586516203701</v>
      </c>
      <c r="N668" s="33">
        <v>0.99</v>
      </c>
      <c r="O668" s="33">
        <v>49.59</v>
      </c>
      <c r="P668" s="32">
        <v>9.1669999999999998</v>
      </c>
      <c r="Q668" s="32">
        <v>8.1035000000000004</v>
      </c>
      <c r="R668" s="32">
        <v>9.3896999999999995</v>
      </c>
      <c r="S668" s="32">
        <v>0.3337</v>
      </c>
      <c r="T668" s="32"/>
      <c r="U668" s="32"/>
      <c r="V668" s="32"/>
      <c r="W668" s="32"/>
      <c r="X668" s="32">
        <v>31.209700000000002</v>
      </c>
      <c r="Y668" s="32">
        <v>30.9285</v>
      </c>
      <c r="Z668" s="32">
        <v>31.368200000000002</v>
      </c>
      <c r="AA668" s="32">
        <v>9.4399999999999998E-2</v>
      </c>
      <c r="AB668" s="32"/>
      <c r="AC668" s="32"/>
      <c r="AD668" s="32"/>
      <c r="AE668" s="32"/>
      <c r="AF668" s="32">
        <v>6.2619999999999996</v>
      </c>
      <c r="AG668" s="32">
        <v>5.6849999999999996</v>
      </c>
      <c r="AH668" s="32">
        <v>8.6765000000000008</v>
      </c>
      <c r="AI668" s="32">
        <v>0.30120000000000002</v>
      </c>
      <c r="AJ668" s="32"/>
      <c r="AK668" s="32"/>
      <c r="AL668" s="32"/>
      <c r="AM668" s="32"/>
      <c r="AN668" s="32">
        <v>0.15770000000000001</v>
      </c>
      <c r="AO668" s="32"/>
      <c r="AP668" s="32">
        <v>8.2871000000000006</v>
      </c>
      <c r="AQ668" s="32">
        <v>0.1229</v>
      </c>
      <c r="AR668" s="32"/>
      <c r="AS668" s="32"/>
      <c r="AT668" s="32">
        <v>30.953600000000002</v>
      </c>
      <c r="AU668" s="32">
        <v>2.2800000000000001E-2</v>
      </c>
      <c r="AV668" s="32"/>
      <c r="AW668" s="32"/>
      <c r="AX668" s="32">
        <v>3.7608000000000001</v>
      </c>
      <c r="AY668" s="33">
        <v>74.38</v>
      </c>
      <c r="AZ668" s="32"/>
      <c r="BA668" s="33"/>
      <c r="BB668">
        <v>148.80000000000001</v>
      </c>
      <c r="BC668" s="33">
        <v>148.74</v>
      </c>
      <c r="BD668" s="32">
        <v>7.7130000000000001</v>
      </c>
      <c r="BE668" s="32"/>
      <c r="BF668" s="32">
        <v>34.056600000000003</v>
      </c>
      <c r="BG668" s="32"/>
      <c r="BH668" s="32">
        <v>3.7608000000000001</v>
      </c>
      <c r="BI668" s="34">
        <v>75</v>
      </c>
      <c r="BJ668" s="34">
        <v>72.5</v>
      </c>
      <c r="BK668" s="34">
        <v>77.5</v>
      </c>
      <c r="BL668" s="34">
        <v>5</v>
      </c>
      <c r="BM668">
        <v>0</v>
      </c>
      <c r="BN668" t="s">
        <v>2556</v>
      </c>
      <c r="BO668" t="s">
        <v>6745</v>
      </c>
      <c r="BP668" t="b">
        <v>1</v>
      </c>
    </row>
    <row r="669" spans="1:68" x14ac:dyDescent="0.25">
      <c r="A669" s="30" t="str">
        <f t="shared" si="10"/>
        <v>2002075211</v>
      </c>
      <c r="B669" t="s">
        <v>2383</v>
      </c>
      <c r="C669">
        <v>211</v>
      </c>
      <c r="D669" s="65" t="s">
        <v>8750</v>
      </c>
      <c r="E669" t="s">
        <v>103</v>
      </c>
      <c r="F669">
        <v>1</v>
      </c>
      <c r="I669" s="34">
        <v>159.6</v>
      </c>
      <c r="J669">
        <v>150</v>
      </c>
      <c r="K669" s="32">
        <v>44.283799999999999</v>
      </c>
      <c r="L669" s="32">
        <v>-63.3172</v>
      </c>
      <c r="M669" s="31">
        <v>37602.456921296296</v>
      </c>
      <c r="N669" s="33">
        <v>3.97</v>
      </c>
      <c r="O669" s="33">
        <v>49.59</v>
      </c>
      <c r="P669" s="32">
        <v>4.7683</v>
      </c>
      <c r="Q669" s="32">
        <v>4.7302999999999997</v>
      </c>
      <c r="R669" s="32">
        <v>4.8068999999999997</v>
      </c>
      <c r="S669" s="32">
        <v>1.18E-2</v>
      </c>
      <c r="T669" s="32">
        <v>4.7680999999999996</v>
      </c>
      <c r="U669" s="32">
        <v>4.7298999999999998</v>
      </c>
      <c r="V669" s="32">
        <v>4.8066000000000004</v>
      </c>
      <c r="W669" s="32">
        <v>1.18E-2</v>
      </c>
      <c r="X669" s="32">
        <v>31.007300000000001</v>
      </c>
      <c r="Y669" s="32">
        <v>30.987300000000001</v>
      </c>
      <c r="Z669" s="32">
        <v>31.267700000000001</v>
      </c>
      <c r="AA669" s="32">
        <v>5.0700000000000002E-2</v>
      </c>
      <c r="AB669" s="32">
        <v>31.026900000000001</v>
      </c>
      <c r="AC669" s="32">
        <v>31.007200000000001</v>
      </c>
      <c r="AD669" s="32">
        <v>31.287700000000001</v>
      </c>
      <c r="AE669" s="32">
        <v>5.0500000000000003E-2</v>
      </c>
      <c r="AF669" s="32">
        <v>6.3287000000000004</v>
      </c>
      <c r="AG669" s="32">
        <v>6.1037999999999997</v>
      </c>
      <c r="AH669" s="32">
        <v>6.3537999999999997</v>
      </c>
      <c r="AI669" s="32">
        <v>5.11E-2</v>
      </c>
      <c r="AJ669" s="32">
        <v>6.5468999999999999</v>
      </c>
      <c r="AK669" s="32">
        <v>6.2957000000000001</v>
      </c>
      <c r="AL669" s="32">
        <v>6.5807000000000002</v>
      </c>
      <c r="AM669" s="32">
        <v>6.3700000000000007E-2</v>
      </c>
      <c r="AN669" s="32">
        <v>0.2238</v>
      </c>
      <c r="AO669" s="32">
        <v>0.224</v>
      </c>
      <c r="AP669" s="32">
        <v>4.7679</v>
      </c>
      <c r="AQ669" s="32">
        <v>0</v>
      </c>
      <c r="AR669" s="32">
        <v>4.7683999999999997</v>
      </c>
      <c r="AS669" s="32">
        <v>4.0000000000000002E-4</v>
      </c>
      <c r="AT669" s="32">
        <v>30.9878</v>
      </c>
      <c r="AU669" s="32">
        <v>0</v>
      </c>
      <c r="AV669" s="32">
        <v>31.0076</v>
      </c>
      <c r="AW669" s="32">
        <v>1E-4</v>
      </c>
      <c r="AX669" s="32">
        <v>3.9457</v>
      </c>
      <c r="AY669" s="33">
        <v>101.15</v>
      </c>
      <c r="AZ669" s="32">
        <v>3.9420000000000002</v>
      </c>
      <c r="BA669" s="33">
        <v>101.15</v>
      </c>
      <c r="BB669">
        <v>148.80000000000001</v>
      </c>
      <c r="BC669" s="33">
        <v>148.74</v>
      </c>
      <c r="BD669" s="32">
        <v>4.9985999999999997</v>
      </c>
      <c r="BE669" s="32">
        <v>5.0216000000000003</v>
      </c>
      <c r="BF669" s="32">
        <v>33.109900000000003</v>
      </c>
      <c r="BG669" s="32">
        <v>33.124400000000001</v>
      </c>
      <c r="BH669" s="32">
        <v>3.9457</v>
      </c>
      <c r="BI669" s="34">
        <v>102</v>
      </c>
      <c r="BJ669" s="34">
        <v>102</v>
      </c>
      <c r="BK669" s="34">
        <v>109</v>
      </c>
      <c r="BL669" s="34">
        <v>7</v>
      </c>
      <c r="BM669">
        <v>0</v>
      </c>
      <c r="BN669" t="s">
        <v>2557</v>
      </c>
      <c r="BO669" t="s">
        <v>6746</v>
      </c>
      <c r="BP669" t="b">
        <v>1</v>
      </c>
    </row>
    <row r="670" spans="1:68" x14ac:dyDescent="0.25">
      <c r="A670" s="30" t="str">
        <f t="shared" si="10"/>
        <v>2002075212</v>
      </c>
      <c r="B670" t="s">
        <v>2383</v>
      </c>
      <c r="C670">
        <v>212</v>
      </c>
      <c r="D670" s="65" t="s">
        <v>8885</v>
      </c>
      <c r="E670" t="s">
        <v>103</v>
      </c>
      <c r="F670">
        <v>1</v>
      </c>
      <c r="I670" s="34">
        <v>140.80000000000001</v>
      </c>
      <c r="J670">
        <v>160</v>
      </c>
      <c r="K670" s="32">
        <v>44.282699999999998</v>
      </c>
      <c r="L670" s="32">
        <v>-63.316499999999998</v>
      </c>
      <c r="M670" s="31">
        <v>37602.488252314812</v>
      </c>
      <c r="N670" s="33">
        <v>3.97</v>
      </c>
      <c r="O670" s="33">
        <v>49.59</v>
      </c>
      <c r="P670" s="32">
        <v>4.7690999999999999</v>
      </c>
      <c r="Q670" s="32">
        <v>4.7081999999999997</v>
      </c>
      <c r="R670" s="32">
        <v>4.7892999999999999</v>
      </c>
      <c r="S670" s="32">
        <v>1.7500000000000002E-2</v>
      </c>
      <c r="T670" s="32">
        <v>4.7689000000000004</v>
      </c>
      <c r="U670" s="32">
        <v>4.7069999999999999</v>
      </c>
      <c r="V670" s="32">
        <v>4.7912999999999997</v>
      </c>
      <c r="W670" s="32">
        <v>1.78E-2</v>
      </c>
      <c r="X670" s="32">
        <v>31.0366</v>
      </c>
      <c r="Y670" s="32">
        <v>30.990600000000001</v>
      </c>
      <c r="Z670" s="32">
        <v>31.573</v>
      </c>
      <c r="AA670" s="32">
        <v>0.12509999999999999</v>
      </c>
      <c r="AB670" s="32">
        <v>31.055700000000002</v>
      </c>
      <c r="AC670" s="32">
        <v>31.009599999999999</v>
      </c>
      <c r="AD670" s="32">
        <v>31.5932</v>
      </c>
      <c r="AE670" s="32">
        <v>0.12529999999999999</v>
      </c>
      <c r="AF670" s="32">
        <v>6.3310000000000004</v>
      </c>
      <c r="AG670" s="32">
        <v>5.9423000000000004</v>
      </c>
      <c r="AH670" s="32">
        <v>6.3760000000000003</v>
      </c>
      <c r="AI670" s="32">
        <v>9.4799999999999995E-2</v>
      </c>
      <c r="AJ670" s="32">
        <v>6.5285000000000002</v>
      </c>
      <c r="AK670" s="32">
        <v>6.1066000000000003</v>
      </c>
      <c r="AL670" s="32">
        <v>6.5746000000000002</v>
      </c>
      <c r="AM670" s="32">
        <v>0.1045</v>
      </c>
      <c r="AN670" s="32">
        <v>0.4672</v>
      </c>
      <c r="AO670" s="32">
        <v>0.46820000000000001</v>
      </c>
      <c r="AP670" s="32">
        <v>4.7716000000000003</v>
      </c>
      <c r="AQ670" s="32">
        <v>1.4E-3</v>
      </c>
      <c r="AR670" s="32">
        <v>4.7717000000000001</v>
      </c>
      <c r="AS670" s="32">
        <v>1.1999999999999999E-3</v>
      </c>
      <c r="AT670" s="32">
        <v>30.991900000000001</v>
      </c>
      <c r="AU670" s="32">
        <v>1E-4</v>
      </c>
      <c r="AV670" s="32">
        <v>31.010999999999999</v>
      </c>
      <c r="AW670" s="32">
        <v>2.0000000000000001E-4</v>
      </c>
      <c r="AX670" s="32">
        <v>3.8542000000000001</v>
      </c>
      <c r="AY670" s="33">
        <v>101.15</v>
      </c>
      <c r="AZ670" s="32">
        <v>3.8521999999999998</v>
      </c>
      <c r="BA670" s="33">
        <v>101.15</v>
      </c>
      <c r="BB670">
        <v>148.80000000000001</v>
      </c>
      <c r="BC670" s="33"/>
      <c r="BD670" s="32"/>
      <c r="BE670" s="32"/>
      <c r="BF670" s="32"/>
      <c r="BG670" s="32"/>
      <c r="BH670" s="32">
        <v>3.8542000000000001</v>
      </c>
      <c r="BI670" s="34">
        <v>102</v>
      </c>
      <c r="BJ670" s="34">
        <v>98</v>
      </c>
      <c r="BK670" s="34">
        <v>103</v>
      </c>
      <c r="BL670" s="34">
        <v>5</v>
      </c>
      <c r="BM670">
        <v>0</v>
      </c>
      <c r="BN670" t="s">
        <v>2558</v>
      </c>
      <c r="BO670" t="s">
        <v>6747</v>
      </c>
      <c r="BP670" t="b">
        <v>1</v>
      </c>
    </row>
    <row r="671" spans="1:68" x14ac:dyDescent="0.25">
      <c r="A671" s="30" t="str">
        <f t="shared" si="10"/>
        <v>2002075216</v>
      </c>
      <c r="B671" t="s">
        <v>2383</v>
      </c>
      <c r="C671">
        <v>216</v>
      </c>
      <c r="D671" s="65" t="s">
        <v>8848</v>
      </c>
      <c r="E671" t="s">
        <v>103</v>
      </c>
      <c r="F671">
        <v>1</v>
      </c>
      <c r="I671" s="34">
        <v>144.80000000000001</v>
      </c>
      <c r="J671">
        <v>160</v>
      </c>
      <c r="K671" s="32">
        <v>44.284199999999998</v>
      </c>
      <c r="L671" s="32">
        <v>-63.320799999999998</v>
      </c>
      <c r="M671" s="31">
        <v>37602.551620370374</v>
      </c>
      <c r="N671" s="33">
        <v>3.97</v>
      </c>
      <c r="O671" s="33">
        <v>49.59</v>
      </c>
      <c r="P671" s="32">
        <v>4.7679999999999998</v>
      </c>
      <c r="Q671" s="32">
        <v>4.6791999999999998</v>
      </c>
      <c r="R671" s="32">
        <v>4.7896000000000001</v>
      </c>
      <c r="S671" s="32">
        <v>2.98E-2</v>
      </c>
      <c r="T671" s="32">
        <v>4.7675000000000001</v>
      </c>
      <c r="U671" s="32">
        <v>4.6791</v>
      </c>
      <c r="V671" s="32">
        <v>4.7892000000000001</v>
      </c>
      <c r="W671" s="32">
        <v>3.04E-2</v>
      </c>
      <c r="X671" s="32">
        <v>31.0124</v>
      </c>
      <c r="Y671" s="32">
        <v>30.994900000000001</v>
      </c>
      <c r="Z671" s="32">
        <v>31.1082</v>
      </c>
      <c r="AA671" s="32">
        <v>3.04E-2</v>
      </c>
      <c r="AB671" s="32">
        <v>31.031400000000001</v>
      </c>
      <c r="AC671" s="32">
        <v>31.0138</v>
      </c>
      <c r="AD671" s="32">
        <v>31.1267</v>
      </c>
      <c r="AE671" s="32">
        <v>3.09E-2</v>
      </c>
      <c r="AF671" s="32">
        <v>6.3777999999999997</v>
      </c>
      <c r="AG671" s="32">
        <v>6.2888000000000002</v>
      </c>
      <c r="AH671" s="32">
        <v>6.3910999999999998</v>
      </c>
      <c r="AI671" s="32">
        <v>2.1499999999999998E-2</v>
      </c>
      <c r="AJ671" s="32">
        <v>6.5507</v>
      </c>
      <c r="AK671" s="32">
        <v>6.4518000000000004</v>
      </c>
      <c r="AL671" s="32">
        <v>6.5823999999999998</v>
      </c>
      <c r="AM671" s="32">
        <v>2.5700000000000001E-2</v>
      </c>
      <c r="AN671" s="32">
        <v>9.8799999999999999E-2</v>
      </c>
      <c r="AO671" s="32">
        <v>9.8500000000000004E-2</v>
      </c>
      <c r="AP671" s="32">
        <v>4.7751999999999999</v>
      </c>
      <c r="AQ671" s="32">
        <v>8.0000000000000004E-4</v>
      </c>
      <c r="AR671" s="32">
        <v>4.7747000000000002</v>
      </c>
      <c r="AS671" s="32">
        <v>6.9999999999999999E-4</v>
      </c>
      <c r="AT671" s="32">
        <v>30.9956</v>
      </c>
      <c r="AU671" s="32">
        <v>4.0000000000000002E-4</v>
      </c>
      <c r="AV671" s="32">
        <v>31.014299999999999</v>
      </c>
      <c r="AW671" s="32">
        <v>5.9999999999999995E-4</v>
      </c>
      <c r="AX671" s="32">
        <v>3.8504</v>
      </c>
      <c r="AY671" s="33">
        <v>124.95</v>
      </c>
      <c r="AZ671" s="32">
        <v>3.8483999999999998</v>
      </c>
      <c r="BA671" s="33">
        <v>124.95</v>
      </c>
      <c r="BB671">
        <v>148.80000000000001</v>
      </c>
      <c r="BC671" s="33">
        <v>144.77000000000001</v>
      </c>
      <c r="BD671" s="32">
        <v>4.7645</v>
      </c>
      <c r="BE671" s="32">
        <v>4.7607999999999997</v>
      </c>
      <c r="BF671" s="32">
        <v>33.003900000000002</v>
      </c>
      <c r="BG671" s="32">
        <v>33.017400000000002</v>
      </c>
      <c r="BH671" s="32">
        <v>3.8504</v>
      </c>
      <c r="BI671" s="34">
        <v>126</v>
      </c>
      <c r="BJ671" s="34">
        <v>124</v>
      </c>
      <c r="BK671" s="34">
        <v>132</v>
      </c>
      <c r="BL671" s="34">
        <v>8</v>
      </c>
      <c r="BM671">
        <v>0</v>
      </c>
      <c r="BN671" t="s">
        <v>2559</v>
      </c>
      <c r="BO671" t="s">
        <v>6748</v>
      </c>
      <c r="BP671" t="b">
        <v>1</v>
      </c>
    </row>
    <row r="672" spans="1:68" x14ac:dyDescent="0.25">
      <c r="A672" s="30" t="str">
        <f t="shared" si="10"/>
        <v>2003666001</v>
      </c>
      <c r="B672" t="s">
        <v>2384</v>
      </c>
      <c r="C672">
        <v>1</v>
      </c>
      <c r="D672" s="65" t="s">
        <v>8655</v>
      </c>
      <c r="E672" t="s">
        <v>103</v>
      </c>
      <c r="F672">
        <v>1</v>
      </c>
      <c r="I672" s="34">
        <v>151.19999999999999</v>
      </c>
      <c r="J672">
        <v>152</v>
      </c>
      <c r="K672" s="32">
        <v>44.2667</v>
      </c>
      <c r="L672" s="32">
        <v>-63.316699999999997</v>
      </c>
      <c r="M672" s="31">
        <v>37636.600289351853</v>
      </c>
      <c r="N672" s="33">
        <v>0.5</v>
      </c>
      <c r="O672" s="33">
        <v>49.59</v>
      </c>
      <c r="P672" s="32">
        <v>1.4266000000000001</v>
      </c>
      <c r="Q672" s="32">
        <v>1.3599000000000001</v>
      </c>
      <c r="R672" s="32">
        <v>1.9387000000000001</v>
      </c>
      <c r="S672" s="32">
        <v>0.1206</v>
      </c>
      <c r="T672" s="32"/>
      <c r="U672" s="32"/>
      <c r="V672" s="32"/>
      <c r="W672" s="32"/>
      <c r="X672" s="32">
        <v>30.792999999999999</v>
      </c>
      <c r="Y672" s="32">
        <v>30.760100000000001</v>
      </c>
      <c r="Z672" s="32">
        <v>31.0745</v>
      </c>
      <c r="AA672" s="32">
        <v>6.1800000000000001E-2</v>
      </c>
      <c r="AB672" s="32"/>
      <c r="AC672" s="32"/>
      <c r="AD672" s="32"/>
      <c r="AE672" s="32"/>
      <c r="AF672" s="32">
        <v>7.3567</v>
      </c>
      <c r="AG672" s="32">
        <v>7.1970999999999998</v>
      </c>
      <c r="AH672" s="32">
        <v>11.9617</v>
      </c>
      <c r="AI672" s="32">
        <v>0.72560000000000002</v>
      </c>
      <c r="AJ672" s="32"/>
      <c r="AK672" s="32"/>
      <c r="AL672" s="32"/>
      <c r="AM672" s="32"/>
      <c r="AN672" s="32">
        <v>0.215</v>
      </c>
      <c r="AO672" s="32"/>
      <c r="AP672" s="32">
        <v>1.4094</v>
      </c>
      <c r="AQ672" s="32">
        <v>0.1179</v>
      </c>
      <c r="AR672" s="32"/>
      <c r="AS672" s="32"/>
      <c r="AT672" s="32">
        <v>30.7607</v>
      </c>
      <c r="AU672" s="32">
        <v>6.9999999999999999E-4</v>
      </c>
      <c r="AV672" s="32"/>
      <c r="AW672" s="32"/>
      <c r="AX672" s="32">
        <v>1.3599000000000001</v>
      </c>
      <c r="AY672" s="33">
        <v>3.97</v>
      </c>
      <c r="AZ672" s="32"/>
      <c r="BA672" s="33"/>
      <c r="BB672">
        <v>148.80000000000001</v>
      </c>
      <c r="BC672" s="33">
        <v>148.74</v>
      </c>
      <c r="BD672" s="32">
        <v>8.2571999999999992</v>
      </c>
      <c r="BE672" s="32"/>
      <c r="BF672" s="32">
        <v>34.195700000000002</v>
      </c>
      <c r="BG672" s="32"/>
      <c r="BH672" s="32">
        <v>1.3599000000000001</v>
      </c>
      <c r="BI672" s="34">
        <v>4</v>
      </c>
      <c r="BJ672" s="34">
        <v>0</v>
      </c>
      <c r="BK672" s="34">
        <v>113</v>
      </c>
      <c r="BL672" s="34">
        <v>113</v>
      </c>
      <c r="BM672">
        <v>0</v>
      </c>
      <c r="BN672" t="s">
        <v>2560</v>
      </c>
      <c r="BO672" t="s">
        <v>6749</v>
      </c>
      <c r="BP672" t="b">
        <v>1</v>
      </c>
    </row>
    <row r="673" spans="1:68" x14ac:dyDescent="0.25">
      <c r="A673" s="30" t="str">
        <f t="shared" si="10"/>
        <v>2003002000</v>
      </c>
      <c r="B673" t="s">
        <v>2385</v>
      </c>
      <c r="C673">
        <v>0</v>
      </c>
      <c r="D673" s="65" t="s">
        <v>8705</v>
      </c>
      <c r="E673" t="s">
        <v>103</v>
      </c>
      <c r="F673">
        <v>1</v>
      </c>
      <c r="I673" s="34">
        <v>144.80000000000001</v>
      </c>
      <c r="J673">
        <v>159</v>
      </c>
      <c r="K673" s="32">
        <v>44.2637</v>
      </c>
      <c r="L673" s="32">
        <v>-63.310299999999998</v>
      </c>
      <c r="M673" s="31">
        <v>37669.070254629631</v>
      </c>
      <c r="N673" s="33">
        <v>0.99</v>
      </c>
      <c r="O673" s="33">
        <v>49.59</v>
      </c>
      <c r="P673" s="32">
        <v>1.2782</v>
      </c>
      <c r="Q673" s="32">
        <v>0.87309999999999999</v>
      </c>
      <c r="R673" s="32">
        <v>1.8050999999999999</v>
      </c>
      <c r="S673" s="32">
        <v>0.31080000000000002</v>
      </c>
      <c r="T673" s="32"/>
      <c r="U673" s="32"/>
      <c r="V673" s="32"/>
      <c r="W673" s="32"/>
      <c r="X673" s="32">
        <v>31.713699999999999</v>
      </c>
      <c r="Y673" s="32">
        <v>31.4572</v>
      </c>
      <c r="Z673" s="32">
        <v>31.906600000000001</v>
      </c>
      <c r="AA673" s="32">
        <v>0.10929999999999999</v>
      </c>
      <c r="AB673" s="32"/>
      <c r="AC673" s="32"/>
      <c r="AD673" s="32"/>
      <c r="AE673" s="32"/>
      <c r="AF673" s="32">
        <v>3.4950999999999999</v>
      </c>
      <c r="AG673" s="32">
        <v>3.3995000000000002</v>
      </c>
      <c r="AH673" s="32">
        <v>3.5684</v>
      </c>
      <c r="AI673" s="32">
        <v>4.3299999999999998E-2</v>
      </c>
      <c r="AJ673" s="32"/>
      <c r="AK673" s="32"/>
      <c r="AL673" s="32"/>
      <c r="AM673" s="32"/>
      <c r="AN673" s="32">
        <v>0.19350000000000001</v>
      </c>
      <c r="AO673" s="32"/>
      <c r="AP673" s="32">
        <v>0.88839999999999997</v>
      </c>
      <c r="AQ673" s="32">
        <v>4.3E-3</v>
      </c>
      <c r="AR673" s="32"/>
      <c r="AS673" s="32"/>
      <c r="AT673" s="32">
        <v>31.558599999999998</v>
      </c>
      <c r="AU673" s="32">
        <v>5.8000000000000003E-2</v>
      </c>
      <c r="AV673" s="32"/>
      <c r="AW673" s="32"/>
      <c r="AX673" s="32">
        <v>0.87309999999999999</v>
      </c>
      <c r="AY673" s="33">
        <v>11.9</v>
      </c>
      <c r="AZ673" s="32"/>
      <c r="BA673" s="33"/>
      <c r="BB673">
        <v>148.80000000000001</v>
      </c>
      <c r="BC673" s="33">
        <v>144.77000000000001</v>
      </c>
      <c r="BD673" s="32">
        <v>9.8318999999999992</v>
      </c>
      <c r="BE673" s="32"/>
      <c r="BF673" s="32">
        <v>34.895600000000002</v>
      </c>
      <c r="BG673" s="32"/>
      <c r="BH673" s="32">
        <v>0.87309999999999999</v>
      </c>
      <c r="BI673" s="34">
        <v>12</v>
      </c>
      <c r="BJ673" s="34">
        <v>0</v>
      </c>
      <c r="BK673" s="34">
        <v>77</v>
      </c>
      <c r="BL673" s="34">
        <v>77</v>
      </c>
      <c r="BM673">
        <v>0</v>
      </c>
      <c r="BN673" t="s">
        <v>2561</v>
      </c>
      <c r="BO673" t="s">
        <v>6750</v>
      </c>
      <c r="BP673" t="b">
        <v>1</v>
      </c>
    </row>
    <row r="674" spans="1:68" x14ac:dyDescent="0.25">
      <c r="A674" s="30" t="str">
        <f t="shared" si="10"/>
        <v>2003003000</v>
      </c>
      <c r="B674" t="s">
        <v>2386</v>
      </c>
      <c r="C674">
        <v>0</v>
      </c>
      <c r="D674" s="65" t="s">
        <v>8705</v>
      </c>
      <c r="E674" t="s">
        <v>103</v>
      </c>
      <c r="F674">
        <v>1</v>
      </c>
      <c r="I674" s="34">
        <v>152.69999999999999</v>
      </c>
      <c r="J674">
        <v>150</v>
      </c>
      <c r="K674" s="32">
        <v>44.269300000000001</v>
      </c>
      <c r="L674" s="32">
        <v>-63.311999999999998</v>
      </c>
      <c r="M674" s="31">
        <v>37684.563414351855</v>
      </c>
      <c r="N674" s="33">
        <v>0.99</v>
      </c>
      <c r="O674" s="33">
        <v>49.59</v>
      </c>
      <c r="P674" s="32">
        <v>-1.6176999999999999</v>
      </c>
      <c r="Q674" s="32">
        <v>-1.6377999999999999</v>
      </c>
      <c r="R674" s="32">
        <v>-1.6109</v>
      </c>
      <c r="S674" s="32">
        <v>4.4999999999999997E-3</v>
      </c>
      <c r="T674" s="32"/>
      <c r="U674" s="32"/>
      <c r="V674" s="32"/>
      <c r="W674" s="32"/>
      <c r="X674" s="32"/>
      <c r="Y674" s="32"/>
      <c r="Z674" s="32"/>
      <c r="AA674" s="32"/>
      <c r="AB674" s="32"/>
      <c r="AC674" s="32"/>
      <c r="AD674" s="32"/>
      <c r="AE674" s="32"/>
      <c r="AF674" s="32">
        <v>13.779500000000001</v>
      </c>
      <c r="AG674" s="32">
        <v>7.1924999999999999</v>
      </c>
      <c r="AH674" s="32">
        <v>21.341699999999999</v>
      </c>
      <c r="AI674" s="32">
        <v>4.5449000000000002</v>
      </c>
      <c r="AJ674" s="32"/>
      <c r="AK674" s="32"/>
      <c r="AL674" s="32"/>
      <c r="AM674" s="32"/>
      <c r="AN674" s="32"/>
      <c r="AO674" s="32"/>
      <c r="AP674" s="32">
        <v>-1.6273</v>
      </c>
      <c r="AQ674" s="32">
        <v>6.1999999999999998E-3</v>
      </c>
      <c r="AR674" s="32"/>
      <c r="AS674" s="32"/>
      <c r="AT674" s="32"/>
      <c r="AU674" s="32"/>
      <c r="AV674" s="32"/>
      <c r="AW674" s="32"/>
      <c r="AX674" s="32">
        <v>-1.6377999999999999</v>
      </c>
      <c r="AY674" s="33">
        <v>1.98</v>
      </c>
      <c r="AZ674" s="32"/>
      <c r="BA674" s="33"/>
      <c r="BB674">
        <v>148.80000000000001</v>
      </c>
      <c r="BC674" s="33">
        <v>148.74</v>
      </c>
      <c r="BD674" s="32">
        <v>3.1574</v>
      </c>
      <c r="BE674" s="32"/>
      <c r="BF674" s="32"/>
      <c r="BG674" s="32"/>
      <c r="BH674" s="32">
        <v>-1.6377999999999999</v>
      </c>
      <c r="BI674" s="34">
        <v>2</v>
      </c>
      <c r="BJ674" s="34">
        <v>0</v>
      </c>
      <c r="BK674" s="34">
        <v>154</v>
      </c>
      <c r="BL674" s="34">
        <v>154</v>
      </c>
      <c r="BM674">
        <v>0</v>
      </c>
      <c r="BN674" t="s">
        <v>2562</v>
      </c>
      <c r="BO674" t="s">
        <v>6751</v>
      </c>
      <c r="BP674" t="b">
        <v>1</v>
      </c>
    </row>
    <row r="675" spans="1:68" x14ac:dyDescent="0.25">
      <c r="A675" s="30" t="str">
        <f t="shared" si="10"/>
        <v>2003003111</v>
      </c>
      <c r="B675" t="s">
        <v>2386</v>
      </c>
      <c r="C675">
        <v>111</v>
      </c>
      <c r="D675" s="65" t="s">
        <v>8834</v>
      </c>
      <c r="E675" t="s">
        <v>103</v>
      </c>
      <c r="F675">
        <v>1</v>
      </c>
      <c r="I675" s="34">
        <v>160.6</v>
      </c>
      <c r="J675">
        <v>167</v>
      </c>
      <c r="K675" s="32">
        <v>44.269199999999998</v>
      </c>
      <c r="L675" s="32">
        <v>-63.329000000000001</v>
      </c>
      <c r="M675" s="31">
        <v>37686.008229166669</v>
      </c>
      <c r="N675" s="33">
        <v>0.99</v>
      </c>
      <c r="O675" s="33">
        <v>49.59</v>
      </c>
      <c r="P675" s="32">
        <v>-1.5592999999999999</v>
      </c>
      <c r="Q675" s="32">
        <v>-1.5828</v>
      </c>
      <c r="R675" s="32">
        <v>-1.4932000000000001</v>
      </c>
      <c r="S675" s="32">
        <v>1.7999999999999999E-2</v>
      </c>
      <c r="T675" s="32"/>
      <c r="U675" s="32"/>
      <c r="V675" s="32"/>
      <c r="W675" s="32"/>
      <c r="X675" s="32">
        <v>31.281500000000001</v>
      </c>
      <c r="Y675" s="32">
        <v>31.262699999999999</v>
      </c>
      <c r="Z675" s="32">
        <v>31.317799999999998</v>
      </c>
      <c r="AA675" s="32">
        <v>9.9000000000000008E-3</v>
      </c>
      <c r="AB675" s="32"/>
      <c r="AC675" s="32"/>
      <c r="AD675" s="32"/>
      <c r="AE675" s="32"/>
      <c r="AF675" s="32">
        <v>4.4127999999999998</v>
      </c>
      <c r="AG675" s="32">
        <v>4.3144999999999998</v>
      </c>
      <c r="AH675" s="32">
        <v>4.4832999999999998</v>
      </c>
      <c r="AI675" s="32">
        <v>4.4699999999999997E-2</v>
      </c>
      <c r="AJ675" s="32"/>
      <c r="AK675" s="32"/>
      <c r="AL675" s="32"/>
      <c r="AM675" s="32"/>
      <c r="AN675" s="32">
        <v>4.2099999999999999E-2</v>
      </c>
      <c r="AO675" s="32"/>
      <c r="AP675" s="32">
        <v>-1.5359</v>
      </c>
      <c r="AQ675" s="32">
        <v>4.0000000000000002E-4</v>
      </c>
      <c r="AR675" s="32"/>
      <c r="AS675" s="32"/>
      <c r="AT675" s="32">
        <v>31.264399999999998</v>
      </c>
      <c r="AU675" s="32">
        <v>1E-3</v>
      </c>
      <c r="AV675" s="32"/>
      <c r="AW675" s="32"/>
      <c r="AX675" s="32">
        <v>-1.5828</v>
      </c>
      <c r="AY675" s="33">
        <v>42.65</v>
      </c>
      <c r="AZ675" s="32"/>
      <c r="BA675" s="33"/>
      <c r="BB675">
        <v>148.80000000000001</v>
      </c>
      <c r="BC675" s="33">
        <v>148.74</v>
      </c>
      <c r="BD675" s="32">
        <v>4.6943999999999999</v>
      </c>
      <c r="BE675" s="32"/>
      <c r="BF675" s="32">
        <v>33.119500000000002</v>
      </c>
      <c r="BG675" s="32"/>
      <c r="BH675" s="32">
        <v>-1.5828</v>
      </c>
      <c r="BI675" s="34">
        <v>43</v>
      </c>
      <c r="BJ675" s="34">
        <v>0</v>
      </c>
      <c r="BK675" s="34">
        <v>136</v>
      </c>
      <c r="BL675" s="34">
        <v>136</v>
      </c>
      <c r="BM675">
        <v>0</v>
      </c>
      <c r="BN675" t="s">
        <v>2563</v>
      </c>
      <c r="BO675" t="s">
        <v>6127</v>
      </c>
      <c r="BP675" t="b">
        <v>1</v>
      </c>
    </row>
    <row r="676" spans="1:68" x14ac:dyDescent="0.25">
      <c r="A676" s="30" t="str">
        <f t="shared" si="10"/>
        <v>2003003112</v>
      </c>
      <c r="B676" t="s">
        <v>2386</v>
      </c>
      <c r="C676">
        <v>112</v>
      </c>
      <c r="D676" s="65" t="s">
        <v>8727</v>
      </c>
      <c r="E676" t="s">
        <v>103</v>
      </c>
      <c r="F676">
        <v>1</v>
      </c>
      <c r="I676" s="34">
        <v>144.80000000000001</v>
      </c>
      <c r="J676">
        <v>148</v>
      </c>
      <c r="K676" s="32">
        <v>44.267499999999998</v>
      </c>
      <c r="L676" s="32">
        <v>-63.314700000000002</v>
      </c>
      <c r="M676" s="31">
        <v>37700.713750000003</v>
      </c>
      <c r="N676" s="33">
        <v>0.99</v>
      </c>
      <c r="O676" s="33">
        <v>49.59</v>
      </c>
      <c r="P676" s="32">
        <v>-0.98540000000000005</v>
      </c>
      <c r="Q676" s="32">
        <v>-1.1331</v>
      </c>
      <c r="R676" s="32">
        <v>-0.8226</v>
      </c>
      <c r="S676" s="32">
        <v>0.13850000000000001</v>
      </c>
      <c r="T676" s="32"/>
      <c r="U676" s="32"/>
      <c r="V676" s="32"/>
      <c r="W676" s="32"/>
      <c r="X676" s="32">
        <v>31.4191</v>
      </c>
      <c r="Y676" s="32">
        <v>31.3874</v>
      </c>
      <c r="Z676" s="32">
        <v>31.4541</v>
      </c>
      <c r="AA676" s="32">
        <v>2.7199999999999998E-2</v>
      </c>
      <c r="AB676" s="32"/>
      <c r="AC676" s="32"/>
      <c r="AD676" s="32"/>
      <c r="AE676" s="32"/>
      <c r="AF676" s="32">
        <v>4.9278000000000004</v>
      </c>
      <c r="AG676" s="32">
        <v>4.8391999999999999</v>
      </c>
      <c r="AH676" s="32">
        <v>4.9692999999999996</v>
      </c>
      <c r="AI676" s="32">
        <v>3.7699999999999997E-2</v>
      </c>
      <c r="AJ676" s="32"/>
      <c r="AK676" s="32"/>
      <c r="AL676" s="32"/>
      <c r="AM676" s="32"/>
      <c r="AN676" s="32">
        <v>4.4299999999999999E-2</v>
      </c>
      <c r="AO676" s="32"/>
      <c r="AP676" s="32">
        <v>-1.1176999999999999</v>
      </c>
      <c r="AQ676" s="32">
        <v>1.1999999999999999E-3</v>
      </c>
      <c r="AR676" s="32"/>
      <c r="AS676" s="32"/>
      <c r="AT676" s="32">
        <v>31.388400000000001</v>
      </c>
      <c r="AU676" s="32">
        <v>5.9999999999999995E-4</v>
      </c>
      <c r="AV676" s="32"/>
      <c r="AW676" s="32"/>
      <c r="AX676" s="32">
        <v>-1.1331</v>
      </c>
      <c r="AY676" s="33">
        <v>8.93</v>
      </c>
      <c r="AZ676" s="32"/>
      <c r="BA676" s="33"/>
      <c r="BB676">
        <v>148.80000000000001</v>
      </c>
      <c r="BC676" s="33">
        <v>144.77000000000001</v>
      </c>
      <c r="BD676" s="32">
        <v>4.7618999999999998</v>
      </c>
      <c r="BE676" s="32"/>
      <c r="BF676" s="32">
        <v>33.269300000000001</v>
      </c>
      <c r="BG676" s="32"/>
      <c r="BH676" s="32">
        <v>-1.1331</v>
      </c>
      <c r="BI676" s="34">
        <v>9</v>
      </c>
      <c r="BJ676" s="34">
        <v>0</v>
      </c>
      <c r="BK676" s="34">
        <v>140</v>
      </c>
      <c r="BL676" s="34">
        <v>140</v>
      </c>
      <c r="BM676">
        <v>0</v>
      </c>
      <c r="BN676" t="s">
        <v>2564</v>
      </c>
      <c r="BO676" t="s">
        <v>6752</v>
      </c>
      <c r="BP676" t="b">
        <v>1</v>
      </c>
    </row>
    <row r="677" spans="1:68" x14ac:dyDescent="0.25">
      <c r="A677" s="30" t="str">
        <f t="shared" si="10"/>
        <v>2003005001</v>
      </c>
      <c r="B677" t="s">
        <v>146</v>
      </c>
      <c r="C677">
        <v>1</v>
      </c>
      <c r="D677" s="65" t="s">
        <v>8655</v>
      </c>
      <c r="E677" t="s">
        <v>103</v>
      </c>
      <c r="F677">
        <v>1</v>
      </c>
      <c r="G677">
        <v>2003</v>
      </c>
      <c r="H677">
        <v>1</v>
      </c>
      <c r="I677" s="34">
        <v>180.5</v>
      </c>
      <c r="J677">
        <v>146.19999999999999</v>
      </c>
      <c r="K677" s="32">
        <v>44.271799999999999</v>
      </c>
      <c r="L677" s="32">
        <v>-63.323700000000002</v>
      </c>
      <c r="M677" s="31">
        <v>37723.631064814814</v>
      </c>
      <c r="N677" s="33">
        <v>3.97</v>
      </c>
      <c r="O677" s="33">
        <v>49.59</v>
      </c>
      <c r="P677" s="32">
        <v>0.24490000000000001</v>
      </c>
      <c r="Q677" s="32">
        <v>-0.3861</v>
      </c>
      <c r="R677" s="32">
        <v>0.54</v>
      </c>
      <c r="S677" s="32">
        <v>0.2487</v>
      </c>
      <c r="T677" s="32"/>
      <c r="U677" s="32"/>
      <c r="V677" s="32"/>
      <c r="W677" s="32"/>
      <c r="X677" s="32">
        <v>31.663</v>
      </c>
      <c r="Y677" s="32">
        <v>31.457899999999999</v>
      </c>
      <c r="Z677" s="32">
        <v>31.8186</v>
      </c>
      <c r="AA677" s="32">
        <v>8.1699999999999995E-2</v>
      </c>
      <c r="AB677" s="32"/>
      <c r="AC677" s="32"/>
      <c r="AD677" s="32"/>
      <c r="AE677" s="32"/>
      <c r="AF677" s="32">
        <v>8.2905999999999995</v>
      </c>
      <c r="AG677" s="32">
        <v>7.0229999999999997</v>
      </c>
      <c r="AH677" s="32">
        <v>8.5748999999999995</v>
      </c>
      <c r="AI677" s="32">
        <v>0.28699999999999998</v>
      </c>
      <c r="AJ677" s="32"/>
      <c r="AK677" s="32"/>
      <c r="AL677" s="32"/>
      <c r="AM677" s="32"/>
      <c r="AN677" s="32">
        <v>0.31530000000000002</v>
      </c>
      <c r="AO677" s="32"/>
      <c r="AP677" s="32">
        <v>0.32969999999999999</v>
      </c>
      <c r="AQ677" s="32">
        <v>1.8200000000000001E-2</v>
      </c>
      <c r="AR677" s="32"/>
      <c r="AS677" s="32"/>
      <c r="AT677" s="32">
        <v>31.469200000000001</v>
      </c>
      <c r="AU677" s="32">
        <v>1.61E-2</v>
      </c>
      <c r="AV677" s="32"/>
      <c r="AW677" s="32"/>
      <c r="AX677" s="32">
        <v>-0.39200000000000002</v>
      </c>
      <c r="AY677">
        <v>58.52</v>
      </c>
      <c r="BB677">
        <v>148.80000000000001</v>
      </c>
      <c r="BC677">
        <v>148.74</v>
      </c>
      <c r="BD677" s="32">
        <v>5.7178000000000004</v>
      </c>
      <c r="BE677" s="32"/>
      <c r="BF677" s="32">
        <v>33.660200000000003</v>
      </c>
      <c r="BG677" s="32"/>
      <c r="BH677" s="32">
        <v>-0.39200000000000002</v>
      </c>
      <c r="BI677" s="34">
        <v>59</v>
      </c>
      <c r="BJ677" s="34">
        <v>0</v>
      </c>
      <c r="BK677" s="34">
        <v>134</v>
      </c>
      <c r="BL677" s="34">
        <v>134</v>
      </c>
      <c r="BM677">
        <v>0</v>
      </c>
      <c r="BN677" t="s">
        <v>842</v>
      </c>
      <c r="BO677" t="s">
        <v>6753</v>
      </c>
      <c r="BP677" t="b">
        <v>1</v>
      </c>
    </row>
    <row r="678" spans="1:68" x14ac:dyDescent="0.25">
      <c r="A678" s="30" t="str">
        <f t="shared" si="10"/>
        <v>2003005007</v>
      </c>
      <c r="B678" t="s">
        <v>146</v>
      </c>
      <c r="C678">
        <v>7</v>
      </c>
      <c r="D678" s="65" t="s">
        <v>8661</v>
      </c>
      <c r="E678" t="s">
        <v>86</v>
      </c>
      <c r="F678">
        <v>0</v>
      </c>
      <c r="G678">
        <v>2003</v>
      </c>
      <c r="H678">
        <v>1</v>
      </c>
      <c r="I678" s="34">
        <v>158.69999999999999</v>
      </c>
      <c r="J678">
        <v>146</v>
      </c>
      <c r="K678" s="32">
        <v>43.248199999999997</v>
      </c>
      <c r="L678" s="32">
        <v>-65.046999999999997</v>
      </c>
      <c r="M678" s="31">
        <v>37724.085868055554</v>
      </c>
      <c r="N678" s="33">
        <v>3.97</v>
      </c>
      <c r="O678" s="33">
        <v>49.6</v>
      </c>
      <c r="P678" s="32">
        <v>1.7087000000000001</v>
      </c>
      <c r="Q678" s="32">
        <v>1.6180000000000001</v>
      </c>
      <c r="R678" s="32">
        <v>2.1360000000000001</v>
      </c>
      <c r="S678" s="32">
        <v>0.1144</v>
      </c>
      <c r="T678" s="32">
        <v>1.7075</v>
      </c>
      <c r="U678" s="32">
        <v>1.617</v>
      </c>
      <c r="V678" s="32">
        <v>2.1360000000000001</v>
      </c>
      <c r="W678" s="32">
        <v>0.1144</v>
      </c>
      <c r="X678" s="32">
        <v>31.665199999999999</v>
      </c>
      <c r="Y678" s="32">
        <v>30.641999999999999</v>
      </c>
      <c r="Z678" s="32">
        <v>32.026000000000003</v>
      </c>
      <c r="AA678" s="32">
        <v>0.19470000000000001</v>
      </c>
      <c r="AB678" s="32"/>
      <c r="AC678" s="32"/>
      <c r="AD678" s="32"/>
      <c r="AE678" s="32"/>
      <c r="AF678" s="32"/>
      <c r="AG678" s="32"/>
      <c r="AH678" s="32"/>
      <c r="AI678" s="32"/>
      <c r="AJ678" s="32"/>
      <c r="AK678" s="32"/>
      <c r="AL678" s="32"/>
      <c r="AM678" s="32"/>
      <c r="AN678" s="32">
        <v>0.54879999999999995</v>
      </c>
      <c r="AO678" s="32"/>
      <c r="AP678" s="32">
        <v>1.966</v>
      </c>
      <c r="AQ678" s="32">
        <v>0.2404</v>
      </c>
      <c r="AR678" s="32">
        <v>1.966</v>
      </c>
      <c r="AS678" s="32">
        <v>0.2404</v>
      </c>
      <c r="AT678" s="32">
        <v>30.980499999999999</v>
      </c>
      <c r="AU678" s="32">
        <v>0.47870000000000001</v>
      </c>
      <c r="AV678" s="32"/>
      <c r="AW678" s="32"/>
      <c r="AX678" s="32">
        <v>1.6180000000000001</v>
      </c>
      <c r="AY678">
        <v>34.72</v>
      </c>
      <c r="AZ678">
        <v>1.617</v>
      </c>
      <c r="BA678">
        <v>34.72</v>
      </c>
      <c r="BB678">
        <v>165</v>
      </c>
      <c r="BC678">
        <v>158.66999999999999</v>
      </c>
      <c r="BD678" s="32">
        <v>6.2750000000000004</v>
      </c>
      <c r="BE678" s="32">
        <v>6.2610000000000001</v>
      </c>
      <c r="BF678" s="32">
        <v>33.520000000000003</v>
      </c>
      <c r="BG678" s="32"/>
      <c r="BH678" s="32">
        <v>1.6180000000000001</v>
      </c>
      <c r="BI678" s="34">
        <v>35</v>
      </c>
      <c r="BJ678" s="34">
        <v>0</v>
      </c>
      <c r="BK678" s="34">
        <v>94</v>
      </c>
      <c r="BL678" s="34">
        <v>94</v>
      </c>
      <c r="BM678">
        <v>0</v>
      </c>
      <c r="BN678" t="s">
        <v>843</v>
      </c>
      <c r="BP678" t="b">
        <v>0</v>
      </c>
    </row>
    <row r="679" spans="1:68" x14ac:dyDescent="0.25">
      <c r="A679" s="30" t="str">
        <f t="shared" si="10"/>
        <v>2003005009</v>
      </c>
      <c r="B679" t="s">
        <v>146</v>
      </c>
      <c r="C679">
        <v>9</v>
      </c>
      <c r="D679" s="65" t="s">
        <v>8663</v>
      </c>
      <c r="E679" t="s">
        <v>87</v>
      </c>
      <c r="F679">
        <v>1</v>
      </c>
      <c r="G679">
        <v>2003</v>
      </c>
      <c r="H679">
        <v>1</v>
      </c>
      <c r="I679" s="34">
        <v>52.6</v>
      </c>
      <c r="J679">
        <v>54</v>
      </c>
      <c r="K679" s="32">
        <v>43.2453</v>
      </c>
      <c r="L679" s="32">
        <v>-65.481700000000004</v>
      </c>
      <c r="M679" s="31">
        <v>37724.199687499997</v>
      </c>
      <c r="N679" s="33">
        <v>1.98</v>
      </c>
      <c r="O679" s="33">
        <v>49.6</v>
      </c>
      <c r="P679" s="32">
        <v>1.9936</v>
      </c>
      <c r="Q679" s="32">
        <v>1.454</v>
      </c>
      <c r="R679" s="32">
        <v>5.9059999999999997</v>
      </c>
      <c r="S679" s="32">
        <v>1.1752</v>
      </c>
      <c r="T679" s="32">
        <v>1.9923999999999999</v>
      </c>
      <c r="U679" s="32">
        <v>1.454</v>
      </c>
      <c r="V679" s="32">
        <v>5.9059999999999997</v>
      </c>
      <c r="W679" s="32">
        <v>1.1755</v>
      </c>
      <c r="X679" s="32">
        <v>31.717300000000002</v>
      </c>
      <c r="Y679" s="32">
        <v>31.548999999999999</v>
      </c>
      <c r="Z679" s="32">
        <v>32.975000000000001</v>
      </c>
      <c r="AA679" s="32">
        <v>0.24510000000000001</v>
      </c>
      <c r="AB679" s="32"/>
      <c r="AC679" s="32"/>
      <c r="AD679" s="32"/>
      <c r="AE679" s="32"/>
      <c r="AF679" s="32"/>
      <c r="AG679" s="32"/>
      <c r="AH679" s="32"/>
      <c r="AI679" s="32"/>
      <c r="AJ679" s="32"/>
      <c r="AK679" s="32"/>
      <c r="AL679" s="32"/>
      <c r="AM679" s="32"/>
      <c r="AN679" s="32">
        <v>0</v>
      </c>
      <c r="AO679" s="32"/>
      <c r="AP679" s="32">
        <v>5.4885000000000002</v>
      </c>
      <c r="AQ679" s="32">
        <v>0.36919999999999997</v>
      </c>
      <c r="AR679" s="32">
        <v>5.4882</v>
      </c>
      <c r="AS679" s="32">
        <v>0.3695</v>
      </c>
      <c r="AT679" s="32">
        <v>32.398000000000003</v>
      </c>
      <c r="AU679" s="32">
        <v>0.40129999999999999</v>
      </c>
      <c r="AV679" s="32"/>
      <c r="AW679" s="32"/>
      <c r="AX679" s="32">
        <v>1.454</v>
      </c>
      <c r="AY679">
        <v>7.94</v>
      </c>
      <c r="AZ679">
        <v>1.454</v>
      </c>
      <c r="BA679">
        <v>7.94</v>
      </c>
      <c r="BB679">
        <v>52.9</v>
      </c>
      <c r="BC679">
        <v>52.57</v>
      </c>
      <c r="BD679" s="32">
        <v>1.6830000000000001</v>
      </c>
      <c r="BE679" s="32">
        <v>1.681</v>
      </c>
      <c r="BF679" s="32">
        <v>31.803999999999998</v>
      </c>
      <c r="BG679" s="32"/>
      <c r="BH679" s="32"/>
      <c r="BI679" s="34"/>
      <c r="BJ679" s="34">
        <v>7</v>
      </c>
      <c r="BK679" s="34">
        <v>53</v>
      </c>
      <c r="BL679" s="34">
        <v>46</v>
      </c>
      <c r="BM679">
        <v>0</v>
      </c>
      <c r="BN679" t="s">
        <v>844</v>
      </c>
      <c r="BP679" t="b">
        <v>0</v>
      </c>
    </row>
    <row r="680" spans="1:68" x14ac:dyDescent="0.25">
      <c r="A680" s="30" t="str">
        <f t="shared" si="10"/>
        <v>2003005013</v>
      </c>
      <c r="B680" t="s">
        <v>146</v>
      </c>
      <c r="C680">
        <v>13</v>
      </c>
      <c r="D680" s="65" t="s">
        <v>8667</v>
      </c>
      <c r="E680" t="s">
        <v>88</v>
      </c>
      <c r="F680">
        <v>1</v>
      </c>
      <c r="G680">
        <v>2003</v>
      </c>
      <c r="H680">
        <v>1</v>
      </c>
      <c r="I680" s="34">
        <v>116</v>
      </c>
      <c r="J680">
        <v>117</v>
      </c>
      <c r="K680" s="32">
        <v>43.000999999999998</v>
      </c>
      <c r="L680" s="32">
        <v>-65.487499999999997</v>
      </c>
      <c r="M680" s="31">
        <v>37724.312962962962</v>
      </c>
      <c r="N680" s="33">
        <v>5.95</v>
      </c>
      <c r="O680" s="33">
        <v>49.6</v>
      </c>
      <c r="P680" s="32">
        <v>2.5775999999999999</v>
      </c>
      <c r="Q680" s="32">
        <v>2.5249999999999999</v>
      </c>
      <c r="R680" s="32">
        <v>2.617</v>
      </c>
      <c r="S680" s="32">
        <v>3.39E-2</v>
      </c>
      <c r="T680" s="32">
        <v>2.5762</v>
      </c>
      <c r="U680" s="32">
        <v>2.5230000000000001</v>
      </c>
      <c r="V680" s="32">
        <v>2.617</v>
      </c>
      <c r="W680" s="32">
        <v>3.4500000000000003E-2</v>
      </c>
      <c r="X680" s="32">
        <v>31.981999999999999</v>
      </c>
      <c r="Y680" s="32">
        <v>31.919</v>
      </c>
      <c r="Z680" s="32">
        <v>32.066000000000003</v>
      </c>
      <c r="AA680" s="32">
        <v>6.2100000000000002E-2</v>
      </c>
      <c r="AB680" s="32"/>
      <c r="AC680" s="32"/>
      <c r="AD680" s="32"/>
      <c r="AE680" s="32"/>
      <c r="AF680" s="32"/>
      <c r="AG680" s="32"/>
      <c r="AH680" s="32"/>
      <c r="AI680" s="32"/>
      <c r="AJ680" s="32"/>
      <c r="AK680" s="32"/>
      <c r="AL680" s="32"/>
      <c r="AM680" s="32"/>
      <c r="AN680" s="32">
        <v>0.1222</v>
      </c>
      <c r="AO680" s="32"/>
      <c r="AP680" s="32"/>
      <c r="AQ680" s="32"/>
      <c r="AR680" s="32"/>
      <c r="AS680" s="32"/>
      <c r="AT680" s="32"/>
      <c r="AU680" s="32"/>
      <c r="AV680" s="32"/>
      <c r="AW680" s="32"/>
      <c r="AX680" s="32">
        <v>2.5249999999999999</v>
      </c>
      <c r="AY680">
        <v>37.700000000000003</v>
      </c>
      <c r="AZ680">
        <v>2.5230000000000001</v>
      </c>
      <c r="BA680">
        <v>37.700000000000003</v>
      </c>
      <c r="BB680">
        <v>121.6</v>
      </c>
      <c r="BC680">
        <v>116.04</v>
      </c>
      <c r="BD680" s="32">
        <v>3.3260000000000001</v>
      </c>
      <c r="BE680" s="32">
        <v>3.319</v>
      </c>
      <c r="BF680" s="32">
        <v>32.466999999999999</v>
      </c>
      <c r="BG680" s="32"/>
      <c r="BH680" s="32">
        <v>2.5249999999999999</v>
      </c>
      <c r="BI680" s="34">
        <v>38</v>
      </c>
      <c r="BJ680" s="34">
        <v>0</v>
      </c>
      <c r="BK680" s="34">
        <v>117</v>
      </c>
      <c r="BL680" s="34">
        <v>117</v>
      </c>
      <c r="BM680">
        <v>0</v>
      </c>
      <c r="BN680" t="s">
        <v>845</v>
      </c>
      <c r="BP680" t="b">
        <v>0</v>
      </c>
    </row>
    <row r="681" spans="1:68" x14ac:dyDescent="0.25">
      <c r="A681" s="30" t="str">
        <f t="shared" si="10"/>
        <v>2003005015</v>
      </c>
      <c r="B681" t="s">
        <v>146</v>
      </c>
      <c r="C681">
        <v>15</v>
      </c>
      <c r="D681" s="65" t="s">
        <v>8669</v>
      </c>
      <c r="E681" t="s">
        <v>89</v>
      </c>
      <c r="F681">
        <v>1</v>
      </c>
      <c r="G681">
        <v>2003</v>
      </c>
      <c r="H681">
        <v>1</v>
      </c>
      <c r="I681" s="34">
        <v>101.2</v>
      </c>
      <c r="J681">
        <v>99</v>
      </c>
      <c r="K681" s="32">
        <v>42.756999999999998</v>
      </c>
      <c r="L681" s="32">
        <v>-65.481200000000001</v>
      </c>
      <c r="M681" s="31">
        <v>37724.398379629631</v>
      </c>
      <c r="N681" s="33">
        <v>4.96</v>
      </c>
      <c r="O681" s="33">
        <v>49.6</v>
      </c>
      <c r="P681" s="32">
        <v>2.3805999999999998</v>
      </c>
      <c r="Q681" s="32">
        <v>2.3039999999999998</v>
      </c>
      <c r="R681" s="32">
        <v>2.4449999999999998</v>
      </c>
      <c r="S681" s="32">
        <v>5.1799999999999999E-2</v>
      </c>
      <c r="T681" s="32">
        <v>2.3792</v>
      </c>
      <c r="U681" s="32">
        <v>2.3029999999999999</v>
      </c>
      <c r="V681" s="32">
        <v>2.444</v>
      </c>
      <c r="W681" s="32">
        <v>5.1299999999999998E-2</v>
      </c>
      <c r="X681" s="32">
        <v>31.9482</v>
      </c>
      <c r="Y681" s="32">
        <v>31.832999999999998</v>
      </c>
      <c r="Z681" s="32">
        <v>32.030999999999999</v>
      </c>
      <c r="AA681" s="32">
        <v>8.0500000000000002E-2</v>
      </c>
      <c r="AB681" s="32"/>
      <c r="AC681" s="32"/>
      <c r="AD681" s="32"/>
      <c r="AE681" s="32"/>
      <c r="AF681" s="32"/>
      <c r="AG681" s="32"/>
      <c r="AH681" s="32"/>
      <c r="AI681" s="32"/>
      <c r="AJ681" s="32"/>
      <c r="AK681" s="32"/>
      <c r="AL681" s="32"/>
      <c r="AM681" s="32"/>
      <c r="AN681" s="32">
        <v>0.15160000000000001</v>
      </c>
      <c r="AO681" s="32"/>
      <c r="AP681" s="32">
        <v>2.3180000000000001</v>
      </c>
      <c r="AQ681" s="32">
        <v>0</v>
      </c>
      <c r="AR681" s="32">
        <v>2.3180000000000001</v>
      </c>
      <c r="AS681" s="32">
        <v>0</v>
      </c>
      <c r="AT681" s="32">
        <v>31.832999999999998</v>
      </c>
      <c r="AU681" s="32">
        <v>0</v>
      </c>
      <c r="AV681" s="32"/>
      <c r="AW681" s="32"/>
      <c r="AX681" s="32">
        <v>2.3039999999999998</v>
      </c>
      <c r="AY681">
        <v>7.94</v>
      </c>
      <c r="AZ681">
        <v>2.3029999999999999</v>
      </c>
      <c r="BA681">
        <v>7.94</v>
      </c>
      <c r="BB681">
        <v>106.9</v>
      </c>
      <c r="BD681" s="32"/>
      <c r="BE681" s="32"/>
      <c r="BF681" s="32"/>
      <c r="BG681" s="32"/>
      <c r="BH681" s="32">
        <v>2.3039999999999998</v>
      </c>
      <c r="BI681" s="34">
        <v>8</v>
      </c>
      <c r="BJ681" s="34">
        <v>0</v>
      </c>
      <c r="BK681" s="34">
        <v>102</v>
      </c>
      <c r="BL681" s="34">
        <v>102</v>
      </c>
      <c r="BM681">
        <v>0</v>
      </c>
      <c r="BN681" t="s">
        <v>846</v>
      </c>
      <c r="BP681" t="b">
        <v>0</v>
      </c>
    </row>
    <row r="682" spans="1:68" x14ac:dyDescent="0.25">
      <c r="A682" s="30" t="str">
        <f t="shared" si="10"/>
        <v>2003005019</v>
      </c>
      <c r="B682" t="s">
        <v>146</v>
      </c>
      <c r="C682">
        <v>19</v>
      </c>
      <c r="D682" s="65" t="s">
        <v>8673</v>
      </c>
      <c r="E682" t="s">
        <v>90</v>
      </c>
      <c r="F682">
        <v>1</v>
      </c>
      <c r="G682">
        <v>2003</v>
      </c>
      <c r="H682">
        <v>1</v>
      </c>
      <c r="I682" s="34">
        <v>102.2</v>
      </c>
      <c r="J682">
        <v>106</v>
      </c>
      <c r="K682" s="32">
        <v>42.436300000000003</v>
      </c>
      <c r="L682" s="32">
        <v>-65.468999999999994</v>
      </c>
      <c r="M682" s="31">
        <v>37724.528495370374</v>
      </c>
      <c r="N682" s="33">
        <v>3.97</v>
      </c>
      <c r="O682" s="33">
        <v>49.6</v>
      </c>
      <c r="P682" s="32">
        <v>1.5993999999999999</v>
      </c>
      <c r="Q682" s="32">
        <v>1.0049999999999999</v>
      </c>
      <c r="R682" s="32">
        <v>2.5569999999999999</v>
      </c>
      <c r="S682" s="32">
        <v>0.63619999999999999</v>
      </c>
      <c r="T682" s="32">
        <v>1.5981000000000001</v>
      </c>
      <c r="U682" s="32">
        <v>1.004</v>
      </c>
      <c r="V682" s="32">
        <v>2.5550000000000002</v>
      </c>
      <c r="W682" s="32">
        <v>0.63549999999999995</v>
      </c>
      <c r="X682" s="32">
        <v>31.748200000000001</v>
      </c>
      <c r="Y682" s="32">
        <v>31.529</v>
      </c>
      <c r="Z682" s="32">
        <v>32.164999999999999</v>
      </c>
      <c r="AA682" s="32">
        <v>0.24460000000000001</v>
      </c>
      <c r="AB682" s="32"/>
      <c r="AC682" s="32"/>
      <c r="AD682" s="32"/>
      <c r="AE682" s="32"/>
      <c r="AF682" s="32"/>
      <c r="AG682" s="32"/>
      <c r="AH682" s="32"/>
      <c r="AI682" s="32"/>
      <c r="AJ682" s="32"/>
      <c r="AK682" s="32"/>
      <c r="AL682" s="32"/>
      <c r="AM682" s="32"/>
      <c r="AN682" s="32">
        <v>0.40510000000000002</v>
      </c>
      <c r="AO682" s="32"/>
      <c r="AP682" s="32">
        <v>1.0705</v>
      </c>
      <c r="AQ682" s="32">
        <v>7.7999999999999996E-3</v>
      </c>
      <c r="AR682" s="32">
        <v>1.07</v>
      </c>
      <c r="AS682" s="32">
        <v>7.1000000000000004E-3</v>
      </c>
      <c r="AT682" s="32">
        <v>31.5305</v>
      </c>
      <c r="AU682" s="32">
        <v>2.0999999999999999E-3</v>
      </c>
      <c r="AV682" s="32"/>
      <c r="AW682" s="32"/>
      <c r="AX682" s="32">
        <v>1.0049999999999999</v>
      </c>
      <c r="AY682">
        <v>18.850000000000001</v>
      </c>
      <c r="AZ682">
        <v>1.004</v>
      </c>
      <c r="BA682">
        <v>18.850000000000001</v>
      </c>
      <c r="BB682">
        <v>100.8</v>
      </c>
      <c r="BC682">
        <v>101.17</v>
      </c>
      <c r="BD682" s="32">
        <v>4.6989999999999998</v>
      </c>
      <c r="BE682" s="32">
        <v>4.6920000000000002</v>
      </c>
      <c r="BF682" s="32">
        <v>33.244999999999997</v>
      </c>
      <c r="BG682" s="32"/>
      <c r="BH682" s="32">
        <v>1.0049999999999999</v>
      </c>
      <c r="BI682" s="34">
        <v>19</v>
      </c>
      <c r="BJ682" s="34">
        <v>0</v>
      </c>
      <c r="BK682" s="34">
        <v>89</v>
      </c>
      <c r="BL682" s="34">
        <v>89</v>
      </c>
      <c r="BM682">
        <v>0</v>
      </c>
      <c r="BN682" t="s">
        <v>847</v>
      </c>
      <c r="BP682" t="b">
        <v>0</v>
      </c>
    </row>
    <row r="683" spans="1:68" x14ac:dyDescent="0.25">
      <c r="A683" s="30" t="str">
        <f t="shared" si="10"/>
        <v>2003005021</v>
      </c>
      <c r="B683" t="s">
        <v>146</v>
      </c>
      <c r="C683">
        <v>21</v>
      </c>
      <c r="D683" s="65" t="s">
        <v>8675</v>
      </c>
      <c r="E683" t="s">
        <v>91</v>
      </c>
      <c r="F683">
        <v>1</v>
      </c>
      <c r="G683">
        <v>2003</v>
      </c>
      <c r="H683">
        <v>1</v>
      </c>
      <c r="I683" s="34">
        <v>234</v>
      </c>
      <c r="J683">
        <v>243</v>
      </c>
      <c r="K683" s="32">
        <v>42.118499999999997</v>
      </c>
      <c r="L683" s="32">
        <v>-65.498199999999997</v>
      </c>
      <c r="M683" s="31">
        <v>37724.613368055558</v>
      </c>
      <c r="N683" s="33">
        <v>4.96</v>
      </c>
      <c r="O683" s="33">
        <v>49.6</v>
      </c>
      <c r="P683" s="32">
        <v>4.6590999999999996</v>
      </c>
      <c r="Q683" s="32">
        <v>2.5099999999999998</v>
      </c>
      <c r="R683" s="32">
        <v>6.4729999999999999</v>
      </c>
      <c r="S683" s="32">
        <v>1.2267999999999999</v>
      </c>
      <c r="T683" s="32">
        <v>4.657</v>
      </c>
      <c r="U683" s="32">
        <v>2.5099999999999998</v>
      </c>
      <c r="V683" s="32">
        <v>6.4690000000000003</v>
      </c>
      <c r="W683" s="32">
        <v>1.2256</v>
      </c>
      <c r="X683" s="32">
        <v>33.061</v>
      </c>
      <c r="Y683" s="32">
        <v>32.253</v>
      </c>
      <c r="Z683" s="32">
        <v>33.701000000000001</v>
      </c>
      <c r="AA683" s="32">
        <v>0.44900000000000001</v>
      </c>
      <c r="AB683" s="32"/>
      <c r="AC683" s="32"/>
      <c r="AD683" s="32"/>
      <c r="AE683" s="32"/>
      <c r="AF683" s="32"/>
      <c r="AG683" s="32"/>
      <c r="AH683" s="32"/>
      <c r="AI683" s="32"/>
      <c r="AJ683" s="32"/>
      <c r="AK683" s="32"/>
      <c r="AL683" s="32"/>
      <c r="AM683" s="32"/>
      <c r="AN683" s="32">
        <v>0.7329</v>
      </c>
      <c r="AO683" s="32"/>
      <c r="AP683" s="32">
        <v>2.7650000000000001</v>
      </c>
      <c r="AQ683" s="32">
        <v>0</v>
      </c>
      <c r="AR683" s="32">
        <v>2.7650000000000001</v>
      </c>
      <c r="AS683" s="32">
        <v>0</v>
      </c>
      <c r="AT683" s="32">
        <v>32.279000000000003</v>
      </c>
      <c r="AU683" s="32">
        <v>0</v>
      </c>
      <c r="AV683" s="32"/>
      <c r="AW683" s="32"/>
      <c r="AX683" s="32">
        <v>2.5099999999999998</v>
      </c>
      <c r="AY683">
        <v>5.95</v>
      </c>
      <c r="AZ683">
        <v>2.5099999999999998</v>
      </c>
      <c r="BA683">
        <v>5.95</v>
      </c>
      <c r="BB683">
        <v>179.2</v>
      </c>
      <c r="BC683">
        <v>179.5</v>
      </c>
      <c r="BD683" s="32">
        <v>12.167999999999999</v>
      </c>
      <c r="BE683" s="32">
        <v>12.144</v>
      </c>
      <c r="BF683" s="32">
        <v>35.499000000000002</v>
      </c>
      <c r="BG683" s="32"/>
      <c r="BH683" s="32">
        <v>2.5099999999999998</v>
      </c>
      <c r="BI683" s="34">
        <v>6</v>
      </c>
      <c r="BJ683" s="34">
        <v>0</v>
      </c>
      <c r="BK683" s="34">
        <v>25</v>
      </c>
      <c r="BL683" s="34">
        <v>25</v>
      </c>
      <c r="BM683">
        <v>0</v>
      </c>
      <c r="BN683" t="s">
        <v>848</v>
      </c>
      <c r="BP683" t="b">
        <v>0</v>
      </c>
    </row>
    <row r="684" spans="1:68" x14ac:dyDescent="0.25">
      <c r="A684" s="30" t="str">
        <f t="shared" si="10"/>
        <v>2003005026</v>
      </c>
      <c r="B684" t="s">
        <v>146</v>
      </c>
      <c r="C684">
        <v>26</v>
      </c>
      <c r="D684" s="65" t="s">
        <v>8680</v>
      </c>
      <c r="E684" t="s">
        <v>92</v>
      </c>
      <c r="F684">
        <v>1</v>
      </c>
      <c r="G684">
        <v>2003</v>
      </c>
      <c r="H684">
        <v>1</v>
      </c>
      <c r="I684" s="34">
        <v>1084.5</v>
      </c>
      <c r="J684">
        <v>1146</v>
      </c>
      <c r="K684" s="32">
        <v>41.969299999999997</v>
      </c>
      <c r="L684" s="32">
        <v>-65.514700000000005</v>
      </c>
      <c r="M684" s="31">
        <v>37724.825358796297</v>
      </c>
      <c r="N684" s="33">
        <v>4.96</v>
      </c>
      <c r="O684" s="33">
        <v>49.6</v>
      </c>
      <c r="P684" s="32">
        <v>6.9798999999999998</v>
      </c>
      <c r="Q684" s="32">
        <v>5.6849999999999996</v>
      </c>
      <c r="R684" s="32">
        <v>10.111000000000001</v>
      </c>
      <c r="S684" s="32">
        <v>1.5960000000000001</v>
      </c>
      <c r="T684" s="32">
        <v>6.9772999999999996</v>
      </c>
      <c r="U684" s="32">
        <v>5.6840000000000002</v>
      </c>
      <c r="V684" s="32">
        <v>10.106</v>
      </c>
      <c r="W684" s="32">
        <v>1.5944</v>
      </c>
      <c r="X684" s="32">
        <v>33.814700000000002</v>
      </c>
      <c r="Y684" s="32">
        <v>33.316000000000003</v>
      </c>
      <c r="Z684" s="32">
        <v>34.866</v>
      </c>
      <c r="AA684" s="32">
        <v>0.54720000000000002</v>
      </c>
      <c r="AB684" s="32"/>
      <c r="AC684" s="32"/>
      <c r="AD684" s="32"/>
      <c r="AE684" s="32"/>
      <c r="AF684" s="32"/>
      <c r="AG684" s="32"/>
      <c r="AH684" s="32"/>
      <c r="AI684" s="32"/>
      <c r="AJ684" s="32"/>
      <c r="AK684" s="32"/>
      <c r="AL684" s="32"/>
      <c r="AM684" s="32"/>
      <c r="AN684" s="32">
        <v>0.52859999999999996</v>
      </c>
      <c r="AO684" s="32"/>
      <c r="AP684" s="32">
        <v>5.6929999999999996</v>
      </c>
      <c r="AQ684" s="32">
        <v>0</v>
      </c>
      <c r="AR684" s="32">
        <v>5.6929999999999996</v>
      </c>
      <c r="AS684" s="32">
        <v>0</v>
      </c>
      <c r="AT684" s="32">
        <v>33.366999999999997</v>
      </c>
      <c r="AU684" s="32">
        <v>0</v>
      </c>
      <c r="AV684" s="32"/>
      <c r="AW684" s="32"/>
      <c r="AX684" s="32">
        <v>3.8889999999999998</v>
      </c>
      <c r="AY684">
        <v>1084.55</v>
      </c>
      <c r="AZ684">
        <v>3.806</v>
      </c>
      <c r="BA684">
        <v>1084.55</v>
      </c>
      <c r="BB684">
        <v>983</v>
      </c>
      <c r="BC684">
        <v>982.86</v>
      </c>
      <c r="BD684" s="32">
        <v>4.1639999999999997</v>
      </c>
      <c r="BE684" s="32">
        <v>4.0869999999999997</v>
      </c>
      <c r="BF684" s="32">
        <v>34.981000000000002</v>
      </c>
      <c r="BG684" s="32"/>
      <c r="BH684" s="32"/>
      <c r="BI684" s="34"/>
      <c r="BJ684" s="34"/>
      <c r="BK684" s="34"/>
      <c r="BL684" s="34"/>
      <c r="BM684">
        <v>-1</v>
      </c>
      <c r="BN684" t="s">
        <v>849</v>
      </c>
      <c r="BP684" t="b">
        <v>0</v>
      </c>
    </row>
    <row r="685" spans="1:68" x14ac:dyDescent="0.25">
      <c r="A685" s="30" t="str">
        <f t="shared" si="10"/>
        <v>2003005029</v>
      </c>
      <c r="B685" t="s">
        <v>146</v>
      </c>
      <c r="C685">
        <v>29</v>
      </c>
      <c r="D685" s="65" t="s">
        <v>8683</v>
      </c>
      <c r="E685" t="s">
        <v>114</v>
      </c>
      <c r="F685">
        <v>1</v>
      </c>
      <c r="G685">
        <v>2003</v>
      </c>
      <c r="H685">
        <v>1</v>
      </c>
      <c r="I685" s="34">
        <v>1874.6</v>
      </c>
      <c r="J685">
        <v>2012</v>
      </c>
      <c r="K685" s="32">
        <v>41.86</v>
      </c>
      <c r="L685" s="32">
        <v>-65.350499999999997</v>
      </c>
      <c r="M685" s="31">
        <v>37724.944733796299</v>
      </c>
      <c r="N685" s="33">
        <v>4.96</v>
      </c>
      <c r="O685" s="33">
        <v>49.6</v>
      </c>
      <c r="P685" s="32">
        <v>6.9416000000000002</v>
      </c>
      <c r="Q685" s="32">
        <v>5.492</v>
      </c>
      <c r="R685" s="32">
        <v>9.7309999999999999</v>
      </c>
      <c r="S685" s="32">
        <v>1.7142999999999999</v>
      </c>
      <c r="T685" s="32">
        <v>6.9390000000000001</v>
      </c>
      <c r="U685" s="32">
        <v>5.492</v>
      </c>
      <c r="V685" s="32">
        <v>9.7260000000000009</v>
      </c>
      <c r="W685" s="32">
        <v>1.7126999999999999</v>
      </c>
      <c r="X685" s="32">
        <v>33.744799999999998</v>
      </c>
      <c r="Y685" s="32">
        <v>33.183999999999997</v>
      </c>
      <c r="Z685" s="32">
        <v>34.744</v>
      </c>
      <c r="AA685" s="32">
        <v>0.62909999999999999</v>
      </c>
      <c r="AB685" s="32"/>
      <c r="AC685" s="32"/>
      <c r="AD685" s="32"/>
      <c r="AE685" s="32"/>
      <c r="AF685" s="32"/>
      <c r="AG685" s="32"/>
      <c r="AH685" s="32"/>
      <c r="AI685" s="32"/>
      <c r="AJ685" s="32"/>
      <c r="AK685" s="32"/>
      <c r="AL685" s="32"/>
      <c r="AM685" s="32"/>
      <c r="AN685" s="32">
        <v>0.61880000000000002</v>
      </c>
      <c r="AO685" s="32"/>
      <c r="AP685" s="32">
        <v>5.492</v>
      </c>
      <c r="AQ685" s="32">
        <v>0</v>
      </c>
      <c r="AR685" s="32">
        <v>5.492</v>
      </c>
      <c r="AS685" s="32">
        <v>0</v>
      </c>
      <c r="AT685" s="32">
        <v>33.183999999999997</v>
      </c>
      <c r="AU685" s="32">
        <v>0</v>
      </c>
      <c r="AV685" s="32"/>
      <c r="AW685" s="32"/>
      <c r="AX685" s="32">
        <v>3.367</v>
      </c>
      <c r="AY685">
        <v>1839.22</v>
      </c>
      <c r="AZ685">
        <v>3.2210000000000001</v>
      </c>
      <c r="BA685">
        <v>1839.22</v>
      </c>
      <c r="BB685">
        <v>1903.8</v>
      </c>
      <c r="BC685">
        <v>999.66</v>
      </c>
      <c r="BD685" s="32">
        <v>4.1840000000000002</v>
      </c>
      <c r="BE685" s="32">
        <v>4.1059999999999999</v>
      </c>
      <c r="BF685" s="32">
        <v>34.978000000000002</v>
      </c>
      <c r="BG685" s="32"/>
      <c r="BH685" s="32"/>
      <c r="BI685" s="34"/>
      <c r="BJ685" s="34"/>
      <c r="BK685" s="34"/>
      <c r="BL685" s="34"/>
      <c r="BM685">
        <v>-1</v>
      </c>
      <c r="BN685" t="s">
        <v>850</v>
      </c>
      <c r="BP685" t="b">
        <v>0</v>
      </c>
    </row>
    <row r="686" spans="1:68" x14ac:dyDescent="0.25">
      <c r="A686" s="30" t="str">
        <f t="shared" si="10"/>
        <v>2003005033</v>
      </c>
      <c r="B686" t="s">
        <v>146</v>
      </c>
      <c r="C686">
        <v>33</v>
      </c>
      <c r="D686" s="65" t="s">
        <v>8687</v>
      </c>
      <c r="E686" t="s">
        <v>94</v>
      </c>
      <c r="F686">
        <v>1</v>
      </c>
      <c r="G686">
        <v>2003</v>
      </c>
      <c r="H686">
        <v>1</v>
      </c>
      <c r="I686" s="34">
        <v>103.1</v>
      </c>
      <c r="J686">
        <v>105</v>
      </c>
      <c r="K686" s="32">
        <v>43.168700000000001</v>
      </c>
      <c r="L686" s="32">
        <v>-62.103200000000001</v>
      </c>
      <c r="M686" s="31">
        <v>37725.578090277777</v>
      </c>
      <c r="N686" s="33">
        <v>3.97</v>
      </c>
      <c r="O686" s="33">
        <v>49.6</v>
      </c>
      <c r="P686" s="32">
        <v>1.1171</v>
      </c>
      <c r="Q686" s="32">
        <v>0.64329999999999998</v>
      </c>
      <c r="R686" s="32">
        <v>1.3254999999999999</v>
      </c>
      <c r="S686" s="32">
        <v>0.19270000000000001</v>
      </c>
      <c r="T686" s="32"/>
      <c r="U686" s="32"/>
      <c r="V686" s="32"/>
      <c r="W686" s="32"/>
      <c r="X686" s="32">
        <v>32.306100000000001</v>
      </c>
      <c r="Y686" s="32">
        <v>32.253599999999999</v>
      </c>
      <c r="Z686" s="32">
        <v>32.4559</v>
      </c>
      <c r="AA686" s="32">
        <v>5.5500000000000001E-2</v>
      </c>
      <c r="AB686" s="32"/>
      <c r="AC686" s="32"/>
      <c r="AD686" s="32"/>
      <c r="AE686" s="32"/>
      <c r="AF686" s="32">
        <v>7.6120000000000001</v>
      </c>
      <c r="AG686" s="32">
        <v>5.8239999999999998</v>
      </c>
      <c r="AH686" s="32">
        <v>7.8893000000000004</v>
      </c>
      <c r="AI686" s="32">
        <v>0.40710000000000002</v>
      </c>
      <c r="AJ686" s="32"/>
      <c r="AK686" s="32"/>
      <c r="AL686" s="32"/>
      <c r="AM686" s="32"/>
      <c r="AN686" s="32">
        <v>0.20169999999999999</v>
      </c>
      <c r="AO686" s="32"/>
      <c r="AP686" s="32">
        <v>1.3188</v>
      </c>
      <c r="AQ686" s="32">
        <v>0</v>
      </c>
      <c r="AR686" s="32"/>
      <c r="AS686" s="32"/>
      <c r="AT686" s="32">
        <v>32.253599999999999</v>
      </c>
      <c r="AU686" s="32">
        <v>0</v>
      </c>
      <c r="AV686" s="32"/>
      <c r="AW686" s="32"/>
      <c r="AX686" s="32">
        <v>0.503</v>
      </c>
      <c r="AY686">
        <v>55.55</v>
      </c>
      <c r="BB686">
        <v>107.2</v>
      </c>
      <c r="BC686">
        <v>103.15</v>
      </c>
      <c r="BD686" s="32">
        <v>3.7423000000000002</v>
      </c>
      <c r="BE686" s="32"/>
      <c r="BF686" s="32">
        <v>33.401000000000003</v>
      </c>
      <c r="BG686" s="32"/>
      <c r="BH686" s="32">
        <v>0.503</v>
      </c>
      <c r="BI686" s="34">
        <v>56</v>
      </c>
      <c r="BJ686" s="34">
        <v>0</v>
      </c>
      <c r="BK686" s="34">
        <v>104</v>
      </c>
      <c r="BL686" s="34">
        <v>104</v>
      </c>
      <c r="BM686">
        <v>0</v>
      </c>
      <c r="BN686" t="s">
        <v>851</v>
      </c>
      <c r="BO686" t="s">
        <v>6754</v>
      </c>
      <c r="BP686" t="b">
        <v>1</v>
      </c>
    </row>
    <row r="687" spans="1:68" x14ac:dyDescent="0.25">
      <c r="A687" s="30" t="str">
        <f t="shared" si="10"/>
        <v>2003005036</v>
      </c>
      <c r="B687" t="s">
        <v>146</v>
      </c>
      <c r="C687">
        <v>36</v>
      </c>
      <c r="D687" s="65" t="s">
        <v>8690</v>
      </c>
      <c r="E687" t="s">
        <v>142</v>
      </c>
      <c r="F687">
        <v>0</v>
      </c>
      <c r="G687">
        <v>2003</v>
      </c>
      <c r="H687">
        <v>1</v>
      </c>
      <c r="I687" s="34">
        <v>2020.9</v>
      </c>
      <c r="J687">
        <v>2000</v>
      </c>
      <c r="K687" s="32">
        <v>42.694200000000002</v>
      </c>
      <c r="L687" s="32">
        <v>-61.5105</v>
      </c>
      <c r="M687" s="31">
        <v>37725.840196759258</v>
      </c>
      <c r="N687" s="33">
        <v>4.96</v>
      </c>
      <c r="O687" s="33">
        <v>49.6</v>
      </c>
      <c r="P687" s="32">
        <v>1.8571</v>
      </c>
      <c r="Q687" s="32">
        <v>1.7050000000000001</v>
      </c>
      <c r="R687" s="32">
        <v>2.1800000000000002</v>
      </c>
      <c r="S687" s="32">
        <v>0.16300000000000001</v>
      </c>
      <c r="T687" s="32">
        <v>1.8556999999999999</v>
      </c>
      <c r="U687" s="32">
        <v>1.7030000000000001</v>
      </c>
      <c r="V687" s="32">
        <v>2.177</v>
      </c>
      <c r="W687" s="32">
        <v>0.16259999999999999</v>
      </c>
      <c r="X687" s="32">
        <v>32.7029</v>
      </c>
      <c r="Y687" s="32">
        <v>32.661999999999999</v>
      </c>
      <c r="Z687" s="32">
        <v>32.783000000000001</v>
      </c>
      <c r="AA687" s="32">
        <v>4.4600000000000001E-2</v>
      </c>
      <c r="AB687" s="32"/>
      <c r="AC687" s="32"/>
      <c r="AD687" s="32"/>
      <c r="AE687" s="32"/>
      <c r="AF687" s="32"/>
      <c r="AG687" s="32"/>
      <c r="AH687" s="32"/>
      <c r="AI687" s="32"/>
      <c r="AJ687" s="32"/>
      <c r="AK687" s="32"/>
      <c r="AL687" s="32"/>
      <c r="AM687" s="32"/>
      <c r="AN687" s="32">
        <v>8.0799999999999997E-2</v>
      </c>
      <c r="AO687" s="32"/>
      <c r="AP687" s="32">
        <v>1.964</v>
      </c>
      <c r="AQ687" s="32">
        <v>0</v>
      </c>
      <c r="AR687" s="32">
        <v>1.964</v>
      </c>
      <c r="AS687" s="32">
        <v>0</v>
      </c>
      <c r="AT687" s="32">
        <v>32.661999999999999</v>
      </c>
      <c r="AU687" s="32">
        <v>0</v>
      </c>
      <c r="AV687" s="32"/>
      <c r="AW687" s="32"/>
      <c r="AX687" s="32">
        <v>1.7050000000000001</v>
      </c>
      <c r="AY687">
        <v>31.74</v>
      </c>
      <c r="AZ687">
        <v>1.7030000000000001</v>
      </c>
      <c r="BA687">
        <v>31.74</v>
      </c>
      <c r="BB687">
        <v>2023</v>
      </c>
      <c r="BC687">
        <v>999.58</v>
      </c>
      <c r="BD687" s="32">
        <v>4.1559999999999997</v>
      </c>
      <c r="BE687" s="32">
        <v>4.0780000000000003</v>
      </c>
      <c r="BF687" s="32">
        <v>34.978999999999999</v>
      </c>
      <c r="BG687" s="32"/>
      <c r="BH687" s="32">
        <v>1.7050000000000001</v>
      </c>
      <c r="BI687" s="34">
        <v>32</v>
      </c>
      <c r="BJ687" s="34">
        <v>0</v>
      </c>
      <c r="BK687" s="34">
        <v>66</v>
      </c>
      <c r="BL687" s="34">
        <v>66</v>
      </c>
      <c r="BM687">
        <v>0</v>
      </c>
      <c r="BN687" t="s">
        <v>852</v>
      </c>
      <c r="BP687" t="b">
        <v>0</v>
      </c>
    </row>
    <row r="688" spans="1:68" x14ac:dyDescent="0.25">
      <c r="A688" s="30" t="str">
        <f t="shared" si="10"/>
        <v>2003005037</v>
      </c>
      <c r="B688" t="s">
        <v>146</v>
      </c>
      <c r="C688">
        <v>37</v>
      </c>
      <c r="D688" s="65" t="s">
        <v>8691</v>
      </c>
      <c r="E688" t="s">
        <v>96</v>
      </c>
      <c r="F688">
        <v>1</v>
      </c>
      <c r="G688">
        <v>2003</v>
      </c>
      <c r="H688">
        <v>1</v>
      </c>
      <c r="I688" s="34">
        <v>1019.3</v>
      </c>
      <c r="J688">
        <v>1040</v>
      </c>
      <c r="K688" s="32">
        <v>42.850499999999997</v>
      </c>
      <c r="L688" s="32">
        <v>-61.722499999999997</v>
      </c>
      <c r="M688" s="31">
        <v>37725.951284722221</v>
      </c>
      <c r="N688" s="33">
        <v>5.95</v>
      </c>
      <c r="O688" s="33">
        <v>49.6</v>
      </c>
      <c r="P688" s="32">
        <v>2.2921</v>
      </c>
      <c r="Q688" s="32">
        <v>1.9845999999999999</v>
      </c>
      <c r="R688" s="32">
        <v>5.0799000000000003</v>
      </c>
      <c r="S688" s="32">
        <v>0.70699999999999996</v>
      </c>
      <c r="T688" s="32"/>
      <c r="U688" s="32"/>
      <c r="V688" s="32"/>
      <c r="W688" s="32"/>
      <c r="X688" s="32">
        <v>32.794400000000003</v>
      </c>
      <c r="Y688" s="32">
        <v>32.690399999999997</v>
      </c>
      <c r="Z688" s="32">
        <v>33.627899999999997</v>
      </c>
      <c r="AA688" s="32">
        <v>0.2235</v>
      </c>
      <c r="AB688" s="32"/>
      <c r="AC688" s="32"/>
      <c r="AD688" s="32"/>
      <c r="AE688" s="32"/>
      <c r="AF688" s="32">
        <v>7.4151999999999996</v>
      </c>
      <c r="AG688" s="32">
        <v>6.8421000000000003</v>
      </c>
      <c r="AH688" s="32">
        <v>7.5305999999999997</v>
      </c>
      <c r="AI688" s="32">
        <v>0.18190000000000001</v>
      </c>
      <c r="AJ688" s="32"/>
      <c r="AK688" s="32"/>
      <c r="AL688" s="32"/>
      <c r="AM688" s="32"/>
      <c r="AN688" s="32">
        <v>0.46329999999999999</v>
      </c>
      <c r="AO688" s="32"/>
      <c r="AP688" s="32"/>
      <c r="AQ688" s="32"/>
      <c r="AR688" s="32"/>
      <c r="AS688" s="32"/>
      <c r="AT688" s="32"/>
      <c r="AU688" s="32"/>
      <c r="AV688" s="32"/>
      <c r="AW688" s="32"/>
      <c r="AX688" s="32">
        <v>1.9845999999999999</v>
      </c>
      <c r="AY688">
        <v>29.76</v>
      </c>
      <c r="BB688">
        <v>1034.5</v>
      </c>
      <c r="BC688">
        <v>999.57</v>
      </c>
      <c r="BD688" s="32">
        <v>4.1691000000000003</v>
      </c>
      <c r="BE688" s="32"/>
      <c r="BF688" s="32">
        <v>34.961300000000001</v>
      </c>
      <c r="BG688" s="32"/>
      <c r="BH688" s="32">
        <v>1.9845999999999999</v>
      </c>
      <c r="BI688" s="34">
        <v>30</v>
      </c>
      <c r="BJ688" s="34">
        <v>0</v>
      </c>
      <c r="BK688" s="34">
        <v>48</v>
      </c>
      <c r="BL688" s="34">
        <v>48</v>
      </c>
      <c r="BM688">
        <v>0</v>
      </c>
      <c r="BN688" t="s">
        <v>853</v>
      </c>
      <c r="BO688" t="s">
        <v>6755</v>
      </c>
      <c r="BP688" t="b">
        <v>1</v>
      </c>
    </row>
    <row r="689" spans="1:68" x14ac:dyDescent="0.25">
      <c r="A689" s="30" t="str">
        <f t="shared" si="10"/>
        <v>2003005042</v>
      </c>
      <c r="B689" t="s">
        <v>146</v>
      </c>
      <c r="C689">
        <v>42</v>
      </c>
      <c r="D689" s="65" t="s">
        <v>8696</v>
      </c>
      <c r="E689" t="s">
        <v>97</v>
      </c>
      <c r="F689">
        <v>1</v>
      </c>
      <c r="G689">
        <v>2003</v>
      </c>
      <c r="H689">
        <v>1</v>
      </c>
      <c r="I689" s="34">
        <v>2804.6</v>
      </c>
      <c r="J689">
        <v>2850</v>
      </c>
      <c r="K689" s="32">
        <v>42.528799999999997</v>
      </c>
      <c r="L689" s="32">
        <v>-61.401499999999999</v>
      </c>
      <c r="M689" s="31">
        <v>37726.266608796293</v>
      </c>
      <c r="N689" s="33">
        <v>3.97</v>
      </c>
      <c r="O689" s="33">
        <v>49.6</v>
      </c>
      <c r="P689" s="32">
        <v>2.2008999999999999</v>
      </c>
      <c r="Q689" s="32">
        <v>1.4402999999999999</v>
      </c>
      <c r="R689" s="32">
        <v>4.3433000000000002</v>
      </c>
      <c r="S689" s="32">
        <v>0.99009999999999998</v>
      </c>
      <c r="T689" s="32"/>
      <c r="U689" s="32"/>
      <c r="V689" s="32"/>
      <c r="W689" s="32"/>
      <c r="X689" s="32">
        <v>32.747100000000003</v>
      </c>
      <c r="Y689" s="32">
        <v>32.533700000000003</v>
      </c>
      <c r="Z689" s="32">
        <v>33.2395</v>
      </c>
      <c r="AA689" s="32">
        <v>0.22459999999999999</v>
      </c>
      <c r="AB689" s="32"/>
      <c r="AC689" s="32"/>
      <c r="AD689" s="32"/>
      <c r="AE689" s="32"/>
      <c r="AF689" s="32">
        <v>7.4787999999999997</v>
      </c>
      <c r="AG689" s="32">
        <v>4.8418999999999999</v>
      </c>
      <c r="AH689" s="32">
        <v>7.9413999999999998</v>
      </c>
      <c r="AI689" s="32">
        <v>0.63759999999999994</v>
      </c>
      <c r="AJ689" s="32"/>
      <c r="AK689" s="32"/>
      <c r="AL689" s="32"/>
      <c r="AM689" s="32"/>
      <c r="AN689" s="32">
        <v>0.31509999999999999</v>
      </c>
      <c r="AO689" s="32"/>
      <c r="AP689" s="32">
        <v>1.466</v>
      </c>
      <c r="AQ689" s="32">
        <v>0</v>
      </c>
      <c r="AR689" s="32"/>
      <c r="AS689" s="32"/>
      <c r="AT689" s="32">
        <v>32.536200000000001</v>
      </c>
      <c r="AU689" s="32">
        <v>0</v>
      </c>
      <c r="AV689" s="32"/>
      <c r="AW689" s="32"/>
      <c r="AX689" s="32">
        <v>1.4402999999999999</v>
      </c>
      <c r="AY689">
        <v>17.86</v>
      </c>
      <c r="BB689">
        <v>2776.6</v>
      </c>
      <c r="BC689">
        <v>999.6</v>
      </c>
      <c r="BD689" s="32">
        <v>4.1616</v>
      </c>
      <c r="BE689" s="32"/>
      <c r="BF689" s="32">
        <v>34.985700000000001</v>
      </c>
      <c r="BG689" s="32"/>
      <c r="BH689" s="32">
        <v>1.4402999999999999</v>
      </c>
      <c r="BI689" s="34">
        <v>18</v>
      </c>
      <c r="BJ689" s="34">
        <v>0</v>
      </c>
      <c r="BK689" s="34">
        <v>56</v>
      </c>
      <c r="BL689" s="34">
        <v>50</v>
      </c>
      <c r="BM689">
        <v>0</v>
      </c>
      <c r="BN689" t="s">
        <v>854</v>
      </c>
      <c r="BO689" t="s">
        <v>6756</v>
      </c>
      <c r="BP689" t="b">
        <v>1</v>
      </c>
    </row>
    <row r="690" spans="1:68" x14ac:dyDescent="0.25">
      <c r="A690" s="30" t="str">
        <f t="shared" si="10"/>
        <v>2003005044</v>
      </c>
      <c r="B690" t="s">
        <v>146</v>
      </c>
      <c r="C690">
        <v>44</v>
      </c>
      <c r="D690" s="65" t="s">
        <v>8698</v>
      </c>
      <c r="E690" t="s">
        <v>124</v>
      </c>
      <c r="F690">
        <v>0</v>
      </c>
      <c r="G690">
        <v>2003</v>
      </c>
      <c r="H690">
        <v>1</v>
      </c>
      <c r="I690" s="34">
        <v>497.4</v>
      </c>
      <c r="J690">
        <v>404</v>
      </c>
      <c r="K690" s="32">
        <v>44.017200000000003</v>
      </c>
      <c r="L690" s="32">
        <v>-59.042299999999997</v>
      </c>
      <c r="M690" s="31">
        <v>37726.829745370371</v>
      </c>
      <c r="N690" s="33">
        <v>1.98</v>
      </c>
      <c r="O690" s="33">
        <v>49.59</v>
      </c>
      <c r="P690" s="32">
        <v>0.42199999999999999</v>
      </c>
      <c r="Q690" s="32">
        <v>0.25</v>
      </c>
      <c r="R690" s="32">
        <v>3.01</v>
      </c>
      <c r="S690" s="32">
        <v>0.38009999999999999</v>
      </c>
      <c r="T690" s="32">
        <v>0.42109999999999997</v>
      </c>
      <c r="U690" s="32">
        <v>0.248</v>
      </c>
      <c r="V690" s="32">
        <v>3.01</v>
      </c>
      <c r="W690" s="32">
        <v>0.38030000000000003</v>
      </c>
      <c r="X690" s="32">
        <v>32.238799999999998</v>
      </c>
      <c r="Y690" s="32">
        <v>32.201000000000001</v>
      </c>
      <c r="Z690" s="32">
        <v>32.677999999999997</v>
      </c>
      <c r="AA690" s="32">
        <v>7.9500000000000001E-2</v>
      </c>
      <c r="AB690" s="32"/>
      <c r="AC690" s="32"/>
      <c r="AD690" s="32"/>
      <c r="AE690" s="32"/>
      <c r="AF690" s="32"/>
      <c r="AG690" s="32"/>
      <c r="AH690" s="32"/>
      <c r="AI690" s="32"/>
      <c r="AJ690" s="32"/>
      <c r="AK690" s="32"/>
      <c r="AL690" s="32"/>
      <c r="AM690" s="32"/>
      <c r="AN690" s="48">
        <v>5.1700000000000003E-2</v>
      </c>
      <c r="AO690" s="32"/>
      <c r="AP690" s="32">
        <v>1.0512999999999999</v>
      </c>
      <c r="AQ690" s="32">
        <v>1.3058000000000001</v>
      </c>
      <c r="AR690" s="32">
        <v>1.0512999999999999</v>
      </c>
      <c r="AS690" s="32">
        <v>1.3058000000000001</v>
      </c>
      <c r="AT690" s="32">
        <v>32.468299999999999</v>
      </c>
      <c r="AU690" s="32">
        <v>0.18190000000000001</v>
      </c>
      <c r="AV690" s="32"/>
      <c r="AW690" s="32"/>
      <c r="AX690" s="32">
        <v>3.3000000000000002E-2</v>
      </c>
      <c r="AY690">
        <v>70.42</v>
      </c>
      <c r="AZ690">
        <v>3.1E-2</v>
      </c>
      <c r="BA690">
        <v>70.42</v>
      </c>
      <c r="BB690">
        <v>500</v>
      </c>
      <c r="BC690">
        <v>497.37</v>
      </c>
      <c r="BD690" s="32">
        <v>4.6669999999999998</v>
      </c>
      <c r="BE690" s="32">
        <v>4.6269999999999998</v>
      </c>
      <c r="BF690" s="32">
        <v>34.898000000000003</v>
      </c>
      <c r="BG690" s="32"/>
      <c r="BH690" s="32">
        <v>3.3000000000000002E-2</v>
      </c>
      <c r="BI690" s="34">
        <v>71</v>
      </c>
      <c r="BJ690" s="34">
        <v>0</v>
      </c>
      <c r="BK690" s="34">
        <v>137</v>
      </c>
      <c r="BL690" s="34">
        <v>137</v>
      </c>
      <c r="BM690">
        <v>0</v>
      </c>
      <c r="BN690" t="s">
        <v>855</v>
      </c>
      <c r="BP690" t="b">
        <v>0</v>
      </c>
    </row>
    <row r="691" spans="1:68" x14ac:dyDescent="0.25">
      <c r="A691" s="30" t="str">
        <f t="shared" si="10"/>
        <v>2003005050</v>
      </c>
      <c r="B691" t="s">
        <v>146</v>
      </c>
      <c r="C691">
        <v>50</v>
      </c>
      <c r="D691" s="65" t="s">
        <v>8703</v>
      </c>
      <c r="E691" t="s">
        <v>99</v>
      </c>
      <c r="F691">
        <v>1</v>
      </c>
      <c r="G691">
        <v>2003</v>
      </c>
      <c r="H691">
        <v>1</v>
      </c>
      <c r="I691" s="34">
        <v>917.5</v>
      </c>
      <c r="J691">
        <v>850</v>
      </c>
      <c r="K691" s="32">
        <v>44.130800000000001</v>
      </c>
      <c r="L691" s="32">
        <v>-58.167200000000001</v>
      </c>
      <c r="M691" s="31">
        <v>37727.095960648148</v>
      </c>
      <c r="N691" s="33">
        <v>5.95</v>
      </c>
      <c r="O691" s="33">
        <v>49.59</v>
      </c>
      <c r="P691" s="32">
        <v>-0.28870000000000001</v>
      </c>
      <c r="Q691" s="32">
        <v>-0.42799999999999999</v>
      </c>
      <c r="R691" s="32">
        <v>-4.2999999999999997E-2</v>
      </c>
      <c r="S691" s="32">
        <v>6.0499999999999998E-2</v>
      </c>
      <c r="T691" s="32">
        <v>-0.28949999999999998</v>
      </c>
      <c r="U691" s="32">
        <v>-0.43</v>
      </c>
      <c r="V691" s="32">
        <v>-4.2999999999999997E-2</v>
      </c>
      <c r="W691" s="32">
        <v>6.0699999999999997E-2</v>
      </c>
      <c r="X691" s="32">
        <v>32.253700000000002</v>
      </c>
      <c r="Y691" s="32">
        <v>31.366</v>
      </c>
      <c r="Z691" s="32">
        <v>32.49</v>
      </c>
      <c r="AA691" s="32">
        <v>0.15160000000000001</v>
      </c>
      <c r="AB691" s="32"/>
      <c r="AC691" s="32"/>
      <c r="AD691" s="32"/>
      <c r="AE691" s="32"/>
      <c r="AF691" s="32"/>
      <c r="AG691" s="32"/>
      <c r="AH691" s="32"/>
      <c r="AI691" s="32"/>
      <c r="AJ691" s="32"/>
      <c r="AK691" s="32"/>
      <c r="AL691" s="32"/>
      <c r="AM691" s="32"/>
      <c r="AN691" s="32">
        <v>0.92349999999999999</v>
      </c>
      <c r="AO691" s="32"/>
      <c r="AP691" s="32"/>
      <c r="AQ691" s="32"/>
      <c r="AR691" s="32"/>
      <c r="AS691" s="32"/>
      <c r="AT691" s="32"/>
      <c r="AU691" s="32"/>
      <c r="AV691" s="32"/>
      <c r="AW691" s="32"/>
      <c r="AX691" s="32">
        <v>-0.42799999999999999</v>
      </c>
      <c r="AY691">
        <v>49.59</v>
      </c>
      <c r="AZ691">
        <v>-0.43</v>
      </c>
      <c r="BA691">
        <v>49.59</v>
      </c>
      <c r="BB691">
        <v>728.1</v>
      </c>
      <c r="BC691">
        <v>727.8</v>
      </c>
      <c r="BD691" s="32">
        <v>4.327</v>
      </c>
      <c r="BE691" s="32">
        <v>4.2709999999999999</v>
      </c>
      <c r="BF691" s="32">
        <v>34.911999999999999</v>
      </c>
      <c r="BG691" s="32"/>
      <c r="BH691" s="32">
        <v>-0.42799999999999999</v>
      </c>
      <c r="BI691" s="34">
        <v>50</v>
      </c>
      <c r="BJ691" s="34">
        <v>0</v>
      </c>
      <c r="BK691" s="34">
        <v>138</v>
      </c>
      <c r="BL691" s="34">
        <v>138</v>
      </c>
      <c r="BM691">
        <v>0</v>
      </c>
      <c r="BN691" t="s">
        <v>856</v>
      </c>
      <c r="BP691" t="b">
        <v>0</v>
      </c>
    </row>
    <row r="692" spans="1:68" x14ac:dyDescent="0.25">
      <c r="A692" s="30" t="str">
        <f t="shared" si="10"/>
        <v>2003005052</v>
      </c>
      <c r="B692" t="s">
        <v>146</v>
      </c>
      <c r="C692">
        <v>52</v>
      </c>
      <c r="D692" s="65" t="s">
        <v>8707</v>
      </c>
      <c r="E692" t="s">
        <v>98</v>
      </c>
      <c r="F692">
        <v>1</v>
      </c>
      <c r="G692">
        <v>2003</v>
      </c>
      <c r="H692">
        <v>1</v>
      </c>
      <c r="I692" s="34">
        <v>2930.5</v>
      </c>
      <c r="J692">
        <v>2831</v>
      </c>
      <c r="K692" s="32">
        <v>43.778500000000001</v>
      </c>
      <c r="L692" s="32">
        <v>-57.837200000000003</v>
      </c>
      <c r="M692" s="31">
        <v>37727.237303240741</v>
      </c>
      <c r="N692" s="33">
        <v>4.96</v>
      </c>
      <c r="O692" s="33">
        <v>49.59</v>
      </c>
      <c r="P692" s="32">
        <v>0.71989999999999998</v>
      </c>
      <c r="Q692" s="32">
        <v>0.71799999999999997</v>
      </c>
      <c r="R692" s="32">
        <v>0.72099999999999997</v>
      </c>
      <c r="S692" s="32">
        <v>6.9999999999999999E-4</v>
      </c>
      <c r="T692" s="32">
        <v>0.71879999999999999</v>
      </c>
      <c r="U692" s="32">
        <v>0.71599999999999997</v>
      </c>
      <c r="V692" s="32">
        <v>0.72099999999999997</v>
      </c>
      <c r="W692" s="32">
        <v>8.0000000000000004E-4</v>
      </c>
      <c r="X692" s="32">
        <v>32.831299999999999</v>
      </c>
      <c r="Y692" s="32">
        <v>32.83</v>
      </c>
      <c r="Z692" s="32">
        <v>32.832999999999998</v>
      </c>
      <c r="AA692" s="32">
        <v>5.0000000000000001E-4</v>
      </c>
      <c r="AB692" s="32"/>
      <c r="AC692" s="32"/>
      <c r="AD692" s="32"/>
      <c r="AE692" s="32"/>
      <c r="AF692" s="32"/>
      <c r="AG692" s="32"/>
      <c r="AH692" s="32"/>
      <c r="AI692" s="32"/>
      <c r="AJ692" s="32"/>
      <c r="AK692" s="32"/>
      <c r="AL692" s="32"/>
      <c r="AM692" s="32"/>
      <c r="AN692" s="32">
        <v>8.9999999999999998E-4</v>
      </c>
      <c r="AO692" s="32"/>
      <c r="AP692" s="32">
        <v>0.72099999999999997</v>
      </c>
      <c r="AQ692" s="32">
        <v>0</v>
      </c>
      <c r="AR692" s="32">
        <v>0.72099999999999997</v>
      </c>
      <c r="AS692" s="32">
        <v>0</v>
      </c>
      <c r="AT692" s="32">
        <v>32.831000000000003</v>
      </c>
      <c r="AU692" s="32">
        <v>0</v>
      </c>
      <c r="AV692" s="32"/>
      <c r="AW692" s="32"/>
      <c r="AX692" s="32">
        <v>0.55100000000000005</v>
      </c>
      <c r="AY692">
        <v>72.400000000000006</v>
      </c>
      <c r="AZ692">
        <v>0.54800000000000004</v>
      </c>
      <c r="BA692">
        <v>72.400000000000006</v>
      </c>
      <c r="BB692">
        <v>2867.8</v>
      </c>
      <c r="BC692">
        <v>999.48</v>
      </c>
      <c r="BD692" s="32">
        <v>4.0019999999999998</v>
      </c>
      <c r="BE692" s="32">
        <v>3.9249999999999998</v>
      </c>
      <c r="BF692" s="32">
        <v>34.966000000000001</v>
      </c>
      <c r="BG692" s="32"/>
      <c r="BH692" s="32">
        <v>0.55100000000000005</v>
      </c>
      <c r="BI692" s="34">
        <v>73</v>
      </c>
      <c r="BJ692" s="34">
        <v>0</v>
      </c>
      <c r="BK692" s="34">
        <v>114</v>
      </c>
      <c r="BL692" s="34">
        <v>114</v>
      </c>
      <c r="BM692">
        <v>0</v>
      </c>
      <c r="BN692" t="s">
        <v>857</v>
      </c>
      <c r="BP692" t="b">
        <v>0</v>
      </c>
    </row>
    <row r="693" spans="1:68" x14ac:dyDescent="0.25">
      <c r="A693" s="30" t="str">
        <f t="shared" si="10"/>
        <v>2003005055</v>
      </c>
      <c r="B693" t="s">
        <v>146</v>
      </c>
      <c r="C693">
        <v>55</v>
      </c>
      <c r="D693" s="65" t="s">
        <v>8710</v>
      </c>
      <c r="E693" t="s">
        <v>100</v>
      </c>
      <c r="F693">
        <v>1</v>
      </c>
      <c r="G693">
        <v>2003</v>
      </c>
      <c r="H693">
        <v>1</v>
      </c>
      <c r="I693" s="34">
        <v>62.5</v>
      </c>
      <c r="J693">
        <v>68</v>
      </c>
      <c r="K693" s="32">
        <v>44.476500000000001</v>
      </c>
      <c r="L693" s="32">
        <v>-58.509</v>
      </c>
      <c r="M693" s="31">
        <v>37727.743136574078</v>
      </c>
      <c r="N693" s="33">
        <v>4.96</v>
      </c>
      <c r="O693" s="33">
        <v>49.59</v>
      </c>
      <c r="P693" s="32">
        <v>-0.29420000000000002</v>
      </c>
      <c r="Q693" s="32">
        <v>-0.48299999999999998</v>
      </c>
      <c r="R693" s="32">
        <v>-0.23300000000000001</v>
      </c>
      <c r="S693" s="32">
        <v>7.8299999999999995E-2</v>
      </c>
      <c r="T693" s="32">
        <v>-0.2949</v>
      </c>
      <c r="U693" s="32">
        <v>-0.48399999999999999</v>
      </c>
      <c r="V693" s="32">
        <v>-0.23300000000000001</v>
      </c>
      <c r="W693" s="32">
        <v>7.85E-2</v>
      </c>
      <c r="X693" s="32">
        <v>32.0486</v>
      </c>
      <c r="Y693" s="32">
        <v>32.043999999999997</v>
      </c>
      <c r="Z693" s="32">
        <v>32.064999999999998</v>
      </c>
      <c r="AA693" s="32">
        <v>6.4000000000000003E-3</v>
      </c>
      <c r="AB693" s="32"/>
      <c r="AC693" s="32"/>
      <c r="AD693" s="32"/>
      <c r="AE693" s="32"/>
      <c r="AF693" s="32"/>
      <c r="AG693" s="32"/>
      <c r="AH693" s="32"/>
      <c r="AI693" s="32"/>
      <c r="AJ693" s="32"/>
      <c r="AK693" s="32"/>
      <c r="AL693" s="32"/>
      <c r="AM693" s="32"/>
      <c r="AN693" s="32">
        <v>2.64E-2</v>
      </c>
      <c r="AO693" s="32"/>
      <c r="AP693" s="32">
        <v>-0.23799999999999999</v>
      </c>
      <c r="AQ693" s="32">
        <v>0</v>
      </c>
      <c r="AR693" s="32">
        <v>-0.23799999999999999</v>
      </c>
      <c r="AS693" s="32">
        <v>0</v>
      </c>
      <c r="AT693" s="32">
        <v>32.043999999999997</v>
      </c>
      <c r="AU693" s="32">
        <v>0</v>
      </c>
      <c r="AV693" s="32"/>
      <c r="AW693" s="32"/>
      <c r="AX693" s="32">
        <v>-0.495</v>
      </c>
      <c r="AY693">
        <v>57.52</v>
      </c>
      <c r="AZ693">
        <v>-0.496</v>
      </c>
      <c r="BA693">
        <v>57.52</v>
      </c>
      <c r="BB693">
        <v>66</v>
      </c>
      <c r="BD693" s="32"/>
      <c r="BE693" s="32"/>
      <c r="BF693" s="32"/>
      <c r="BG693" s="32"/>
      <c r="BH693" s="32"/>
      <c r="BI693" s="34"/>
      <c r="BJ693" s="34">
        <v>0</v>
      </c>
      <c r="BK693" s="34">
        <v>63</v>
      </c>
      <c r="BL693" s="34">
        <v>63</v>
      </c>
      <c r="BM693">
        <v>0</v>
      </c>
      <c r="BN693" t="s">
        <v>858</v>
      </c>
      <c r="BP693" t="b">
        <v>0</v>
      </c>
    </row>
    <row r="694" spans="1:68" x14ac:dyDescent="0.25">
      <c r="A694" s="30" t="str">
        <f t="shared" si="10"/>
        <v>2003005058</v>
      </c>
      <c r="B694" t="s">
        <v>146</v>
      </c>
      <c r="C694">
        <v>58</v>
      </c>
      <c r="D694" s="65" t="s">
        <v>8716</v>
      </c>
      <c r="E694" t="s">
        <v>101</v>
      </c>
      <c r="F694">
        <v>1</v>
      </c>
      <c r="G694">
        <v>2003</v>
      </c>
      <c r="H694">
        <v>1</v>
      </c>
      <c r="I694" s="34">
        <v>234</v>
      </c>
      <c r="J694">
        <v>238</v>
      </c>
      <c r="K694" s="32">
        <v>44.816200000000002</v>
      </c>
      <c r="L694" s="32">
        <v>-58.853999999999999</v>
      </c>
      <c r="M694" s="31">
        <v>37727.859340277777</v>
      </c>
      <c r="N694" s="33">
        <v>4.96</v>
      </c>
      <c r="O694" s="33">
        <v>49.59</v>
      </c>
      <c r="P694" s="32">
        <v>-0.49330000000000002</v>
      </c>
      <c r="Q694" s="32">
        <v>-0.70199999999999996</v>
      </c>
      <c r="R694" s="32">
        <v>-0.45500000000000002</v>
      </c>
      <c r="S694" s="32">
        <v>4.53E-2</v>
      </c>
      <c r="T694" s="32">
        <v>-0.49380000000000002</v>
      </c>
      <c r="U694" s="32">
        <v>-0.70299999999999996</v>
      </c>
      <c r="V694" s="32">
        <v>-0.45500000000000002</v>
      </c>
      <c r="W694" s="32">
        <v>4.5600000000000002E-2</v>
      </c>
      <c r="X694" s="32">
        <v>31.927299999999999</v>
      </c>
      <c r="Y694" s="32">
        <v>31.899000000000001</v>
      </c>
      <c r="Z694" s="32">
        <v>32.048000000000002</v>
      </c>
      <c r="AA694" s="32">
        <v>4.0599999999999997E-2</v>
      </c>
      <c r="AB694" s="32"/>
      <c r="AC694" s="32"/>
      <c r="AD694" s="32"/>
      <c r="AE694" s="32"/>
      <c r="AF694" s="32"/>
      <c r="AG694" s="32"/>
      <c r="AH694" s="32"/>
      <c r="AI694" s="32"/>
      <c r="AJ694" s="32"/>
      <c r="AK694" s="32"/>
      <c r="AL694" s="32"/>
      <c r="AM694" s="32"/>
      <c r="AN694" s="32">
        <v>0.1278</v>
      </c>
      <c r="AO694" s="32"/>
      <c r="AP694" s="32">
        <v>-0.45500000000000002</v>
      </c>
      <c r="AQ694" s="32">
        <v>0</v>
      </c>
      <c r="AR694" s="32">
        <v>-0.45500000000000002</v>
      </c>
      <c r="AS694" s="32">
        <v>0</v>
      </c>
      <c r="AT694" s="32">
        <v>31.901</v>
      </c>
      <c r="AU694" s="32">
        <v>0</v>
      </c>
      <c r="AV694" s="32"/>
      <c r="AW694" s="32"/>
      <c r="AX694" s="32">
        <v>-0.78400000000000003</v>
      </c>
      <c r="AY694">
        <v>51.57</v>
      </c>
      <c r="AZ694">
        <v>-0.78500000000000003</v>
      </c>
      <c r="BA694">
        <v>51.57</v>
      </c>
      <c r="BB694">
        <v>202</v>
      </c>
      <c r="BC694">
        <v>202.25</v>
      </c>
      <c r="BD694" s="32">
        <v>0.23599999999999999</v>
      </c>
      <c r="BE694" s="32">
        <v>0.22900000000000001</v>
      </c>
      <c r="BF694" s="32">
        <v>32.618000000000002</v>
      </c>
      <c r="BG694" s="32"/>
      <c r="BH694" s="32">
        <v>-0.78400000000000003</v>
      </c>
      <c r="BI694" s="34">
        <v>52</v>
      </c>
      <c r="BJ694" s="34">
        <v>0</v>
      </c>
      <c r="BK694" s="34">
        <v>236</v>
      </c>
      <c r="BL694" s="34">
        <v>236</v>
      </c>
      <c r="BM694">
        <v>0</v>
      </c>
      <c r="BN694" t="s">
        <v>859</v>
      </c>
      <c r="BP694" t="b">
        <v>0</v>
      </c>
    </row>
    <row r="695" spans="1:68" x14ac:dyDescent="0.25">
      <c r="A695" s="30" t="str">
        <f t="shared" si="10"/>
        <v>2003005063</v>
      </c>
      <c r="B695" t="s">
        <v>146</v>
      </c>
      <c r="C695">
        <v>63</v>
      </c>
      <c r="D695" s="65" t="s">
        <v>8712</v>
      </c>
      <c r="E695" t="s">
        <v>102</v>
      </c>
      <c r="F695">
        <v>1</v>
      </c>
      <c r="G695">
        <v>2003</v>
      </c>
      <c r="H695">
        <v>1</v>
      </c>
      <c r="I695" s="34">
        <v>102.1</v>
      </c>
      <c r="J695">
        <v>109</v>
      </c>
      <c r="K695" s="32">
        <v>45.159700000000001</v>
      </c>
      <c r="L695" s="32">
        <v>-59.176699999999997</v>
      </c>
      <c r="M695" s="31">
        <v>37728.019780092596</v>
      </c>
      <c r="N695" s="33">
        <v>5.95</v>
      </c>
      <c r="O695" s="33">
        <v>49.59</v>
      </c>
      <c r="P695" s="32">
        <v>-0.45479999999999998</v>
      </c>
      <c r="Q695" s="32">
        <v>-1.0009999999999999</v>
      </c>
      <c r="R695" s="32">
        <v>-0.39600000000000002</v>
      </c>
      <c r="S695" s="32">
        <v>0.15179999999999999</v>
      </c>
      <c r="T695" s="32">
        <v>-0.45550000000000002</v>
      </c>
      <c r="U695" s="32">
        <v>-1.002</v>
      </c>
      <c r="V695" s="32">
        <v>-0.39600000000000002</v>
      </c>
      <c r="W695" s="32">
        <v>0.152</v>
      </c>
      <c r="X695" s="32">
        <v>31.8292</v>
      </c>
      <c r="Y695" s="32">
        <v>31.81</v>
      </c>
      <c r="Z695" s="32">
        <v>32</v>
      </c>
      <c r="AA695" s="32">
        <v>4.1799999999999997E-2</v>
      </c>
      <c r="AB695" s="32"/>
      <c r="AC695" s="32"/>
      <c r="AD695" s="32"/>
      <c r="AE695" s="32"/>
      <c r="AF695" s="32"/>
      <c r="AG695" s="32"/>
      <c r="AH695" s="32"/>
      <c r="AI695" s="32"/>
      <c r="AJ695" s="32"/>
      <c r="AK695" s="32"/>
      <c r="AL695" s="32"/>
      <c r="AM695" s="32"/>
      <c r="AN695" s="32">
        <v>0.1744</v>
      </c>
      <c r="AO695" s="32"/>
      <c r="AP695" s="32"/>
      <c r="AQ695" s="32"/>
      <c r="AR695" s="32"/>
      <c r="AS695" s="32"/>
      <c r="AT695" s="32"/>
      <c r="AU695" s="32"/>
      <c r="AV695" s="32"/>
      <c r="AW695" s="32"/>
      <c r="AX695" s="32">
        <v>-1.056</v>
      </c>
      <c r="AY695">
        <v>64.459999999999994</v>
      </c>
      <c r="AZ695">
        <v>-1.0569999999999999</v>
      </c>
      <c r="BA695">
        <v>64.459999999999994</v>
      </c>
      <c r="BB695">
        <v>101.9</v>
      </c>
      <c r="BC695">
        <v>102.14</v>
      </c>
      <c r="BD695" s="32">
        <v>-0.65800000000000003</v>
      </c>
      <c r="BE695" s="32">
        <v>-0.66</v>
      </c>
      <c r="BF695" s="32">
        <v>32.156999999999996</v>
      </c>
      <c r="BG695" s="32"/>
      <c r="BH695" s="32"/>
      <c r="BI695" s="34"/>
      <c r="BJ695" s="34">
        <v>0</v>
      </c>
      <c r="BK695" s="34">
        <v>103</v>
      </c>
      <c r="BL695" s="34">
        <v>103</v>
      </c>
      <c r="BM695">
        <v>0</v>
      </c>
      <c r="BN695" t="s">
        <v>860</v>
      </c>
      <c r="BP695" t="b">
        <v>0</v>
      </c>
    </row>
    <row r="696" spans="1:68" x14ac:dyDescent="0.25">
      <c r="A696" s="30" t="str">
        <f t="shared" si="10"/>
        <v>2003005065</v>
      </c>
      <c r="B696" t="s">
        <v>146</v>
      </c>
      <c r="C696">
        <v>65</v>
      </c>
      <c r="D696" s="65" t="s">
        <v>8758</v>
      </c>
      <c r="E696" t="s">
        <v>104</v>
      </c>
      <c r="F696">
        <v>1</v>
      </c>
      <c r="G696">
        <v>2003</v>
      </c>
      <c r="H696">
        <v>1</v>
      </c>
      <c r="I696" s="34">
        <v>120</v>
      </c>
      <c r="J696">
        <v>123</v>
      </c>
      <c r="K696" s="32">
        <v>45.494199999999999</v>
      </c>
      <c r="L696" s="32">
        <v>-59.521799999999999</v>
      </c>
      <c r="M696" s="31">
        <v>37728.121030092596</v>
      </c>
      <c r="N696" s="33">
        <v>3.97</v>
      </c>
      <c r="O696" s="33">
        <v>49.59</v>
      </c>
      <c r="P696" s="32">
        <v>-0.877</v>
      </c>
      <c r="Q696" s="32">
        <v>-1.3680000000000001</v>
      </c>
      <c r="R696" s="32">
        <v>-0.61</v>
      </c>
      <c r="S696" s="32">
        <v>0.30919999999999997</v>
      </c>
      <c r="T696" s="32">
        <v>-0.87770000000000004</v>
      </c>
      <c r="U696" s="32">
        <v>-1.3680000000000001</v>
      </c>
      <c r="V696" s="32">
        <v>-0.61</v>
      </c>
      <c r="W696" s="32">
        <v>0.30880000000000002</v>
      </c>
      <c r="X696" s="32">
        <v>31.545300000000001</v>
      </c>
      <c r="Y696" s="32">
        <v>31.279</v>
      </c>
      <c r="Z696" s="32">
        <v>31.754999999999999</v>
      </c>
      <c r="AA696" s="32">
        <v>0.18410000000000001</v>
      </c>
      <c r="AB696" s="32"/>
      <c r="AC696" s="32"/>
      <c r="AD696" s="32"/>
      <c r="AE696" s="32"/>
      <c r="AF696" s="32"/>
      <c r="AG696" s="32"/>
      <c r="AH696" s="32"/>
      <c r="AI696" s="32"/>
      <c r="AJ696" s="32"/>
      <c r="AK696" s="32"/>
      <c r="AL696" s="32"/>
      <c r="AM696" s="32"/>
      <c r="AN696" s="32">
        <v>0.36470000000000002</v>
      </c>
      <c r="AO696" s="32"/>
      <c r="AP696" s="32">
        <v>-1.3645</v>
      </c>
      <c r="AQ696" s="32">
        <v>6.9999999999999999E-4</v>
      </c>
      <c r="AR696" s="32">
        <v>-1.3645</v>
      </c>
      <c r="AS696" s="32">
        <v>6.9999999999999999E-4</v>
      </c>
      <c r="AT696" s="32">
        <v>31.28</v>
      </c>
      <c r="AU696" s="32">
        <v>1.4E-3</v>
      </c>
      <c r="AV696" s="32"/>
      <c r="AW696" s="32"/>
      <c r="AX696" s="32">
        <v>-1.3680000000000001</v>
      </c>
      <c r="AY696">
        <v>5.95</v>
      </c>
      <c r="AZ696">
        <v>-1.3680000000000001</v>
      </c>
      <c r="BA696">
        <v>5.95</v>
      </c>
      <c r="BB696">
        <v>144.1</v>
      </c>
      <c r="BD696" s="32"/>
      <c r="BE696" s="32"/>
      <c r="BF696" s="32"/>
      <c r="BG696" s="32"/>
      <c r="BH696" s="32">
        <v>-1.3680000000000001</v>
      </c>
      <c r="BI696" s="34">
        <v>6</v>
      </c>
      <c r="BJ696" s="34">
        <v>0</v>
      </c>
      <c r="BK696" s="34">
        <v>121</v>
      </c>
      <c r="BL696" s="34">
        <v>121</v>
      </c>
      <c r="BM696">
        <v>0</v>
      </c>
      <c r="BN696" t="s">
        <v>861</v>
      </c>
      <c r="BP696" t="b">
        <v>0</v>
      </c>
    </row>
    <row r="697" spans="1:68" x14ac:dyDescent="0.25">
      <c r="A697" s="30" t="str">
        <f t="shared" si="10"/>
        <v>2003005071</v>
      </c>
      <c r="B697" t="s">
        <v>146</v>
      </c>
      <c r="C697">
        <v>71</v>
      </c>
      <c r="D697" s="65" t="s">
        <v>8869</v>
      </c>
      <c r="E697" t="s">
        <v>85</v>
      </c>
      <c r="F697">
        <v>0</v>
      </c>
      <c r="G697">
        <v>2003</v>
      </c>
      <c r="H697">
        <v>1</v>
      </c>
      <c r="I697" s="34">
        <v>3690.4</v>
      </c>
      <c r="J697">
        <v>3600</v>
      </c>
      <c r="K697" s="32">
        <v>43.429000000000002</v>
      </c>
      <c r="L697" s="32">
        <v>-57.611800000000002</v>
      </c>
      <c r="M697" s="31">
        <v>37728.913449074076</v>
      </c>
      <c r="N697" s="33">
        <v>4.96</v>
      </c>
      <c r="O697" s="33">
        <v>49.6</v>
      </c>
      <c r="P697" s="32">
        <v>1.4479</v>
      </c>
      <c r="Q697" s="32">
        <v>1.2050000000000001</v>
      </c>
      <c r="R697" s="32">
        <v>1.5509999999999999</v>
      </c>
      <c r="S697" s="32">
        <v>0.1338</v>
      </c>
      <c r="T697" s="32">
        <v>1.4467000000000001</v>
      </c>
      <c r="U697" s="32">
        <v>1.2030000000000001</v>
      </c>
      <c r="V697" s="32">
        <v>1.5509999999999999</v>
      </c>
      <c r="W697" s="32">
        <v>0.13420000000000001</v>
      </c>
      <c r="X697" s="32">
        <v>32.878100000000003</v>
      </c>
      <c r="Y697" s="32">
        <v>32.863</v>
      </c>
      <c r="Z697" s="32">
        <v>32.914999999999999</v>
      </c>
      <c r="AA697" s="32">
        <v>1.9900000000000001E-2</v>
      </c>
      <c r="AB697" s="32"/>
      <c r="AC697" s="32"/>
      <c r="AD697" s="32"/>
      <c r="AE697" s="32"/>
      <c r="AF697" s="32"/>
      <c r="AG697" s="32"/>
      <c r="AH697" s="32"/>
      <c r="AI697" s="32"/>
      <c r="AJ697" s="32"/>
      <c r="AK697" s="32"/>
      <c r="AL697" s="32"/>
      <c r="AM697" s="32"/>
      <c r="AN697" s="32">
        <v>6.4000000000000001E-2</v>
      </c>
      <c r="AO697" s="32"/>
      <c r="AP697" s="32">
        <v>1.5429999999999999</v>
      </c>
      <c r="AQ697" s="32">
        <v>0</v>
      </c>
      <c r="AR697" s="32">
        <v>1.5429999999999999</v>
      </c>
      <c r="AS697" s="32">
        <v>0</v>
      </c>
      <c r="AT697" s="32">
        <v>32.863</v>
      </c>
      <c r="AU697" s="32">
        <v>0</v>
      </c>
      <c r="AV697" s="32"/>
      <c r="AW697" s="32"/>
      <c r="AX697" s="32">
        <v>0.99399999999999999</v>
      </c>
      <c r="AY697">
        <v>75.38</v>
      </c>
      <c r="AZ697">
        <v>0.99099999999999999</v>
      </c>
      <c r="BA697">
        <v>75.38</v>
      </c>
      <c r="BC697">
        <v>999.52</v>
      </c>
      <c r="BD697" s="32">
        <v>4.1500000000000004</v>
      </c>
      <c r="BE697" s="32">
        <v>4.0709999999999997</v>
      </c>
      <c r="BF697" s="32">
        <v>34.988999999999997</v>
      </c>
      <c r="BG697" s="32"/>
      <c r="BH697" s="32">
        <v>0.99399999999999999</v>
      </c>
      <c r="BI697" s="34">
        <v>76</v>
      </c>
      <c r="BJ697" s="34">
        <v>0</v>
      </c>
      <c r="BK697" s="34">
        <v>109</v>
      </c>
      <c r="BL697" s="34">
        <v>109</v>
      </c>
      <c r="BM697">
        <v>0</v>
      </c>
      <c r="BN697" t="s">
        <v>862</v>
      </c>
      <c r="BP697" t="b">
        <v>0</v>
      </c>
    </row>
    <row r="698" spans="1:68" x14ac:dyDescent="0.25">
      <c r="A698" s="30" t="str">
        <f t="shared" si="10"/>
        <v>2003005072</v>
      </c>
      <c r="B698" t="s">
        <v>146</v>
      </c>
      <c r="C698">
        <v>72</v>
      </c>
      <c r="D698" s="65" t="s">
        <v>8718</v>
      </c>
      <c r="E698" t="s">
        <v>85</v>
      </c>
      <c r="F698">
        <v>0</v>
      </c>
      <c r="G698">
        <v>2003</v>
      </c>
      <c r="H698">
        <v>1</v>
      </c>
      <c r="I698" s="34">
        <v>82.3</v>
      </c>
      <c r="J698">
        <v>89</v>
      </c>
      <c r="K698" s="32">
        <v>43.391300000000001</v>
      </c>
      <c r="L698" s="32">
        <v>-61.790199999999999</v>
      </c>
      <c r="M698" s="31">
        <v>37729.517326388886</v>
      </c>
      <c r="N698" s="33">
        <v>5.95</v>
      </c>
      <c r="O698" s="33">
        <v>49.6</v>
      </c>
      <c r="P698" s="32">
        <v>1.9258999999999999</v>
      </c>
      <c r="Q698" s="32">
        <v>1.8320000000000001</v>
      </c>
      <c r="R698" s="32">
        <v>1.972</v>
      </c>
      <c r="S698" s="32">
        <v>3.5099999999999999E-2</v>
      </c>
      <c r="T698" s="32">
        <v>1.9246000000000001</v>
      </c>
      <c r="U698" s="32">
        <v>1.83</v>
      </c>
      <c r="V698" s="32">
        <v>1.972</v>
      </c>
      <c r="W698" s="32">
        <v>3.5700000000000003E-2</v>
      </c>
      <c r="X698" s="32">
        <v>32.194699999999997</v>
      </c>
      <c r="Y698" s="32">
        <v>32.192</v>
      </c>
      <c r="Z698" s="32">
        <v>32.219000000000001</v>
      </c>
      <c r="AA698" s="32">
        <v>5.1999999999999998E-3</v>
      </c>
      <c r="AB698" s="32"/>
      <c r="AC698" s="32"/>
      <c r="AD698" s="32"/>
      <c r="AE698" s="32"/>
      <c r="AF698" s="32"/>
      <c r="AG698" s="32"/>
      <c r="AH698" s="32"/>
      <c r="AI698" s="32"/>
      <c r="AJ698" s="32"/>
      <c r="AK698" s="32"/>
      <c r="AL698" s="32"/>
      <c r="AM698" s="32"/>
      <c r="AN698" s="32">
        <v>3.0700000000000002E-2</v>
      </c>
      <c r="AO698" s="32"/>
      <c r="AP698" s="32"/>
      <c r="AQ698" s="32"/>
      <c r="AR698" s="32"/>
      <c r="AS698" s="32"/>
      <c r="AT698" s="32"/>
      <c r="AU698" s="32"/>
      <c r="AV698" s="32"/>
      <c r="AW698" s="32"/>
      <c r="AX698" s="32">
        <v>1.032</v>
      </c>
      <c r="AY698">
        <v>64.47</v>
      </c>
      <c r="AZ698">
        <v>1.0289999999999999</v>
      </c>
      <c r="BA698">
        <v>64.47</v>
      </c>
      <c r="BD698" s="32"/>
      <c r="BE698" s="32"/>
      <c r="BF698" s="32"/>
      <c r="BG698" s="32"/>
      <c r="BH698" s="32">
        <v>1.032</v>
      </c>
      <c r="BI698" s="34">
        <v>65</v>
      </c>
      <c r="BJ698" s="34">
        <v>0</v>
      </c>
      <c r="BK698" s="34">
        <v>83</v>
      </c>
      <c r="BL698" s="34">
        <v>83</v>
      </c>
      <c r="BM698">
        <v>0</v>
      </c>
      <c r="BN698" t="s">
        <v>863</v>
      </c>
      <c r="BP698" t="b">
        <v>0</v>
      </c>
    </row>
    <row r="699" spans="1:68" x14ac:dyDescent="0.25">
      <c r="A699" s="30" t="str">
        <f t="shared" si="10"/>
        <v>2003005077</v>
      </c>
      <c r="B699" t="s">
        <v>146</v>
      </c>
      <c r="C699">
        <v>77</v>
      </c>
      <c r="D699" s="65" t="s">
        <v>8719</v>
      </c>
      <c r="E699" t="s">
        <v>93</v>
      </c>
      <c r="F699">
        <v>1</v>
      </c>
      <c r="G699">
        <v>2003</v>
      </c>
      <c r="H699">
        <v>1</v>
      </c>
      <c r="I699" s="34">
        <v>81.3</v>
      </c>
      <c r="J699">
        <v>80</v>
      </c>
      <c r="K699" s="32">
        <v>43.481299999999997</v>
      </c>
      <c r="L699" s="32">
        <v>-62.444800000000001</v>
      </c>
      <c r="M699" s="31">
        <v>37729.659780092596</v>
      </c>
      <c r="N699" s="33">
        <v>3.97</v>
      </c>
      <c r="O699" s="33">
        <v>49.6</v>
      </c>
      <c r="P699" s="32">
        <v>2.0470999999999999</v>
      </c>
      <c r="Q699" s="32">
        <v>1.8849</v>
      </c>
      <c r="R699" s="32">
        <v>2.3048999999999999</v>
      </c>
      <c r="S699" s="32">
        <v>0.12939999999999999</v>
      </c>
      <c r="T699" s="32"/>
      <c r="U699" s="32"/>
      <c r="V699" s="32"/>
      <c r="W699" s="32"/>
      <c r="X699" s="32">
        <v>32.418300000000002</v>
      </c>
      <c r="Y699" s="32">
        <v>32.281799999999997</v>
      </c>
      <c r="Z699" s="32">
        <v>32.642400000000002</v>
      </c>
      <c r="AA699" s="32">
        <v>0.11890000000000001</v>
      </c>
      <c r="AB699" s="32"/>
      <c r="AC699" s="32"/>
      <c r="AD699" s="32"/>
      <c r="AE699" s="32"/>
      <c r="AF699" s="32">
        <v>7.3902999999999999</v>
      </c>
      <c r="AG699" s="32">
        <v>7.2702</v>
      </c>
      <c r="AH699" s="32">
        <v>7.4611000000000001</v>
      </c>
      <c r="AI699" s="32">
        <v>5.67E-2</v>
      </c>
      <c r="AJ699" s="32"/>
      <c r="AK699" s="32"/>
      <c r="AL699" s="32"/>
      <c r="AM699" s="32"/>
      <c r="AN699" s="32">
        <v>0.27279999999999999</v>
      </c>
      <c r="AO699" s="32"/>
      <c r="AP699" s="32">
        <v>2.1739000000000002</v>
      </c>
      <c r="AQ699" s="32">
        <v>0</v>
      </c>
      <c r="AR699" s="32"/>
      <c r="AS699" s="32"/>
      <c r="AT699" s="32">
        <v>32.284199999999998</v>
      </c>
      <c r="AU699" s="32">
        <v>0</v>
      </c>
      <c r="AV699" s="32"/>
      <c r="AW699" s="32"/>
      <c r="AX699" s="32">
        <v>1.8849</v>
      </c>
      <c r="AY699">
        <v>29.76</v>
      </c>
      <c r="BB699">
        <v>84.1</v>
      </c>
      <c r="BC699">
        <v>81.33</v>
      </c>
      <c r="BD699" s="32">
        <v>4.9756999999999998</v>
      </c>
      <c r="BE699" s="32"/>
      <c r="BF699" s="32">
        <v>33.435600000000001</v>
      </c>
      <c r="BG699" s="32"/>
      <c r="BH699" s="32">
        <v>1.8849</v>
      </c>
      <c r="BI699" s="34">
        <v>30</v>
      </c>
      <c r="BJ699" s="34">
        <v>0</v>
      </c>
      <c r="BK699" s="34">
        <v>62</v>
      </c>
      <c r="BL699" s="34">
        <v>62</v>
      </c>
      <c r="BM699">
        <v>0</v>
      </c>
      <c r="BN699" t="s">
        <v>864</v>
      </c>
      <c r="BO699" t="s">
        <v>6757</v>
      </c>
      <c r="BP699" t="b">
        <v>1</v>
      </c>
    </row>
    <row r="700" spans="1:68" x14ac:dyDescent="0.25">
      <c r="A700" s="30" t="str">
        <f t="shared" si="10"/>
        <v>2003005079</v>
      </c>
      <c r="B700" t="s">
        <v>146</v>
      </c>
      <c r="C700">
        <v>79</v>
      </c>
      <c r="D700" s="65" t="s">
        <v>8886</v>
      </c>
      <c r="E700" t="s">
        <v>112</v>
      </c>
      <c r="F700">
        <v>1</v>
      </c>
      <c r="G700">
        <v>2003</v>
      </c>
      <c r="H700">
        <v>1</v>
      </c>
      <c r="I700" s="34">
        <v>263.7</v>
      </c>
      <c r="J700">
        <v>263</v>
      </c>
      <c r="K700" s="32">
        <v>43.880499999999998</v>
      </c>
      <c r="L700" s="32">
        <v>-62.880200000000002</v>
      </c>
      <c r="M700" s="31">
        <v>37729.791215277779</v>
      </c>
      <c r="N700" s="33">
        <v>3.97</v>
      </c>
      <c r="O700" s="33">
        <v>49.59</v>
      </c>
      <c r="P700" s="32">
        <v>1.8694</v>
      </c>
      <c r="Q700" s="32">
        <v>1.6491</v>
      </c>
      <c r="R700" s="32">
        <v>2.3092999999999999</v>
      </c>
      <c r="S700" s="32">
        <v>0.14410000000000001</v>
      </c>
      <c r="T700" s="32"/>
      <c r="U700" s="32"/>
      <c r="V700" s="32"/>
      <c r="W700" s="32"/>
      <c r="X700" s="32">
        <v>32.091500000000003</v>
      </c>
      <c r="Y700" s="32">
        <v>31.963000000000001</v>
      </c>
      <c r="Z700" s="32">
        <v>32.330500000000001</v>
      </c>
      <c r="AA700" s="32">
        <v>0.1221</v>
      </c>
      <c r="AB700" s="32"/>
      <c r="AC700" s="32"/>
      <c r="AD700" s="32"/>
      <c r="AE700" s="32"/>
      <c r="AF700" s="32">
        <v>7.7046000000000001</v>
      </c>
      <c r="AG700" s="32">
        <v>7.4870999999999999</v>
      </c>
      <c r="AH700" s="32">
        <v>7.8727999999999998</v>
      </c>
      <c r="AI700" s="32">
        <v>0.13039999999999999</v>
      </c>
      <c r="AJ700" s="32"/>
      <c r="AK700" s="32"/>
      <c r="AL700" s="32"/>
      <c r="AM700" s="32"/>
      <c r="AN700" s="32">
        <v>0.30730000000000002</v>
      </c>
      <c r="AO700" s="32"/>
      <c r="AP700" s="32">
        <v>2.3092999999999999</v>
      </c>
      <c r="AQ700" s="32">
        <v>0</v>
      </c>
      <c r="AR700" s="32"/>
      <c r="AS700" s="32"/>
      <c r="AT700" s="32">
        <v>31.972200000000001</v>
      </c>
      <c r="AU700" s="32">
        <v>0</v>
      </c>
      <c r="AV700" s="32"/>
      <c r="AW700" s="32"/>
      <c r="AX700" s="32">
        <v>1.6491</v>
      </c>
      <c r="AY700">
        <v>19.84</v>
      </c>
      <c r="BB700">
        <v>263.60000000000002</v>
      </c>
      <c r="BC700">
        <v>263.7</v>
      </c>
      <c r="BD700" s="32">
        <v>9.0018999999999991</v>
      </c>
      <c r="BE700" s="32"/>
      <c r="BF700" s="32">
        <v>35.109499999999997</v>
      </c>
      <c r="BG700" s="32"/>
      <c r="BH700" s="32">
        <v>1.6491</v>
      </c>
      <c r="BI700" s="34">
        <v>20</v>
      </c>
      <c r="BJ700" s="34">
        <v>0</v>
      </c>
      <c r="BK700" s="34">
        <v>72</v>
      </c>
      <c r="BL700" s="34">
        <v>72</v>
      </c>
      <c r="BM700">
        <v>0</v>
      </c>
      <c r="BN700" t="s">
        <v>865</v>
      </c>
      <c r="BO700" t="s">
        <v>6758</v>
      </c>
      <c r="BP700" t="b">
        <v>1</v>
      </c>
    </row>
    <row r="701" spans="1:68" x14ac:dyDescent="0.25">
      <c r="A701" s="30" t="str">
        <f t="shared" si="10"/>
        <v>2003005085</v>
      </c>
      <c r="B701" t="s">
        <v>146</v>
      </c>
      <c r="C701">
        <v>85</v>
      </c>
      <c r="D701" s="65" t="s">
        <v>8870</v>
      </c>
      <c r="E701" t="s">
        <v>103</v>
      </c>
      <c r="F701">
        <v>1</v>
      </c>
      <c r="G701">
        <v>2003</v>
      </c>
      <c r="H701">
        <v>1</v>
      </c>
      <c r="I701" s="34">
        <v>178.5</v>
      </c>
      <c r="J701">
        <v>180.2</v>
      </c>
      <c r="K701" s="32">
        <v>44.2697</v>
      </c>
      <c r="L701" s="32">
        <v>-63.326999999999998</v>
      </c>
      <c r="M701" s="31">
        <v>37729.985000000001</v>
      </c>
      <c r="N701" s="33">
        <v>4.96</v>
      </c>
      <c r="O701" s="33">
        <v>49.59</v>
      </c>
      <c r="P701" s="32">
        <v>0.18149999999999999</v>
      </c>
      <c r="Q701" s="32">
        <v>-0.30170000000000002</v>
      </c>
      <c r="R701" s="32">
        <v>0.50170000000000003</v>
      </c>
      <c r="S701" s="32">
        <v>0.27189999999999998</v>
      </c>
      <c r="T701" s="32"/>
      <c r="U701" s="32"/>
      <c r="V701" s="32"/>
      <c r="W701" s="32"/>
      <c r="X701" s="32">
        <v>31.767700000000001</v>
      </c>
      <c r="Y701" s="32">
        <v>31.708100000000002</v>
      </c>
      <c r="Z701" s="32">
        <v>32.015900000000002</v>
      </c>
      <c r="AA701" s="32">
        <v>8.9599999999999999E-2</v>
      </c>
      <c r="AB701" s="32"/>
      <c r="AC701" s="32"/>
      <c r="AD701" s="32"/>
      <c r="AE701" s="32"/>
      <c r="AF701" s="32">
        <v>8.0436999999999994</v>
      </c>
      <c r="AG701" s="32">
        <v>3.3508</v>
      </c>
      <c r="AH701" s="32">
        <v>9.0952000000000002</v>
      </c>
      <c r="AI701" s="32">
        <v>0.77039999999999997</v>
      </c>
      <c r="AJ701" s="32"/>
      <c r="AK701" s="32"/>
      <c r="AL701" s="32"/>
      <c r="AM701" s="32"/>
      <c r="AN701" s="32">
        <v>0.25090000000000001</v>
      </c>
      <c r="AO701" s="32"/>
      <c r="AP701" s="32">
        <v>0.49609999999999999</v>
      </c>
      <c r="AQ701" s="32">
        <v>0</v>
      </c>
      <c r="AR701" s="32"/>
      <c r="AS701" s="32"/>
      <c r="AT701" s="32">
        <v>31.728200000000001</v>
      </c>
      <c r="AU701" s="32">
        <v>0</v>
      </c>
      <c r="AV701" s="32"/>
      <c r="AW701" s="32"/>
      <c r="AX701" s="32">
        <v>-0.30170000000000002</v>
      </c>
      <c r="AY701">
        <v>43.64</v>
      </c>
      <c r="BB701">
        <v>148.80000000000001</v>
      </c>
      <c r="BC701">
        <v>148.74</v>
      </c>
      <c r="BD701" s="32">
        <v>7.7568000000000001</v>
      </c>
      <c r="BE701" s="32"/>
      <c r="BF701" s="32">
        <v>34.214300000000001</v>
      </c>
      <c r="BG701" s="32"/>
      <c r="BH701" s="32">
        <v>-0.30170000000000002</v>
      </c>
      <c r="BI701" s="34">
        <v>44</v>
      </c>
      <c r="BJ701" s="34">
        <v>0</v>
      </c>
      <c r="BK701" s="34">
        <v>100</v>
      </c>
      <c r="BL701" s="34">
        <v>100</v>
      </c>
      <c r="BM701">
        <v>0</v>
      </c>
      <c r="BN701" t="s">
        <v>866</v>
      </c>
      <c r="BO701" t="s">
        <v>6759</v>
      </c>
      <c r="BP701" t="b">
        <v>1</v>
      </c>
    </row>
    <row r="702" spans="1:68" x14ac:dyDescent="0.25">
      <c r="A702" s="30" t="str">
        <f t="shared" si="10"/>
        <v>2003005087</v>
      </c>
      <c r="B702" t="s">
        <v>146</v>
      </c>
      <c r="C702">
        <v>87</v>
      </c>
      <c r="D702" s="65" t="s">
        <v>8887</v>
      </c>
      <c r="E702" t="s">
        <v>95</v>
      </c>
      <c r="F702">
        <v>1</v>
      </c>
      <c r="G702">
        <v>2003</v>
      </c>
      <c r="H702">
        <v>1</v>
      </c>
      <c r="I702" s="34">
        <v>81.3</v>
      </c>
      <c r="J702">
        <v>87</v>
      </c>
      <c r="K702" s="32">
        <v>44.401200000000003</v>
      </c>
      <c r="L702" s="32">
        <v>-63.448300000000003</v>
      </c>
      <c r="M702" s="31">
        <v>37730.043298611112</v>
      </c>
      <c r="N702" s="33">
        <v>5.95</v>
      </c>
      <c r="O702" s="33">
        <v>49.59</v>
      </c>
      <c r="P702" s="32">
        <v>0.61760000000000004</v>
      </c>
      <c r="Q702" s="32">
        <v>-7.3599999999999999E-2</v>
      </c>
      <c r="R702" s="32">
        <v>1.5141</v>
      </c>
      <c r="S702" s="32">
        <v>0.65039999999999998</v>
      </c>
      <c r="T702" s="32"/>
      <c r="U702" s="32"/>
      <c r="V702" s="32"/>
      <c r="W702" s="32"/>
      <c r="X702" s="32">
        <v>31.561699999999998</v>
      </c>
      <c r="Y702" s="32">
        <v>31.165900000000001</v>
      </c>
      <c r="Z702" s="32">
        <v>32.033999999999999</v>
      </c>
      <c r="AA702" s="32">
        <v>0.3241</v>
      </c>
      <c r="AB702" s="32"/>
      <c r="AC702" s="32"/>
      <c r="AD702" s="32"/>
      <c r="AE702" s="32"/>
      <c r="AF702" s="32">
        <v>7.4199000000000002</v>
      </c>
      <c r="AG702" s="32">
        <v>6.7942999999999998</v>
      </c>
      <c r="AH702" s="32">
        <v>7.7087000000000003</v>
      </c>
      <c r="AI702" s="32">
        <v>0.28460000000000002</v>
      </c>
      <c r="AJ702" s="32"/>
      <c r="AK702" s="32"/>
      <c r="AL702" s="32"/>
      <c r="AM702" s="32"/>
      <c r="AN702" s="32">
        <v>0.75739999999999996</v>
      </c>
      <c r="AO702" s="32"/>
      <c r="AP702" s="32"/>
      <c r="AQ702" s="32"/>
      <c r="AR702" s="32"/>
      <c r="AS702" s="32"/>
      <c r="AT702" s="32"/>
      <c r="AU702" s="32"/>
      <c r="AV702" s="32"/>
      <c r="AW702" s="32"/>
      <c r="AX702" s="32">
        <v>-7.3599999999999999E-2</v>
      </c>
      <c r="AY702">
        <v>27.77</v>
      </c>
      <c r="BB702">
        <v>83.5</v>
      </c>
      <c r="BC702">
        <v>81.319999999999993</v>
      </c>
      <c r="BD702" s="32">
        <v>1.5949</v>
      </c>
      <c r="BE702" s="32"/>
      <c r="BF702" s="32">
        <v>32.523000000000003</v>
      </c>
      <c r="BG702" s="32"/>
      <c r="BH702" s="32">
        <v>-7.3599999999999999E-2</v>
      </c>
      <c r="BI702" s="34">
        <v>28</v>
      </c>
      <c r="BJ702" s="34">
        <v>0</v>
      </c>
      <c r="BK702" s="34">
        <v>82</v>
      </c>
      <c r="BL702" s="34">
        <v>82</v>
      </c>
      <c r="BM702">
        <v>0</v>
      </c>
      <c r="BN702" t="s">
        <v>867</v>
      </c>
      <c r="BO702" t="s">
        <v>6760</v>
      </c>
      <c r="BP702" t="b">
        <v>1</v>
      </c>
    </row>
    <row r="703" spans="1:68" x14ac:dyDescent="0.25">
      <c r="A703" s="30" t="str">
        <f t="shared" si="10"/>
        <v>2003014001</v>
      </c>
      <c r="B703" t="s">
        <v>2387</v>
      </c>
      <c r="C703">
        <v>1</v>
      </c>
      <c r="D703" s="65" t="s">
        <v>8655</v>
      </c>
      <c r="E703" t="s">
        <v>103</v>
      </c>
      <c r="F703">
        <v>1</v>
      </c>
      <c r="I703" s="34">
        <v>147.30000000000001</v>
      </c>
      <c r="J703">
        <v>153</v>
      </c>
      <c r="K703" s="32">
        <v>44.266599999999997</v>
      </c>
      <c r="L703" s="32">
        <v>-63.316600000000001</v>
      </c>
      <c r="M703" s="31">
        <v>37746.713761574072</v>
      </c>
      <c r="N703" s="33">
        <v>0.99</v>
      </c>
      <c r="O703" s="33">
        <v>49.59</v>
      </c>
      <c r="P703" s="32">
        <v>1.2279</v>
      </c>
      <c r="Q703" s="32">
        <v>-0.40699999999999997</v>
      </c>
      <c r="R703" s="32">
        <v>2.7884000000000002</v>
      </c>
      <c r="S703" s="32">
        <v>1.0777000000000001</v>
      </c>
      <c r="T703" s="32"/>
      <c r="U703" s="32"/>
      <c r="V703" s="32"/>
      <c r="W703" s="32"/>
      <c r="X703" s="32">
        <v>31.676200000000001</v>
      </c>
      <c r="Y703" s="32">
        <v>31.516500000000001</v>
      </c>
      <c r="Z703" s="32">
        <v>32.027299999999997</v>
      </c>
      <c r="AA703" s="32">
        <v>0.15379999999999999</v>
      </c>
      <c r="AB703" s="32"/>
      <c r="AC703" s="32"/>
      <c r="AD703" s="32"/>
      <c r="AE703" s="32"/>
      <c r="AF703" s="32">
        <v>7.8575999999999997</v>
      </c>
      <c r="AG703" s="32">
        <v>7.5448000000000004</v>
      </c>
      <c r="AH703" s="32">
        <v>8.0747</v>
      </c>
      <c r="AI703" s="32">
        <v>0.1134</v>
      </c>
      <c r="AJ703" s="32"/>
      <c r="AK703" s="32"/>
      <c r="AL703" s="32"/>
      <c r="AM703" s="32"/>
      <c r="AN703" s="32">
        <v>0.54449999999999998</v>
      </c>
      <c r="AO703" s="32"/>
      <c r="AP703" s="32">
        <v>2.6642999999999999</v>
      </c>
      <c r="AQ703" s="32">
        <v>8.8999999999999996E-2</v>
      </c>
      <c r="AR703" s="32"/>
      <c r="AS703" s="32"/>
      <c r="AT703" s="32">
        <v>31.532499999999999</v>
      </c>
      <c r="AU703" s="32">
        <v>5.8999999999999999E-3</v>
      </c>
      <c r="AV703" s="32"/>
      <c r="AW703" s="32"/>
      <c r="AX703" s="32">
        <v>-0.40699999999999997</v>
      </c>
      <c r="AY703" s="33">
        <v>40.17</v>
      </c>
      <c r="AZ703" s="32"/>
      <c r="BA703" s="33"/>
      <c r="BB703">
        <v>148.80000000000001</v>
      </c>
      <c r="BC703" s="33">
        <v>147.25</v>
      </c>
      <c r="BD703" s="32">
        <v>9.5472000000000001</v>
      </c>
      <c r="BE703" s="32"/>
      <c r="BF703" s="32">
        <v>34.774900000000002</v>
      </c>
      <c r="BG703" s="32"/>
      <c r="BH703" s="32">
        <v>-0.40699999999999997</v>
      </c>
      <c r="BI703" s="34">
        <v>40.5</v>
      </c>
      <c r="BJ703" s="34">
        <v>0</v>
      </c>
      <c r="BK703" s="34">
        <v>89</v>
      </c>
      <c r="BL703" s="34">
        <v>89</v>
      </c>
      <c r="BM703">
        <v>0</v>
      </c>
      <c r="BN703" t="s">
        <v>2565</v>
      </c>
      <c r="BO703" t="s">
        <v>8597</v>
      </c>
      <c r="BP703" t="b">
        <v>1</v>
      </c>
    </row>
    <row r="704" spans="1:68" x14ac:dyDescent="0.25">
      <c r="A704" s="30" t="str">
        <f t="shared" si="10"/>
        <v>2003010401</v>
      </c>
      <c r="B704" t="s">
        <v>2388</v>
      </c>
      <c r="C704">
        <v>401</v>
      </c>
      <c r="D704" s="65" t="s">
        <v>8888</v>
      </c>
      <c r="E704" t="s">
        <v>103</v>
      </c>
      <c r="F704">
        <v>1</v>
      </c>
      <c r="I704" s="34">
        <v>152.69999999999999</v>
      </c>
      <c r="J704">
        <v>146</v>
      </c>
      <c r="K704" s="32">
        <v>44.268300000000004</v>
      </c>
      <c r="L704" s="32">
        <v>-63.3247</v>
      </c>
      <c r="M704" s="31">
        <v>37757.418622685182</v>
      </c>
      <c r="N704" s="33">
        <v>4.96</v>
      </c>
      <c r="O704" s="33">
        <v>49.59</v>
      </c>
      <c r="P704" s="32">
        <v>1.6577999999999999</v>
      </c>
      <c r="Q704" s="32">
        <v>-5.3400000000000003E-2</v>
      </c>
      <c r="R704" s="32">
        <v>3.6983000000000001</v>
      </c>
      <c r="S704" s="32">
        <v>1.3968</v>
      </c>
      <c r="T704" s="32"/>
      <c r="U704" s="32"/>
      <c r="V704" s="32"/>
      <c r="W704" s="32"/>
      <c r="X704" s="32">
        <v>31.7883</v>
      </c>
      <c r="Y704" s="32">
        <v>31.293700000000001</v>
      </c>
      <c r="Z704" s="32">
        <v>32.2331</v>
      </c>
      <c r="AA704" s="32">
        <v>0.2782</v>
      </c>
      <c r="AB704" s="32"/>
      <c r="AC704" s="32"/>
      <c r="AD704" s="32"/>
      <c r="AE704" s="32"/>
      <c r="AF704" s="32">
        <v>7.4176000000000002</v>
      </c>
      <c r="AG704" s="32">
        <v>7.0829000000000004</v>
      </c>
      <c r="AH704" s="32">
        <v>7.7571000000000003</v>
      </c>
      <c r="AI704" s="32">
        <v>0.20250000000000001</v>
      </c>
      <c r="AJ704" s="32"/>
      <c r="AK704" s="32"/>
      <c r="AL704" s="32"/>
      <c r="AM704" s="32"/>
      <c r="AN704" s="32">
        <v>0.89749999999999996</v>
      </c>
      <c r="AO704" s="32"/>
      <c r="AP704" s="32">
        <v>3.6983000000000001</v>
      </c>
      <c r="AQ704" s="32">
        <v>0</v>
      </c>
      <c r="AR704" s="32"/>
      <c r="AS704" s="32"/>
      <c r="AT704" s="32">
        <v>31.293700000000001</v>
      </c>
      <c r="AU704" s="32">
        <v>0</v>
      </c>
      <c r="AV704" s="32"/>
      <c r="AW704" s="32"/>
      <c r="AX704" s="32">
        <v>-6.1499999999999999E-2</v>
      </c>
      <c r="AY704" s="33">
        <v>55.54</v>
      </c>
      <c r="AZ704" s="32"/>
      <c r="BA704" s="33"/>
      <c r="BB704">
        <v>148.80000000000001</v>
      </c>
      <c r="BC704" s="33">
        <v>148.74</v>
      </c>
      <c r="BD704" s="32">
        <v>8.0143000000000004</v>
      </c>
      <c r="BE704" s="32"/>
      <c r="BF704" s="32">
        <v>34.350200000000001</v>
      </c>
      <c r="BG704" s="32"/>
      <c r="BH704" s="32">
        <v>-6.1499999999999999E-2</v>
      </c>
      <c r="BI704" s="34">
        <v>56</v>
      </c>
      <c r="BJ704" s="34">
        <v>0</v>
      </c>
      <c r="BK704" s="34">
        <v>114</v>
      </c>
      <c r="BL704" s="34">
        <v>114</v>
      </c>
      <c r="BM704">
        <v>0</v>
      </c>
      <c r="BN704" t="s">
        <v>2566</v>
      </c>
      <c r="BO704" t="s">
        <v>6761</v>
      </c>
      <c r="BP704" t="b">
        <v>1</v>
      </c>
    </row>
    <row r="705" spans="1:68" x14ac:dyDescent="0.25">
      <c r="A705" s="30" t="str">
        <f t="shared" si="10"/>
        <v>2003021HL2</v>
      </c>
      <c r="B705" t="s">
        <v>2389</v>
      </c>
      <c r="C705" t="s">
        <v>2390</v>
      </c>
      <c r="D705" s="65" t="s">
        <v>2390</v>
      </c>
      <c r="E705" t="s">
        <v>103</v>
      </c>
      <c r="F705">
        <v>1</v>
      </c>
      <c r="I705" s="34">
        <v>149.69999999999999</v>
      </c>
      <c r="J705">
        <v>160</v>
      </c>
      <c r="K705" s="32">
        <v>44.265500000000003</v>
      </c>
      <c r="L705" s="32">
        <v>-63.3157</v>
      </c>
      <c r="M705" s="31">
        <v>37770.296377314815</v>
      </c>
      <c r="N705" s="33">
        <v>2.98</v>
      </c>
      <c r="O705" s="33">
        <v>49.59</v>
      </c>
      <c r="P705" s="32">
        <v>3.0619000000000001</v>
      </c>
      <c r="Q705" s="32">
        <v>-0.17480000000000001</v>
      </c>
      <c r="R705" s="32">
        <v>6.6756000000000002</v>
      </c>
      <c r="S705" s="32">
        <v>2.4851000000000001</v>
      </c>
      <c r="T705" s="32"/>
      <c r="U705" s="32"/>
      <c r="V705" s="32"/>
      <c r="W705" s="32"/>
      <c r="X705" s="32">
        <v>31.9422</v>
      </c>
      <c r="Y705" s="32">
        <v>31.774000000000001</v>
      </c>
      <c r="Z705" s="32">
        <v>32.205800000000004</v>
      </c>
      <c r="AA705" s="32">
        <v>0.12379999999999999</v>
      </c>
      <c r="AB705" s="32"/>
      <c r="AC705" s="32"/>
      <c r="AD705" s="32"/>
      <c r="AE705" s="32"/>
      <c r="AF705" s="32">
        <v>6.9560000000000004</v>
      </c>
      <c r="AG705" s="32">
        <v>6.0010000000000003</v>
      </c>
      <c r="AH705" s="32">
        <v>7.3006000000000002</v>
      </c>
      <c r="AI705" s="32">
        <v>0.25929999999999997</v>
      </c>
      <c r="AJ705" s="32"/>
      <c r="AK705" s="32"/>
      <c r="AL705" s="32"/>
      <c r="AM705" s="32"/>
      <c r="AN705" s="32">
        <v>0.90300000000000002</v>
      </c>
      <c r="AO705" s="32"/>
      <c r="AP705" s="32">
        <v>6.6721000000000004</v>
      </c>
      <c r="AQ705" s="32">
        <v>3.0999999999999999E-3</v>
      </c>
      <c r="AR705" s="32"/>
      <c r="AS705" s="32"/>
      <c r="AT705" s="32">
        <v>31.805800000000001</v>
      </c>
      <c r="AU705" s="32">
        <v>2.3E-3</v>
      </c>
      <c r="AV705" s="32"/>
      <c r="AW705" s="32"/>
      <c r="AX705" s="32">
        <v>-0.17480000000000001</v>
      </c>
      <c r="AY705" s="33">
        <v>44.63</v>
      </c>
      <c r="AZ705" s="32"/>
      <c r="BA705" s="33"/>
      <c r="BB705">
        <v>148.80000000000001</v>
      </c>
      <c r="BC705" s="33">
        <v>148.74</v>
      </c>
      <c r="BD705" s="32">
        <v>8.6968999999999994</v>
      </c>
      <c r="BE705" s="32"/>
      <c r="BF705" s="32">
        <v>34.584499999999998</v>
      </c>
      <c r="BG705" s="32"/>
      <c r="BH705" s="32">
        <v>-0.17480000000000001</v>
      </c>
      <c r="BI705" s="34">
        <v>45</v>
      </c>
      <c r="BJ705" s="34">
        <v>20</v>
      </c>
      <c r="BK705" s="34">
        <v>111</v>
      </c>
      <c r="BL705" s="34">
        <v>91</v>
      </c>
      <c r="BM705">
        <v>0</v>
      </c>
      <c r="BN705" t="s">
        <v>2567</v>
      </c>
      <c r="BO705" t="s">
        <v>6762</v>
      </c>
      <c r="BP705" t="b">
        <v>1</v>
      </c>
    </row>
    <row r="706" spans="1:68" x14ac:dyDescent="0.25">
      <c r="A706" s="30" t="str">
        <f t="shared" si="10"/>
        <v>200303600A</v>
      </c>
      <c r="B706" t="s">
        <v>2391</v>
      </c>
      <c r="C706" t="s">
        <v>2392</v>
      </c>
      <c r="D706" s="65" t="s">
        <v>2392</v>
      </c>
      <c r="E706" t="s">
        <v>103</v>
      </c>
      <c r="F706">
        <v>1</v>
      </c>
      <c r="I706" s="34">
        <v>137.80000000000001</v>
      </c>
      <c r="J706">
        <v>141</v>
      </c>
      <c r="K706" s="32">
        <v>44.255499999999998</v>
      </c>
      <c r="L706" s="32">
        <v>-63.32</v>
      </c>
      <c r="M706" s="31">
        <v>37798.545335648145</v>
      </c>
      <c r="N706" s="33">
        <v>0.99</v>
      </c>
      <c r="O706" s="33">
        <v>49.59</v>
      </c>
      <c r="P706" s="32">
        <v>5.0236999999999998</v>
      </c>
      <c r="Q706" s="32">
        <v>-5.2299999999999999E-2</v>
      </c>
      <c r="R706" s="32">
        <v>10.8866</v>
      </c>
      <c r="S706" s="32">
        <v>4.4100999999999999</v>
      </c>
      <c r="T706" s="32"/>
      <c r="U706" s="32"/>
      <c r="V706" s="32"/>
      <c r="W706" s="32"/>
      <c r="X706" s="32">
        <v>31.680800000000001</v>
      </c>
      <c r="Y706" s="32">
        <v>31.1053</v>
      </c>
      <c r="Z706" s="32">
        <v>32.197800000000001</v>
      </c>
      <c r="AA706" s="32">
        <v>0.36940000000000001</v>
      </c>
      <c r="AB706" s="32"/>
      <c r="AC706" s="32"/>
      <c r="AD706" s="32"/>
      <c r="AE706" s="32"/>
      <c r="AF706" s="32">
        <v>3.0453999999999999</v>
      </c>
      <c r="AG706" s="32">
        <v>2.4740000000000002</v>
      </c>
      <c r="AH706" s="32">
        <v>3.5175000000000001</v>
      </c>
      <c r="AI706" s="32">
        <v>0.34620000000000001</v>
      </c>
      <c r="AJ706" s="32"/>
      <c r="AK706" s="32"/>
      <c r="AL706" s="32"/>
      <c r="AM706" s="32"/>
      <c r="AN706" s="32">
        <v>1.9404999999999999</v>
      </c>
      <c r="AO706" s="32"/>
      <c r="AP706" s="32">
        <v>10.8614</v>
      </c>
      <c r="AQ706" s="32">
        <v>1.52E-2</v>
      </c>
      <c r="AR706" s="32"/>
      <c r="AS706" s="32"/>
      <c r="AT706" s="32">
        <v>31.216699999999999</v>
      </c>
      <c r="AU706" s="32">
        <v>6.1699999999999998E-2</v>
      </c>
      <c r="AV706" s="32"/>
      <c r="AW706" s="32"/>
      <c r="AX706" s="32">
        <v>-5.2299999999999999E-2</v>
      </c>
      <c r="AY706" s="33">
        <v>37.69</v>
      </c>
      <c r="AZ706" s="32"/>
      <c r="BA706" s="33"/>
      <c r="BB706">
        <v>148.80000000000001</v>
      </c>
      <c r="BC706" s="33"/>
      <c r="BD706" s="32"/>
      <c r="BE706" s="32"/>
      <c r="BF706" s="32"/>
      <c r="BG706" s="32"/>
      <c r="BH706" s="32">
        <v>-5.2299999999999999E-2</v>
      </c>
      <c r="BI706" s="34">
        <v>38</v>
      </c>
      <c r="BJ706" s="34">
        <v>28</v>
      </c>
      <c r="BK706" s="34">
        <v>107</v>
      </c>
      <c r="BL706" s="34">
        <v>79</v>
      </c>
      <c r="BM706">
        <v>0</v>
      </c>
      <c r="BN706" t="s">
        <v>2568</v>
      </c>
      <c r="BO706" t="s">
        <v>6763</v>
      </c>
      <c r="BP706" t="b">
        <v>1</v>
      </c>
    </row>
    <row r="707" spans="1:68" x14ac:dyDescent="0.25">
      <c r="A707" s="30" t="str">
        <f t="shared" si="10"/>
        <v>200303600B</v>
      </c>
      <c r="B707" t="s">
        <v>2391</v>
      </c>
      <c r="C707" t="s">
        <v>2393</v>
      </c>
      <c r="D707" s="65" t="s">
        <v>2393</v>
      </c>
      <c r="E707" t="s">
        <v>103</v>
      </c>
      <c r="F707">
        <v>1</v>
      </c>
      <c r="I707" s="34">
        <v>151.69999999999999</v>
      </c>
      <c r="J707">
        <v>155</v>
      </c>
      <c r="K707" s="32">
        <v>44.256300000000003</v>
      </c>
      <c r="L707" s="32">
        <v>-63.301000000000002</v>
      </c>
      <c r="M707" s="31">
        <v>37798.568993055553</v>
      </c>
      <c r="N707" s="33">
        <v>0.99</v>
      </c>
      <c r="O707" s="33">
        <v>49.59</v>
      </c>
      <c r="P707" s="32">
        <v>5.2866999999999997</v>
      </c>
      <c r="Q707" s="32">
        <v>1.0948</v>
      </c>
      <c r="R707" s="32">
        <v>10.726800000000001</v>
      </c>
      <c r="S707" s="32">
        <v>3.6594000000000002</v>
      </c>
      <c r="T707" s="32"/>
      <c r="U707" s="32"/>
      <c r="V707" s="32"/>
      <c r="W707" s="32"/>
      <c r="X707" s="32">
        <v>31.8232</v>
      </c>
      <c r="Y707" s="32">
        <v>31.046399999999998</v>
      </c>
      <c r="Z707" s="32">
        <v>32.132599999999996</v>
      </c>
      <c r="AA707" s="32">
        <v>0.31640000000000001</v>
      </c>
      <c r="AB707" s="32"/>
      <c r="AC707" s="32"/>
      <c r="AD707" s="32"/>
      <c r="AE707" s="32"/>
      <c r="AF707" s="32">
        <v>2.4857999999999998</v>
      </c>
      <c r="AG707" s="32">
        <v>1.6812</v>
      </c>
      <c r="AH707" s="32">
        <v>2.9306000000000001</v>
      </c>
      <c r="AI707" s="32">
        <v>0.37630000000000002</v>
      </c>
      <c r="AJ707" s="32"/>
      <c r="AK707" s="32"/>
      <c r="AL707" s="32"/>
      <c r="AM707" s="32"/>
      <c r="AN707" s="32">
        <v>1.9611000000000001</v>
      </c>
      <c r="AO707" s="32"/>
      <c r="AP707" s="32">
        <v>10.7006</v>
      </c>
      <c r="AQ707" s="32">
        <v>1.7999999999999999E-2</v>
      </c>
      <c r="AR707" s="32"/>
      <c r="AS707" s="32"/>
      <c r="AT707" s="32">
        <v>31.050899999999999</v>
      </c>
      <c r="AU707" s="32">
        <v>1.8E-3</v>
      </c>
      <c r="AV707" s="32"/>
      <c r="AW707" s="32"/>
      <c r="AX707" s="32">
        <v>0.60489999999999999</v>
      </c>
      <c r="AY707" s="33">
        <v>64.47</v>
      </c>
      <c r="AZ707" s="32"/>
      <c r="BA707" s="33"/>
      <c r="BB707">
        <v>148.80000000000001</v>
      </c>
      <c r="BC707" s="33">
        <v>148.74</v>
      </c>
      <c r="BD707" s="32">
        <v>9.0906000000000002</v>
      </c>
      <c r="BE707" s="32"/>
      <c r="BF707" s="32">
        <v>34.609699999999997</v>
      </c>
      <c r="BG707" s="32"/>
      <c r="BH707" s="32">
        <v>0.60489999999999999</v>
      </c>
      <c r="BI707" s="34">
        <v>65</v>
      </c>
      <c r="BJ707" s="34">
        <v>27</v>
      </c>
      <c r="BK707" s="34">
        <v>110</v>
      </c>
      <c r="BL707" s="34">
        <v>83</v>
      </c>
      <c r="BM707">
        <v>0</v>
      </c>
      <c r="BN707" t="s">
        <v>2569</v>
      </c>
      <c r="BO707" t="s">
        <v>6764</v>
      </c>
      <c r="BP707" t="b">
        <v>1</v>
      </c>
    </row>
    <row r="708" spans="1:68" x14ac:dyDescent="0.25">
      <c r="A708" s="30" t="str">
        <f t="shared" ref="A708:A771" si="12">IF(LEN(B708)=5,MID(B708,1,2)+1900&amp;MID(B708,3,3)&amp;TEXT(TRIM(C708),"000"),IF(LEN(B708)=7,B708&amp;TEXT(TRIM(C708),"000"),MID(B708,4,7)&amp;TEXT(TRIM(C708),"000")))</f>
        <v>200303600C</v>
      </c>
      <c r="B708" t="s">
        <v>2391</v>
      </c>
      <c r="C708" t="s">
        <v>2394</v>
      </c>
      <c r="D708" s="65" t="s">
        <v>2394</v>
      </c>
      <c r="E708" t="s">
        <v>103</v>
      </c>
      <c r="F708">
        <v>1</v>
      </c>
      <c r="I708" s="34">
        <v>144.80000000000001</v>
      </c>
      <c r="J708">
        <v>149</v>
      </c>
      <c r="K708" s="32">
        <v>44.258699999999997</v>
      </c>
      <c r="L708" s="32">
        <v>-63.302700000000002</v>
      </c>
      <c r="M708" s="31">
        <v>37798.591192129628</v>
      </c>
      <c r="N708" s="33">
        <v>0.99</v>
      </c>
      <c r="O708" s="33">
        <v>49.59</v>
      </c>
      <c r="P708" s="32">
        <v>5.1711</v>
      </c>
      <c r="Q708" s="32">
        <v>1.0083</v>
      </c>
      <c r="R708" s="32">
        <v>10.8025</v>
      </c>
      <c r="S708" s="32">
        <v>3.734</v>
      </c>
      <c r="T708" s="32"/>
      <c r="U708" s="32"/>
      <c r="V708" s="32"/>
      <c r="W708" s="32"/>
      <c r="X708" s="32">
        <v>31.806999999999999</v>
      </c>
      <c r="Y708" s="32">
        <v>31.027799999999999</v>
      </c>
      <c r="Z708" s="32">
        <v>32.191099999999999</v>
      </c>
      <c r="AA708" s="32">
        <v>0.38340000000000002</v>
      </c>
      <c r="AB708" s="32"/>
      <c r="AC708" s="32"/>
      <c r="AD708" s="32"/>
      <c r="AE708" s="32"/>
      <c r="AF708" s="32">
        <v>2.2545000000000002</v>
      </c>
      <c r="AG708" s="32">
        <v>1.4816</v>
      </c>
      <c r="AH708" s="32">
        <v>2.7183000000000002</v>
      </c>
      <c r="AI708" s="32">
        <v>0.4047</v>
      </c>
      <c r="AJ708" s="32"/>
      <c r="AK708" s="32"/>
      <c r="AL708" s="32"/>
      <c r="AM708" s="32"/>
      <c r="AN708" s="32">
        <v>2.0680999999999998</v>
      </c>
      <c r="AO708" s="32"/>
      <c r="AP708" s="32">
        <v>10.788399999999999</v>
      </c>
      <c r="AQ708" s="32">
        <v>0.01</v>
      </c>
      <c r="AR708" s="32"/>
      <c r="AS708" s="32"/>
      <c r="AT708" s="32">
        <v>31.045000000000002</v>
      </c>
      <c r="AU708" s="32">
        <v>1.7000000000000001E-2</v>
      </c>
      <c r="AV708" s="32"/>
      <c r="AW708" s="32"/>
      <c r="AX708" s="32">
        <v>0.70299999999999996</v>
      </c>
      <c r="AY708" s="33">
        <v>69.42</v>
      </c>
      <c r="AZ708" s="32"/>
      <c r="BA708" s="33"/>
      <c r="BB708">
        <v>148.80000000000001</v>
      </c>
      <c r="BC708" s="33">
        <v>144.77000000000001</v>
      </c>
      <c r="BD708" s="32">
        <v>9.0726999999999993</v>
      </c>
      <c r="BE708" s="32"/>
      <c r="BF708" s="32">
        <v>34.608800000000002</v>
      </c>
      <c r="BG708" s="32"/>
      <c r="BH708" s="32">
        <v>0.70299999999999996</v>
      </c>
      <c r="BI708" s="34">
        <v>70</v>
      </c>
      <c r="BJ708" s="34">
        <v>27</v>
      </c>
      <c r="BK708" s="34">
        <v>110</v>
      </c>
      <c r="BL708" s="34">
        <v>83</v>
      </c>
      <c r="BM708">
        <v>0</v>
      </c>
      <c r="BN708" t="s">
        <v>2570</v>
      </c>
      <c r="BO708" t="s">
        <v>6765</v>
      </c>
      <c r="BP708" t="b">
        <v>1</v>
      </c>
    </row>
    <row r="709" spans="1:68" x14ac:dyDescent="0.25">
      <c r="A709" s="30" t="str">
        <f t="shared" si="12"/>
        <v>200303600D</v>
      </c>
      <c r="B709" t="s">
        <v>2391</v>
      </c>
      <c r="C709" t="s">
        <v>2395</v>
      </c>
      <c r="D709" s="65" t="s">
        <v>2395</v>
      </c>
      <c r="E709" t="s">
        <v>103</v>
      </c>
      <c r="F709">
        <v>1</v>
      </c>
      <c r="I709" s="34">
        <v>145.80000000000001</v>
      </c>
      <c r="J709">
        <v>148</v>
      </c>
      <c r="K709" s="32">
        <v>44.259799999999998</v>
      </c>
      <c r="L709" s="32">
        <v>-63.304000000000002</v>
      </c>
      <c r="M709" s="31">
        <v>37798.609247685185</v>
      </c>
      <c r="N709" s="33">
        <v>0.99</v>
      </c>
      <c r="O709" s="33">
        <v>49.59</v>
      </c>
      <c r="P709" s="32">
        <v>5.2687999999999997</v>
      </c>
      <c r="Q709" s="32">
        <v>1.0887</v>
      </c>
      <c r="R709" s="32">
        <v>10.8238</v>
      </c>
      <c r="S709" s="32">
        <v>3.6328999999999998</v>
      </c>
      <c r="T709" s="32"/>
      <c r="U709" s="32"/>
      <c r="V709" s="32"/>
      <c r="W709" s="32"/>
      <c r="X709" s="32">
        <v>31.835599999999999</v>
      </c>
      <c r="Y709" s="32">
        <v>31.029299999999999</v>
      </c>
      <c r="Z709" s="32">
        <v>32.150700000000001</v>
      </c>
      <c r="AA709" s="32">
        <v>0.33610000000000001</v>
      </c>
      <c r="AB709" s="32"/>
      <c r="AC709" s="32"/>
      <c r="AD709" s="32"/>
      <c r="AE709" s="32"/>
      <c r="AF709" s="32">
        <v>2.1844999999999999</v>
      </c>
      <c r="AG709" s="32">
        <v>1.3869</v>
      </c>
      <c r="AH709" s="32">
        <v>2.6194000000000002</v>
      </c>
      <c r="AI709" s="32">
        <v>0.36730000000000002</v>
      </c>
      <c r="AJ709" s="32"/>
      <c r="AK709" s="32"/>
      <c r="AL709" s="32"/>
      <c r="AM709" s="32"/>
      <c r="AN709" s="32">
        <v>2.0301999999999998</v>
      </c>
      <c r="AO709" s="32"/>
      <c r="AP709" s="32">
        <v>10.8047</v>
      </c>
      <c r="AQ709" s="32">
        <v>2.4799999999999999E-2</v>
      </c>
      <c r="AR709" s="32"/>
      <c r="AS709" s="32"/>
      <c r="AT709" s="32">
        <v>31.041899999999998</v>
      </c>
      <c r="AU709" s="32">
        <v>1.7000000000000001E-2</v>
      </c>
      <c r="AV709" s="32"/>
      <c r="AW709" s="32"/>
      <c r="AX709" s="32">
        <v>0.57150000000000001</v>
      </c>
      <c r="AY709" s="33">
        <v>66.45</v>
      </c>
      <c r="AZ709" s="32"/>
      <c r="BA709" s="33"/>
      <c r="BB709">
        <v>148.80000000000001</v>
      </c>
      <c r="BC709" s="33">
        <v>145.76</v>
      </c>
      <c r="BD709" s="32">
        <v>9.0273000000000003</v>
      </c>
      <c r="BE709" s="32"/>
      <c r="BF709" s="32">
        <v>34.597200000000001</v>
      </c>
      <c r="BG709" s="32"/>
      <c r="BH709" s="32">
        <v>0.57150000000000001</v>
      </c>
      <c r="BI709" s="34">
        <v>67</v>
      </c>
      <c r="BJ709" s="34">
        <v>28</v>
      </c>
      <c r="BK709" s="34">
        <v>107</v>
      </c>
      <c r="BL709" s="34">
        <v>79</v>
      </c>
      <c r="BM709">
        <v>0</v>
      </c>
      <c r="BN709" t="s">
        <v>2571</v>
      </c>
      <c r="BO709" t="s">
        <v>6766</v>
      </c>
      <c r="BP709" t="b">
        <v>1</v>
      </c>
    </row>
    <row r="710" spans="1:68" x14ac:dyDescent="0.25">
      <c r="A710" s="30" t="str">
        <f t="shared" si="12"/>
        <v>200303600E</v>
      </c>
      <c r="B710" t="s">
        <v>2391</v>
      </c>
      <c r="C710" t="s">
        <v>2396</v>
      </c>
      <c r="D710" s="65" t="s">
        <v>2396</v>
      </c>
      <c r="E710" t="s">
        <v>103</v>
      </c>
      <c r="F710">
        <v>1</v>
      </c>
      <c r="I710" s="34">
        <v>144.80000000000001</v>
      </c>
      <c r="J710">
        <v>146</v>
      </c>
      <c r="K710" s="32">
        <v>44.260300000000001</v>
      </c>
      <c r="L710" s="32">
        <v>-63.3048</v>
      </c>
      <c r="M710" s="31">
        <v>37798.610659722224</v>
      </c>
      <c r="N710" s="33">
        <v>0.99</v>
      </c>
      <c r="O710" s="33">
        <v>49.59</v>
      </c>
      <c r="P710" s="32">
        <v>5.0890000000000004</v>
      </c>
      <c r="Q710" s="32">
        <v>0.99029999999999996</v>
      </c>
      <c r="R710" s="32">
        <v>10.828900000000001</v>
      </c>
      <c r="S710" s="32">
        <v>3.5964</v>
      </c>
      <c r="T710" s="32"/>
      <c r="U710" s="32"/>
      <c r="V710" s="32"/>
      <c r="W710" s="32"/>
      <c r="X710" s="32">
        <v>31.663399999999999</v>
      </c>
      <c r="Y710" s="32">
        <v>30.911100000000001</v>
      </c>
      <c r="Z710" s="32">
        <v>32.058700000000002</v>
      </c>
      <c r="AA710" s="32">
        <v>0.36830000000000002</v>
      </c>
      <c r="AB710" s="32"/>
      <c r="AC710" s="32"/>
      <c r="AD710" s="32"/>
      <c r="AE710" s="32"/>
      <c r="AF710" s="32">
        <v>7.1835000000000004</v>
      </c>
      <c r="AG710" s="32">
        <v>6.2247000000000003</v>
      </c>
      <c r="AH710" s="32">
        <v>7.9587000000000003</v>
      </c>
      <c r="AI710" s="32">
        <v>0.55430000000000001</v>
      </c>
      <c r="AJ710" s="32"/>
      <c r="AK710" s="32"/>
      <c r="AL710" s="32"/>
      <c r="AM710" s="32"/>
      <c r="AN710" s="32">
        <v>2.0421999999999998</v>
      </c>
      <c r="AO710" s="32"/>
      <c r="AP710" s="32">
        <v>10.8001</v>
      </c>
      <c r="AQ710" s="32">
        <v>3.2800000000000003E-2</v>
      </c>
      <c r="AR710" s="32"/>
      <c r="AS710" s="32"/>
      <c r="AT710" s="32">
        <v>30.915600000000001</v>
      </c>
      <c r="AU710" s="32">
        <v>4.5999999999999999E-3</v>
      </c>
      <c r="AV710" s="32"/>
      <c r="AW710" s="32"/>
      <c r="AX710" s="32">
        <v>0.57299999999999995</v>
      </c>
      <c r="AY710" s="33">
        <v>64.47</v>
      </c>
      <c r="AZ710" s="32"/>
      <c r="BA710" s="33"/>
      <c r="BB710">
        <v>148.80000000000001</v>
      </c>
      <c r="BC710" s="33">
        <v>144.77000000000001</v>
      </c>
      <c r="BD710" s="32">
        <v>9.0569000000000006</v>
      </c>
      <c r="BE710" s="32"/>
      <c r="BF710" s="32">
        <v>34.508499999999998</v>
      </c>
      <c r="BG710" s="32"/>
      <c r="BH710" s="32">
        <v>0.57299999999999995</v>
      </c>
      <c r="BI710" s="34">
        <v>65</v>
      </c>
      <c r="BJ710" s="34">
        <v>27</v>
      </c>
      <c r="BK710" s="34">
        <v>106</v>
      </c>
      <c r="BL710" s="34">
        <v>79</v>
      </c>
      <c r="BM710">
        <v>0</v>
      </c>
      <c r="BN710" t="s">
        <v>2572</v>
      </c>
      <c r="BO710" t="s">
        <v>6767</v>
      </c>
      <c r="BP710" t="b">
        <v>1</v>
      </c>
    </row>
    <row r="711" spans="1:68" x14ac:dyDescent="0.25">
      <c r="A711" s="30" t="str">
        <f t="shared" si="12"/>
        <v>2003038009</v>
      </c>
      <c r="B711" t="s">
        <v>2397</v>
      </c>
      <c r="C711">
        <v>9</v>
      </c>
      <c r="D711" s="65" t="s">
        <v>8663</v>
      </c>
      <c r="E711" t="s">
        <v>103</v>
      </c>
      <c r="F711">
        <v>1</v>
      </c>
      <c r="I711" s="34">
        <v>151.69999999999999</v>
      </c>
      <c r="J711">
        <v>145</v>
      </c>
      <c r="K711" s="32">
        <v>44.269500000000001</v>
      </c>
      <c r="L711" s="32">
        <v>-63.319299999999998</v>
      </c>
      <c r="M711" s="31">
        <v>37815.892523148148</v>
      </c>
      <c r="N711" s="33">
        <v>3.97</v>
      </c>
      <c r="O711" s="33">
        <v>49.59</v>
      </c>
      <c r="P711" s="32">
        <v>4.0942999999999996</v>
      </c>
      <c r="Q711" s="32">
        <v>0.4168</v>
      </c>
      <c r="R711" s="32">
        <v>12.8065</v>
      </c>
      <c r="S711" s="32">
        <v>3.4855999999999998</v>
      </c>
      <c r="T711" s="32">
        <v>4.0717999999999996</v>
      </c>
      <c r="U711" s="32">
        <v>0.41489999999999999</v>
      </c>
      <c r="V711" s="32">
        <v>12.778600000000001</v>
      </c>
      <c r="W711" s="32">
        <v>3.4514999999999998</v>
      </c>
      <c r="X711" s="32">
        <v>31.858799999999999</v>
      </c>
      <c r="Y711" s="32">
        <v>31.121300000000002</v>
      </c>
      <c r="Z711" s="32">
        <v>32.295400000000001</v>
      </c>
      <c r="AA711" s="32">
        <v>0.26550000000000001</v>
      </c>
      <c r="AB711" s="32">
        <v>31.857600000000001</v>
      </c>
      <c r="AC711" s="32">
        <v>31.118200000000002</v>
      </c>
      <c r="AD711" s="32">
        <v>32.297499999999999</v>
      </c>
      <c r="AE711" s="32">
        <v>0.26929999999999998</v>
      </c>
      <c r="AF711" s="32">
        <v>7.6112000000000002</v>
      </c>
      <c r="AG711" s="32">
        <v>6.0382999999999996</v>
      </c>
      <c r="AH711" s="32">
        <v>8.2114999999999991</v>
      </c>
      <c r="AI711" s="32">
        <v>0.44359999999999999</v>
      </c>
      <c r="AJ711" s="32">
        <v>7.7111999999999998</v>
      </c>
      <c r="AK711" s="32">
        <v>6.3464999999999998</v>
      </c>
      <c r="AL711" s="32">
        <v>8.3432999999999993</v>
      </c>
      <c r="AM711" s="32">
        <v>0.43690000000000001</v>
      </c>
      <c r="AN711" s="48">
        <v>2.4300000000000002</v>
      </c>
      <c r="AO711" s="48">
        <v>2.4289999999999998</v>
      </c>
      <c r="AP711" s="32"/>
      <c r="AQ711" s="32"/>
      <c r="AR711" s="32"/>
      <c r="AS711" s="32"/>
      <c r="AT711" s="32"/>
      <c r="AU711" s="32"/>
      <c r="AV711" s="32"/>
      <c r="AW711" s="32"/>
      <c r="AX711" s="32">
        <v>0.4168</v>
      </c>
      <c r="AY711" s="33">
        <v>39.67</v>
      </c>
      <c r="AZ711" s="32">
        <v>0.41489999999999999</v>
      </c>
      <c r="BA711" s="33">
        <v>39.67</v>
      </c>
      <c r="BB711">
        <v>148.80000000000001</v>
      </c>
      <c r="BC711" s="33">
        <v>148.74</v>
      </c>
      <c r="BD711" s="32">
        <v>7.7141999999999999</v>
      </c>
      <c r="BE711" s="32">
        <v>7.7135999999999996</v>
      </c>
      <c r="BF711" s="32">
        <v>34.232399999999998</v>
      </c>
      <c r="BG711" s="32">
        <v>34.232700000000001</v>
      </c>
      <c r="BH711" s="32">
        <v>0.4168</v>
      </c>
      <c r="BI711" s="34">
        <v>40</v>
      </c>
      <c r="BJ711" s="34">
        <v>30</v>
      </c>
      <c r="BK711" s="34">
        <v>108</v>
      </c>
      <c r="BL711" s="34">
        <v>78</v>
      </c>
      <c r="BM711">
        <v>0</v>
      </c>
      <c r="BN711" t="s">
        <v>2573</v>
      </c>
      <c r="BO711" t="s">
        <v>6768</v>
      </c>
      <c r="BP711" t="b">
        <v>1</v>
      </c>
    </row>
    <row r="712" spans="1:68" x14ac:dyDescent="0.25">
      <c r="A712" s="30" t="str">
        <f t="shared" si="12"/>
        <v>2003036155</v>
      </c>
      <c r="B712" t="s">
        <v>2391</v>
      </c>
      <c r="C712">
        <v>155</v>
      </c>
      <c r="D712" s="65" t="s">
        <v>8877</v>
      </c>
      <c r="E712" t="s">
        <v>103</v>
      </c>
      <c r="F712">
        <v>1</v>
      </c>
      <c r="I712" s="34">
        <v>154.69999999999999</v>
      </c>
      <c r="J712">
        <v>154</v>
      </c>
      <c r="K712" s="32">
        <v>44.265500000000003</v>
      </c>
      <c r="L712" s="32">
        <v>-63.318199999999997</v>
      </c>
      <c r="M712" s="31">
        <v>37820.203217592592</v>
      </c>
      <c r="N712" s="33">
        <v>0.99</v>
      </c>
      <c r="O712" s="33">
        <v>49.59</v>
      </c>
      <c r="P712" s="32">
        <v>5.7619999999999996</v>
      </c>
      <c r="Q712" s="32">
        <v>0.52969999999999995</v>
      </c>
      <c r="R712" s="32">
        <v>16.122199999999999</v>
      </c>
      <c r="S712" s="32">
        <v>5.8943000000000003</v>
      </c>
      <c r="T712" s="32"/>
      <c r="U712" s="32"/>
      <c r="V712" s="32"/>
      <c r="W712" s="32"/>
      <c r="X712" s="32">
        <v>31.981000000000002</v>
      </c>
      <c r="Y712" s="32">
        <v>30.913</v>
      </c>
      <c r="Z712" s="32">
        <v>32.386800000000001</v>
      </c>
      <c r="AA712" s="32">
        <v>0.47510000000000002</v>
      </c>
      <c r="AB712" s="32"/>
      <c r="AC712" s="32"/>
      <c r="AD712" s="32"/>
      <c r="AE712" s="32"/>
      <c r="AF712" s="32">
        <v>4.9725999999999999</v>
      </c>
      <c r="AG712" s="32">
        <v>4.1341999999999999</v>
      </c>
      <c r="AH712" s="32">
        <v>5.3125999999999998</v>
      </c>
      <c r="AI712" s="32">
        <v>0.33879999999999999</v>
      </c>
      <c r="AJ712" s="32"/>
      <c r="AK712" s="32"/>
      <c r="AL712" s="32"/>
      <c r="AM712" s="32"/>
      <c r="AN712" s="32">
        <v>3.3586999999999998</v>
      </c>
      <c r="AO712" s="32"/>
      <c r="AP712" s="32">
        <v>16.118300000000001</v>
      </c>
      <c r="AQ712" s="32">
        <v>3.5000000000000001E-3</v>
      </c>
      <c r="AR712" s="32"/>
      <c r="AS712" s="32"/>
      <c r="AT712" s="32">
        <v>30.946200000000001</v>
      </c>
      <c r="AU712" s="32">
        <v>1.46E-2</v>
      </c>
      <c r="AV712" s="32"/>
      <c r="AW712" s="32"/>
      <c r="AX712" s="32">
        <v>0.52969999999999995</v>
      </c>
      <c r="AY712" s="33">
        <v>32.729999999999997</v>
      </c>
      <c r="AZ712" s="32"/>
      <c r="BA712" s="33"/>
      <c r="BB712">
        <v>148.80000000000001</v>
      </c>
      <c r="BC712" s="33">
        <v>148.74</v>
      </c>
      <c r="BD712" s="32">
        <v>7.6902999999999997</v>
      </c>
      <c r="BE712" s="32"/>
      <c r="BF712" s="32">
        <v>34.211599999999997</v>
      </c>
      <c r="BG712" s="32"/>
      <c r="BH712" s="32">
        <v>0.52969999999999995</v>
      </c>
      <c r="BI712" s="34">
        <v>33</v>
      </c>
      <c r="BJ712" s="34">
        <v>25</v>
      </c>
      <c r="BK712" s="34">
        <v>110</v>
      </c>
      <c r="BL712" s="34">
        <v>85</v>
      </c>
      <c r="BM712">
        <v>0</v>
      </c>
      <c r="BN712" t="s">
        <v>2574</v>
      </c>
      <c r="BO712" t="s">
        <v>6769</v>
      </c>
      <c r="BP712" t="b">
        <v>1</v>
      </c>
    </row>
    <row r="713" spans="1:68" x14ac:dyDescent="0.25">
      <c r="A713" s="30" t="str">
        <f t="shared" si="12"/>
        <v>2003042078</v>
      </c>
      <c r="B713" t="s">
        <v>2398</v>
      </c>
      <c r="C713">
        <v>78</v>
      </c>
      <c r="D713" s="65" t="s">
        <v>8889</v>
      </c>
      <c r="E713" t="s">
        <v>103</v>
      </c>
      <c r="F713">
        <v>1</v>
      </c>
      <c r="I713" s="34">
        <v>154.69999999999999</v>
      </c>
      <c r="J713">
        <v>151</v>
      </c>
      <c r="K713" s="32">
        <v>44.266800000000003</v>
      </c>
      <c r="L713" s="32">
        <v>-63.320700000000002</v>
      </c>
      <c r="M713" s="31">
        <v>37833.080127314817</v>
      </c>
      <c r="N713" s="33">
        <v>0.99</v>
      </c>
      <c r="O713" s="33">
        <v>49.59</v>
      </c>
      <c r="P713" s="32">
        <v>3.9849999999999999</v>
      </c>
      <c r="Q713" s="32">
        <v>1.0690999999999999</v>
      </c>
      <c r="R713" s="32">
        <v>10.4671</v>
      </c>
      <c r="S713" s="32">
        <v>3.1600999999999999</v>
      </c>
      <c r="T713" s="32"/>
      <c r="U713" s="32"/>
      <c r="V713" s="32"/>
      <c r="W713" s="32"/>
      <c r="X713" s="32">
        <v>32.0822</v>
      </c>
      <c r="Y713" s="32">
        <v>31.719100000000001</v>
      </c>
      <c r="Z713" s="32">
        <v>32.4694</v>
      </c>
      <c r="AA713" s="32">
        <v>0.21970000000000001</v>
      </c>
      <c r="AB713" s="32"/>
      <c r="AC713" s="32"/>
      <c r="AD713" s="32"/>
      <c r="AE713" s="32"/>
      <c r="AF713" s="32">
        <v>5.8193000000000001</v>
      </c>
      <c r="AG713" s="32">
        <v>4.9688999999999997</v>
      </c>
      <c r="AH713" s="32">
        <v>6.9641999999999999</v>
      </c>
      <c r="AI713" s="32">
        <v>0.38740000000000002</v>
      </c>
      <c r="AJ713" s="32"/>
      <c r="AK713" s="32"/>
      <c r="AL713" s="32"/>
      <c r="AM713" s="32"/>
      <c r="AN713" s="32">
        <v>1.4503999999999999</v>
      </c>
      <c r="AO713" s="32"/>
      <c r="AP713" s="32">
        <v>9.8412000000000006</v>
      </c>
      <c r="AQ713" s="32">
        <v>0.38040000000000002</v>
      </c>
      <c r="AR713" s="32"/>
      <c r="AS713" s="32"/>
      <c r="AT713" s="32">
        <v>31.764500000000002</v>
      </c>
      <c r="AU713" s="32">
        <v>4.9299999999999997E-2</v>
      </c>
      <c r="AV713" s="32"/>
      <c r="AW713" s="32"/>
      <c r="AX713" s="32">
        <v>1.0690999999999999</v>
      </c>
      <c r="AY713" s="33">
        <v>28.76</v>
      </c>
      <c r="AZ713" s="32"/>
      <c r="BA713" s="33"/>
      <c r="BB713">
        <v>148.80000000000001</v>
      </c>
      <c r="BC713" s="33">
        <v>148.74</v>
      </c>
      <c r="BD713" s="32">
        <v>9.0325000000000006</v>
      </c>
      <c r="BE713" s="32"/>
      <c r="BF713" s="32">
        <v>34.641500000000001</v>
      </c>
      <c r="BG713" s="32"/>
      <c r="BH713" s="32">
        <v>1.0690999999999999</v>
      </c>
      <c r="BI713" s="34">
        <v>29</v>
      </c>
      <c r="BJ713" s="34">
        <v>16</v>
      </c>
      <c r="BK713" s="34">
        <v>87</v>
      </c>
      <c r="BL713" s="34">
        <v>71</v>
      </c>
      <c r="BM713">
        <v>0</v>
      </c>
      <c r="BN713" t="s">
        <v>2575</v>
      </c>
      <c r="BO713" t="s">
        <v>6770</v>
      </c>
      <c r="BP713" t="b">
        <v>1</v>
      </c>
    </row>
    <row r="714" spans="1:68" x14ac:dyDescent="0.25">
      <c r="A714" s="30" t="str">
        <f t="shared" si="12"/>
        <v>2003666002</v>
      </c>
      <c r="B714" t="s">
        <v>2384</v>
      </c>
      <c r="C714">
        <v>2</v>
      </c>
      <c r="D714" s="65" t="s">
        <v>8656</v>
      </c>
      <c r="E714" t="s">
        <v>103</v>
      </c>
      <c r="F714">
        <v>1</v>
      </c>
      <c r="I714" s="34">
        <v>155.69999999999999</v>
      </c>
      <c r="J714">
        <v>0.9</v>
      </c>
      <c r="K714" s="32">
        <v>44.245199999999997</v>
      </c>
      <c r="L714" s="32">
        <v>-63.2637</v>
      </c>
      <c r="M714" s="31">
        <v>37846.56689814815</v>
      </c>
      <c r="N714" s="33">
        <v>0.99</v>
      </c>
      <c r="O714" s="33">
        <v>49.59</v>
      </c>
      <c r="P714" s="32">
        <v>7.5006000000000004</v>
      </c>
      <c r="Q714" s="32">
        <v>2.2898000000000001</v>
      </c>
      <c r="R714" s="32">
        <v>17.6858</v>
      </c>
      <c r="S714" s="32">
        <v>5.2363</v>
      </c>
      <c r="T714" s="32"/>
      <c r="U714" s="32"/>
      <c r="V714" s="32"/>
      <c r="W714" s="32"/>
      <c r="X714" s="32">
        <v>31.9755</v>
      </c>
      <c r="Y714" s="32">
        <v>31.076799999999999</v>
      </c>
      <c r="Z714" s="32">
        <v>32.471600000000002</v>
      </c>
      <c r="AA714" s="32">
        <v>0.4098</v>
      </c>
      <c r="AB714" s="32"/>
      <c r="AC714" s="32"/>
      <c r="AD714" s="32"/>
      <c r="AE714" s="32"/>
      <c r="AF714" s="32">
        <v>6.2881</v>
      </c>
      <c r="AG714" s="32">
        <v>5.4481999999999999</v>
      </c>
      <c r="AH714" s="32">
        <v>6.7004000000000001</v>
      </c>
      <c r="AI714" s="32">
        <v>0.40160000000000001</v>
      </c>
      <c r="AJ714" s="32"/>
      <c r="AK714" s="32"/>
      <c r="AL714" s="32"/>
      <c r="AM714" s="32"/>
      <c r="AN714" s="32">
        <v>3.4582000000000002</v>
      </c>
      <c r="AO714" s="32"/>
      <c r="AP714" s="32">
        <v>17.608899999999998</v>
      </c>
      <c r="AQ714" s="32">
        <v>9.5399999999999999E-2</v>
      </c>
      <c r="AR714" s="32"/>
      <c r="AS714" s="32"/>
      <c r="AT714" s="32">
        <v>31.153600000000001</v>
      </c>
      <c r="AU714" s="32">
        <v>6.6E-3</v>
      </c>
      <c r="AV714" s="32"/>
      <c r="AW714" s="32"/>
      <c r="AX714" s="32">
        <v>1.8188</v>
      </c>
      <c r="AY714" s="33">
        <v>56.53</v>
      </c>
      <c r="AZ714" s="32"/>
      <c r="BA714" s="33"/>
      <c r="BB714">
        <v>148.80000000000001</v>
      </c>
      <c r="BC714" s="33">
        <v>148.74</v>
      </c>
      <c r="BD714" s="32">
        <v>8.7364999999999995</v>
      </c>
      <c r="BE714" s="32"/>
      <c r="BF714" s="32">
        <v>34.5319</v>
      </c>
      <c r="BG714" s="32"/>
      <c r="BH714" s="32">
        <v>1.8188</v>
      </c>
      <c r="BI714" s="34">
        <v>57</v>
      </c>
      <c r="BJ714" s="34">
        <v>32.5</v>
      </c>
      <c r="BK714" s="34">
        <v>77.5</v>
      </c>
      <c r="BL714" s="34">
        <v>45</v>
      </c>
      <c r="BM714">
        <v>0</v>
      </c>
      <c r="BN714" t="s">
        <v>2576</v>
      </c>
      <c r="BO714" t="s">
        <v>6771</v>
      </c>
      <c r="BP714" t="b">
        <v>1</v>
      </c>
    </row>
    <row r="715" spans="1:68" x14ac:dyDescent="0.25">
      <c r="A715" s="30" t="str">
        <f t="shared" si="12"/>
        <v>2003666003</v>
      </c>
      <c r="B715" t="s">
        <v>2384</v>
      </c>
      <c r="C715">
        <v>3</v>
      </c>
      <c r="D715" s="65" t="s">
        <v>8657</v>
      </c>
      <c r="E715" t="s">
        <v>103</v>
      </c>
      <c r="F715">
        <v>1</v>
      </c>
      <c r="I715" s="34">
        <v>153.69999999999999</v>
      </c>
      <c r="J715">
        <v>157</v>
      </c>
      <c r="K715" s="32">
        <v>44.2667</v>
      </c>
      <c r="L715" s="32">
        <v>-63.316699999999997</v>
      </c>
      <c r="M715" s="31">
        <v>37867.578472222223</v>
      </c>
      <c r="N715" s="33">
        <v>0.99</v>
      </c>
      <c r="O715" s="33">
        <v>49.59</v>
      </c>
      <c r="P715" s="32">
        <v>9.0375999999999994</v>
      </c>
      <c r="Q715" s="32">
        <v>2.3972000000000002</v>
      </c>
      <c r="R715" s="32">
        <v>16.480399999999999</v>
      </c>
      <c r="S715" s="32">
        <v>5.4603000000000002</v>
      </c>
      <c r="T715" s="32"/>
      <c r="U715" s="32"/>
      <c r="V715" s="32"/>
      <c r="W715" s="32"/>
      <c r="X715" s="32">
        <v>31.901599999999998</v>
      </c>
      <c r="Y715" s="32">
        <v>31.189499999999999</v>
      </c>
      <c r="Z715" s="32">
        <v>32.456200000000003</v>
      </c>
      <c r="AA715" s="32">
        <v>0.46660000000000001</v>
      </c>
      <c r="AB715" s="32"/>
      <c r="AC715" s="32"/>
      <c r="AD715" s="32"/>
      <c r="AE715" s="32"/>
      <c r="AF715" s="32">
        <v>6.0864000000000003</v>
      </c>
      <c r="AG715" s="32">
        <v>5.6140999999999996</v>
      </c>
      <c r="AH715" s="32">
        <v>7.6851000000000003</v>
      </c>
      <c r="AI715" s="32">
        <v>0.30940000000000001</v>
      </c>
      <c r="AJ715" s="32"/>
      <c r="AK715" s="32"/>
      <c r="AL715" s="32"/>
      <c r="AM715" s="32"/>
      <c r="AN715" s="32">
        <v>3.1490999999999998</v>
      </c>
      <c r="AO715" s="32"/>
      <c r="AP715" s="32">
        <v>16.432700000000001</v>
      </c>
      <c r="AQ715" s="32">
        <v>4.1799999999999997E-2</v>
      </c>
      <c r="AR715" s="32"/>
      <c r="AS715" s="32"/>
      <c r="AT715" s="32">
        <v>31.206299999999999</v>
      </c>
      <c r="AU715" s="32">
        <v>7.9000000000000008E-3</v>
      </c>
      <c r="AV715" s="32"/>
      <c r="AW715" s="32"/>
      <c r="AX715" s="32">
        <v>1.2908999999999999</v>
      </c>
      <c r="AY715" s="33">
        <v>59.01</v>
      </c>
      <c r="AZ715" s="32"/>
      <c r="BA715" s="33"/>
      <c r="BB715">
        <v>148.80000000000001</v>
      </c>
      <c r="BC715" s="33">
        <v>148.74</v>
      </c>
      <c r="BD715" s="32">
        <v>7.5734000000000004</v>
      </c>
      <c r="BE715" s="32"/>
      <c r="BF715" s="32">
        <v>34.214500000000001</v>
      </c>
      <c r="BG715" s="32"/>
      <c r="BH715" s="32">
        <v>1.2908999999999999</v>
      </c>
      <c r="BI715" s="34">
        <v>59.5</v>
      </c>
      <c r="BJ715" s="34">
        <v>36</v>
      </c>
      <c r="BK715" s="34">
        <v>106.5</v>
      </c>
      <c r="BL715" s="34">
        <v>70.5</v>
      </c>
      <c r="BM715">
        <v>0</v>
      </c>
      <c r="BN715" t="s">
        <v>2577</v>
      </c>
      <c r="BO715" t="s">
        <v>6772</v>
      </c>
      <c r="BP715" t="b">
        <v>1</v>
      </c>
    </row>
    <row r="716" spans="1:68" x14ac:dyDescent="0.25">
      <c r="A716" s="30" t="str">
        <f t="shared" si="12"/>
        <v>2003666004</v>
      </c>
      <c r="B716" t="s">
        <v>2384</v>
      </c>
      <c r="C716">
        <v>4</v>
      </c>
      <c r="D716" s="65" t="s">
        <v>8658</v>
      </c>
      <c r="E716" t="s">
        <v>103</v>
      </c>
      <c r="F716">
        <v>1</v>
      </c>
      <c r="I716" s="34">
        <v>154.19999999999999</v>
      </c>
      <c r="J716">
        <v>153</v>
      </c>
      <c r="K716" s="32">
        <v>44.2667</v>
      </c>
      <c r="L716" s="32">
        <v>-63.316699999999997</v>
      </c>
      <c r="M716" s="31">
        <v>37880.550185185188</v>
      </c>
      <c r="N716" s="33">
        <v>0.99</v>
      </c>
      <c r="O716" s="33">
        <v>49.59</v>
      </c>
      <c r="P716" s="32">
        <v>9.2386999999999997</v>
      </c>
      <c r="Q716" s="32">
        <v>2.1598000000000002</v>
      </c>
      <c r="R716" s="32">
        <v>17.873000000000001</v>
      </c>
      <c r="S716" s="32">
        <v>6.4149000000000003</v>
      </c>
      <c r="T716" s="32"/>
      <c r="U716" s="32"/>
      <c r="V716" s="32"/>
      <c r="W716" s="32"/>
      <c r="X716" s="32">
        <v>31.6707</v>
      </c>
      <c r="Y716" s="32">
        <v>30.203499999999998</v>
      </c>
      <c r="Z716" s="32">
        <v>32.526200000000003</v>
      </c>
      <c r="AA716" s="32">
        <v>0.85499999999999998</v>
      </c>
      <c r="AB716" s="32"/>
      <c r="AC716" s="32"/>
      <c r="AD716" s="32"/>
      <c r="AE716" s="32"/>
      <c r="AF716" s="32">
        <v>6.4194000000000004</v>
      </c>
      <c r="AG716" s="32">
        <v>4.9493</v>
      </c>
      <c r="AH716" s="32">
        <v>7.1087999999999996</v>
      </c>
      <c r="AI716" s="32">
        <v>0.65800000000000003</v>
      </c>
      <c r="AJ716" s="32"/>
      <c r="AK716" s="32"/>
      <c r="AL716" s="32"/>
      <c r="AM716" s="32"/>
      <c r="AN716" s="32">
        <v>4.1901000000000002</v>
      </c>
      <c r="AO716" s="32"/>
      <c r="AP716" s="32">
        <v>17.8414</v>
      </c>
      <c r="AQ716" s="32">
        <v>3.7100000000000001E-2</v>
      </c>
      <c r="AR716" s="32"/>
      <c r="AS716" s="32"/>
      <c r="AT716" s="32">
        <v>30.209800000000001</v>
      </c>
      <c r="AU716" s="32">
        <v>5.1999999999999998E-3</v>
      </c>
      <c r="AV716" s="32"/>
      <c r="AW716" s="32"/>
      <c r="AX716" s="32">
        <v>1.3407</v>
      </c>
      <c r="AY716" s="33">
        <v>60</v>
      </c>
      <c r="AZ716" s="32"/>
      <c r="BA716" s="33"/>
      <c r="BB716">
        <v>148.80000000000001</v>
      </c>
      <c r="BC716" s="33">
        <v>148.74</v>
      </c>
      <c r="BD716" s="32">
        <v>8.4830000000000005</v>
      </c>
      <c r="BE716" s="32"/>
      <c r="BF716" s="32">
        <v>34.5152</v>
      </c>
      <c r="BG716" s="32"/>
      <c r="BH716" s="32">
        <v>1.3407</v>
      </c>
      <c r="BI716" s="34">
        <v>60.5</v>
      </c>
      <c r="BJ716" s="34">
        <v>33.5</v>
      </c>
      <c r="BK716" s="34">
        <v>113.5</v>
      </c>
      <c r="BL716" s="34">
        <v>80</v>
      </c>
      <c r="BM716">
        <v>0</v>
      </c>
      <c r="BN716" t="s">
        <v>2578</v>
      </c>
      <c r="BO716" t="s">
        <v>6773</v>
      </c>
      <c r="BP716" t="b">
        <v>1</v>
      </c>
    </row>
    <row r="717" spans="1:68" x14ac:dyDescent="0.25">
      <c r="A717" s="30" t="str">
        <f t="shared" si="12"/>
        <v>2003067004</v>
      </c>
      <c r="B717" t="s">
        <v>147</v>
      </c>
      <c r="C717">
        <v>4</v>
      </c>
      <c r="D717" s="65" t="s">
        <v>8658</v>
      </c>
      <c r="E717" t="s">
        <v>103</v>
      </c>
      <c r="F717">
        <v>1</v>
      </c>
      <c r="G717">
        <v>2003</v>
      </c>
      <c r="H717">
        <v>2</v>
      </c>
      <c r="I717" s="34">
        <v>157.69999999999999</v>
      </c>
      <c r="J717">
        <v>154</v>
      </c>
      <c r="K717" s="32">
        <v>44.269199999999998</v>
      </c>
      <c r="L717" s="32">
        <v>-63.321199999999997</v>
      </c>
      <c r="M717" s="31">
        <v>37913.764166666668</v>
      </c>
      <c r="N717" s="33">
        <v>3.97</v>
      </c>
      <c r="O717" s="33">
        <v>49.59</v>
      </c>
      <c r="P717" s="32">
        <v>8.0701000000000001</v>
      </c>
      <c r="Q717" s="32">
        <v>2.5108999999999999</v>
      </c>
      <c r="R717" s="32">
        <v>13.1097</v>
      </c>
      <c r="S717" s="32">
        <v>4.5281000000000002</v>
      </c>
      <c r="T717" s="32"/>
      <c r="U717" s="32"/>
      <c r="V717" s="32"/>
      <c r="W717" s="32"/>
      <c r="X717" s="32">
        <v>31.895299999999999</v>
      </c>
      <c r="Y717" s="32">
        <v>31.215800000000002</v>
      </c>
      <c r="Z717" s="32">
        <v>32.752699999999997</v>
      </c>
      <c r="AA717" s="32">
        <v>0.6482</v>
      </c>
      <c r="AB717" s="32"/>
      <c r="AC717" s="32"/>
      <c r="AD717" s="32"/>
      <c r="AE717" s="32"/>
      <c r="AF717" s="32">
        <v>6.0769000000000002</v>
      </c>
      <c r="AG717" s="32">
        <v>5.6715</v>
      </c>
      <c r="AH717" s="32">
        <v>6.7290000000000001</v>
      </c>
      <c r="AI717" s="32">
        <v>0.37890000000000001</v>
      </c>
      <c r="AJ717" s="32"/>
      <c r="AK717" s="32"/>
      <c r="AL717" s="32"/>
      <c r="AM717" s="32"/>
      <c r="AN717" s="32">
        <v>2.6886000000000001</v>
      </c>
      <c r="AO717" s="32"/>
      <c r="AP717" s="32">
        <v>13.0892</v>
      </c>
      <c r="AQ717" s="32">
        <v>2.4899999999999999E-2</v>
      </c>
      <c r="AR717" s="32"/>
      <c r="AS717" s="32"/>
      <c r="AT717" s="32">
        <v>31.216200000000001</v>
      </c>
      <c r="AU717" s="32">
        <v>5.9999999999999995E-4</v>
      </c>
      <c r="AV717" s="32"/>
      <c r="AW717" s="32"/>
      <c r="AX717" s="32">
        <v>2.4756999999999998</v>
      </c>
      <c r="AY717">
        <v>58.52</v>
      </c>
      <c r="BB717">
        <v>148.80000000000001</v>
      </c>
      <c r="BC717">
        <v>148.74</v>
      </c>
      <c r="BD717" s="32">
        <v>7.8348000000000004</v>
      </c>
      <c r="BE717" s="32"/>
      <c r="BF717" s="32">
        <v>34.340200000000003</v>
      </c>
      <c r="BG717" s="32"/>
      <c r="BH717" s="32">
        <v>2.4756999999999998</v>
      </c>
      <c r="BI717" s="34">
        <v>59</v>
      </c>
      <c r="BJ717" s="34">
        <v>32</v>
      </c>
      <c r="BK717" s="34">
        <v>105</v>
      </c>
      <c r="BL717" s="34">
        <v>71</v>
      </c>
      <c r="BM717">
        <v>0</v>
      </c>
      <c r="BN717" t="s">
        <v>868</v>
      </c>
      <c r="BO717" t="s">
        <v>6774</v>
      </c>
      <c r="BP717" t="b">
        <v>1</v>
      </c>
    </row>
    <row r="718" spans="1:68" x14ac:dyDescent="0.25">
      <c r="A718" s="30" t="str">
        <f t="shared" si="12"/>
        <v>2003067007</v>
      </c>
      <c r="B718" t="s">
        <v>147</v>
      </c>
      <c r="C718">
        <v>7</v>
      </c>
      <c r="D718" s="65" t="s">
        <v>8661</v>
      </c>
      <c r="E718" t="s">
        <v>86</v>
      </c>
      <c r="F718">
        <v>0</v>
      </c>
      <c r="G718">
        <v>2003</v>
      </c>
      <c r="H718">
        <v>2</v>
      </c>
      <c r="I718" s="34">
        <v>158.69999999999999</v>
      </c>
      <c r="J718">
        <v>165</v>
      </c>
      <c r="K718" s="32">
        <v>43.247500000000002</v>
      </c>
      <c r="L718" s="32">
        <v>-65.048000000000002</v>
      </c>
      <c r="M718" s="31">
        <v>37914.223402777781</v>
      </c>
      <c r="N718" s="33">
        <v>20.83</v>
      </c>
      <c r="O718" s="33">
        <v>49.6</v>
      </c>
      <c r="P718" s="32">
        <v>8.2920999999999996</v>
      </c>
      <c r="Q718" s="32">
        <v>7.4203000000000001</v>
      </c>
      <c r="R718" s="32">
        <v>9.2622999999999998</v>
      </c>
      <c r="S718" s="32">
        <v>0.66410000000000002</v>
      </c>
      <c r="T718" s="32"/>
      <c r="U718" s="32"/>
      <c r="V718" s="32"/>
      <c r="W718" s="32"/>
      <c r="X718" s="32">
        <v>32.772500000000001</v>
      </c>
      <c r="Y718" s="32">
        <v>32.475999999999999</v>
      </c>
      <c r="Z718" s="32">
        <v>33.0518</v>
      </c>
      <c r="AA718" s="32">
        <v>0.15540000000000001</v>
      </c>
      <c r="AB718" s="32"/>
      <c r="AC718" s="32"/>
      <c r="AD718" s="32"/>
      <c r="AE718" s="32"/>
      <c r="AF718" s="32">
        <v>5.5724</v>
      </c>
      <c r="AG718" s="32">
        <v>5.3464999999999998</v>
      </c>
      <c r="AH718" s="32">
        <v>5.7743000000000002</v>
      </c>
      <c r="AI718" s="32">
        <v>0.12859999999999999</v>
      </c>
      <c r="AJ718" s="32"/>
      <c r="AK718" s="32"/>
      <c r="AL718" s="32"/>
      <c r="AM718" s="32"/>
      <c r="AN718" s="32"/>
      <c r="AO718" s="32"/>
      <c r="AP718" s="32"/>
      <c r="AQ718" s="32"/>
      <c r="AR718" s="32"/>
      <c r="AS718" s="32"/>
      <c r="AT718" s="32"/>
      <c r="AU718" s="32"/>
      <c r="AV718" s="32"/>
      <c r="AW718" s="32"/>
      <c r="AX718" s="32">
        <v>3.1732</v>
      </c>
      <c r="AY718">
        <v>78.36</v>
      </c>
      <c r="BB718">
        <v>165</v>
      </c>
      <c r="BC718">
        <v>158.66999999999999</v>
      </c>
      <c r="BD718" s="32">
        <v>5.6349999999999998</v>
      </c>
      <c r="BE718" s="32"/>
      <c r="BF718" s="32">
        <v>33.677999999999997</v>
      </c>
      <c r="BG718" s="32"/>
      <c r="BH718" s="32">
        <v>3.1732</v>
      </c>
      <c r="BI718" s="34">
        <v>79</v>
      </c>
      <c r="BJ718" s="34">
        <v>74</v>
      </c>
      <c r="BK718" s="34">
        <v>104</v>
      </c>
      <c r="BL718" s="34">
        <v>30</v>
      </c>
      <c r="BM718">
        <v>0</v>
      </c>
      <c r="BN718" t="s">
        <v>869</v>
      </c>
      <c r="BO718" t="s">
        <v>6775</v>
      </c>
      <c r="BP718" t="b">
        <v>1</v>
      </c>
    </row>
    <row r="719" spans="1:68" x14ac:dyDescent="0.25">
      <c r="A719" s="30" t="str">
        <f t="shared" si="12"/>
        <v>2003067009</v>
      </c>
      <c r="B719" t="s">
        <v>147</v>
      </c>
      <c r="C719">
        <v>9</v>
      </c>
      <c r="D719" s="65" t="s">
        <v>8663</v>
      </c>
      <c r="E719" t="s">
        <v>87</v>
      </c>
      <c r="F719">
        <v>1</v>
      </c>
      <c r="G719">
        <v>2003</v>
      </c>
      <c r="H719">
        <v>2</v>
      </c>
      <c r="I719" s="34">
        <v>55.5</v>
      </c>
      <c r="J719">
        <v>60</v>
      </c>
      <c r="K719" s="32">
        <v>43.249699999999997</v>
      </c>
      <c r="L719" s="32">
        <v>-65.480699999999999</v>
      </c>
      <c r="M719" s="31">
        <v>37914.353819444441</v>
      </c>
      <c r="N719" s="33">
        <v>3.97</v>
      </c>
      <c r="O719" s="33">
        <v>49.6</v>
      </c>
      <c r="P719" s="32">
        <v>8.1574000000000009</v>
      </c>
      <c r="Q719" s="32">
        <v>6.7018000000000004</v>
      </c>
      <c r="R719" s="32">
        <v>9.7752999999999997</v>
      </c>
      <c r="S719" s="32">
        <v>1.0794999999999999</v>
      </c>
      <c r="T719" s="32"/>
      <c r="U719" s="32"/>
      <c r="V719" s="32"/>
      <c r="W719" s="32"/>
      <c r="X719" s="32">
        <v>32.607700000000001</v>
      </c>
      <c r="Y719" s="32">
        <v>32.223999999999997</v>
      </c>
      <c r="Z719" s="32">
        <v>33.0503</v>
      </c>
      <c r="AA719" s="32">
        <v>0.36480000000000001</v>
      </c>
      <c r="AB719" s="32"/>
      <c r="AC719" s="32"/>
      <c r="AD719" s="32"/>
      <c r="AE719" s="32"/>
      <c r="AF719" s="32">
        <v>5.7172000000000001</v>
      </c>
      <c r="AG719" s="32">
        <v>5.0579999999999998</v>
      </c>
      <c r="AH719" s="32">
        <v>6.2411000000000003</v>
      </c>
      <c r="AI719" s="32">
        <v>0.46239999999999998</v>
      </c>
      <c r="AJ719" s="32"/>
      <c r="AK719" s="32"/>
      <c r="AL719" s="32"/>
      <c r="AM719" s="32"/>
      <c r="AN719" s="32">
        <v>1.0972999999999999</v>
      </c>
      <c r="AO719" s="32"/>
      <c r="AP719" s="32">
        <v>9.7688000000000006</v>
      </c>
      <c r="AQ719" s="32">
        <v>9.1999999999999998E-3</v>
      </c>
      <c r="AR719" s="32"/>
      <c r="AS719" s="32"/>
      <c r="AT719" s="32">
        <v>32.225999999999999</v>
      </c>
      <c r="AU719" s="32">
        <v>2.8E-3</v>
      </c>
      <c r="AV719" s="32"/>
      <c r="AW719" s="32"/>
      <c r="AX719" s="32">
        <v>6.6356000000000002</v>
      </c>
      <c r="AY719">
        <v>55.55</v>
      </c>
      <c r="BB719">
        <v>52.9</v>
      </c>
      <c r="BC719">
        <v>52.57</v>
      </c>
      <c r="BD719" s="32">
        <v>6.6913999999999998</v>
      </c>
      <c r="BE719" s="32"/>
      <c r="BF719" s="32">
        <v>33.051499999999997</v>
      </c>
      <c r="BG719" s="32"/>
      <c r="BH719" s="32"/>
      <c r="BI719" s="34"/>
      <c r="BJ719" s="34"/>
      <c r="BK719" s="34"/>
      <c r="BL719" s="34"/>
      <c r="BM719">
        <v>-1</v>
      </c>
      <c r="BN719" t="s">
        <v>870</v>
      </c>
      <c r="BO719" t="s">
        <v>6776</v>
      </c>
      <c r="BP719" t="b">
        <v>1</v>
      </c>
    </row>
    <row r="720" spans="1:68" x14ac:dyDescent="0.25">
      <c r="A720" s="30" t="str">
        <f t="shared" si="12"/>
        <v>2003067014</v>
      </c>
      <c r="B720" t="s">
        <v>147</v>
      </c>
      <c r="C720">
        <v>14</v>
      </c>
      <c r="D720" s="65" t="s">
        <v>8668</v>
      </c>
      <c r="E720" t="s">
        <v>88</v>
      </c>
      <c r="F720">
        <v>1</v>
      </c>
      <c r="G720">
        <v>2003</v>
      </c>
      <c r="H720">
        <v>2</v>
      </c>
      <c r="I720" s="34">
        <v>103.1</v>
      </c>
      <c r="J720">
        <v>110</v>
      </c>
      <c r="K720" s="32">
        <v>42.9998</v>
      </c>
      <c r="L720" s="32">
        <v>-65.475200000000001</v>
      </c>
      <c r="M720" s="31">
        <v>37914.498553240737</v>
      </c>
      <c r="N720" s="33">
        <v>4.96</v>
      </c>
      <c r="O720" s="33">
        <v>49.6</v>
      </c>
      <c r="P720" s="32">
        <v>9.5952999999999999</v>
      </c>
      <c r="Q720" s="32">
        <v>5.4931000000000001</v>
      </c>
      <c r="R720" s="32">
        <v>12.181800000000001</v>
      </c>
      <c r="S720" s="32">
        <v>2.6738</v>
      </c>
      <c r="T720" s="32"/>
      <c r="U720" s="32"/>
      <c r="V720" s="32"/>
      <c r="W720" s="32"/>
      <c r="X720" s="32">
        <v>32.166899999999998</v>
      </c>
      <c r="Y720" s="32">
        <v>31.814900000000002</v>
      </c>
      <c r="Z720" s="32">
        <v>33.056800000000003</v>
      </c>
      <c r="AA720" s="32">
        <v>0.4113</v>
      </c>
      <c r="AB720" s="32"/>
      <c r="AC720" s="32"/>
      <c r="AD720" s="32"/>
      <c r="AE720" s="32"/>
      <c r="AF720" s="32">
        <v>5.8262</v>
      </c>
      <c r="AG720" s="32">
        <v>5.1868999999999996</v>
      </c>
      <c r="AH720" s="32">
        <v>6.0590000000000002</v>
      </c>
      <c r="AI720" s="32">
        <v>0.1537</v>
      </c>
      <c r="AJ720" s="32"/>
      <c r="AK720" s="32"/>
      <c r="AL720" s="32"/>
      <c r="AM720" s="32"/>
      <c r="AN720" s="32">
        <v>1.9865999999999999</v>
      </c>
      <c r="AO720" s="32"/>
      <c r="AP720" s="32">
        <v>12.181800000000001</v>
      </c>
      <c r="AQ720" s="32">
        <v>0</v>
      </c>
      <c r="AR720" s="32"/>
      <c r="AS720" s="32"/>
      <c r="AT720" s="32">
        <v>31.814900000000002</v>
      </c>
      <c r="AU720" s="32">
        <v>0</v>
      </c>
      <c r="AV720" s="32"/>
      <c r="AW720" s="32"/>
      <c r="AX720" s="32">
        <v>5.1632999999999996</v>
      </c>
      <c r="AY720">
        <v>78.36</v>
      </c>
      <c r="BB720">
        <v>121.6</v>
      </c>
      <c r="BD720" s="32"/>
      <c r="BE720" s="32"/>
      <c r="BF720" s="32"/>
      <c r="BG720" s="32"/>
      <c r="BH720" s="32"/>
      <c r="BI720" s="34"/>
      <c r="BJ720" s="34"/>
      <c r="BK720" s="34"/>
      <c r="BL720" s="34"/>
      <c r="BM720">
        <v>-1</v>
      </c>
      <c r="BN720" t="s">
        <v>871</v>
      </c>
      <c r="BO720" t="s">
        <v>6777</v>
      </c>
      <c r="BP720" t="b">
        <v>1</v>
      </c>
    </row>
    <row r="721" spans="1:68" x14ac:dyDescent="0.25">
      <c r="A721" s="30" t="str">
        <f t="shared" si="12"/>
        <v>2003067016</v>
      </c>
      <c r="B721" t="s">
        <v>147</v>
      </c>
      <c r="C721">
        <v>16</v>
      </c>
      <c r="D721" s="65" t="s">
        <v>8670</v>
      </c>
      <c r="E721" t="s">
        <v>89</v>
      </c>
      <c r="F721">
        <v>1</v>
      </c>
      <c r="G721">
        <v>2003</v>
      </c>
      <c r="H721">
        <v>2</v>
      </c>
      <c r="I721" s="34">
        <v>95.2</v>
      </c>
      <c r="J721">
        <v>101</v>
      </c>
      <c r="K721" s="32">
        <v>42.756</v>
      </c>
      <c r="L721" s="32">
        <v>-65.477800000000002</v>
      </c>
      <c r="M721" s="31">
        <v>37914.577465277776</v>
      </c>
      <c r="N721" s="33">
        <v>3.97</v>
      </c>
      <c r="O721" s="33">
        <v>49.6</v>
      </c>
      <c r="P721" s="32">
        <v>9.7593999999999994</v>
      </c>
      <c r="Q721" s="32">
        <v>6.0593000000000004</v>
      </c>
      <c r="R721" s="32">
        <v>12.2005</v>
      </c>
      <c r="S721" s="32">
        <v>2.5371000000000001</v>
      </c>
      <c r="T721" s="32"/>
      <c r="U721" s="32"/>
      <c r="V721" s="32"/>
      <c r="W721" s="32"/>
      <c r="X721" s="32">
        <v>32.524900000000002</v>
      </c>
      <c r="Y721" s="32">
        <v>31.8535</v>
      </c>
      <c r="Z721" s="32">
        <v>33.411200000000001</v>
      </c>
      <c r="AA721" s="32">
        <v>0.46710000000000002</v>
      </c>
      <c r="AB721" s="32"/>
      <c r="AC721" s="32"/>
      <c r="AD721" s="32"/>
      <c r="AE721" s="32"/>
      <c r="AF721" s="32">
        <v>5.6405000000000003</v>
      </c>
      <c r="AG721" s="32">
        <v>4.5156999999999998</v>
      </c>
      <c r="AH721" s="32">
        <v>5.8781999999999996</v>
      </c>
      <c r="AI721" s="32">
        <v>0.23419999999999999</v>
      </c>
      <c r="AJ721" s="32"/>
      <c r="AK721" s="32"/>
      <c r="AL721" s="32"/>
      <c r="AM721" s="32"/>
      <c r="AN721" s="32">
        <v>1.9807999999999999</v>
      </c>
      <c r="AO721" s="32"/>
      <c r="AP721" s="32">
        <v>12.1113</v>
      </c>
      <c r="AQ721" s="32">
        <v>2.23E-2</v>
      </c>
      <c r="AR721" s="32"/>
      <c r="AS721" s="32"/>
      <c r="AT721" s="32">
        <v>31.882200000000001</v>
      </c>
      <c r="AU721" s="32">
        <v>4.0599999999999997E-2</v>
      </c>
      <c r="AV721" s="32"/>
      <c r="AW721" s="32"/>
      <c r="AX721" s="32">
        <v>6.0593000000000004</v>
      </c>
      <c r="AY721">
        <v>42.66</v>
      </c>
      <c r="BB721">
        <v>106.9</v>
      </c>
      <c r="BD721" s="32"/>
      <c r="BE721" s="32"/>
      <c r="BF721" s="32"/>
      <c r="BG721" s="32"/>
      <c r="BH721" s="32"/>
      <c r="BI721" s="34"/>
      <c r="BJ721" s="34"/>
      <c r="BK721" s="34"/>
      <c r="BL721" s="34"/>
      <c r="BM721">
        <v>-1</v>
      </c>
      <c r="BN721" t="s">
        <v>872</v>
      </c>
      <c r="BO721" t="s">
        <v>6778</v>
      </c>
      <c r="BP721" t="b">
        <v>1</v>
      </c>
    </row>
    <row r="722" spans="1:68" x14ac:dyDescent="0.25">
      <c r="A722" s="30" t="str">
        <f t="shared" si="12"/>
        <v>2003067021</v>
      </c>
      <c r="B722" t="s">
        <v>147</v>
      </c>
      <c r="C722">
        <v>21</v>
      </c>
      <c r="D722" s="65" t="s">
        <v>8675</v>
      </c>
      <c r="E722" t="s">
        <v>90</v>
      </c>
      <c r="F722">
        <v>1</v>
      </c>
      <c r="G722">
        <v>2003</v>
      </c>
      <c r="H722">
        <v>2</v>
      </c>
      <c r="I722" s="34">
        <v>99.2</v>
      </c>
      <c r="J722">
        <v>102</v>
      </c>
      <c r="K722" s="32">
        <v>42.447299999999998</v>
      </c>
      <c r="L722" s="32">
        <v>-65.476799999999997</v>
      </c>
      <c r="M722" s="31">
        <v>37914.760937500003</v>
      </c>
      <c r="N722" s="33">
        <v>3.97</v>
      </c>
      <c r="O722" s="33">
        <v>49.6</v>
      </c>
      <c r="P722" s="32">
        <v>11.416499999999999</v>
      </c>
      <c r="Q722" s="32">
        <v>9.1180000000000003</v>
      </c>
      <c r="R722" s="32">
        <v>12.0288</v>
      </c>
      <c r="S722" s="32">
        <v>0.94430000000000003</v>
      </c>
      <c r="T722" s="32"/>
      <c r="U722" s="32"/>
      <c r="V722" s="32"/>
      <c r="W722" s="32"/>
      <c r="X722" s="32">
        <v>32.4086</v>
      </c>
      <c r="Y722" s="32">
        <v>32.283900000000003</v>
      </c>
      <c r="Z722" s="32">
        <v>32.9788</v>
      </c>
      <c r="AA722" s="32">
        <v>0.19320000000000001</v>
      </c>
      <c r="AB722" s="32"/>
      <c r="AC722" s="32"/>
      <c r="AD722" s="32"/>
      <c r="AE722" s="32"/>
      <c r="AF722" s="32">
        <v>5.6797000000000004</v>
      </c>
      <c r="AG722" s="32">
        <v>5.4058000000000002</v>
      </c>
      <c r="AH722" s="32">
        <v>5.7385999999999999</v>
      </c>
      <c r="AI722" s="32">
        <v>7.1499999999999994E-2</v>
      </c>
      <c r="AJ722" s="32"/>
      <c r="AK722" s="32"/>
      <c r="AL722" s="32"/>
      <c r="AM722" s="32"/>
      <c r="AN722" s="32">
        <v>1.0395000000000001</v>
      </c>
      <c r="AO722" s="32"/>
      <c r="AP722" s="32">
        <v>12.0281</v>
      </c>
      <c r="AQ722" s="32">
        <v>1E-3</v>
      </c>
      <c r="AR722" s="32"/>
      <c r="AS722" s="32"/>
      <c r="AT722" s="32">
        <v>32.285499999999999</v>
      </c>
      <c r="AU722" s="32">
        <v>2.3E-3</v>
      </c>
      <c r="AV722" s="32"/>
      <c r="AW722" s="32"/>
      <c r="AX722" s="32">
        <v>8.6193000000000008</v>
      </c>
      <c r="AY722">
        <v>74.400000000000006</v>
      </c>
      <c r="BB722">
        <v>100.8</v>
      </c>
      <c r="BC722">
        <v>99.19</v>
      </c>
      <c r="BD722" s="32">
        <v>8.7555999999999994</v>
      </c>
      <c r="BE722" s="32"/>
      <c r="BF722" s="32">
        <v>33.656399999999998</v>
      </c>
      <c r="BG722" s="32"/>
      <c r="BH722" s="32"/>
      <c r="BI722" s="34"/>
      <c r="BJ722" s="34"/>
      <c r="BK722" s="34"/>
      <c r="BL722" s="34"/>
      <c r="BM722">
        <v>-1</v>
      </c>
      <c r="BN722" t="s">
        <v>873</v>
      </c>
      <c r="BO722" t="s">
        <v>6779</v>
      </c>
      <c r="BP722" t="b">
        <v>1</v>
      </c>
    </row>
    <row r="723" spans="1:68" x14ac:dyDescent="0.25">
      <c r="A723" s="30" t="str">
        <f t="shared" si="12"/>
        <v>2003067022</v>
      </c>
      <c r="B723" t="s">
        <v>147</v>
      </c>
      <c r="C723">
        <v>22</v>
      </c>
      <c r="D723" s="65" t="s">
        <v>8676</v>
      </c>
      <c r="E723" t="s">
        <v>91</v>
      </c>
      <c r="F723">
        <v>1</v>
      </c>
      <c r="G723">
        <v>2003</v>
      </c>
      <c r="H723">
        <v>2</v>
      </c>
      <c r="I723" s="34">
        <v>179.5</v>
      </c>
      <c r="J723">
        <v>202</v>
      </c>
      <c r="K723" s="32">
        <v>42.1312</v>
      </c>
      <c r="L723" s="32">
        <v>-65.498999999999995</v>
      </c>
      <c r="M723" s="31">
        <v>37914.84752314815</v>
      </c>
      <c r="N723" s="33">
        <v>3.97</v>
      </c>
      <c r="O723" s="33">
        <v>49.6</v>
      </c>
      <c r="P723" s="32">
        <v>10.763500000000001</v>
      </c>
      <c r="Q723" s="32">
        <v>7.5244999999999997</v>
      </c>
      <c r="R723" s="32">
        <v>13.1829</v>
      </c>
      <c r="S723" s="32">
        <v>2.3321999999999998</v>
      </c>
      <c r="T723" s="32"/>
      <c r="U723" s="32"/>
      <c r="V723" s="32"/>
      <c r="W723" s="32"/>
      <c r="X723" s="32">
        <v>32.510300000000001</v>
      </c>
      <c r="Y723" s="32">
        <v>31.9696</v>
      </c>
      <c r="Z723" s="32">
        <v>33.569099999999999</v>
      </c>
      <c r="AA723" s="32">
        <v>0.50480000000000003</v>
      </c>
      <c r="AB723" s="32"/>
      <c r="AC723" s="32"/>
      <c r="AD723" s="32"/>
      <c r="AE723" s="32"/>
      <c r="AF723" s="32">
        <v>5.6802999999999999</v>
      </c>
      <c r="AG723" s="32">
        <v>4.2248999999999999</v>
      </c>
      <c r="AH723" s="32">
        <v>5.9253999999999998</v>
      </c>
      <c r="AI723" s="32">
        <v>0.23180000000000001</v>
      </c>
      <c r="AJ723" s="32"/>
      <c r="AK723" s="32"/>
      <c r="AL723" s="32"/>
      <c r="AM723" s="32"/>
      <c r="AN723" s="32">
        <v>2.0571000000000002</v>
      </c>
      <c r="AO723" s="32"/>
      <c r="AP723" s="32">
        <v>13.090299999999999</v>
      </c>
      <c r="AQ723" s="32">
        <v>6.0000000000000001E-3</v>
      </c>
      <c r="AR723" s="32"/>
      <c r="AS723" s="32"/>
      <c r="AT723" s="32">
        <v>31.9712</v>
      </c>
      <c r="AU723" s="32">
        <v>2.3E-3</v>
      </c>
      <c r="AV723" s="32"/>
      <c r="AW723" s="32"/>
      <c r="AX723" s="32">
        <v>7.5244999999999997</v>
      </c>
      <c r="AY723">
        <v>41.67</v>
      </c>
      <c r="BB723">
        <v>179.2</v>
      </c>
      <c r="BC723">
        <v>179.5</v>
      </c>
      <c r="BD723" s="32">
        <v>11.3912</v>
      </c>
      <c r="BE723" s="32"/>
      <c r="BF723" s="32">
        <v>35.427</v>
      </c>
      <c r="BG723" s="32"/>
      <c r="BH723" s="32"/>
      <c r="BI723" s="34"/>
      <c r="BJ723" s="34"/>
      <c r="BK723" s="34"/>
      <c r="BL723" s="34"/>
      <c r="BM723">
        <v>-1</v>
      </c>
      <c r="BN723" t="s">
        <v>874</v>
      </c>
      <c r="BO723" t="s">
        <v>6780</v>
      </c>
      <c r="BP723" t="b">
        <v>1</v>
      </c>
    </row>
    <row r="724" spans="1:68" x14ac:dyDescent="0.25">
      <c r="A724" s="30" t="str">
        <f t="shared" si="12"/>
        <v>2003067028</v>
      </c>
      <c r="B724" t="s">
        <v>147</v>
      </c>
      <c r="C724">
        <v>28</v>
      </c>
      <c r="D724" s="65" t="s">
        <v>8682</v>
      </c>
      <c r="E724" t="s">
        <v>92</v>
      </c>
      <c r="F724">
        <v>1</v>
      </c>
      <c r="G724">
        <v>2003</v>
      </c>
      <c r="H724">
        <v>2</v>
      </c>
      <c r="I724" s="34">
        <v>1040.0999999999999</v>
      </c>
      <c r="J724">
        <v>1091</v>
      </c>
      <c r="K724" s="32">
        <v>41.997799999999998</v>
      </c>
      <c r="L724" s="32">
        <v>-65.496200000000002</v>
      </c>
      <c r="M724" s="31">
        <v>37915.094525462962</v>
      </c>
      <c r="N724" s="33">
        <v>3.97</v>
      </c>
      <c r="O724" s="33">
        <v>49.6</v>
      </c>
      <c r="P724" s="32">
        <v>13.642300000000001</v>
      </c>
      <c r="Q724" s="32">
        <v>13.3409</v>
      </c>
      <c r="R724" s="32">
        <v>13.771599999999999</v>
      </c>
      <c r="S724" s="32">
        <v>6.4299999999999996E-2</v>
      </c>
      <c r="T724" s="32"/>
      <c r="U724" s="32"/>
      <c r="V724" s="32"/>
      <c r="W724" s="32"/>
      <c r="X724" s="32">
        <v>32.895800000000001</v>
      </c>
      <c r="Y724" s="32">
        <v>32.819400000000002</v>
      </c>
      <c r="Z724" s="32">
        <v>33.4664</v>
      </c>
      <c r="AA724" s="32">
        <v>0.15920000000000001</v>
      </c>
      <c r="AB724" s="32"/>
      <c r="AC724" s="32"/>
      <c r="AD724" s="32"/>
      <c r="AE724" s="32"/>
      <c r="AF724" s="32">
        <v>5.5382999999999996</v>
      </c>
      <c r="AG724" s="32">
        <v>5.3849999999999998</v>
      </c>
      <c r="AH724" s="32">
        <v>5.5648999999999997</v>
      </c>
      <c r="AI724" s="32">
        <v>4.4600000000000001E-2</v>
      </c>
      <c r="AJ724" s="32"/>
      <c r="AK724" s="32"/>
      <c r="AL724" s="32"/>
      <c r="AM724" s="32"/>
      <c r="AN724" s="32">
        <v>0.55620000000000003</v>
      </c>
      <c r="AO724" s="32"/>
      <c r="AP724" s="32">
        <v>13.6616</v>
      </c>
      <c r="AQ724" s="32">
        <v>2.4500000000000001E-2</v>
      </c>
      <c r="AR724" s="32"/>
      <c r="AS724" s="32"/>
      <c r="AT724" s="32">
        <v>32.831400000000002</v>
      </c>
      <c r="AU724" s="32">
        <v>7.0000000000000001E-3</v>
      </c>
      <c r="AV724" s="32"/>
      <c r="AW724" s="32"/>
      <c r="AX724" s="32">
        <v>4.1665000000000001</v>
      </c>
      <c r="AY724">
        <v>1030.25</v>
      </c>
      <c r="BB724">
        <v>983</v>
      </c>
      <c r="BC724">
        <v>982.86</v>
      </c>
      <c r="BD724" s="32">
        <v>4.2057000000000002</v>
      </c>
      <c r="BE724" s="32"/>
      <c r="BF724" s="32">
        <v>34.9848</v>
      </c>
      <c r="BG724" s="32"/>
      <c r="BH724" s="32"/>
      <c r="BI724" s="34"/>
      <c r="BJ724" s="34"/>
      <c r="BK724" s="34"/>
      <c r="BL724" s="34"/>
      <c r="BM724">
        <v>-1</v>
      </c>
      <c r="BN724" t="s">
        <v>875</v>
      </c>
      <c r="BO724" t="s">
        <v>6781</v>
      </c>
      <c r="BP724" t="b">
        <v>1</v>
      </c>
    </row>
    <row r="725" spans="1:68" x14ac:dyDescent="0.25">
      <c r="A725" s="30" t="str">
        <f t="shared" si="12"/>
        <v>2003067029</v>
      </c>
      <c r="B725" t="s">
        <v>147</v>
      </c>
      <c r="C725">
        <v>29</v>
      </c>
      <c r="D725" s="65" t="s">
        <v>8683</v>
      </c>
      <c r="E725" t="s">
        <v>114</v>
      </c>
      <c r="F725">
        <v>1</v>
      </c>
      <c r="G725">
        <v>2003</v>
      </c>
      <c r="H725">
        <v>2</v>
      </c>
      <c r="I725" s="34">
        <v>1830.4</v>
      </c>
      <c r="J725">
        <v>1862</v>
      </c>
      <c r="K725" s="32">
        <v>41.870699999999999</v>
      </c>
      <c r="L725" s="32">
        <v>-65.344700000000003</v>
      </c>
      <c r="M725" s="31">
        <v>37915.174155092594</v>
      </c>
      <c r="N725" s="33">
        <v>4.96</v>
      </c>
      <c r="O725" s="33">
        <v>49.6</v>
      </c>
      <c r="P725" s="32">
        <v>18.354299999999999</v>
      </c>
      <c r="Q725" s="32">
        <v>18.204699999999999</v>
      </c>
      <c r="R725" s="32">
        <v>18.424099999999999</v>
      </c>
      <c r="S725" s="32">
        <v>5.5100000000000003E-2</v>
      </c>
      <c r="T725" s="32"/>
      <c r="U725" s="32"/>
      <c r="V725" s="32"/>
      <c r="W725" s="32"/>
      <c r="X725" s="32">
        <v>34.636200000000002</v>
      </c>
      <c r="Y725" s="32">
        <v>34.583199999999998</v>
      </c>
      <c r="Z725" s="32">
        <v>34.872999999999998</v>
      </c>
      <c r="AA725" s="32">
        <v>0.05</v>
      </c>
      <c r="AB725" s="32"/>
      <c r="AC725" s="32"/>
      <c r="AD725" s="32"/>
      <c r="AE725" s="32"/>
      <c r="AF725" s="32">
        <v>4.8829000000000002</v>
      </c>
      <c r="AG725" s="32">
        <v>4.8613999999999997</v>
      </c>
      <c r="AH725" s="32">
        <v>4.8959999999999999</v>
      </c>
      <c r="AI725" s="32">
        <v>6.1000000000000004E-3</v>
      </c>
      <c r="AJ725" s="32"/>
      <c r="AK725" s="32"/>
      <c r="AL725" s="32"/>
      <c r="AM725" s="32"/>
      <c r="AN725" s="32">
        <v>0.24279999999999999</v>
      </c>
      <c r="AO725" s="32"/>
      <c r="AP725" s="32">
        <v>18.299399999999999</v>
      </c>
      <c r="AQ725" s="32">
        <v>0</v>
      </c>
      <c r="AR725" s="32"/>
      <c r="AS725" s="32"/>
      <c r="AT725" s="32">
        <v>34.586500000000001</v>
      </c>
      <c r="AU725" s="32">
        <v>0</v>
      </c>
      <c r="AV725" s="32"/>
      <c r="AW725" s="32"/>
      <c r="AX725" s="32">
        <v>3.4407999999999999</v>
      </c>
      <c r="AY725">
        <v>1793.98</v>
      </c>
      <c r="BB725">
        <v>1903.8</v>
      </c>
      <c r="BC725">
        <v>999.66</v>
      </c>
      <c r="BD725" s="32">
        <v>4.3021000000000003</v>
      </c>
      <c r="BE725" s="32"/>
      <c r="BF725" s="32">
        <v>35.006500000000003</v>
      </c>
      <c r="BG725" s="32"/>
      <c r="BH725" s="32"/>
      <c r="BI725" s="34"/>
      <c r="BJ725" s="34"/>
      <c r="BK725" s="34"/>
      <c r="BL725" s="34"/>
      <c r="BM725">
        <v>-1</v>
      </c>
      <c r="BN725" t="s">
        <v>876</v>
      </c>
      <c r="BO725" t="s">
        <v>6782</v>
      </c>
      <c r="BP725" t="b">
        <v>1</v>
      </c>
    </row>
    <row r="726" spans="1:68" x14ac:dyDescent="0.25">
      <c r="A726" s="30" t="str">
        <f t="shared" si="12"/>
        <v>2003067034</v>
      </c>
      <c r="B726" t="s">
        <v>147</v>
      </c>
      <c r="C726">
        <v>34</v>
      </c>
      <c r="D726" s="65" t="s">
        <v>8688</v>
      </c>
      <c r="E726" t="s">
        <v>113</v>
      </c>
      <c r="F726">
        <v>0</v>
      </c>
      <c r="G726">
        <v>2003</v>
      </c>
      <c r="H726">
        <v>2</v>
      </c>
      <c r="I726" s="34">
        <v>915.7</v>
      </c>
      <c r="J726">
        <v>926</v>
      </c>
      <c r="K726" s="32">
        <v>42.6218</v>
      </c>
      <c r="L726" s="32">
        <v>-64.082800000000006</v>
      </c>
      <c r="M726" s="31">
        <v>37915.647870370369</v>
      </c>
      <c r="N726" s="33">
        <v>3.97</v>
      </c>
      <c r="O726" s="33">
        <v>49.6</v>
      </c>
      <c r="P726" s="32">
        <v>9.8397000000000006</v>
      </c>
      <c r="Q726" s="32">
        <v>3.4445000000000001</v>
      </c>
      <c r="R726" s="32">
        <v>12.7584</v>
      </c>
      <c r="S726" s="32">
        <v>3.5853999999999999</v>
      </c>
      <c r="T726" s="32"/>
      <c r="U726" s="32"/>
      <c r="V726" s="32"/>
      <c r="W726" s="32"/>
      <c r="X726" s="32">
        <v>31.727</v>
      </c>
      <c r="Y726" s="32">
        <v>31.366</v>
      </c>
      <c r="Z726" s="32">
        <v>32.4223</v>
      </c>
      <c r="AA726" s="32">
        <v>0.40799999999999997</v>
      </c>
      <c r="AB726" s="32"/>
      <c r="AC726" s="32"/>
      <c r="AD726" s="32"/>
      <c r="AE726" s="32"/>
      <c r="AF726" s="32">
        <v>5.9352</v>
      </c>
      <c r="AG726" s="32">
        <v>3.9218999999999999</v>
      </c>
      <c r="AH726" s="32">
        <v>6.6204999999999998</v>
      </c>
      <c r="AI726" s="32">
        <v>0.4839</v>
      </c>
      <c r="AJ726" s="32"/>
      <c r="AK726" s="32"/>
      <c r="AL726" s="32"/>
      <c r="AM726" s="32"/>
      <c r="AN726" s="32">
        <v>2.1513</v>
      </c>
      <c r="AO726" s="32"/>
      <c r="AP726" s="32">
        <v>12.7547</v>
      </c>
      <c r="AQ726" s="32">
        <v>5.1999999999999998E-3</v>
      </c>
      <c r="AR726" s="32"/>
      <c r="AS726" s="32"/>
      <c r="AT726" s="32">
        <v>31.3721</v>
      </c>
      <c r="AU726" s="32">
        <v>8.6999999999999994E-3</v>
      </c>
      <c r="AV726" s="32"/>
      <c r="AW726" s="32"/>
      <c r="AX726" s="32">
        <v>2.9952999999999999</v>
      </c>
      <c r="AY726">
        <v>54.56</v>
      </c>
      <c r="BB726">
        <v>1000</v>
      </c>
      <c r="BC726">
        <v>915.65</v>
      </c>
      <c r="BD726" s="32">
        <v>4.1855000000000002</v>
      </c>
      <c r="BE726" s="32"/>
      <c r="BF726" s="32">
        <v>34.970799999999997</v>
      </c>
      <c r="BG726" s="32"/>
      <c r="BH726" s="32">
        <v>2.9952999999999999</v>
      </c>
      <c r="BI726" s="34">
        <v>55</v>
      </c>
      <c r="BJ726" s="34">
        <v>48</v>
      </c>
      <c r="BK726" s="34">
        <v>70</v>
      </c>
      <c r="BL726" s="34">
        <v>22</v>
      </c>
      <c r="BM726">
        <v>0</v>
      </c>
      <c r="BN726" t="s">
        <v>877</v>
      </c>
      <c r="BO726" t="s">
        <v>6783</v>
      </c>
      <c r="BP726" t="b">
        <v>1</v>
      </c>
    </row>
    <row r="727" spans="1:68" x14ac:dyDescent="0.25">
      <c r="A727" s="30" t="str">
        <f t="shared" si="12"/>
        <v>2003067037</v>
      </c>
      <c r="B727" t="s">
        <v>147</v>
      </c>
      <c r="C727">
        <v>37</v>
      </c>
      <c r="D727" s="65" t="s">
        <v>8691</v>
      </c>
      <c r="E727" t="s">
        <v>115</v>
      </c>
      <c r="F727">
        <v>0</v>
      </c>
      <c r="G727">
        <v>2003</v>
      </c>
      <c r="H727">
        <v>2</v>
      </c>
      <c r="I727" s="34">
        <v>1882.4</v>
      </c>
      <c r="J727">
        <v>1822</v>
      </c>
      <c r="K727" s="32">
        <v>42.316699999999997</v>
      </c>
      <c r="L727" s="32">
        <v>-63.8643</v>
      </c>
      <c r="M727" s="31">
        <v>37915.910173611112</v>
      </c>
      <c r="N727" s="33">
        <v>3.97</v>
      </c>
      <c r="O727" s="33">
        <v>49.6</v>
      </c>
      <c r="P727" s="32">
        <v>14.666700000000001</v>
      </c>
      <c r="Q727" s="32">
        <v>11.480700000000001</v>
      </c>
      <c r="R727" s="32">
        <v>15.5853</v>
      </c>
      <c r="S727" s="32">
        <v>1.0489999999999999</v>
      </c>
      <c r="T727" s="32"/>
      <c r="U727" s="32"/>
      <c r="V727" s="32"/>
      <c r="W727" s="32"/>
      <c r="X727" s="32">
        <v>32.781199999999998</v>
      </c>
      <c r="Y727" s="32">
        <v>32.547499999999999</v>
      </c>
      <c r="Z727" s="32">
        <v>33.141399999999997</v>
      </c>
      <c r="AA727" s="32">
        <v>0.2351</v>
      </c>
      <c r="AB727" s="32"/>
      <c r="AC727" s="32"/>
      <c r="AD727" s="32"/>
      <c r="AE727" s="32"/>
      <c r="AF727" s="32">
        <v>5.4275000000000002</v>
      </c>
      <c r="AG727" s="32">
        <v>5.3220999999999998</v>
      </c>
      <c r="AH727" s="32">
        <v>5.8738999999999999</v>
      </c>
      <c r="AI727" s="32">
        <v>0.1411</v>
      </c>
      <c r="AJ727" s="32"/>
      <c r="AK727" s="32"/>
      <c r="AL727" s="32"/>
      <c r="AM727" s="32"/>
      <c r="AN727" s="32">
        <v>1.1400999999999999</v>
      </c>
      <c r="AO727" s="32"/>
      <c r="AP727" s="32">
        <v>14.9938</v>
      </c>
      <c r="AQ727" s="32">
        <v>4.1999999999999997E-3</v>
      </c>
      <c r="AR727" s="32"/>
      <c r="AS727" s="32"/>
      <c r="AT727" s="32">
        <v>32.562100000000001</v>
      </c>
      <c r="AU727" s="32">
        <v>2.7000000000000001E-3</v>
      </c>
      <c r="AV727" s="32"/>
      <c r="AW727" s="32"/>
      <c r="AX727" s="32">
        <v>3.3068</v>
      </c>
      <c r="AY727">
        <v>1880.45</v>
      </c>
      <c r="BB727">
        <v>2150</v>
      </c>
      <c r="BC727">
        <v>999.62</v>
      </c>
      <c r="BD727" s="32">
        <v>4.1332000000000004</v>
      </c>
      <c r="BE727" s="32"/>
      <c r="BF727" s="32">
        <v>34.988599999999998</v>
      </c>
      <c r="BG727" s="32"/>
      <c r="BH727" s="32"/>
      <c r="BI727" s="34"/>
      <c r="BJ727" s="34"/>
      <c r="BK727" s="34"/>
      <c r="BL727" s="34"/>
      <c r="BM727">
        <v>-1</v>
      </c>
      <c r="BN727" t="s">
        <v>878</v>
      </c>
      <c r="BO727" t="s">
        <v>6784</v>
      </c>
      <c r="BP727" t="b">
        <v>1</v>
      </c>
    </row>
    <row r="728" spans="1:68" x14ac:dyDescent="0.25">
      <c r="A728" s="30" t="str">
        <f t="shared" si="12"/>
        <v>2003067039</v>
      </c>
      <c r="B728" t="s">
        <v>147</v>
      </c>
      <c r="C728">
        <v>39</v>
      </c>
      <c r="D728" s="65" t="s">
        <v>8693</v>
      </c>
      <c r="E728" t="s">
        <v>85</v>
      </c>
      <c r="F728">
        <v>0</v>
      </c>
      <c r="G728">
        <v>2003</v>
      </c>
      <c r="H728">
        <v>2</v>
      </c>
      <c r="I728" s="34">
        <v>2978</v>
      </c>
      <c r="J728">
        <v>3054</v>
      </c>
      <c r="K728" s="32">
        <v>41.8352</v>
      </c>
      <c r="L728" s="32">
        <v>-63.534999999999997</v>
      </c>
      <c r="M728" s="31">
        <v>37916.228252314817</v>
      </c>
      <c r="N728" s="33">
        <v>4.96</v>
      </c>
      <c r="O728" s="33">
        <v>49.6</v>
      </c>
      <c r="P728" s="32">
        <v>15.751300000000001</v>
      </c>
      <c r="Q728" s="32">
        <v>15.0487</v>
      </c>
      <c r="R728" s="32">
        <v>16.261099999999999</v>
      </c>
      <c r="S728" s="32">
        <v>0.26440000000000002</v>
      </c>
      <c r="T728" s="32"/>
      <c r="U728" s="32"/>
      <c r="V728" s="32"/>
      <c r="W728" s="32"/>
      <c r="X728" s="32">
        <v>33.787599999999998</v>
      </c>
      <c r="Y728" s="32">
        <v>33.1218</v>
      </c>
      <c r="Z728" s="32">
        <v>35.4131</v>
      </c>
      <c r="AA728" s="32">
        <v>0.91659999999999997</v>
      </c>
      <c r="AB728" s="32"/>
      <c r="AC728" s="32"/>
      <c r="AD728" s="32"/>
      <c r="AE728" s="32"/>
      <c r="AF728" s="32">
        <v>5.0975000000000001</v>
      </c>
      <c r="AG728" s="32">
        <v>4.4457000000000004</v>
      </c>
      <c r="AH728" s="32">
        <v>5.2954999999999997</v>
      </c>
      <c r="AI728" s="32">
        <v>0.25040000000000001</v>
      </c>
      <c r="AJ728" s="32"/>
      <c r="AK728" s="32"/>
      <c r="AL728" s="32"/>
      <c r="AM728" s="32"/>
      <c r="AN728" s="32">
        <v>1.8502000000000001</v>
      </c>
      <c r="AO728" s="32"/>
      <c r="AP728" s="32">
        <v>15.849600000000001</v>
      </c>
      <c r="AQ728" s="32">
        <v>0</v>
      </c>
      <c r="AR728" s="32"/>
      <c r="AS728" s="32"/>
      <c r="AT728" s="32">
        <v>33.123800000000003</v>
      </c>
      <c r="AU728" s="32">
        <v>0</v>
      </c>
      <c r="AV728" s="32"/>
      <c r="AW728" s="32"/>
      <c r="AX728" s="32">
        <v>2.3855</v>
      </c>
      <c r="AY728">
        <v>2974.06</v>
      </c>
      <c r="BC728">
        <v>999.66</v>
      </c>
      <c r="BD728" s="32">
        <v>4.0479000000000003</v>
      </c>
      <c r="BE728" s="32"/>
      <c r="BF728" s="32">
        <v>34.978700000000003</v>
      </c>
      <c r="BG728" s="32"/>
      <c r="BH728" s="32"/>
      <c r="BI728" s="34"/>
      <c r="BJ728" s="34"/>
      <c r="BK728" s="34"/>
      <c r="BL728" s="34"/>
      <c r="BM728">
        <v>-1</v>
      </c>
      <c r="BN728" t="s">
        <v>879</v>
      </c>
      <c r="BO728" t="s">
        <v>6785</v>
      </c>
      <c r="BP728" t="b">
        <v>1</v>
      </c>
    </row>
    <row r="729" spans="1:68" x14ac:dyDescent="0.25">
      <c r="A729" s="30" t="str">
        <f t="shared" si="12"/>
        <v>2003067041</v>
      </c>
      <c r="B729" t="s">
        <v>147</v>
      </c>
      <c r="C729">
        <v>41</v>
      </c>
      <c r="D729" s="65" t="s">
        <v>8695</v>
      </c>
      <c r="E729" t="s">
        <v>97</v>
      </c>
      <c r="F729">
        <v>1</v>
      </c>
      <c r="G729">
        <v>2003</v>
      </c>
      <c r="H729">
        <v>2</v>
      </c>
      <c r="I729" s="34">
        <v>1978.7</v>
      </c>
      <c r="J729">
        <v>2170</v>
      </c>
      <c r="K729" s="32">
        <v>42.532299999999999</v>
      </c>
      <c r="L729" s="32">
        <v>-61.402799999999999</v>
      </c>
      <c r="M729" s="31">
        <v>37916.706412037034</v>
      </c>
      <c r="N729" s="33">
        <v>5.95</v>
      </c>
      <c r="O729" s="33">
        <v>49.6</v>
      </c>
      <c r="P729" s="32">
        <v>21.9299</v>
      </c>
      <c r="Q729" s="32">
        <v>21.702400000000001</v>
      </c>
      <c r="R729" s="32">
        <v>22.4556</v>
      </c>
      <c r="S729" s="32">
        <v>0.24149999999999999</v>
      </c>
      <c r="T729" s="32"/>
      <c r="U729" s="32"/>
      <c r="V729" s="32"/>
      <c r="W729" s="32"/>
      <c r="X729" s="32">
        <v>35.3902</v>
      </c>
      <c r="Y729" s="32">
        <v>35.288699999999999</v>
      </c>
      <c r="Z729" s="32">
        <v>35.628500000000003</v>
      </c>
      <c r="AA729" s="32">
        <v>0.1094</v>
      </c>
      <c r="AB729" s="32"/>
      <c r="AC729" s="32"/>
      <c r="AD729" s="32"/>
      <c r="AE729" s="32"/>
      <c r="AF729" s="32">
        <v>4.4500999999999999</v>
      </c>
      <c r="AG729" s="32">
        <v>4.3788999999999998</v>
      </c>
      <c r="AH729" s="32">
        <v>4.4787999999999997</v>
      </c>
      <c r="AI729" s="32">
        <v>2.7900000000000001E-2</v>
      </c>
      <c r="AJ729" s="32"/>
      <c r="AK729" s="32"/>
      <c r="AL729" s="32"/>
      <c r="AM729" s="32"/>
      <c r="AN729" s="32">
        <v>4.7899999999999998E-2</v>
      </c>
      <c r="AO729" s="32"/>
      <c r="AP729" s="32"/>
      <c r="AQ729" s="32"/>
      <c r="AR729" s="32"/>
      <c r="AS729" s="32"/>
      <c r="AT729" s="32"/>
      <c r="AU729" s="32"/>
      <c r="AV729" s="32"/>
      <c r="AW729" s="32"/>
      <c r="AX729" s="32">
        <v>3.4430000000000001</v>
      </c>
      <c r="AY729">
        <v>1977.72</v>
      </c>
      <c r="BB729">
        <v>2776.6</v>
      </c>
      <c r="BC729">
        <v>5.95</v>
      </c>
      <c r="BD729" s="32">
        <v>21.766200000000001</v>
      </c>
      <c r="BE729" s="32"/>
      <c r="BF729" s="32">
        <v>35.309899999999999</v>
      </c>
      <c r="BG729" s="32"/>
      <c r="BH729" s="32"/>
      <c r="BI729" s="34"/>
      <c r="BJ729" s="34"/>
      <c r="BK729" s="34"/>
      <c r="BL729" s="34"/>
      <c r="BM729">
        <v>-1</v>
      </c>
      <c r="BN729" t="s">
        <v>880</v>
      </c>
      <c r="BO729" t="s">
        <v>6786</v>
      </c>
      <c r="BP729" t="b">
        <v>1</v>
      </c>
    </row>
    <row r="730" spans="1:68" x14ac:dyDescent="0.25">
      <c r="A730" s="30" t="str">
        <f t="shared" si="12"/>
        <v>2003067047</v>
      </c>
      <c r="B730" t="s">
        <v>147</v>
      </c>
      <c r="C730">
        <v>47</v>
      </c>
      <c r="D730" s="65" t="s">
        <v>8701</v>
      </c>
      <c r="E730" t="s">
        <v>96</v>
      </c>
      <c r="F730">
        <v>1</v>
      </c>
      <c r="G730">
        <v>2003</v>
      </c>
      <c r="H730">
        <v>2</v>
      </c>
      <c r="I730" s="34">
        <v>1005.5</v>
      </c>
      <c r="J730">
        <v>1048</v>
      </c>
      <c r="K730" s="32">
        <v>42.853999999999999</v>
      </c>
      <c r="L730" s="32">
        <v>-61.719700000000003</v>
      </c>
      <c r="M730" s="31">
        <v>37917.093993055554</v>
      </c>
      <c r="N730" s="33">
        <v>4.96</v>
      </c>
      <c r="O730" s="33">
        <v>49.6</v>
      </c>
      <c r="P730" s="32">
        <v>16.976900000000001</v>
      </c>
      <c r="Q730" s="32">
        <v>13.4422</v>
      </c>
      <c r="R730" s="32">
        <v>18.718499999999999</v>
      </c>
      <c r="S730" s="32">
        <v>1.4883</v>
      </c>
      <c r="T730" s="32"/>
      <c r="U730" s="32"/>
      <c r="V730" s="32"/>
      <c r="W730" s="32"/>
      <c r="X730" s="32">
        <v>34.0961</v>
      </c>
      <c r="Y730" s="32">
        <v>33.621499999999997</v>
      </c>
      <c r="Z730" s="32">
        <v>35.005099999999999</v>
      </c>
      <c r="AA730" s="32">
        <v>0.37080000000000002</v>
      </c>
      <c r="AB730" s="32"/>
      <c r="AC730" s="32"/>
      <c r="AD730" s="32"/>
      <c r="AE730" s="32"/>
      <c r="AF730" s="32">
        <v>5.0210999999999997</v>
      </c>
      <c r="AG730" s="32">
        <v>4.7911999999999999</v>
      </c>
      <c r="AH730" s="32">
        <v>5.4149000000000003</v>
      </c>
      <c r="AI730" s="32">
        <v>0.18</v>
      </c>
      <c r="AJ730" s="32"/>
      <c r="AK730" s="32"/>
      <c r="AL730" s="32"/>
      <c r="AM730" s="32"/>
      <c r="AN730" s="32">
        <v>1.2598</v>
      </c>
      <c r="AO730" s="32"/>
      <c r="AP730" s="32">
        <v>17.117699999999999</v>
      </c>
      <c r="AQ730" s="32">
        <v>0</v>
      </c>
      <c r="AR730" s="32"/>
      <c r="AS730" s="32"/>
      <c r="AT730" s="32">
        <v>33.720100000000002</v>
      </c>
      <c r="AU730" s="32">
        <v>0</v>
      </c>
      <c r="AV730" s="32"/>
      <c r="AW730" s="32"/>
      <c r="AX730" s="32">
        <v>4.1917999999999997</v>
      </c>
      <c r="AY730">
        <v>1002.53</v>
      </c>
      <c r="BB730">
        <v>1034.5</v>
      </c>
      <c r="BC730">
        <v>999.57</v>
      </c>
      <c r="BD730" s="32">
        <v>4.1929999999999996</v>
      </c>
      <c r="BE730" s="32"/>
      <c r="BF730" s="32">
        <v>34.966099999999997</v>
      </c>
      <c r="BG730" s="32"/>
      <c r="BH730" s="32"/>
      <c r="BI730" s="34"/>
      <c r="BJ730" s="34"/>
      <c r="BK730" s="34"/>
      <c r="BL730" s="34"/>
      <c r="BM730">
        <v>-1</v>
      </c>
      <c r="BN730" t="s">
        <v>881</v>
      </c>
      <c r="BO730" t="s">
        <v>6787</v>
      </c>
      <c r="BP730" t="b">
        <v>1</v>
      </c>
    </row>
    <row r="731" spans="1:68" x14ac:dyDescent="0.25">
      <c r="A731" s="30" t="str">
        <f t="shared" si="12"/>
        <v>2003067052</v>
      </c>
      <c r="B731" t="s">
        <v>147</v>
      </c>
      <c r="C731">
        <v>52</v>
      </c>
      <c r="D731" s="65" t="s">
        <v>8707</v>
      </c>
      <c r="E731" t="s">
        <v>94</v>
      </c>
      <c r="F731">
        <v>1</v>
      </c>
      <c r="G731">
        <v>2003</v>
      </c>
      <c r="H731">
        <v>2</v>
      </c>
      <c r="I731" s="34">
        <v>96.2</v>
      </c>
      <c r="J731">
        <v>100</v>
      </c>
      <c r="K731" s="32">
        <v>43.1922</v>
      </c>
      <c r="L731" s="32">
        <v>-62.1203</v>
      </c>
      <c r="M731" s="31">
        <v>37917.308391203704</v>
      </c>
      <c r="N731" s="33">
        <v>3.97</v>
      </c>
      <c r="O731" s="33">
        <v>49.6</v>
      </c>
      <c r="P731" s="32">
        <v>14.5997</v>
      </c>
      <c r="Q731" s="32">
        <v>13.652100000000001</v>
      </c>
      <c r="R731" s="32">
        <v>14.847099999999999</v>
      </c>
      <c r="S731" s="32">
        <v>0.3805</v>
      </c>
      <c r="T731" s="32"/>
      <c r="U731" s="32"/>
      <c r="V731" s="32"/>
      <c r="W731" s="32"/>
      <c r="X731" s="32">
        <v>32.991500000000002</v>
      </c>
      <c r="Y731" s="32">
        <v>32.861899999999999</v>
      </c>
      <c r="Z731" s="32">
        <v>33.549199999999999</v>
      </c>
      <c r="AA731" s="32">
        <v>0.2135</v>
      </c>
      <c r="AB731" s="32"/>
      <c r="AC731" s="32"/>
      <c r="AD731" s="32"/>
      <c r="AE731" s="32"/>
      <c r="AF731" s="32">
        <v>5.3220999999999998</v>
      </c>
      <c r="AG731" s="32">
        <v>5.2690000000000001</v>
      </c>
      <c r="AH731" s="32">
        <v>5.5194999999999999</v>
      </c>
      <c r="AI731" s="32">
        <v>7.5200000000000003E-2</v>
      </c>
      <c r="AJ731" s="32"/>
      <c r="AK731" s="32"/>
      <c r="AL731" s="32"/>
      <c r="AM731" s="32"/>
      <c r="AN731" s="32">
        <v>0.77829999999999999</v>
      </c>
      <c r="AO731" s="32"/>
      <c r="AP731" s="32">
        <v>14.8399</v>
      </c>
      <c r="AQ731" s="32">
        <v>2.9999999999999997E-4</v>
      </c>
      <c r="AR731" s="32"/>
      <c r="AS731" s="32"/>
      <c r="AT731" s="32">
        <v>32.862200000000001</v>
      </c>
      <c r="AU731" s="32">
        <v>4.0000000000000002E-4</v>
      </c>
      <c r="AV731" s="32"/>
      <c r="AW731" s="32"/>
      <c r="AX731" s="32">
        <v>9.0420999999999996</v>
      </c>
      <c r="AY731">
        <v>74.39</v>
      </c>
      <c r="BB731">
        <v>107.2</v>
      </c>
      <c r="BD731" s="32"/>
      <c r="BE731" s="32"/>
      <c r="BF731" s="32"/>
      <c r="BG731" s="32"/>
      <c r="BH731" s="32"/>
      <c r="BI731" s="34"/>
      <c r="BJ731" s="34"/>
      <c r="BK731" s="34"/>
      <c r="BL731" s="34"/>
      <c r="BM731">
        <v>-1</v>
      </c>
      <c r="BN731" t="s">
        <v>882</v>
      </c>
      <c r="BO731" t="s">
        <v>6788</v>
      </c>
      <c r="BP731" t="b">
        <v>1</v>
      </c>
    </row>
    <row r="732" spans="1:68" x14ac:dyDescent="0.25">
      <c r="A732" s="30" t="str">
        <f t="shared" si="12"/>
        <v>2003067053</v>
      </c>
      <c r="B732" t="s">
        <v>147</v>
      </c>
      <c r="C732">
        <v>53</v>
      </c>
      <c r="D732" s="65" t="s">
        <v>8708</v>
      </c>
      <c r="E732" t="s">
        <v>93</v>
      </c>
      <c r="F732">
        <v>1</v>
      </c>
      <c r="G732">
        <v>2003</v>
      </c>
      <c r="H732">
        <v>2</v>
      </c>
      <c r="I732" s="34">
        <v>81.3</v>
      </c>
      <c r="J732">
        <v>83</v>
      </c>
      <c r="K732" s="32">
        <v>43.479199999999999</v>
      </c>
      <c r="L732" s="32">
        <v>-62.447200000000002</v>
      </c>
      <c r="M732" s="31">
        <v>37917.402395833335</v>
      </c>
      <c r="N732" s="33">
        <v>3.97</v>
      </c>
      <c r="O732" s="33">
        <v>49.6</v>
      </c>
      <c r="P732" s="32">
        <v>14.097300000000001</v>
      </c>
      <c r="Q732" s="32">
        <v>8.1047999999999991</v>
      </c>
      <c r="R732" s="32">
        <v>15.139799999999999</v>
      </c>
      <c r="S732" s="32">
        <v>1.8124</v>
      </c>
      <c r="T732" s="32"/>
      <c r="U732" s="32"/>
      <c r="V732" s="32"/>
      <c r="W732" s="32"/>
      <c r="X732" s="32">
        <v>32.895200000000003</v>
      </c>
      <c r="Y732" s="32">
        <v>32.453299999999999</v>
      </c>
      <c r="Z732" s="32">
        <v>33.705100000000002</v>
      </c>
      <c r="AA732" s="32">
        <v>0.34710000000000002</v>
      </c>
      <c r="AB732" s="32"/>
      <c r="AC732" s="32"/>
      <c r="AD732" s="32"/>
      <c r="AE732" s="32"/>
      <c r="AF732" s="32">
        <v>5.3003</v>
      </c>
      <c r="AG732" s="32">
        <v>4.4005000000000001</v>
      </c>
      <c r="AH732" s="32">
        <v>5.8731999999999998</v>
      </c>
      <c r="AI732" s="32">
        <v>0.2288</v>
      </c>
      <c r="AJ732" s="32"/>
      <c r="AK732" s="32"/>
      <c r="AL732" s="32"/>
      <c r="AM732" s="32"/>
      <c r="AN732" s="32">
        <v>1.762</v>
      </c>
      <c r="AO732" s="32"/>
      <c r="AP732" s="32">
        <v>14.7172</v>
      </c>
      <c r="AQ732" s="32">
        <v>2.5700000000000001E-2</v>
      </c>
      <c r="AR732" s="32"/>
      <c r="AS732" s="32"/>
      <c r="AT732" s="32">
        <v>32.476999999999997</v>
      </c>
      <c r="AU732" s="32">
        <v>3.3500000000000002E-2</v>
      </c>
      <c r="AV732" s="32"/>
      <c r="AW732" s="32"/>
      <c r="AX732" s="32">
        <v>5.5955000000000004</v>
      </c>
      <c r="AY732">
        <v>62.49</v>
      </c>
      <c r="BB732">
        <v>84.1</v>
      </c>
      <c r="BC732">
        <v>81.33</v>
      </c>
      <c r="BD732" s="32">
        <v>5.6496000000000004</v>
      </c>
      <c r="BE732" s="32"/>
      <c r="BF732" s="32">
        <v>33.506399999999999</v>
      </c>
      <c r="BG732" s="32"/>
      <c r="BH732" s="32"/>
      <c r="BI732" s="34"/>
      <c r="BJ732" s="34"/>
      <c r="BK732" s="34"/>
      <c r="BL732" s="34"/>
      <c r="BM732">
        <v>-1</v>
      </c>
      <c r="BN732" t="s">
        <v>883</v>
      </c>
      <c r="BO732" t="s">
        <v>6789</v>
      </c>
      <c r="BP732" t="b">
        <v>1</v>
      </c>
    </row>
    <row r="733" spans="1:68" x14ac:dyDescent="0.25">
      <c r="A733" s="30" t="str">
        <f t="shared" si="12"/>
        <v>2003067059</v>
      </c>
      <c r="B733" t="s">
        <v>147</v>
      </c>
      <c r="C733">
        <v>59</v>
      </c>
      <c r="D733" s="65" t="s">
        <v>8835</v>
      </c>
      <c r="E733" t="s">
        <v>112</v>
      </c>
      <c r="F733">
        <v>1</v>
      </c>
      <c r="G733">
        <v>2003</v>
      </c>
      <c r="H733">
        <v>2</v>
      </c>
      <c r="I733" s="34">
        <v>259.7</v>
      </c>
      <c r="J733">
        <v>266</v>
      </c>
      <c r="K733" s="32">
        <v>43.881700000000002</v>
      </c>
      <c r="L733" s="32">
        <v>-62.880499999999998</v>
      </c>
      <c r="M733" s="31">
        <v>37917.643877314818</v>
      </c>
      <c r="N733" s="33">
        <v>4.96</v>
      </c>
      <c r="O733" s="33">
        <v>49.59</v>
      </c>
      <c r="P733" s="32">
        <v>10.3889</v>
      </c>
      <c r="Q733" s="32">
        <v>3.7433999999999998</v>
      </c>
      <c r="R733" s="32">
        <v>13.8934</v>
      </c>
      <c r="S733" s="32">
        <v>4.1809000000000003</v>
      </c>
      <c r="T733" s="32"/>
      <c r="U733" s="32"/>
      <c r="V733" s="32"/>
      <c r="W733" s="32"/>
      <c r="X733" s="32">
        <v>31.959399999999999</v>
      </c>
      <c r="Y733" s="32">
        <v>31.427299999999999</v>
      </c>
      <c r="Z733" s="32">
        <v>32.877099999999999</v>
      </c>
      <c r="AA733" s="32">
        <v>0.51739999999999997</v>
      </c>
      <c r="AB733" s="32"/>
      <c r="AC733" s="32"/>
      <c r="AD733" s="32"/>
      <c r="AE733" s="32"/>
      <c r="AF733" s="32">
        <v>5.7965999999999998</v>
      </c>
      <c r="AG733" s="32">
        <v>4.2004999999999999</v>
      </c>
      <c r="AH733" s="32">
        <v>6.8501000000000003</v>
      </c>
      <c r="AI733" s="32">
        <v>0.60699999999999998</v>
      </c>
      <c r="AJ733" s="32"/>
      <c r="AK733" s="32"/>
      <c r="AL733" s="32"/>
      <c r="AM733" s="32"/>
      <c r="AN733" s="32">
        <v>2.6423000000000001</v>
      </c>
      <c r="AO733" s="32"/>
      <c r="AP733" s="32">
        <v>13.886699999999999</v>
      </c>
      <c r="AQ733" s="32">
        <v>0</v>
      </c>
      <c r="AR733" s="32"/>
      <c r="AS733" s="32"/>
      <c r="AT733" s="32">
        <v>31.427299999999999</v>
      </c>
      <c r="AU733" s="32">
        <v>0</v>
      </c>
      <c r="AV733" s="32"/>
      <c r="AW733" s="32"/>
      <c r="AX733" s="32">
        <v>3.7433999999999998</v>
      </c>
      <c r="AY733">
        <v>44.63</v>
      </c>
      <c r="BB733">
        <v>263.60000000000002</v>
      </c>
      <c r="BC733">
        <v>259.74</v>
      </c>
      <c r="BD733" s="32">
        <v>9.3510000000000009</v>
      </c>
      <c r="BE733" s="32"/>
      <c r="BF733" s="32">
        <v>35.1038</v>
      </c>
      <c r="BG733" s="32"/>
      <c r="BH733" s="32">
        <v>3.7433999999999998</v>
      </c>
      <c r="BI733" s="34">
        <v>45</v>
      </c>
      <c r="BJ733" s="34">
        <v>44</v>
      </c>
      <c r="BK733" s="34">
        <v>49</v>
      </c>
      <c r="BL733" s="34">
        <v>5</v>
      </c>
      <c r="BM733">
        <v>0</v>
      </c>
      <c r="BN733" t="s">
        <v>884</v>
      </c>
      <c r="BO733" t="s">
        <v>6790</v>
      </c>
      <c r="BP733" t="b">
        <v>1</v>
      </c>
    </row>
    <row r="734" spans="1:68" x14ac:dyDescent="0.25">
      <c r="A734" s="30" t="str">
        <f t="shared" si="12"/>
        <v>2003067070</v>
      </c>
      <c r="B734" t="s">
        <v>147</v>
      </c>
      <c r="C734">
        <v>70</v>
      </c>
      <c r="D734" s="65" t="s">
        <v>8890</v>
      </c>
      <c r="E734" t="s">
        <v>95</v>
      </c>
      <c r="F734">
        <v>1</v>
      </c>
      <c r="G734">
        <v>2003</v>
      </c>
      <c r="H734">
        <v>2</v>
      </c>
      <c r="I734" s="34">
        <v>91.2</v>
      </c>
      <c r="J734">
        <v>97</v>
      </c>
      <c r="K734" s="32">
        <v>44.407299999999999</v>
      </c>
      <c r="L734" s="32">
        <v>-63.4467</v>
      </c>
      <c r="M734" s="31">
        <v>37917.965324074074</v>
      </c>
      <c r="N734" s="33">
        <v>2.98</v>
      </c>
      <c r="O734" s="33">
        <v>49.59</v>
      </c>
      <c r="P734" s="32">
        <v>7.6184000000000003</v>
      </c>
      <c r="Q734" s="32">
        <v>3.3029999999999999</v>
      </c>
      <c r="R734" s="32">
        <v>10.742900000000001</v>
      </c>
      <c r="S734" s="32">
        <v>3.1137999999999999</v>
      </c>
      <c r="T734" s="32"/>
      <c r="U734" s="32"/>
      <c r="V734" s="32"/>
      <c r="W734" s="32"/>
      <c r="X734" s="32">
        <v>31.813300000000002</v>
      </c>
      <c r="Y734" s="32">
        <v>31.364100000000001</v>
      </c>
      <c r="Z734" s="32">
        <v>32.417999999999999</v>
      </c>
      <c r="AA734" s="32">
        <v>0.45590000000000003</v>
      </c>
      <c r="AB734" s="32"/>
      <c r="AC734" s="32"/>
      <c r="AD734" s="32"/>
      <c r="AE734" s="32"/>
      <c r="AF734" s="32">
        <v>6.0425000000000004</v>
      </c>
      <c r="AG734" s="32">
        <v>5.7465999999999999</v>
      </c>
      <c r="AH734" s="32">
        <v>6.4695</v>
      </c>
      <c r="AI734" s="32">
        <v>0.28839999999999999</v>
      </c>
      <c r="AJ734" s="32"/>
      <c r="AK734" s="32"/>
      <c r="AL734" s="32"/>
      <c r="AM734" s="32"/>
      <c r="AN734" s="32">
        <v>1.8065</v>
      </c>
      <c r="AO734" s="32"/>
      <c r="AP734" s="32">
        <v>10.7424</v>
      </c>
      <c r="AQ734" s="32">
        <v>5.0000000000000001E-4</v>
      </c>
      <c r="AR734" s="32"/>
      <c r="AS734" s="32"/>
      <c r="AT734" s="32">
        <v>31.365200000000002</v>
      </c>
      <c r="AU734" s="32">
        <v>2.0000000000000001E-4</v>
      </c>
      <c r="AV734" s="32"/>
      <c r="AW734" s="32"/>
      <c r="AX734" s="32">
        <v>2.5617999999999999</v>
      </c>
      <c r="AY734">
        <v>58.52</v>
      </c>
      <c r="BB734">
        <v>83.5</v>
      </c>
      <c r="BC734">
        <v>83.31</v>
      </c>
      <c r="BD734" s="32">
        <v>3.2565</v>
      </c>
      <c r="BE734" s="32"/>
      <c r="BF734" s="32">
        <v>32.875100000000003</v>
      </c>
      <c r="BG734" s="32"/>
      <c r="BH734" s="32">
        <v>2.5617999999999999</v>
      </c>
      <c r="BI734" s="34">
        <v>59</v>
      </c>
      <c r="BJ734" s="34">
        <v>43</v>
      </c>
      <c r="BK734" s="34">
        <v>92</v>
      </c>
      <c r="BL734" s="34">
        <v>49</v>
      </c>
      <c r="BM734">
        <v>0</v>
      </c>
      <c r="BN734" t="s">
        <v>885</v>
      </c>
      <c r="BO734" t="s">
        <v>6791</v>
      </c>
      <c r="BP734" t="b">
        <v>1</v>
      </c>
    </row>
    <row r="735" spans="1:68" x14ac:dyDescent="0.25">
      <c r="A735" s="30" t="str">
        <f t="shared" si="12"/>
        <v>2003067075</v>
      </c>
      <c r="B735" t="s">
        <v>147</v>
      </c>
      <c r="C735">
        <v>75</v>
      </c>
      <c r="D735" s="65" t="s">
        <v>8760</v>
      </c>
      <c r="E735" t="s">
        <v>103</v>
      </c>
      <c r="F735">
        <v>1</v>
      </c>
      <c r="G735">
        <v>2003</v>
      </c>
      <c r="H735">
        <v>2</v>
      </c>
      <c r="I735" s="34">
        <v>161.6</v>
      </c>
      <c r="J735">
        <v>165</v>
      </c>
      <c r="K735" s="32">
        <v>44.273699999999998</v>
      </c>
      <c r="L735" s="32">
        <v>-63.320799999999998</v>
      </c>
      <c r="M735" s="31">
        <v>37918.09175925926</v>
      </c>
      <c r="N735" s="33">
        <v>5.95</v>
      </c>
      <c r="O735" s="33">
        <v>49.59</v>
      </c>
      <c r="P735" s="32">
        <v>9.6555</v>
      </c>
      <c r="Q735" s="32">
        <v>3.1806999999999999</v>
      </c>
      <c r="R735" s="32">
        <v>13.003399999999999</v>
      </c>
      <c r="S735" s="32">
        <v>3.8126000000000002</v>
      </c>
      <c r="T735" s="32"/>
      <c r="U735" s="32"/>
      <c r="V735" s="32"/>
      <c r="W735" s="32"/>
      <c r="X735" s="32">
        <v>31.929500000000001</v>
      </c>
      <c r="Y735" s="32">
        <v>31.4574</v>
      </c>
      <c r="Z735" s="32">
        <v>32.578899999999997</v>
      </c>
      <c r="AA735" s="32">
        <v>0.49519999999999997</v>
      </c>
      <c r="AB735" s="32"/>
      <c r="AC735" s="32"/>
      <c r="AD735" s="32"/>
      <c r="AE735" s="32"/>
      <c r="AF735" s="32">
        <v>5.9991000000000003</v>
      </c>
      <c r="AG735" s="32">
        <v>5.4991000000000003</v>
      </c>
      <c r="AH735" s="32">
        <v>6.96</v>
      </c>
      <c r="AI735" s="32">
        <v>0.56620000000000004</v>
      </c>
      <c r="AJ735" s="32"/>
      <c r="AK735" s="32"/>
      <c r="AL735" s="32"/>
      <c r="AM735" s="32"/>
      <c r="AN735" s="32">
        <v>2.2622</v>
      </c>
      <c r="AO735" s="32"/>
      <c r="AP735" s="32"/>
      <c r="AQ735" s="32"/>
      <c r="AR735" s="32"/>
      <c r="AS735" s="32"/>
      <c r="AT735" s="32"/>
      <c r="AU735" s="32"/>
      <c r="AV735" s="32"/>
      <c r="AW735" s="32"/>
      <c r="AX735" s="32">
        <v>2.6497000000000002</v>
      </c>
      <c r="AY735">
        <v>58.52</v>
      </c>
      <c r="BB735">
        <v>148.80000000000001</v>
      </c>
      <c r="BC735">
        <v>148.74</v>
      </c>
      <c r="BD735" s="32">
        <v>8.0128000000000004</v>
      </c>
      <c r="BE735" s="32"/>
      <c r="BF735" s="32">
        <v>34.394599999999997</v>
      </c>
      <c r="BG735" s="32"/>
      <c r="BH735" s="32">
        <v>2.6497000000000002</v>
      </c>
      <c r="BI735" s="34">
        <v>59</v>
      </c>
      <c r="BJ735" s="34">
        <v>46</v>
      </c>
      <c r="BK735" s="34">
        <v>86</v>
      </c>
      <c r="BL735" s="34">
        <v>40</v>
      </c>
      <c r="BM735">
        <v>0</v>
      </c>
      <c r="BN735" t="s">
        <v>886</v>
      </c>
      <c r="BO735" t="s">
        <v>6792</v>
      </c>
      <c r="BP735" t="b">
        <v>1</v>
      </c>
    </row>
    <row r="736" spans="1:68" x14ac:dyDescent="0.25">
      <c r="A736" s="30" t="str">
        <f t="shared" si="12"/>
        <v>2003067081</v>
      </c>
      <c r="B736" t="s">
        <v>147</v>
      </c>
      <c r="C736">
        <v>81</v>
      </c>
      <c r="D736" s="65" t="s">
        <v>8891</v>
      </c>
      <c r="E736" t="s">
        <v>136</v>
      </c>
      <c r="F736">
        <v>0</v>
      </c>
      <c r="G736">
        <v>2003</v>
      </c>
      <c r="H736">
        <v>2</v>
      </c>
      <c r="I736" s="34">
        <v>1222.5</v>
      </c>
      <c r="J736">
        <v>1333</v>
      </c>
      <c r="K736" s="32">
        <v>43.316499999999998</v>
      </c>
      <c r="L736" s="32">
        <v>-60.336799999999997</v>
      </c>
      <c r="M736" s="31">
        <v>37918.616365740738</v>
      </c>
      <c r="N736" s="33">
        <v>4.96</v>
      </c>
      <c r="O736" s="33">
        <v>49.6</v>
      </c>
      <c r="P736" s="32">
        <v>12.8432</v>
      </c>
      <c r="Q736" s="32">
        <v>8.8671000000000006</v>
      </c>
      <c r="R736" s="32">
        <v>16.0472</v>
      </c>
      <c r="S736" s="32">
        <v>2.1391</v>
      </c>
      <c r="T736" s="32"/>
      <c r="U736" s="32"/>
      <c r="V736" s="32"/>
      <c r="W736" s="32"/>
      <c r="X736" s="32">
        <v>32.660200000000003</v>
      </c>
      <c r="Y736" s="32">
        <v>31.225000000000001</v>
      </c>
      <c r="Z736" s="32">
        <v>33.809800000000003</v>
      </c>
      <c r="AA736" s="32">
        <v>1.1131</v>
      </c>
      <c r="AB736" s="32"/>
      <c r="AC736" s="32"/>
      <c r="AD736" s="32"/>
      <c r="AE736" s="32"/>
      <c r="AF736" s="32">
        <v>5.5850999999999997</v>
      </c>
      <c r="AG736" s="32">
        <v>4.5448000000000004</v>
      </c>
      <c r="AH736" s="32">
        <v>6.0902000000000003</v>
      </c>
      <c r="AI736" s="32">
        <v>0.35370000000000001</v>
      </c>
      <c r="AJ736" s="32"/>
      <c r="AK736" s="32"/>
      <c r="AL736" s="32"/>
      <c r="AM736" s="32"/>
      <c r="AN736" s="32">
        <v>2.9098999999999999</v>
      </c>
      <c r="AO736" s="32"/>
      <c r="AP736" s="32">
        <v>14.1684</v>
      </c>
      <c r="AQ736" s="32">
        <v>0</v>
      </c>
      <c r="AR736" s="32"/>
      <c r="AS736" s="32"/>
      <c r="AT736" s="32">
        <v>31.225000000000001</v>
      </c>
      <c r="AU736" s="32">
        <v>0</v>
      </c>
      <c r="AV736" s="32"/>
      <c r="AW736" s="32"/>
      <c r="AX736" s="32">
        <v>3.9247999999999998</v>
      </c>
      <c r="AY736">
        <v>1211.68</v>
      </c>
      <c r="BB736">
        <v>1250</v>
      </c>
      <c r="BC736">
        <v>999.53</v>
      </c>
      <c r="BD736" s="32">
        <v>3.9802</v>
      </c>
      <c r="BE736" s="32"/>
      <c r="BF736" s="32">
        <v>34.946800000000003</v>
      </c>
      <c r="BG736" s="32"/>
      <c r="BH736" s="32"/>
      <c r="BI736" s="34"/>
      <c r="BJ736" s="34"/>
      <c r="BK736" s="34"/>
      <c r="BL736" s="34"/>
      <c r="BM736">
        <v>-1</v>
      </c>
      <c r="BN736" t="s">
        <v>887</v>
      </c>
      <c r="BP736" t="b">
        <v>0</v>
      </c>
    </row>
    <row r="737" spans="1:68" x14ac:dyDescent="0.25">
      <c r="A737" s="30" t="str">
        <f t="shared" si="12"/>
        <v>2003067081</v>
      </c>
      <c r="B737" t="s">
        <v>147</v>
      </c>
      <c r="C737">
        <v>81</v>
      </c>
      <c r="D737" s="65" t="s">
        <v>8891</v>
      </c>
      <c r="E737" t="s">
        <v>136</v>
      </c>
      <c r="F737">
        <v>0</v>
      </c>
      <c r="G737">
        <v>2003</v>
      </c>
      <c r="H737">
        <v>2</v>
      </c>
      <c r="I737" s="34">
        <v>1360.5</v>
      </c>
      <c r="J737">
        <v>1333</v>
      </c>
      <c r="K737" s="32">
        <v>43.315800000000003</v>
      </c>
      <c r="L737" s="32">
        <v>-60.340200000000003</v>
      </c>
      <c r="M737" s="31">
        <v>37918.720578703702</v>
      </c>
      <c r="N737" s="33">
        <v>5.95</v>
      </c>
      <c r="O737" s="33">
        <v>49.6</v>
      </c>
      <c r="P737" s="32">
        <v>13.407400000000001</v>
      </c>
      <c r="Q737" s="32">
        <v>9.3377999999999997</v>
      </c>
      <c r="R737" s="32">
        <v>16.4724</v>
      </c>
      <c r="S737" s="32">
        <v>1.9775</v>
      </c>
      <c r="T737" s="32"/>
      <c r="U737" s="32"/>
      <c r="V737" s="32"/>
      <c r="W737" s="32"/>
      <c r="X737" s="32">
        <v>32.483400000000003</v>
      </c>
      <c r="Y737" s="32">
        <v>31.236599999999999</v>
      </c>
      <c r="Z737" s="32">
        <v>33.747900000000001</v>
      </c>
      <c r="AA737" s="32">
        <v>1.0953999999999999</v>
      </c>
      <c r="AB737" s="32"/>
      <c r="AC737" s="32"/>
      <c r="AD737" s="32"/>
      <c r="AE737" s="32"/>
      <c r="AF737" s="32">
        <v>5.5271999999999997</v>
      </c>
      <c r="AG737" s="32">
        <v>5.0007999999999999</v>
      </c>
      <c r="AH737" s="32">
        <v>6.1513</v>
      </c>
      <c r="AI737" s="32">
        <v>0.34229999999999999</v>
      </c>
      <c r="AJ737" s="32"/>
      <c r="AK737" s="32"/>
      <c r="AL737" s="32"/>
      <c r="AM737" s="32"/>
      <c r="AN737" s="32">
        <v>2.7881999999999998</v>
      </c>
      <c r="AO737" s="32"/>
      <c r="AP737" s="32"/>
      <c r="AQ737" s="32"/>
      <c r="AR737" s="32"/>
      <c r="AS737" s="32"/>
      <c r="AT737" s="32"/>
      <c r="AU737" s="32"/>
      <c r="AV737" s="32"/>
      <c r="AW737" s="32"/>
      <c r="AX737" s="32">
        <v>3.8900999999999999</v>
      </c>
      <c r="AY737">
        <v>1360.55</v>
      </c>
      <c r="BB737">
        <v>1250</v>
      </c>
      <c r="BC737">
        <v>999.53</v>
      </c>
      <c r="BD737" s="32">
        <v>3.9853000000000001</v>
      </c>
      <c r="BE737" s="32"/>
      <c r="BF737" s="32">
        <v>34.945500000000003</v>
      </c>
      <c r="BG737" s="32"/>
      <c r="BH737" s="32"/>
      <c r="BI737" s="34"/>
      <c r="BJ737" s="34"/>
      <c r="BK737" s="34"/>
      <c r="BL737" s="34"/>
      <c r="BM737">
        <v>-1</v>
      </c>
      <c r="BN737" t="s">
        <v>888</v>
      </c>
      <c r="BP737" t="b">
        <v>0</v>
      </c>
    </row>
    <row r="738" spans="1:68" x14ac:dyDescent="0.25">
      <c r="A738" s="30" t="str">
        <f t="shared" si="12"/>
        <v>2003067081</v>
      </c>
      <c r="B738" t="s">
        <v>147</v>
      </c>
      <c r="C738">
        <v>81</v>
      </c>
      <c r="D738" s="65" t="s">
        <v>8891</v>
      </c>
      <c r="E738" t="s">
        <v>136</v>
      </c>
      <c r="F738">
        <v>0</v>
      </c>
      <c r="G738">
        <v>2003</v>
      </c>
      <c r="H738">
        <v>2</v>
      </c>
      <c r="I738" s="34">
        <v>1395</v>
      </c>
      <c r="J738">
        <v>1333</v>
      </c>
      <c r="K738" s="32">
        <v>43.313299999999998</v>
      </c>
      <c r="L738" s="32">
        <v>-60.3352</v>
      </c>
      <c r="M738" s="31">
        <v>37918.781168981484</v>
      </c>
      <c r="N738" s="33">
        <v>4.96</v>
      </c>
      <c r="O738" s="33">
        <v>49.6</v>
      </c>
      <c r="P738" s="32">
        <v>13.728400000000001</v>
      </c>
      <c r="Q738" s="32">
        <v>9.6035000000000004</v>
      </c>
      <c r="R738" s="32">
        <v>16.217099999999999</v>
      </c>
      <c r="S738" s="32">
        <v>1.7176</v>
      </c>
      <c r="T738" s="32"/>
      <c r="U738" s="32"/>
      <c r="V738" s="32"/>
      <c r="W738" s="32"/>
      <c r="X738" s="32">
        <v>32.525500000000001</v>
      </c>
      <c r="Y738" s="32">
        <v>31.2376</v>
      </c>
      <c r="Z738" s="32">
        <v>33.764400000000002</v>
      </c>
      <c r="AA738" s="32">
        <v>1.1194</v>
      </c>
      <c r="AB738" s="32"/>
      <c r="AC738" s="32"/>
      <c r="AD738" s="32"/>
      <c r="AE738" s="32"/>
      <c r="AF738" s="32">
        <v>5.5267999999999997</v>
      </c>
      <c r="AG738" s="32">
        <v>4.8635999999999999</v>
      </c>
      <c r="AH738" s="32">
        <v>5.9725999999999999</v>
      </c>
      <c r="AI738" s="32">
        <v>0.255</v>
      </c>
      <c r="AJ738" s="32"/>
      <c r="AK738" s="32"/>
      <c r="AL738" s="32"/>
      <c r="AM738" s="32"/>
      <c r="AN738" s="32">
        <v>2.7583000000000002</v>
      </c>
      <c r="AO738" s="32"/>
      <c r="AP738" s="32">
        <v>14.198399999999999</v>
      </c>
      <c r="AQ738" s="32">
        <v>0</v>
      </c>
      <c r="AR738" s="32"/>
      <c r="AS738" s="32"/>
      <c r="AT738" s="32">
        <v>31.238299999999999</v>
      </c>
      <c r="AU738" s="32">
        <v>0</v>
      </c>
      <c r="AV738" s="32"/>
      <c r="AW738" s="32"/>
      <c r="AX738" s="32">
        <v>3.8672</v>
      </c>
      <c r="AY738">
        <v>1353.65</v>
      </c>
      <c r="BB738">
        <v>1250</v>
      </c>
      <c r="BC738">
        <v>999.53</v>
      </c>
      <c r="BD738" s="32">
        <v>3.9870000000000001</v>
      </c>
      <c r="BE738" s="32"/>
      <c r="BF738" s="32">
        <v>34.945300000000003</v>
      </c>
      <c r="BG738" s="32"/>
      <c r="BH738" s="32"/>
      <c r="BI738" s="34"/>
      <c r="BJ738" s="34"/>
      <c r="BK738" s="34"/>
      <c r="BL738" s="34"/>
      <c r="BM738">
        <v>-1</v>
      </c>
      <c r="BN738" t="s">
        <v>889</v>
      </c>
      <c r="BO738" t="s">
        <v>6793</v>
      </c>
      <c r="BP738" t="b">
        <v>1</v>
      </c>
    </row>
    <row r="739" spans="1:68" x14ac:dyDescent="0.25">
      <c r="A739" s="30" t="str">
        <f t="shared" si="12"/>
        <v>2003067083</v>
      </c>
      <c r="B739" t="s">
        <v>147</v>
      </c>
      <c r="C739">
        <v>83</v>
      </c>
      <c r="D739" s="65" t="s">
        <v>8720</v>
      </c>
      <c r="E739" t="s">
        <v>137</v>
      </c>
      <c r="F739">
        <v>0</v>
      </c>
      <c r="G739">
        <v>2003</v>
      </c>
      <c r="H739">
        <v>2</v>
      </c>
      <c r="I739" s="34">
        <v>1840</v>
      </c>
      <c r="J739">
        <v>1850</v>
      </c>
      <c r="K739" s="32">
        <v>43.122700000000002</v>
      </c>
      <c r="L739" s="32">
        <v>-60.145200000000003</v>
      </c>
      <c r="M739" s="31">
        <v>37918.964259259257</v>
      </c>
      <c r="N739" s="33">
        <v>2.98</v>
      </c>
      <c r="O739" s="33">
        <v>49.6</v>
      </c>
      <c r="P739" s="32">
        <v>14.0745</v>
      </c>
      <c r="Q739" s="32">
        <v>10.5547</v>
      </c>
      <c r="R739" s="32">
        <v>15.793699999999999</v>
      </c>
      <c r="S739" s="32">
        <v>1.5067999999999999</v>
      </c>
      <c r="T739" s="32"/>
      <c r="U739" s="32"/>
      <c r="V739" s="32"/>
      <c r="W739" s="32"/>
      <c r="X739" s="32">
        <v>32.690399999999997</v>
      </c>
      <c r="Y739" s="32">
        <v>30.348700000000001</v>
      </c>
      <c r="Z739" s="32">
        <v>34.031799999999997</v>
      </c>
      <c r="AA739" s="32">
        <v>0.97330000000000005</v>
      </c>
      <c r="AB739" s="32"/>
      <c r="AC739" s="32"/>
      <c r="AD739" s="32"/>
      <c r="AE739" s="32"/>
      <c r="AF739" s="32">
        <v>5.4585999999999997</v>
      </c>
      <c r="AG739" s="32">
        <v>5.1971999999999996</v>
      </c>
      <c r="AH739" s="32">
        <v>5.9861000000000004</v>
      </c>
      <c r="AI739" s="32">
        <v>0.23749999999999999</v>
      </c>
      <c r="AJ739" s="32"/>
      <c r="AK739" s="32"/>
      <c r="AL739" s="32"/>
      <c r="AM739" s="32"/>
      <c r="AN739" s="32">
        <v>2.4588999999999999</v>
      </c>
      <c r="AO739" s="32"/>
      <c r="AP739" s="32">
        <v>15.128</v>
      </c>
      <c r="AQ739" s="32">
        <v>1E-3</v>
      </c>
      <c r="AR739" s="32"/>
      <c r="AS739" s="32"/>
      <c r="AT739" s="32">
        <v>31.286100000000001</v>
      </c>
      <c r="AU739" s="32">
        <v>0.81340000000000001</v>
      </c>
      <c r="AV739" s="32"/>
      <c r="AW739" s="32"/>
      <c r="AX739" s="32">
        <v>3.5021</v>
      </c>
      <c r="AY739">
        <v>1799.67</v>
      </c>
      <c r="BB739">
        <v>1966</v>
      </c>
      <c r="BC739">
        <v>999.54</v>
      </c>
      <c r="BD739" s="32">
        <v>4.0346000000000002</v>
      </c>
      <c r="BE739" s="32"/>
      <c r="BF739" s="32">
        <v>34.961100000000002</v>
      </c>
      <c r="BG739" s="32"/>
      <c r="BH739" s="32"/>
      <c r="BI739" s="34"/>
      <c r="BJ739" s="34"/>
      <c r="BK739" s="34"/>
      <c r="BL739" s="34"/>
      <c r="BM739">
        <v>-1</v>
      </c>
      <c r="BN739" t="s">
        <v>890</v>
      </c>
      <c r="BO739" t="s">
        <v>6794</v>
      </c>
      <c r="BP739" t="b">
        <v>1</v>
      </c>
    </row>
    <row r="740" spans="1:68" x14ac:dyDescent="0.25">
      <c r="A740" s="30" t="str">
        <f t="shared" si="12"/>
        <v>2003067084</v>
      </c>
      <c r="B740" t="s">
        <v>147</v>
      </c>
      <c r="C740">
        <v>84</v>
      </c>
      <c r="D740" s="65" t="s">
        <v>8892</v>
      </c>
      <c r="E740" t="s">
        <v>124</v>
      </c>
      <c r="F740">
        <v>0</v>
      </c>
      <c r="G740">
        <v>2003</v>
      </c>
      <c r="H740">
        <v>2</v>
      </c>
      <c r="I740" s="34">
        <v>475.6</v>
      </c>
      <c r="J740">
        <v>466</v>
      </c>
      <c r="K740" s="32">
        <v>44.018300000000004</v>
      </c>
      <c r="L740" s="32">
        <v>-59.039700000000003</v>
      </c>
      <c r="M740" s="31">
        <v>37919.288819444446</v>
      </c>
      <c r="N740" s="33">
        <v>4.96</v>
      </c>
      <c r="O740" s="33">
        <v>49.59</v>
      </c>
      <c r="P740" s="32">
        <v>10.765599999999999</v>
      </c>
      <c r="Q740" s="32">
        <v>3.0512999999999999</v>
      </c>
      <c r="R740" s="32">
        <v>13.7544</v>
      </c>
      <c r="S740" s="32">
        <v>4.0138999999999996</v>
      </c>
      <c r="T740" s="32"/>
      <c r="U740" s="32"/>
      <c r="V740" s="32"/>
      <c r="W740" s="32"/>
      <c r="X740" s="32">
        <v>31.3629</v>
      </c>
      <c r="Y740" s="32">
        <v>31.037299999999998</v>
      </c>
      <c r="Z740" s="32">
        <v>32.235599999999998</v>
      </c>
      <c r="AA740" s="32">
        <v>0.42959999999999998</v>
      </c>
      <c r="AB740" s="32"/>
      <c r="AC740" s="32"/>
      <c r="AD740" s="32"/>
      <c r="AE740" s="32"/>
      <c r="AF740" s="32">
        <v>5.6387999999999998</v>
      </c>
      <c r="AG740" s="32">
        <v>5.3814000000000002</v>
      </c>
      <c r="AH740" s="32">
        <v>6.2096</v>
      </c>
      <c r="AI740" s="32">
        <v>0.31630000000000003</v>
      </c>
      <c r="AJ740" s="32"/>
      <c r="AK740" s="32"/>
      <c r="AL740" s="32"/>
      <c r="AM740" s="32"/>
      <c r="AN740" s="32">
        <v>2.4923000000000002</v>
      </c>
      <c r="AO740" s="32"/>
      <c r="AP740" s="32">
        <v>13.7544</v>
      </c>
      <c r="AQ740" s="32">
        <v>0</v>
      </c>
      <c r="AR740" s="32"/>
      <c r="AS740" s="32"/>
      <c r="AT740" s="32">
        <v>31.043900000000001</v>
      </c>
      <c r="AU740" s="32">
        <v>0</v>
      </c>
      <c r="AV740" s="32"/>
      <c r="AW740" s="32"/>
      <c r="AX740" s="32">
        <v>1.9155</v>
      </c>
      <c r="AY740">
        <v>69.430000000000007</v>
      </c>
      <c r="BB740">
        <v>500</v>
      </c>
      <c r="BC740">
        <v>475.59</v>
      </c>
      <c r="BD740" s="32">
        <v>4.6589</v>
      </c>
      <c r="BE740" s="32"/>
      <c r="BF740" s="32">
        <v>34.780900000000003</v>
      </c>
      <c r="BG740" s="32"/>
      <c r="BH740" s="32">
        <v>1.9155</v>
      </c>
      <c r="BI740" s="34">
        <v>70</v>
      </c>
      <c r="BJ740" s="34">
        <v>47</v>
      </c>
      <c r="BK740" s="34">
        <v>184</v>
      </c>
      <c r="BL740" s="34">
        <v>137</v>
      </c>
      <c r="BM740">
        <v>0</v>
      </c>
      <c r="BN740" t="s">
        <v>891</v>
      </c>
      <c r="BO740" t="s">
        <v>6795</v>
      </c>
      <c r="BP740" t="b">
        <v>1</v>
      </c>
    </row>
    <row r="741" spans="1:68" x14ac:dyDescent="0.25">
      <c r="A741" s="30" t="str">
        <f t="shared" si="12"/>
        <v>2003067087</v>
      </c>
      <c r="B741" t="s">
        <v>147</v>
      </c>
      <c r="C741">
        <v>87</v>
      </c>
      <c r="D741" s="65" t="s">
        <v>8887</v>
      </c>
      <c r="E741" t="s">
        <v>99</v>
      </c>
      <c r="F741">
        <v>1</v>
      </c>
      <c r="G741">
        <v>2003</v>
      </c>
      <c r="H741">
        <v>2</v>
      </c>
      <c r="I741" s="34">
        <v>901.7</v>
      </c>
      <c r="J741">
        <v>766</v>
      </c>
      <c r="K741" s="32">
        <v>44.134700000000002</v>
      </c>
      <c r="L741" s="32">
        <v>-58.174300000000002</v>
      </c>
      <c r="M741" s="31">
        <v>37919.665497685186</v>
      </c>
      <c r="N741" s="33">
        <v>4.96</v>
      </c>
      <c r="O741" s="33">
        <v>49.59</v>
      </c>
      <c r="P741" s="32">
        <v>8.7494999999999994</v>
      </c>
      <c r="Q741" s="32">
        <v>1.347</v>
      </c>
      <c r="R741" s="32">
        <v>12.716699999999999</v>
      </c>
      <c r="S741" s="32">
        <v>4.4433999999999996</v>
      </c>
      <c r="T741" s="32"/>
      <c r="U741" s="32"/>
      <c r="V741" s="32"/>
      <c r="W741" s="32"/>
      <c r="X741" s="32">
        <v>31.6599</v>
      </c>
      <c r="Y741" s="32">
        <v>31.014900000000001</v>
      </c>
      <c r="Z741" s="32">
        <v>32.6372</v>
      </c>
      <c r="AA741" s="32">
        <v>0.6512</v>
      </c>
      <c r="AB741" s="32"/>
      <c r="AC741" s="32"/>
      <c r="AD741" s="32"/>
      <c r="AE741" s="32"/>
      <c r="AF741" s="32">
        <v>5.9581</v>
      </c>
      <c r="AG741" s="32">
        <v>5.26</v>
      </c>
      <c r="AH741" s="32">
        <v>6.6811999999999996</v>
      </c>
      <c r="AI741" s="32">
        <v>0.45219999999999999</v>
      </c>
      <c r="AJ741" s="32"/>
      <c r="AK741" s="32"/>
      <c r="AL741" s="32"/>
      <c r="AM741" s="32"/>
      <c r="AN741" s="32">
        <v>2.7599</v>
      </c>
      <c r="AO741" s="32"/>
      <c r="AP741" s="32">
        <v>12.709899999999999</v>
      </c>
      <c r="AQ741" s="32">
        <v>0</v>
      </c>
      <c r="AR741" s="32"/>
      <c r="AS741" s="32"/>
      <c r="AT741" s="32">
        <v>31.0152</v>
      </c>
      <c r="AU741" s="32">
        <v>0</v>
      </c>
      <c r="AV741" s="32"/>
      <c r="AW741" s="32"/>
      <c r="AX741" s="32">
        <v>-5.7700000000000001E-2</v>
      </c>
      <c r="AY741">
        <v>87.27</v>
      </c>
      <c r="BB741">
        <v>728.1</v>
      </c>
      <c r="BC741">
        <v>727.8</v>
      </c>
      <c r="BD741" s="32">
        <v>4.2290000000000001</v>
      </c>
      <c r="BE741" s="32"/>
      <c r="BF741" s="32">
        <v>34.928800000000003</v>
      </c>
      <c r="BG741" s="32"/>
      <c r="BH741" s="32">
        <v>-5.7700000000000001E-2</v>
      </c>
      <c r="BI741" s="34">
        <v>88</v>
      </c>
      <c r="BJ741" s="34">
        <v>39</v>
      </c>
      <c r="BK741" s="34">
        <v>137</v>
      </c>
      <c r="BL741" s="34">
        <v>98</v>
      </c>
      <c r="BM741">
        <v>0</v>
      </c>
      <c r="BN741" t="s">
        <v>892</v>
      </c>
      <c r="BO741" t="s">
        <v>6796</v>
      </c>
      <c r="BP741" t="b">
        <v>1</v>
      </c>
    </row>
    <row r="742" spans="1:68" x14ac:dyDescent="0.25">
      <c r="A742" s="30" t="str">
        <f t="shared" si="12"/>
        <v>2003067094</v>
      </c>
      <c r="B742" t="s">
        <v>147</v>
      </c>
      <c r="C742">
        <v>94</v>
      </c>
      <c r="D742" s="65" t="s">
        <v>8764</v>
      </c>
      <c r="E742" t="s">
        <v>98</v>
      </c>
      <c r="F742">
        <v>1</v>
      </c>
      <c r="G742">
        <v>2003</v>
      </c>
      <c r="H742">
        <v>2</v>
      </c>
      <c r="I742" s="34">
        <v>2913.9</v>
      </c>
      <c r="J742">
        <v>2840</v>
      </c>
      <c r="K742" s="32">
        <v>43.774700000000003</v>
      </c>
      <c r="L742" s="32">
        <v>-57.817999999999998</v>
      </c>
      <c r="M742" s="31">
        <v>37920.094108796293</v>
      </c>
      <c r="N742" s="33">
        <v>4.96</v>
      </c>
      <c r="O742" s="33">
        <v>49.59</v>
      </c>
      <c r="P742" s="32">
        <v>13.941000000000001</v>
      </c>
      <c r="Q742" s="32">
        <v>9.4878</v>
      </c>
      <c r="R742" s="32">
        <v>15.079000000000001</v>
      </c>
      <c r="S742" s="32">
        <v>1.6839</v>
      </c>
      <c r="T742" s="32"/>
      <c r="U742" s="32"/>
      <c r="V742" s="32"/>
      <c r="W742" s="32"/>
      <c r="X742" s="32">
        <v>32.468299999999999</v>
      </c>
      <c r="Y742" s="32">
        <v>32.182000000000002</v>
      </c>
      <c r="Z742" s="32">
        <v>33.164099999999998</v>
      </c>
      <c r="AA742" s="32">
        <v>0.34050000000000002</v>
      </c>
      <c r="AB742" s="32"/>
      <c r="AC742" s="32"/>
      <c r="AD742" s="32"/>
      <c r="AE742" s="32"/>
      <c r="AF742" s="32">
        <v>5.4980000000000002</v>
      </c>
      <c r="AG742" s="32">
        <v>5.2507000000000001</v>
      </c>
      <c r="AH742" s="32">
        <v>6.6228999999999996</v>
      </c>
      <c r="AI742" s="32">
        <v>0.42430000000000001</v>
      </c>
      <c r="AJ742" s="32"/>
      <c r="AK742" s="32"/>
      <c r="AL742" s="32"/>
      <c r="AM742" s="32"/>
      <c r="AN742" s="32">
        <v>1.7565</v>
      </c>
      <c r="AO742" s="32"/>
      <c r="AP742" s="32">
        <v>14.7979</v>
      </c>
      <c r="AQ742" s="32">
        <v>0</v>
      </c>
      <c r="AR742" s="32"/>
      <c r="AS742" s="32"/>
      <c r="AT742" s="32">
        <v>32.182000000000002</v>
      </c>
      <c r="AU742" s="32">
        <v>0</v>
      </c>
      <c r="AV742" s="32"/>
      <c r="AW742" s="32"/>
      <c r="AX742" s="32">
        <v>2.5634999999999999</v>
      </c>
      <c r="AY742">
        <v>82.32</v>
      </c>
      <c r="BB742">
        <v>2867.8</v>
      </c>
      <c r="BC742">
        <v>999.48</v>
      </c>
      <c r="BD742" s="32">
        <v>4.0033000000000003</v>
      </c>
      <c r="BE742" s="32"/>
      <c r="BF742" s="32">
        <v>34.9617</v>
      </c>
      <c r="BG742" s="32"/>
      <c r="BH742" s="32">
        <v>2.5634999999999999</v>
      </c>
      <c r="BI742" s="34">
        <v>83</v>
      </c>
      <c r="BJ742" s="34">
        <v>68</v>
      </c>
      <c r="BK742" s="34">
        <v>106</v>
      </c>
      <c r="BL742" s="34">
        <v>38</v>
      </c>
      <c r="BM742">
        <v>0</v>
      </c>
      <c r="BN742" t="s">
        <v>893</v>
      </c>
      <c r="BO742" t="s">
        <v>6797</v>
      </c>
      <c r="BP742" t="b">
        <v>1</v>
      </c>
    </row>
    <row r="743" spans="1:68" x14ac:dyDescent="0.25">
      <c r="A743" s="30" t="str">
        <f t="shared" si="12"/>
        <v>2003067096</v>
      </c>
      <c r="B743" t="s">
        <v>147</v>
      </c>
      <c r="C743">
        <v>96</v>
      </c>
      <c r="D743" s="65" t="s">
        <v>8723</v>
      </c>
      <c r="E743" t="s">
        <v>118</v>
      </c>
      <c r="F743">
        <v>1</v>
      </c>
      <c r="G743">
        <v>2003</v>
      </c>
      <c r="H743">
        <v>2</v>
      </c>
      <c r="I743" s="34">
        <v>3718.6</v>
      </c>
      <c r="J743">
        <v>3650</v>
      </c>
      <c r="K743" s="32">
        <v>43.468200000000003</v>
      </c>
      <c r="L743" s="32">
        <v>-57.531999999999996</v>
      </c>
      <c r="M743" s="31">
        <v>37920.33797453704</v>
      </c>
      <c r="N743" s="33">
        <v>4.96</v>
      </c>
      <c r="O743" s="33">
        <v>49.6</v>
      </c>
      <c r="P743" s="32">
        <v>12.0907</v>
      </c>
      <c r="Q743" s="32">
        <v>3.5611999999999999</v>
      </c>
      <c r="R743" s="32">
        <v>14.509</v>
      </c>
      <c r="S743" s="32">
        <v>3.7690000000000001</v>
      </c>
      <c r="T743" s="32"/>
      <c r="U743" s="32"/>
      <c r="V743" s="32"/>
      <c r="W743" s="32"/>
      <c r="X743" s="32">
        <v>32.0199</v>
      </c>
      <c r="Y743" s="32">
        <v>31.776199999999999</v>
      </c>
      <c r="Z743" s="32">
        <v>32.610300000000002</v>
      </c>
      <c r="AA743" s="32">
        <v>0.34289999999999998</v>
      </c>
      <c r="AB743" s="32"/>
      <c r="AC743" s="32"/>
      <c r="AD743" s="32"/>
      <c r="AE743" s="32"/>
      <c r="AF743" s="32">
        <v>5.6637000000000004</v>
      </c>
      <c r="AG743" s="32">
        <v>5.3132000000000001</v>
      </c>
      <c r="AH743" s="32">
        <v>6.8078000000000003</v>
      </c>
      <c r="AI743" s="32">
        <v>0.53280000000000005</v>
      </c>
      <c r="AJ743" s="32"/>
      <c r="AK743" s="32"/>
      <c r="AL743" s="32"/>
      <c r="AM743" s="32"/>
      <c r="AN743" s="32">
        <v>2.3331</v>
      </c>
      <c r="AO743" s="32"/>
      <c r="AP743" s="32">
        <v>14.499499999999999</v>
      </c>
      <c r="AQ743" s="32">
        <v>0</v>
      </c>
      <c r="AR743" s="32"/>
      <c r="AS743" s="32"/>
      <c r="AT743" s="32">
        <v>31.776199999999999</v>
      </c>
      <c r="AU743" s="32">
        <v>0</v>
      </c>
      <c r="AV743" s="32"/>
      <c r="AW743" s="32"/>
      <c r="AX743" s="32">
        <v>0.99129999999999996</v>
      </c>
      <c r="AY743">
        <v>88.27</v>
      </c>
      <c r="BB743">
        <v>3672</v>
      </c>
      <c r="BC743">
        <v>999.51</v>
      </c>
      <c r="BD743" s="32">
        <v>3.9584999999999999</v>
      </c>
      <c r="BE743" s="32"/>
      <c r="BF743" s="32">
        <v>34.966299999999997</v>
      </c>
      <c r="BG743" s="32"/>
      <c r="BH743" s="32">
        <v>0.99129999999999996</v>
      </c>
      <c r="BI743" s="34">
        <v>89</v>
      </c>
      <c r="BJ743" s="34">
        <v>49</v>
      </c>
      <c r="BK743" s="34">
        <v>111</v>
      </c>
      <c r="BL743" s="34">
        <v>62</v>
      </c>
      <c r="BM743">
        <v>0</v>
      </c>
      <c r="BN743" t="s">
        <v>894</v>
      </c>
      <c r="BO743" t="s">
        <v>6798</v>
      </c>
      <c r="BP743" t="b">
        <v>1</v>
      </c>
    </row>
    <row r="744" spans="1:68" x14ac:dyDescent="0.25">
      <c r="A744" s="30" t="str">
        <f t="shared" si="12"/>
        <v>2003067098</v>
      </c>
      <c r="B744" t="s">
        <v>147</v>
      </c>
      <c r="C744">
        <v>98</v>
      </c>
      <c r="D744" s="65" t="s">
        <v>8893</v>
      </c>
      <c r="E744" t="s">
        <v>144</v>
      </c>
      <c r="F744">
        <v>0</v>
      </c>
      <c r="G744">
        <v>2003</v>
      </c>
      <c r="H744">
        <v>2</v>
      </c>
      <c r="I744" s="34">
        <v>2918.6</v>
      </c>
      <c r="J744">
        <v>2800</v>
      </c>
      <c r="K744" s="32">
        <v>44.232300000000002</v>
      </c>
      <c r="L744" s="32">
        <v>-55.846499999999999</v>
      </c>
      <c r="M744" s="31">
        <v>37920.752974537034</v>
      </c>
      <c r="N744" s="33">
        <v>5.95</v>
      </c>
      <c r="O744" s="33">
        <v>49.59</v>
      </c>
      <c r="P744" s="32">
        <v>13.6408</v>
      </c>
      <c r="Q744" s="32">
        <v>5.9353999999999996</v>
      </c>
      <c r="R744" s="32">
        <v>15.9701</v>
      </c>
      <c r="S744" s="32">
        <v>2.7867000000000002</v>
      </c>
      <c r="T744" s="32"/>
      <c r="U744" s="32"/>
      <c r="V744" s="32"/>
      <c r="W744" s="32"/>
      <c r="X744" s="32">
        <v>32.714599999999997</v>
      </c>
      <c r="Y744" s="32">
        <v>32.4983</v>
      </c>
      <c r="Z744" s="32">
        <v>33.178400000000003</v>
      </c>
      <c r="AA744" s="32">
        <v>0.25290000000000001</v>
      </c>
      <c r="AB744" s="32"/>
      <c r="AC744" s="32"/>
      <c r="AD744" s="32"/>
      <c r="AE744" s="32"/>
      <c r="AF744" s="32">
        <v>5.4367000000000001</v>
      </c>
      <c r="AG744" s="32">
        <v>4.5476000000000001</v>
      </c>
      <c r="AH744" s="32">
        <v>6.5782999999999996</v>
      </c>
      <c r="AI744" s="32">
        <v>0.39429999999999998</v>
      </c>
      <c r="AJ744" s="32"/>
      <c r="AK744" s="32"/>
      <c r="AL744" s="32"/>
      <c r="AM744" s="32"/>
      <c r="AN744" s="32">
        <v>2.2886000000000002</v>
      </c>
      <c r="AO744" s="32"/>
      <c r="AP744" s="32"/>
      <c r="AQ744" s="32"/>
      <c r="AR744" s="32"/>
      <c r="AS744" s="32"/>
      <c r="AT744" s="32"/>
      <c r="AU744" s="32"/>
      <c r="AV744" s="32"/>
      <c r="AW744" s="32"/>
      <c r="AX744" s="32">
        <v>2.6905000000000001</v>
      </c>
      <c r="AY744">
        <v>2917.65</v>
      </c>
      <c r="BB744">
        <v>3000</v>
      </c>
      <c r="BC744">
        <v>999.44</v>
      </c>
      <c r="BD744" s="32">
        <v>3.9693000000000001</v>
      </c>
      <c r="BE744" s="32"/>
      <c r="BF744" s="32">
        <v>34.961100000000002</v>
      </c>
      <c r="BG744" s="32"/>
      <c r="BH744" s="32">
        <v>3.2425999999999999</v>
      </c>
      <c r="BI744" s="34">
        <v>71</v>
      </c>
      <c r="BJ744" s="34">
        <v>63</v>
      </c>
      <c r="BK744" s="34">
        <v>93</v>
      </c>
      <c r="BL744" s="34">
        <v>23</v>
      </c>
      <c r="BM744">
        <v>0</v>
      </c>
      <c r="BN744" t="s">
        <v>895</v>
      </c>
      <c r="BO744" t="s">
        <v>6799</v>
      </c>
      <c r="BP744" t="b">
        <v>1</v>
      </c>
    </row>
    <row r="745" spans="1:68" x14ac:dyDescent="0.25">
      <c r="A745" s="30" t="str">
        <f t="shared" si="12"/>
        <v>2003067101</v>
      </c>
      <c r="B745" t="s">
        <v>147</v>
      </c>
      <c r="C745">
        <v>101</v>
      </c>
      <c r="D745" s="65" t="s">
        <v>8894</v>
      </c>
      <c r="E745" t="s">
        <v>122</v>
      </c>
      <c r="F745">
        <v>0</v>
      </c>
      <c r="G745">
        <v>2003</v>
      </c>
      <c r="H745">
        <v>2</v>
      </c>
      <c r="I745" s="34">
        <v>2229.6999999999998</v>
      </c>
      <c r="J745">
        <v>2299</v>
      </c>
      <c r="K745" s="32">
        <v>44.521500000000003</v>
      </c>
      <c r="L745" s="32">
        <v>-55.839700000000001</v>
      </c>
      <c r="M745" s="31">
        <v>37921.012812499997</v>
      </c>
      <c r="N745" s="33">
        <v>3.97</v>
      </c>
      <c r="O745" s="33">
        <v>49.59</v>
      </c>
      <c r="P745" s="32">
        <v>14.926</v>
      </c>
      <c r="Q745" s="32">
        <v>13.9922</v>
      </c>
      <c r="R745" s="32">
        <v>15.2425</v>
      </c>
      <c r="S745" s="32">
        <v>0.30170000000000002</v>
      </c>
      <c r="T745" s="32"/>
      <c r="U745" s="32"/>
      <c r="V745" s="32"/>
      <c r="W745" s="32"/>
      <c r="X745" s="32">
        <v>32.805399999999999</v>
      </c>
      <c r="Y745" s="32">
        <v>32.596299999999999</v>
      </c>
      <c r="Z745" s="32">
        <v>33.078899999999997</v>
      </c>
      <c r="AA745" s="32">
        <v>0.15490000000000001</v>
      </c>
      <c r="AB745" s="32"/>
      <c r="AC745" s="32"/>
      <c r="AD745" s="32"/>
      <c r="AE745" s="32"/>
      <c r="AF745" s="32">
        <v>5.2611999999999997</v>
      </c>
      <c r="AG745" s="32">
        <v>5.2164000000000001</v>
      </c>
      <c r="AH745" s="32">
        <v>5.4680999999999997</v>
      </c>
      <c r="AI745" s="32">
        <v>4.6600000000000003E-2</v>
      </c>
      <c r="AJ745" s="32"/>
      <c r="AK745" s="32"/>
      <c r="AL745" s="32"/>
      <c r="AM745" s="32"/>
      <c r="AN745" s="32">
        <v>0.48459999999999998</v>
      </c>
      <c r="AO745" s="32"/>
      <c r="AP745" s="32">
        <v>14.689500000000001</v>
      </c>
      <c r="AQ745" s="32">
        <v>9.5999999999999992E-3</v>
      </c>
      <c r="AR745" s="32"/>
      <c r="AS745" s="32"/>
      <c r="AT745" s="32">
        <v>32.598999999999997</v>
      </c>
      <c r="AU745" s="32">
        <v>1.6000000000000001E-3</v>
      </c>
      <c r="AV745" s="32"/>
      <c r="AW745" s="32"/>
      <c r="AX745" s="32">
        <v>1.6091</v>
      </c>
      <c r="AY745">
        <v>101.15</v>
      </c>
      <c r="BB745">
        <v>2250</v>
      </c>
      <c r="BC745">
        <v>999.42</v>
      </c>
      <c r="BD745" s="32">
        <v>3.8978999999999999</v>
      </c>
      <c r="BE745" s="32"/>
      <c r="BF745" s="32">
        <v>34.953800000000001</v>
      </c>
      <c r="BG745" s="32"/>
      <c r="BH745" s="32">
        <v>1.6091</v>
      </c>
      <c r="BI745" s="34">
        <v>102</v>
      </c>
      <c r="BJ745" s="34">
        <v>75</v>
      </c>
      <c r="BK745" s="34">
        <v>169</v>
      </c>
      <c r="BL745" s="34">
        <v>94</v>
      </c>
      <c r="BM745">
        <v>0</v>
      </c>
      <c r="BN745" t="s">
        <v>896</v>
      </c>
      <c r="BO745" t="s">
        <v>6800</v>
      </c>
      <c r="BP745" t="b">
        <v>1</v>
      </c>
    </row>
    <row r="746" spans="1:68" x14ac:dyDescent="0.25">
      <c r="A746" s="30" t="str">
        <f t="shared" si="12"/>
        <v>2003067102</v>
      </c>
      <c r="B746" t="s">
        <v>147</v>
      </c>
      <c r="C746">
        <v>102</v>
      </c>
      <c r="D746" s="65" t="s">
        <v>8765</v>
      </c>
      <c r="E746" t="s">
        <v>100</v>
      </c>
      <c r="F746">
        <v>1</v>
      </c>
      <c r="G746">
        <v>2003</v>
      </c>
      <c r="H746">
        <v>2</v>
      </c>
      <c r="I746" s="34">
        <v>60.5</v>
      </c>
      <c r="J746">
        <v>62</v>
      </c>
      <c r="K746" s="32">
        <v>44.481699999999996</v>
      </c>
      <c r="L746" s="32">
        <v>-58.509</v>
      </c>
      <c r="M746" s="31">
        <v>37921.465798611112</v>
      </c>
      <c r="N746" s="33">
        <v>4.96</v>
      </c>
      <c r="O746" s="33">
        <v>49.59</v>
      </c>
      <c r="P746" s="32">
        <v>10.1807</v>
      </c>
      <c r="Q746" s="32">
        <v>2.2915999999999999</v>
      </c>
      <c r="R746" s="32">
        <v>12.6761</v>
      </c>
      <c r="S746" s="32">
        <v>3.8129</v>
      </c>
      <c r="T746" s="32"/>
      <c r="U746" s="32"/>
      <c r="V746" s="32"/>
      <c r="W746" s="32"/>
      <c r="X746" s="32">
        <v>31.222300000000001</v>
      </c>
      <c r="Y746" s="32">
        <v>30.932400000000001</v>
      </c>
      <c r="Z746" s="32">
        <v>32.154400000000003</v>
      </c>
      <c r="AA746" s="32">
        <v>0.44629999999999997</v>
      </c>
      <c r="AB746" s="32"/>
      <c r="AC746" s="32"/>
      <c r="AD746" s="32"/>
      <c r="AE746" s="32"/>
      <c r="AF746" s="32">
        <v>5.6742999999999997</v>
      </c>
      <c r="AG746" s="32">
        <v>5.4238999999999997</v>
      </c>
      <c r="AH746" s="32">
        <v>6.0697999999999999</v>
      </c>
      <c r="AI746" s="32">
        <v>0.18720000000000001</v>
      </c>
      <c r="AJ746" s="32"/>
      <c r="AK746" s="32"/>
      <c r="AL746" s="32"/>
      <c r="AM746" s="32"/>
      <c r="AN746" s="32">
        <v>2.3527</v>
      </c>
      <c r="AO746" s="32"/>
      <c r="AP746" s="32">
        <v>12.6761</v>
      </c>
      <c r="AQ746" s="32">
        <v>0</v>
      </c>
      <c r="AR746" s="32"/>
      <c r="AS746" s="32"/>
      <c r="AT746" s="32">
        <v>30.947600000000001</v>
      </c>
      <c r="AU746" s="32">
        <v>0</v>
      </c>
      <c r="AV746" s="32"/>
      <c r="AW746" s="32"/>
      <c r="AX746" s="32">
        <v>2.2147999999999999</v>
      </c>
      <c r="AY746">
        <v>60.5</v>
      </c>
      <c r="BB746">
        <v>66</v>
      </c>
      <c r="BD746" s="32"/>
      <c r="BE746" s="32"/>
      <c r="BF746" s="32"/>
      <c r="BG746" s="32"/>
      <c r="BH746" s="32"/>
      <c r="BI746" s="34"/>
      <c r="BJ746" s="34">
        <v>44</v>
      </c>
      <c r="BK746" s="34">
        <v>61</v>
      </c>
      <c r="BL746" s="34">
        <v>17</v>
      </c>
      <c r="BM746">
        <v>0</v>
      </c>
      <c r="BN746" t="s">
        <v>897</v>
      </c>
      <c r="BO746" t="s">
        <v>6801</v>
      </c>
      <c r="BP746" t="b">
        <v>1</v>
      </c>
    </row>
    <row r="747" spans="1:68" x14ac:dyDescent="0.25">
      <c r="A747" s="30" t="str">
        <f t="shared" si="12"/>
        <v>2003067109</v>
      </c>
      <c r="B747" t="s">
        <v>147</v>
      </c>
      <c r="C747">
        <v>109</v>
      </c>
      <c r="D747" s="65" t="s">
        <v>8840</v>
      </c>
      <c r="E747" t="s">
        <v>101</v>
      </c>
      <c r="F747">
        <v>1</v>
      </c>
      <c r="G747">
        <v>2003</v>
      </c>
      <c r="H747">
        <v>2</v>
      </c>
      <c r="I747" s="34">
        <v>209.2</v>
      </c>
      <c r="J747">
        <v>221</v>
      </c>
      <c r="K747" s="32">
        <v>44.8202</v>
      </c>
      <c r="L747" s="32">
        <v>-58.849499999999999</v>
      </c>
      <c r="M747" s="31">
        <v>37921.647245370368</v>
      </c>
      <c r="N747" s="33">
        <v>4.96</v>
      </c>
      <c r="O747" s="33">
        <v>49.59</v>
      </c>
      <c r="P747" s="32">
        <v>9.0297999999999998</v>
      </c>
      <c r="Q747" s="32">
        <v>1.0874999999999999</v>
      </c>
      <c r="R747" s="32">
        <v>12.6448</v>
      </c>
      <c r="S747" s="32">
        <v>4.2614999999999998</v>
      </c>
      <c r="T747" s="32"/>
      <c r="U747" s="32"/>
      <c r="V747" s="32"/>
      <c r="W747" s="32"/>
      <c r="X747" s="32">
        <v>31.209800000000001</v>
      </c>
      <c r="Y747" s="32">
        <v>30.714700000000001</v>
      </c>
      <c r="Z747" s="32">
        <v>32.298999999999999</v>
      </c>
      <c r="AA747" s="32">
        <v>0.56869999999999998</v>
      </c>
      <c r="AB747" s="32"/>
      <c r="AC747" s="32"/>
      <c r="AD747" s="32"/>
      <c r="AE747" s="32"/>
      <c r="AF747" s="32">
        <v>5.819</v>
      </c>
      <c r="AG747" s="32">
        <v>4.9381000000000004</v>
      </c>
      <c r="AH747" s="32">
        <v>6.3971999999999998</v>
      </c>
      <c r="AI747" s="32">
        <v>0.30449999999999999</v>
      </c>
      <c r="AJ747" s="32"/>
      <c r="AK747" s="32"/>
      <c r="AL747" s="32"/>
      <c r="AM747" s="32"/>
      <c r="AN747" s="32">
        <v>2.7248000000000001</v>
      </c>
      <c r="AO747" s="32"/>
      <c r="AP747" s="32">
        <v>12.6448</v>
      </c>
      <c r="AQ747" s="32">
        <v>0</v>
      </c>
      <c r="AR747" s="32"/>
      <c r="AS747" s="32"/>
      <c r="AT747" s="32">
        <v>30.714700000000001</v>
      </c>
      <c r="AU747" s="32">
        <v>0</v>
      </c>
      <c r="AV747" s="32"/>
      <c r="AW747" s="32"/>
      <c r="AX747" s="32">
        <v>0.63480000000000003</v>
      </c>
      <c r="AY747">
        <v>158.63999999999999</v>
      </c>
      <c r="BB747">
        <v>202</v>
      </c>
      <c r="BC747">
        <v>202.25</v>
      </c>
      <c r="BD747" s="32">
        <v>0.68420000000000003</v>
      </c>
      <c r="BE747" s="32"/>
      <c r="BF747" s="32">
        <v>32.700000000000003</v>
      </c>
      <c r="BG747" s="32"/>
      <c r="BH747" s="32"/>
      <c r="BI747" s="34"/>
      <c r="BJ747" s="34">
        <v>42</v>
      </c>
      <c r="BK747" s="34">
        <v>211</v>
      </c>
      <c r="BL747" s="34">
        <v>169</v>
      </c>
      <c r="BM747">
        <v>0</v>
      </c>
      <c r="BN747" t="s">
        <v>898</v>
      </c>
      <c r="BO747" t="s">
        <v>6802</v>
      </c>
      <c r="BP747" t="b">
        <v>1</v>
      </c>
    </row>
    <row r="748" spans="1:68" x14ac:dyDescent="0.25">
      <c r="A748" s="30" t="str">
        <f t="shared" si="12"/>
        <v>2003067111</v>
      </c>
      <c r="B748" t="s">
        <v>147</v>
      </c>
      <c r="C748">
        <v>111</v>
      </c>
      <c r="D748" s="65" t="s">
        <v>8834</v>
      </c>
      <c r="E748" t="s">
        <v>102</v>
      </c>
      <c r="F748">
        <v>1</v>
      </c>
      <c r="G748">
        <v>2003</v>
      </c>
      <c r="H748">
        <v>2</v>
      </c>
      <c r="I748" s="34">
        <v>95.2</v>
      </c>
      <c r="J748">
        <v>102</v>
      </c>
      <c r="K748" s="32">
        <v>45.160299999999999</v>
      </c>
      <c r="L748" s="32">
        <v>-59.180199999999999</v>
      </c>
      <c r="M748" s="31">
        <v>37921.765810185185</v>
      </c>
      <c r="N748" s="33">
        <v>5.95</v>
      </c>
      <c r="O748" s="33">
        <v>49.59</v>
      </c>
      <c r="P748" s="32">
        <v>7.7035</v>
      </c>
      <c r="Q748" s="32">
        <v>1.1438999999999999</v>
      </c>
      <c r="R748" s="32">
        <v>11.961499999999999</v>
      </c>
      <c r="S748" s="32">
        <v>4.7222999999999997</v>
      </c>
      <c r="T748" s="32"/>
      <c r="U748" s="32"/>
      <c r="V748" s="32"/>
      <c r="W748" s="32"/>
      <c r="X748" s="32">
        <v>31.381</v>
      </c>
      <c r="Y748" s="32">
        <v>30.8734</v>
      </c>
      <c r="Z748" s="32">
        <v>32.258499999999998</v>
      </c>
      <c r="AA748" s="32">
        <v>0.57289999999999996</v>
      </c>
      <c r="AB748" s="32"/>
      <c r="AC748" s="32"/>
      <c r="AD748" s="32"/>
      <c r="AE748" s="32"/>
      <c r="AF748" s="32">
        <v>5.9215</v>
      </c>
      <c r="AG748" s="32">
        <v>5.5468999999999999</v>
      </c>
      <c r="AH748" s="32">
        <v>6.2465000000000002</v>
      </c>
      <c r="AI748" s="32">
        <v>0.24229999999999999</v>
      </c>
      <c r="AJ748" s="32"/>
      <c r="AK748" s="32"/>
      <c r="AL748" s="32"/>
      <c r="AM748" s="32"/>
      <c r="AN748" s="32">
        <v>2.4375</v>
      </c>
      <c r="AO748" s="32"/>
      <c r="AP748" s="32"/>
      <c r="AQ748" s="32"/>
      <c r="AR748" s="32"/>
      <c r="AS748" s="32"/>
      <c r="AT748" s="32"/>
      <c r="AU748" s="32"/>
      <c r="AV748" s="32"/>
      <c r="AW748" s="32"/>
      <c r="AX748" s="32">
        <v>0.67300000000000004</v>
      </c>
      <c r="AY748">
        <v>71.400000000000006</v>
      </c>
      <c r="BB748">
        <v>101.9</v>
      </c>
      <c r="BD748" s="32"/>
      <c r="BE748" s="32"/>
      <c r="BF748" s="32"/>
      <c r="BG748" s="32"/>
      <c r="BH748" s="32"/>
      <c r="BI748" s="34"/>
      <c r="BJ748" s="34">
        <v>34</v>
      </c>
      <c r="BK748" s="34">
        <v>96</v>
      </c>
      <c r="BL748" s="34">
        <v>62</v>
      </c>
      <c r="BM748">
        <v>0</v>
      </c>
      <c r="BN748" t="s">
        <v>899</v>
      </c>
      <c r="BO748" t="s">
        <v>6803</v>
      </c>
      <c r="BP748" t="b">
        <v>1</v>
      </c>
    </row>
    <row r="749" spans="1:68" x14ac:dyDescent="0.25">
      <c r="A749" s="30" t="str">
        <f t="shared" si="12"/>
        <v>2003067118</v>
      </c>
      <c r="B749" t="s">
        <v>147</v>
      </c>
      <c r="C749">
        <v>118</v>
      </c>
      <c r="D749" s="65" t="s">
        <v>8728</v>
      </c>
      <c r="E749" t="s">
        <v>104</v>
      </c>
      <c r="F749">
        <v>1</v>
      </c>
      <c r="G749">
        <v>2003</v>
      </c>
      <c r="H749">
        <v>2</v>
      </c>
      <c r="I749" s="34">
        <v>128.9</v>
      </c>
      <c r="J749">
        <v>141</v>
      </c>
      <c r="K749" s="32">
        <v>45.490699999999997</v>
      </c>
      <c r="L749" s="32">
        <v>-59.521799999999999</v>
      </c>
      <c r="M749" s="31">
        <v>37921.937476851854</v>
      </c>
      <c r="N749" s="33">
        <v>5.95</v>
      </c>
      <c r="O749" s="33">
        <v>49.59</v>
      </c>
      <c r="P749" s="32">
        <v>7.6368999999999998</v>
      </c>
      <c r="Q749" s="32">
        <v>1.5628</v>
      </c>
      <c r="R749" s="32">
        <v>12.1206</v>
      </c>
      <c r="S749" s="32">
        <v>4.7018000000000004</v>
      </c>
      <c r="T749" s="32"/>
      <c r="U749" s="32"/>
      <c r="V749" s="32"/>
      <c r="W749" s="32"/>
      <c r="X749" s="32">
        <v>31.3673</v>
      </c>
      <c r="Y749" s="32">
        <v>30.7592</v>
      </c>
      <c r="Z749" s="32">
        <v>32.289299999999997</v>
      </c>
      <c r="AA749" s="32">
        <v>0.64180000000000004</v>
      </c>
      <c r="AB749" s="32"/>
      <c r="AC749" s="32"/>
      <c r="AD749" s="32"/>
      <c r="AE749" s="32"/>
      <c r="AF749" s="32">
        <v>5.9946000000000002</v>
      </c>
      <c r="AG749" s="32">
        <v>5.6761999999999997</v>
      </c>
      <c r="AH749" s="32">
        <v>6.4414999999999996</v>
      </c>
      <c r="AI749" s="32">
        <v>0.31790000000000002</v>
      </c>
      <c r="AJ749" s="32"/>
      <c r="AK749" s="32"/>
      <c r="AL749" s="32"/>
      <c r="AM749" s="32"/>
      <c r="AN749" s="32">
        <v>2.5533999999999999</v>
      </c>
      <c r="AO749" s="32"/>
      <c r="AP749" s="32"/>
      <c r="AQ749" s="32"/>
      <c r="AR749" s="32"/>
      <c r="AS749" s="32"/>
      <c r="AT749" s="32"/>
      <c r="AU749" s="32"/>
      <c r="AV749" s="32"/>
      <c r="AW749" s="32"/>
      <c r="AX749" s="32">
        <v>0.89739999999999998</v>
      </c>
      <c r="AY749">
        <v>78.34</v>
      </c>
      <c r="BB749">
        <v>144.1</v>
      </c>
      <c r="BD749" s="32"/>
      <c r="BE749" s="32"/>
      <c r="BF749" s="32"/>
      <c r="BG749" s="32"/>
      <c r="BH749" s="32"/>
      <c r="BI749" s="34"/>
      <c r="BJ749" s="34">
        <v>33</v>
      </c>
      <c r="BK749" s="34">
        <v>130</v>
      </c>
      <c r="BL749" s="34">
        <v>97</v>
      </c>
      <c r="BM749">
        <v>0</v>
      </c>
      <c r="BN749" t="s">
        <v>900</v>
      </c>
      <c r="BO749" t="s">
        <v>6804</v>
      </c>
      <c r="BP749" t="b">
        <v>1</v>
      </c>
    </row>
    <row r="750" spans="1:68" x14ac:dyDescent="0.25">
      <c r="A750" s="30" t="str">
        <f t="shared" si="12"/>
        <v>2003067121</v>
      </c>
      <c r="B750" t="s">
        <v>147</v>
      </c>
      <c r="C750">
        <v>121</v>
      </c>
      <c r="D750" s="65" t="s">
        <v>8895</v>
      </c>
      <c r="E750" t="s">
        <v>105</v>
      </c>
      <c r="F750">
        <v>1</v>
      </c>
      <c r="G750">
        <v>2003</v>
      </c>
      <c r="H750">
        <v>2</v>
      </c>
      <c r="I750" s="34">
        <v>129.9</v>
      </c>
      <c r="J750">
        <v>134</v>
      </c>
      <c r="K750" s="32">
        <v>45.659700000000001</v>
      </c>
      <c r="L750" s="32">
        <v>-59.7012</v>
      </c>
      <c r="M750" s="31">
        <v>37922.033761574072</v>
      </c>
      <c r="N750" s="33">
        <v>3.97</v>
      </c>
      <c r="O750" s="33">
        <v>49.59</v>
      </c>
      <c r="P750" s="32">
        <v>10.1568</v>
      </c>
      <c r="Q750" s="32">
        <v>2.8978999999999999</v>
      </c>
      <c r="R750" s="32">
        <v>12.0564</v>
      </c>
      <c r="S750" s="32">
        <v>3.1493000000000002</v>
      </c>
      <c r="T750" s="32"/>
      <c r="U750" s="32"/>
      <c r="V750" s="32"/>
      <c r="W750" s="32"/>
      <c r="X750" s="32">
        <v>30.925899999999999</v>
      </c>
      <c r="Y750" s="32">
        <v>30.613800000000001</v>
      </c>
      <c r="Z750" s="32">
        <v>32.042499999999997</v>
      </c>
      <c r="AA750" s="32">
        <v>0.49630000000000002</v>
      </c>
      <c r="AB750" s="32"/>
      <c r="AC750" s="32"/>
      <c r="AD750" s="32"/>
      <c r="AE750" s="32"/>
      <c r="AF750" s="32">
        <v>5.8063000000000002</v>
      </c>
      <c r="AG750" s="32">
        <v>5.6403999999999996</v>
      </c>
      <c r="AH750" s="32">
        <v>6.4676999999999998</v>
      </c>
      <c r="AI750" s="32">
        <v>0.2666</v>
      </c>
      <c r="AJ750" s="32"/>
      <c r="AK750" s="32"/>
      <c r="AL750" s="32"/>
      <c r="AM750" s="32"/>
      <c r="AN750" s="32">
        <v>2.3551000000000002</v>
      </c>
      <c r="AO750" s="32"/>
      <c r="AP750" s="32">
        <v>12.039199999999999</v>
      </c>
      <c r="AQ750" s="32">
        <v>1E-4</v>
      </c>
      <c r="AR750" s="32"/>
      <c r="AS750" s="32"/>
      <c r="AT750" s="32">
        <v>30.614699999999999</v>
      </c>
      <c r="AU750" s="32">
        <v>1.2999999999999999E-3</v>
      </c>
      <c r="AV750" s="32"/>
      <c r="AW750" s="32"/>
      <c r="AX750" s="32">
        <v>0.96840000000000004</v>
      </c>
      <c r="AY750">
        <v>106.1</v>
      </c>
      <c r="BB750">
        <v>139.80000000000001</v>
      </c>
      <c r="BD750" s="32"/>
      <c r="BE750" s="32"/>
      <c r="BF750" s="32"/>
      <c r="BG750" s="32"/>
      <c r="BH750" s="32"/>
      <c r="BI750" s="34"/>
      <c r="BJ750" s="34">
        <v>47</v>
      </c>
      <c r="BK750" s="34">
        <v>131</v>
      </c>
      <c r="BL750" s="34">
        <v>84</v>
      </c>
      <c r="BM750">
        <v>0</v>
      </c>
      <c r="BN750" t="s">
        <v>901</v>
      </c>
      <c r="BO750" t="s">
        <v>6805</v>
      </c>
      <c r="BP750" t="b">
        <v>1</v>
      </c>
    </row>
    <row r="751" spans="1:68" x14ac:dyDescent="0.25">
      <c r="A751" s="30" t="str">
        <f t="shared" si="12"/>
        <v>2003067125</v>
      </c>
      <c r="B751" t="s">
        <v>147</v>
      </c>
      <c r="C751">
        <v>125</v>
      </c>
      <c r="D751" s="65" t="s">
        <v>8730</v>
      </c>
      <c r="E751" t="s">
        <v>106</v>
      </c>
      <c r="F751">
        <v>1</v>
      </c>
      <c r="G751">
        <v>2003</v>
      </c>
      <c r="H751">
        <v>2</v>
      </c>
      <c r="I751" s="34">
        <v>90.2</v>
      </c>
      <c r="J751">
        <v>102</v>
      </c>
      <c r="K751" s="32">
        <v>45.832500000000003</v>
      </c>
      <c r="L751" s="32">
        <v>-59.852200000000003</v>
      </c>
      <c r="M751" s="31">
        <v>37922.147789351853</v>
      </c>
      <c r="N751" s="33">
        <v>6.94</v>
      </c>
      <c r="O751" s="33">
        <v>49.58</v>
      </c>
      <c r="P751" s="32">
        <v>10.4307</v>
      </c>
      <c r="Q751" s="32">
        <v>6.6083999999999996</v>
      </c>
      <c r="R751" s="32">
        <v>11.7835</v>
      </c>
      <c r="S751" s="32">
        <v>1.8011999999999999</v>
      </c>
      <c r="T751" s="32"/>
      <c r="U751" s="32"/>
      <c r="V751" s="32"/>
      <c r="W751" s="32"/>
      <c r="X751" s="32">
        <v>30.7636</v>
      </c>
      <c r="Y751" s="32">
        <v>30.414000000000001</v>
      </c>
      <c r="Z751" s="32">
        <v>31.591699999999999</v>
      </c>
      <c r="AA751" s="32">
        <v>0.43869999999999998</v>
      </c>
      <c r="AB751" s="32"/>
      <c r="AC751" s="32"/>
      <c r="AD751" s="32"/>
      <c r="AE751" s="32"/>
      <c r="AF751" s="32">
        <v>5.6527000000000003</v>
      </c>
      <c r="AG751" s="32">
        <v>5.3487999999999998</v>
      </c>
      <c r="AH751" s="32">
        <v>5.8042999999999996</v>
      </c>
      <c r="AI751" s="32">
        <v>0.1118</v>
      </c>
      <c r="AJ751" s="32"/>
      <c r="AK751" s="32"/>
      <c r="AL751" s="32"/>
      <c r="AM751" s="32"/>
      <c r="AN751" s="48">
        <v>1.7163999999999999</v>
      </c>
      <c r="AO751" s="32"/>
      <c r="AP751" s="32"/>
      <c r="AQ751" s="32"/>
      <c r="AR751" s="32"/>
      <c r="AS751" s="32"/>
      <c r="AT751" s="32"/>
      <c r="AU751" s="32"/>
      <c r="AV751" s="32"/>
      <c r="AW751" s="32"/>
      <c r="AX751" s="32">
        <v>1.5889</v>
      </c>
      <c r="AY751">
        <v>85.28</v>
      </c>
      <c r="BB751">
        <v>84.7</v>
      </c>
      <c r="BC751">
        <v>84.29</v>
      </c>
      <c r="BD751" s="32">
        <v>1.6016999999999999</v>
      </c>
      <c r="BE751" s="32"/>
      <c r="BF751" s="32">
        <v>32.530299999999997</v>
      </c>
      <c r="BG751" s="32"/>
      <c r="BH751" s="32"/>
      <c r="BI751" s="34"/>
      <c r="BJ751" s="34">
        <v>63</v>
      </c>
      <c r="BK751" s="34">
        <v>91</v>
      </c>
      <c r="BL751" s="34">
        <v>28</v>
      </c>
      <c r="BM751">
        <v>0</v>
      </c>
      <c r="BN751" t="s">
        <v>902</v>
      </c>
      <c r="BO751" t="s">
        <v>6806</v>
      </c>
      <c r="BP751" t="b">
        <v>1</v>
      </c>
    </row>
    <row r="752" spans="1:68" x14ac:dyDescent="0.25">
      <c r="A752" s="30" t="str">
        <f t="shared" si="12"/>
        <v>2003067126</v>
      </c>
      <c r="B752" t="s">
        <v>147</v>
      </c>
      <c r="C752">
        <v>126</v>
      </c>
      <c r="D752" s="65" t="s">
        <v>8798</v>
      </c>
      <c r="E752" t="s">
        <v>111</v>
      </c>
      <c r="F752">
        <v>1</v>
      </c>
      <c r="G752">
        <v>2003</v>
      </c>
      <c r="H752">
        <v>2</v>
      </c>
      <c r="I752" s="34">
        <v>74.400000000000006</v>
      </c>
      <c r="J752">
        <v>79</v>
      </c>
      <c r="K752" s="32">
        <v>46.960700000000003</v>
      </c>
      <c r="L752" s="32">
        <v>-60.220700000000001</v>
      </c>
      <c r="M752" s="31">
        <v>37922.434108796297</v>
      </c>
      <c r="N752" s="33">
        <v>6.94</v>
      </c>
      <c r="O752" s="33">
        <v>49.58</v>
      </c>
      <c r="P752" s="32">
        <v>10.6137</v>
      </c>
      <c r="Q752" s="32">
        <v>6.3490000000000002</v>
      </c>
      <c r="R752" s="32">
        <v>11.103999999999999</v>
      </c>
      <c r="S752" s="32">
        <v>1.0076000000000001</v>
      </c>
      <c r="T752" s="32"/>
      <c r="U752" s="32"/>
      <c r="V752" s="32"/>
      <c r="W752" s="32"/>
      <c r="X752" s="32">
        <v>30.2956</v>
      </c>
      <c r="Y752" s="32">
        <v>30.122399999999999</v>
      </c>
      <c r="Z752" s="32">
        <v>31.1509</v>
      </c>
      <c r="AA752" s="32">
        <v>0.25640000000000002</v>
      </c>
      <c r="AB752" s="32"/>
      <c r="AC752" s="32"/>
      <c r="AD752" s="32"/>
      <c r="AE752" s="32"/>
      <c r="AF752" s="32">
        <v>5.6365999999999996</v>
      </c>
      <c r="AG752" s="32">
        <v>5.2045000000000003</v>
      </c>
      <c r="AH752" s="32">
        <v>5.7750000000000004</v>
      </c>
      <c r="AI752" s="32">
        <v>7.5999999999999998E-2</v>
      </c>
      <c r="AJ752" s="32"/>
      <c r="AK752" s="32"/>
      <c r="AL752" s="32"/>
      <c r="AM752" s="32"/>
      <c r="AN752" s="48">
        <v>1.4390000000000001</v>
      </c>
      <c r="AO752" s="32"/>
      <c r="AP752" s="32"/>
      <c r="AQ752" s="32"/>
      <c r="AR752" s="32"/>
      <c r="AS752" s="32"/>
      <c r="AT752" s="32"/>
      <c r="AU752" s="32"/>
      <c r="AV752" s="32"/>
      <c r="AW752" s="32"/>
      <c r="AX752" s="32">
        <v>1.8591</v>
      </c>
      <c r="AY752">
        <v>72.38</v>
      </c>
      <c r="BB752">
        <v>78.2</v>
      </c>
      <c r="BC752">
        <v>74.36</v>
      </c>
      <c r="BD752" s="32">
        <v>1.9</v>
      </c>
      <c r="BE752" s="32"/>
      <c r="BF752" s="32">
        <v>32.727800000000002</v>
      </c>
      <c r="BG752" s="32"/>
      <c r="BH752" s="32"/>
      <c r="BI752" s="34"/>
      <c r="BJ752" s="34">
        <v>56</v>
      </c>
      <c r="BK752" s="34">
        <v>75</v>
      </c>
      <c r="BL752" s="34">
        <v>19</v>
      </c>
      <c r="BM752">
        <v>0</v>
      </c>
      <c r="BN752" t="s">
        <v>903</v>
      </c>
      <c r="BO752" t="s">
        <v>6807</v>
      </c>
      <c r="BP752" t="b">
        <v>1</v>
      </c>
    </row>
    <row r="753" spans="1:68" x14ac:dyDescent="0.25">
      <c r="A753" s="30" t="str">
        <f t="shared" si="12"/>
        <v>2003067130</v>
      </c>
      <c r="B753" t="s">
        <v>147</v>
      </c>
      <c r="C753">
        <v>130</v>
      </c>
      <c r="D753" s="65" t="s">
        <v>8826</v>
      </c>
      <c r="E753" t="s">
        <v>83</v>
      </c>
      <c r="F753">
        <v>1</v>
      </c>
      <c r="G753">
        <v>2003</v>
      </c>
      <c r="H753">
        <v>2</v>
      </c>
      <c r="I753" s="34">
        <v>174.5</v>
      </c>
      <c r="J753">
        <v>180</v>
      </c>
      <c r="K753" s="32">
        <v>47.021700000000003</v>
      </c>
      <c r="L753" s="32">
        <v>-60.130299999999998</v>
      </c>
      <c r="M753" s="31">
        <v>37922.522141203706</v>
      </c>
      <c r="N753" s="33">
        <v>5.95</v>
      </c>
      <c r="O753" s="33">
        <v>49.58</v>
      </c>
      <c r="P753" s="32">
        <v>9.8079000000000001</v>
      </c>
      <c r="Q753" s="32">
        <v>3.3736999999999999</v>
      </c>
      <c r="R753" s="32">
        <v>10.9651</v>
      </c>
      <c r="S753" s="32">
        <v>1.8622000000000001</v>
      </c>
      <c r="T753" s="32"/>
      <c r="U753" s="32"/>
      <c r="V753" s="32"/>
      <c r="W753" s="32"/>
      <c r="X753" s="32">
        <v>30.232500000000002</v>
      </c>
      <c r="Y753" s="32">
        <v>29.895600000000002</v>
      </c>
      <c r="Z753" s="32">
        <v>31.706600000000002</v>
      </c>
      <c r="AA753" s="32">
        <v>0.44719999999999999</v>
      </c>
      <c r="AB753" s="32"/>
      <c r="AC753" s="32"/>
      <c r="AD753" s="32"/>
      <c r="AE753" s="32"/>
      <c r="AF753" s="32">
        <v>5.7061999999999999</v>
      </c>
      <c r="AG753" s="32">
        <v>5.5327999999999999</v>
      </c>
      <c r="AH753" s="32">
        <v>6.1162000000000001</v>
      </c>
      <c r="AI753" s="32">
        <v>9.1300000000000006E-2</v>
      </c>
      <c r="AJ753" s="32"/>
      <c r="AK753" s="32"/>
      <c r="AL753" s="32"/>
      <c r="AM753" s="32"/>
      <c r="AN753" s="32">
        <v>2.4041000000000001</v>
      </c>
      <c r="AO753" s="32"/>
      <c r="AP753" s="32"/>
      <c r="AQ753" s="32"/>
      <c r="AR753" s="32"/>
      <c r="AS753" s="32"/>
      <c r="AT753" s="32"/>
      <c r="AU753" s="32"/>
      <c r="AV753" s="32"/>
      <c r="AW753" s="32"/>
      <c r="AX753" s="32">
        <v>0.95369999999999999</v>
      </c>
      <c r="AY753">
        <v>107.08</v>
      </c>
      <c r="BB753">
        <v>190.2</v>
      </c>
      <c r="BD753" s="32"/>
      <c r="BE753" s="32"/>
      <c r="BF753" s="32"/>
      <c r="BG753" s="32"/>
      <c r="BH753" s="32">
        <v>0.95369999999999999</v>
      </c>
      <c r="BI753" s="34">
        <v>108</v>
      </c>
      <c r="BJ753" s="34">
        <v>49</v>
      </c>
      <c r="BK753" s="34">
        <v>155</v>
      </c>
      <c r="BL753" s="34">
        <v>106</v>
      </c>
      <c r="BM753">
        <v>0</v>
      </c>
      <c r="BN753" t="s">
        <v>904</v>
      </c>
      <c r="BO753" t="s">
        <v>6808</v>
      </c>
      <c r="BP753" t="b">
        <v>1</v>
      </c>
    </row>
    <row r="754" spans="1:68" x14ac:dyDescent="0.25">
      <c r="A754" s="30" t="str">
        <f t="shared" si="12"/>
        <v>2003067132</v>
      </c>
      <c r="B754" t="s">
        <v>147</v>
      </c>
      <c r="C754">
        <v>132</v>
      </c>
      <c r="D754" s="65" t="s">
        <v>8770</v>
      </c>
      <c r="E754" t="s">
        <v>110</v>
      </c>
      <c r="F754">
        <v>1</v>
      </c>
      <c r="G754">
        <v>2003</v>
      </c>
      <c r="H754">
        <v>2</v>
      </c>
      <c r="I754" s="34">
        <v>319.10000000000002</v>
      </c>
      <c r="J754">
        <v>336</v>
      </c>
      <c r="K754" s="32">
        <v>47.100700000000003</v>
      </c>
      <c r="L754" s="32">
        <v>-59.9908</v>
      </c>
      <c r="M754" s="31">
        <v>37922.586145833331</v>
      </c>
      <c r="N754" s="33">
        <v>4.96</v>
      </c>
      <c r="O754" s="33">
        <v>49.58</v>
      </c>
      <c r="P754" s="32">
        <v>8.2886000000000006</v>
      </c>
      <c r="Q754" s="32">
        <v>2.4839000000000002</v>
      </c>
      <c r="R754" s="32">
        <v>10.897600000000001</v>
      </c>
      <c r="S754" s="32">
        <v>3.0272000000000001</v>
      </c>
      <c r="T754" s="32"/>
      <c r="U754" s="32"/>
      <c r="V754" s="32"/>
      <c r="W754" s="32"/>
      <c r="X754" s="32">
        <v>30.730599999999999</v>
      </c>
      <c r="Y754" s="32">
        <v>29.870899999999999</v>
      </c>
      <c r="Z754" s="32">
        <v>32.110100000000003</v>
      </c>
      <c r="AA754" s="32">
        <v>0.71730000000000005</v>
      </c>
      <c r="AB754" s="32"/>
      <c r="AC754" s="32"/>
      <c r="AD754" s="32"/>
      <c r="AE754" s="32"/>
      <c r="AF754" s="32">
        <v>5.774</v>
      </c>
      <c r="AG754" s="32">
        <v>4.3967999999999998</v>
      </c>
      <c r="AH754" s="32">
        <v>6.1196999999999999</v>
      </c>
      <c r="AI754" s="32">
        <v>0.2414</v>
      </c>
      <c r="AJ754" s="32"/>
      <c r="AK754" s="32"/>
      <c r="AL754" s="32"/>
      <c r="AM754" s="32"/>
      <c r="AN754" s="32">
        <v>2.8148</v>
      </c>
      <c r="AO754" s="32"/>
      <c r="AP754" s="32">
        <v>10.894600000000001</v>
      </c>
      <c r="AQ754" s="32">
        <v>0</v>
      </c>
      <c r="AR754" s="32"/>
      <c r="AS754" s="32"/>
      <c r="AT754" s="32">
        <v>29.874500000000001</v>
      </c>
      <c r="AU754" s="32">
        <v>0</v>
      </c>
      <c r="AV754" s="32"/>
      <c r="AW754" s="32"/>
      <c r="AX754" s="32">
        <v>0.28610000000000002</v>
      </c>
      <c r="AY754">
        <v>88.24</v>
      </c>
      <c r="BB754">
        <v>321</v>
      </c>
      <c r="BC754">
        <v>319.08</v>
      </c>
      <c r="BD754" s="32">
        <v>5.6210000000000004</v>
      </c>
      <c r="BE754" s="32"/>
      <c r="BF754" s="32">
        <v>34.789400000000001</v>
      </c>
      <c r="BG754" s="32"/>
      <c r="BH754" s="32">
        <v>0.28610000000000002</v>
      </c>
      <c r="BI754" s="34">
        <v>89</v>
      </c>
      <c r="BJ754" s="34">
        <v>43</v>
      </c>
      <c r="BK754" s="34">
        <v>191</v>
      </c>
      <c r="BL754" s="34">
        <v>148</v>
      </c>
      <c r="BM754">
        <v>0</v>
      </c>
      <c r="BN754" t="s">
        <v>905</v>
      </c>
      <c r="BO754" t="s">
        <v>6809</v>
      </c>
      <c r="BP754" t="b">
        <v>1</v>
      </c>
    </row>
    <row r="755" spans="1:68" x14ac:dyDescent="0.25">
      <c r="A755" s="30" t="str">
        <f t="shared" si="12"/>
        <v>2003067135</v>
      </c>
      <c r="B755" t="s">
        <v>147</v>
      </c>
      <c r="C755">
        <v>135</v>
      </c>
      <c r="D755" s="65" t="s">
        <v>8771</v>
      </c>
      <c r="E755" t="s">
        <v>109</v>
      </c>
      <c r="F755">
        <v>1</v>
      </c>
      <c r="G755">
        <v>2003</v>
      </c>
      <c r="H755">
        <v>2</v>
      </c>
      <c r="I755" s="34">
        <v>460.6</v>
      </c>
      <c r="J755">
        <v>471</v>
      </c>
      <c r="K755" s="32">
        <v>47.270499999999998</v>
      </c>
      <c r="L755" s="32">
        <v>-59.777799999999999</v>
      </c>
      <c r="M755" s="31">
        <v>37922.705023148148</v>
      </c>
      <c r="N755" s="33">
        <v>3.97</v>
      </c>
      <c r="O755" s="33">
        <v>49.58</v>
      </c>
      <c r="P755" s="32">
        <v>6.4665999999999997</v>
      </c>
      <c r="Q755" s="32">
        <v>1.8908</v>
      </c>
      <c r="R755" s="32">
        <v>9.5548000000000002</v>
      </c>
      <c r="S755" s="32">
        <v>2.7917999999999998</v>
      </c>
      <c r="T755" s="32"/>
      <c r="U755" s="32"/>
      <c r="V755" s="32"/>
      <c r="W755" s="32"/>
      <c r="X755" s="32">
        <v>31.814599999999999</v>
      </c>
      <c r="Y755" s="32">
        <v>31.085100000000001</v>
      </c>
      <c r="Z755" s="32">
        <v>32.53</v>
      </c>
      <c r="AA755" s="32">
        <v>0.5625</v>
      </c>
      <c r="AB755" s="32"/>
      <c r="AC755" s="32"/>
      <c r="AD755" s="32"/>
      <c r="AE755" s="32"/>
      <c r="AF755" s="32">
        <v>6.2182000000000004</v>
      </c>
      <c r="AG755" s="32">
        <v>5.2542</v>
      </c>
      <c r="AH755" s="32">
        <v>6.7431000000000001</v>
      </c>
      <c r="AI755" s="32">
        <v>0.33910000000000001</v>
      </c>
      <c r="AJ755" s="32"/>
      <c r="AK755" s="32"/>
      <c r="AL755" s="32"/>
      <c r="AM755" s="32"/>
      <c r="AN755" s="32">
        <v>1.9377</v>
      </c>
      <c r="AO755" s="32"/>
      <c r="AP755" s="32">
        <v>9.5244999999999997</v>
      </c>
      <c r="AQ755" s="32">
        <v>7.1000000000000004E-3</v>
      </c>
      <c r="AR755" s="32"/>
      <c r="AS755" s="32"/>
      <c r="AT755" s="32">
        <v>31.1694</v>
      </c>
      <c r="AU755" s="32">
        <v>4.2099999999999999E-2</v>
      </c>
      <c r="AV755" s="32"/>
      <c r="AW755" s="32"/>
      <c r="AX755" s="32">
        <v>7.6200000000000004E-2</v>
      </c>
      <c r="AY755">
        <v>110.05</v>
      </c>
      <c r="BB755">
        <v>450.3</v>
      </c>
      <c r="BC755">
        <v>450.72</v>
      </c>
      <c r="BD755" s="32">
        <v>5.2313999999999998</v>
      </c>
      <c r="BE755" s="32"/>
      <c r="BF755" s="32">
        <v>34.909399999999998</v>
      </c>
      <c r="BG755" s="32"/>
      <c r="BH755" s="32">
        <v>7.6200000000000004E-2</v>
      </c>
      <c r="BI755" s="34">
        <v>111</v>
      </c>
      <c r="BJ755" s="34">
        <v>38</v>
      </c>
      <c r="BK755" s="34">
        <v>199</v>
      </c>
      <c r="BL755" s="34">
        <v>161</v>
      </c>
      <c r="BM755">
        <v>0</v>
      </c>
      <c r="BN755" t="s">
        <v>906</v>
      </c>
      <c r="BO755" t="s">
        <v>6810</v>
      </c>
      <c r="BP755" t="b">
        <v>1</v>
      </c>
    </row>
    <row r="756" spans="1:68" x14ac:dyDescent="0.25">
      <c r="A756" s="30" t="str">
        <f t="shared" si="12"/>
        <v>2003067142</v>
      </c>
      <c r="B756" t="s">
        <v>147</v>
      </c>
      <c r="C756">
        <v>142</v>
      </c>
      <c r="D756" s="65" t="s">
        <v>8896</v>
      </c>
      <c r="E756" t="s">
        <v>108</v>
      </c>
      <c r="F756">
        <v>1</v>
      </c>
      <c r="G756">
        <v>2003</v>
      </c>
      <c r="H756">
        <v>2</v>
      </c>
      <c r="I756" s="34">
        <v>465.6</v>
      </c>
      <c r="J756">
        <v>477</v>
      </c>
      <c r="K756" s="32">
        <v>47.430300000000003</v>
      </c>
      <c r="L756" s="32">
        <v>-59.556699999999999</v>
      </c>
      <c r="M756" s="31">
        <v>37922.950254629628</v>
      </c>
      <c r="N756" s="33">
        <v>5.95</v>
      </c>
      <c r="O756" s="33">
        <v>49.58</v>
      </c>
      <c r="P756" s="32">
        <v>7.3430999999999997</v>
      </c>
      <c r="Q756" s="32">
        <v>1.8091999999999999</v>
      </c>
      <c r="R756" s="32">
        <v>9.0471000000000004</v>
      </c>
      <c r="S756" s="32">
        <v>2.5278</v>
      </c>
      <c r="T756" s="32"/>
      <c r="U756" s="32"/>
      <c r="V756" s="32"/>
      <c r="W756" s="32"/>
      <c r="X756" s="32">
        <v>31.843299999999999</v>
      </c>
      <c r="Y756" s="32">
        <v>31.643799999999999</v>
      </c>
      <c r="Z756" s="32">
        <v>32.4054</v>
      </c>
      <c r="AA756" s="32">
        <v>0.27460000000000001</v>
      </c>
      <c r="AB756" s="32"/>
      <c r="AC756" s="32"/>
      <c r="AD756" s="32"/>
      <c r="AE756" s="32"/>
      <c r="AF756" s="32">
        <v>6.2111999999999998</v>
      </c>
      <c r="AG756" s="32">
        <v>5.9596</v>
      </c>
      <c r="AH756" s="32">
        <v>6.9935</v>
      </c>
      <c r="AI756" s="32">
        <v>0.34689999999999999</v>
      </c>
      <c r="AJ756" s="32"/>
      <c r="AK756" s="32"/>
      <c r="AL756" s="32"/>
      <c r="AM756" s="32"/>
      <c r="AN756" s="32">
        <v>1.4205000000000001</v>
      </c>
      <c r="AO756" s="32"/>
      <c r="AP756" s="32"/>
      <c r="AQ756" s="32"/>
      <c r="AR756" s="32"/>
      <c r="AS756" s="32"/>
      <c r="AT756" s="32"/>
      <c r="AU756" s="32"/>
      <c r="AV756" s="32"/>
      <c r="AW756" s="32"/>
      <c r="AX756" s="32">
        <v>0.25219999999999998</v>
      </c>
      <c r="AY756">
        <v>83.28</v>
      </c>
      <c r="BB756">
        <v>468</v>
      </c>
      <c r="BC756">
        <v>465.55</v>
      </c>
      <c r="BD756" s="32">
        <v>5.1666999999999996</v>
      </c>
      <c r="BE756" s="32"/>
      <c r="BF756" s="32">
        <v>34.916499999999999</v>
      </c>
      <c r="BG756" s="32"/>
      <c r="BH756" s="32">
        <v>0.25219999999999998</v>
      </c>
      <c r="BI756" s="34">
        <v>84</v>
      </c>
      <c r="BJ756" s="34">
        <v>43</v>
      </c>
      <c r="BK756" s="34">
        <v>142</v>
      </c>
      <c r="BL756" s="34">
        <v>99</v>
      </c>
      <c r="BM756">
        <v>0</v>
      </c>
      <c r="BN756" t="s">
        <v>907</v>
      </c>
      <c r="BO756" t="s">
        <v>6811</v>
      </c>
      <c r="BP756" t="b">
        <v>1</v>
      </c>
    </row>
    <row r="757" spans="1:68" x14ac:dyDescent="0.25">
      <c r="A757" s="30" t="str">
        <f t="shared" si="12"/>
        <v>2003067145</v>
      </c>
      <c r="B757" t="s">
        <v>147</v>
      </c>
      <c r="C757">
        <v>145</v>
      </c>
      <c r="D757" s="65" t="s">
        <v>8735</v>
      </c>
      <c r="E757" t="s">
        <v>107</v>
      </c>
      <c r="F757">
        <v>1</v>
      </c>
      <c r="G757">
        <v>2003</v>
      </c>
      <c r="H757">
        <v>2</v>
      </c>
      <c r="I757" s="34">
        <v>255.7</v>
      </c>
      <c r="J757">
        <v>266</v>
      </c>
      <c r="K757" s="32">
        <v>47.579799999999999</v>
      </c>
      <c r="L757" s="32">
        <v>-59.340499999999999</v>
      </c>
      <c r="M757" s="31">
        <v>37923.09884259259</v>
      </c>
      <c r="N757" s="33">
        <v>4.96</v>
      </c>
      <c r="O757" s="33">
        <v>49.58</v>
      </c>
      <c r="P757" s="32">
        <v>4.6116999999999999</v>
      </c>
      <c r="Q757" s="32">
        <v>1.7484999999999999</v>
      </c>
      <c r="R757" s="32">
        <v>8.0226000000000006</v>
      </c>
      <c r="S757" s="32">
        <v>2.3677000000000001</v>
      </c>
      <c r="T757" s="32"/>
      <c r="U757" s="32"/>
      <c r="V757" s="32"/>
      <c r="W757" s="32"/>
      <c r="X757" s="32">
        <v>32.192700000000002</v>
      </c>
      <c r="Y757" s="32">
        <v>31.76</v>
      </c>
      <c r="Z757" s="32">
        <v>32.584099999999999</v>
      </c>
      <c r="AA757" s="32">
        <v>0.3029</v>
      </c>
      <c r="AB757" s="32"/>
      <c r="AC757" s="32"/>
      <c r="AD757" s="32"/>
      <c r="AE757" s="32"/>
      <c r="AF757" s="32">
        <v>6.3956</v>
      </c>
      <c r="AG757" s="32">
        <v>6.0826000000000002</v>
      </c>
      <c r="AH757" s="32">
        <v>6.7027000000000001</v>
      </c>
      <c r="AI757" s="32">
        <v>0.2084</v>
      </c>
      <c r="AJ757" s="32"/>
      <c r="AK757" s="32"/>
      <c r="AL757" s="32"/>
      <c r="AM757" s="32"/>
      <c r="AN757" s="32">
        <v>1.3164</v>
      </c>
      <c r="AO757" s="32"/>
      <c r="AP757" s="32">
        <v>8.0226000000000006</v>
      </c>
      <c r="AQ757" s="32">
        <v>0</v>
      </c>
      <c r="AR757" s="32"/>
      <c r="AS757" s="32"/>
      <c r="AT757" s="32">
        <v>31.76</v>
      </c>
      <c r="AU757" s="32">
        <v>0</v>
      </c>
      <c r="AV757" s="32"/>
      <c r="AW757" s="32"/>
      <c r="AX757" s="32">
        <v>0.19700000000000001</v>
      </c>
      <c r="AY757">
        <v>109.05</v>
      </c>
      <c r="BB757">
        <v>256.5</v>
      </c>
      <c r="BC757">
        <v>255.69</v>
      </c>
      <c r="BD757" s="32">
        <v>5.9835000000000003</v>
      </c>
      <c r="BE757" s="32"/>
      <c r="BF757" s="32">
        <v>34.732599999999998</v>
      </c>
      <c r="BG757" s="32"/>
      <c r="BH757" s="32">
        <v>0.19700000000000001</v>
      </c>
      <c r="BI757" s="34">
        <v>110</v>
      </c>
      <c r="BJ757" s="34">
        <v>34</v>
      </c>
      <c r="BK757" s="34">
        <v>183</v>
      </c>
      <c r="BL757" s="34">
        <v>149</v>
      </c>
      <c r="BM757">
        <v>0</v>
      </c>
      <c r="BN757" t="s">
        <v>908</v>
      </c>
      <c r="BO757" t="s">
        <v>6812</v>
      </c>
      <c r="BP757" t="b">
        <v>1</v>
      </c>
    </row>
    <row r="758" spans="1:68" x14ac:dyDescent="0.25">
      <c r="A758" s="30" t="str">
        <f t="shared" si="12"/>
        <v>2003067147</v>
      </c>
      <c r="B758" t="s">
        <v>147</v>
      </c>
      <c r="C758">
        <v>147</v>
      </c>
      <c r="D758" s="65" t="s">
        <v>8876</v>
      </c>
      <c r="E758" t="s">
        <v>85</v>
      </c>
      <c r="F758">
        <v>0</v>
      </c>
      <c r="G758">
        <v>2003</v>
      </c>
      <c r="H758">
        <v>2</v>
      </c>
      <c r="I758" s="34">
        <v>520</v>
      </c>
      <c r="J758">
        <v>534</v>
      </c>
      <c r="K758" s="32">
        <v>47.628300000000003</v>
      </c>
      <c r="L758" s="32">
        <v>-59.8352</v>
      </c>
      <c r="M758" s="31">
        <v>37923.243472222224</v>
      </c>
      <c r="N758" s="33">
        <v>4.96</v>
      </c>
      <c r="O758" s="33">
        <v>49.58</v>
      </c>
      <c r="P758" s="32">
        <v>4.8949999999999996</v>
      </c>
      <c r="Q758" s="32">
        <v>1.2172000000000001</v>
      </c>
      <c r="R758" s="32">
        <v>7.71</v>
      </c>
      <c r="S758" s="32">
        <v>2.7751999999999999</v>
      </c>
      <c r="T758" s="32"/>
      <c r="U758" s="32"/>
      <c r="V758" s="32"/>
      <c r="W758" s="32"/>
      <c r="X758" s="32">
        <v>32.098100000000002</v>
      </c>
      <c r="Y758" s="32">
        <v>31.772099999999998</v>
      </c>
      <c r="Z758" s="32">
        <v>32.543599999999998</v>
      </c>
      <c r="AA758" s="32">
        <v>0.30769999999999997</v>
      </c>
      <c r="AB758" s="32"/>
      <c r="AC758" s="32"/>
      <c r="AD758" s="32"/>
      <c r="AE758" s="32"/>
      <c r="AF758" s="32">
        <v>6.4115000000000002</v>
      </c>
      <c r="AG758" s="32">
        <v>6.1398000000000001</v>
      </c>
      <c r="AH758" s="32">
        <v>6.7689000000000004</v>
      </c>
      <c r="AI758" s="32">
        <v>0.26090000000000002</v>
      </c>
      <c r="AJ758" s="32"/>
      <c r="AK758" s="32"/>
      <c r="AL758" s="32"/>
      <c r="AM758" s="32"/>
      <c r="AN758" s="32">
        <v>1.2684</v>
      </c>
      <c r="AO758" s="32"/>
      <c r="AP758" s="32">
        <v>7.7038000000000002</v>
      </c>
      <c r="AQ758" s="32">
        <v>0</v>
      </c>
      <c r="AR758" s="32"/>
      <c r="AS758" s="32"/>
      <c r="AT758" s="32">
        <v>31.780899999999999</v>
      </c>
      <c r="AU758" s="32">
        <v>0</v>
      </c>
      <c r="AV758" s="32"/>
      <c r="AW758" s="32"/>
      <c r="AX758" s="32">
        <v>9.6100000000000005E-2</v>
      </c>
      <c r="AY758">
        <v>95.18</v>
      </c>
      <c r="BC758">
        <v>519.95000000000005</v>
      </c>
      <c r="BD758" s="32">
        <v>5.1729000000000003</v>
      </c>
      <c r="BE758" s="32"/>
      <c r="BF758" s="32">
        <v>34.915799999999997</v>
      </c>
      <c r="BG758" s="32"/>
      <c r="BH758" s="32">
        <v>9.6100000000000005E-2</v>
      </c>
      <c r="BI758" s="34">
        <v>96</v>
      </c>
      <c r="BJ758" s="34">
        <v>32</v>
      </c>
      <c r="BK758" s="34">
        <v>185</v>
      </c>
      <c r="BL758" s="34">
        <v>153</v>
      </c>
      <c r="BM758">
        <v>0</v>
      </c>
      <c r="BN758" t="s">
        <v>909</v>
      </c>
      <c r="BO758" t="s">
        <v>6813</v>
      </c>
      <c r="BP758" t="b">
        <v>1</v>
      </c>
    </row>
    <row r="759" spans="1:68" x14ac:dyDescent="0.25">
      <c r="A759" s="30" t="str">
        <f t="shared" si="12"/>
        <v>2003067149</v>
      </c>
      <c r="B759" t="s">
        <v>147</v>
      </c>
      <c r="C759">
        <v>149</v>
      </c>
      <c r="D759" s="65" t="s">
        <v>8774</v>
      </c>
      <c r="E759" t="s">
        <v>85</v>
      </c>
      <c r="F759">
        <v>0</v>
      </c>
      <c r="G759">
        <v>2003</v>
      </c>
      <c r="H759">
        <v>2</v>
      </c>
      <c r="I759" s="34">
        <v>491.3</v>
      </c>
      <c r="J759">
        <v>499</v>
      </c>
      <c r="K759" s="32">
        <v>47.802999999999997</v>
      </c>
      <c r="L759" s="32">
        <v>-60.084699999999998</v>
      </c>
      <c r="M759" s="31">
        <v>37923.376759259256</v>
      </c>
      <c r="N759" s="33">
        <v>4.96</v>
      </c>
      <c r="O759" s="33">
        <v>49.58</v>
      </c>
      <c r="P759" s="32">
        <v>6.4695999999999998</v>
      </c>
      <c r="Q759" s="32">
        <v>0.77300000000000002</v>
      </c>
      <c r="R759" s="32">
        <v>8.5982000000000003</v>
      </c>
      <c r="S759" s="32">
        <v>2.8723999999999998</v>
      </c>
      <c r="T759" s="32"/>
      <c r="U759" s="32"/>
      <c r="V759" s="32"/>
      <c r="W759" s="32"/>
      <c r="X759" s="32">
        <v>31.838000000000001</v>
      </c>
      <c r="Y759" s="32">
        <v>31.6096</v>
      </c>
      <c r="Z759" s="32">
        <v>32.253599999999999</v>
      </c>
      <c r="AA759" s="32">
        <v>0.24679999999999999</v>
      </c>
      <c r="AB759" s="32"/>
      <c r="AC759" s="32"/>
      <c r="AD759" s="32"/>
      <c r="AE759" s="32"/>
      <c r="AF759" s="32">
        <v>6.2138</v>
      </c>
      <c r="AG759" s="32">
        <v>5.5652999999999997</v>
      </c>
      <c r="AH759" s="32">
        <v>6.8308</v>
      </c>
      <c r="AI759" s="32">
        <v>0.3155</v>
      </c>
      <c r="AJ759" s="32"/>
      <c r="AK759" s="32"/>
      <c r="AL759" s="32"/>
      <c r="AM759" s="32"/>
      <c r="AN759" s="32">
        <v>1.2730999999999999</v>
      </c>
      <c r="AO759" s="32"/>
      <c r="AP759" s="32">
        <v>8.5546000000000006</v>
      </c>
      <c r="AQ759" s="32">
        <v>0</v>
      </c>
      <c r="AR759" s="32"/>
      <c r="AS759" s="32"/>
      <c r="AT759" s="32">
        <v>31.6096</v>
      </c>
      <c r="AU759" s="32">
        <v>0</v>
      </c>
      <c r="AV759" s="32"/>
      <c r="AW759" s="32"/>
      <c r="AX759" s="32">
        <v>0.1474</v>
      </c>
      <c r="AY759">
        <v>101.12</v>
      </c>
      <c r="BC759">
        <v>491.26</v>
      </c>
      <c r="BD759" s="32">
        <v>5.1334</v>
      </c>
      <c r="BE759" s="32"/>
      <c r="BF759" s="32">
        <v>34.914700000000003</v>
      </c>
      <c r="BG759" s="32"/>
      <c r="BH759" s="32">
        <v>0.1474</v>
      </c>
      <c r="BI759" s="34">
        <v>102</v>
      </c>
      <c r="BJ759" s="34">
        <v>42</v>
      </c>
      <c r="BK759" s="34">
        <v>200</v>
      </c>
      <c r="BL759" s="34">
        <v>158</v>
      </c>
      <c r="BM759">
        <v>0</v>
      </c>
      <c r="BN759" t="s">
        <v>910</v>
      </c>
      <c r="BO759" t="s">
        <v>6814</v>
      </c>
      <c r="BP759" t="b">
        <v>1</v>
      </c>
    </row>
    <row r="760" spans="1:68" x14ac:dyDescent="0.25">
      <c r="A760" s="30" t="str">
        <f t="shared" si="12"/>
        <v>2003067150</v>
      </c>
      <c r="B760" t="s">
        <v>147</v>
      </c>
      <c r="C760">
        <v>150</v>
      </c>
      <c r="D760" s="65" t="s">
        <v>8897</v>
      </c>
      <c r="E760" t="s">
        <v>85</v>
      </c>
      <c r="F760">
        <v>0</v>
      </c>
      <c r="G760">
        <v>2003</v>
      </c>
      <c r="H760">
        <v>2</v>
      </c>
      <c r="I760" s="34">
        <v>477.4</v>
      </c>
      <c r="J760">
        <v>491</v>
      </c>
      <c r="K760" s="32">
        <v>47.999000000000002</v>
      </c>
      <c r="L760" s="32">
        <v>-60.401200000000003</v>
      </c>
      <c r="M760" s="31">
        <v>37923.465937499997</v>
      </c>
      <c r="N760" s="33">
        <v>4.96</v>
      </c>
      <c r="O760" s="33">
        <v>49.57</v>
      </c>
      <c r="P760" s="32">
        <v>8.1727000000000007</v>
      </c>
      <c r="Q760" s="32">
        <v>4.0805999999999996</v>
      </c>
      <c r="R760" s="32">
        <v>9.5474999999999994</v>
      </c>
      <c r="S760" s="32">
        <v>1.5387</v>
      </c>
      <c r="T760" s="32"/>
      <c r="U760" s="32"/>
      <c r="V760" s="32"/>
      <c r="W760" s="32"/>
      <c r="X760" s="32">
        <v>31.637499999999999</v>
      </c>
      <c r="Y760" s="32">
        <v>31.523700000000002</v>
      </c>
      <c r="Z760" s="32">
        <v>31.993600000000001</v>
      </c>
      <c r="AA760" s="32">
        <v>0.12690000000000001</v>
      </c>
      <c r="AB760" s="32"/>
      <c r="AC760" s="32"/>
      <c r="AD760" s="32"/>
      <c r="AE760" s="32"/>
      <c r="AF760" s="32">
        <v>6.0395000000000003</v>
      </c>
      <c r="AG760" s="32">
        <v>5.6048999999999998</v>
      </c>
      <c r="AH760" s="32">
        <v>6.5418000000000003</v>
      </c>
      <c r="AI760" s="32">
        <v>0.19900000000000001</v>
      </c>
      <c r="AJ760" s="32"/>
      <c r="AK760" s="32"/>
      <c r="AL760" s="32"/>
      <c r="AM760" s="32"/>
      <c r="AN760" s="32">
        <v>1.0753999999999999</v>
      </c>
      <c r="AO760" s="32"/>
      <c r="AP760" s="32">
        <v>9.5474999999999994</v>
      </c>
      <c r="AQ760" s="32">
        <v>0</v>
      </c>
      <c r="AR760" s="32"/>
      <c r="AS760" s="32"/>
      <c r="AT760" s="32">
        <v>31.523700000000002</v>
      </c>
      <c r="AU760" s="32">
        <v>0</v>
      </c>
      <c r="AV760" s="32"/>
      <c r="AW760" s="32"/>
      <c r="AX760" s="32">
        <v>0.254</v>
      </c>
      <c r="AY760">
        <v>143.72999999999999</v>
      </c>
      <c r="BC760">
        <v>477.4</v>
      </c>
      <c r="BD760" s="32">
        <v>5.1932999999999998</v>
      </c>
      <c r="BE760" s="32"/>
      <c r="BF760" s="32">
        <v>34.914099999999998</v>
      </c>
      <c r="BG760" s="32"/>
      <c r="BH760" s="32">
        <v>0.254</v>
      </c>
      <c r="BI760" s="34">
        <v>145</v>
      </c>
      <c r="BJ760" s="34">
        <v>51</v>
      </c>
      <c r="BK760" s="34">
        <v>205</v>
      </c>
      <c r="BL760" s="34">
        <v>154</v>
      </c>
      <c r="BM760">
        <v>0</v>
      </c>
      <c r="BN760" t="s">
        <v>911</v>
      </c>
      <c r="BO760" t="s">
        <v>6815</v>
      </c>
      <c r="BP760" t="b">
        <v>1</v>
      </c>
    </row>
    <row r="761" spans="1:68" x14ac:dyDescent="0.25">
      <c r="A761" s="30" t="str">
        <f t="shared" si="12"/>
        <v>2003067152</v>
      </c>
      <c r="B761" t="s">
        <v>147</v>
      </c>
      <c r="C761">
        <v>152</v>
      </c>
      <c r="D761" s="65" t="s">
        <v>8738</v>
      </c>
      <c r="E761" t="s">
        <v>85</v>
      </c>
      <c r="F761">
        <v>0</v>
      </c>
      <c r="G761">
        <v>2003</v>
      </c>
      <c r="H761">
        <v>2</v>
      </c>
      <c r="I761" s="34">
        <v>101.1</v>
      </c>
      <c r="J761">
        <v>512</v>
      </c>
      <c r="K761" s="32">
        <v>47.500700000000002</v>
      </c>
      <c r="L761" s="32">
        <v>-59.89</v>
      </c>
      <c r="M761" s="31">
        <v>37923.6797337963</v>
      </c>
      <c r="N761" s="33">
        <v>3.97</v>
      </c>
      <c r="O761" s="33">
        <v>49.58</v>
      </c>
      <c r="P761" s="32">
        <v>5.5340999999999996</v>
      </c>
      <c r="Q761" s="32">
        <v>1.1454</v>
      </c>
      <c r="R761" s="32">
        <v>7.97</v>
      </c>
      <c r="S761" s="32">
        <v>2.7845</v>
      </c>
      <c r="T761" s="32"/>
      <c r="U761" s="32"/>
      <c r="V761" s="32"/>
      <c r="W761" s="32"/>
      <c r="X761" s="32">
        <v>32.023000000000003</v>
      </c>
      <c r="Y761" s="32">
        <v>31.719899999999999</v>
      </c>
      <c r="Z761" s="32">
        <v>32.545200000000001</v>
      </c>
      <c r="AA761" s="32">
        <v>0.32700000000000001</v>
      </c>
      <c r="AB761" s="32"/>
      <c r="AC761" s="32"/>
      <c r="AD761" s="32"/>
      <c r="AE761" s="32"/>
      <c r="AF761" s="32">
        <v>6.2393999999999998</v>
      </c>
      <c r="AG761" s="32">
        <v>3.2991999999999999</v>
      </c>
      <c r="AH761" s="32">
        <v>6.6026999999999996</v>
      </c>
      <c r="AI761" s="32">
        <v>0.48270000000000002</v>
      </c>
      <c r="AJ761" s="32"/>
      <c r="AK761" s="32"/>
      <c r="AL761" s="32"/>
      <c r="AM761" s="32"/>
      <c r="AN761" s="32">
        <v>1.3595999999999999</v>
      </c>
      <c r="AO761" s="32"/>
      <c r="AP761" s="32">
        <v>7.9603000000000002</v>
      </c>
      <c r="AQ761" s="32">
        <v>1.37E-2</v>
      </c>
      <c r="AR761" s="32"/>
      <c r="AS761" s="32"/>
      <c r="AT761" s="32">
        <v>31.723099999999999</v>
      </c>
      <c r="AU761" s="32">
        <v>4.4999999999999997E-3</v>
      </c>
      <c r="AV761" s="32"/>
      <c r="AW761" s="32"/>
      <c r="AX761" s="32">
        <v>0.13850000000000001</v>
      </c>
      <c r="AY761">
        <v>101.12</v>
      </c>
      <c r="BD761" s="32"/>
      <c r="BE761" s="32"/>
      <c r="BF761" s="32"/>
      <c r="BG761" s="32"/>
      <c r="BH761" s="32"/>
      <c r="BI761" s="34"/>
      <c r="BJ761" s="34">
        <v>35</v>
      </c>
      <c r="BK761" s="34">
        <v>102</v>
      </c>
      <c r="BL761" s="34">
        <v>67</v>
      </c>
      <c r="BM761">
        <v>0</v>
      </c>
      <c r="BN761" t="s">
        <v>912</v>
      </c>
      <c r="BO761" t="s">
        <v>6816</v>
      </c>
      <c r="BP761" t="b">
        <v>1</v>
      </c>
    </row>
    <row r="762" spans="1:68" x14ac:dyDescent="0.25">
      <c r="A762" s="30" t="str">
        <f t="shared" si="12"/>
        <v>2003067154</v>
      </c>
      <c r="B762" t="s">
        <v>147</v>
      </c>
      <c r="C762">
        <v>154</v>
      </c>
      <c r="D762" s="65" t="s">
        <v>8898</v>
      </c>
      <c r="E762" t="s">
        <v>85</v>
      </c>
      <c r="F762">
        <v>0</v>
      </c>
      <c r="G762">
        <v>2003</v>
      </c>
      <c r="H762">
        <v>2</v>
      </c>
      <c r="I762" s="34">
        <v>430.9</v>
      </c>
      <c r="J762">
        <v>449</v>
      </c>
      <c r="K762" s="32">
        <v>47.0032</v>
      </c>
      <c r="L762" s="32">
        <v>-59.007199999999997</v>
      </c>
      <c r="M762" s="31">
        <v>37923.890740740739</v>
      </c>
      <c r="N762" s="33">
        <v>4.96</v>
      </c>
      <c r="O762" s="33">
        <v>49.58</v>
      </c>
      <c r="P762" s="32">
        <v>7.4659000000000004</v>
      </c>
      <c r="Q762" s="32">
        <v>0.79900000000000004</v>
      </c>
      <c r="R762" s="32">
        <v>10.2979</v>
      </c>
      <c r="S762" s="32">
        <v>3.4011999999999998</v>
      </c>
      <c r="T762" s="32"/>
      <c r="U762" s="32"/>
      <c r="V762" s="32"/>
      <c r="W762" s="32"/>
      <c r="X762" s="32">
        <v>31.535799999999998</v>
      </c>
      <c r="Y762" s="32">
        <v>30.789100000000001</v>
      </c>
      <c r="Z762" s="32">
        <v>32.424300000000002</v>
      </c>
      <c r="AA762" s="32">
        <v>0.59570000000000001</v>
      </c>
      <c r="AB762" s="32"/>
      <c r="AC762" s="32"/>
      <c r="AD762" s="32"/>
      <c r="AE762" s="32"/>
      <c r="AF762" s="32">
        <v>6.0701999999999998</v>
      </c>
      <c r="AG762" s="32">
        <v>5.0255999999999998</v>
      </c>
      <c r="AH762" s="32">
        <v>6.7267000000000001</v>
      </c>
      <c r="AI762" s="32">
        <v>0.34920000000000001</v>
      </c>
      <c r="AJ762" s="32"/>
      <c r="AK762" s="32"/>
      <c r="AL762" s="32"/>
      <c r="AM762" s="32"/>
      <c r="AN762" s="32">
        <v>2.3094000000000001</v>
      </c>
      <c r="AO762" s="32"/>
      <c r="AP762" s="32">
        <v>10.291600000000001</v>
      </c>
      <c r="AQ762" s="32">
        <v>0</v>
      </c>
      <c r="AR762" s="32"/>
      <c r="AS762" s="32"/>
      <c r="AT762" s="32">
        <v>30.863800000000001</v>
      </c>
      <c r="AU762" s="32">
        <v>0</v>
      </c>
      <c r="AV762" s="32"/>
      <c r="AW762" s="32"/>
      <c r="AX762" s="32">
        <v>-0.44269999999999998</v>
      </c>
      <c r="AY762">
        <v>132.84</v>
      </c>
      <c r="BC762">
        <v>430.94</v>
      </c>
      <c r="BD762" s="32">
        <v>5.2064000000000004</v>
      </c>
      <c r="BE762" s="32"/>
      <c r="BF762" s="32">
        <v>34.913800000000002</v>
      </c>
      <c r="BG762" s="32"/>
      <c r="BH762" s="32">
        <v>-0.44269999999999998</v>
      </c>
      <c r="BI762" s="34">
        <v>134</v>
      </c>
      <c r="BJ762" s="34">
        <v>41</v>
      </c>
      <c r="BK762" s="34">
        <v>199</v>
      </c>
      <c r="BL762" s="34">
        <v>158</v>
      </c>
      <c r="BM762">
        <v>0</v>
      </c>
      <c r="BN762" t="s">
        <v>913</v>
      </c>
      <c r="BO762" t="s">
        <v>6817</v>
      </c>
      <c r="BP762" t="b">
        <v>1</v>
      </c>
    </row>
    <row r="763" spans="1:68" x14ac:dyDescent="0.25">
      <c r="A763" s="30" t="str">
        <f t="shared" si="12"/>
        <v>2003067157</v>
      </c>
      <c r="B763" t="s">
        <v>147</v>
      </c>
      <c r="C763">
        <v>157</v>
      </c>
      <c r="D763" s="65" t="s">
        <v>8776</v>
      </c>
      <c r="E763" t="s">
        <v>85</v>
      </c>
      <c r="F763">
        <v>0</v>
      </c>
      <c r="G763">
        <v>2003</v>
      </c>
      <c r="H763">
        <v>2</v>
      </c>
      <c r="I763" s="34">
        <v>477.5</v>
      </c>
      <c r="J763">
        <v>490</v>
      </c>
      <c r="K763" s="32">
        <v>45.983199999999997</v>
      </c>
      <c r="L763" s="32">
        <v>-57.646700000000003</v>
      </c>
      <c r="M763" s="31">
        <v>37924.385405092595</v>
      </c>
      <c r="N763" s="33">
        <v>4.96</v>
      </c>
      <c r="O763" s="33">
        <v>49.58</v>
      </c>
      <c r="P763" s="32">
        <v>11.7097</v>
      </c>
      <c r="Q763" s="32">
        <v>6.2575000000000003</v>
      </c>
      <c r="R763" s="32">
        <v>12.611499999999999</v>
      </c>
      <c r="S763" s="32">
        <v>1.3228</v>
      </c>
      <c r="T763" s="32"/>
      <c r="U763" s="32"/>
      <c r="V763" s="32"/>
      <c r="W763" s="32"/>
      <c r="X763" s="32">
        <v>31.8901</v>
      </c>
      <c r="Y763" s="32">
        <v>31.450299999999999</v>
      </c>
      <c r="Z763" s="32">
        <v>32.596899999999998</v>
      </c>
      <c r="AA763" s="32">
        <v>0.38600000000000001</v>
      </c>
      <c r="AB763" s="32"/>
      <c r="AC763" s="32"/>
      <c r="AD763" s="32"/>
      <c r="AE763" s="32"/>
      <c r="AF763" s="32">
        <v>5.7183000000000002</v>
      </c>
      <c r="AG763" s="32">
        <v>5.5747999999999998</v>
      </c>
      <c r="AH763" s="32">
        <v>6.3907999999999996</v>
      </c>
      <c r="AI763" s="32">
        <v>0.1694</v>
      </c>
      <c r="AJ763" s="32"/>
      <c r="AK763" s="32"/>
      <c r="AL763" s="32"/>
      <c r="AM763" s="32"/>
      <c r="AN763" s="32">
        <v>1.7592000000000001</v>
      </c>
      <c r="AO763" s="32"/>
      <c r="AP763" s="32">
        <v>11.8413</v>
      </c>
      <c r="AQ763" s="32">
        <v>0</v>
      </c>
      <c r="AR763" s="32"/>
      <c r="AS763" s="32"/>
      <c r="AT763" s="32">
        <v>31.450299999999999</v>
      </c>
      <c r="AU763" s="32">
        <v>0</v>
      </c>
      <c r="AV763" s="32"/>
      <c r="AW763" s="32"/>
      <c r="AX763" s="32">
        <v>-0.2208</v>
      </c>
      <c r="AY763">
        <v>77.349999999999994</v>
      </c>
      <c r="BC763">
        <v>477.49</v>
      </c>
      <c r="BD763" s="32">
        <v>4.9307999999999996</v>
      </c>
      <c r="BE763" s="32"/>
      <c r="BF763" s="32">
        <v>34.921700000000001</v>
      </c>
      <c r="BG763" s="32"/>
      <c r="BH763" s="32">
        <v>-0.2208</v>
      </c>
      <c r="BI763" s="34">
        <v>78</v>
      </c>
      <c r="BJ763" s="34">
        <v>54</v>
      </c>
      <c r="BK763" s="34">
        <v>143</v>
      </c>
      <c r="BL763" s="34">
        <v>88</v>
      </c>
      <c r="BM763">
        <v>0</v>
      </c>
      <c r="BN763" t="s">
        <v>914</v>
      </c>
      <c r="BO763" t="s">
        <v>6818</v>
      </c>
      <c r="BP763" t="b">
        <v>1</v>
      </c>
    </row>
    <row r="764" spans="1:68" x14ac:dyDescent="0.25">
      <c r="A764" s="30" t="str">
        <f t="shared" si="12"/>
        <v>2003067160</v>
      </c>
      <c r="B764" t="s">
        <v>147</v>
      </c>
      <c r="C764">
        <v>160</v>
      </c>
      <c r="D764" s="65" t="s">
        <v>8777</v>
      </c>
      <c r="E764" t="s">
        <v>103</v>
      </c>
      <c r="F764">
        <v>1</v>
      </c>
      <c r="G764">
        <v>2003</v>
      </c>
      <c r="H764">
        <v>2</v>
      </c>
      <c r="I764" s="34">
        <v>145.80000000000001</v>
      </c>
      <c r="J764">
        <v>145</v>
      </c>
      <c r="K764" s="32">
        <v>44.277299999999997</v>
      </c>
      <c r="L764" s="32">
        <v>-63.309699999999999</v>
      </c>
      <c r="M764" s="31">
        <v>37925.339999999997</v>
      </c>
      <c r="N764" s="33">
        <v>5.95</v>
      </c>
      <c r="O764" s="33">
        <v>49.59</v>
      </c>
      <c r="P764" s="32">
        <v>10.304500000000001</v>
      </c>
      <c r="Q764" s="32">
        <v>4.7222</v>
      </c>
      <c r="R764" s="32">
        <v>12.166700000000001</v>
      </c>
      <c r="S764" s="32">
        <v>2.7107000000000001</v>
      </c>
      <c r="T764" s="32"/>
      <c r="U764" s="32"/>
      <c r="V764" s="32"/>
      <c r="W764" s="32"/>
      <c r="X764" s="32">
        <v>31.573699999999999</v>
      </c>
      <c r="Y764" s="32">
        <v>31.263999999999999</v>
      </c>
      <c r="Z764" s="32">
        <v>32.547699999999999</v>
      </c>
      <c r="AA764" s="32">
        <v>0.47870000000000001</v>
      </c>
      <c r="AB764" s="32"/>
      <c r="AC764" s="32"/>
      <c r="AD764" s="32"/>
      <c r="AE764" s="32"/>
      <c r="AF764" s="32">
        <v>5.7869000000000002</v>
      </c>
      <c r="AG764" s="32">
        <v>5.5315000000000003</v>
      </c>
      <c r="AH764" s="32">
        <v>6.6169000000000002</v>
      </c>
      <c r="AI764" s="32">
        <v>0.36930000000000002</v>
      </c>
      <c r="AJ764" s="32"/>
      <c r="AK764" s="32"/>
      <c r="AL764" s="32"/>
      <c r="AM764" s="32"/>
      <c r="AN764" s="32">
        <v>2.0996999999999999</v>
      </c>
      <c r="AO764" s="32"/>
      <c r="AP764" s="32"/>
      <c r="AQ764" s="32"/>
      <c r="AR764" s="32"/>
      <c r="AS764" s="32"/>
      <c r="AT764" s="32"/>
      <c r="AU764" s="32"/>
      <c r="AV764" s="32"/>
      <c r="AW764" s="32"/>
      <c r="AX764" s="32">
        <v>3.7153999999999998</v>
      </c>
      <c r="AY764">
        <v>65.459999999999994</v>
      </c>
      <c r="BB764">
        <v>148.80000000000001</v>
      </c>
      <c r="BC764">
        <v>145.76</v>
      </c>
      <c r="BD764" s="32">
        <v>8.4649000000000001</v>
      </c>
      <c r="BE764" s="32"/>
      <c r="BF764" s="32">
        <v>34.5381</v>
      </c>
      <c r="BG764" s="32"/>
      <c r="BH764" s="32">
        <v>3.7153999999999998</v>
      </c>
      <c r="BI764" s="34">
        <v>66</v>
      </c>
      <c r="BJ764" s="34">
        <v>57</v>
      </c>
      <c r="BK764" s="34">
        <v>72</v>
      </c>
      <c r="BL764" s="34">
        <v>9</v>
      </c>
      <c r="BM764">
        <v>0</v>
      </c>
      <c r="BN764" t="s">
        <v>915</v>
      </c>
      <c r="BO764" t="s">
        <v>6819</v>
      </c>
      <c r="BP764" t="b">
        <v>1</v>
      </c>
    </row>
    <row r="765" spans="1:68" x14ac:dyDescent="0.25">
      <c r="A765" s="30" t="str">
        <f t="shared" si="12"/>
        <v>2003072011</v>
      </c>
      <c r="B765" t="s">
        <v>2399</v>
      </c>
      <c r="C765">
        <v>11</v>
      </c>
      <c r="D765" s="65" t="s">
        <v>8665</v>
      </c>
      <c r="E765" t="s">
        <v>103</v>
      </c>
      <c r="F765">
        <v>1</v>
      </c>
      <c r="I765" s="34">
        <v>132.9</v>
      </c>
      <c r="J765">
        <v>157</v>
      </c>
      <c r="K765" s="32">
        <v>44.268000000000001</v>
      </c>
      <c r="L765" s="32">
        <v>-63.317999999999998</v>
      </c>
      <c r="M765" s="31">
        <v>37937.537407407406</v>
      </c>
      <c r="N765" s="33">
        <v>4.96</v>
      </c>
      <c r="O765" s="33">
        <v>49.59</v>
      </c>
      <c r="P765" s="32">
        <v>9.4406999999999996</v>
      </c>
      <c r="Q765" s="32">
        <v>5.5542999999999996</v>
      </c>
      <c r="R765" s="32">
        <v>10.2981</v>
      </c>
      <c r="S765" s="32">
        <v>1.5641</v>
      </c>
      <c r="T765" s="32"/>
      <c r="U765" s="32"/>
      <c r="V765" s="32"/>
      <c r="W765" s="32"/>
      <c r="X765" s="32">
        <v>31.407299999999999</v>
      </c>
      <c r="Y765" s="32">
        <v>31.1556</v>
      </c>
      <c r="Z765" s="32">
        <v>32.455599999999997</v>
      </c>
      <c r="AA765" s="32">
        <v>0.45939999999999998</v>
      </c>
      <c r="AB765" s="32"/>
      <c r="AC765" s="32"/>
      <c r="AD765" s="32"/>
      <c r="AE765" s="32"/>
      <c r="AF765" s="32">
        <v>5.8472</v>
      </c>
      <c r="AG765" s="32">
        <v>5.6684000000000001</v>
      </c>
      <c r="AH765" s="32">
        <v>6.0031999999999996</v>
      </c>
      <c r="AI765" s="32">
        <v>6.2300000000000001E-2</v>
      </c>
      <c r="AJ765" s="32"/>
      <c r="AK765" s="32"/>
      <c r="AL765" s="32"/>
      <c r="AM765" s="32"/>
      <c r="AN765" s="32">
        <v>1.6792</v>
      </c>
      <c r="AO765" s="32"/>
      <c r="AP765" s="32">
        <v>10.2193</v>
      </c>
      <c r="AQ765" s="32">
        <v>0</v>
      </c>
      <c r="AR765" s="32"/>
      <c r="AS765" s="32"/>
      <c r="AT765" s="32">
        <v>31.156199999999998</v>
      </c>
      <c r="AU765" s="32">
        <v>0</v>
      </c>
      <c r="AV765" s="32"/>
      <c r="AW765" s="32"/>
      <c r="AX765" s="32">
        <v>2.4739</v>
      </c>
      <c r="AY765" s="33">
        <v>118.01</v>
      </c>
      <c r="AZ765" s="32"/>
      <c r="BA765" s="33"/>
      <c r="BB765">
        <v>148.80000000000001</v>
      </c>
      <c r="BC765" s="33"/>
      <c r="BD765" s="32"/>
      <c r="BE765" s="32"/>
      <c r="BF765" s="32"/>
      <c r="BG765" s="32"/>
      <c r="BH765" s="32">
        <v>2.4739</v>
      </c>
      <c r="BI765" s="34">
        <v>119</v>
      </c>
      <c r="BJ765" s="34">
        <v>57</v>
      </c>
      <c r="BK765" s="34">
        <v>133</v>
      </c>
      <c r="BL765" s="34">
        <v>76</v>
      </c>
      <c r="BM765">
        <v>0</v>
      </c>
      <c r="BN765" t="s">
        <v>2579</v>
      </c>
      <c r="BO765" t="s">
        <v>6820</v>
      </c>
      <c r="BP765" t="b">
        <v>1</v>
      </c>
    </row>
    <row r="766" spans="1:68" x14ac:dyDescent="0.25">
      <c r="A766" s="30" t="str">
        <f t="shared" si="12"/>
        <v>2003078034</v>
      </c>
      <c r="B766" t="s">
        <v>2400</v>
      </c>
      <c r="C766">
        <v>34</v>
      </c>
      <c r="D766" s="65" t="s">
        <v>8688</v>
      </c>
      <c r="E766" t="s">
        <v>103</v>
      </c>
      <c r="F766">
        <v>1</v>
      </c>
      <c r="I766" s="34">
        <v>159.6</v>
      </c>
      <c r="J766">
        <v>162</v>
      </c>
      <c r="K766" s="32">
        <v>44.277999999999999</v>
      </c>
      <c r="L766" s="32">
        <v>-63.319000000000003</v>
      </c>
      <c r="M766" s="31">
        <v>37977.213194444441</v>
      </c>
      <c r="N766" s="33">
        <v>4.96</v>
      </c>
      <c r="O766" s="33">
        <v>49.59</v>
      </c>
      <c r="P766" s="32">
        <v>4.4333999999999998</v>
      </c>
      <c r="Q766" s="32">
        <v>4.4264000000000001</v>
      </c>
      <c r="R766" s="32">
        <v>4.4458000000000002</v>
      </c>
      <c r="S766" s="32">
        <v>4.4000000000000003E-3</v>
      </c>
      <c r="T766" s="32"/>
      <c r="U766" s="32"/>
      <c r="V766" s="32"/>
      <c r="W766" s="32"/>
      <c r="X766" s="32">
        <v>31.273299999999999</v>
      </c>
      <c r="Y766" s="32">
        <v>31.270499999999998</v>
      </c>
      <c r="Z766" s="32">
        <v>31.2836</v>
      </c>
      <c r="AA766" s="32">
        <v>3.3E-3</v>
      </c>
      <c r="AB766" s="32"/>
      <c r="AC766" s="32"/>
      <c r="AD766" s="32"/>
      <c r="AE766" s="32"/>
      <c r="AF766" s="32">
        <v>6.3369999999999997</v>
      </c>
      <c r="AG766" s="32">
        <v>6.3303000000000003</v>
      </c>
      <c r="AH766" s="32">
        <v>6.3464</v>
      </c>
      <c r="AI766" s="32">
        <v>3.8E-3</v>
      </c>
      <c r="AJ766" s="32"/>
      <c r="AK766" s="32"/>
      <c r="AL766" s="32"/>
      <c r="AM766" s="32"/>
      <c r="AN766" s="32">
        <v>8.5000000000000006E-3</v>
      </c>
      <c r="AO766" s="32"/>
      <c r="AP766" s="32">
        <v>4.4273999999999996</v>
      </c>
      <c r="AQ766" s="32">
        <v>0</v>
      </c>
      <c r="AR766" s="32"/>
      <c r="AS766" s="32"/>
      <c r="AT766" s="32">
        <v>31.270600000000002</v>
      </c>
      <c r="AU766" s="32">
        <v>0</v>
      </c>
      <c r="AV766" s="32"/>
      <c r="AW766" s="32"/>
      <c r="AX766" s="32">
        <v>2.9220000000000002</v>
      </c>
      <c r="AY766" s="33">
        <v>91.24</v>
      </c>
      <c r="AZ766" s="32"/>
      <c r="BA766" s="33"/>
      <c r="BB766">
        <v>148.80000000000001</v>
      </c>
      <c r="BC766" s="33">
        <v>148.74</v>
      </c>
      <c r="BD766" s="32">
        <v>4.2695999999999996</v>
      </c>
      <c r="BE766" s="32"/>
      <c r="BF766" s="32">
        <v>33.258699999999997</v>
      </c>
      <c r="BG766" s="32"/>
      <c r="BH766" s="32">
        <v>2.9220000000000002</v>
      </c>
      <c r="BI766" s="34">
        <v>92</v>
      </c>
      <c r="BJ766" s="34">
        <v>82</v>
      </c>
      <c r="BK766" s="34">
        <v>136</v>
      </c>
      <c r="BL766" s="34">
        <v>54</v>
      </c>
      <c r="BM766">
        <v>0</v>
      </c>
      <c r="BN766" t="s">
        <v>2580</v>
      </c>
      <c r="BO766" t="s">
        <v>6821</v>
      </c>
      <c r="BP766" t="b">
        <v>1</v>
      </c>
    </row>
    <row r="767" spans="1:68" x14ac:dyDescent="0.25">
      <c r="A767" s="30" t="str">
        <f t="shared" si="12"/>
        <v>2004666001</v>
      </c>
      <c r="B767" t="s">
        <v>2401</v>
      </c>
      <c r="C767">
        <v>1</v>
      </c>
      <c r="D767" s="65" t="s">
        <v>8655</v>
      </c>
      <c r="E767" t="s">
        <v>103</v>
      </c>
      <c r="F767">
        <v>1</v>
      </c>
      <c r="I767" s="34">
        <v>152.19999999999999</v>
      </c>
      <c r="J767">
        <v>156</v>
      </c>
      <c r="K767" s="32">
        <v>44.2667</v>
      </c>
      <c r="L767" s="32">
        <v>-63.316699999999997</v>
      </c>
      <c r="M767" s="31">
        <v>37999.676527777781</v>
      </c>
      <c r="N767" s="33">
        <v>0.99</v>
      </c>
      <c r="O767" s="33">
        <v>49.59</v>
      </c>
      <c r="P767" s="32">
        <v>2.0863</v>
      </c>
      <c r="Q767" s="32">
        <v>2.0708000000000002</v>
      </c>
      <c r="R767" s="32">
        <v>2.2265999999999999</v>
      </c>
      <c r="S767" s="32">
        <v>2.2599999999999999E-2</v>
      </c>
      <c r="T767" s="32"/>
      <c r="U767" s="32"/>
      <c r="V767" s="32"/>
      <c r="W767" s="32"/>
      <c r="X767" s="32">
        <v>31.189399999999999</v>
      </c>
      <c r="Y767" s="32">
        <v>30.874700000000001</v>
      </c>
      <c r="Z767" s="32">
        <v>31.2257</v>
      </c>
      <c r="AA767" s="32">
        <v>3.2399999999999998E-2</v>
      </c>
      <c r="AB767" s="32"/>
      <c r="AC767" s="32"/>
      <c r="AD767" s="32"/>
      <c r="AE767" s="32"/>
      <c r="AF767" s="32">
        <v>7.3979999999999997</v>
      </c>
      <c r="AG767" s="32">
        <v>7.3582000000000001</v>
      </c>
      <c r="AH767" s="32">
        <v>9.0403000000000002</v>
      </c>
      <c r="AI767" s="32">
        <v>0.1804</v>
      </c>
      <c r="AJ767" s="32"/>
      <c r="AK767" s="32"/>
      <c r="AL767" s="32"/>
      <c r="AM767" s="32"/>
      <c r="AN767" s="32">
        <v>1.84E-2</v>
      </c>
      <c r="AO767" s="32"/>
      <c r="AP767" s="32">
        <v>2.1030000000000002</v>
      </c>
      <c r="AQ767" s="32">
        <v>6.1999999999999998E-3</v>
      </c>
      <c r="AR767" s="32"/>
      <c r="AS767" s="32"/>
      <c r="AT767" s="32">
        <v>31.156700000000001</v>
      </c>
      <c r="AU767" s="32">
        <v>0.10580000000000001</v>
      </c>
      <c r="AV767" s="32"/>
      <c r="AW767" s="32"/>
      <c r="AX767" s="32">
        <v>2.0708000000000002</v>
      </c>
      <c r="AY767" s="33">
        <v>15.37</v>
      </c>
      <c r="AZ767" s="32"/>
      <c r="BA767" s="33"/>
      <c r="BB767">
        <v>148.80000000000001</v>
      </c>
      <c r="BC767" s="33">
        <v>148.74</v>
      </c>
      <c r="BD767" s="32">
        <v>2.9434999999999998</v>
      </c>
      <c r="BE767" s="32"/>
      <c r="BF767" s="32">
        <v>32.761499999999998</v>
      </c>
      <c r="BG767" s="32"/>
      <c r="BH767" s="32">
        <v>2.0708000000000002</v>
      </c>
      <c r="BI767" s="34">
        <v>15.5</v>
      </c>
      <c r="BJ767" s="34">
        <v>0</v>
      </c>
      <c r="BK767" s="34">
        <v>153.5</v>
      </c>
      <c r="BL767" s="34">
        <v>153.5</v>
      </c>
      <c r="BM767">
        <v>0</v>
      </c>
      <c r="BN767" t="s">
        <v>2581</v>
      </c>
      <c r="BO767" t="s">
        <v>6822</v>
      </c>
      <c r="BP767" t="b">
        <v>1</v>
      </c>
    </row>
    <row r="768" spans="1:68" x14ac:dyDescent="0.25">
      <c r="A768" s="30" t="str">
        <f t="shared" si="12"/>
        <v>2004004000</v>
      </c>
      <c r="B768" t="s">
        <v>2402</v>
      </c>
      <c r="C768">
        <v>0</v>
      </c>
      <c r="D768" s="65" t="s">
        <v>8705</v>
      </c>
      <c r="E768" t="s">
        <v>103</v>
      </c>
      <c r="F768">
        <v>1</v>
      </c>
      <c r="I768" s="34">
        <v>141.80000000000001</v>
      </c>
      <c r="J768">
        <v>141</v>
      </c>
      <c r="K768" s="32">
        <v>44.271299999999997</v>
      </c>
      <c r="L768" s="32">
        <v>-63.319699999999997</v>
      </c>
      <c r="M768" s="31">
        <v>38022.686516203707</v>
      </c>
      <c r="N768" s="33">
        <v>0.99</v>
      </c>
      <c r="O768" s="33">
        <v>49.59</v>
      </c>
      <c r="P768" s="32">
        <v>-0.1507</v>
      </c>
      <c r="Q768" s="32">
        <v>-0.161</v>
      </c>
      <c r="R768" s="32">
        <v>-0.13289999999999999</v>
      </c>
      <c r="S768" s="32">
        <v>4.5999999999999999E-3</v>
      </c>
      <c r="T768" s="32"/>
      <c r="U768" s="32"/>
      <c r="V768" s="32"/>
      <c r="W768" s="32"/>
      <c r="X768" s="32">
        <v>31.242799999999999</v>
      </c>
      <c r="Y768" s="32">
        <v>31.241900000000001</v>
      </c>
      <c r="Z768" s="32">
        <v>31.244</v>
      </c>
      <c r="AA768" s="32">
        <v>5.0000000000000001E-4</v>
      </c>
      <c r="AB768" s="32"/>
      <c r="AC768" s="32"/>
      <c r="AD768" s="32"/>
      <c r="AE768" s="32"/>
      <c r="AF768" s="32">
        <v>6.8710000000000004</v>
      </c>
      <c r="AG768" s="32">
        <v>6.8483000000000001</v>
      </c>
      <c r="AH768" s="32">
        <v>6.8807999999999998</v>
      </c>
      <c r="AI768" s="32">
        <v>7.9000000000000008E-3</v>
      </c>
      <c r="AJ768" s="32"/>
      <c r="AK768" s="32"/>
      <c r="AL768" s="32"/>
      <c r="AM768" s="32"/>
      <c r="AN768" s="32">
        <v>1E-4</v>
      </c>
      <c r="AO768" s="32"/>
      <c r="AP768" s="32">
        <v>-0.1449</v>
      </c>
      <c r="AQ768" s="32">
        <v>1.2800000000000001E-2</v>
      </c>
      <c r="AR768" s="32"/>
      <c r="AS768" s="32"/>
      <c r="AT768" s="32">
        <v>31.243200000000002</v>
      </c>
      <c r="AU768" s="32">
        <v>8.0000000000000004E-4</v>
      </c>
      <c r="AV768" s="32"/>
      <c r="AW768" s="32"/>
      <c r="AX768" s="32">
        <v>-0.16450000000000001</v>
      </c>
      <c r="AY768" s="33">
        <v>68.430000000000007</v>
      </c>
      <c r="AZ768" s="32"/>
      <c r="BA768" s="33"/>
      <c r="BB768">
        <v>148.80000000000001</v>
      </c>
      <c r="BC768" s="33">
        <v>141.80000000000001</v>
      </c>
      <c r="BD768" s="32">
        <v>2.8106</v>
      </c>
      <c r="BE768" s="32"/>
      <c r="BF768" s="32">
        <v>32.451999999999998</v>
      </c>
      <c r="BG768" s="32"/>
      <c r="BH768" s="32">
        <v>-0.16450000000000001</v>
      </c>
      <c r="BI768" s="34">
        <v>69</v>
      </c>
      <c r="BJ768" s="34">
        <v>0</v>
      </c>
      <c r="BK768" s="34">
        <v>143</v>
      </c>
      <c r="BL768" s="34">
        <v>143</v>
      </c>
      <c r="BM768">
        <v>0</v>
      </c>
      <c r="BN768" t="s">
        <v>2582</v>
      </c>
      <c r="BO768" t="s">
        <v>6823</v>
      </c>
      <c r="BP768" t="b">
        <v>1</v>
      </c>
    </row>
    <row r="769" spans="1:68" x14ac:dyDescent="0.25">
      <c r="A769" s="30" t="str">
        <f t="shared" si="12"/>
        <v>2004666002</v>
      </c>
      <c r="B769" t="s">
        <v>2401</v>
      </c>
      <c r="C769">
        <v>2</v>
      </c>
      <c r="D769" s="65" t="s">
        <v>8656</v>
      </c>
      <c r="E769" t="s">
        <v>103</v>
      </c>
      <c r="F769">
        <v>1</v>
      </c>
      <c r="I769" s="34">
        <v>155.69999999999999</v>
      </c>
      <c r="J769">
        <v>158</v>
      </c>
      <c r="K769" s="32">
        <v>44.2667</v>
      </c>
      <c r="L769" s="32">
        <v>-63.316699999999997</v>
      </c>
      <c r="M769" s="31">
        <v>38027.652939814812</v>
      </c>
      <c r="N769" s="33">
        <v>0.99</v>
      </c>
      <c r="O769" s="33">
        <v>49.59</v>
      </c>
      <c r="P769" s="32">
        <v>-0.12590000000000001</v>
      </c>
      <c r="Q769" s="32">
        <v>-0.1333</v>
      </c>
      <c r="R769" s="32">
        <v>-9.0399999999999994E-2</v>
      </c>
      <c r="S769" s="32">
        <v>1.0699999999999999E-2</v>
      </c>
      <c r="T769" s="32"/>
      <c r="U769" s="32"/>
      <c r="V769" s="32"/>
      <c r="W769" s="32"/>
      <c r="X769" s="32">
        <v>31.275300000000001</v>
      </c>
      <c r="Y769" s="32">
        <v>31.271599999999999</v>
      </c>
      <c r="Z769" s="32">
        <v>31.282599999999999</v>
      </c>
      <c r="AA769" s="32">
        <v>3.0000000000000001E-3</v>
      </c>
      <c r="AB769" s="32"/>
      <c r="AC769" s="32"/>
      <c r="AD769" s="32"/>
      <c r="AE769" s="32"/>
      <c r="AF769" s="32">
        <v>5.9667000000000003</v>
      </c>
      <c r="AG769" s="32">
        <v>5.9337999999999997</v>
      </c>
      <c r="AH769" s="32">
        <v>6.0574000000000003</v>
      </c>
      <c r="AI769" s="32">
        <v>1.66E-2</v>
      </c>
      <c r="AJ769" s="32"/>
      <c r="AK769" s="32"/>
      <c r="AL769" s="32"/>
      <c r="AM769" s="32"/>
      <c r="AN769" s="32">
        <v>9.1000000000000004E-3</v>
      </c>
      <c r="AO769" s="32"/>
      <c r="AP769" s="32">
        <v>-0.11070000000000001</v>
      </c>
      <c r="AQ769" s="32">
        <v>1.2E-2</v>
      </c>
      <c r="AR769" s="32"/>
      <c r="AS769" s="32"/>
      <c r="AT769" s="32">
        <v>31.272600000000001</v>
      </c>
      <c r="AU769" s="32">
        <v>8.9999999999999998E-4</v>
      </c>
      <c r="AV769" s="32"/>
      <c r="AW769" s="32"/>
      <c r="AX769" s="32">
        <v>-0.33090000000000003</v>
      </c>
      <c r="AY769" s="33">
        <v>66.95</v>
      </c>
      <c r="AZ769" s="32"/>
      <c r="BA769" s="33"/>
      <c r="BB769">
        <v>148.80000000000001</v>
      </c>
      <c r="BC769" s="33">
        <v>148.74</v>
      </c>
      <c r="BD769" s="32">
        <v>4.8912000000000004</v>
      </c>
      <c r="BE769" s="32"/>
      <c r="BF769" s="32">
        <v>33.267600000000002</v>
      </c>
      <c r="BG769" s="32"/>
      <c r="BH769" s="32">
        <v>-0.33090000000000003</v>
      </c>
      <c r="BI769" s="34">
        <v>67.5</v>
      </c>
      <c r="BJ769" s="34">
        <v>0</v>
      </c>
      <c r="BK769" s="34">
        <v>142</v>
      </c>
      <c r="BL769" s="34">
        <v>142</v>
      </c>
      <c r="BM769">
        <v>0</v>
      </c>
      <c r="BN769" t="s">
        <v>2583</v>
      </c>
      <c r="BO769" t="s">
        <v>6824</v>
      </c>
      <c r="BP769" t="b">
        <v>1</v>
      </c>
    </row>
    <row r="770" spans="1:68" x14ac:dyDescent="0.25">
      <c r="A770" s="30" t="str">
        <f t="shared" si="12"/>
        <v>2004004088</v>
      </c>
      <c r="B770" t="s">
        <v>2402</v>
      </c>
      <c r="C770">
        <v>88</v>
      </c>
      <c r="D770" s="65" t="s">
        <v>8871</v>
      </c>
      <c r="E770" t="s">
        <v>103</v>
      </c>
      <c r="F770">
        <v>1</v>
      </c>
      <c r="I770" s="34">
        <v>161.6</v>
      </c>
      <c r="J770">
        <v>162</v>
      </c>
      <c r="K770" s="32">
        <v>44.259599999999999</v>
      </c>
      <c r="L770" s="32">
        <v>-63.3232</v>
      </c>
      <c r="M770" s="31">
        <v>38034.355740740742</v>
      </c>
      <c r="N770" s="33">
        <v>0.99</v>
      </c>
      <c r="O770" s="33">
        <v>49.59</v>
      </c>
      <c r="P770" s="32">
        <v>-1.2477</v>
      </c>
      <c r="Q770" s="32">
        <v>-1.3503000000000001</v>
      </c>
      <c r="R770" s="32">
        <v>-1.0559000000000001</v>
      </c>
      <c r="S770" s="32">
        <v>8.7999999999999995E-2</v>
      </c>
      <c r="T770" s="32"/>
      <c r="U770" s="32"/>
      <c r="V770" s="32"/>
      <c r="W770" s="32"/>
      <c r="X770" s="32"/>
      <c r="Y770" s="32"/>
      <c r="Z770" s="32"/>
      <c r="AA770" s="32"/>
      <c r="AB770" s="32"/>
      <c r="AC770" s="32"/>
      <c r="AD770" s="32"/>
      <c r="AE770" s="32"/>
      <c r="AF770" s="32">
        <v>2.3837000000000002</v>
      </c>
      <c r="AG770" s="32">
        <v>2.3605999999999998</v>
      </c>
      <c r="AH770" s="32">
        <v>2.399</v>
      </c>
      <c r="AI770" s="32">
        <v>8.6999999999999994E-3</v>
      </c>
      <c r="AJ770" s="32"/>
      <c r="AK770" s="32"/>
      <c r="AL770" s="32"/>
      <c r="AM770" s="32"/>
      <c r="AN770" s="32"/>
      <c r="AO770" s="32"/>
      <c r="AP770" s="32">
        <v>-1.0978000000000001</v>
      </c>
      <c r="AQ770" s="32">
        <v>2.4500000000000001E-2</v>
      </c>
      <c r="AR770" s="32"/>
      <c r="AS770" s="32"/>
      <c r="AT770" s="32"/>
      <c r="AU770" s="32"/>
      <c r="AV770" s="32"/>
      <c r="AW770" s="32"/>
      <c r="AX770" s="32">
        <v>-1.3503000000000001</v>
      </c>
      <c r="AY770" s="33">
        <v>32.729999999999997</v>
      </c>
      <c r="AZ770" s="32"/>
      <c r="BA770" s="33"/>
      <c r="BB770">
        <v>148.80000000000001</v>
      </c>
      <c r="BC770" s="33">
        <v>148.74</v>
      </c>
      <c r="BD770" s="32">
        <v>5.7760999999999996</v>
      </c>
      <c r="BE770" s="32"/>
      <c r="BF770" s="32"/>
      <c r="BG770" s="32"/>
      <c r="BH770" s="32">
        <v>-1.3503000000000001</v>
      </c>
      <c r="BI770" s="34">
        <v>33</v>
      </c>
      <c r="BJ770" s="34">
        <v>0</v>
      </c>
      <c r="BK770" s="34">
        <v>135</v>
      </c>
      <c r="BL770" s="34">
        <v>133</v>
      </c>
      <c r="BM770">
        <v>0</v>
      </c>
      <c r="BN770" t="s">
        <v>2584</v>
      </c>
      <c r="BO770" t="s">
        <v>6825</v>
      </c>
      <c r="BP770" t="b">
        <v>1</v>
      </c>
    </row>
    <row r="771" spans="1:68" x14ac:dyDescent="0.25">
      <c r="A771" s="30" t="str">
        <f t="shared" si="12"/>
        <v>2004666003</v>
      </c>
      <c r="B771" t="s">
        <v>2401</v>
      </c>
      <c r="C771">
        <v>3</v>
      </c>
      <c r="D771" s="65" t="s">
        <v>8657</v>
      </c>
      <c r="E771" t="s">
        <v>103</v>
      </c>
      <c r="F771">
        <v>1</v>
      </c>
      <c r="I771" s="34">
        <v>146.80000000000001</v>
      </c>
      <c r="J771">
        <v>156</v>
      </c>
      <c r="K771" s="32">
        <v>44.2667</v>
      </c>
      <c r="L771" s="32">
        <v>-63.316699999999997</v>
      </c>
      <c r="M771" s="31">
        <v>38065.600081018521</v>
      </c>
      <c r="N771" s="33">
        <v>2.48</v>
      </c>
      <c r="O771" s="33">
        <v>49.59</v>
      </c>
      <c r="P771" s="32">
        <v>-1.1369</v>
      </c>
      <c r="Q771" s="32">
        <v>-1.1704000000000001</v>
      </c>
      <c r="R771" s="32">
        <v>-1.0832999999999999</v>
      </c>
      <c r="S771" s="32">
        <v>2.76E-2</v>
      </c>
      <c r="T771" s="32"/>
      <c r="U771" s="32"/>
      <c r="V771" s="32"/>
      <c r="W771" s="32"/>
      <c r="X771" s="32">
        <v>31.552600000000002</v>
      </c>
      <c r="Y771" s="32">
        <v>31.5365</v>
      </c>
      <c r="Z771" s="32">
        <v>31.575099999999999</v>
      </c>
      <c r="AA771" s="32">
        <v>1.01E-2</v>
      </c>
      <c r="AB771" s="32"/>
      <c r="AC771" s="32"/>
      <c r="AD771" s="32"/>
      <c r="AE771" s="32"/>
      <c r="AF771" s="32">
        <v>7.8026</v>
      </c>
      <c r="AG771" s="32">
        <v>7.7710999999999997</v>
      </c>
      <c r="AH771" s="32">
        <v>7.8209999999999997</v>
      </c>
      <c r="AI771" s="32">
        <v>8.5000000000000006E-3</v>
      </c>
      <c r="AJ771" s="32"/>
      <c r="AK771" s="32"/>
      <c r="AL771" s="32"/>
      <c r="AM771" s="32"/>
      <c r="AN771" s="32">
        <v>2.7900000000000001E-2</v>
      </c>
      <c r="AO771" s="32"/>
      <c r="AP771" s="32">
        <v>-1.1393</v>
      </c>
      <c r="AQ771" s="32">
        <v>3.3999999999999998E-3</v>
      </c>
      <c r="AR771" s="32"/>
      <c r="AS771" s="32"/>
      <c r="AT771" s="32">
        <v>31.538599999999999</v>
      </c>
      <c r="AU771" s="32">
        <v>1.1000000000000001E-3</v>
      </c>
      <c r="AV771" s="32"/>
      <c r="AW771" s="32"/>
      <c r="AX771" s="32">
        <v>-1.1704000000000001</v>
      </c>
      <c r="AY771" s="33">
        <v>14.38</v>
      </c>
      <c r="AZ771" s="32"/>
      <c r="BA771" s="33"/>
      <c r="BB771">
        <v>148.80000000000001</v>
      </c>
      <c r="BC771" s="33">
        <v>146.76</v>
      </c>
      <c r="BD771" s="32">
        <v>2.0588000000000002</v>
      </c>
      <c r="BE771" s="32"/>
      <c r="BF771" s="32">
        <v>32.423299999999998</v>
      </c>
      <c r="BG771" s="32"/>
      <c r="BH771" s="32">
        <v>-1.1704000000000001</v>
      </c>
      <c r="BI771" s="34">
        <v>14.5</v>
      </c>
      <c r="BJ771" s="34">
        <v>0</v>
      </c>
      <c r="BK771" s="34">
        <v>148</v>
      </c>
      <c r="BL771" s="34">
        <v>148</v>
      </c>
      <c r="BM771">
        <v>0</v>
      </c>
      <c r="BN771" t="s">
        <v>2585</v>
      </c>
      <c r="BO771" t="s">
        <v>6826</v>
      </c>
      <c r="BP771" t="b">
        <v>1</v>
      </c>
    </row>
    <row r="772" spans="1:68" x14ac:dyDescent="0.25">
      <c r="A772" s="30" t="str">
        <f t="shared" ref="A772:A835" si="13">IF(LEN(B772)=5,MID(B772,1,2)+1900&amp;MID(B772,3,3)&amp;TEXT(TRIM(C772),"000"),IF(LEN(B772)=7,B772&amp;TEXT(TRIM(C772),"000"),MID(B772,4,7)&amp;TEXT(TRIM(C772),"000")))</f>
        <v>2004005001</v>
      </c>
      <c r="B772" t="s">
        <v>2403</v>
      </c>
      <c r="C772">
        <v>1</v>
      </c>
      <c r="D772" s="65" t="s">
        <v>8655</v>
      </c>
      <c r="E772" t="s">
        <v>103</v>
      </c>
      <c r="F772">
        <v>1</v>
      </c>
      <c r="I772" s="34">
        <v>141.80000000000001</v>
      </c>
      <c r="J772">
        <v>146</v>
      </c>
      <c r="K772" s="32">
        <v>44.268700000000003</v>
      </c>
      <c r="L772" s="32">
        <v>-63.314999999999998</v>
      </c>
      <c r="M772" s="31">
        <v>38083.701354166667</v>
      </c>
      <c r="N772" s="33">
        <v>2.98</v>
      </c>
      <c r="O772" s="33">
        <v>49.59</v>
      </c>
      <c r="P772" s="32">
        <v>5.2400000000000002E-2</v>
      </c>
      <c r="Q772" s="32">
        <v>-6.2700000000000006E-2</v>
      </c>
      <c r="R772" s="32">
        <v>0.12889999999999999</v>
      </c>
      <c r="S772" s="32">
        <v>6.9800000000000001E-2</v>
      </c>
      <c r="T772" s="32"/>
      <c r="U772" s="32"/>
      <c r="V772" s="32"/>
      <c r="W772" s="32"/>
      <c r="X772" s="32">
        <v>31.655100000000001</v>
      </c>
      <c r="Y772" s="32">
        <v>31.582000000000001</v>
      </c>
      <c r="Z772" s="32">
        <v>31.768699999999999</v>
      </c>
      <c r="AA772" s="32">
        <v>7.0900000000000005E-2</v>
      </c>
      <c r="AB772" s="32"/>
      <c r="AC772" s="32"/>
      <c r="AD772" s="32"/>
      <c r="AE772" s="32"/>
      <c r="AF772" s="32">
        <v>7.8925000000000001</v>
      </c>
      <c r="AG772" s="32">
        <v>7.5789</v>
      </c>
      <c r="AH772" s="32">
        <v>8.0091999999999999</v>
      </c>
      <c r="AI772" s="32">
        <v>0.14699999999999999</v>
      </c>
      <c r="AJ772" s="32"/>
      <c r="AK772" s="32"/>
      <c r="AL772" s="32"/>
      <c r="AM772" s="32"/>
      <c r="AN772" s="32">
        <v>0.15679999999999999</v>
      </c>
      <c r="AO772" s="32"/>
      <c r="AP772" s="32">
        <v>0.1137</v>
      </c>
      <c r="AQ772" s="32">
        <v>4.0000000000000002E-4</v>
      </c>
      <c r="AR772" s="32"/>
      <c r="AS772" s="32"/>
      <c r="AT772" s="32">
        <v>31.583400000000001</v>
      </c>
      <c r="AU772" s="32">
        <v>5.0000000000000001E-4</v>
      </c>
      <c r="AV772" s="32"/>
      <c r="AW772" s="32"/>
      <c r="AX772" s="32">
        <v>-0.1133</v>
      </c>
      <c r="AY772" s="33">
        <v>61.49</v>
      </c>
      <c r="AZ772" s="32"/>
      <c r="BA772" s="33"/>
      <c r="BB772">
        <v>148.80000000000001</v>
      </c>
      <c r="BC772" s="33">
        <v>141.80000000000001</v>
      </c>
      <c r="BD772" s="32">
        <v>6.3150000000000004</v>
      </c>
      <c r="BE772" s="32"/>
      <c r="BF772" s="32">
        <v>33.826300000000003</v>
      </c>
      <c r="BG772" s="32"/>
      <c r="BH772" s="32">
        <v>-0.1133</v>
      </c>
      <c r="BI772" s="34">
        <v>62</v>
      </c>
      <c r="BJ772" s="34">
        <v>0</v>
      </c>
      <c r="BK772" s="34">
        <v>115</v>
      </c>
      <c r="BL772" s="34">
        <v>115</v>
      </c>
      <c r="BM772">
        <v>0</v>
      </c>
      <c r="BN772" t="s">
        <v>2586</v>
      </c>
      <c r="BO772" t="s">
        <v>6827</v>
      </c>
      <c r="BP772" t="b">
        <v>1</v>
      </c>
    </row>
    <row r="773" spans="1:68" x14ac:dyDescent="0.25">
      <c r="A773" s="30" t="str">
        <f t="shared" si="13"/>
        <v>2004009001</v>
      </c>
      <c r="B773" t="s">
        <v>148</v>
      </c>
      <c r="C773">
        <v>1</v>
      </c>
      <c r="D773" s="65" t="s">
        <v>8657</v>
      </c>
      <c r="E773" t="s">
        <v>103</v>
      </c>
      <c r="F773">
        <v>1</v>
      </c>
      <c r="G773">
        <v>2004</v>
      </c>
      <c r="H773">
        <v>1</v>
      </c>
      <c r="I773" s="34">
        <v>150.69999999999999</v>
      </c>
      <c r="J773">
        <v>152</v>
      </c>
      <c r="K773" s="32">
        <v>44.265999999999998</v>
      </c>
      <c r="L773" s="32">
        <v>-63.315800000000003</v>
      </c>
      <c r="M773" s="31">
        <v>38095.814131944448</v>
      </c>
      <c r="N773" s="33">
        <v>3.97</v>
      </c>
      <c r="O773" s="33">
        <v>49.59</v>
      </c>
      <c r="P773" s="32">
        <v>1.8605</v>
      </c>
      <c r="Q773" s="32">
        <v>1.2513000000000001</v>
      </c>
      <c r="R773" s="32">
        <v>2.3313000000000001</v>
      </c>
      <c r="S773" s="32">
        <v>0.35239999999999999</v>
      </c>
      <c r="T773" s="32"/>
      <c r="U773" s="32"/>
      <c r="V773" s="32"/>
      <c r="W773" s="32"/>
      <c r="X773" s="32">
        <v>32.005099999999999</v>
      </c>
      <c r="Y773" s="32">
        <v>31.4284</v>
      </c>
      <c r="Z773" s="32">
        <v>32.344799999999999</v>
      </c>
      <c r="AA773" s="32">
        <v>0.2167</v>
      </c>
      <c r="AB773" s="32"/>
      <c r="AC773" s="32"/>
      <c r="AD773" s="32"/>
      <c r="AE773" s="32"/>
      <c r="AF773" s="32">
        <v>7.2887000000000004</v>
      </c>
      <c r="AG773" s="32">
        <v>6.5271999999999997</v>
      </c>
      <c r="AH773" s="32">
        <v>7.7968999999999999</v>
      </c>
      <c r="AI773" s="32">
        <v>0.3</v>
      </c>
      <c r="AJ773" s="32"/>
      <c r="AK773" s="32"/>
      <c r="AL773" s="32"/>
      <c r="AM773" s="32"/>
      <c r="AN773" s="32"/>
      <c r="AO773" s="32"/>
      <c r="AP773" s="32">
        <v>1.9472</v>
      </c>
      <c r="AQ773" s="32">
        <v>2.53E-2</v>
      </c>
      <c r="AR773" s="32"/>
      <c r="AS773" s="32"/>
      <c r="AT773" s="32"/>
      <c r="AU773" s="32"/>
      <c r="AV773" s="32"/>
      <c r="AW773" s="32"/>
      <c r="AX773" s="32">
        <v>1.2513000000000001</v>
      </c>
      <c r="AY773">
        <v>43.64</v>
      </c>
      <c r="BB773">
        <v>148.80000000000001</v>
      </c>
      <c r="BC773">
        <v>148.74</v>
      </c>
      <c r="BD773" s="32">
        <v>6.8956</v>
      </c>
      <c r="BE773" s="32"/>
      <c r="BF773" s="32">
        <v>34.0276</v>
      </c>
      <c r="BG773" s="32"/>
      <c r="BH773" s="32">
        <v>1.2513000000000001</v>
      </c>
      <c r="BI773" s="34">
        <v>44</v>
      </c>
      <c r="BJ773" s="34">
        <v>0</v>
      </c>
      <c r="BK773" s="34">
        <v>118</v>
      </c>
      <c r="BL773" s="34">
        <v>118</v>
      </c>
      <c r="BM773">
        <v>0</v>
      </c>
      <c r="BN773" t="s">
        <v>916</v>
      </c>
      <c r="BO773" t="s">
        <v>6828</v>
      </c>
      <c r="BP773" t="b">
        <v>1</v>
      </c>
    </row>
    <row r="774" spans="1:68" x14ac:dyDescent="0.25">
      <c r="A774" s="30" t="str">
        <f t="shared" si="13"/>
        <v>2004009002</v>
      </c>
      <c r="B774" t="s">
        <v>148</v>
      </c>
      <c r="C774">
        <v>2</v>
      </c>
      <c r="D774" s="65" t="s">
        <v>8662</v>
      </c>
      <c r="E774" t="s">
        <v>87</v>
      </c>
      <c r="F774">
        <v>1</v>
      </c>
      <c r="G774">
        <v>2004</v>
      </c>
      <c r="H774">
        <v>1</v>
      </c>
      <c r="I774" s="34">
        <v>59.5</v>
      </c>
      <c r="J774">
        <v>60</v>
      </c>
      <c r="K774" s="32">
        <v>43.2515</v>
      </c>
      <c r="L774" s="32">
        <v>-65.482500000000002</v>
      </c>
      <c r="M774" s="31">
        <v>38096.36204861111</v>
      </c>
      <c r="N774" s="33">
        <v>3.97</v>
      </c>
      <c r="O774" s="33">
        <v>49.6</v>
      </c>
      <c r="P774" s="32">
        <v>1.2099</v>
      </c>
      <c r="Q774" s="32">
        <v>1.0307999999999999</v>
      </c>
      <c r="R774" s="32">
        <v>1.2873000000000001</v>
      </c>
      <c r="S774" s="32">
        <v>8.2000000000000003E-2</v>
      </c>
      <c r="T774" s="32"/>
      <c r="U774" s="32"/>
      <c r="V774" s="32"/>
      <c r="W774" s="32"/>
      <c r="X774" s="32">
        <v>31.509599999999999</v>
      </c>
      <c r="Y774" s="32">
        <v>31.462599999999998</v>
      </c>
      <c r="Z774" s="32">
        <v>31.600100000000001</v>
      </c>
      <c r="AA774" s="32">
        <v>4.5900000000000003E-2</v>
      </c>
      <c r="AB774" s="32"/>
      <c r="AC774" s="32"/>
      <c r="AD774" s="32"/>
      <c r="AE774" s="32"/>
      <c r="AF774" s="32">
        <v>7.5944000000000003</v>
      </c>
      <c r="AG774" s="32">
        <v>7.2382999999999997</v>
      </c>
      <c r="AH774" s="32">
        <v>7.6243999999999996</v>
      </c>
      <c r="AI774" s="32">
        <v>5.5100000000000003E-2</v>
      </c>
      <c r="AJ774" s="32"/>
      <c r="AK774" s="32"/>
      <c r="AL774" s="32"/>
      <c r="AM774" s="32"/>
      <c r="AN774" s="32">
        <v>0.12520000000000001</v>
      </c>
      <c r="AO774" s="32"/>
      <c r="AP774" s="32">
        <v>1.2837000000000001</v>
      </c>
      <c r="AQ774" s="32">
        <v>2.2000000000000001E-3</v>
      </c>
      <c r="AR774" s="32"/>
      <c r="AS774" s="32"/>
      <c r="AT774" s="32">
        <v>31.464099999999998</v>
      </c>
      <c r="AU774" s="32">
        <v>1.8E-3</v>
      </c>
      <c r="AV774" s="32"/>
      <c r="AW774" s="32"/>
      <c r="AX774" s="32">
        <v>0.97419999999999995</v>
      </c>
      <c r="AY774">
        <v>59.51</v>
      </c>
      <c r="BB774">
        <v>52.9</v>
      </c>
      <c r="BC774">
        <v>52.57</v>
      </c>
      <c r="BD774" s="32">
        <v>0.98419999999999996</v>
      </c>
      <c r="BE774" s="32"/>
      <c r="BF774" s="32">
        <v>31.616499999999998</v>
      </c>
      <c r="BG774" s="32"/>
      <c r="BH774" s="32"/>
      <c r="BI774" s="34"/>
      <c r="BJ774" s="34">
        <v>0</v>
      </c>
      <c r="BK774" s="34">
        <v>60</v>
      </c>
      <c r="BL774" s="34">
        <v>60</v>
      </c>
      <c r="BM774">
        <v>0</v>
      </c>
      <c r="BN774" t="s">
        <v>917</v>
      </c>
      <c r="BO774" t="s">
        <v>6829</v>
      </c>
      <c r="BP774" t="b">
        <v>1</v>
      </c>
    </row>
    <row r="775" spans="1:68" x14ac:dyDescent="0.25">
      <c r="A775" s="30" t="str">
        <f t="shared" si="13"/>
        <v>2004009003</v>
      </c>
      <c r="B775" t="s">
        <v>148</v>
      </c>
      <c r="C775">
        <v>3</v>
      </c>
      <c r="D775" s="65" t="s">
        <v>8670</v>
      </c>
      <c r="E775" t="s">
        <v>88</v>
      </c>
      <c r="F775">
        <v>1</v>
      </c>
      <c r="G775">
        <v>2004</v>
      </c>
      <c r="H775">
        <v>1</v>
      </c>
      <c r="I775" s="34">
        <v>117</v>
      </c>
      <c r="J775">
        <v>120</v>
      </c>
      <c r="K775" s="32">
        <v>43</v>
      </c>
      <c r="L775" s="32">
        <v>-65.482699999999994</v>
      </c>
      <c r="M775" s="31">
        <v>38096.951157407406</v>
      </c>
      <c r="N775" s="33">
        <v>5.95</v>
      </c>
      <c r="O775" s="33">
        <v>49.6</v>
      </c>
      <c r="P775" s="32">
        <v>1.4551000000000001</v>
      </c>
      <c r="Q775" s="32">
        <v>1.4378</v>
      </c>
      <c r="R775" s="32">
        <v>1.4638</v>
      </c>
      <c r="S775" s="32">
        <v>4.0000000000000001E-3</v>
      </c>
      <c r="T775" s="32"/>
      <c r="U775" s="32"/>
      <c r="V775" s="32"/>
      <c r="W775" s="32"/>
      <c r="X775" s="32">
        <v>31.6294</v>
      </c>
      <c r="Y775" s="32">
        <v>31.627400000000002</v>
      </c>
      <c r="Z775" s="32">
        <v>31.631699999999999</v>
      </c>
      <c r="AA775" s="32">
        <v>1.2999999999999999E-3</v>
      </c>
      <c r="AB775" s="32"/>
      <c r="AC775" s="32"/>
      <c r="AD775" s="32"/>
      <c r="AE775" s="32"/>
      <c r="AF775" s="32">
        <v>7.5174000000000003</v>
      </c>
      <c r="AG775" s="32">
        <v>7.508</v>
      </c>
      <c r="AH775" s="32">
        <v>7.5458999999999996</v>
      </c>
      <c r="AI775" s="32">
        <v>6.1999999999999998E-3</v>
      </c>
      <c r="AJ775" s="32"/>
      <c r="AK775" s="32"/>
      <c r="AL775" s="32"/>
      <c r="AM775" s="32"/>
      <c r="AN775" s="32">
        <v>8.9999999999999998E-4</v>
      </c>
      <c r="AO775" s="32"/>
      <c r="AP775" s="32"/>
      <c r="AQ775" s="32"/>
      <c r="AR775" s="32"/>
      <c r="AS775" s="32"/>
      <c r="AT775" s="32"/>
      <c r="AU775" s="32"/>
      <c r="AV775" s="32"/>
      <c r="AW775" s="32"/>
      <c r="AX775" s="32">
        <v>1.1116999999999999</v>
      </c>
      <c r="AY775">
        <v>92.24</v>
      </c>
      <c r="BB775">
        <v>121.6</v>
      </c>
      <c r="BC775">
        <v>117.03</v>
      </c>
      <c r="BD775" s="32">
        <v>1.7465999999999999</v>
      </c>
      <c r="BE775" s="32"/>
      <c r="BF775" s="32">
        <v>32.178899999999999</v>
      </c>
      <c r="BG775" s="32"/>
      <c r="BH775" s="32">
        <v>1.1116999999999999</v>
      </c>
      <c r="BI775" s="34">
        <v>93</v>
      </c>
      <c r="BJ775" s="34">
        <v>0</v>
      </c>
      <c r="BK775" s="34">
        <v>118</v>
      </c>
      <c r="BL775" s="34">
        <v>118</v>
      </c>
      <c r="BM775">
        <v>0</v>
      </c>
      <c r="BN775" t="s">
        <v>918</v>
      </c>
      <c r="BO775" t="s">
        <v>6830</v>
      </c>
      <c r="BP775" t="b">
        <v>1</v>
      </c>
    </row>
    <row r="776" spans="1:68" x14ac:dyDescent="0.25">
      <c r="A776" s="30" t="str">
        <f t="shared" si="13"/>
        <v>2004009004</v>
      </c>
      <c r="B776" t="s">
        <v>148</v>
      </c>
      <c r="C776">
        <v>4</v>
      </c>
      <c r="D776" s="65" t="s">
        <v>8674</v>
      </c>
      <c r="E776" t="s">
        <v>89</v>
      </c>
      <c r="F776">
        <v>1</v>
      </c>
      <c r="G776">
        <v>2004</v>
      </c>
      <c r="H776">
        <v>1</v>
      </c>
      <c r="I776" s="34">
        <v>104.1</v>
      </c>
      <c r="J776">
        <v>105</v>
      </c>
      <c r="K776" s="32">
        <v>42.766199999999998</v>
      </c>
      <c r="L776" s="32">
        <v>-65.485299999999995</v>
      </c>
      <c r="M776" s="31">
        <v>38097.073969907404</v>
      </c>
      <c r="N776" s="33">
        <v>3.97</v>
      </c>
      <c r="O776" s="33">
        <v>49.6</v>
      </c>
      <c r="P776" s="32">
        <v>1.4198</v>
      </c>
      <c r="Q776" s="32">
        <v>1.1592</v>
      </c>
      <c r="R776" s="32">
        <v>1.5023</v>
      </c>
      <c r="S776" s="32">
        <v>0.112</v>
      </c>
      <c r="T776" s="32"/>
      <c r="U776" s="32"/>
      <c r="V776" s="32"/>
      <c r="W776" s="32"/>
      <c r="X776" s="32">
        <v>31.638000000000002</v>
      </c>
      <c r="Y776" s="32">
        <v>31.630800000000001</v>
      </c>
      <c r="Z776" s="32">
        <v>31.671700000000001</v>
      </c>
      <c r="AA776" s="32">
        <v>8.2000000000000007E-3</v>
      </c>
      <c r="AB776" s="32"/>
      <c r="AC776" s="32"/>
      <c r="AD776" s="32"/>
      <c r="AE776" s="32"/>
      <c r="AF776" s="32">
        <v>7.4142999999999999</v>
      </c>
      <c r="AG776" s="32">
        <v>5.8834</v>
      </c>
      <c r="AH776" s="32">
        <v>7.4748000000000001</v>
      </c>
      <c r="AI776" s="32">
        <v>0.2293</v>
      </c>
      <c r="AJ776" s="32"/>
      <c r="AK776" s="32"/>
      <c r="AL776" s="32"/>
      <c r="AM776" s="32"/>
      <c r="AN776" s="32">
        <v>4.9299999999999997E-2</v>
      </c>
      <c r="AO776" s="32"/>
      <c r="AP776" s="32">
        <v>1.5021</v>
      </c>
      <c r="AQ776" s="32">
        <v>2.9999999999999997E-4</v>
      </c>
      <c r="AR776" s="32"/>
      <c r="AS776" s="32"/>
      <c r="AT776" s="32">
        <v>31.639299999999999</v>
      </c>
      <c r="AU776" s="32">
        <v>3.8999999999999998E-3</v>
      </c>
      <c r="AV776" s="32"/>
      <c r="AW776" s="32"/>
      <c r="AX776" s="32">
        <v>1.0003</v>
      </c>
      <c r="AY776">
        <v>63.48</v>
      </c>
      <c r="BB776">
        <v>106.9</v>
      </c>
      <c r="BC776">
        <v>104.14</v>
      </c>
      <c r="BD776" s="32">
        <v>1.6961999999999999</v>
      </c>
      <c r="BE776" s="32"/>
      <c r="BF776" s="32">
        <v>32.220399999999998</v>
      </c>
      <c r="BG776" s="32"/>
      <c r="BH776" s="32">
        <v>1.0003</v>
      </c>
      <c r="BI776" s="34">
        <v>64</v>
      </c>
      <c r="BJ776" s="34">
        <v>0</v>
      </c>
      <c r="BK776" s="34">
        <v>105</v>
      </c>
      <c r="BL776" s="34">
        <v>105</v>
      </c>
      <c r="BM776">
        <v>0</v>
      </c>
      <c r="BN776" t="s">
        <v>919</v>
      </c>
      <c r="BO776" t="s">
        <v>6831</v>
      </c>
      <c r="BP776" t="b">
        <v>1</v>
      </c>
    </row>
    <row r="777" spans="1:68" x14ac:dyDescent="0.25">
      <c r="A777" s="30" t="str">
        <f t="shared" si="13"/>
        <v>2004009005</v>
      </c>
      <c r="B777" t="s">
        <v>148</v>
      </c>
      <c r="C777">
        <v>5</v>
      </c>
      <c r="D777" s="65" t="s">
        <v>8676</v>
      </c>
      <c r="E777" t="s">
        <v>90</v>
      </c>
      <c r="F777">
        <v>1</v>
      </c>
      <c r="G777">
        <v>2004</v>
      </c>
      <c r="H777">
        <v>1</v>
      </c>
      <c r="I777" s="34">
        <v>100.2</v>
      </c>
      <c r="J777">
        <v>105</v>
      </c>
      <c r="K777" s="32">
        <v>42.450299999999999</v>
      </c>
      <c r="L777" s="32">
        <v>-65.474999999999994</v>
      </c>
      <c r="M777" s="31">
        <v>38097.189976851849</v>
      </c>
      <c r="N777" s="33">
        <v>4.96</v>
      </c>
      <c r="O777" s="33">
        <v>49.6</v>
      </c>
      <c r="P777" s="32">
        <v>1.5559000000000001</v>
      </c>
      <c r="Q777" s="32">
        <v>1.2241</v>
      </c>
      <c r="R777" s="32">
        <v>1.681</v>
      </c>
      <c r="S777" s="32">
        <v>0.158</v>
      </c>
      <c r="T777" s="32"/>
      <c r="U777" s="32"/>
      <c r="V777" s="32"/>
      <c r="W777" s="32"/>
      <c r="X777" s="32">
        <v>31.708500000000001</v>
      </c>
      <c r="Y777" s="32">
        <v>31.5303</v>
      </c>
      <c r="Z777" s="32">
        <v>32.227200000000003</v>
      </c>
      <c r="AA777" s="32">
        <v>0.25309999999999999</v>
      </c>
      <c r="AB777" s="32"/>
      <c r="AC777" s="32"/>
      <c r="AD777" s="32"/>
      <c r="AE777" s="32"/>
      <c r="AF777" s="32">
        <v>7.4348999999999998</v>
      </c>
      <c r="AG777" s="32">
        <v>6.7321</v>
      </c>
      <c r="AH777" s="32">
        <v>7.6109999999999998</v>
      </c>
      <c r="AI777" s="32">
        <v>0.2651</v>
      </c>
      <c r="AJ777" s="32"/>
      <c r="AK777" s="32"/>
      <c r="AL777" s="32"/>
      <c r="AM777" s="32"/>
      <c r="AN777" s="32">
        <v>0.55840000000000001</v>
      </c>
      <c r="AO777" s="32"/>
      <c r="AP777" s="32">
        <v>1.6725000000000001</v>
      </c>
      <c r="AQ777" s="32">
        <v>0</v>
      </c>
      <c r="AR777" s="32"/>
      <c r="AS777" s="32"/>
      <c r="AT777" s="32">
        <v>31.531199999999998</v>
      </c>
      <c r="AU777" s="32">
        <v>0</v>
      </c>
      <c r="AV777" s="32"/>
      <c r="AW777" s="32"/>
      <c r="AX777" s="32">
        <v>1.2241</v>
      </c>
      <c r="AY777">
        <v>35.71</v>
      </c>
      <c r="BB777">
        <v>100.8</v>
      </c>
      <c r="BC777">
        <v>100.18</v>
      </c>
      <c r="BD777" s="32">
        <v>1.8797999999999999</v>
      </c>
      <c r="BE777" s="32"/>
      <c r="BF777" s="32">
        <v>32.331000000000003</v>
      </c>
      <c r="BG777" s="32"/>
      <c r="BH777" s="32">
        <v>1.2241</v>
      </c>
      <c r="BI777" s="34">
        <v>36</v>
      </c>
      <c r="BJ777" s="34">
        <v>0</v>
      </c>
      <c r="BK777" s="34">
        <v>101</v>
      </c>
      <c r="BL777" s="34">
        <v>101</v>
      </c>
      <c r="BM777">
        <v>0</v>
      </c>
      <c r="BN777" t="s">
        <v>920</v>
      </c>
      <c r="BO777" t="s">
        <v>6832</v>
      </c>
      <c r="BP777" t="b">
        <v>1</v>
      </c>
    </row>
    <row r="778" spans="1:68" x14ac:dyDescent="0.25">
      <c r="A778" s="30" t="str">
        <f t="shared" si="13"/>
        <v>2004009006</v>
      </c>
      <c r="B778" t="s">
        <v>148</v>
      </c>
      <c r="C778">
        <v>6</v>
      </c>
      <c r="D778" s="65" t="s">
        <v>8680</v>
      </c>
      <c r="E778" t="s">
        <v>9045</v>
      </c>
      <c r="F778">
        <v>0</v>
      </c>
      <c r="G778">
        <v>2004</v>
      </c>
      <c r="H778">
        <v>1</v>
      </c>
      <c r="I778" s="34">
        <v>209.2</v>
      </c>
      <c r="J778">
        <v>212</v>
      </c>
      <c r="K778" s="32">
        <v>42.296500000000002</v>
      </c>
      <c r="L778" s="32">
        <v>-65.827699999999993</v>
      </c>
      <c r="M778" s="31">
        <v>38097.356782407405</v>
      </c>
      <c r="N778" s="33">
        <v>4.96</v>
      </c>
      <c r="O778" s="33">
        <v>49.6</v>
      </c>
      <c r="P778" s="32">
        <v>2.3418000000000001</v>
      </c>
      <c r="Q778" s="32">
        <v>1.8537999999999999</v>
      </c>
      <c r="R778" s="32">
        <v>2.5438999999999998</v>
      </c>
      <c r="S778" s="32">
        <v>0.21579999999999999</v>
      </c>
      <c r="T778" s="32"/>
      <c r="U778" s="32"/>
      <c r="V778" s="32"/>
      <c r="W778" s="32"/>
      <c r="X778" s="32">
        <v>32.194600000000001</v>
      </c>
      <c r="Y778" s="32">
        <v>32.116700000000002</v>
      </c>
      <c r="Z778" s="32">
        <v>32.443399999999997</v>
      </c>
      <c r="AA778" s="32">
        <v>0.1077</v>
      </c>
      <c r="AB778" s="32"/>
      <c r="AC778" s="32"/>
      <c r="AD778" s="32"/>
      <c r="AE778" s="32"/>
      <c r="AF778" s="32">
        <v>7.0094000000000003</v>
      </c>
      <c r="AG778" s="32">
        <v>6.6258999999999997</v>
      </c>
      <c r="AH778" s="32">
        <v>7.1265000000000001</v>
      </c>
      <c r="AI778" s="32">
        <v>0.1101</v>
      </c>
      <c r="AJ778" s="32"/>
      <c r="AK778" s="32"/>
      <c r="AL778" s="32"/>
      <c r="AM778" s="32"/>
      <c r="AN778" s="32">
        <v>0.25580000000000003</v>
      </c>
      <c r="AO778" s="32"/>
      <c r="AP778" s="32">
        <v>2.5438999999999998</v>
      </c>
      <c r="AQ778" s="32">
        <v>0</v>
      </c>
      <c r="AR778" s="32"/>
      <c r="AS778" s="32"/>
      <c r="AT778" s="32">
        <v>32.150599999999997</v>
      </c>
      <c r="AU778" s="32">
        <v>0</v>
      </c>
      <c r="AV778" s="32"/>
      <c r="AW778" s="32"/>
      <c r="AX778" s="32">
        <v>1.8537999999999999</v>
      </c>
      <c r="AY778">
        <v>36.71</v>
      </c>
      <c r="BB778">
        <v>217</v>
      </c>
      <c r="BC778">
        <v>209.23</v>
      </c>
      <c r="BD778" s="32">
        <v>8.8364999999999991</v>
      </c>
      <c r="BE778" s="32"/>
      <c r="BF778" s="32">
        <v>34.994900000000001</v>
      </c>
      <c r="BG778" s="32"/>
      <c r="BH778" s="32">
        <v>1.8537999999999999</v>
      </c>
      <c r="BI778" s="34">
        <v>37</v>
      </c>
      <c r="BJ778" s="34">
        <v>0</v>
      </c>
      <c r="BK778" s="34">
        <v>82</v>
      </c>
      <c r="BL778" s="34">
        <v>82</v>
      </c>
      <c r="BM778">
        <v>0</v>
      </c>
      <c r="BN778" t="s">
        <v>921</v>
      </c>
      <c r="BO778" t="s">
        <v>6833</v>
      </c>
      <c r="BP778" t="b">
        <v>1</v>
      </c>
    </row>
    <row r="779" spans="1:68" x14ac:dyDescent="0.25">
      <c r="A779" s="30" t="str">
        <f t="shared" si="13"/>
        <v>2004009007</v>
      </c>
      <c r="B779" t="s">
        <v>148</v>
      </c>
      <c r="C779">
        <v>7</v>
      </c>
      <c r="D779" s="65" t="s">
        <v>8685</v>
      </c>
      <c r="E779" t="s">
        <v>91</v>
      </c>
      <c r="F779">
        <v>1</v>
      </c>
      <c r="G779">
        <v>2004</v>
      </c>
      <c r="H779">
        <v>1</v>
      </c>
      <c r="I779" s="34">
        <v>190.4</v>
      </c>
      <c r="J779">
        <v>180</v>
      </c>
      <c r="K779" s="32">
        <v>42.1295</v>
      </c>
      <c r="L779" s="32">
        <v>-65.507999999999996</v>
      </c>
      <c r="M779" s="31">
        <v>38097.801122685189</v>
      </c>
      <c r="N779" s="33">
        <v>5.95</v>
      </c>
      <c r="O779" s="33">
        <v>49.6</v>
      </c>
      <c r="P779" s="32">
        <v>2.7391000000000001</v>
      </c>
      <c r="Q779" s="32">
        <v>1.4155</v>
      </c>
      <c r="R779" s="32">
        <v>4.9741</v>
      </c>
      <c r="S779" s="32">
        <v>1.5141</v>
      </c>
      <c r="T779" s="32"/>
      <c r="U779" s="32"/>
      <c r="V779" s="32"/>
      <c r="W779" s="32"/>
      <c r="X779" s="32">
        <v>32.203499999999998</v>
      </c>
      <c r="Y779" s="32">
        <v>31.558</v>
      </c>
      <c r="Z779" s="32">
        <v>33.267499999999998</v>
      </c>
      <c r="AA779" s="32">
        <v>0.72399999999999998</v>
      </c>
      <c r="AB779" s="32"/>
      <c r="AC779" s="32"/>
      <c r="AD779" s="32"/>
      <c r="AE779" s="32"/>
      <c r="AF779" s="32">
        <v>7.2079000000000004</v>
      </c>
      <c r="AG779" s="32">
        <v>6.2568999999999999</v>
      </c>
      <c r="AH779" s="32">
        <v>7.5620000000000003</v>
      </c>
      <c r="AI779" s="32">
        <v>0.45779999999999998</v>
      </c>
      <c r="AJ779" s="32"/>
      <c r="AK779" s="32"/>
      <c r="AL779" s="32"/>
      <c r="AM779" s="32"/>
      <c r="AN779" s="32">
        <v>1.0027999999999999</v>
      </c>
      <c r="AO779" s="32"/>
      <c r="AP779" s="32"/>
      <c r="AQ779" s="32"/>
      <c r="AR779" s="32"/>
      <c r="AS779" s="32"/>
      <c r="AT779" s="32"/>
      <c r="AU779" s="32"/>
      <c r="AV779" s="32"/>
      <c r="AW779" s="32"/>
      <c r="AX779" s="32">
        <v>1.4155</v>
      </c>
      <c r="AY779">
        <v>18.850000000000001</v>
      </c>
      <c r="BB779">
        <v>179.2</v>
      </c>
      <c r="BC779">
        <v>179.5</v>
      </c>
      <c r="BD779" s="32">
        <v>9.7931000000000008</v>
      </c>
      <c r="BE779" s="32"/>
      <c r="BF779" s="32">
        <v>35.0244</v>
      </c>
      <c r="BG779" s="32"/>
      <c r="BH779" s="32">
        <v>1.4155</v>
      </c>
      <c r="BI779" s="34">
        <v>19</v>
      </c>
      <c r="BJ779" s="34">
        <v>0</v>
      </c>
      <c r="BK779" s="34">
        <v>34</v>
      </c>
      <c r="BL779" s="34">
        <v>34</v>
      </c>
      <c r="BM779">
        <v>0</v>
      </c>
      <c r="BN779" t="s">
        <v>922</v>
      </c>
      <c r="BO779" t="s">
        <v>6834</v>
      </c>
      <c r="BP779" t="b">
        <v>1</v>
      </c>
    </row>
    <row r="780" spans="1:68" x14ac:dyDescent="0.25">
      <c r="A780" s="30" t="str">
        <f t="shared" si="13"/>
        <v>2004009008</v>
      </c>
      <c r="B780" t="s">
        <v>148</v>
      </c>
      <c r="C780">
        <v>8</v>
      </c>
      <c r="D780" s="65" t="s">
        <v>8689</v>
      </c>
      <c r="E780" t="s">
        <v>92</v>
      </c>
      <c r="F780">
        <v>1</v>
      </c>
      <c r="G780">
        <v>2004</v>
      </c>
      <c r="H780">
        <v>1</v>
      </c>
      <c r="I780" s="34">
        <v>1143.8</v>
      </c>
      <c r="J780">
        <v>1137</v>
      </c>
      <c r="K780" s="32">
        <v>41.9938</v>
      </c>
      <c r="L780" s="32">
        <v>-65.512799999999999</v>
      </c>
      <c r="M780" s="31">
        <v>38097.965775462966</v>
      </c>
      <c r="N780" s="33">
        <v>4.96</v>
      </c>
      <c r="O780" s="33">
        <v>49.6</v>
      </c>
      <c r="P780" s="32">
        <v>3.6779999999999999</v>
      </c>
      <c r="Q780" s="32">
        <v>2.7075999999999998</v>
      </c>
      <c r="R780" s="32">
        <v>5.5481999999999996</v>
      </c>
      <c r="S780" s="32">
        <v>0.7964</v>
      </c>
      <c r="T780" s="32"/>
      <c r="U780" s="32"/>
      <c r="V780" s="32"/>
      <c r="W780" s="32"/>
      <c r="X780" s="32">
        <v>32.336199999999998</v>
      </c>
      <c r="Y780" s="32">
        <v>31.900400000000001</v>
      </c>
      <c r="Z780" s="32">
        <v>33.152999999999999</v>
      </c>
      <c r="AA780" s="32">
        <v>0.35570000000000002</v>
      </c>
      <c r="AB780" s="32"/>
      <c r="AC780" s="32"/>
      <c r="AD780" s="32"/>
      <c r="AE780" s="32"/>
      <c r="AF780" s="32">
        <v>7.0983000000000001</v>
      </c>
      <c r="AG780" s="32">
        <v>6.7359999999999998</v>
      </c>
      <c r="AH780" s="32">
        <v>7.2862</v>
      </c>
      <c r="AI780" s="32">
        <v>0.1618</v>
      </c>
      <c r="AJ780" s="32"/>
      <c r="AK780" s="32"/>
      <c r="AL780" s="32"/>
      <c r="AM780" s="32"/>
      <c r="AN780" s="32">
        <v>0.67120000000000002</v>
      </c>
      <c r="AO780" s="32"/>
      <c r="AP780" s="32">
        <v>2.8525999999999998</v>
      </c>
      <c r="AQ780" s="32">
        <v>0</v>
      </c>
      <c r="AR780" s="32"/>
      <c r="AS780" s="32"/>
      <c r="AT780" s="32">
        <v>31.966999999999999</v>
      </c>
      <c r="AU780" s="32">
        <v>0</v>
      </c>
      <c r="AV780" s="32"/>
      <c r="AW780" s="32"/>
      <c r="AX780" s="32">
        <v>2.7075999999999998</v>
      </c>
      <c r="AY780">
        <v>5.95</v>
      </c>
      <c r="BB780">
        <v>983</v>
      </c>
      <c r="BC780">
        <v>982.86</v>
      </c>
      <c r="BD780" s="32">
        <v>4.2024999999999997</v>
      </c>
      <c r="BE780" s="32"/>
      <c r="BF780" s="32">
        <v>34.927</v>
      </c>
      <c r="BG780" s="32"/>
      <c r="BH780" s="32">
        <v>2.7075999999999998</v>
      </c>
      <c r="BI780" s="34">
        <v>6</v>
      </c>
      <c r="BJ780" s="34">
        <v>0</v>
      </c>
      <c r="BK780" s="34">
        <v>40</v>
      </c>
      <c r="BL780" s="34">
        <v>40</v>
      </c>
      <c r="BM780">
        <v>0</v>
      </c>
      <c r="BN780" t="s">
        <v>923</v>
      </c>
      <c r="BO780" t="s">
        <v>6835</v>
      </c>
      <c r="BP780" t="b">
        <v>1</v>
      </c>
    </row>
    <row r="781" spans="1:68" x14ac:dyDescent="0.25">
      <c r="A781" s="30" t="str">
        <f t="shared" si="13"/>
        <v>2004009009</v>
      </c>
      <c r="B781" t="s">
        <v>148</v>
      </c>
      <c r="C781">
        <v>9</v>
      </c>
      <c r="D781" s="65" t="s">
        <v>8691</v>
      </c>
      <c r="E781" t="s">
        <v>114</v>
      </c>
      <c r="F781">
        <v>1</v>
      </c>
      <c r="G781">
        <v>2004</v>
      </c>
      <c r="H781">
        <v>1</v>
      </c>
      <c r="I781" s="34">
        <v>1853</v>
      </c>
      <c r="J781">
        <v>2000</v>
      </c>
      <c r="K781" s="32">
        <v>41.869199999999999</v>
      </c>
      <c r="L781" s="32">
        <v>-65.346199999999996</v>
      </c>
      <c r="M781" s="31">
        <v>38098.099560185183</v>
      </c>
      <c r="N781" s="33">
        <v>4.96</v>
      </c>
      <c r="O781" s="33">
        <v>49.6</v>
      </c>
      <c r="P781" s="32">
        <v>6.2827000000000002</v>
      </c>
      <c r="Q781" s="32">
        <v>5.3090999999999999</v>
      </c>
      <c r="R781" s="32">
        <v>7.2775999999999996</v>
      </c>
      <c r="S781" s="32">
        <v>0.72409999999999997</v>
      </c>
      <c r="T781" s="32"/>
      <c r="U781" s="32"/>
      <c r="V781" s="32"/>
      <c r="W781" s="32"/>
      <c r="X781" s="32">
        <v>33.506700000000002</v>
      </c>
      <c r="Y781" s="32">
        <v>32.953400000000002</v>
      </c>
      <c r="Z781" s="32">
        <v>34.039299999999997</v>
      </c>
      <c r="AA781" s="32">
        <v>0.40810000000000002</v>
      </c>
      <c r="AB781" s="32"/>
      <c r="AC781" s="32"/>
      <c r="AD781" s="32"/>
      <c r="AE781" s="32"/>
      <c r="AF781" s="32">
        <v>6.2496</v>
      </c>
      <c r="AG781" s="32">
        <v>5.7366999999999999</v>
      </c>
      <c r="AH781" s="32">
        <v>6.5956999999999999</v>
      </c>
      <c r="AI781" s="32">
        <v>0.30809999999999998</v>
      </c>
      <c r="AJ781" s="32"/>
      <c r="AK781" s="32"/>
      <c r="AL781" s="32"/>
      <c r="AM781" s="32"/>
      <c r="AN781" s="32">
        <v>0.60580000000000001</v>
      </c>
      <c r="AO781" s="32"/>
      <c r="AP781" s="32">
        <v>5.3132999999999999</v>
      </c>
      <c r="AQ781" s="32">
        <v>0</v>
      </c>
      <c r="AR781" s="32"/>
      <c r="AS781" s="32"/>
      <c r="AT781" s="32">
        <v>32.953899999999997</v>
      </c>
      <c r="AU781" s="32">
        <v>0</v>
      </c>
      <c r="AV781" s="32"/>
      <c r="AW781" s="32"/>
      <c r="AX781" s="32">
        <v>3.2845</v>
      </c>
      <c r="AY781">
        <v>1849.06</v>
      </c>
      <c r="BB781">
        <v>1903.8</v>
      </c>
      <c r="BC781">
        <v>999.66</v>
      </c>
      <c r="BD781" s="32">
        <v>4.0743999999999998</v>
      </c>
      <c r="BE781" s="32"/>
      <c r="BF781" s="32">
        <v>34.927</v>
      </c>
      <c r="BG781" s="32"/>
      <c r="BH781" s="32"/>
      <c r="BI781" s="34"/>
      <c r="BJ781" s="34"/>
      <c r="BK781" s="34"/>
      <c r="BL781" s="34"/>
      <c r="BM781">
        <v>-1</v>
      </c>
      <c r="BN781" t="s">
        <v>924</v>
      </c>
      <c r="BO781" t="s">
        <v>6836</v>
      </c>
      <c r="BP781" t="b">
        <v>1</v>
      </c>
    </row>
    <row r="782" spans="1:68" x14ac:dyDescent="0.25">
      <c r="A782" s="30" t="str">
        <f t="shared" si="13"/>
        <v>2004009010</v>
      </c>
      <c r="B782" t="s">
        <v>148</v>
      </c>
      <c r="C782">
        <v>10</v>
      </c>
      <c r="D782" s="65" t="s">
        <v>8697</v>
      </c>
      <c r="E782" t="s">
        <v>85</v>
      </c>
      <c r="F782">
        <v>0</v>
      </c>
      <c r="G782">
        <v>2004</v>
      </c>
      <c r="H782">
        <v>1</v>
      </c>
      <c r="I782" s="34">
        <v>2037.7</v>
      </c>
      <c r="J782">
        <v>2039</v>
      </c>
      <c r="K782" s="32">
        <v>42.094999999999999</v>
      </c>
      <c r="L782" s="32">
        <v>-64.665300000000002</v>
      </c>
      <c r="M782" s="31">
        <v>38098.975428240738</v>
      </c>
      <c r="N782" s="33">
        <v>3.97</v>
      </c>
      <c r="O782" s="33">
        <v>49.6</v>
      </c>
      <c r="P782" s="32">
        <v>8.7813999999999997</v>
      </c>
      <c r="Q782" s="32">
        <v>8.2045999999999992</v>
      </c>
      <c r="R782" s="32">
        <v>10.2507</v>
      </c>
      <c r="S782" s="32">
        <v>0.72050000000000003</v>
      </c>
      <c r="T782" s="32"/>
      <c r="U782" s="32"/>
      <c r="V782" s="32"/>
      <c r="W782" s="32"/>
      <c r="X782" s="32">
        <v>34.354300000000002</v>
      </c>
      <c r="Y782" s="32">
        <v>34.039499999999997</v>
      </c>
      <c r="Z782" s="32">
        <v>34.999200000000002</v>
      </c>
      <c r="AA782" s="32">
        <v>0.35399999999999998</v>
      </c>
      <c r="AB782" s="32"/>
      <c r="AC782" s="32"/>
      <c r="AD782" s="32"/>
      <c r="AE782" s="32"/>
      <c r="AF782" s="32">
        <v>5.7788000000000004</v>
      </c>
      <c r="AG782" s="32">
        <v>4.1013999999999999</v>
      </c>
      <c r="AH782" s="32">
        <v>6.0637999999999996</v>
      </c>
      <c r="AI782" s="32">
        <v>0.4052</v>
      </c>
      <c r="AJ782" s="32"/>
      <c r="AK782" s="32"/>
      <c r="AL782" s="32"/>
      <c r="AM782" s="32"/>
      <c r="AN782" s="32">
        <v>0.41049999999999998</v>
      </c>
      <c r="AO782" s="32"/>
      <c r="AP782" s="32">
        <v>8.2164999999999999</v>
      </c>
      <c r="AQ782" s="32">
        <v>5.8999999999999999E-3</v>
      </c>
      <c r="AR782" s="32"/>
      <c r="AS782" s="32"/>
      <c r="AT782" s="32">
        <v>34.0458</v>
      </c>
      <c r="AU782" s="32">
        <v>8.8999999999999999E-3</v>
      </c>
      <c r="AV782" s="32"/>
      <c r="AW782" s="32"/>
      <c r="AX782" s="32">
        <v>3.1730999999999998</v>
      </c>
      <c r="AY782">
        <v>2024.97</v>
      </c>
      <c r="BC782">
        <v>999.64</v>
      </c>
      <c r="BD782" s="32">
        <v>4.2625000000000002</v>
      </c>
      <c r="BE782" s="32"/>
      <c r="BF782" s="32">
        <v>34.947000000000003</v>
      </c>
      <c r="BG782" s="32"/>
      <c r="BH782" s="32"/>
      <c r="BI782" s="34"/>
      <c r="BJ782" s="34"/>
      <c r="BK782" s="34"/>
      <c r="BL782" s="34"/>
      <c r="BM782">
        <v>-1</v>
      </c>
      <c r="BN782" t="s">
        <v>925</v>
      </c>
      <c r="BO782" t="s">
        <v>6837</v>
      </c>
      <c r="BP782" t="b">
        <v>1</v>
      </c>
    </row>
    <row r="783" spans="1:68" x14ac:dyDescent="0.25">
      <c r="A783" s="30" t="str">
        <f t="shared" si="13"/>
        <v>2004009011</v>
      </c>
      <c r="B783" t="s">
        <v>148</v>
      </c>
      <c r="C783">
        <v>11</v>
      </c>
      <c r="D783" s="65" t="s">
        <v>8698</v>
      </c>
      <c r="E783" t="s">
        <v>113</v>
      </c>
      <c r="F783">
        <v>0</v>
      </c>
      <c r="G783">
        <v>2004</v>
      </c>
      <c r="H783">
        <v>1</v>
      </c>
      <c r="I783" s="34">
        <v>913.7</v>
      </c>
      <c r="J783">
        <v>1000</v>
      </c>
      <c r="K783" s="32">
        <v>42.62</v>
      </c>
      <c r="L783" s="32">
        <v>-64.079800000000006</v>
      </c>
      <c r="M783" s="31">
        <v>38099.168553240743</v>
      </c>
      <c r="N783" s="33">
        <v>4.96</v>
      </c>
      <c r="O783" s="33">
        <v>49.6</v>
      </c>
      <c r="P783" s="32">
        <v>5.5551000000000004</v>
      </c>
      <c r="Q783" s="32">
        <v>5.0648999999999997</v>
      </c>
      <c r="R783" s="32">
        <v>6.2121000000000004</v>
      </c>
      <c r="S783" s="32">
        <v>0.30780000000000002</v>
      </c>
      <c r="T783" s="32"/>
      <c r="U783" s="32"/>
      <c r="V783" s="32"/>
      <c r="W783" s="32"/>
      <c r="X783" s="32">
        <v>33.237900000000003</v>
      </c>
      <c r="Y783" s="32">
        <v>32.957299999999996</v>
      </c>
      <c r="Z783" s="32">
        <v>33.695900000000002</v>
      </c>
      <c r="AA783" s="32">
        <v>0.19470000000000001</v>
      </c>
      <c r="AB783" s="32"/>
      <c r="AC783" s="32"/>
      <c r="AD783" s="32"/>
      <c r="AE783" s="32"/>
      <c r="AF783" s="32">
        <v>6.5506000000000002</v>
      </c>
      <c r="AG783" s="32">
        <v>6.1719999999999997</v>
      </c>
      <c r="AH783" s="32">
        <v>6.7244000000000002</v>
      </c>
      <c r="AI783" s="32">
        <v>0.16120000000000001</v>
      </c>
      <c r="AJ783" s="32"/>
      <c r="AK783" s="32"/>
      <c r="AL783" s="32"/>
      <c r="AM783" s="32"/>
      <c r="AN783" s="32">
        <v>0.45040000000000002</v>
      </c>
      <c r="AO783" s="32"/>
      <c r="AP783" s="32">
        <v>5.0972999999999997</v>
      </c>
      <c r="AQ783" s="32">
        <v>0</v>
      </c>
      <c r="AR783" s="32"/>
      <c r="AS783" s="32"/>
      <c r="AT783" s="32">
        <v>32.957299999999996</v>
      </c>
      <c r="AU783" s="32">
        <v>0</v>
      </c>
      <c r="AV783" s="32"/>
      <c r="AW783" s="32"/>
      <c r="AX783" s="32">
        <v>4.1835000000000004</v>
      </c>
      <c r="AY783">
        <v>909.73</v>
      </c>
      <c r="BB783">
        <v>1000</v>
      </c>
      <c r="BD783" s="32"/>
      <c r="BE783" s="32"/>
      <c r="BF783" s="32"/>
      <c r="BG783" s="32"/>
      <c r="BH783" s="32"/>
      <c r="BI783" s="34"/>
      <c r="BJ783" s="34"/>
      <c r="BK783" s="34"/>
      <c r="BL783" s="34"/>
      <c r="BM783">
        <v>-1</v>
      </c>
      <c r="BN783" t="s">
        <v>926</v>
      </c>
      <c r="BO783" t="s">
        <v>6838</v>
      </c>
      <c r="BP783" t="b">
        <v>1</v>
      </c>
    </row>
    <row r="784" spans="1:68" x14ac:dyDescent="0.25">
      <c r="A784" s="30" t="str">
        <f t="shared" si="13"/>
        <v>2004009012</v>
      </c>
      <c r="B784" t="s">
        <v>148</v>
      </c>
      <c r="C784">
        <v>12</v>
      </c>
      <c r="D784" s="65" t="s">
        <v>8706</v>
      </c>
      <c r="E784" t="s">
        <v>97</v>
      </c>
      <c r="F784">
        <v>1</v>
      </c>
      <c r="G784">
        <v>2004</v>
      </c>
      <c r="H784">
        <v>1</v>
      </c>
      <c r="I784" s="34">
        <v>2828.1</v>
      </c>
      <c r="J784">
        <v>1975</v>
      </c>
      <c r="K784" s="32">
        <v>42.529499999999999</v>
      </c>
      <c r="L784" s="32">
        <v>-61.393700000000003</v>
      </c>
      <c r="M784" s="31">
        <v>38100.338553240741</v>
      </c>
      <c r="N784" s="33">
        <v>2.98</v>
      </c>
      <c r="O784" s="33">
        <v>49.6</v>
      </c>
      <c r="P784" s="32">
        <v>4.3733000000000004</v>
      </c>
      <c r="Q784" s="32">
        <v>3.6873</v>
      </c>
      <c r="R784" s="32">
        <v>4.6814999999999998</v>
      </c>
      <c r="S784" s="32">
        <v>0.35560000000000003</v>
      </c>
      <c r="T784" s="32"/>
      <c r="U784" s="32"/>
      <c r="V784" s="32"/>
      <c r="W784" s="32"/>
      <c r="X784" s="32">
        <v>32.5901</v>
      </c>
      <c r="Y784" s="32">
        <v>32.5518</v>
      </c>
      <c r="Z784" s="32">
        <v>32.7744</v>
      </c>
      <c r="AA784" s="32">
        <v>4.2200000000000001E-2</v>
      </c>
      <c r="AB784" s="32"/>
      <c r="AC784" s="32"/>
      <c r="AD784" s="32"/>
      <c r="AE784" s="32"/>
      <c r="AF784" s="32">
        <v>6.9335000000000004</v>
      </c>
      <c r="AG784" s="32">
        <v>5.4676999999999998</v>
      </c>
      <c r="AH784" s="32">
        <v>7.1007999999999996</v>
      </c>
      <c r="AI784" s="32">
        <v>0.31230000000000002</v>
      </c>
      <c r="AJ784" s="32"/>
      <c r="AK784" s="32"/>
      <c r="AL784" s="32"/>
      <c r="AM784" s="32"/>
      <c r="AN784" s="32">
        <v>0.24829999999999999</v>
      </c>
      <c r="AO784" s="32"/>
      <c r="AP784" s="32">
        <v>4.6773999999999996</v>
      </c>
      <c r="AQ784" s="32">
        <v>3.7000000000000002E-3</v>
      </c>
      <c r="AR784" s="32"/>
      <c r="AS784" s="32"/>
      <c r="AT784" s="32">
        <v>32.595100000000002</v>
      </c>
      <c r="AU784" s="32">
        <v>3.1699999999999999E-2</v>
      </c>
      <c r="AV784" s="32"/>
      <c r="AW784" s="32"/>
      <c r="AX784" s="32">
        <v>2.6061000000000001</v>
      </c>
      <c r="AY784">
        <v>2824.16</v>
      </c>
      <c r="BB784">
        <v>2776.6</v>
      </c>
      <c r="BC784">
        <v>999.6</v>
      </c>
      <c r="BD784" s="32">
        <v>4.2431999999999999</v>
      </c>
      <c r="BE784" s="32"/>
      <c r="BF784" s="32">
        <v>34.965699999999998</v>
      </c>
      <c r="BG784" s="32"/>
      <c r="BH784" s="32">
        <v>3.129</v>
      </c>
      <c r="BI784" s="34">
        <v>70</v>
      </c>
      <c r="BJ784" s="34">
        <v>38</v>
      </c>
      <c r="BK784" s="34">
        <v>79</v>
      </c>
      <c r="BL784" s="34">
        <v>30</v>
      </c>
      <c r="BM784">
        <v>0</v>
      </c>
      <c r="BN784" t="s">
        <v>927</v>
      </c>
      <c r="BO784" t="s">
        <v>6839</v>
      </c>
      <c r="BP784" t="b">
        <v>1</v>
      </c>
    </row>
    <row r="785" spans="1:68" x14ac:dyDescent="0.25">
      <c r="A785" s="30" t="str">
        <f t="shared" si="13"/>
        <v>2004009013</v>
      </c>
      <c r="B785" t="s">
        <v>148</v>
      </c>
      <c r="C785">
        <v>13</v>
      </c>
      <c r="D785" s="65" t="s">
        <v>8708</v>
      </c>
      <c r="E785" t="s">
        <v>96</v>
      </c>
      <c r="F785">
        <v>1</v>
      </c>
      <c r="G785">
        <v>2004</v>
      </c>
      <c r="H785">
        <v>1</v>
      </c>
      <c r="I785" s="34">
        <v>1001.5</v>
      </c>
      <c r="J785">
        <v>1000</v>
      </c>
      <c r="K785" s="32">
        <v>42.850499999999997</v>
      </c>
      <c r="L785" s="32">
        <v>-61.735199999999999</v>
      </c>
      <c r="M785" s="31">
        <v>38100.781354166669</v>
      </c>
      <c r="N785" s="33">
        <v>3.97</v>
      </c>
      <c r="O785" s="33">
        <v>49.6</v>
      </c>
      <c r="P785" s="32">
        <v>4.4973000000000001</v>
      </c>
      <c r="Q785" s="32">
        <v>3.4636</v>
      </c>
      <c r="R785" s="32">
        <v>4.7394999999999996</v>
      </c>
      <c r="S785" s="32">
        <v>0.372</v>
      </c>
      <c r="T785" s="32"/>
      <c r="U785" s="32"/>
      <c r="V785" s="32"/>
      <c r="W785" s="32"/>
      <c r="X785" s="32">
        <v>32.762799999999999</v>
      </c>
      <c r="Y785" s="32">
        <v>32.617400000000004</v>
      </c>
      <c r="Z785" s="32">
        <v>33.217599999999997</v>
      </c>
      <c r="AA785" s="32">
        <v>0.182</v>
      </c>
      <c r="AB785" s="32"/>
      <c r="AC785" s="32"/>
      <c r="AD785" s="32"/>
      <c r="AE785" s="32"/>
      <c r="AF785" s="32">
        <v>6.8555999999999999</v>
      </c>
      <c r="AG785" s="32">
        <v>5.5418000000000003</v>
      </c>
      <c r="AH785" s="32">
        <v>6.9771000000000001</v>
      </c>
      <c r="AI785" s="32">
        <v>0.2339</v>
      </c>
      <c r="AJ785" s="32"/>
      <c r="AK785" s="32"/>
      <c r="AL785" s="32"/>
      <c r="AM785" s="32"/>
      <c r="AN785" s="32">
        <v>0.46450000000000002</v>
      </c>
      <c r="AO785" s="32"/>
      <c r="AP785" s="32">
        <v>4.7363</v>
      </c>
      <c r="AQ785" s="32">
        <v>4.5999999999999999E-3</v>
      </c>
      <c r="AR785" s="32"/>
      <c r="AS785" s="32"/>
      <c r="AT785" s="32">
        <v>32.636699999999998</v>
      </c>
      <c r="AU785" s="32">
        <v>2.7300000000000001E-2</v>
      </c>
      <c r="AV785" s="32"/>
      <c r="AW785" s="32"/>
      <c r="AX785" s="32">
        <v>3.4636</v>
      </c>
      <c r="AY785">
        <v>40.67</v>
      </c>
      <c r="BB785">
        <v>1034.5</v>
      </c>
      <c r="BC785">
        <v>999.57</v>
      </c>
      <c r="BD785" s="32">
        <v>4.0011999999999999</v>
      </c>
      <c r="BE785" s="32"/>
      <c r="BF785" s="32">
        <v>34.914999999999999</v>
      </c>
      <c r="BG785" s="32"/>
      <c r="BH785" s="32">
        <v>3.4636</v>
      </c>
      <c r="BI785" s="34">
        <v>41</v>
      </c>
      <c r="BJ785" s="34">
        <v>39</v>
      </c>
      <c r="BK785" s="34">
        <v>45</v>
      </c>
      <c r="BL785" s="34">
        <v>6</v>
      </c>
      <c r="BM785">
        <v>0</v>
      </c>
      <c r="BN785" t="s">
        <v>928</v>
      </c>
      <c r="BO785" t="s">
        <v>6840</v>
      </c>
      <c r="BP785" t="b">
        <v>1</v>
      </c>
    </row>
    <row r="786" spans="1:68" x14ac:dyDescent="0.25">
      <c r="A786" s="30" t="str">
        <f t="shared" si="13"/>
        <v>2004009014</v>
      </c>
      <c r="B786" t="s">
        <v>148</v>
      </c>
      <c r="C786">
        <v>14</v>
      </c>
      <c r="D786" s="65" t="s">
        <v>8830</v>
      </c>
      <c r="E786" t="s">
        <v>94</v>
      </c>
      <c r="F786">
        <v>1</v>
      </c>
      <c r="G786">
        <v>2004</v>
      </c>
      <c r="H786">
        <v>1</v>
      </c>
      <c r="I786" s="34">
        <v>97.2</v>
      </c>
      <c r="J786">
        <v>102</v>
      </c>
      <c r="K786" s="32">
        <v>43.1815</v>
      </c>
      <c r="L786" s="32">
        <v>-62.105200000000004</v>
      </c>
      <c r="M786" s="31">
        <v>38101.089270833334</v>
      </c>
      <c r="N786" s="33">
        <v>4.96</v>
      </c>
      <c r="O786" s="33">
        <v>49.6</v>
      </c>
      <c r="P786" s="32">
        <v>2.5924999999999998</v>
      </c>
      <c r="Q786" s="32">
        <v>1.2903</v>
      </c>
      <c r="R786" s="32">
        <v>3.1112000000000002</v>
      </c>
      <c r="S786" s="32">
        <v>0.47310000000000002</v>
      </c>
      <c r="T786" s="32"/>
      <c r="U786" s="32"/>
      <c r="V786" s="32"/>
      <c r="W786" s="32"/>
      <c r="X786" s="32">
        <v>32.3369</v>
      </c>
      <c r="Y786" s="32">
        <v>32.177999999999997</v>
      </c>
      <c r="Z786" s="32">
        <v>32.6755</v>
      </c>
      <c r="AA786" s="32">
        <v>0.1825</v>
      </c>
      <c r="AB786" s="32"/>
      <c r="AC786" s="32"/>
      <c r="AD786" s="32"/>
      <c r="AE786" s="32"/>
      <c r="AF786" s="32">
        <v>7.1254</v>
      </c>
      <c r="AG786" s="32">
        <v>6.8296000000000001</v>
      </c>
      <c r="AH786" s="32">
        <v>7.2553000000000001</v>
      </c>
      <c r="AI786" s="32">
        <v>7.0699999999999999E-2</v>
      </c>
      <c r="AJ786" s="32"/>
      <c r="AK786" s="32"/>
      <c r="AL786" s="32"/>
      <c r="AM786" s="32"/>
      <c r="AN786" s="32">
        <v>0.51629999999999998</v>
      </c>
      <c r="AO786" s="32"/>
      <c r="AP786" s="32">
        <v>2.9060000000000001</v>
      </c>
      <c r="AQ786" s="32">
        <v>0</v>
      </c>
      <c r="AR786" s="32"/>
      <c r="AS786" s="32"/>
      <c r="AT786" s="32">
        <v>32.179600000000001</v>
      </c>
      <c r="AU786" s="32">
        <v>0</v>
      </c>
      <c r="AV786" s="32"/>
      <c r="AW786" s="32"/>
      <c r="AX786" s="32">
        <v>1.2903</v>
      </c>
      <c r="AY786">
        <v>49.6</v>
      </c>
      <c r="BB786">
        <v>107.2</v>
      </c>
      <c r="BD786" s="32"/>
      <c r="BE786" s="32"/>
      <c r="BF786" s="32"/>
      <c r="BG786" s="32"/>
      <c r="BH786" s="32">
        <v>1.2903</v>
      </c>
      <c r="BI786" s="34">
        <v>50</v>
      </c>
      <c r="BJ786" s="34">
        <v>0</v>
      </c>
      <c r="BK786" s="34">
        <v>72</v>
      </c>
      <c r="BL786" s="34">
        <v>69</v>
      </c>
      <c r="BM786">
        <v>0</v>
      </c>
      <c r="BN786" t="s">
        <v>929</v>
      </c>
      <c r="BO786" t="s">
        <v>6841</v>
      </c>
      <c r="BP786" t="b">
        <v>1</v>
      </c>
    </row>
    <row r="787" spans="1:68" x14ac:dyDescent="0.25">
      <c r="A787" s="30" t="str">
        <f t="shared" si="13"/>
        <v>2004009015</v>
      </c>
      <c r="B787" t="s">
        <v>148</v>
      </c>
      <c r="C787">
        <v>15</v>
      </c>
      <c r="D787" s="65" t="s">
        <v>8712</v>
      </c>
      <c r="E787" t="s">
        <v>93</v>
      </c>
      <c r="F787">
        <v>1</v>
      </c>
      <c r="G787">
        <v>2004</v>
      </c>
      <c r="H787">
        <v>1</v>
      </c>
      <c r="I787" s="34">
        <v>81.3</v>
      </c>
      <c r="J787">
        <v>85</v>
      </c>
      <c r="K787" s="32">
        <v>43.481000000000002</v>
      </c>
      <c r="L787" s="32">
        <v>-62.4512</v>
      </c>
      <c r="M787" s="31">
        <v>38101.192893518521</v>
      </c>
      <c r="N787" s="33">
        <v>2.98</v>
      </c>
      <c r="O787" s="33">
        <v>49.6</v>
      </c>
      <c r="P787" s="32">
        <v>2.5493000000000001</v>
      </c>
      <c r="Q787" s="32">
        <v>1.4930000000000001</v>
      </c>
      <c r="R787" s="32">
        <v>3.0617999999999999</v>
      </c>
      <c r="S787" s="32">
        <v>0.61850000000000005</v>
      </c>
      <c r="T787" s="32"/>
      <c r="U787" s="32"/>
      <c r="V787" s="32"/>
      <c r="W787" s="32"/>
      <c r="X787" s="32">
        <v>32.160499999999999</v>
      </c>
      <c r="Y787" s="32">
        <v>31.945699999999999</v>
      </c>
      <c r="Z787" s="32">
        <v>32.56</v>
      </c>
      <c r="AA787" s="32">
        <v>0.23599999999999999</v>
      </c>
      <c r="AB787" s="32"/>
      <c r="AC787" s="32"/>
      <c r="AD787" s="32"/>
      <c r="AE787" s="32"/>
      <c r="AF787" s="32">
        <v>7.0709</v>
      </c>
      <c r="AG787" s="32">
        <v>6.2676999999999996</v>
      </c>
      <c r="AH787" s="32">
        <v>7.2145000000000001</v>
      </c>
      <c r="AI787" s="32">
        <v>0.17949999999999999</v>
      </c>
      <c r="AJ787" s="32"/>
      <c r="AK787" s="32"/>
      <c r="AL787" s="32"/>
      <c r="AM787" s="32"/>
      <c r="AN787" s="32">
        <v>0.5726</v>
      </c>
      <c r="AO787" s="32"/>
      <c r="AP787" s="32">
        <v>3.0596999999999999</v>
      </c>
      <c r="AQ787" s="32">
        <v>1.8E-3</v>
      </c>
      <c r="AR787" s="32"/>
      <c r="AS787" s="32"/>
      <c r="AT787" s="32">
        <v>31.947700000000001</v>
      </c>
      <c r="AU787" s="32">
        <v>1.8E-3</v>
      </c>
      <c r="AV787" s="32"/>
      <c r="AW787" s="32"/>
      <c r="AX787" s="32">
        <v>1.4930000000000001</v>
      </c>
      <c r="AY787">
        <v>37.69</v>
      </c>
      <c r="BB787">
        <v>84.1</v>
      </c>
      <c r="BC787">
        <v>81.33</v>
      </c>
      <c r="BD787" s="32">
        <v>3.1556999999999999</v>
      </c>
      <c r="BE787" s="32"/>
      <c r="BF787" s="32">
        <v>32.872</v>
      </c>
      <c r="BG787" s="32"/>
      <c r="BH787" s="32">
        <v>1.4930000000000001</v>
      </c>
      <c r="BI787" s="34">
        <v>38</v>
      </c>
      <c r="BJ787" s="34">
        <v>0</v>
      </c>
      <c r="BK787" s="34">
        <v>82</v>
      </c>
      <c r="BL787" s="34">
        <v>82</v>
      </c>
      <c r="BM787">
        <v>0</v>
      </c>
      <c r="BN787" t="s">
        <v>930</v>
      </c>
      <c r="BO787" t="s">
        <v>6842</v>
      </c>
      <c r="BP787" t="b">
        <v>1</v>
      </c>
    </row>
    <row r="788" spans="1:68" x14ac:dyDescent="0.25">
      <c r="A788" s="30" t="str">
        <f t="shared" si="13"/>
        <v>2004009016</v>
      </c>
      <c r="B788" t="s">
        <v>148</v>
      </c>
      <c r="C788">
        <v>16</v>
      </c>
      <c r="D788" s="65" t="s">
        <v>8718</v>
      </c>
      <c r="E788" t="s">
        <v>112</v>
      </c>
      <c r="F788">
        <v>1</v>
      </c>
      <c r="G788">
        <v>2004</v>
      </c>
      <c r="H788">
        <v>1</v>
      </c>
      <c r="I788" s="34">
        <v>261.7</v>
      </c>
      <c r="J788">
        <v>268</v>
      </c>
      <c r="K788" s="32">
        <v>43.882800000000003</v>
      </c>
      <c r="L788" s="32">
        <v>-62.891199999999998</v>
      </c>
      <c r="M788" s="31">
        <v>38101.889224537037</v>
      </c>
      <c r="N788" s="33">
        <v>3.97</v>
      </c>
      <c r="O788" s="33">
        <v>49.59</v>
      </c>
      <c r="P788" s="32">
        <v>2.61</v>
      </c>
      <c r="Q788" s="32">
        <v>1.7479</v>
      </c>
      <c r="R788" s="32">
        <v>3.0030000000000001</v>
      </c>
      <c r="S788" s="32">
        <v>0.48570000000000002</v>
      </c>
      <c r="T788" s="32"/>
      <c r="U788" s="32"/>
      <c r="V788" s="32"/>
      <c r="W788" s="32"/>
      <c r="X788" s="32">
        <v>32.014000000000003</v>
      </c>
      <c r="Y788" s="32">
        <v>31.661100000000001</v>
      </c>
      <c r="Z788" s="32">
        <v>32.433100000000003</v>
      </c>
      <c r="AA788" s="32">
        <v>0.22409999999999999</v>
      </c>
      <c r="AB788" s="32"/>
      <c r="AC788" s="32"/>
      <c r="AD788" s="32"/>
      <c r="AE788" s="32"/>
      <c r="AF788" s="32">
        <v>7.0606999999999998</v>
      </c>
      <c r="AG788" s="32">
        <v>4.2214999999999998</v>
      </c>
      <c r="AH788" s="32">
        <v>7.3776999999999999</v>
      </c>
      <c r="AI788" s="32">
        <v>0.43459999999999999</v>
      </c>
      <c r="AJ788" s="32"/>
      <c r="AK788" s="32"/>
      <c r="AL788" s="32"/>
      <c r="AM788" s="32"/>
      <c r="AN788" s="32">
        <v>0.54659999999999997</v>
      </c>
      <c r="AO788" s="32"/>
      <c r="AP788" s="32">
        <v>3.0026000000000002</v>
      </c>
      <c r="AQ788" s="32">
        <v>5.9999999999999995E-4</v>
      </c>
      <c r="AR788" s="32"/>
      <c r="AS788" s="32"/>
      <c r="AT788" s="32">
        <v>31.764900000000001</v>
      </c>
      <c r="AU788" s="32">
        <v>0.1467</v>
      </c>
      <c r="AV788" s="32"/>
      <c r="AW788" s="32"/>
      <c r="AX788" s="32">
        <v>1.7479</v>
      </c>
      <c r="AY788">
        <v>48.6</v>
      </c>
      <c r="BB788">
        <v>263.60000000000002</v>
      </c>
      <c r="BC788">
        <v>261.72000000000003</v>
      </c>
      <c r="BD788" s="32">
        <v>9.6304999999999996</v>
      </c>
      <c r="BE788" s="32"/>
      <c r="BF788" s="32">
        <v>35.033299999999997</v>
      </c>
      <c r="BG788" s="32"/>
      <c r="BH788" s="32">
        <v>1.7479</v>
      </c>
      <c r="BI788" s="34">
        <v>49</v>
      </c>
      <c r="BJ788" s="34">
        <v>0</v>
      </c>
      <c r="BK788" s="34">
        <v>88</v>
      </c>
      <c r="BL788" s="34">
        <v>88</v>
      </c>
      <c r="BM788">
        <v>0</v>
      </c>
      <c r="BN788" t="s">
        <v>931</v>
      </c>
      <c r="BO788" t="s">
        <v>6843</v>
      </c>
      <c r="BP788" t="b">
        <v>1</v>
      </c>
    </row>
    <row r="789" spans="1:68" x14ac:dyDescent="0.25">
      <c r="A789" s="30" t="str">
        <f t="shared" si="13"/>
        <v>2004009017</v>
      </c>
      <c r="B789" t="s">
        <v>148</v>
      </c>
      <c r="C789">
        <v>17</v>
      </c>
      <c r="D789" s="65" t="s">
        <v>8719</v>
      </c>
      <c r="E789" t="s">
        <v>103</v>
      </c>
      <c r="F789">
        <v>1</v>
      </c>
      <c r="G789">
        <v>2004</v>
      </c>
      <c r="H789">
        <v>1</v>
      </c>
      <c r="I789" s="34">
        <v>143.80000000000001</v>
      </c>
      <c r="J789">
        <v>155</v>
      </c>
      <c r="K789" s="32">
        <v>44.265300000000003</v>
      </c>
      <c r="L789" s="32">
        <v>-63.3142</v>
      </c>
      <c r="M789" s="31">
        <v>38102.066458333335</v>
      </c>
      <c r="N789" s="33">
        <v>4.96</v>
      </c>
      <c r="O789" s="33">
        <v>49.59</v>
      </c>
      <c r="P789" s="32">
        <v>0.7954</v>
      </c>
      <c r="Q789" s="32">
        <v>8.4000000000000005E-2</v>
      </c>
      <c r="R789" s="32">
        <v>1.6152</v>
      </c>
      <c r="S789" s="32">
        <v>0.66</v>
      </c>
      <c r="T789" s="32"/>
      <c r="U789" s="32"/>
      <c r="V789" s="32"/>
      <c r="W789" s="32"/>
      <c r="X789" s="32">
        <v>31.764900000000001</v>
      </c>
      <c r="Y789" s="32">
        <v>31.606100000000001</v>
      </c>
      <c r="Z789" s="32">
        <v>32.003799999999998</v>
      </c>
      <c r="AA789" s="32">
        <v>0.1236</v>
      </c>
      <c r="AB789" s="32"/>
      <c r="AC789" s="32"/>
      <c r="AD789" s="32"/>
      <c r="AE789" s="32"/>
      <c r="AF789" s="32">
        <v>7.5418000000000003</v>
      </c>
      <c r="AG789" s="32">
        <v>7.0765000000000002</v>
      </c>
      <c r="AH789" s="32">
        <v>7.8285</v>
      </c>
      <c r="AI789" s="32">
        <v>0.2505</v>
      </c>
      <c r="AJ789" s="32"/>
      <c r="AK789" s="32"/>
      <c r="AL789" s="32"/>
      <c r="AM789" s="32"/>
      <c r="AN789" s="32">
        <v>0.39229999999999998</v>
      </c>
      <c r="AO789" s="32"/>
      <c r="AP789" s="32">
        <v>1.6127</v>
      </c>
      <c r="AQ789" s="32">
        <v>0</v>
      </c>
      <c r="AR789" s="32"/>
      <c r="AS789" s="32"/>
      <c r="AT789" s="32">
        <v>31.611499999999999</v>
      </c>
      <c r="AU789" s="32">
        <v>0</v>
      </c>
      <c r="AV789" s="32"/>
      <c r="AW789" s="32"/>
      <c r="AX789" s="32">
        <v>8.4000000000000005E-2</v>
      </c>
      <c r="AY789">
        <v>46.62</v>
      </c>
      <c r="BB789">
        <v>148.80000000000001</v>
      </c>
      <c r="BC789">
        <v>143.78</v>
      </c>
      <c r="BD789" s="32">
        <v>3.9699</v>
      </c>
      <c r="BE789" s="32"/>
      <c r="BF789" s="32">
        <v>33.127800000000001</v>
      </c>
      <c r="BG789" s="32"/>
      <c r="BH789" s="32">
        <v>8.4000000000000005E-2</v>
      </c>
      <c r="BI789" s="34">
        <v>47</v>
      </c>
      <c r="BJ789" s="34">
        <v>0</v>
      </c>
      <c r="BK789" s="34">
        <v>145</v>
      </c>
      <c r="BL789" s="34">
        <v>145</v>
      </c>
      <c r="BM789">
        <v>0</v>
      </c>
      <c r="BN789" t="s">
        <v>932</v>
      </c>
      <c r="BO789" t="s">
        <v>6844</v>
      </c>
      <c r="BP789" t="b">
        <v>1</v>
      </c>
    </row>
    <row r="790" spans="1:68" x14ac:dyDescent="0.25">
      <c r="A790" s="30" t="str">
        <f t="shared" si="13"/>
        <v>2004009018</v>
      </c>
      <c r="B790" t="s">
        <v>148</v>
      </c>
      <c r="C790">
        <v>18</v>
      </c>
      <c r="D790" s="65" t="s">
        <v>8891</v>
      </c>
      <c r="E790" t="s">
        <v>95</v>
      </c>
      <c r="F790">
        <v>1</v>
      </c>
      <c r="G790">
        <v>2004</v>
      </c>
      <c r="H790">
        <v>1</v>
      </c>
      <c r="I790" s="34">
        <v>84.3</v>
      </c>
      <c r="J790">
        <v>108</v>
      </c>
      <c r="K790" s="32">
        <v>44.396799999999999</v>
      </c>
      <c r="L790" s="32">
        <v>-63.450299999999999</v>
      </c>
      <c r="M790" s="31">
        <v>38102.171099537038</v>
      </c>
      <c r="N790" s="33">
        <v>3.97</v>
      </c>
      <c r="O790" s="33">
        <v>49.59</v>
      </c>
      <c r="P790" s="32">
        <v>1.4358</v>
      </c>
      <c r="Q790" s="32">
        <v>0.48349999999999999</v>
      </c>
      <c r="R790" s="32">
        <v>1.9221999999999999</v>
      </c>
      <c r="S790" s="32">
        <v>0.59550000000000003</v>
      </c>
      <c r="T790" s="32"/>
      <c r="U790" s="32"/>
      <c r="V790" s="32"/>
      <c r="W790" s="32"/>
      <c r="X790" s="32">
        <v>31.5488</v>
      </c>
      <c r="Y790" s="32">
        <v>31.370200000000001</v>
      </c>
      <c r="Z790" s="32">
        <v>31.898499999999999</v>
      </c>
      <c r="AA790" s="32">
        <v>0.19339999999999999</v>
      </c>
      <c r="AB790" s="32"/>
      <c r="AC790" s="32"/>
      <c r="AD790" s="32"/>
      <c r="AE790" s="32"/>
      <c r="AF790" s="32">
        <v>7.6420000000000003</v>
      </c>
      <c r="AG790" s="32">
        <v>6.7225999999999999</v>
      </c>
      <c r="AH790" s="32">
        <v>7.7914000000000003</v>
      </c>
      <c r="AI790" s="32">
        <v>0.1651</v>
      </c>
      <c r="AJ790" s="32"/>
      <c r="AK790" s="32"/>
      <c r="AL790" s="32"/>
      <c r="AM790" s="32"/>
      <c r="AN790" s="32">
        <v>0.50049999999999994</v>
      </c>
      <c r="AO790" s="32"/>
      <c r="AP790" s="32">
        <v>1.9201999999999999</v>
      </c>
      <c r="AQ790" s="32">
        <v>1E-4</v>
      </c>
      <c r="AR790" s="32"/>
      <c r="AS790" s="32"/>
      <c r="AT790" s="32">
        <v>31.375299999999999</v>
      </c>
      <c r="AU790" s="32">
        <v>7.1000000000000004E-3</v>
      </c>
      <c r="AV790" s="32"/>
      <c r="AW790" s="32"/>
      <c r="AX790" s="32">
        <v>0.48349999999999999</v>
      </c>
      <c r="AY790">
        <v>45.62</v>
      </c>
      <c r="BB790">
        <v>83.5</v>
      </c>
      <c r="BC790">
        <v>83.31</v>
      </c>
      <c r="BD790" s="32">
        <v>1.0728</v>
      </c>
      <c r="BE790" s="32"/>
      <c r="BF790" s="32">
        <v>32.139499999999998</v>
      </c>
      <c r="BG790" s="32"/>
      <c r="BH790" s="32">
        <v>0.48349999999999999</v>
      </c>
      <c r="BI790" s="34">
        <v>46</v>
      </c>
      <c r="BJ790" s="34">
        <v>0</v>
      </c>
      <c r="BK790" s="34">
        <v>85</v>
      </c>
      <c r="BL790" s="34">
        <v>85</v>
      </c>
      <c r="BM790">
        <v>0</v>
      </c>
      <c r="BN790" t="s">
        <v>933</v>
      </c>
      <c r="BO790" t="s">
        <v>6845</v>
      </c>
      <c r="BP790" t="b">
        <v>1</v>
      </c>
    </row>
    <row r="791" spans="1:68" x14ac:dyDescent="0.25">
      <c r="A791" s="30" t="str">
        <f t="shared" si="13"/>
        <v>2004009019</v>
      </c>
      <c r="B791" t="s">
        <v>148</v>
      </c>
      <c r="C791">
        <v>19</v>
      </c>
      <c r="D791" s="65" t="s">
        <v>8887</v>
      </c>
      <c r="E791" t="s">
        <v>86</v>
      </c>
      <c r="F791">
        <v>0</v>
      </c>
      <c r="G791">
        <v>2004</v>
      </c>
      <c r="H791">
        <v>1</v>
      </c>
      <c r="I791" s="34">
        <v>157.69999999999999</v>
      </c>
      <c r="J791">
        <v>165</v>
      </c>
      <c r="K791" s="32">
        <v>43.2532</v>
      </c>
      <c r="L791" s="32">
        <v>-65.051000000000002</v>
      </c>
      <c r="M791" s="31">
        <v>38104.239560185182</v>
      </c>
      <c r="N791" s="33">
        <v>3.97</v>
      </c>
      <c r="O791" s="33">
        <v>49.6</v>
      </c>
      <c r="P791" s="32">
        <v>1.5136000000000001</v>
      </c>
      <c r="Q791" s="32">
        <v>0.62319999999999998</v>
      </c>
      <c r="R791" s="32">
        <v>1.8494999999999999</v>
      </c>
      <c r="S791" s="32">
        <v>0.3543</v>
      </c>
      <c r="T791" s="32"/>
      <c r="U791" s="32"/>
      <c r="V791" s="32"/>
      <c r="W791" s="32"/>
      <c r="X791" s="32">
        <v>31.402200000000001</v>
      </c>
      <c r="Y791" s="32">
        <v>31.3111</v>
      </c>
      <c r="Z791" s="32">
        <v>31.6905</v>
      </c>
      <c r="AA791" s="32">
        <v>0.1086</v>
      </c>
      <c r="AB791" s="32"/>
      <c r="AC791" s="32"/>
      <c r="AD791" s="32"/>
      <c r="AE791" s="32"/>
      <c r="AF791" s="32">
        <v>6.7413999999999996</v>
      </c>
      <c r="AG791" s="32">
        <v>6.4318999999999997</v>
      </c>
      <c r="AH791" s="32">
        <v>6.7881999999999998</v>
      </c>
      <c r="AI791" s="32">
        <v>6.9000000000000006E-2</v>
      </c>
      <c r="AJ791" s="32"/>
      <c r="AK791" s="32"/>
      <c r="AL791" s="32"/>
      <c r="AM791" s="32"/>
      <c r="AN791" s="32">
        <v>0.3745</v>
      </c>
      <c r="AO791" s="32"/>
      <c r="AP791" s="32">
        <v>1.8455999999999999</v>
      </c>
      <c r="AQ791" s="32">
        <v>3.0999999999999999E-3</v>
      </c>
      <c r="AR791" s="32"/>
      <c r="AS791" s="32"/>
      <c r="AT791" s="32">
        <v>31.312899999999999</v>
      </c>
      <c r="AU791" s="32">
        <v>2.5000000000000001E-3</v>
      </c>
      <c r="AV791" s="32"/>
      <c r="AW791" s="32"/>
      <c r="AX791" s="32">
        <v>0.52190000000000003</v>
      </c>
      <c r="AY791">
        <v>54.56</v>
      </c>
      <c r="BB791">
        <v>165</v>
      </c>
      <c r="BC791">
        <v>157.66999999999999</v>
      </c>
      <c r="BD791" s="32">
        <v>4.0936000000000003</v>
      </c>
      <c r="BE791" s="32"/>
      <c r="BF791" s="32">
        <v>33.0946</v>
      </c>
      <c r="BG791" s="32"/>
      <c r="BH791" s="32">
        <v>0.52190000000000003</v>
      </c>
      <c r="BI791" s="34">
        <v>55</v>
      </c>
      <c r="BJ791" s="34">
        <v>0</v>
      </c>
      <c r="BK791" s="34">
        <v>152</v>
      </c>
      <c r="BL791" s="34">
        <v>152</v>
      </c>
      <c r="BM791">
        <v>0</v>
      </c>
      <c r="BN791" t="s">
        <v>934</v>
      </c>
      <c r="BO791" t="s">
        <v>6846</v>
      </c>
      <c r="BP791" t="b">
        <v>1</v>
      </c>
    </row>
    <row r="792" spans="1:68" x14ac:dyDescent="0.25">
      <c r="A792" s="30" t="str">
        <f t="shared" si="13"/>
        <v>2004009020</v>
      </c>
      <c r="B792" t="s">
        <v>148</v>
      </c>
      <c r="C792">
        <v>20</v>
      </c>
      <c r="D792" s="65" t="s">
        <v>8899</v>
      </c>
      <c r="E792" t="s">
        <v>112</v>
      </c>
      <c r="F792">
        <v>1</v>
      </c>
      <c r="G792">
        <v>2004</v>
      </c>
      <c r="H792">
        <v>1</v>
      </c>
      <c r="I792" s="34">
        <v>263.7</v>
      </c>
      <c r="J792">
        <v>265</v>
      </c>
      <c r="K792" s="32">
        <v>43.8842</v>
      </c>
      <c r="L792" s="32">
        <v>-62.882800000000003</v>
      </c>
      <c r="M792" s="31">
        <v>38104.641759259262</v>
      </c>
      <c r="N792" s="33">
        <v>4.96</v>
      </c>
      <c r="O792" s="33">
        <v>49.59</v>
      </c>
      <c r="P792" s="32">
        <v>2.2690999999999999</v>
      </c>
      <c r="Q792" s="32">
        <v>1.8843000000000001</v>
      </c>
      <c r="R792" s="32">
        <v>2.5619999999999998</v>
      </c>
      <c r="S792" s="32">
        <v>0.2198</v>
      </c>
      <c r="T792" s="32"/>
      <c r="U792" s="32"/>
      <c r="V792" s="32"/>
      <c r="W792" s="32"/>
      <c r="X792" s="32">
        <v>32.101399999999998</v>
      </c>
      <c r="Y792" s="32">
        <v>31.834199999999999</v>
      </c>
      <c r="Z792" s="32">
        <v>32.511200000000002</v>
      </c>
      <c r="AA792" s="32">
        <v>0.25140000000000001</v>
      </c>
      <c r="AB792" s="32"/>
      <c r="AC792" s="32"/>
      <c r="AD792" s="32"/>
      <c r="AE792" s="32"/>
      <c r="AF792" s="32">
        <v>6.7122000000000002</v>
      </c>
      <c r="AG792" s="32">
        <v>6.0155000000000003</v>
      </c>
      <c r="AH792" s="32">
        <v>6.8756000000000004</v>
      </c>
      <c r="AI792" s="32">
        <v>0.14130000000000001</v>
      </c>
      <c r="AJ792" s="32"/>
      <c r="AK792" s="32"/>
      <c r="AL792" s="32"/>
      <c r="AM792" s="32"/>
      <c r="AN792" s="32">
        <v>0.57550000000000001</v>
      </c>
      <c r="AO792" s="32"/>
      <c r="AP792" s="32">
        <v>2.5478000000000001</v>
      </c>
      <c r="AQ792" s="32">
        <v>0</v>
      </c>
      <c r="AR792" s="32"/>
      <c r="AS792" s="32"/>
      <c r="AT792" s="32">
        <v>31.8507</v>
      </c>
      <c r="AU792" s="32">
        <v>0</v>
      </c>
      <c r="AV792" s="32"/>
      <c r="AW792" s="32"/>
      <c r="AX792" s="32">
        <v>1.8843000000000001</v>
      </c>
      <c r="AY792">
        <v>47.61</v>
      </c>
      <c r="BB792">
        <v>263.60000000000002</v>
      </c>
      <c r="BC792">
        <v>263.7</v>
      </c>
      <c r="BD792" s="32">
        <v>9.6499000000000006</v>
      </c>
      <c r="BE792" s="32"/>
      <c r="BF792" s="32">
        <v>35.031500000000001</v>
      </c>
      <c r="BG792" s="32"/>
      <c r="BH792" s="32">
        <v>1.8843000000000001</v>
      </c>
      <c r="BI792" s="34">
        <v>48</v>
      </c>
      <c r="BJ792" s="34">
        <v>0</v>
      </c>
      <c r="BK792" s="34">
        <v>85</v>
      </c>
      <c r="BL792" s="34">
        <v>85</v>
      </c>
      <c r="BM792">
        <v>0</v>
      </c>
      <c r="BN792" t="s">
        <v>935</v>
      </c>
      <c r="BO792" t="s">
        <v>6847</v>
      </c>
      <c r="BP792" t="b">
        <v>1</v>
      </c>
    </row>
    <row r="793" spans="1:68" x14ac:dyDescent="0.25">
      <c r="A793" s="30" t="str">
        <f t="shared" si="13"/>
        <v>2004009021</v>
      </c>
      <c r="B793" t="s">
        <v>148</v>
      </c>
      <c r="C793">
        <v>21</v>
      </c>
      <c r="D793" s="65" t="s">
        <v>8722</v>
      </c>
      <c r="E793" t="s">
        <v>124</v>
      </c>
      <c r="F793">
        <v>0</v>
      </c>
      <c r="G793">
        <v>2004</v>
      </c>
      <c r="H793">
        <v>1</v>
      </c>
      <c r="I793" s="34">
        <v>583.4</v>
      </c>
      <c r="J793">
        <v>497</v>
      </c>
      <c r="K793" s="32">
        <v>44.02</v>
      </c>
      <c r="L793" s="32">
        <v>-59.0398</v>
      </c>
      <c r="M793" s="31">
        <v>38105.179502314815</v>
      </c>
      <c r="N793" s="33">
        <v>4.96</v>
      </c>
      <c r="O793" s="33">
        <v>49.59</v>
      </c>
      <c r="P793" s="32">
        <v>1.9744999999999999</v>
      </c>
      <c r="Q793" s="32">
        <v>1.1172</v>
      </c>
      <c r="R793" s="32">
        <v>2.1804000000000001</v>
      </c>
      <c r="S793" s="32">
        <v>0.2984</v>
      </c>
      <c r="T793" s="32"/>
      <c r="U793" s="32"/>
      <c r="V793" s="32"/>
      <c r="W793" s="32"/>
      <c r="X793" s="32">
        <v>32.145600000000002</v>
      </c>
      <c r="Y793" s="32">
        <v>32.107799999999997</v>
      </c>
      <c r="Z793" s="32">
        <v>32.320300000000003</v>
      </c>
      <c r="AA793" s="32">
        <v>5.3800000000000001E-2</v>
      </c>
      <c r="AB793" s="32"/>
      <c r="AC793" s="32"/>
      <c r="AD793" s="32"/>
      <c r="AE793" s="32"/>
      <c r="AF793" s="32">
        <v>7.2521000000000004</v>
      </c>
      <c r="AG793" s="32">
        <v>6.4062999999999999</v>
      </c>
      <c r="AH793" s="32">
        <v>7.3487999999999998</v>
      </c>
      <c r="AI793" s="32">
        <v>0.14380000000000001</v>
      </c>
      <c r="AJ793" s="32"/>
      <c r="AK793" s="32"/>
      <c r="AL793" s="32"/>
      <c r="AM793" s="32"/>
      <c r="AN793" s="32">
        <v>0.22420000000000001</v>
      </c>
      <c r="AO793" s="32"/>
      <c r="AP793" s="32">
        <v>2.1804000000000001</v>
      </c>
      <c r="AQ793" s="32">
        <v>0</v>
      </c>
      <c r="AR793" s="32"/>
      <c r="AS793" s="32"/>
      <c r="AT793" s="32">
        <v>32.109200000000001</v>
      </c>
      <c r="AU793" s="32">
        <v>0</v>
      </c>
      <c r="AV793" s="32"/>
      <c r="AW793" s="32"/>
      <c r="AX793" s="32">
        <v>1.0119</v>
      </c>
      <c r="AY793">
        <v>52.57</v>
      </c>
      <c r="BB793">
        <v>500</v>
      </c>
      <c r="BD793" s="32"/>
      <c r="BE793" s="32"/>
      <c r="BF793" s="32"/>
      <c r="BG793" s="32"/>
      <c r="BH793" s="32">
        <v>1.0119</v>
      </c>
      <c r="BI793" s="34">
        <v>53</v>
      </c>
      <c r="BJ793" s="34">
        <v>0</v>
      </c>
      <c r="BK793" s="34">
        <v>212</v>
      </c>
      <c r="BL793" s="34">
        <v>212</v>
      </c>
      <c r="BM793">
        <v>0</v>
      </c>
      <c r="BN793" t="s">
        <v>936</v>
      </c>
      <c r="BO793" t="s">
        <v>6848</v>
      </c>
      <c r="BP793" t="b">
        <v>1</v>
      </c>
    </row>
    <row r="794" spans="1:68" x14ac:dyDescent="0.25">
      <c r="A794" s="30" t="str">
        <f t="shared" si="13"/>
        <v>2004009022</v>
      </c>
      <c r="B794" t="s">
        <v>148</v>
      </c>
      <c r="C794">
        <v>22</v>
      </c>
      <c r="D794" s="65" t="s">
        <v>8764</v>
      </c>
      <c r="E794" t="s">
        <v>118</v>
      </c>
      <c r="F794">
        <v>1</v>
      </c>
      <c r="G794">
        <v>2004</v>
      </c>
      <c r="H794">
        <v>1</v>
      </c>
      <c r="I794" s="34">
        <v>3698.2</v>
      </c>
      <c r="J794">
        <v>3400</v>
      </c>
      <c r="K794" s="32">
        <v>43.472499999999997</v>
      </c>
      <c r="L794" s="32">
        <v>-57.523499999999999</v>
      </c>
      <c r="M794" s="31">
        <v>38105.564814814818</v>
      </c>
      <c r="N794" s="33">
        <v>5.95</v>
      </c>
      <c r="O794" s="33">
        <v>49.6</v>
      </c>
      <c r="P794" s="32">
        <v>3.1659000000000002</v>
      </c>
      <c r="Q794" s="32">
        <v>3.13</v>
      </c>
      <c r="R794" s="32">
        <v>3.1819999999999999</v>
      </c>
      <c r="S794" s="32">
        <v>8.3000000000000001E-3</v>
      </c>
      <c r="T794" s="32"/>
      <c r="U794" s="32"/>
      <c r="V794" s="32"/>
      <c r="W794" s="32"/>
      <c r="X794" s="32">
        <v>32.701000000000001</v>
      </c>
      <c r="Y794" s="32">
        <v>32.695099999999996</v>
      </c>
      <c r="Z794" s="32">
        <v>32.703299999999999</v>
      </c>
      <c r="AA794" s="32">
        <v>1.1000000000000001E-3</v>
      </c>
      <c r="AB794" s="32"/>
      <c r="AC794" s="32"/>
      <c r="AD794" s="32"/>
      <c r="AE794" s="32"/>
      <c r="AF794" s="32">
        <v>6.9573</v>
      </c>
      <c r="AG794" s="32">
        <v>6.6288999999999998</v>
      </c>
      <c r="AH794" s="32">
        <v>6.9703999999999997</v>
      </c>
      <c r="AI794" s="32">
        <v>5.0299999999999997E-2</v>
      </c>
      <c r="AJ794" s="32"/>
      <c r="AK794" s="32"/>
      <c r="AL794" s="32"/>
      <c r="AM794" s="32"/>
      <c r="AN794" s="32">
        <v>1.11E-2</v>
      </c>
      <c r="AO794" s="32"/>
      <c r="AP794" s="32"/>
      <c r="AQ794" s="32"/>
      <c r="AR794" s="32"/>
      <c r="AS794" s="32"/>
      <c r="AT794" s="32"/>
      <c r="AU794" s="32"/>
      <c r="AV794" s="32"/>
      <c r="AW794" s="32"/>
      <c r="AX794" s="32">
        <v>2.2786</v>
      </c>
      <c r="AY794">
        <v>3552.86</v>
      </c>
      <c r="BB794">
        <v>3672</v>
      </c>
      <c r="BC794">
        <v>999.51</v>
      </c>
      <c r="BD794" s="32">
        <v>4.1584000000000003</v>
      </c>
      <c r="BE794" s="32"/>
      <c r="BF794" s="32">
        <v>34.9392</v>
      </c>
      <c r="BG794" s="32"/>
      <c r="BH794" s="32">
        <v>2.2989999999999999</v>
      </c>
      <c r="BI794" s="34">
        <v>71</v>
      </c>
      <c r="BJ794" s="34">
        <v>0</v>
      </c>
      <c r="BK794" s="34">
        <v>152</v>
      </c>
      <c r="BL794" s="34">
        <v>135</v>
      </c>
      <c r="BM794">
        <v>0</v>
      </c>
      <c r="BN794" t="s">
        <v>937</v>
      </c>
      <c r="BO794" t="s">
        <v>6849</v>
      </c>
      <c r="BP794" t="b">
        <v>1</v>
      </c>
    </row>
    <row r="795" spans="1:68" x14ac:dyDescent="0.25">
      <c r="A795" s="30" t="str">
        <f t="shared" si="13"/>
        <v>2004009023</v>
      </c>
      <c r="B795" t="s">
        <v>148</v>
      </c>
      <c r="C795">
        <v>23</v>
      </c>
      <c r="D795" s="65" t="s">
        <v>8893</v>
      </c>
      <c r="E795" t="s">
        <v>98</v>
      </c>
      <c r="F795">
        <v>1</v>
      </c>
      <c r="G795">
        <v>2004</v>
      </c>
      <c r="H795">
        <v>1</v>
      </c>
      <c r="I795" s="34">
        <v>2878.6</v>
      </c>
      <c r="J795">
        <v>2600</v>
      </c>
      <c r="K795" s="32">
        <v>43.791200000000003</v>
      </c>
      <c r="L795" s="32">
        <v>-57.832799999999999</v>
      </c>
      <c r="M795" s="31">
        <v>38105.843171296299</v>
      </c>
      <c r="N795" s="33">
        <v>3.97</v>
      </c>
      <c r="O795" s="33">
        <v>49.59</v>
      </c>
      <c r="P795" s="32">
        <v>3.2197</v>
      </c>
      <c r="Q795" s="32">
        <v>2.8027000000000002</v>
      </c>
      <c r="R795" s="32">
        <v>3.3332999999999999</v>
      </c>
      <c r="S795" s="32">
        <v>0.13819999999999999</v>
      </c>
      <c r="T795" s="32"/>
      <c r="U795" s="32"/>
      <c r="V795" s="32"/>
      <c r="W795" s="32"/>
      <c r="X795" s="32">
        <v>32.676699999999997</v>
      </c>
      <c r="Y795" s="32">
        <v>32.667299999999997</v>
      </c>
      <c r="Z795" s="32">
        <v>32.709699999999998</v>
      </c>
      <c r="AA795" s="32">
        <v>1.12E-2</v>
      </c>
      <c r="AB795" s="32"/>
      <c r="AC795" s="32"/>
      <c r="AD795" s="32"/>
      <c r="AE795" s="32"/>
      <c r="AF795" s="32">
        <v>6.9631999999999996</v>
      </c>
      <c r="AG795" s="32">
        <v>5.7293000000000003</v>
      </c>
      <c r="AH795" s="32">
        <v>7.0552999999999999</v>
      </c>
      <c r="AI795" s="32">
        <v>0.2341</v>
      </c>
      <c r="AJ795" s="32"/>
      <c r="AK795" s="32"/>
      <c r="AL795" s="32"/>
      <c r="AM795" s="32"/>
      <c r="AN795" s="32">
        <v>7.9000000000000001E-2</v>
      </c>
      <c r="AO795" s="32"/>
      <c r="AP795" s="32">
        <v>3.3266</v>
      </c>
      <c r="AQ795" s="32">
        <v>6.4999999999999997E-3</v>
      </c>
      <c r="AR795" s="32"/>
      <c r="AS795" s="32"/>
      <c r="AT795" s="32">
        <v>32.682000000000002</v>
      </c>
      <c r="AU795" s="32">
        <v>2.0799999999999999E-2</v>
      </c>
      <c r="AV795" s="32"/>
      <c r="AW795" s="32"/>
      <c r="AX795" s="32">
        <v>2.1756000000000002</v>
      </c>
      <c r="AY795">
        <v>103.14</v>
      </c>
      <c r="BB795">
        <v>2867.8</v>
      </c>
      <c r="BC795">
        <v>999.48</v>
      </c>
      <c r="BD795" s="32">
        <v>3.8576999999999999</v>
      </c>
      <c r="BE795" s="32"/>
      <c r="BF795" s="32">
        <v>34.888800000000003</v>
      </c>
      <c r="BG795" s="32"/>
      <c r="BH795" s="32">
        <v>2.1756000000000002</v>
      </c>
      <c r="BI795" s="34">
        <v>104</v>
      </c>
      <c r="BJ795" s="34">
        <v>0</v>
      </c>
      <c r="BK795" s="34">
        <v>143</v>
      </c>
      <c r="BL795" s="34">
        <v>143</v>
      </c>
      <c r="BM795">
        <v>0</v>
      </c>
      <c r="BN795" t="s">
        <v>938</v>
      </c>
      <c r="BO795" t="s">
        <v>6850</v>
      </c>
      <c r="BP795" t="b">
        <v>1</v>
      </c>
    </row>
    <row r="796" spans="1:68" x14ac:dyDescent="0.25">
      <c r="A796" s="30" t="str">
        <f t="shared" si="13"/>
        <v>2004009024</v>
      </c>
      <c r="B796" t="s">
        <v>148</v>
      </c>
      <c r="C796">
        <v>24</v>
      </c>
      <c r="D796" s="65" t="s">
        <v>8765</v>
      </c>
      <c r="E796" t="s">
        <v>99</v>
      </c>
      <c r="F796">
        <v>1</v>
      </c>
      <c r="G796">
        <v>2004</v>
      </c>
      <c r="H796">
        <v>1</v>
      </c>
      <c r="I796" s="34">
        <v>632.9</v>
      </c>
      <c r="J796">
        <v>622</v>
      </c>
      <c r="K796" s="32">
        <v>44.138300000000001</v>
      </c>
      <c r="L796" s="32">
        <v>-58.191000000000003</v>
      </c>
      <c r="M796" s="31">
        <v>38106.147152777776</v>
      </c>
      <c r="N796" s="33">
        <v>4.96</v>
      </c>
      <c r="O796" s="33">
        <v>49.59</v>
      </c>
      <c r="P796" s="32">
        <v>2.2332000000000001</v>
      </c>
      <c r="Q796" s="32">
        <v>2.0724</v>
      </c>
      <c r="R796" s="32">
        <v>2.5851999999999999</v>
      </c>
      <c r="S796" s="32">
        <v>0.13800000000000001</v>
      </c>
      <c r="T796" s="32"/>
      <c r="U796" s="32"/>
      <c r="V796" s="32"/>
      <c r="W796" s="32"/>
      <c r="X796" s="32">
        <v>32.376100000000001</v>
      </c>
      <c r="Y796" s="32">
        <v>32.309800000000003</v>
      </c>
      <c r="Z796" s="32">
        <v>32.479799999999997</v>
      </c>
      <c r="AA796" s="32">
        <v>4.4499999999999998E-2</v>
      </c>
      <c r="AB796" s="32"/>
      <c r="AC796" s="32"/>
      <c r="AD796" s="32"/>
      <c r="AE796" s="32"/>
      <c r="AF796" s="32">
        <v>7.2912999999999997</v>
      </c>
      <c r="AG796" s="32">
        <v>6.2184999999999997</v>
      </c>
      <c r="AH796" s="32">
        <v>7.3768000000000002</v>
      </c>
      <c r="AI796" s="32">
        <v>0.16900000000000001</v>
      </c>
      <c r="AJ796" s="32"/>
      <c r="AK796" s="32"/>
      <c r="AL796" s="32"/>
      <c r="AM796" s="32"/>
      <c r="AN796" s="32">
        <v>7.5700000000000003E-2</v>
      </c>
      <c r="AO796" s="32"/>
      <c r="AP796" s="32">
        <v>2.0981999999999998</v>
      </c>
      <c r="AQ796" s="32">
        <v>0</v>
      </c>
      <c r="AR796" s="32"/>
      <c r="AS796" s="32"/>
      <c r="AT796" s="32">
        <v>32.338299999999997</v>
      </c>
      <c r="AU796" s="32">
        <v>0</v>
      </c>
      <c r="AV796" s="32"/>
      <c r="AW796" s="32"/>
      <c r="AX796" s="32">
        <v>2.0724</v>
      </c>
      <c r="AY796">
        <v>13.89</v>
      </c>
      <c r="BB796">
        <v>728.1</v>
      </c>
      <c r="BD796" s="32"/>
      <c r="BE796" s="32"/>
      <c r="BF796" s="32"/>
      <c r="BG796" s="32"/>
      <c r="BH796" s="32">
        <v>2.0724</v>
      </c>
      <c r="BI796" s="34">
        <v>14</v>
      </c>
      <c r="BJ796" s="34">
        <v>0</v>
      </c>
      <c r="BK796" s="34">
        <v>177</v>
      </c>
      <c r="BL796" s="34">
        <v>140</v>
      </c>
      <c r="BM796">
        <v>0</v>
      </c>
      <c r="BN796" t="s">
        <v>939</v>
      </c>
      <c r="BO796" t="s">
        <v>6851</v>
      </c>
      <c r="BP796" t="b">
        <v>1</v>
      </c>
    </row>
    <row r="797" spans="1:68" x14ac:dyDescent="0.25">
      <c r="A797" s="30" t="str">
        <f t="shared" si="13"/>
        <v>2004009025</v>
      </c>
      <c r="B797" t="s">
        <v>148</v>
      </c>
      <c r="C797">
        <v>25</v>
      </c>
      <c r="D797" s="65" t="s">
        <v>8726</v>
      </c>
      <c r="E797" t="s">
        <v>100</v>
      </c>
      <c r="F797">
        <v>1</v>
      </c>
      <c r="G797">
        <v>2004</v>
      </c>
      <c r="H797">
        <v>1</v>
      </c>
      <c r="I797" s="34">
        <v>62.5</v>
      </c>
      <c r="J797">
        <v>66</v>
      </c>
      <c r="K797" s="32">
        <v>44.473199999999999</v>
      </c>
      <c r="L797" s="32">
        <v>-58.498699999999999</v>
      </c>
      <c r="M797" s="31">
        <v>38106.389155092591</v>
      </c>
      <c r="N797" s="33">
        <v>3.97</v>
      </c>
      <c r="O797" s="33">
        <v>49.59</v>
      </c>
      <c r="P797" s="32">
        <v>1.9904999999999999</v>
      </c>
      <c r="Q797" s="32">
        <v>1.7565999999999999</v>
      </c>
      <c r="R797" s="32">
        <v>2.1284999999999998</v>
      </c>
      <c r="S797" s="32">
        <v>0.1142</v>
      </c>
      <c r="T797" s="32"/>
      <c r="U797" s="32"/>
      <c r="V797" s="32"/>
      <c r="W797" s="32"/>
      <c r="X797" s="32">
        <v>32.099600000000002</v>
      </c>
      <c r="Y797" s="32">
        <v>32.076700000000002</v>
      </c>
      <c r="Z797" s="32">
        <v>32.126199999999997</v>
      </c>
      <c r="AA797" s="32">
        <v>1.54E-2</v>
      </c>
      <c r="AB797" s="32"/>
      <c r="AC797" s="32"/>
      <c r="AD797" s="32"/>
      <c r="AE797" s="32"/>
      <c r="AF797" s="32">
        <v>7.1826999999999996</v>
      </c>
      <c r="AG797" s="32">
        <v>6.5103</v>
      </c>
      <c r="AH797" s="32">
        <v>7.2346000000000004</v>
      </c>
      <c r="AI797" s="32">
        <v>0.1353</v>
      </c>
      <c r="AJ797" s="32"/>
      <c r="AK797" s="32"/>
      <c r="AL797" s="32"/>
      <c r="AM797" s="32"/>
      <c r="AN797" s="32">
        <v>6.5199999999999994E-2</v>
      </c>
      <c r="AO797" s="32"/>
      <c r="AP797" s="32">
        <v>2.1276000000000002</v>
      </c>
      <c r="AQ797" s="32">
        <v>2.0000000000000001E-4</v>
      </c>
      <c r="AR797" s="32"/>
      <c r="AS797" s="32"/>
      <c r="AT797" s="32">
        <v>32.077500000000001</v>
      </c>
      <c r="AU797" s="32">
        <v>1E-4</v>
      </c>
      <c r="AV797" s="32"/>
      <c r="AW797" s="32"/>
      <c r="AX797" s="32">
        <v>1.7426999999999999</v>
      </c>
      <c r="AY797">
        <v>62.48</v>
      </c>
      <c r="BB797">
        <v>66</v>
      </c>
      <c r="BD797" s="32"/>
      <c r="BE797" s="32"/>
      <c r="BF797" s="32"/>
      <c r="BG797" s="32"/>
      <c r="BH797" s="32"/>
      <c r="BI797" s="34"/>
      <c r="BJ797" s="34">
        <v>0</v>
      </c>
      <c r="BK797" s="34">
        <v>63</v>
      </c>
      <c r="BL797" s="34">
        <v>63</v>
      </c>
      <c r="BM797">
        <v>0</v>
      </c>
      <c r="BN797" t="s">
        <v>940</v>
      </c>
      <c r="BO797" t="s">
        <v>6852</v>
      </c>
      <c r="BP797" t="b">
        <v>1</v>
      </c>
    </row>
    <row r="798" spans="1:68" x14ac:dyDescent="0.25">
      <c r="A798" s="30" t="str">
        <f t="shared" si="13"/>
        <v>2004009026</v>
      </c>
      <c r="B798" t="s">
        <v>148</v>
      </c>
      <c r="C798">
        <v>26</v>
      </c>
      <c r="D798" s="65" t="s">
        <v>8840</v>
      </c>
      <c r="E798" t="s">
        <v>101</v>
      </c>
      <c r="F798">
        <v>1</v>
      </c>
      <c r="G798">
        <v>2004</v>
      </c>
      <c r="H798">
        <v>1</v>
      </c>
      <c r="I798" s="34">
        <v>239.9</v>
      </c>
      <c r="J798">
        <v>240</v>
      </c>
      <c r="K798" s="32">
        <v>44.817300000000003</v>
      </c>
      <c r="L798" s="32">
        <v>-58.846200000000003</v>
      </c>
      <c r="M798" s="31">
        <v>38106.500983796293</v>
      </c>
      <c r="N798" s="33">
        <v>3.97</v>
      </c>
      <c r="O798" s="33">
        <v>49.59</v>
      </c>
      <c r="P798" s="32">
        <v>1.6819999999999999</v>
      </c>
      <c r="Q798" s="32">
        <v>1.3596999999999999</v>
      </c>
      <c r="R798" s="32">
        <v>1.8671</v>
      </c>
      <c r="S798" s="32">
        <v>0.1341</v>
      </c>
      <c r="T798" s="32"/>
      <c r="U798" s="32"/>
      <c r="V798" s="32"/>
      <c r="W798" s="32"/>
      <c r="X798" s="32">
        <v>32.048099999999998</v>
      </c>
      <c r="Y798" s="32">
        <v>31.965399999999999</v>
      </c>
      <c r="Z798" s="32">
        <v>32.146599999999999</v>
      </c>
      <c r="AA798" s="32">
        <v>5.0500000000000003E-2</v>
      </c>
      <c r="AB798" s="32"/>
      <c r="AC798" s="32"/>
      <c r="AD798" s="32"/>
      <c r="AE798" s="32"/>
      <c r="AF798" s="32">
        <v>7.3381999999999996</v>
      </c>
      <c r="AG798" s="32">
        <v>6.4112999999999998</v>
      </c>
      <c r="AH798" s="32">
        <v>7.4234</v>
      </c>
      <c r="AI798" s="32">
        <v>0.16020000000000001</v>
      </c>
      <c r="AJ798" s="32"/>
      <c r="AK798" s="32"/>
      <c r="AL798" s="32"/>
      <c r="AM798" s="32"/>
      <c r="AN798" s="32">
        <v>0.15570000000000001</v>
      </c>
      <c r="AO798" s="32"/>
      <c r="AP798" s="32">
        <v>1.8148</v>
      </c>
      <c r="AQ798" s="32">
        <v>5.0000000000000001E-4</v>
      </c>
      <c r="AR798" s="32"/>
      <c r="AS798" s="32"/>
      <c r="AT798" s="32">
        <v>31.986799999999999</v>
      </c>
      <c r="AU798" s="32">
        <v>4.5999999999999999E-3</v>
      </c>
      <c r="AV798" s="32"/>
      <c r="AW798" s="32"/>
      <c r="AX798" s="32">
        <v>0.68059999999999998</v>
      </c>
      <c r="AY798">
        <v>139.81</v>
      </c>
      <c r="BB798">
        <v>202</v>
      </c>
      <c r="BC798">
        <v>202.25</v>
      </c>
      <c r="BD798" s="32">
        <v>0.81689999999999996</v>
      </c>
      <c r="BE798" s="32"/>
      <c r="BF798" s="32">
        <v>32.546100000000003</v>
      </c>
      <c r="BG798" s="32"/>
      <c r="BH798" s="32"/>
      <c r="BI798" s="34"/>
      <c r="BJ798" s="34">
        <v>0</v>
      </c>
      <c r="BK798" s="34">
        <v>242</v>
      </c>
      <c r="BL798" s="34">
        <v>242</v>
      </c>
      <c r="BM798">
        <v>0</v>
      </c>
      <c r="BN798" t="s">
        <v>941</v>
      </c>
      <c r="BO798" t="s">
        <v>6853</v>
      </c>
      <c r="BP798" t="b">
        <v>1</v>
      </c>
    </row>
    <row r="799" spans="1:68" x14ac:dyDescent="0.25">
      <c r="A799" s="30" t="str">
        <f t="shared" si="13"/>
        <v>2004009027</v>
      </c>
      <c r="B799" t="s">
        <v>148</v>
      </c>
      <c r="C799">
        <v>27</v>
      </c>
      <c r="D799" s="65" t="s">
        <v>8841</v>
      </c>
      <c r="E799" t="s">
        <v>102</v>
      </c>
      <c r="F799">
        <v>1</v>
      </c>
      <c r="G799">
        <v>2004</v>
      </c>
      <c r="H799">
        <v>1</v>
      </c>
      <c r="I799" s="34">
        <v>101.1</v>
      </c>
      <c r="J799">
        <v>104</v>
      </c>
      <c r="K799" s="32">
        <v>45.158200000000001</v>
      </c>
      <c r="L799" s="32">
        <v>-59.175199999999997</v>
      </c>
      <c r="M799" s="31">
        <v>38106.706493055557</v>
      </c>
      <c r="N799" s="33">
        <v>3.97</v>
      </c>
      <c r="O799" s="33">
        <v>49.59</v>
      </c>
      <c r="P799" s="32">
        <v>1.6314</v>
      </c>
      <c r="Q799" s="32">
        <v>0.80549999999999999</v>
      </c>
      <c r="R799" s="32">
        <v>1.9837</v>
      </c>
      <c r="S799" s="32">
        <v>0.30769999999999997</v>
      </c>
      <c r="T799" s="32"/>
      <c r="U799" s="32"/>
      <c r="V799" s="32"/>
      <c r="W799" s="32"/>
      <c r="X799" s="32">
        <v>31.849699999999999</v>
      </c>
      <c r="Y799" s="32">
        <v>31.8005</v>
      </c>
      <c r="Z799" s="32">
        <v>31.9633</v>
      </c>
      <c r="AA799" s="32">
        <v>5.0500000000000003E-2</v>
      </c>
      <c r="AB799" s="32"/>
      <c r="AC799" s="32"/>
      <c r="AD799" s="32"/>
      <c r="AE799" s="32"/>
      <c r="AF799" s="32">
        <v>7.6519000000000004</v>
      </c>
      <c r="AG799" s="32">
        <v>6.9397000000000002</v>
      </c>
      <c r="AH799" s="32">
        <v>7.7552000000000003</v>
      </c>
      <c r="AI799" s="32">
        <v>0.15229999999999999</v>
      </c>
      <c r="AJ799" s="32"/>
      <c r="AK799" s="32"/>
      <c r="AL799" s="32"/>
      <c r="AM799" s="32"/>
      <c r="AN799" s="32">
        <v>0.18790000000000001</v>
      </c>
      <c r="AO799" s="32"/>
      <c r="AP799" s="32">
        <v>1.9503999999999999</v>
      </c>
      <c r="AQ799" s="32">
        <v>4.0000000000000001E-3</v>
      </c>
      <c r="AR799" s="32"/>
      <c r="AS799" s="32"/>
      <c r="AT799" s="32">
        <v>31.802199999999999</v>
      </c>
      <c r="AU799" s="32">
        <v>6.9999999999999999E-4</v>
      </c>
      <c r="AV799" s="32"/>
      <c r="AW799" s="32"/>
      <c r="AX799" s="32">
        <v>9.5000000000000001E-2</v>
      </c>
      <c r="AY799">
        <v>55.54</v>
      </c>
      <c r="BB799">
        <v>101.9</v>
      </c>
      <c r="BC799">
        <v>101.15</v>
      </c>
      <c r="BD799" s="32">
        <v>0.48380000000000001</v>
      </c>
      <c r="BE799" s="32"/>
      <c r="BF799" s="32">
        <v>32.316800000000001</v>
      </c>
      <c r="BG799" s="32"/>
      <c r="BH799" s="32"/>
      <c r="BI799" s="34"/>
      <c r="BJ799" s="34">
        <v>0</v>
      </c>
      <c r="BK799" s="34">
        <v>102</v>
      </c>
      <c r="BL799" s="34">
        <v>102</v>
      </c>
      <c r="BM799">
        <v>0</v>
      </c>
      <c r="BN799" t="s">
        <v>942</v>
      </c>
      <c r="BO799" t="s">
        <v>6854</v>
      </c>
      <c r="BP799" t="b">
        <v>1</v>
      </c>
    </row>
    <row r="800" spans="1:68" x14ac:dyDescent="0.25">
      <c r="A800" s="30" t="str">
        <f t="shared" si="13"/>
        <v>2004009028</v>
      </c>
      <c r="B800" t="s">
        <v>148</v>
      </c>
      <c r="C800">
        <v>28</v>
      </c>
      <c r="D800" s="65" t="s">
        <v>8767</v>
      </c>
      <c r="E800" t="s">
        <v>104</v>
      </c>
      <c r="F800">
        <v>1</v>
      </c>
      <c r="G800">
        <v>2004</v>
      </c>
      <c r="H800">
        <v>1</v>
      </c>
      <c r="I800" s="34">
        <v>130.9</v>
      </c>
      <c r="J800">
        <v>142</v>
      </c>
      <c r="K800" s="32">
        <v>45.491799999999998</v>
      </c>
      <c r="L800" s="32">
        <v>-59.516800000000003</v>
      </c>
      <c r="M800" s="31">
        <v>38106.824687499997</v>
      </c>
      <c r="N800" s="33">
        <v>4.96</v>
      </c>
      <c r="O800" s="33">
        <v>49.59</v>
      </c>
      <c r="P800" s="32">
        <v>1.0557000000000001</v>
      </c>
      <c r="Q800" s="32">
        <v>-0.2792</v>
      </c>
      <c r="R800" s="32">
        <v>1.9255</v>
      </c>
      <c r="S800" s="32">
        <v>0.61980000000000002</v>
      </c>
      <c r="T800" s="32"/>
      <c r="U800" s="32"/>
      <c r="V800" s="32"/>
      <c r="W800" s="32"/>
      <c r="X800" s="32">
        <v>31.387899999999998</v>
      </c>
      <c r="Y800" s="32">
        <v>31.223500000000001</v>
      </c>
      <c r="Z800" s="32">
        <v>31.6221</v>
      </c>
      <c r="AA800" s="32">
        <v>0.1079</v>
      </c>
      <c r="AB800" s="32"/>
      <c r="AC800" s="32"/>
      <c r="AD800" s="32"/>
      <c r="AE800" s="32"/>
      <c r="AF800" s="32">
        <v>8.0291999999999994</v>
      </c>
      <c r="AG800" s="32">
        <v>7.56</v>
      </c>
      <c r="AH800" s="32">
        <v>8.2530999999999999</v>
      </c>
      <c r="AI800" s="32">
        <v>0.18049999999999999</v>
      </c>
      <c r="AJ800" s="32"/>
      <c r="AK800" s="32"/>
      <c r="AL800" s="32"/>
      <c r="AM800" s="32"/>
      <c r="AN800" s="32">
        <v>0.41520000000000001</v>
      </c>
      <c r="AO800" s="32"/>
      <c r="AP800" s="32">
        <v>1.7994000000000001</v>
      </c>
      <c r="AQ800" s="32">
        <v>0</v>
      </c>
      <c r="AR800" s="32"/>
      <c r="AS800" s="32"/>
      <c r="AT800" s="32">
        <v>31.242899999999999</v>
      </c>
      <c r="AU800" s="32">
        <v>0</v>
      </c>
      <c r="AV800" s="32"/>
      <c r="AW800" s="32"/>
      <c r="AX800" s="32">
        <v>-0.57530000000000003</v>
      </c>
      <c r="AY800">
        <v>63.47</v>
      </c>
      <c r="BB800">
        <v>144.1</v>
      </c>
      <c r="BD800" s="32"/>
      <c r="BE800" s="32"/>
      <c r="BF800" s="32"/>
      <c r="BG800" s="32"/>
      <c r="BH800" s="32">
        <v>-0.57530000000000003</v>
      </c>
      <c r="BI800" s="34">
        <v>64</v>
      </c>
      <c r="BJ800" s="34">
        <v>0</v>
      </c>
      <c r="BK800" s="34">
        <v>132</v>
      </c>
      <c r="BL800" s="34">
        <v>132</v>
      </c>
      <c r="BM800">
        <v>0</v>
      </c>
      <c r="BN800" t="s">
        <v>943</v>
      </c>
      <c r="BO800" t="s">
        <v>6855</v>
      </c>
      <c r="BP800" t="b">
        <v>1</v>
      </c>
    </row>
    <row r="801" spans="1:68" x14ac:dyDescent="0.25">
      <c r="A801" s="30" t="str">
        <f t="shared" si="13"/>
        <v>2004009029</v>
      </c>
      <c r="B801" t="s">
        <v>148</v>
      </c>
      <c r="C801">
        <v>29</v>
      </c>
      <c r="D801" s="65" t="s">
        <v>8873</v>
      </c>
      <c r="E801" t="s">
        <v>105</v>
      </c>
      <c r="F801">
        <v>1</v>
      </c>
      <c r="G801">
        <v>2004</v>
      </c>
      <c r="H801">
        <v>1</v>
      </c>
      <c r="I801" s="34">
        <v>117</v>
      </c>
      <c r="J801">
        <v>125</v>
      </c>
      <c r="K801" s="32">
        <v>45.664299999999997</v>
      </c>
      <c r="L801" s="32">
        <v>-59.701799999999999</v>
      </c>
      <c r="M801" s="31">
        <v>38106.965821759259</v>
      </c>
      <c r="N801" s="33">
        <v>4.96</v>
      </c>
      <c r="O801" s="33">
        <v>49.59</v>
      </c>
      <c r="P801" s="32">
        <v>0.1239</v>
      </c>
      <c r="Q801" s="32">
        <v>-0.19850000000000001</v>
      </c>
      <c r="R801" s="32">
        <v>0.48060000000000003</v>
      </c>
      <c r="S801" s="32">
        <v>0.17660000000000001</v>
      </c>
      <c r="T801" s="32"/>
      <c r="U801" s="32"/>
      <c r="V801" s="32"/>
      <c r="W801" s="32"/>
      <c r="X801" s="32">
        <v>31.309100000000001</v>
      </c>
      <c r="Y801" s="32">
        <v>30.921399999999998</v>
      </c>
      <c r="Z801" s="32">
        <v>31.778199999999998</v>
      </c>
      <c r="AA801" s="32">
        <v>0.20660000000000001</v>
      </c>
      <c r="AB801" s="32"/>
      <c r="AC801" s="32"/>
      <c r="AD801" s="32"/>
      <c r="AE801" s="32"/>
      <c r="AF801" s="32">
        <v>7.5944000000000003</v>
      </c>
      <c r="AG801" s="32">
        <v>7.1551999999999998</v>
      </c>
      <c r="AH801" s="32">
        <v>8.1393000000000004</v>
      </c>
      <c r="AI801" s="32">
        <v>0.36870000000000003</v>
      </c>
      <c r="AJ801" s="32"/>
      <c r="AK801" s="32"/>
      <c r="AL801" s="32"/>
      <c r="AM801" s="32"/>
      <c r="AN801" s="32">
        <v>0.72089999999999999</v>
      </c>
      <c r="AO801" s="32"/>
      <c r="AP801" s="32">
        <v>0.48060000000000003</v>
      </c>
      <c r="AQ801" s="32">
        <v>0</v>
      </c>
      <c r="AR801" s="32"/>
      <c r="AS801" s="32"/>
      <c r="AT801" s="32">
        <v>30.921399999999998</v>
      </c>
      <c r="AU801" s="32">
        <v>0</v>
      </c>
      <c r="AV801" s="32"/>
      <c r="AW801" s="32"/>
      <c r="AX801" s="32">
        <v>-0.24379999999999999</v>
      </c>
      <c r="AY801">
        <v>52.56</v>
      </c>
      <c r="BB801">
        <v>139.80000000000001</v>
      </c>
      <c r="BD801" s="32"/>
      <c r="BE801" s="32"/>
      <c r="BF801" s="32"/>
      <c r="BG801" s="32"/>
      <c r="BH801" s="32">
        <v>-0.24379999999999999</v>
      </c>
      <c r="BI801" s="34">
        <v>53</v>
      </c>
      <c r="BJ801" s="34">
        <v>0</v>
      </c>
      <c r="BK801" s="34">
        <v>118</v>
      </c>
      <c r="BL801" s="34">
        <v>118</v>
      </c>
      <c r="BM801">
        <v>0</v>
      </c>
      <c r="BN801" t="s">
        <v>944</v>
      </c>
      <c r="BO801" t="s">
        <v>6856</v>
      </c>
      <c r="BP801" t="b">
        <v>1</v>
      </c>
    </row>
    <row r="802" spans="1:68" x14ac:dyDescent="0.25">
      <c r="A802" s="30" t="str">
        <f t="shared" si="13"/>
        <v>2004009030</v>
      </c>
      <c r="B802" t="s">
        <v>148</v>
      </c>
      <c r="C802">
        <v>30</v>
      </c>
      <c r="D802" s="65" t="s">
        <v>8798</v>
      </c>
      <c r="E802" t="s">
        <v>106</v>
      </c>
      <c r="F802">
        <v>1</v>
      </c>
      <c r="G802">
        <v>2004</v>
      </c>
      <c r="H802">
        <v>1</v>
      </c>
      <c r="I802" s="34">
        <v>91.2</v>
      </c>
      <c r="J802">
        <v>92</v>
      </c>
      <c r="K802" s="32">
        <v>45.825800000000001</v>
      </c>
      <c r="L802" s="32">
        <v>-59.851500000000001</v>
      </c>
      <c r="M802" s="31">
        <v>38107.04042824074</v>
      </c>
      <c r="N802" s="33">
        <v>4.96</v>
      </c>
      <c r="O802" s="33">
        <v>49.58</v>
      </c>
      <c r="P802" s="32">
        <v>-0.53259999999999996</v>
      </c>
      <c r="Q802" s="32">
        <v>-0.78739999999999999</v>
      </c>
      <c r="R802" s="32">
        <v>0.1135</v>
      </c>
      <c r="S802" s="32">
        <v>0.2122</v>
      </c>
      <c r="T802" s="32"/>
      <c r="U802" s="32"/>
      <c r="V802" s="32"/>
      <c r="W802" s="32"/>
      <c r="X802" s="32">
        <v>30.626200000000001</v>
      </c>
      <c r="Y802" s="32">
        <v>30.16</v>
      </c>
      <c r="Z802" s="32">
        <v>31.132200000000001</v>
      </c>
      <c r="AA802" s="32">
        <v>0.32269999999999999</v>
      </c>
      <c r="AB802" s="32"/>
      <c r="AC802" s="32"/>
      <c r="AD802" s="32"/>
      <c r="AE802" s="32"/>
      <c r="AF802" s="32">
        <v>7.9086999999999996</v>
      </c>
      <c r="AG802" s="32">
        <v>7.5194999999999999</v>
      </c>
      <c r="AH802" s="32">
        <v>8.3618000000000006</v>
      </c>
      <c r="AI802" s="32">
        <v>0.33179999999999998</v>
      </c>
      <c r="AJ802" s="32"/>
      <c r="AK802" s="32"/>
      <c r="AL802" s="32"/>
      <c r="AM802" s="32"/>
      <c r="AN802" s="32">
        <v>0.81140000000000001</v>
      </c>
      <c r="AO802" s="32"/>
      <c r="AP802" s="32">
        <v>0.1135</v>
      </c>
      <c r="AQ802" s="32">
        <v>0</v>
      </c>
      <c r="AR802" s="32"/>
      <c r="AS802" s="32"/>
      <c r="AT802" s="32">
        <v>30.16</v>
      </c>
      <c r="AU802" s="32">
        <v>0</v>
      </c>
      <c r="AV802" s="32"/>
      <c r="AW802" s="32"/>
      <c r="AX802" s="32">
        <v>-0.78739999999999999</v>
      </c>
      <c r="AY802">
        <v>30.74</v>
      </c>
      <c r="BB802">
        <v>84.7</v>
      </c>
      <c r="BC802">
        <v>84.29</v>
      </c>
      <c r="BD802" s="32">
        <v>-0.48130000000000001</v>
      </c>
      <c r="BE802" s="32"/>
      <c r="BF802" s="32">
        <v>31.9833</v>
      </c>
      <c r="BG802" s="32"/>
      <c r="BH802" s="32"/>
      <c r="BI802" s="34"/>
      <c r="BJ802" s="34">
        <v>0</v>
      </c>
      <c r="BK802" s="34">
        <v>92</v>
      </c>
      <c r="BL802" s="34">
        <v>92</v>
      </c>
      <c r="BM802">
        <v>0</v>
      </c>
      <c r="BN802" t="s">
        <v>945</v>
      </c>
      <c r="BO802" t="s">
        <v>6857</v>
      </c>
      <c r="BP802" t="b">
        <v>1</v>
      </c>
    </row>
    <row r="803" spans="1:68" x14ac:dyDescent="0.25">
      <c r="A803" s="30" t="str">
        <f t="shared" si="13"/>
        <v>2004009031</v>
      </c>
      <c r="B803" t="s">
        <v>148</v>
      </c>
      <c r="C803">
        <v>31</v>
      </c>
      <c r="D803" s="65" t="s">
        <v>8770</v>
      </c>
      <c r="E803" t="s">
        <v>111</v>
      </c>
      <c r="F803">
        <v>1</v>
      </c>
      <c r="G803">
        <v>2004</v>
      </c>
      <c r="H803">
        <v>1</v>
      </c>
      <c r="I803" s="34">
        <v>78.3</v>
      </c>
      <c r="J803">
        <v>84</v>
      </c>
      <c r="K803" s="32">
        <v>46.962200000000003</v>
      </c>
      <c r="L803" s="32">
        <v>-60.214199999999998</v>
      </c>
      <c r="M803" s="31">
        <v>38107.406412037039</v>
      </c>
      <c r="N803" s="33">
        <v>3.97</v>
      </c>
      <c r="O803" s="33">
        <v>49.58</v>
      </c>
      <c r="P803" s="32">
        <v>-0.21229999999999999</v>
      </c>
      <c r="Q803" s="32">
        <v>-0.83189999999999997</v>
      </c>
      <c r="R803" s="32">
        <v>2.1899999999999999E-2</v>
      </c>
      <c r="S803" s="32">
        <v>0.20880000000000001</v>
      </c>
      <c r="T803" s="32"/>
      <c r="U803" s="32"/>
      <c r="V803" s="32"/>
      <c r="W803" s="32"/>
      <c r="X803" s="32">
        <v>30.401499999999999</v>
      </c>
      <c r="Y803" s="32">
        <v>30.044899999999998</v>
      </c>
      <c r="Z803" s="32">
        <v>31.039300000000001</v>
      </c>
      <c r="AA803" s="32">
        <v>0.26429999999999998</v>
      </c>
      <c r="AB803" s="32"/>
      <c r="AC803" s="32"/>
      <c r="AD803" s="32"/>
      <c r="AE803" s="32"/>
      <c r="AF803" s="32">
        <v>7.9313000000000002</v>
      </c>
      <c r="AG803" s="32">
        <v>7.2864000000000004</v>
      </c>
      <c r="AH803" s="32">
        <v>8.1265000000000001</v>
      </c>
      <c r="AI803" s="32">
        <v>0.1285</v>
      </c>
      <c r="AJ803" s="32"/>
      <c r="AK803" s="32"/>
      <c r="AL803" s="32"/>
      <c r="AM803" s="32"/>
      <c r="AN803" s="32">
        <v>0.81120000000000003</v>
      </c>
      <c r="AO803" s="32"/>
      <c r="AP803" s="32">
        <v>-7.51E-2</v>
      </c>
      <c r="AQ803" s="32">
        <v>6.3399999999999998E-2</v>
      </c>
      <c r="AR803" s="32"/>
      <c r="AS803" s="32"/>
      <c r="AT803" s="32">
        <v>30.0547</v>
      </c>
      <c r="AU803" s="32">
        <v>1.3899999999999999E-2</v>
      </c>
      <c r="AV803" s="32"/>
      <c r="AW803" s="32"/>
      <c r="AX803" s="32">
        <v>-0.98760000000000003</v>
      </c>
      <c r="AY803">
        <v>62.47</v>
      </c>
      <c r="BB803">
        <v>78.2</v>
      </c>
      <c r="BC803">
        <v>78.33</v>
      </c>
      <c r="BD803" s="32">
        <v>-0.65820000000000001</v>
      </c>
      <c r="BE803" s="32"/>
      <c r="BF803" s="32">
        <v>31.92</v>
      </c>
      <c r="BG803" s="32"/>
      <c r="BH803" s="32"/>
      <c r="BI803" s="34"/>
      <c r="BJ803" s="34">
        <v>0</v>
      </c>
      <c r="BK803" s="34">
        <v>79</v>
      </c>
      <c r="BL803" s="34">
        <v>79</v>
      </c>
      <c r="BM803">
        <v>0</v>
      </c>
      <c r="BN803" t="s">
        <v>946</v>
      </c>
      <c r="BO803" t="s">
        <v>6858</v>
      </c>
      <c r="BP803" t="b">
        <v>1</v>
      </c>
    </row>
    <row r="804" spans="1:68" x14ac:dyDescent="0.25">
      <c r="A804" s="30" t="str">
        <f t="shared" si="13"/>
        <v>2004009032</v>
      </c>
      <c r="B804" t="s">
        <v>148</v>
      </c>
      <c r="C804">
        <v>32</v>
      </c>
      <c r="D804" s="65" t="s">
        <v>8874</v>
      </c>
      <c r="E804" t="s">
        <v>83</v>
      </c>
      <c r="F804">
        <v>1</v>
      </c>
      <c r="G804">
        <v>2004</v>
      </c>
      <c r="H804">
        <v>1</v>
      </c>
      <c r="I804" s="34">
        <v>182.4</v>
      </c>
      <c r="J804">
        <v>189</v>
      </c>
      <c r="K804" s="32">
        <v>47.023000000000003</v>
      </c>
      <c r="L804" s="32">
        <v>-60.112499999999997</v>
      </c>
      <c r="M804" s="31">
        <v>38107.45275462963</v>
      </c>
      <c r="N804" s="33">
        <v>3.97</v>
      </c>
      <c r="O804" s="33">
        <v>49.58</v>
      </c>
      <c r="P804" s="32">
        <v>-0.64680000000000004</v>
      </c>
      <c r="Q804" s="32">
        <v>-1.1057999999999999</v>
      </c>
      <c r="R804" s="32">
        <v>6.9000000000000006E-2</v>
      </c>
      <c r="S804" s="32">
        <v>0.30459999999999998</v>
      </c>
      <c r="T804" s="32"/>
      <c r="U804" s="32"/>
      <c r="V804" s="32"/>
      <c r="W804" s="32"/>
      <c r="X804" s="32">
        <v>30.983499999999999</v>
      </c>
      <c r="Y804" s="32">
        <v>29.957999999999998</v>
      </c>
      <c r="Z804" s="32">
        <v>31.502199999999998</v>
      </c>
      <c r="AA804" s="32">
        <v>0.39939999999999998</v>
      </c>
      <c r="AB804" s="32"/>
      <c r="AC804" s="32"/>
      <c r="AD804" s="32"/>
      <c r="AE804" s="32"/>
      <c r="AF804" s="32">
        <v>7.6672000000000002</v>
      </c>
      <c r="AG804" s="32">
        <v>7.3437999999999999</v>
      </c>
      <c r="AH804" s="32">
        <v>8.0799000000000003</v>
      </c>
      <c r="AI804" s="32">
        <v>0.21590000000000001</v>
      </c>
      <c r="AJ804" s="32"/>
      <c r="AK804" s="32"/>
      <c r="AL804" s="32"/>
      <c r="AM804" s="32"/>
      <c r="AN804" s="32">
        <v>1.1539999999999999</v>
      </c>
      <c r="AO804" s="32"/>
      <c r="AP804" s="32">
        <v>-6.9599999999999995E-2</v>
      </c>
      <c r="AQ804" s="32">
        <v>0.19589999999999999</v>
      </c>
      <c r="AR804" s="32"/>
      <c r="AS804" s="32"/>
      <c r="AT804" s="32">
        <v>30.033999999999999</v>
      </c>
      <c r="AU804" s="32">
        <v>0.1075</v>
      </c>
      <c r="AV804" s="32"/>
      <c r="AW804" s="32"/>
      <c r="AX804" s="32">
        <v>-1.2152000000000001</v>
      </c>
      <c r="AY804">
        <v>52.55</v>
      </c>
      <c r="BB804">
        <v>190.2</v>
      </c>
      <c r="BC804">
        <v>182.39</v>
      </c>
      <c r="BD804" s="32">
        <v>3.8351000000000002</v>
      </c>
      <c r="BE804" s="32"/>
      <c r="BF804" s="32">
        <v>33.859299999999998</v>
      </c>
      <c r="BG804" s="32"/>
      <c r="BH804" s="32">
        <v>-1.2152000000000001</v>
      </c>
      <c r="BI804" s="34">
        <v>53</v>
      </c>
      <c r="BJ804" s="34">
        <v>0</v>
      </c>
      <c r="BK804" s="34">
        <v>184</v>
      </c>
      <c r="BL804" s="34">
        <v>184</v>
      </c>
      <c r="BM804">
        <v>0</v>
      </c>
      <c r="BN804" t="s">
        <v>947</v>
      </c>
      <c r="BO804" t="s">
        <v>6859</v>
      </c>
      <c r="BP804" t="b">
        <v>1</v>
      </c>
    </row>
    <row r="805" spans="1:68" x14ac:dyDescent="0.25">
      <c r="A805" s="30" t="str">
        <f t="shared" si="13"/>
        <v>2004009033</v>
      </c>
      <c r="B805" t="s">
        <v>148</v>
      </c>
      <c r="C805">
        <v>33</v>
      </c>
      <c r="D805" s="65" t="s">
        <v>8900</v>
      </c>
      <c r="E805" t="s">
        <v>110</v>
      </c>
      <c r="F805">
        <v>1</v>
      </c>
      <c r="G805">
        <v>2004</v>
      </c>
      <c r="H805">
        <v>1</v>
      </c>
      <c r="I805" s="34">
        <v>326</v>
      </c>
      <c r="J805">
        <v>332</v>
      </c>
      <c r="K805" s="32">
        <v>47.102499999999999</v>
      </c>
      <c r="L805" s="32">
        <v>-59.998199999999997</v>
      </c>
      <c r="M805" s="31">
        <v>38107.568055555559</v>
      </c>
      <c r="N805" s="33">
        <v>3.97</v>
      </c>
      <c r="O805" s="33">
        <v>49.58</v>
      </c>
      <c r="P805" s="32">
        <v>0.7913</v>
      </c>
      <c r="Q805" s="32">
        <v>0.1094</v>
      </c>
      <c r="R805" s="32">
        <v>1.1863999999999999</v>
      </c>
      <c r="S805" s="32">
        <v>0.33110000000000001</v>
      </c>
      <c r="T805" s="32"/>
      <c r="U805" s="32"/>
      <c r="V805" s="32"/>
      <c r="W805" s="32"/>
      <c r="X805" s="32">
        <v>31.894600000000001</v>
      </c>
      <c r="Y805" s="32">
        <v>31.8003</v>
      </c>
      <c r="Z805" s="32">
        <v>32.156100000000002</v>
      </c>
      <c r="AA805" s="32">
        <v>0.10780000000000001</v>
      </c>
      <c r="AB805" s="32"/>
      <c r="AC805" s="32"/>
      <c r="AD805" s="32"/>
      <c r="AE805" s="32"/>
      <c r="AF805" s="32">
        <v>7.5533000000000001</v>
      </c>
      <c r="AG805" s="32">
        <v>7.1351000000000004</v>
      </c>
      <c r="AH805" s="32">
        <v>7.7615999999999996</v>
      </c>
      <c r="AI805" s="32">
        <v>0.20380000000000001</v>
      </c>
      <c r="AJ805" s="32"/>
      <c r="AK805" s="32"/>
      <c r="AL805" s="32"/>
      <c r="AM805" s="32"/>
      <c r="AN805" s="32">
        <v>0.33389999999999997</v>
      </c>
      <c r="AO805" s="32"/>
      <c r="AP805" s="32">
        <v>1.1489</v>
      </c>
      <c r="AQ805" s="32">
        <v>5.2999999999999999E-2</v>
      </c>
      <c r="AR805" s="32"/>
      <c r="AS805" s="32"/>
      <c r="AT805" s="32">
        <v>31.804500000000001</v>
      </c>
      <c r="AU805" s="32">
        <v>5.1999999999999998E-3</v>
      </c>
      <c r="AV805" s="32"/>
      <c r="AW805" s="32"/>
      <c r="AX805" s="32">
        <v>-1.6199999999999999E-2</v>
      </c>
      <c r="AY805">
        <v>54.54</v>
      </c>
      <c r="BB805">
        <v>321</v>
      </c>
      <c r="BC805">
        <v>321.06</v>
      </c>
      <c r="BD805" s="32">
        <v>5.4175000000000004</v>
      </c>
      <c r="BE805" s="32"/>
      <c r="BF805" s="32">
        <v>34.848999999999997</v>
      </c>
      <c r="BG805" s="32"/>
      <c r="BH805" s="32">
        <v>-1.6199999999999999E-2</v>
      </c>
      <c r="BI805" s="34">
        <v>55</v>
      </c>
      <c r="BJ805" s="34">
        <v>0</v>
      </c>
      <c r="BK805" s="34">
        <v>166</v>
      </c>
      <c r="BL805" s="34">
        <v>166</v>
      </c>
      <c r="BM805">
        <v>0</v>
      </c>
      <c r="BN805" t="s">
        <v>948</v>
      </c>
      <c r="BO805" t="s">
        <v>6860</v>
      </c>
      <c r="BP805" t="b">
        <v>1</v>
      </c>
    </row>
    <row r="806" spans="1:68" x14ac:dyDescent="0.25">
      <c r="A806" s="30" t="str">
        <f t="shared" si="13"/>
        <v>2004009034</v>
      </c>
      <c r="B806" t="s">
        <v>148</v>
      </c>
      <c r="C806">
        <v>34</v>
      </c>
      <c r="D806" s="65" t="s">
        <v>8773</v>
      </c>
      <c r="E806" t="s">
        <v>109</v>
      </c>
      <c r="F806">
        <v>1</v>
      </c>
      <c r="G806">
        <v>2004</v>
      </c>
      <c r="H806">
        <v>1</v>
      </c>
      <c r="I806" s="34">
        <v>456.7</v>
      </c>
      <c r="J806">
        <v>477</v>
      </c>
      <c r="K806" s="32">
        <v>47.271500000000003</v>
      </c>
      <c r="L806" s="32">
        <v>-59.783999999999999</v>
      </c>
      <c r="M806" s="31">
        <v>38107.728680555556</v>
      </c>
      <c r="N806" s="33">
        <v>3.97</v>
      </c>
      <c r="O806" s="33">
        <v>49.58</v>
      </c>
      <c r="P806" s="32">
        <v>1.1898</v>
      </c>
      <c r="Q806" s="32">
        <v>0.60589999999999999</v>
      </c>
      <c r="R806" s="32">
        <v>1.5169999999999999</v>
      </c>
      <c r="S806" s="32">
        <v>0.28029999999999999</v>
      </c>
      <c r="T806" s="32"/>
      <c r="U806" s="32"/>
      <c r="V806" s="32"/>
      <c r="W806" s="32"/>
      <c r="X806" s="32">
        <v>32.019599999999997</v>
      </c>
      <c r="Y806" s="32">
        <v>31.865200000000002</v>
      </c>
      <c r="Z806" s="32">
        <v>32.208100000000002</v>
      </c>
      <c r="AA806" s="32">
        <v>9.3100000000000002E-2</v>
      </c>
      <c r="AB806" s="32"/>
      <c r="AC806" s="32"/>
      <c r="AD806" s="32"/>
      <c r="AE806" s="32"/>
      <c r="AF806" s="32">
        <v>7.5640000000000001</v>
      </c>
      <c r="AG806" s="32">
        <v>7.1547999999999998</v>
      </c>
      <c r="AH806" s="32">
        <v>7.8254999999999999</v>
      </c>
      <c r="AI806" s="32">
        <v>0.23910000000000001</v>
      </c>
      <c r="AJ806" s="32"/>
      <c r="AK806" s="32"/>
      <c r="AL806" s="32"/>
      <c r="AM806" s="32"/>
      <c r="AN806" s="32">
        <v>0.31890000000000002</v>
      </c>
      <c r="AO806" s="32"/>
      <c r="AP806" s="32">
        <v>1.4085000000000001</v>
      </c>
      <c r="AQ806" s="32">
        <v>1.3599999999999999E-2</v>
      </c>
      <c r="AR806" s="32"/>
      <c r="AS806" s="32"/>
      <c r="AT806" s="32">
        <v>31.898900000000001</v>
      </c>
      <c r="AU806" s="32">
        <v>4.2599999999999999E-2</v>
      </c>
      <c r="AV806" s="32"/>
      <c r="AW806" s="32"/>
      <c r="AX806" s="32">
        <v>0.1087</v>
      </c>
      <c r="AY806">
        <v>71.39</v>
      </c>
      <c r="BB806">
        <v>450.3</v>
      </c>
      <c r="BC806">
        <v>450.72</v>
      </c>
      <c r="BD806" s="32">
        <v>5.0846999999999998</v>
      </c>
      <c r="BE806" s="32"/>
      <c r="BF806" s="32">
        <v>34.880899999999997</v>
      </c>
      <c r="BG806" s="32"/>
      <c r="BH806" s="32">
        <v>0.1087</v>
      </c>
      <c r="BI806" s="34">
        <v>72</v>
      </c>
      <c r="BJ806" s="34">
        <v>0</v>
      </c>
      <c r="BK806" s="34">
        <v>160</v>
      </c>
      <c r="BL806" s="34">
        <v>160</v>
      </c>
      <c r="BM806">
        <v>0</v>
      </c>
      <c r="BN806" t="s">
        <v>949</v>
      </c>
      <c r="BO806" t="s">
        <v>6861</v>
      </c>
      <c r="BP806" t="b">
        <v>1</v>
      </c>
    </row>
    <row r="807" spans="1:68" x14ac:dyDescent="0.25">
      <c r="A807" s="30" t="str">
        <f t="shared" si="13"/>
        <v>2004009035</v>
      </c>
      <c r="B807" t="s">
        <v>148</v>
      </c>
      <c r="C807">
        <v>35</v>
      </c>
      <c r="D807" s="65" t="s">
        <v>8875</v>
      </c>
      <c r="E807" t="s">
        <v>109</v>
      </c>
      <c r="F807">
        <v>1</v>
      </c>
      <c r="G807">
        <v>2004</v>
      </c>
      <c r="H807">
        <v>1</v>
      </c>
      <c r="I807" s="34">
        <v>462.6</v>
      </c>
      <c r="J807">
        <v>477</v>
      </c>
      <c r="K807" s="32">
        <v>47.267499999999998</v>
      </c>
      <c r="L807" s="32">
        <v>-59.784500000000001</v>
      </c>
      <c r="M807" s="31">
        <v>38107.761516203704</v>
      </c>
      <c r="N807" s="33">
        <v>3.97</v>
      </c>
      <c r="O807" s="33">
        <v>49.58</v>
      </c>
      <c r="P807" s="32">
        <v>1.1809000000000001</v>
      </c>
      <c r="Q807" s="32">
        <v>0.55249999999999999</v>
      </c>
      <c r="R807" s="32">
        <v>1.476</v>
      </c>
      <c r="S807" s="32">
        <v>0.2641</v>
      </c>
      <c r="T807" s="32"/>
      <c r="U807" s="32"/>
      <c r="V807" s="32"/>
      <c r="W807" s="32"/>
      <c r="X807" s="32">
        <v>32.026899999999998</v>
      </c>
      <c r="Y807" s="32">
        <v>31.872299999999999</v>
      </c>
      <c r="Z807" s="32">
        <v>32.2194</v>
      </c>
      <c r="AA807" s="32">
        <v>8.6699999999999999E-2</v>
      </c>
      <c r="AB807" s="32"/>
      <c r="AC807" s="32"/>
      <c r="AD807" s="32"/>
      <c r="AE807" s="32"/>
      <c r="AF807" s="32">
        <v>7.5437000000000003</v>
      </c>
      <c r="AG807" s="32">
        <v>6.6844000000000001</v>
      </c>
      <c r="AH807" s="32">
        <v>7.8605999999999998</v>
      </c>
      <c r="AI807" s="32">
        <v>0.2787</v>
      </c>
      <c r="AJ807" s="32"/>
      <c r="AK807" s="32"/>
      <c r="AL807" s="32"/>
      <c r="AM807" s="32"/>
      <c r="AN807" s="32">
        <v>0.32050000000000001</v>
      </c>
      <c r="AO807" s="32"/>
      <c r="AP807" s="32">
        <v>1.4628000000000001</v>
      </c>
      <c r="AQ807" s="32">
        <v>1.8700000000000001E-2</v>
      </c>
      <c r="AR807" s="32"/>
      <c r="AS807" s="32"/>
      <c r="AT807" s="32">
        <v>31.879000000000001</v>
      </c>
      <c r="AU807" s="32">
        <v>9.4999999999999998E-3</v>
      </c>
      <c r="AV807" s="32"/>
      <c r="AW807" s="32"/>
      <c r="AX807" s="32">
        <v>0.105</v>
      </c>
      <c r="AY807">
        <v>66.430000000000007</v>
      </c>
      <c r="BB807">
        <v>450.3</v>
      </c>
      <c r="BC807">
        <v>450.72</v>
      </c>
      <c r="BD807" s="32">
        <v>5.0857000000000001</v>
      </c>
      <c r="BE807" s="32"/>
      <c r="BF807" s="32">
        <v>34.880899999999997</v>
      </c>
      <c r="BG807" s="32"/>
      <c r="BH807" s="32">
        <v>0.105</v>
      </c>
      <c r="BI807" s="34">
        <v>67</v>
      </c>
      <c r="BJ807" s="34">
        <v>0</v>
      </c>
      <c r="BK807" s="34">
        <v>164</v>
      </c>
      <c r="BL807" s="34">
        <v>164</v>
      </c>
      <c r="BM807">
        <v>0</v>
      </c>
      <c r="BN807" t="s">
        <v>950</v>
      </c>
      <c r="BO807" t="s">
        <v>6862</v>
      </c>
      <c r="BP807" t="b">
        <v>1</v>
      </c>
    </row>
    <row r="808" spans="1:68" x14ac:dyDescent="0.25">
      <c r="A808" s="30" t="str">
        <f t="shared" si="13"/>
        <v>2004009036</v>
      </c>
      <c r="B808" t="s">
        <v>148</v>
      </c>
      <c r="C808">
        <v>36</v>
      </c>
      <c r="D808" s="65" t="s">
        <v>8774</v>
      </c>
      <c r="E808" t="s">
        <v>108</v>
      </c>
      <c r="F808">
        <v>1</v>
      </c>
      <c r="G808">
        <v>2004</v>
      </c>
      <c r="H808">
        <v>1</v>
      </c>
      <c r="I808" s="34">
        <v>467.5</v>
      </c>
      <c r="J808">
        <v>483</v>
      </c>
      <c r="K808" s="32">
        <v>47.4407</v>
      </c>
      <c r="L808" s="32">
        <v>-59.579700000000003</v>
      </c>
      <c r="M808" s="31">
        <v>38107.924166666664</v>
      </c>
      <c r="N808" s="33">
        <v>3.97</v>
      </c>
      <c r="O808" s="33">
        <v>49.58</v>
      </c>
      <c r="P808" s="32">
        <v>0.73040000000000005</v>
      </c>
      <c r="Q808" s="32">
        <v>0.35599999999999998</v>
      </c>
      <c r="R808" s="32">
        <v>1.1294999999999999</v>
      </c>
      <c r="S808" s="32">
        <v>0.32629999999999998</v>
      </c>
      <c r="T808" s="32"/>
      <c r="U808" s="32"/>
      <c r="V808" s="32"/>
      <c r="W808" s="32"/>
      <c r="X808" s="32">
        <v>31.913900000000002</v>
      </c>
      <c r="Y808" s="32">
        <v>31.782499999999999</v>
      </c>
      <c r="Z808" s="32">
        <v>32.188699999999997</v>
      </c>
      <c r="AA808" s="32">
        <v>0.1237</v>
      </c>
      <c r="AB808" s="32"/>
      <c r="AC808" s="32"/>
      <c r="AD808" s="32"/>
      <c r="AE808" s="32"/>
      <c r="AF808" s="32">
        <v>7.4882</v>
      </c>
      <c r="AG808" s="32">
        <v>7.0357000000000003</v>
      </c>
      <c r="AH808" s="32">
        <v>7.8083999999999998</v>
      </c>
      <c r="AI808" s="32">
        <v>0.28170000000000001</v>
      </c>
      <c r="AJ808" s="32"/>
      <c r="AK808" s="32"/>
      <c r="AL808" s="32"/>
      <c r="AM808" s="32"/>
      <c r="AN808" s="32">
        <v>0.3644</v>
      </c>
      <c r="AO808" s="32"/>
      <c r="AP808" s="32">
        <v>1.1285000000000001</v>
      </c>
      <c r="AQ808" s="32">
        <v>1.5E-3</v>
      </c>
      <c r="AR808" s="32"/>
      <c r="AS808" s="32"/>
      <c r="AT808" s="32">
        <v>31.785299999999999</v>
      </c>
      <c r="AU808" s="32">
        <v>4.0000000000000001E-3</v>
      </c>
      <c r="AV808" s="32"/>
      <c r="AW808" s="32"/>
      <c r="AX808" s="32">
        <v>0.26129999999999998</v>
      </c>
      <c r="AY808">
        <v>57.51</v>
      </c>
      <c r="BB808">
        <v>468</v>
      </c>
      <c r="BC808">
        <v>467.53</v>
      </c>
      <c r="BD808" s="32">
        <v>5.0575000000000001</v>
      </c>
      <c r="BE808" s="32"/>
      <c r="BF808" s="32">
        <v>34.881799999999998</v>
      </c>
      <c r="BG808" s="32"/>
      <c r="BH808" s="32">
        <v>0.26129999999999998</v>
      </c>
      <c r="BI808" s="34">
        <v>58</v>
      </c>
      <c r="BJ808" s="34">
        <v>0</v>
      </c>
      <c r="BK808" s="34">
        <v>173</v>
      </c>
      <c r="BL808" s="34">
        <v>173</v>
      </c>
      <c r="BM808">
        <v>0</v>
      </c>
      <c r="BN808" t="s">
        <v>951</v>
      </c>
      <c r="BO808" t="s">
        <v>6863</v>
      </c>
      <c r="BP808" t="b">
        <v>1</v>
      </c>
    </row>
    <row r="809" spans="1:68" x14ac:dyDescent="0.25">
      <c r="A809" s="30" t="str">
        <f t="shared" si="13"/>
        <v>2004009037</v>
      </c>
      <c r="B809" t="s">
        <v>148</v>
      </c>
      <c r="C809">
        <v>37</v>
      </c>
      <c r="D809" s="65" t="s">
        <v>8737</v>
      </c>
      <c r="E809" t="s">
        <v>107</v>
      </c>
      <c r="F809">
        <v>1</v>
      </c>
      <c r="G809">
        <v>2004</v>
      </c>
      <c r="H809">
        <v>1</v>
      </c>
      <c r="I809" s="34">
        <v>254.7</v>
      </c>
      <c r="J809">
        <v>263</v>
      </c>
      <c r="K809" s="32">
        <v>47.586300000000001</v>
      </c>
      <c r="L809" s="32">
        <v>-59.345199999999998</v>
      </c>
      <c r="M809" s="31">
        <v>38108.02071759259</v>
      </c>
      <c r="N809" s="33">
        <v>3.97</v>
      </c>
      <c r="O809" s="33">
        <v>49.58</v>
      </c>
      <c r="P809" s="32">
        <v>0.86580000000000001</v>
      </c>
      <c r="Q809" s="32">
        <v>0.45979999999999999</v>
      </c>
      <c r="R809" s="32">
        <v>1.2819</v>
      </c>
      <c r="S809" s="32">
        <v>0.34350000000000003</v>
      </c>
      <c r="T809" s="32"/>
      <c r="U809" s="32"/>
      <c r="V809" s="32"/>
      <c r="W809" s="32"/>
      <c r="X809" s="32">
        <v>31.995799999999999</v>
      </c>
      <c r="Y809" s="32">
        <v>31.813700000000001</v>
      </c>
      <c r="Z809" s="32">
        <v>32.261200000000002</v>
      </c>
      <c r="AA809" s="32">
        <v>0.18379999999999999</v>
      </c>
      <c r="AB809" s="32"/>
      <c r="AC809" s="32"/>
      <c r="AD809" s="32"/>
      <c r="AE809" s="32"/>
      <c r="AF809" s="32">
        <v>7.3632999999999997</v>
      </c>
      <c r="AG809" s="32">
        <v>5.1269</v>
      </c>
      <c r="AH809" s="32">
        <v>7.7129000000000003</v>
      </c>
      <c r="AI809" s="32">
        <v>0.47710000000000002</v>
      </c>
      <c r="AJ809" s="32"/>
      <c r="AK809" s="32"/>
      <c r="AL809" s="32"/>
      <c r="AM809" s="32"/>
      <c r="AN809" s="32">
        <v>0.39939999999999998</v>
      </c>
      <c r="AO809" s="32"/>
      <c r="AP809" s="32">
        <v>1.2559</v>
      </c>
      <c r="AQ809" s="32">
        <v>3.6700000000000003E-2</v>
      </c>
      <c r="AR809" s="32"/>
      <c r="AS809" s="32"/>
      <c r="AT809" s="32">
        <v>31.814599999999999</v>
      </c>
      <c r="AU809" s="32">
        <v>1.1999999999999999E-3</v>
      </c>
      <c r="AV809" s="32"/>
      <c r="AW809" s="32"/>
      <c r="AX809" s="32">
        <v>0.23080000000000001</v>
      </c>
      <c r="AY809">
        <v>74.36</v>
      </c>
      <c r="BB809">
        <v>256.5</v>
      </c>
      <c r="BC809">
        <v>254.69</v>
      </c>
      <c r="BD809" s="32">
        <v>6.1577999999999999</v>
      </c>
      <c r="BE809" s="32"/>
      <c r="BF809" s="32">
        <v>34.740499999999997</v>
      </c>
      <c r="BG809" s="32"/>
      <c r="BH809" s="32">
        <v>0.23080000000000001</v>
      </c>
      <c r="BI809" s="34">
        <v>75</v>
      </c>
      <c r="BJ809" s="34">
        <v>0</v>
      </c>
      <c r="BK809" s="34">
        <v>202</v>
      </c>
      <c r="BL809" s="34">
        <v>202</v>
      </c>
      <c r="BM809">
        <v>0</v>
      </c>
      <c r="BN809" t="s">
        <v>952</v>
      </c>
      <c r="BO809" t="s">
        <v>6864</v>
      </c>
      <c r="BP809" t="b">
        <v>1</v>
      </c>
    </row>
    <row r="810" spans="1:68" x14ac:dyDescent="0.25">
      <c r="A810" s="30" t="str">
        <f t="shared" si="13"/>
        <v>2004009038</v>
      </c>
      <c r="B810" t="s">
        <v>148</v>
      </c>
      <c r="C810">
        <v>38</v>
      </c>
      <c r="D810" s="65" t="s">
        <v>8898</v>
      </c>
      <c r="E810" t="s">
        <v>149</v>
      </c>
      <c r="F810">
        <v>0</v>
      </c>
      <c r="G810">
        <v>2004</v>
      </c>
      <c r="H810">
        <v>1</v>
      </c>
      <c r="I810" s="34">
        <v>119</v>
      </c>
      <c r="J810">
        <v>130</v>
      </c>
      <c r="K810" s="32">
        <v>45.543799999999997</v>
      </c>
      <c r="L810" s="32">
        <v>-56.502699999999997</v>
      </c>
      <c r="M810" s="31">
        <v>38108.638240740744</v>
      </c>
      <c r="N810" s="33">
        <v>3.97</v>
      </c>
      <c r="O810" s="33">
        <v>49.59</v>
      </c>
      <c r="P810" s="32">
        <v>1.3671</v>
      </c>
      <c r="Q810" s="32">
        <v>1.1797</v>
      </c>
      <c r="R810" s="32">
        <v>1.7060999999999999</v>
      </c>
      <c r="S810" s="32">
        <v>0.16189999999999999</v>
      </c>
      <c r="T810" s="32"/>
      <c r="U810" s="32"/>
      <c r="V810" s="32"/>
      <c r="W810" s="32"/>
      <c r="X810" s="32">
        <v>32.4482</v>
      </c>
      <c r="Y810" s="32">
        <v>32.4283</v>
      </c>
      <c r="Z810" s="32">
        <v>32.4739</v>
      </c>
      <c r="AA810" s="32">
        <v>1.35E-2</v>
      </c>
      <c r="AB810" s="32"/>
      <c r="AC810" s="32"/>
      <c r="AD810" s="32"/>
      <c r="AE810" s="32"/>
      <c r="AF810" s="32">
        <v>7.2356999999999996</v>
      </c>
      <c r="AG810" s="32">
        <v>6.2828999999999997</v>
      </c>
      <c r="AH810" s="32">
        <v>7.5029000000000003</v>
      </c>
      <c r="AI810" s="32">
        <v>0.18859999999999999</v>
      </c>
      <c r="AJ810" s="32"/>
      <c r="AK810" s="32"/>
      <c r="AL810" s="32"/>
      <c r="AM810" s="32"/>
      <c r="AN810" s="32">
        <v>6.7500000000000004E-2</v>
      </c>
      <c r="AO810" s="32"/>
      <c r="AP810" s="32">
        <v>1.6382000000000001</v>
      </c>
      <c r="AQ810" s="32">
        <v>9.6000000000000002E-2</v>
      </c>
      <c r="AR810" s="32"/>
      <c r="AS810" s="32"/>
      <c r="AT810" s="32">
        <v>32.430500000000002</v>
      </c>
      <c r="AU810" s="32">
        <v>3.0999999999999999E-3</v>
      </c>
      <c r="AV810" s="32"/>
      <c r="AW810" s="32"/>
      <c r="AX810" s="32">
        <v>0.85340000000000005</v>
      </c>
      <c r="AY810">
        <v>98.17</v>
      </c>
      <c r="BB810">
        <v>130</v>
      </c>
      <c r="BD810" s="32"/>
      <c r="BE810" s="32"/>
      <c r="BF810" s="32"/>
      <c r="BG810" s="32"/>
      <c r="BH810" s="32"/>
      <c r="BI810" s="34"/>
      <c r="BJ810" s="34">
        <v>0</v>
      </c>
      <c r="BK810" s="34">
        <v>120</v>
      </c>
      <c r="BL810" s="34">
        <v>120</v>
      </c>
      <c r="BM810">
        <v>0</v>
      </c>
      <c r="BN810" t="s">
        <v>953</v>
      </c>
      <c r="BO810" t="s">
        <v>6865</v>
      </c>
      <c r="BP810" t="b">
        <v>1</v>
      </c>
    </row>
    <row r="811" spans="1:68" x14ac:dyDescent="0.25">
      <c r="A811" s="30" t="str">
        <f t="shared" si="13"/>
        <v>2004009039</v>
      </c>
      <c r="B811" t="s">
        <v>148</v>
      </c>
      <c r="C811">
        <v>39</v>
      </c>
      <c r="D811" s="65" t="s">
        <v>8877</v>
      </c>
      <c r="E811" t="s">
        <v>9065</v>
      </c>
      <c r="F811">
        <v>0</v>
      </c>
      <c r="G811">
        <v>2004</v>
      </c>
      <c r="H811">
        <v>1</v>
      </c>
      <c r="I811" s="34">
        <v>76.400000000000006</v>
      </c>
      <c r="J811">
        <v>88</v>
      </c>
      <c r="K811" s="32">
        <v>45.060299999999998</v>
      </c>
      <c r="L811" s="32">
        <v>-55.840299999999999</v>
      </c>
      <c r="M811" s="31">
        <v>38108.786562499998</v>
      </c>
      <c r="N811" s="33">
        <v>4.96</v>
      </c>
      <c r="O811" s="33">
        <v>49.59</v>
      </c>
      <c r="P811" s="32">
        <v>1.2501</v>
      </c>
      <c r="Q811" s="32">
        <v>1.0088999999999999</v>
      </c>
      <c r="R811" s="32">
        <v>2.1067</v>
      </c>
      <c r="S811" s="32">
        <v>0.30609999999999998</v>
      </c>
      <c r="T811" s="32"/>
      <c r="U811" s="32"/>
      <c r="V811" s="32"/>
      <c r="W811" s="32"/>
      <c r="X811" s="32">
        <v>32.499400000000001</v>
      </c>
      <c r="Y811" s="32">
        <v>32.457099999999997</v>
      </c>
      <c r="Z811" s="32">
        <v>32.521099999999997</v>
      </c>
      <c r="AA811" s="32">
        <v>1.18E-2</v>
      </c>
      <c r="AB811" s="32"/>
      <c r="AC811" s="32"/>
      <c r="AD811" s="32"/>
      <c r="AE811" s="32"/>
      <c r="AF811" s="32">
        <v>7.5266000000000002</v>
      </c>
      <c r="AG811" s="32">
        <v>7.2233000000000001</v>
      </c>
      <c r="AH811" s="32">
        <v>8.0620999999999992</v>
      </c>
      <c r="AI811" s="32">
        <v>0.28810000000000002</v>
      </c>
      <c r="AJ811" s="32"/>
      <c r="AK811" s="32"/>
      <c r="AL811" s="32"/>
      <c r="AM811" s="32"/>
      <c r="AN811" s="32">
        <v>8.9499999999999996E-2</v>
      </c>
      <c r="AO811" s="32"/>
      <c r="AP811" s="32">
        <v>2.1067</v>
      </c>
      <c r="AQ811" s="32">
        <v>0</v>
      </c>
      <c r="AR811" s="32"/>
      <c r="AS811" s="32"/>
      <c r="AT811" s="32">
        <v>32.501300000000001</v>
      </c>
      <c r="AU811" s="32">
        <v>0</v>
      </c>
      <c r="AV811" s="32"/>
      <c r="AW811" s="32"/>
      <c r="AX811" s="32">
        <v>0.22570000000000001</v>
      </c>
      <c r="AY811">
        <v>74.38</v>
      </c>
      <c r="BB811">
        <v>80</v>
      </c>
      <c r="BC811">
        <v>76.36</v>
      </c>
      <c r="BD811" s="32">
        <v>0.2273</v>
      </c>
      <c r="BE811" s="32"/>
      <c r="BF811" s="32">
        <v>32.645299999999999</v>
      </c>
      <c r="BG811" s="32"/>
      <c r="BH811" s="32"/>
      <c r="BI811" s="34"/>
      <c r="BJ811" s="34">
        <v>0</v>
      </c>
      <c r="BK811" s="34">
        <v>80</v>
      </c>
      <c r="BL811" s="34">
        <v>80</v>
      </c>
      <c r="BM811">
        <v>1</v>
      </c>
      <c r="BN811" t="s">
        <v>954</v>
      </c>
      <c r="BO811" t="s">
        <v>6866</v>
      </c>
      <c r="BP811" t="b">
        <v>1</v>
      </c>
    </row>
    <row r="812" spans="1:68" x14ac:dyDescent="0.25">
      <c r="A812" s="30" t="str">
        <f t="shared" si="13"/>
        <v>2004009040</v>
      </c>
      <c r="B812" t="s">
        <v>148</v>
      </c>
      <c r="C812">
        <v>40</v>
      </c>
      <c r="D812" s="65" t="s">
        <v>8740</v>
      </c>
      <c r="E812" t="s">
        <v>9066</v>
      </c>
      <c r="F812">
        <v>0</v>
      </c>
      <c r="G812">
        <v>2004</v>
      </c>
      <c r="H812">
        <v>1</v>
      </c>
      <c r="I812" s="34">
        <v>222.1</v>
      </c>
      <c r="J812">
        <v>236</v>
      </c>
      <c r="K812" s="32">
        <v>44.901200000000003</v>
      </c>
      <c r="L812" s="32">
        <v>-55.843699999999998</v>
      </c>
      <c r="M812" s="31">
        <v>38108.880428240744</v>
      </c>
      <c r="N812" s="33">
        <v>2.98</v>
      </c>
      <c r="O812" s="33">
        <v>49.59</v>
      </c>
      <c r="P812" s="32">
        <v>1.3539000000000001</v>
      </c>
      <c r="Q812" s="32">
        <v>0.28349999999999997</v>
      </c>
      <c r="R812" s="32">
        <v>2.2860999999999998</v>
      </c>
      <c r="S812" s="32">
        <v>0.40329999999999999</v>
      </c>
      <c r="T812" s="32"/>
      <c r="U812" s="32"/>
      <c r="V812" s="32"/>
      <c r="W812" s="32"/>
      <c r="X812" s="32">
        <v>32.555100000000003</v>
      </c>
      <c r="Y812" s="32">
        <v>32.500599999999999</v>
      </c>
      <c r="Z812" s="32">
        <v>32.67</v>
      </c>
      <c r="AA812" s="32">
        <v>3.7400000000000003E-2</v>
      </c>
      <c r="AB812" s="32"/>
      <c r="AC812" s="32"/>
      <c r="AD812" s="32"/>
      <c r="AE812" s="32"/>
      <c r="AF812" s="32">
        <v>7.2733999999999996</v>
      </c>
      <c r="AG812" s="32">
        <v>6.0663999999999998</v>
      </c>
      <c r="AH812" s="32">
        <v>7.7755999999999998</v>
      </c>
      <c r="AI812" s="32">
        <v>0.35499999999999998</v>
      </c>
      <c r="AJ812" s="32"/>
      <c r="AK812" s="32"/>
      <c r="AL812" s="32"/>
      <c r="AM812" s="32"/>
      <c r="AN812" s="32">
        <v>0.2397</v>
      </c>
      <c r="AO812" s="32"/>
      <c r="AP812" s="32">
        <v>2.1541000000000001</v>
      </c>
      <c r="AQ812" s="32">
        <v>0.1203</v>
      </c>
      <c r="AR812" s="32"/>
      <c r="AS812" s="32"/>
      <c r="AT812" s="32">
        <v>32.542499999999997</v>
      </c>
      <c r="AU812" s="32">
        <v>2.69E-2</v>
      </c>
      <c r="AV812" s="32"/>
      <c r="AW812" s="32"/>
      <c r="AX812" s="32">
        <v>4.3799999999999999E-2</v>
      </c>
      <c r="AY812">
        <v>59.5</v>
      </c>
      <c r="BB812">
        <v>183</v>
      </c>
      <c r="BD812" s="32"/>
      <c r="BE812" s="32"/>
      <c r="BF812" s="32"/>
      <c r="BG812" s="32"/>
      <c r="BH812" s="32">
        <v>4.3799999999999999E-2</v>
      </c>
      <c r="BI812" s="34">
        <v>60</v>
      </c>
      <c r="BJ812" s="34">
        <v>0</v>
      </c>
      <c r="BK812" s="34">
        <v>121</v>
      </c>
      <c r="BL812" s="34">
        <v>121</v>
      </c>
      <c r="BM812">
        <v>0</v>
      </c>
      <c r="BN812" t="s">
        <v>955</v>
      </c>
      <c r="BO812" t="s">
        <v>6867</v>
      </c>
      <c r="BP812" t="b">
        <v>1</v>
      </c>
    </row>
    <row r="813" spans="1:68" x14ac:dyDescent="0.25">
      <c r="A813" s="30" t="str">
        <f t="shared" si="13"/>
        <v>2004009041</v>
      </c>
      <c r="B813" t="s">
        <v>148</v>
      </c>
      <c r="C813">
        <v>41</v>
      </c>
      <c r="D813" s="65" t="s">
        <v>8901</v>
      </c>
      <c r="E813" t="s">
        <v>121</v>
      </c>
      <c r="F813">
        <v>0</v>
      </c>
      <c r="G813">
        <v>2004</v>
      </c>
      <c r="H813">
        <v>1</v>
      </c>
      <c r="I813" s="34">
        <v>1084.3</v>
      </c>
      <c r="J813">
        <v>1137</v>
      </c>
      <c r="K813" s="32">
        <v>44.760300000000001</v>
      </c>
      <c r="L813" s="32">
        <v>-55.853299999999997</v>
      </c>
      <c r="M813" s="31">
        <v>38109.016053240739</v>
      </c>
      <c r="N813" s="33">
        <v>3.97</v>
      </c>
      <c r="O813" s="33">
        <v>49.59</v>
      </c>
      <c r="P813" s="32">
        <v>1.8449</v>
      </c>
      <c r="Q813" s="32">
        <v>1.4254</v>
      </c>
      <c r="R813" s="32">
        <v>3.1802000000000001</v>
      </c>
      <c r="S813" s="32">
        <v>0.38579999999999998</v>
      </c>
      <c r="T813" s="32"/>
      <c r="U813" s="32"/>
      <c r="V813" s="32"/>
      <c r="W813" s="32"/>
      <c r="X813" s="32">
        <v>32.6449</v>
      </c>
      <c r="Y813" s="32">
        <v>32.588799999999999</v>
      </c>
      <c r="Z813" s="32">
        <v>32.695300000000003</v>
      </c>
      <c r="AA813" s="32">
        <v>2.9000000000000001E-2</v>
      </c>
      <c r="AB813" s="32"/>
      <c r="AC813" s="32"/>
      <c r="AD813" s="32"/>
      <c r="AE813" s="32"/>
      <c r="AF813" s="32">
        <v>7.3255999999999997</v>
      </c>
      <c r="AG813" s="32">
        <v>6.7161999999999997</v>
      </c>
      <c r="AH813" s="32">
        <v>7.9831000000000003</v>
      </c>
      <c r="AI813" s="32">
        <v>0.34860000000000002</v>
      </c>
      <c r="AJ813" s="32"/>
      <c r="AK813" s="32"/>
      <c r="AL813" s="32"/>
      <c r="AM813" s="32"/>
      <c r="AN813" s="32">
        <v>0.1812</v>
      </c>
      <c r="AO813" s="32"/>
      <c r="AP813" s="32">
        <v>3.0962999999999998</v>
      </c>
      <c r="AQ813" s="32">
        <v>0.1187</v>
      </c>
      <c r="AR813" s="32"/>
      <c r="AS813" s="32"/>
      <c r="AT813" s="32">
        <v>32.620800000000003</v>
      </c>
      <c r="AU813" s="32">
        <v>1.5E-3</v>
      </c>
      <c r="AV813" s="32"/>
      <c r="AW813" s="32"/>
      <c r="AX813" s="32">
        <v>0.98619999999999997</v>
      </c>
      <c r="AY813">
        <v>74.38</v>
      </c>
      <c r="BB813">
        <v>1100</v>
      </c>
      <c r="BC813">
        <v>999.39</v>
      </c>
      <c r="BD813" s="32">
        <v>3.9430999999999998</v>
      </c>
      <c r="BE813" s="32"/>
      <c r="BF813" s="32">
        <v>34.891399999999997</v>
      </c>
      <c r="BG813" s="32"/>
      <c r="BH813" s="32">
        <v>0.98619999999999997</v>
      </c>
      <c r="BI813" s="34">
        <v>75</v>
      </c>
      <c r="BJ813" s="34">
        <v>0</v>
      </c>
      <c r="BK813" s="34">
        <v>89</v>
      </c>
      <c r="BL813" s="34">
        <v>89</v>
      </c>
      <c r="BM813">
        <v>0</v>
      </c>
      <c r="BN813" t="s">
        <v>956</v>
      </c>
      <c r="BO813" t="s">
        <v>6868</v>
      </c>
      <c r="BP813" t="b">
        <v>1</v>
      </c>
    </row>
    <row r="814" spans="1:68" x14ac:dyDescent="0.25">
      <c r="A814" s="30" t="str">
        <f t="shared" si="13"/>
        <v>2004009042</v>
      </c>
      <c r="B814" t="s">
        <v>148</v>
      </c>
      <c r="C814">
        <v>42</v>
      </c>
      <c r="D814" s="65" t="s">
        <v>8741</v>
      </c>
      <c r="E814" t="s">
        <v>144</v>
      </c>
      <c r="F814">
        <v>0</v>
      </c>
      <c r="G814">
        <v>2004</v>
      </c>
      <c r="H814">
        <v>1</v>
      </c>
      <c r="I814" s="34">
        <v>2920.6</v>
      </c>
      <c r="J814">
        <v>2877</v>
      </c>
      <c r="K814" s="32">
        <v>44.229199999999999</v>
      </c>
      <c r="L814" s="32">
        <v>-55.841000000000001</v>
      </c>
      <c r="M814" s="31">
        <v>38109.181747685187</v>
      </c>
      <c r="N814" s="33">
        <v>3.97</v>
      </c>
      <c r="O814" s="33">
        <v>49.59</v>
      </c>
      <c r="P814" s="32">
        <v>4.7119</v>
      </c>
      <c r="Q814" s="32">
        <v>4.5270999999999999</v>
      </c>
      <c r="R814" s="32">
        <v>5.4231999999999996</v>
      </c>
      <c r="S814" s="32">
        <v>0.22170000000000001</v>
      </c>
      <c r="T814" s="32"/>
      <c r="U814" s="32"/>
      <c r="V814" s="32"/>
      <c r="W814" s="32"/>
      <c r="X814" s="32">
        <v>33.031599999999997</v>
      </c>
      <c r="Y814" s="32">
        <v>32.999099999999999</v>
      </c>
      <c r="Z814" s="32">
        <v>33.156599999999997</v>
      </c>
      <c r="AA814" s="32">
        <v>3.0599999999999999E-2</v>
      </c>
      <c r="AB814" s="32"/>
      <c r="AC814" s="32"/>
      <c r="AD814" s="32"/>
      <c r="AE814" s="32"/>
      <c r="AF814" s="32">
        <v>6.4161000000000001</v>
      </c>
      <c r="AG814" s="32">
        <v>5.7464000000000004</v>
      </c>
      <c r="AH814" s="32">
        <v>6.4588000000000001</v>
      </c>
      <c r="AI814" s="32">
        <v>0.1021</v>
      </c>
      <c r="AJ814" s="32"/>
      <c r="AK814" s="32"/>
      <c r="AL814" s="32"/>
      <c r="AM814" s="32"/>
      <c r="AN814" s="32">
        <v>0.20219999999999999</v>
      </c>
      <c r="AO814" s="32"/>
      <c r="AP814" s="32">
        <v>5.4206000000000003</v>
      </c>
      <c r="AQ814" s="32">
        <v>3.7000000000000002E-3</v>
      </c>
      <c r="AR814" s="32"/>
      <c r="AS814" s="32"/>
      <c r="AT814" s="32">
        <v>33.027099999999997</v>
      </c>
      <c r="AU814" s="32">
        <v>2.0999999999999999E-3</v>
      </c>
      <c r="AV814" s="32"/>
      <c r="AW814" s="32"/>
      <c r="AX814" s="32">
        <v>2.601</v>
      </c>
      <c r="AY814">
        <v>2919.61</v>
      </c>
      <c r="BB814">
        <v>3000</v>
      </c>
      <c r="BC814">
        <v>999.44</v>
      </c>
      <c r="BD814" s="32">
        <v>4.0124000000000004</v>
      </c>
      <c r="BE814" s="32"/>
      <c r="BF814" s="32">
        <v>34.872599999999998</v>
      </c>
      <c r="BG814" s="32"/>
      <c r="BH814" s="32">
        <v>2.9935</v>
      </c>
      <c r="BI814" s="34">
        <v>224</v>
      </c>
      <c r="BJ814" s="34">
        <v>149</v>
      </c>
      <c r="BK814" s="34">
        <v>415</v>
      </c>
      <c r="BL814" s="34">
        <v>266</v>
      </c>
      <c r="BM814">
        <v>0</v>
      </c>
      <c r="BN814" t="s">
        <v>957</v>
      </c>
      <c r="BO814" t="s">
        <v>6869</v>
      </c>
      <c r="BP814" t="b">
        <v>1</v>
      </c>
    </row>
    <row r="815" spans="1:68" x14ac:dyDescent="0.25">
      <c r="A815" s="30" t="str">
        <f t="shared" si="13"/>
        <v>2004009043</v>
      </c>
      <c r="B815" t="s">
        <v>148</v>
      </c>
      <c r="C815">
        <v>43</v>
      </c>
      <c r="D815" s="65" t="s">
        <v>8780</v>
      </c>
      <c r="E815" t="s">
        <v>151</v>
      </c>
      <c r="F815">
        <v>0</v>
      </c>
      <c r="G815">
        <v>2004</v>
      </c>
      <c r="H815">
        <v>1</v>
      </c>
      <c r="I815" s="34">
        <v>3058.7</v>
      </c>
      <c r="J815">
        <v>3500</v>
      </c>
      <c r="K815" s="32">
        <v>43.431699999999999</v>
      </c>
      <c r="L815" s="32">
        <v>-55.835999999999999</v>
      </c>
      <c r="M815" s="31">
        <v>38109.497719907406</v>
      </c>
      <c r="N815" s="33">
        <v>3.97</v>
      </c>
      <c r="O815" s="33">
        <v>49.6</v>
      </c>
      <c r="P815" s="32">
        <v>4.5800999999999998</v>
      </c>
      <c r="Q815" s="32">
        <v>4.4027000000000003</v>
      </c>
      <c r="R815" s="32">
        <v>5.0061999999999998</v>
      </c>
      <c r="S815" s="32">
        <v>0.13039999999999999</v>
      </c>
      <c r="T815" s="32"/>
      <c r="U815" s="32"/>
      <c r="V815" s="32"/>
      <c r="W815" s="32"/>
      <c r="X815" s="32">
        <v>32.9756</v>
      </c>
      <c r="Y815" s="32">
        <v>32.947800000000001</v>
      </c>
      <c r="Z815" s="32">
        <v>32.991</v>
      </c>
      <c r="AA815" s="32">
        <v>1.0200000000000001E-2</v>
      </c>
      <c r="AB815" s="32"/>
      <c r="AC815" s="32"/>
      <c r="AD815" s="32"/>
      <c r="AE815" s="32"/>
      <c r="AF815" s="32">
        <v>6.5075000000000003</v>
      </c>
      <c r="AG815" s="32">
        <v>4.8094000000000001</v>
      </c>
      <c r="AH815" s="32">
        <v>6.5799000000000003</v>
      </c>
      <c r="AI815" s="32">
        <v>0.25390000000000001</v>
      </c>
      <c r="AJ815" s="32"/>
      <c r="AK815" s="32"/>
      <c r="AL815" s="32"/>
      <c r="AM815" s="32"/>
      <c r="AN815" s="32">
        <v>7.2300000000000003E-2</v>
      </c>
      <c r="AO815" s="32"/>
      <c r="AP815" s="32">
        <v>4.9923999999999999</v>
      </c>
      <c r="AQ815" s="32">
        <v>1.9400000000000001E-2</v>
      </c>
      <c r="AR815" s="32"/>
      <c r="AS815" s="32"/>
      <c r="AT815" s="32">
        <v>32.970599999999997</v>
      </c>
      <c r="AU815" s="32">
        <v>4.0000000000000002E-4</v>
      </c>
      <c r="AV815" s="32"/>
      <c r="AW815" s="32"/>
      <c r="AX815" s="32">
        <v>2.4535</v>
      </c>
      <c r="AY815">
        <v>3056.75</v>
      </c>
      <c r="BB815">
        <v>4750</v>
      </c>
      <c r="BC815">
        <v>999.52</v>
      </c>
      <c r="BD815" s="32">
        <v>4.1567999999999996</v>
      </c>
      <c r="BE815" s="32"/>
      <c r="BF815" s="32">
        <v>34.953800000000001</v>
      </c>
      <c r="BG815" s="32"/>
      <c r="BH815" s="32">
        <v>3.0384000000000002</v>
      </c>
      <c r="BI815" s="34">
        <v>80</v>
      </c>
      <c r="BJ815" s="34">
        <v>77</v>
      </c>
      <c r="BK815" s="34">
        <v>146</v>
      </c>
      <c r="BL815" s="34">
        <v>50</v>
      </c>
      <c r="BM815">
        <v>0</v>
      </c>
      <c r="BN815" t="s">
        <v>958</v>
      </c>
      <c r="BO815" t="s">
        <v>6870</v>
      </c>
      <c r="BP815" t="b">
        <v>1</v>
      </c>
    </row>
    <row r="816" spans="1:68" x14ac:dyDescent="0.25">
      <c r="A816" s="30" t="str">
        <f t="shared" si="13"/>
        <v>2004009044</v>
      </c>
      <c r="B816" t="s">
        <v>148</v>
      </c>
      <c r="C816">
        <v>44</v>
      </c>
      <c r="D816" s="65" t="s">
        <v>8902</v>
      </c>
      <c r="E816" t="s">
        <v>152</v>
      </c>
      <c r="F816">
        <v>0</v>
      </c>
      <c r="G816">
        <v>2004</v>
      </c>
      <c r="H816">
        <v>1</v>
      </c>
      <c r="I816" s="34">
        <v>992.6</v>
      </c>
      <c r="J816">
        <v>4000</v>
      </c>
      <c r="K816" s="32">
        <v>43.027999999999999</v>
      </c>
      <c r="L816" s="32">
        <v>-55.839199999999998</v>
      </c>
      <c r="M816" s="31">
        <v>38109.705243055556</v>
      </c>
      <c r="N816" s="33">
        <v>3.97</v>
      </c>
      <c r="O816" s="33">
        <v>49.6</v>
      </c>
      <c r="P816" s="32">
        <v>4.6462000000000003</v>
      </c>
      <c r="Q816" s="32">
        <v>4.4664000000000001</v>
      </c>
      <c r="R816" s="32">
        <v>5.2229000000000001</v>
      </c>
      <c r="S816" s="32">
        <v>0.16270000000000001</v>
      </c>
      <c r="T816" s="32"/>
      <c r="U816" s="32"/>
      <c r="V816" s="32"/>
      <c r="W816" s="32"/>
      <c r="X816" s="32">
        <v>32.965400000000002</v>
      </c>
      <c r="Y816" s="32">
        <v>32.950099999999999</v>
      </c>
      <c r="Z816" s="32">
        <v>32.9938</v>
      </c>
      <c r="AA816" s="32">
        <v>1.09E-2</v>
      </c>
      <c r="AB816" s="32"/>
      <c r="AC816" s="32"/>
      <c r="AD816" s="32"/>
      <c r="AE816" s="32"/>
      <c r="AF816" s="32">
        <v>6.4954999999999998</v>
      </c>
      <c r="AG816" s="32">
        <v>5.3952999999999998</v>
      </c>
      <c r="AH816" s="32">
        <v>6.5530999999999997</v>
      </c>
      <c r="AI816" s="32">
        <v>0.1656</v>
      </c>
      <c r="AJ816" s="32"/>
      <c r="AK816" s="32"/>
      <c r="AL816" s="32"/>
      <c r="AM816" s="32"/>
      <c r="AN816" s="32">
        <v>9.1499999999999998E-2</v>
      </c>
      <c r="AO816" s="32"/>
      <c r="AP816" s="32">
        <v>5.1310000000000002</v>
      </c>
      <c r="AQ816" s="32">
        <v>0.13</v>
      </c>
      <c r="AR816" s="32"/>
      <c r="AS816" s="32"/>
      <c r="AT816" s="32">
        <v>32.956899999999997</v>
      </c>
      <c r="AU816" s="32">
        <v>2.0000000000000001E-4</v>
      </c>
      <c r="AV816" s="32"/>
      <c r="AW816" s="32"/>
      <c r="AX816" s="32">
        <v>3.7330000000000001</v>
      </c>
      <c r="AY816">
        <v>942.28</v>
      </c>
      <c r="BB816">
        <v>4000</v>
      </c>
      <c r="BD816" s="32"/>
      <c r="BE816" s="32"/>
      <c r="BF816" s="32"/>
      <c r="BG816" s="32"/>
      <c r="BH816" s="32"/>
      <c r="BI816" s="34"/>
      <c r="BJ816" s="34"/>
      <c r="BK816" s="34"/>
      <c r="BL816" s="34"/>
      <c r="BM816">
        <v>-1</v>
      </c>
      <c r="BN816" t="s">
        <v>959</v>
      </c>
      <c r="BO816" t="s">
        <v>6871</v>
      </c>
      <c r="BP816" t="b">
        <v>1</v>
      </c>
    </row>
    <row r="817" spans="1:68" x14ac:dyDescent="0.25">
      <c r="A817" s="30" t="str">
        <f t="shared" si="13"/>
        <v>2004009045</v>
      </c>
      <c r="B817" t="s">
        <v>148</v>
      </c>
      <c r="C817">
        <v>45</v>
      </c>
      <c r="D817" s="65" t="s">
        <v>8742</v>
      </c>
      <c r="E817" t="s">
        <v>85</v>
      </c>
      <c r="F817">
        <v>0</v>
      </c>
      <c r="G817">
        <v>2004</v>
      </c>
      <c r="H817">
        <v>1</v>
      </c>
      <c r="I817" s="34">
        <v>991.7</v>
      </c>
      <c r="J817">
        <v>4000</v>
      </c>
      <c r="K817" s="32">
        <v>43.029699999999998</v>
      </c>
      <c r="L817" s="32">
        <v>-55.401800000000001</v>
      </c>
      <c r="M817" s="31">
        <v>38109.845648148148</v>
      </c>
      <c r="N817" s="33">
        <v>3.97</v>
      </c>
      <c r="O817" s="33">
        <v>49.6</v>
      </c>
      <c r="P817" s="32">
        <v>4.5288000000000004</v>
      </c>
      <c r="Q817" s="32">
        <v>4.2809999999999997</v>
      </c>
      <c r="R817" s="32">
        <v>5.7168000000000001</v>
      </c>
      <c r="S817" s="32">
        <v>0.41060000000000002</v>
      </c>
      <c r="T817" s="32"/>
      <c r="U817" s="32"/>
      <c r="V817" s="32"/>
      <c r="W817" s="32"/>
      <c r="X817" s="32">
        <v>32.955199999999998</v>
      </c>
      <c r="Y817" s="32">
        <v>32.938200000000002</v>
      </c>
      <c r="Z817" s="32">
        <v>32.971400000000003</v>
      </c>
      <c r="AA817" s="32">
        <v>7.7999999999999996E-3</v>
      </c>
      <c r="AB817" s="32"/>
      <c r="AC817" s="32"/>
      <c r="AD817" s="32"/>
      <c r="AE817" s="32"/>
      <c r="AF817" s="32">
        <v>6.6025</v>
      </c>
      <c r="AG817" s="32">
        <v>5.8781999999999996</v>
      </c>
      <c r="AH817" s="32">
        <v>6.6532999999999998</v>
      </c>
      <c r="AI817" s="32">
        <v>0.1109</v>
      </c>
      <c r="AJ817" s="32"/>
      <c r="AK817" s="32"/>
      <c r="AL817" s="32"/>
      <c r="AM817" s="32"/>
      <c r="AN817" s="32">
        <v>0.1552</v>
      </c>
      <c r="AO817" s="32"/>
      <c r="AP817" s="32">
        <v>5.5011000000000001</v>
      </c>
      <c r="AQ817" s="32">
        <v>0.30509999999999998</v>
      </c>
      <c r="AR817" s="32"/>
      <c r="AS817" s="32"/>
      <c r="AT817" s="32">
        <v>32.963999999999999</v>
      </c>
      <c r="AU817" s="32">
        <v>8.0999999999999996E-3</v>
      </c>
      <c r="AV817" s="32"/>
      <c r="AW817" s="32"/>
      <c r="AX817" s="32">
        <v>4.1466000000000003</v>
      </c>
      <c r="AY817">
        <v>991.65</v>
      </c>
      <c r="BD817" s="32"/>
      <c r="BE817" s="32"/>
      <c r="BF817" s="32"/>
      <c r="BG817" s="32"/>
      <c r="BH817" s="32"/>
      <c r="BI817" s="34"/>
      <c r="BJ817" s="34"/>
      <c r="BK817" s="34"/>
      <c r="BL817" s="34"/>
      <c r="BM817">
        <v>-1</v>
      </c>
      <c r="BN817" t="s">
        <v>960</v>
      </c>
      <c r="BO817" t="s">
        <v>6872</v>
      </c>
      <c r="BP817" t="b">
        <v>1</v>
      </c>
    </row>
    <row r="818" spans="1:68" x14ac:dyDescent="0.25">
      <c r="A818" s="30" t="str">
        <f t="shared" si="13"/>
        <v>2004009046</v>
      </c>
      <c r="B818" t="s">
        <v>148</v>
      </c>
      <c r="C818">
        <v>46</v>
      </c>
      <c r="D818" s="65" t="s">
        <v>8783</v>
      </c>
      <c r="E818" t="s">
        <v>85</v>
      </c>
      <c r="F818">
        <v>0</v>
      </c>
      <c r="G818">
        <v>2004</v>
      </c>
      <c r="H818">
        <v>1</v>
      </c>
      <c r="I818" s="34">
        <v>992.6</v>
      </c>
      <c r="J818">
        <v>3000</v>
      </c>
      <c r="K818" s="32">
        <v>43.031300000000002</v>
      </c>
      <c r="L818" s="32">
        <v>-55.005800000000001</v>
      </c>
      <c r="M818" s="31">
        <v>38109.997719907406</v>
      </c>
      <c r="N818" s="33">
        <v>3.97</v>
      </c>
      <c r="O818" s="33">
        <v>49.6</v>
      </c>
      <c r="P818" s="32">
        <v>5.4821999999999997</v>
      </c>
      <c r="Q818" s="32">
        <v>4.8974000000000002</v>
      </c>
      <c r="R818" s="32">
        <v>6.0205000000000002</v>
      </c>
      <c r="S818" s="32">
        <v>0.32719999999999999</v>
      </c>
      <c r="T818" s="32"/>
      <c r="U818" s="32"/>
      <c r="V818" s="32"/>
      <c r="W818" s="32"/>
      <c r="X818" s="32">
        <v>33.0107</v>
      </c>
      <c r="Y818" s="32">
        <v>32.813099999999999</v>
      </c>
      <c r="Z818" s="32">
        <v>33.314500000000002</v>
      </c>
      <c r="AA818" s="32">
        <v>0.1231</v>
      </c>
      <c r="AB818" s="32"/>
      <c r="AC818" s="32"/>
      <c r="AD818" s="32"/>
      <c r="AE818" s="32"/>
      <c r="AF818" s="32">
        <v>6.5475000000000003</v>
      </c>
      <c r="AG818" s="32">
        <v>5.5076999999999998</v>
      </c>
      <c r="AH818" s="32">
        <v>6.6792999999999996</v>
      </c>
      <c r="AI818" s="32">
        <v>0.17710000000000001</v>
      </c>
      <c r="AJ818" s="32"/>
      <c r="AK818" s="32"/>
      <c r="AL818" s="32"/>
      <c r="AM818" s="32"/>
      <c r="AN818" s="32">
        <v>0.40439999999999998</v>
      </c>
      <c r="AO818" s="32"/>
      <c r="AP818" s="32">
        <v>5.9770000000000003</v>
      </c>
      <c r="AQ818" s="32">
        <v>4.1000000000000003E-3</v>
      </c>
      <c r="AR818" s="32"/>
      <c r="AS818" s="32"/>
      <c r="AT818" s="32">
        <v>32.829700000000003</v>
      </c>
      <c r="AU818" s="32">
        <v>1.4500000000000001E-2</v>
      </c>
      <c r="AV818" s="32"/>
      <c r="AW818" s="32"/>
      <c r="AX818" s="32">
        <v>4.0800999999999998</v>
      </c>
      <c r="AY818">
        <v>53.56</v>
      </c>
      <c r="BD818" s="32"/>
      <c r="BE818" s="32"/>
      <c r="BF818" s="32"/>
      <c r="BG818" s="32"/>
      <c r="BH818" s="32"/>
      <c r="BI818" s="34"/>
      <c r="BJ818" s="34"/>
      <c r="BK818" s="34"/>
      <c r="BL818" s="34"/>
      <c r="BM818">
        <v>-1</v>
      </c>
      <c r="BN818" t="s">
        <v>961</v>
      </c>
      <c r="BO818" t="s">
        <v>6873</v>
      </c>
      <c r="BP818" t="b">
        <v>1</v>
      </c>
    </row>
    <row r="819" spans="1:68" x14ac:dyDescent="0.25">
      <c r="A819" s="30" t="str">
        <f t="shared" si="13"/>
        <v>2004009047</v>
      </c>
      <c r="B819" t="s">
        <v>148</v>
      </c>
      <c r="C819">
        <v>47</v>
      </c>
      <c r="D819" s="65" t="s">
        <v>8784</v>
      </c>
      <c r="E819" t="s">
        <v>153</v>
      </c>
      <c r="F819">
        <v>0</v>
      </c>
      <c r="G819">
        <v>2004</v>
      </c>
      <c r="H819">
        <v>1</v>
      </c>
      <c r="I819" s="34">
        <v>4420.5</v>
      </c>
      <c r="J819">
        <v>4353</v>
      </c>
      <c r="K819" s="32">
        <v>43.030500000000004</v>
      </c>
      <c r="L819" s="32">
        <v>-54.602200000000003</v>
      </c>
      <c r="M819" s="31">
        <v>38110.100972222222</v>
      </c>
      <c r="N819" s="33">
        <v>3.97</v>
      </c>
      <c r="O819" s="33">
        <v>49.6</v>
      </c>
      <c r="P819" s="32">
        <v>8.1856000000000009</v>
      </c>
      <c r="Q819" s="32">
        <v>7.1158999999999999</v>
      </c>
      <c r="R819" s="32">
        <v>11.2944</v>
      </c>
      <c r="S819" s="32">
        <v>1.1702999999999999</v>
      </c>
      <c r="T819" s="32"/>
      <c r="U819" s="32"/>
      <c r="V819" s="32"/>
      <c r="W819" s="32"/>
      <c r="X819" s="32">
        <v>33.8553</v>
      </c>
      <c r="Y819" s="32">
        <v>33.068300000000001</v>
      </c>
      <c r="Z819" s="32">
        <v>35.1875</v>
      </c>
      <c r="AA819" s="32">
        <v>0.56310000000000004</v>
      </c>
      <c r="AB819" s="32"/>
      <c r="AC819" s="32"/>
      <c r="AD819" s="32"/>
      <c r="AE819" s="32"/>
      <c r="AF819" s="32">
        <v>5.9819000000000004</v>
      </c>
      <c r="AG819" s="32">
        <v>4.28</v>
      </c>
      <c r="AH819" s="32">
        <v>6.4132999999999996</v>
      </c>
      <c r="AI819" s="32">
        <v>0.48449999999999999</v>
      </c>
      <c r="AJ819" s="32"/>
      <c r="AK819" s="32"/>
      <c r="AL819" s="32"/>
      <c r="AM819" s="32"/>
      <c r="AN819" s="32">
        <v>0.79059999999999997</v>
      </c>
      <c r="AO819" s="32"/>
      <c r="AP819" s="32">
        <v>7.3160999999999996</v>
      </c>
      <c r="AQ819" s="32">
        <v>6.4600000000000005E-2</v>
      </c>
      <c r="AR819" s="32"/>
      <c r="AS819" s="32"/>
      <c r="AT819" s="32">
        <v>33.202100000000002</v>
      </c>
      <c r="AU819" s="32">
        <v>0.18920000000000001</v>
      </c>
      <c r="AV819" s="32"/>
      <c r="AW819" s="32"/>
      <c r="AX819" s="32">
        <v>2.2315</v>
      </c>
      <c r="AY819">
        <v>4391.38</v>
      </c>
      <c r="BB819">
        <v>4600</v>
      </c>
      <c r="BC819">
        <v>999.55</v>
      </c>
      <c r="BD819" s="32">
        <v>3.8266</v>
      </c>
      <c r="BE819" s="32"/>
      <c r="BF819" s="32">
        <v>34.900399999999998</v>
      </c>
      <c r="BG819" s="32"/>
      <c r="BH819" s="32"/>
      <c r="BI819" s="34"/>
      <c r="BJ819" s="34"/>
      <c r="BK819" s="34"/>
      <c r="BL819" s="34"/>
      <c r="BM819">
        <v>-1</v>
      </c>
      <c r="BN819" t="s">
        <v>962</v>
      </c>
      <c r="BO819" t="s">
        <v>6874</v>
      </c>
      <c r="BP819" t="b">
        <v>1</v>
      </c>
    </row>
    <row r="820" spans="1:68" x14ac:dyDescent="0.25">
      <c r="A820" s="30" t="str">
        <f t="shared" si="13"/>
        <v>2004009048</v>
      </c>
      <c r="B820" t="s">
        <v>148</v>
      </c>
      <c r="C820">
        <v>48</v>
      </c>
      <c r="D820" s="65" t="s">
        <v>8744</v>
      </c>
      <c r="E820" t="s">
        <v>154</v>
      </c>
      <c r="F820">
        <v>0</v>
      </c>
      <c r="G820">
        <v>2004</v>
      </c>
      <c r="H820">
        <v>1</v>
      </c>
      <c r="I820" s="34">
        <v>991.6</v>
      </c>
      <c r="J820">
        <v>1000</v>
      </c>
      <c r="K820" s="32">
        <v>43.368699999999997</v>
      </c>
      <c r="L820" s="32">
        <v>-54.287799999999997</v>
      </c>
      <c r="M820" s="31">
        <v>38110.37903935185</v>
      </c>
      <c r="N820" s="33">
        <v>3.97</v>
      </c>
      <c r="O820" s="33">
        <v>49.6</v>
      </c>
      <c r="P820" s="32">
        <v>6.3616000000000001</v>
      </c>
      <c r="Q820" s="32">
        <v>5.6757</v>
      </c>
      <c r="R820" s="32">
        <v>7.3018999999999998</v>
      </c>
      <c r="S820" s="32">
        <v>0.62090000000000001</v>
      </c>
      <c r="T820" s="32"/>
      <c r="U820" s="32"/>
      <c r="V820" s="32"/>
      <c r="W820" s="32"/>
      <c r="X820" s="32">
        <v>33.427100000000003</v>
      </c>
      <c r="Y820" s="32">
        <v>33.045200000000001</v>
      </c>
      <c r="Z820" s="32">
        <v>34.040799999999997</v>
      </c>
      <c r="AA820" s="32">
        <v>0.37069999999999997</v>
      </c>
      <c r="AB820" s="32"/>
      <c r="AC820" s="32"/>
      <c r="AD820" s="32"/>
      <c r="AE820" s="32"/>
      <c r="AF820" s="32">
        <v>6.3334999999999999</v>
      </c>
      <c r="AG820" s="32">
        <v>5.8890000000000002</v>
      </c>
      <c r="AH820" s="32">
        <v>6.5484</v>
      </c>
      <c r="AI820" s="32">
        <v>0.22</v>
      </c>
      <c r="AJ820" s="32"/>
      <c r="AK820" s="32"/>
      <c r="AL820" s="32"/>
      <c r="AM820" s="32"/>
      <c r="AN820" s="32">
        <v>0.55249999999999999</v>
      </c>
      <c r="AO820" s="32"/>
      <c r="AP820" s="32">
        <v>5.7927</v>
      </c>
      <c r="AQ820" s="32">
        <v>1.7299999999999999E-2</v>
      </c>
      <c r="AR820" s="32"/>
      <c r="AS820" s="32"/>
      <c r="AT820" s="32">
        <v>33.069600000000001</v>
      </c>
      <c r="AU820" s="32">
        <v>3.4500000000000003E-2</v>
      </c>
      <c r="AV820" s="32"/>
      <c r="AW820" s="32"/>
      <c r="AX820" s="32">
        <v>4.0532000000000004</v>
      </c>
      <c r="AY820">
        <v>987.67</v>
      </c>
      <c r="BB820">
        <v>4100</v>
      </c>
      <c r="BC820">
        <v>991.62</v>
      </c>
      <c r="BD820" s="32">
        <v>4.0608000000000004</v>
      </c>
      <c r="BE820" s="32"/>
      <c r="BF820" s="32">
        <v>34.918700000000001</v>
      </c>
      <c r="BG820" s="32"/>
      <c r="BH820" s="32"/>
      <c r="BI820" s="34"/>
      <c r="BJ820" s="34"/>
      <c r="BK820" s="34"/>
      <c r="BL820" s="34"/>
      <c r="BM820">
        <v>-1</v>
      </c>
      <c r="BN820" t="s">
        <v>963</v>
      </c>
      <c r="BO820" t="s">
        <v>6875</v>
      </c>
      <c r="BP820" t="b">
        <v>1</v>
      </c>
    </row>
    <row r="821" spans="1:68" x14ac:dyDescent="0.25">
      <c r="A821" s="30" t="str">
        <f t="shared" si="13"/>
        <v>2004009049</v>
      </c>
      <c r="B821" t="s">
        <v>148</v>
      </c>
      <c r="C821">
        <v>49</v>
      </c>
      <c r="D821" s="65" t="s">
        <v>8787</v>
      </c>
      <c r="E821" t="s">
        <v>155</v>
      </c>
      <c r="F821">
        <v>0</v>
      </c>
      <c r="G821">
        <v>2004</v>
      </c>
      <c r="H821">
        <v>1</v>
      </c>
      <c r="I821" s="34">
        <v>991.6</v>
      </c>
      <c r="J821">
        <v>4000</v>
      </c>
      <c r="K821" s="32">
        <v>43.710299999999997</v>
      </c>
      <c r="L821" s="32">
        <v>-53.959200000000003</v>
      </c>
      <c r="M821" s="31">
        <v>38110.499224537038</v>
      </c>
      <c r="N821" s="33">
        <v>3.97</v>
      </c>
      <c r="O821" s="33">
        <v>49.59</v>
      </c>
      <c r="P821" s="32">
        <v>6.1675000000000004</v>
      </c>
      <c r="Q821" s="32">
        <v>5.1825000000000001</v>
      </c>
      <c r="R821" s="32">
        <v>8.0521999999999991</v>
      </c>
      <c r="S821" s="32">
        <v>0.9516</v>
      </c>
      <c r="T821" s="32"/>
      <c r="U821" s="32"/>
      <c r="V821" s="32"/>
      <c r="W821" s="32"/>
      <c r="X821" s="32">
        <v>33.371200000000002</v>
      </c>
      <c r="Y821" s="32">
        <v>32.948599999999999</v>
      </c>
      <c r="Z821" s="32">
        <v>34.063699999999997</v>
      </c>
      <c r="AA821" s="32">
        <v>0.38829999999999998</v>
      </c>
      <c r="AB821" s="32"/>
      <c r="AC821" s="32"/>
      <c r="AD821" s="32"/>
      <c r="AE821" s="32"/>
      <c r="AF821" s="32">
        <v>6.3357999999999999</v>
      </c>
      <c r="AG821" s="32">
        <v>4.8106</v>
      </c>
      <c r="AH821" s="32">
        <v>6.7887000000000004</v>
      </c>
      <c r="AI821" s="32">
        <v>0.31669999999999998</v>
      </c>
      <c r="AJ821" s="32"/>
      <c r="AK821" s="32"/>
      <c r="AL821" s="32"/>
      <c r="AM821" s="32"/>
      <c r="AN821" s="32">
        <v>0.52039999999999997</v>
      </c>
      <c r="AO821" s="32"/>
      <c r="AP821" s="32">
        <v>5.9185999999999996</v>
      </c>
      <c r="AQ821" s="32">
        <v>0.1867</v>
      </c>
      <c r="AR821" s="32"/>
      <c r="AS821" s="32"/>
      <c r="AT821" s="32">
        <v>33.026699999999998</v>
      </c>
      <c r="AU821" s="32">
        <v>0.1104</v>
      </c>
      <c r="AV821" s="32"/>
      <c r="AW821" s="32"/>
      <c r="AX821" s="32">
        <v>3.4729999999999999</v>
      </c>
      <c r="AY821">
        <v>345.92</v>
      </c>
      <c r="BB821">
        <v>3500</v>
      </c>
      <c r="BD821" s="32"/>
      <c r="BE821" s="32"/>
      <c r="BF821" s="32"/>
      <c r="BG821" s="32"/>
      <c r="BH821" s="32">
        <v>3.4729999999999999</v>
      </c>
      <c r="BI821" s="34">
        <v>349</v>
      </c>
      <c r="BJ821" s="34">
        <v>308</v>
      </c>
      <c r="BK821" s="34">
        <v>500</v>
      </c>
      <c r="BL821" s="34">
        <v>192</v>
      </c>
      <c r="BM821">
        <v>0</v>
      </c>
      <c r="BN821" t="s">
        <v>964</v>
      </c>
      <c r="BO821" t="s">
        <v>6876</v>
      </c>
      <c r="BP821" t="b">
        <v>1</v>
      </c>
    </row>
    <row r="822" spans="1:68" x14ac:dyDescent="0.25">
      <c r="A822" s="30" t="str">
        <f t="shared" si="13"/>
        <v>2004009050</v>
      </c>
      <c r="B822" t="s">
        <v>148</v>
      </c>
      <c r="C822">
        <v>50</v>
      </c>
      <c r="D822" s="65" t="s">
        <v>8789</v>
      </c>
      <c r="E822" t="s">
        <v>156</v>
      </c>
      <c r="F822">
        <v>0</v>
      </c>
      <c r="G822">
        <v>2004</v>
      </c>
      <c r="H822">
        <v>1</v>
      </c>
      <c r="I822" s="34">
        <v>2512.3000000000002</v>
      </c>
      <c r="J822">
        <v>3000</v>
      </c>
      <c r="K822" s="32">
        <v>44.049700000000001</v>
      </c>
      <c r="L822" s="32">
        <v>-53.641199999999998</v>
      </c>
      <c r="M822" s="31">
        <v>38110.71534722222</v>
      </c>
      <c r="N822" s="33">
        <v>3.97</v>
      </c>
      <c r="O822" s="33">
        <v>49.59</v>
      </c>
      <c r="P822" s="32">
        <v>4.3173000000000004</v>
      </c>
      <c r="Q822" s="32">
        <v>3.9580000000000002</v>
      </c>
      <c r="R822" s="32">
        <v>4.8079000000000001</v>
      </c>
      <c r="S822" s="32">
        <v>0.36230000000000001</v>
      </c>
      <c r="T822" s="32"/>
      <c r="U822" s="32"/>
      <c r="V822" s="32"/>
      <c r="W822" s="32"/>
      <c r="X822" s="32">
        <v>32.903599999999997</v>
      </c>
      <c r="Y822" s="32">
        <v>32.878999999999998</v>
      </c>
      <c r="Z822" s="32">
        <v>32.914900000000003</v>
      </c>
      <c r="AA822" s="32">
        <v>6.7999999999999996E-3</v>
      </c>
      <c r="AB822" s="32"/>
      <c r="AC822" s="32"/>
      <c r="AD822" s="32"/>
      <c r="AE822" s="32"/>
      <c r="AF822" s="32">
        <v>6.5777999999999999</v>
      </c>
      <c r="AG822" s="32">
        <v>5.8722000000000003</v>
      </c>
      <c r="AH822" s="32">
        <v>6.6475</v>
      </c>
      <c r="AI822" s="32">
        <v>0.10680000000000001</v>
      </c>
      <c r="AJ822" s="32"/>
      <c r="AK822" s="32"/>
      <c r="AL822" s="32"/>
      <c r="AM822" s="32"/>
      <c r="AN822" s="32">
        <v>9.7600000000000006E-2</v>
      </c>
      <c r="AO822" s="32"/>
      <c r="AP822" s="32">
        <v>4.7911999999999999</v>
      </c>
      <c r="AQ822" s="32">
        <v>8.9999999999999998E-4</v>
      </c>
      <c r="AR822" s="32"/>
      <c r="AS822" s="32"/>
      <c r="AT822" s="32">
        <v>32.898699999999998</v>
      </c>
      <c r="AU822" s="32">
        <v>2.5000000000000001E-3</v>
      </c>
      <c r="AV822" s="32"/>
      <c r="AW822" s="32"/>
      <c r="AX822" s="32">
        <v>2.6227999999999998</v>
      </c>
      <c r="AY822">
        <v>76.37</v>
      </c>
      <c r="BB822">
        <v>3000</v>
      </c>
      <c r="BC822">
        <v>999.46</v>
      </c>
      <c r="BD822" s="32">
        <v>3.9538000000000002</v>
      </c>
      <c r="BE822" s="32"/>
      <c r="BF822" s="32">
        <v>34.922899999999998</v>
      </c>
      <c r="BG822" s="32"/>
      <c r="BH822" s="32">
        <v>2.6227999999999998</v>
      </c>
      <c r="BI822" s="34">
        <v>77</v>
      </c>
      <c r="BJ822" s="34">
        <v>43</v>
      </c>
      <c r="BK822" s="34">
        <v>136</v>
      </c>
      <c r="BL822" s="34">
        <v>90</v>
      </c>
      <c r="BM822">
        <v>0</v>
      </c>
      <c r="BN822" t="s">
        <v>965</v>
      </c>
      <c r="BO822" t="s">
        <v>6877</v>
      </c>
      <c r="BP822" t="b">
        <v>1</v>
      </c>
    </row>
    <row r="823" spans="1:68" x14ac:dyDescent="0.25">
      <c r="A823" s="30" t="str">
        <f t="shared" si="13"/>
        <v>2004009051</v>
      </c>
      <c r="B823" t="s">
        <v>148</v>
      </c>
      <c r="C823">
        <v>51</v>
      </c>
      <c r="D823" s="65" t="s">
        <v>8903</v>
      </c>
      <c r="E823" t="s">
        <v>157</v>
      </c>
      <c r="F823">
        <v>0</v>
      </c>
      <c r="G823">
        <v>2004</v>
      </c>
      <c r="H823">
        <v>1</v>
      </c>
      <c r="I823" s="34">
        <v>1417.6</v>
      </c>
      <c r="J823">
        <v>1400</v>
      </c>
      <c r="K823" s="32">
        <v>44.220700000000001</v>
      </c>
      <c r="L823" s="32">
        <v>-53.491</v>
      </c>
      <c r="M823" s="31">
        <v>38110.832314814812</v>
      </c>
      <c r="N823" s="33">
        <v>3.97</v>
      </c>
      <c r="O823" s="33">
        <v>49.59</v>
      </c>
      <c r="P823" s="32">
        <v>5.0937000000000001</v>
      </c>
      <c r="Q823" s="32">
        <v>4.7679999999999998</v>
      </c>
      <c r="R823" s="32">
        <v>5.4508000000000001</v>
      </c>
      <c r="S823" s="32">
        <v>0.28989999999999999</v>
      </c>
      <c r="T823" s="32"/>
      <c r="U823" s="32"/>
      <c r="V823" s="32"/>
      <c r="W823" s="32"/>
      <c r="X823" s="32">
        <v>33.010599999999997</v>
      </c>
      <c r="Y823" s="32">
        <v>32.972999999999999</v>
      </c>
      <c r="Z823" s="32">
        <v>33.072000000000003</v>
      </c>
      <c r="AA823" s="32">
        <v>3.39E-2</v>
      </c>
      <c r="AB823" s="32"/>
      <c r="AC823" s="32"/>
      <c r="AD823" s="32"/>
      <c r="AE823" s="32"/>
      <c r="AF823" s="32">
        <v>6.8354999999999997</v>
      </c>
      <c r="AG823" s="32">
        <v>6.4562999999999997</v>
      </c>
      <c r="AH823" s="32">
        <v>7.0651000000000002</v>
      </c>
      <c r="AI823" s="32">
        <v>0.2311</v>
      </c>
      <c r="AJ823" s="32"/>
      <c r="AK823" s="32"/>
      <c r="AL823" s="32"/>
      <c r="AM823" s="32"/>
      <c r="AN823" s="32">
        <v>0.1477</v>
      </c>
      <c r="AO823" s="32"/>
      <c r="AP823" s="32">
        <v>5.4465000000000003</v>
      </c>
      <c r="AQ823" s="32">
        <v>1.6999999999999999E-3</v>
      </c>
      <c r="AR823" s="32"/>
      <c r="AS823" s="32"/>
      <c r="AT823" s="32">
        <v>32.981499999999997</v>
      </c>
      <c r="AU823" s="32">
        <v>2.0000000000000001E-4</v>
      </c>
      <c r="AV823" s="32"/>
      <c r="AW823" s="32"/>
      <c r="AX823" s="32">
        <v>3.6105</v>
      </c>
      <c r="AY823">
        <v>1406.74</v>
      </c>
      <c r="BB823">
        <v>1450</v>
      </c>
      <c r="BC823">
        <v>999.44</v>
      </c>
      <c r="BD823" s="32">
        <v>3.8706</v>
      </c>
      <c r="BE823" s="32"/>
      <c r="BF823" s="32">
        <v>34.890999999999998</v>
      </c>
      <c r="BG823" s="32"/>
      <c r="BH823" s="32"/>
      <c r="BI823" s="34"/>
      <c r="BJ823" s="34"/>
      <c r="BK823" s="34"/>
      <c r="BL823" s="34"/>
      <c r="BM823">
        <v>-1</v>
      </c>
      <c r="BN823" t="s">
        <v>966</v>
      </c>
      <c r="BO823" t="s">
        <v>6878</v>
      </c>
      <c r="BP823" t="b">
        <v>1</v>
      </c>
    </row>
    <row r="824" spans="1:68" x14ac:dyDescent="0.25">
      <c r="A824" s="30" t="str">
        <f t="shared" si="13"/>
        <v>2004009052</v>
      </c>
      <c r="B824" t="s">
        <v>148</v>
      </c>
      <c r="C824">
        <v>52</v>
      </c>
      <c r="D824" s="65" t="s">
        <v>8747</v>
      </c>
      <c r="E824" t="s">
        <v>158</v>
      </c>
      <c r="F824">
        <v>0</v>
      </c>
      <c r="G824">
        <v>2004</v>
      </c>
      <c r="H824">
        <v>1</v>
      </c>
      <c r="I824" s="34">
        <v>443.9</v>
      </c>
      <c r="J824">
        <v>452</v>
      </c>
      <c r="K824" s="32">
        <v>44.391500000000001</v>
      </c>
      <c r="L824" s="32">
        <v>-53.317799999999998</v>
      </c>
      <c r="M824" s="31">
        <v>38110.987627314818</v>
      </c>
      <c r="N824" s="33">
        <v>3.97</v>
      </c>
      <c r="O824" s="33">
        <v>49.59</v>
      </c>
      <c r="P824" s="32">
        <v>4.6715</v>
      </c>
      <c r="Q824" s="32">
        <v>4.4321999999999999</v>
      </c>
      <c r="R824" s="32">
        <v>4.8135000000000003</v>
      </c>
      <c r="S824" s="32">
        <v>0.11269999999999999</v>
      </c>
      <c r="T824" s="32"/>
      <c r="U824" s="32"/>
      <c r="V824" s="32"/>
      <c r="W824" s="32"/>
      <c r="X824" s="32">
        <v>32.910200000000003</v>
      </c>
      <c r="Y824" s="32">
        <v>32.8264</v>
      </c>
      <c r="Z824" s="32">
        <v>33.052300000000002</v>
      </c>
      <c r="AA824" s="32">
        <v>8.8099999999999998E-2</v>
      </c>
      <c r="AB824" s="32"/>
      <c r="AC824" s="32"/>
      <c r="AD824" s="32"/>
      <c r="AE824" s="32"/>
      <c r="AF824" s="32">
        <v>6.7990000000000004</v>
      </c>
      <c r="AG824" s="32">
        <v>6.1420000000000003</v>
      </c>
      <c r="AH824" s="32">
        <v>7.1212</v>
      </c>
      <c r="AI824" s="32">
        <v>0.3014</v>
      </c>
      <c r="AJ824" s="32"/>
      <c r="AK824" s="32"/>
      <c r="AL824" s="32"/>
      <c r="AM824" s="32"/>
      <c r="AN824" s="32">
        <v>0.16819999999999999</v>
      </c>
      <c r="AO824" s="32"/>
      <c r="AP824" s="32">
        <v>4.7256</v>
      </c>
      <c r="AQ824" s="32">
        <v>1.29E-2</v>
      </c>
      <c r="AR824" s="32"/>
      <c r="AS824" s="32"/>
      <c r="AT824" s="32">
        <v>32.826700000000002</v>
      </c>
      <c r="AU824" s="32">
        <v>4.0000000000000002E-4</v>
      </c>
      <c r="AV824" s="32"/>
      <c r="AW824" s="32"/>
      <c r="AX824" s="32">
        <v>4.3791000000000002</v>
      </c>
      <c r="AY824">
        <v>443.91</v>
      </c>
      <c r="BB824">
        <v>450</v>
      </c>
      <c r="BC824">
        <v>443.91</v>
      </c>
      <c r="BD824" s="32">
        <v>4.3791000000000002</v>
      </c>
      <c r="BE824" s="32"/>
      <c r="BF824" s="32">
        <v>34.812199999999997</v>
      </c>
      <c r="BG824" s="32"/>
      <c r="BH824" s="32"/>
      <c r="BI824" s="34"/>
      <c r="BJ824" s="34"/>
      <c r="BK824" s="34"/>
      <c r="BL824" s="34"/>
      <c r="BM824">
        <v>-1</v>
      </c>
      <c r="BN824" t="s">
        <v>967</v>
      </c>
      <c r="BO824" t="s">
        <v>6879</v>
      </c>
      <c r="BP824" t="b">
        <v>1</v>
      </c>
    </row>
    <row r="825" spans="1:68" x14ac:dyDescent="0.25">
      <c r="A825" s="30" t="str">
        <f t="shared" si="13"/>
        <v>2004009053</v>
      </c>
      <c r="B825" t="s">
        <v>148</v>
      </c>
      <c r="C825">
        <v>53</v>
      </c>
      <c r="D825" s="65" t="s">
        <v>8792</v>
      </c>
      <c r="E825" t="s">
        <v>159</v>
      </c>
      <c r="F825">
        <v>0</v>
      </c>
      <c r="G825">
        <v>2004</v>
      </c>
      <c r="H825">
        <v>1</v>
      </c>
      <c r="I825" s="34">
        <v>121</v>
      </c>
      <c r="J825">
        <v>130</v>
      </c>
      <c r="K825" s="32">
        <v>44.468800000000002</v>
      </c>
      <c r="L825" s="32">
        <v>-53.2423</v>
      </c>
      <c r="M825" s="31">
        <v>38111.074918981481</v>
      </c>
      <c r="N825" s="33">
        <v>3.97</v>
      </c>
      <c r="O825" s="33">
        <v>49.59</v>
      </c>
      <c r="P825" s="32">
        <v>4.5372000000000003</v>
      </c>
      <c r="Q825" s="32">
        <v>4.2423999999999999</v>
      </c>
      <c r="R825" s="32">
        <v>4.7001999999999997</v>
      </c>
      <c r="S825" s="32">
        <v>0.1512</v>
      </c>
      <c r="T825" s="32"/>
      <c r="U825" s="32"/>
      <c r="V825" s="32"/>
      <c r="W825" s="32"/>
      <c r="X825" s="32">
        <v>32.840699999999998</v>
      </c>
      <c r="Y825" s="32">
        <v>32.796300000000002</v>
      </c>
      <c r="Z825" s="32">
        <v>32.958799999999997</v>
      </c>
      <c r="AA825" s="32">
        <v>5.2499999999999998E-2</v>
      </c>
      <c r="AB825" s="32"/>
      <c r="AC825" s="32"/>
      <c r="AD825" s="32"/>
      <c r="AE825" s="32"/>
      <c r="AF825" s="32">
        <v>6.9829999999999997</v>
      </c>
      <c r="AG825" s="32">
        <v>6.1199000000000003</v>
      </c>
      <c r="AH825" s="32">
        <v>7.4345999999999997</v>
      </c>
      <c r="AI825" s="32">
        <v>0.32919999999999999</v>
      </c>
      <c r="AJ825" s="32"/>
      <c r="AK825" s="32"/>
      <c r="AL825" s="32"/>
      <c r="AM825" s="32"/>
      <c r="AN825" s="32">
        <v>0.16919999999999999</v>
      </c>
      <c r="AO825" s="32"/>
      <c r="AP825" s="32">
        <v>4.6932</v>
      </c>
      <c r="AQ825" s="32">
        <v>4.0000000000000002E-4</v>
      </c>
      <c r="AR825" s="32"/>
      <c r="AS825" s="32"/>
      <c r="AT825" s="32">
        <v>32.796799999999998</v>
      </c>
      <c r="AU825" s="32">
        <v>6.9999999999999999E-4</v>
      </c>
      <c r="AV825" s="32"/>
      <c r="AW825" s="32"/>
      <c r="AX825" s="32">
        <v>3.9058000000000002</v>
      </c>
      <c r="AY825">
        <v>73.39</v>
      </c>
      <c r="BB825">
        <v>130</v>
      </c>
      <c r="BD825" s="32"/>
      <c r="BE825" s="32"/>
      <c r="BF825" s="32"/>
      <c r="BG825" s="32"/>
      <c r="BH825" s="32">
        <v>3.9058000000000002</v>
      </c>
      <c r="BI825" s="34">
        <v>74</v>
      </c>
      <c r="BJ825" s="34">
        <v>72</v>
      </c>
      <c r="BK825" s="34">
        <v>75</v>
      </c>
      <c r="BL825" s="34">
        <v>3</v>
      </c>
      <c r="BM825">
        <v>0</v>
      </c>
      <c r="BN825" t="s">
        <v>968</v>
      </c>
      <c r="BO825" t="s">
        <v>6880</v>
      </c>
      <c r="BP825" t="b">
        <v>1</v>
      </c>
    </row>
    <row r="826" spans="1:68" x14ac:dyDescent="0.25">
      <c r="A826" s="30" t="str">
        <f t="shared" si="13"/>
        <v>2004009054</v>
      </c>
      <c r="B826" t="s">
        <v>148</v>
      </c>
      <c r="C826">
        <v>54</v>
      </c>
      <c r="D826" s="65" t="s">
        <v>8880</v>
      </c>
      <c r="E826" t="s">
        <v>160</v>
      </c>
      <c r="F826">
        <v>0</v>
      </c>
      <c r="G826">
        <v>2004</v>
      </c>
      <c r="H826">
        <v>1</v>
      </c>
      <c r="I826" s="34">
        <v>100.2</v>
      </c>
      <c r="J826">
        <v>107</v>
      </c>
      <c r="K826" s="32">
        <v>44.560299999999998</v>
      </c>
      <c r="L826" s="32">
        <v>-53.161999999999999</v>
      </c>
      <c r="M826" s="31">
        <v>38111.120763888888</v>
      </c>
      <c r="N826" s="33">
        <v>3.97</v>
      </c>
      <c r="O826" s="33">
        <v>49.59</v>
      </c>
      <c r="P826" s="32">
        <v>3.5627</v>
      </c>
      <c r="Q826" s="32">
        <v>3.1040000000000001</v>
      </c>
      <c r="R826" s="32">
        <v>4.0042999999999997</v>
      </c>
      <c r="S826" s="32">
        <v>0.33739999999999998</v>
      </c>
      <c r="T826" s="32"/>
      <c r="U826" s="32"/>
      <c r="V826" s="32"/>
      <c r="W826" s="32"/>
      <c r="X826" s="32">
        <v>32.645899999999997</v>
      </c>
      <c r="Y826" s="32">
        <v>32.6325</v>
      </c>
      <c r="Z826" s="32">
        <v>32.661900000000003</v>
      </c>
      <c r="AA826" s="32">
        <v>9.1000000000000004E-3</v>
      </c>
      <c r="AB826" s="32"/>
      <c r="AC826" s="32"/>
      <c r="AD826" s="32"/>
      <c r="AE826" s="32"/>
      <c r="AF826" s="32">
        <v>7.1108000000000002</v>
      </c>
      <c r="AG826" s="32">
        <v>5.9291</v>
      </c>
      <c r="AH826" s="32">
        <v>7.5503</v>
      </c>
      <c r="AI826" s="32">
        <v>0.31440000000000001</v>
      </c>
      <c r="AJ826" s="32"/>
      <c r="AK826" s="32"/>
      <c r="AL826" s="32"/>
      <c r="AM826" s="32"/>
      <c r="AN826" s="32">
        <v>7.7499999999999999E-2</v>
      </c>
      <c r="AO826" s="32"/>
      <c r="AP826" s="32">
        <v>3.9925999999999999</v>
      </c>
      <c r="AQ826" s="32">
        <v>6.1999999999999998E-3</v>
      </c>
      <c r="AR826" s="32"/>
      <c r="AS826" s="32"/>
      <c r="AT826" s="32">
        <v>32.642200000000003</v>
      </c>
      <c r="AU826" s="32">
        <v>3.3E-3</v>
      </c>
      <c r="AV826" s="32"/>
      <c r="AW826" s="32"/>
      <c r="AX826" s="32">
        <v>2.9401999999999999</v>
      </c>
      <c r="AY826">
        <v>55.54</v>
      </c>
      <c r="BB826">
        <v>100</v>
      </c>
      <c r="BC826">
        <v>100.16</v>
      </c>
      <c r="BD826" s="32">
        <v>5.3265000000000002</v>
      </c>
      <c r="BE826" s="32"/>
      <c r="BF826" s="32">
        <v>34.110199999999999</v>
      </c>
      <c r="BG826" s="32"/>
      <c r="BH826" s="32">
        <v>2.9401999999999999</v>
      </c>
      <c r="BI826" s="34">
        <v>56</v>
      </c>
      <c r="BJ826" s="34">
        <v>0</v>
      </c>
      <c r="BK826" s="34">
        <v>74</v>
      </c>
      <c r="BL826" s="34">
        <v>73</v>
      </c>
      <c r="BM826">
        <v>0</v>
      </c>
      <c r="BN826" t="s">
        <v>969</v>
      </c>
      <c r="BO826" t="s">
        <v>6881</v>
      </c>
      <c r="BP826" t="b">
        <v>1</v>
      </c>
    </row>
    <row r="827" spans="1:68" x14ac:dyDescent="0.25">
      <c r="A827" s="30" t="str">
        <f t="shared" si="13"/>
        <v>2004009055</v>
      </c>
      <c r="B827" t="s">
        <v>148</v>
      </c>
      <c r="C827">
        <v>55</v>
      </c>
      <c r="D827" s="65" t="s">
        <v>8794</v>
      </c>
      <c r="E827" t="s">
        <v>161</v>
      </c>
      <c r="F827">
        <v>0</v>
      </c>
      <c r="G827">
        <v>2004</v>
      </c>
      <c r="H827">
        <v>1</v>
      </c>
      <c r="I827" s="34">
        <v>73.400000000000006</v>
      </c>
      <c r="J827">
        <v>76</v>
      </c>
      <c r="K827" s="32">
        <v>43.500300000000003</v>
      </c>
      <c r="L827" s="32">
        <v>-51.204000000000001</v>
      </c>
      <c r="M827" s="31">
        <v>38111.528900462959</v>
      </c>
      <c r="N827" s="33">
        <v>4.96</v>
      </c>
      <c r="O827" s="33">
        <v>49.59</v>
      </c>
      <c r="P827" s="32">
        <v>4.1581999999999999</v>
      </c>
      <c r="Q827" s="32">
        <v>2.1913999999999998</v>
      </c>
      <c r="R827" s="32">
        <v>4.8898999999999999</v>
      </c>
      <c r="S827" s="32">
        <v>0.81179999999999997</v>
      </c>
      <c r="T827" s="32"/>
      <c r="U827" s="32"/>
      <c r="V827" s="32"/>
      <c r="W827" s="32"/>
      <c r="X827" s="32">
        <v>32.376800000000003</v>
      </c>
      <c r="Y827" s="32">
        <v>32.257599999999996</v>
      </c>
      <c r="Z827" s="32">
        <v>32.976900000000001</v>
      </c>
      <c r="AA827" s="32">
        <v>0.19070000000000001</v>
      </c>
      <c r="AB827" s="32"/>
      <c r="AC827" s="32"/>
      <c r="AD827" s="32"/>
      <c r="AE827" s="32"/>
      <c r="AF827" s="32">
        <v>6.7542</v>
      </c>
      <c r="AG827" s="32">
        <v>5.8832000000000004</v>
      </c>
      <c r="AH827" s="32">
        <v>6.9288999999999996</v>
      </c>
      <c r="AI827" s="32">
        <v>0.19120000000000001</v>
      </c>
      <c r="AJ827" s="32"/>
      <c r="AK827" s="32"/>
      <c r="AL827" s="32"/>
      <c r="AM827" s="32"/>
      <c r="AN827" s="32">
        <v>0.82110000000000005</v>
      </c>
      <c r="AO827" s="32"/>
      <c r="AP827" s="32">
        <v>4.8734999999999999</v>
      </c>
      <c r="AQ827" s="32">
        <v>0</v>
      </c>
      <c r="AR827" s="32"/>
      <c r="AS827" s="32"/>
      <c r="AT827" s="32">
        <v>32.257599999999996</v>
      </c>
      <c r="AU827" s="32">
        <v>0</v>
      </c>
      <c r="AV827" s="32"/>
      <c r="AW827" s="32"/>
      <c r="AX827" s="32">
        <v>1.6795</v>
      </c>
      <c r="AY827">
        <v>61.5</v>
      </c>
      <c r="BB827">
        <v>80</v>
      </c>
      <c r="BC827">
        <v>73.400000000000006</v>
      </c>
      <c r="BD827" s="32">
        <v>1.7157</v>
      </c>
      <c r="BE827" s="32"/>
      <c r="BF827" s="32">
        <v>33.271299999999997</v>
      </c>
      <c r="BG827" s="32"/>
      <c r="BH827" s="32"/>
      <c r="BI827" s="34"/>
      <c r="BJ827" s="34">
        <v>33</v>
      </c>
      <c r="BK827" s="34">
        <v>76</v>
      </c>
      <c r="BL827" s="34">
        <v>43</v>
      </c>
      <c r="BM827">
        <v>1</v>
      </c>
      <c r="BN827" t="s">
        <v>970</v>
      </c>
      <c r="BO827" t="s">
        <v>6882</v>
      </c>
      <c r="BP827" t="b">
        <v>1</v>
      </c>
    </row>
    <row r="828" spans="1:68" x14ac:dyDescent="0.25">
      <c r="A828" s="30" t="str">
        <f t="shared" si="13"/>
        <v>2004009056</v>
      </c>
      <c r="B828" t="s">
        <v>148</v>
      </c>
      <c r="C828">
        <v>56</v>
      </c>
      <c r="D828" s="65" t="s">
        <v>8795</v>
      </c>
      <c r="E828" t="s">
        <v>162</v>
      </c>
      <c r="F828">
        <v>0</v>
      </c>
      <c r="G828">
        <v>2004</v>
      </c>
      <c r="H828">
        <v>1</v>
      </c>
      <c r="I828" s="34">
        <v>125</v>
      </c>
      <c r="J828">
        <v>135</v>
      </c>
      <c r="K828" s="32">
        <v>43.3187</v>
      </c>
      <c r="L828" s="32">
        <v>-51.340499999999999</v>
      </c>
      <c r="M828" s="31">
        <v>38111.610902777778</v>
      </c>
      <c r="N828" s="33">
        <v>4.96</v>
      </c>
      <c r="O828" s="33">
        <v>49.6</v>
      </c>
      <c r="P828" s="32">
        <v>4.9001000000000001</v>
      </c>
      <c r="Q828" s="32">
        <v>4.2503000000000002</v>
      </c>
      <c r="R828" s="32">
        <v>5.0229999999999997</v>
      </c>
      <c r="S828" s="32">
        <v>0.19719999999999999</v>
      </c>
      <c r="T828" s="32"/>
      <c r="U828" s="32"/>
      <c r="V828" s="32"/>
      <c r="W828" s="32"/>
      <c r="X828" s="32">
        <v>32.414099999999998</v>
      </c>
      <c r="Y828" s="32">
        <v>32.390500000000003</v>
      </c>
      <c r="Z828" s="32">
        <v>32.4377</v>
      </c>
      <c r="AA828" s="32">
        <v>6.7000000000000002E-3</v>
      </c>
      <c r="AB828" s="32"/>
      <c r="AC828" s="32"/>
      <c r="AD828" s="32"/>
      <c r="AE828" s="32"/>
      <c r="AF828" s="32">
        <v>6.6311</v>
      </c>
      <c r="AG828" s="32">
        <v>5.9610000000000003</v>
      </c>
      <c r="AH828" s="32">
        <v>6.6856</v>
      </c>
      <c r="AI828" s="32">
        <v>0.1033</v>
      </c>
      <c r="AJ828" s="32"/>
      <c r="AK828" s="32"/>
      <c r="AL828" s="32"/>
      <c r="AM828" s="32"/>
      <c r="AN828" s="32">
        <v>9.8699999999999996E-2</v>
      </c>
      <c r="AO828" s="32"/>
      <c r="AP828" s="32">
        <v>5.0159000000000002</v>
      </c>
      <c r="AQ828" s="32">
        <v>0</v>
      </c>
      <c r="AR828" s="32"/>
      <c r="AS828" s="32"/>
      <c r="AT828" s="32">
        <v>32.415100000000002</v>
      </c>
      <c r="AU828" s="32">
        <v>0</v>
      </c>
      <c r="AV828" s="32"/>
      <c r="AW828" s="32"/>
      <c r="AX828" s="32">
        <v>1.6457999999999999</v>
      </c>
      <c r="AY828">
        <v>67.45</v>
      </c>
      <c r="BB828">
        <v>135</v>
      </c>
      <c r="BD828" s="32"/>
      <c r="BE828" s="32"/>
      <c r="BF828" s="32"/>
      <c r="BG828" s="32"/>
      <c r="BH828" s="32">
        <v>1.6457999999999999</v>
      </c>
      <c r="BI828" s="34">
        <v>68</v>
      </c>
      <c r="BJ828" s="34">
        <v>52</v>
      </c>
      <c r="BK828" s="34">
        <v>95</v>
      </c>
      <c r="BL828" s="34">
        <v>43</v>
      </c>
      <c r="BM828">
        <v>0</v>
      </c>
      <c r="BN828" t="s">
        <v>971</v>
      </c>
      <c r="BO828" t="s">
        <v>6883</v>
      </c>
      <c r="BP828" t="b">
        <v>1</v>
      </c>
    </row>
    <row r="829" spans="1:68" x14ac:dyDescent="0.25">
      <c r="A829" s="30" t="str">
        <f t="shared" si="13"/>
        <v>2004009057</v>
      </c>
      <c r="B829" t="s">
        <v>148</v>
      </c>
      <c r="C829">
        <v>57</v>
      </c>
      <c r="D829" s="65" t="s">
        <v>8827</v>
      </c>
      <c r="E829" t="s">
        <v>163</v>
      </c>
      <c r="F829">
        <v>0</v>
      </c>
      <c r="G829">
        <v>2004</v>
      </c>
      <c r="H829">
        <v>1</v>
      </c>
      <c r="I829" s="34">
        <v>927.5</v>
      </c>
      <c r="J829">
        <v>1000</v>
      </c>
      <c r="K829" s="32">
        <v>43.140999999999998</v>
      </c>
      <c r="L829" s="32">
        <v>-51.478700000000003</v>
      </c>
      <c r="M829" s="31">
        <v>38111.710856481484</v>
      </c>
      <c r="N829" s="33">
        <v>4.96</v>
      </c>
      <c r="O829" s="33">
        <v>49.6</v>
      </c>
      <c r="P829" s="32">
        <v>5.1581999999999999</v>
      </c>
      <c r="Q829" s="32">
        <v>4.8491</v>
      </c>
      <c r="R829" s="32">
        <v>5.3014000000000001</v>
      </c>
      <c r="S829" s="32">
        <v>9.5399999999999999E-2</v>
      </c>
      <c r="T829" s="32"/>
      <c r="U829" s="32"/>
      <c r="V829" s="32"/>
      <c r="W829" s="32"/>
      <c r="X829" s="32">
        <v>32.7164</v>
      </c>
      <c r="Y829" s="32">
        <v>32.480400000000003</v>
      </c>
      <c r="Z829" s="32">
        <v>33.0364</v>
      </c>
      <c r="AA829" s="32">
        <v>0.22500000000000001</v>
      </c>
      <c r="AB829" s="32"/>
      <c r="AC829" s="32"/>
      <c r="AD829" s="32"/>
      <c r="AE829" s="32"/>
      <c r="AF829" s="32">
        <v>6.6161000000000003</v>
      </c>
      <c r="AG829" s="32">
        <v>4.7240000000000002</v>
      </c>
      <c r="AH829" s="32">
        <v>6.7163000000000004</v>
      </c>
      <c r="AI829" s="32">
        <v>0.2863</v>
      </c>
      <c r="AJ829" s="32"/>
      <c r="AK829" s="32"/>
      <c r="AL829" s="32"/>
      <c r="AM829" s="32"/>
      <c r="AN829" s="32">
        <v>0.48180000000000001</v>
      </c>
      <c r="AO829" s="32"/>
      <c r="AP829" s="32">
        <v>5.22</v>
      </c>
      <c r="AQ829" s="32">
        <v>0</v>
      </c>
      <c r="AR829" s="32"/>
      <c r="AS829" s="32"/>
      <c r="AT829" s="32">
        <v>32.480400000000003</v>
      </c>
      <c r="AU829" s="32">
        <v>0</v>
      </c>
      <c r="AV829" s="32"/>
      <c r="AW829" s="32"/>
      <c r="AX829" s="32">
        <v>3.9318</v>
      </c>
      <c r="AY829">
        <v>926.47</v>
      </c>
      <c r="BB829">
        <v>1000</v>
      </c>
      <c r="BD829" s="32"/>
      <c r="BE829" s="32"/>
      <c r="BF829" s="32"/>
      <c r="BG829" s="32"/>
      <c r="BH829" s="32"/>
      <c r="BI829" s="34"/>
      <c r="BJ829" s="34"/>
      <c r="BK829" s="34"/>
      <c r="BL829" s="34"/>
      <c r="BM829">
        <v>-1</v>
      </c>
      <c r="BN829" t="s">
        <v>972</v>
      </c>
      <c r="BO829" t="s">
        <v>6884</v>
      </c>
      <c r="BP829" t="b">
        <v>1</v>
      </c>
    </row>
    <row r="830" spans="1:68" x14ac:dyDescent="0.25">
      <c r="A830" s="30" t="str">
        <f t="shared" si="13"/>
        <v>2004009058</v>
      </c>
      <c r="B830" t="s">
        <v>148</v>
      </c>
      <c r="C830">
        <v>58</v>
      </c>
      <c r="D830" s="65" t="s">
        <v>8883</v>
      </c>
      <c r="E830" t="s">
        <v>164</v>
      </c>
      <c r="F830">
        <v>0</v>
      </c>
      <c r="G830">
        <v>2004</v>
      </c>
      <c r="H830">
        <v>1</v>
      </c>
      <c r="I830" s="34">
        <v>2270.3000000000002</v>
      </c>
      <c r="J830">
        <v>2238</v>
      </c>
      <c r="K830" s="32">
        <v>42.769199999999998</v>
      </c>
      <c r="L830" s="32">
        <v>-51.7547</v>
      </c>
      <c r="M830" s="31">
        <v>38111.953113425923</v>
      </c>
      <c r="N830" s="33">
        <v>3.97</v>
      </c>
      <c r="O830" s="33">
        <v>49.6</v>
      </c>
      <c r="P830" s="32">
        <v>5.7049000000000003</v>
      </c>
      <c r="Q830" s="32">
        <v>5.6246</v>
      </c>
      <c r="R830" s="32">
        <v>5.8756000000000004</v>
      </c>
      <c r="S830" s="32">
        <v>5.9799999999999999E-2</v>
      </c>
      <c r="T830" s="32"/>
      <c r="U830" s="32"/>
      <c r="V830" s="32"/>
      <c r="W830" s="32"/>
      <c r="X830" s="32">
        <v>32.921100000000003</v>
      </c>
      <c r="Y830" s="32">
        <v>32.811199999999999</v>
      </c>
      <c r="Z830" s="32">
        <v>33.150799999999997</v>
      </c>
      <c r="AA830" s="32">
        <v>0.127</v>
      </c>
      <c r="AB830" s="32"/>
      <c r="AC830" s="32"/>
      <c r="AD830" s="32"/>
      <c r="AE830" s="32"/>
      <c r="AF830" s="32">
        <v>6.6409000000000002</v>
      </c>
      <c r="AG830" s="32">
        <v>5.8686999999999996</v>
      </c>
      <c r="AH830" s="32">
        <v>6.7129000000000003</v>
      </c>
      <c r="AI830" s="32">
        <v>0.1273</v>
      </c>
      <c r="AJ830" s="32"/>
      <c r="AK830" s="32"/>
      <c r="AL830" s="32"/>
      <c r="AM830" s="32"/>
      <c r="AN830" s="32">
        <v>0.26700000000000002</v>
      </c>
      <c r="AO830" s="32"/>
      <c r="AP830" s="32">
        <v>5.6951000000000001</v>
      </c>
      <c r="AQ830" s="32">
        <v>2.0199999999999999E-2</v>
      </c>
      <c r="AR830" s="32"/>
      <c r="AS830" s="32"/>
      <c r="AT830" s="32">
        <v>32.811599999999999</v>
      </c>
      <c r="AU830" s="32">
        <v>5.9999999999999995E-4</v>
      </c>
      <c r="AV830" s="32"/>
      <c r="AW830" s="32"/>
      <c r="AX830" s="32">
        <v>3.0733000000000001</v>
      </c>
      <c r="AY830">
        <v>2270.33</v>
      </c>
      <c r="BB830">
        <v>2350</v>
      </c>
      <c r="BC830">
        <v>999.58</v>
      </c>
      <c r="BD830" s="32">
        <v>4.1037999999999997</v>
      </c>
      <c r="BE830" s="32"/>
      <c r="BF830" s="32">
        <v>34.942599999999999</v>
      </c>
      <c r="BG830" s="32"/>
      <c r="BH830" s="32"/>
      <c r="BI830" s="34"/>
      <c r="BJ830" s="34"/>
      <c r="BK830" s="34"/>
      <c r="BL830" s="34"/>
      <c r="BM830">
        <v>-1</v>
      </c>
      <c r="BN830" t="s">
        <v>973</v>
      </c>
      <c r="BO830" t="s">
        <v>6885</v>
      </c>
      <c r="BP830" t="b">
        <v>1</v>
      </c>
    </row>
    <row r="831" spans="1:68" x14ac:dyDescent="0.25">
      <c r="A831" s="30" t="str">
        <f t="shared" si="13"/>
        <v>2004009059</v>
      </c>
      <c r="B831" t="s">
        <v>148</v>
      </c>
      <c r="C831">
        <v>59</v>
      </c>
      <c r="D831" s="65" t="s">
        <v>8846</v>
      </c>
      <c r="E831" t="s">
        <v>165</v>
      </c>
      <c r="F831">
        <v>0</v>
      </c>
      <c r="G831">
        <v>2004</v>
      </c>
      <c r="H831">
        <v>1</v>
      </c>
      <c r="I831" s="34">
        <v>3481</v>
      </c>
      <c r="J831">
        <v>3399</v>
      </c>
      <c r="K831" s="32">
        <v>42.404200000000003</v>
      </c>
      <c r="L831" s="32">
        <v>-52.021500000000003</v>
      </c>
      <c r="M831" s="31">
        <v>38112.163506944446</v>
      </c>
      <c r="N831" s="33">
        <v>5.95</v>
      </c>
      <c r="O831" s="33">
        <v>49.6</v>
      </c>
      <c r="P831" s="32">
        <v>5.2538</v>
      </c>
      <c r="Q831" s="32">
        <v>4.7321</v>
      </c>
      <c r="R831" s="32">
        <v>5.7868000000000004</v>
      </c>
      <c r="S831" s="32">
        <v>0.37709999999999999</v>
      </c>
      <c r="T831" s="32"/>
      <c r="U831" s="32"/>
      <c r="V831" s="32"/>
      <c r="W831" s="32"/>
      <c r="X831" s="32">
        <v>33.000399999999999</v>
      </c>
      <c r="Y831" s="32">
        <v>32.919800000000002</v>
      </c>
      <c r="Z831" s="32">
        <v>33.338700000000003</v>
      </c>
      <c r="AA831" s="32">
        <v>0.1024</v>
      </c>
      <c r="AB831" s="32"/>
      <c r="AC831" s="32"/>
      <c r="AD831" s="32"/>
      <c r="AE831" s="32"/>
      <c r="AF831" s="32">
        <v>6.5655999999999999</v>
      </c>
      <c r="AG831" s="32">
        <v>6.4048999999999996</v>
      </c>
      <c r="AH831" s="32">
        <v>6.6608999999999998</v>
      </c>
      <c r="AI831" s="32">
        <v>8.0299999999999996E-2</v>
      </c>
      <c r="AJ831" s="32"/>
      <c r="AK831" s="32"/>
      <c r="AL831" s="32"/>
      <c r="AM831" s="32"/>
      <c r="AN831" s="32">
        <v>0.42059999999999997</v>
      </c>
      <c r="AO831" s="32"/>
      <c r="AP831" s="32"/>
      <c r="AQ831" s="32"/>
      <c r="AR831" s="32"/>
      <c r="AS831" s="32"/>
      <c r="AT831" s="32"/>
      <c r="AU831" s="32"/>
      <c r="AV831" s="32"/>
      <c r="AW831" s="32"/>
      <c r="AX831" s="32">
        <v>2.1591999999999998</v>
      </c>
      <c r="AY831">
        <v>3395.11</v>
      </c>
      <c r="BB831">
        <v>3600</v>
      </c>
      <c r="BC831">
        <v>999.61</v>
      </c>
      <c r="BD831" s="32">
        <v>4.1764999999999999</v>
      </c>
      <c r="BE831" s="32"/>
      <c r="BF831" s="32">
        <v>34.956000000000003</v>
      </c>
      <c r="BG831" s="32"/>
      <c r="BH831" s="32"/>
      <c r="BI831" s="34"/>
      <c r="BJ831" s="34"/>
      <c r="BK831" s="34"/>
      <c r="BL831" s="34"/>
      <c r="BM831">
        <v>-1</v>
      </c>
      <c r="BN831" t="s">
        <v>974</v>
      </c>
      <c r="BO831" t="s">
        <v>6886</v>
      </c>
      <c r="BP831" t="b">
        <v>1</v>
      </c>
    </row>
    <row r="832" spans="1:68" x14ac:dyDescent="0.25">
      <c r="A832" s="30" t="str">
        <f t="shared" si="13"/>
        <v>2004009060</v>
      </c>
      <c r="B832" t="s">
        <v>148</v>
      </c>
      <c r="C832">
        <v>60</v>
      </c>
      <c r="D832" s="65" t="s">
        <v>8884</v>
      </c>
      <c r="E832" t="s">
        <v>166</v>
      </c>
      <c r="F832">
        <v>0</v>
      </c>
      <c r="G832">
        <v>2004</v>
      </c>
      <c r="H832">
        <v>1</v>
      </c>
      <c r="I832" s="34">
        <v>991.7</v>
      </c>
      <c r="J832">
        <v>4000</v>
      </c>
      <c r="K832" s="32">
        <v>42.030200000000001</v>
      </c>
      <c r="L832" s="32">
        <v>-52.288200000000003</v>
      </c>
      <c r="M832" s="31">
        <v>38112.372673611113</v>
      </c>
      <c r="N832" s="33">
        <v>3.97</v>
      </c>
      <c r="O832" s="33">
        <v>49.6</v>
      </c>
      <c r="P832" s="32">
        <v>8.8397000000000006</v>
      </c>
      <c r="Q832" s="32">
        <v>7.0918999999999999</v>
      </c>
      <c r="R832" s="32">
        <v>10.9171</v>
      </c>
      <c r="S832" s="32">
        <v>0.92110000000000003</v>
      </c>
      <c r="T832" s="32"/>
      <c r="U832" s="32"/>
      <c r="V832" s="32"/>
      <c r="W832" s="32"/>
      <c r="X832" s="32">
        <v>34.067999999999998</v>
      </c>
      <c r="Y832" s="32">
        <v>33.614600000000003</v>
      </c>
      <c r="Z832" s="32">
        <v>34.921700000000001</v>
      </c>
      <c r="AA832" s="32">
        <v>0.31580000000000003</v>
      </c>
      <c r="AB832" s="32"/>
      <c r="AC832" s="32"/>
      <c r="AD832" s="32"/>
      <c r="AE832" s="32"/>
      <c r="AF832" s="32">
        <v>6.0388000000000002</v>
      </c>
      <c r="AG832" s="32">
        <v>4.8411999999999997</v>
      </c>
      <c r="AH832" s="32">
        <v>6.3438999999999997</v>
      </c>
      <c r="AI832" s="32">
        <v>0.3206</v>
      </c>
      <c r="AJ832" s="32"/>
      <c r="AK832" s="32"/>
      <c r="AL832" s="32"/>
      <c r="AM832" s="32"/>
      <c r="AN832" s="32">
        <v>0.501</v>
      </c>
      <c r="AO832" s="32"/>
      <c r="AP832" s="32">
        <v>9.0579000000000001</v>
      </c>
      <c r="AQ832" s="32">
        <v>1.34E-2</v>
      </c>
      <c r="AR832" s="32"/>
      <c r="AS832" s="32"/>
      <c r="AT832" s="32">
        <v>33.942100000000003</v>
      </c>
      <c r="AU832" s="32">
        <v>9.64E-2</v>
      </c>
      <c r="AV832" s="32"/>
      <c r="AW832" s="32"/>
      <c r="AX832" s="32">
        <v>4.2302</v>
      </c>
      <c r="AY832">
        <v>983.85</v>
      </c>
      <c r="BB832">
        <v>4000</v>
      </c>
      <c r="BD832" s="32"/>
      <c r="BE832" s="32"/>
      <c r="BF832" s="32"/>
      <c r="BG832" s="32"/>
      <c r="BH832" s="32"/>
      <c r="BI832" s="34"/>
      <c r="BJ832" s="34"/>
      <c r="BK832" s="34"/>
      <c r="BL832" s="34"/>
      <c r="BM832">
        <v>-1</v>
      </c>
      <c r="BN832" t="s">
        <v>975</v>
      </c>
      <c r="BO832" t="s">
        <v>6887</v>
      </c>
      <c r="BP832" t="b">
        <v>1</v>
      </c>
    </row>
    <row r="833" spans="1:68" x14ac:dyDescent="0.25">
      <c r="A833" s="30" t="str">
        <f t="shared" si="13"/>
        <v>2004009061</v>
      </c>
      <c r="B833" t="s">
        <v>148</v>
      </c>
      <c r="C833">
        <v>61</v>
      </c>
      <c r="D833" s="65" t="s">
        <v>8805</v>
      </c>
      <c r="E833" t="s">
        <v>167</v>
      </c>
      <c r="F833">
        <v>0</v>
      </c>
      <c r="G833">
        <v>2004</v>
      </c>
      <c r="H833">
        <v>1</v>
      </c>
      <c r="I833" s="34">
        <v>992.7</v>
      </c>
      <c r="J833">
        <v>4000</v>
      </c>
      <c r="K833" s="32">
        <v>42.1905</v>
      </c>
      <c r="L833" s="32">
        <v>-53.417299999999997</v>
      </c>
      <c r="M833" s="31">
        <v>38112.636157407411</v>
      </c>
      <c r="N833" s="33">
        <v>3.97</v>
      </c>
      <c r="O833" s="33">
        <v>49.6</v>
      </c>
      <c r="P833" s="32">
        <v>12.5052</v>
      </c>
      <c r="Q833" s="32">
        <v>12.075900000000001</v>
      </c>
      <c r="R833" s="32">
        <v>12.7858</v>
      </c>
      <c r="S833" s="32">
        <v>0.1741</v>
      </c>
      <c r="T833" s="32"/>
      <c r="U833" s="32"/>
      <c r="V833" s="32"/>
      <c r="W833" s="32"/>
      <c r="X833" s="32">
        <v>35.159700000000001</v>
      </c>
      <c r="Y833" s="32">
        <v>34.879899999999999</v>
      </c>
      <c r="Z833" s="32">
        <v>35.368200000000002</v>
      </c>
      <c r="AA833" s="32">
        <v>0.12870000000000001</v>
      </c>
      <c r="AB833" s="32"/>
      <c r="AC833" s="32"/>
      <c r="AD833" s="32"/>
      <c r="AE833" s="32"/>
      <c r="AF833" s="32">
        <v>5.5193000000000003</v>
      </c>
      <c r="AG833" s="32">
        <v>4.5464000000000002</v>
      </c>
      <c r="AH833" s="32">
        <v>5.6618000000000004</v>
      </c>
      <c r="AI833" s="32">
        <v>0.1951</v>
      </c>
      <c r="AJ833" s="32"/>
      <c r="AK833" s="32"/>
      <c r="AL833" s="32"/>
      <c r="AM833" s="32"/>
      <c r="AN833" s="32">
        <v>0.21759999999999999</v>
      </c>
      <c r="AO833" s="32"/>
      <c r="AP833" s="32">
        <v>12.1294</v>
      </c>
      <c r="AQ833" s="32">
        <v>0.02</v>
      </c>
      <c r="AR833" s="32"/>
      <c r="AS833" s="32"/>
      <c r="AT833" s="32">
        <v>34.8992</v>
      </c>
      <c r="AU833" s="32">
        <v>2.7300000000000001E-2</v>
      </c>
      <c r="AV833" s="32"/>
      <c r="AW833" s="32"/>
      <c r="AX833" s="32">
        <v>4.4203000000000001</v>
      </c>
      <c r="AY833">
        <v>992.72</v>
      </c>
      <c r="BB833">
        <v>4000</v>
      </c>
      <c r="BD833" s="32"/>
      <c r="BE833" s="32"/>
      <c r="BF833" s="32"/>
      <c r="BG833" s="32"/>
      <c r="BH833" s="32"/>
      <c r="BI833" s="34"/>
      <c r="BJ833" s="34"/>
      <c r="BK833" s="34"/>
      <c r="BL833" s="34"/>
      <c r="BM833">
        <v>-1</v>
      </c>
      <c r="BN833" t="s">
        <v>976</v>
      </c>
      <c r="BO833" t="s">
        <v>6888</v>
      </c>
      <c r="BP833" t="b">
        <v>1</v>
      </c>
    </row>
    <row r="834" spans="1:68" x14ac:dyDescent="0.25">
      <c r="A834" s="30" t="str">
        <f t="shared" si="13"/>
        <v>2004009062</v>
      </c>
      <c r="B834" t="s">
        <v>148</v>
      </c>
      <c r="C834">
        <v>62</v>
      </c>
      <c r="D834" s="65" t="s">
        <v>8750</v>
      </c>
      <c r="E834" t="s">
        <v>168</v>
      </c>
      <c r="F834">
        <v>0</v>
      </c>
      <c r="G834">
        <v>2004</v>
      </c>
      <c r="H834">
        <v>1</v>
      </c>
      <c r="I834" s="34">
        <v>992.7</v>
      </c>
      <c r="J834">
        <v>4000</v>
      </c>
      <c r="K834" s="32">
        <v>42.343000000000004</v>
      </c>
      <c r="L834" s="32">
        <v>-54.527700000000003</v>
      </c>
      <c r="M834" s="31">
        <v>38112.847407407404</v>
      </c>
      <c r="N834" s="33">
        <v>4.96</v>
      </c>
      <c r="O834" s="33">
        <v>49.6</v>
      </c>
      <c r="P834" s="32">
        <v>5.6172000000000004</v>
      </c>
      <c r="Q834" s="32">
        <v>5.3047000000000004</v>
      </c>
      <c r="R834" s="32">
        <v>6.0206</v>
      </c>
      <c r="S834" s="32">
        <v>0.26669999999999999</v>
      </c>
      <c r="T834" s="32"/>
      <c r="U834" s="32"/>
      <c r="V834" s="32"/>
      <c r="W834" s="32"/>
      <c r="X834" s="32">
        <v>33.054499999999997</v>
      </c>
      <c r="Y834" s="32">
        <v>32.967100000000002</v>
      </c>
      <c r="Z834" s="32">
        <v>33.117100000000001</v>
      </c>
      <c r="AA834" s="32">
        <v>5.9200000000000003E-2</v>
      </c>
      <c r="AB834" s="32"/>
      <c r="AC834" s="32"/>
      <c r="AD834" s="32"/>
      <c r="AE834" s="32"/>
      <c r="AF834" s="32">
        <v>6.7037000000000004</v>
      </c>
      <c r="AG834" s="32">
        <v>6.5564</v>
      </c>
      <c r="AH834" s="32">
        <v>6.8010999999999999</v>
      </c>
      <c r="AI834" s="32">
        <v>7.3200000000000001E-2</v>
      </c>
      <c r="AJ834" s="32"/>
      <c r="AK834" s="32"/>
      <c r="AL834" s="32"/>
      <c r="AM834" s="32"/>
      <c r="AN834" s="32">
        <v>0.1956</v>
      </c>
      <c r="AO834" s="32"/>
      <c r="AP834" s="32">
        <v>5.9991000000000003</v>
      </c>
      <c r="AQ834" s="32">
        <v>0</v>
      </c>
      <c r="AR834" s="32"/>
      <c r="AS834" s="32"/>
      <c r="AT834" s="32">
        <v>32.969200000000001</v>
      </c>
      <c r="AU834" s="32">
        <v>0</v>
      </c>
      <c r="AV834" s="32"/>
      <c r="AW834" s="32"/>
      <c r="AX834" s="32">
        <v>4.0326000000000004</v>
      </c>
      <c r="AY834">
        <v>989.74</v>
      </c>
      <c r="BB834">
        <v>4000</v>
      </c>
      <c r="BD834" s="32"/>
      <c r="BE834" s="32"/>
      <c r="BF834" s="32"/>
      <c r="BG834" s="32"/>
      <c r="BH834" s="32"/>
      <c r="BI834" s="34"/>
      <c r="BJ834" s="34"/>
      <c r="BK834" s="34"/>
      <c r="BL834" s="34"/>
      <c r="BM834">
        <v>-1</v>
      </c>
      <c r="BN834" t="s">
        <v>977</v>
      </c>
      <c r="BO834" t="s">
        <v>6889</v>
      </c>
      <c r="BP834" t="b">
        <v>1</v>
      </c>
    </row>
    <row r="835" spans="1:68" x14ac:dyDescent="0.25">
      <c r="A835" s="30" t="str">
        <f t="shared" si="13"/>
        <v>2004009063</v>
      </c>
      <c r="B835" t="s">
        <v>148</v>
      </c>
      <c r="C835">
        <v>63</v>
      </c>
      <c r="D835" s="65" t="s">
        <v>8751</v>
      </c>
      <c r="E835" t="s">
        <v>169</v>
      </c>
      <c r="F835">
        <v>0</v>
      </c>
      <c r="G835">
        <v>2004</v>
      </c>
      <c r="H835">
        <v>1</v>
      </c>
      <c r="I835" s="34">
        <v>993.7</v>
      </c>
      <c r="J835">
        <v>3610</v>
      </c>
      <c r="K835" s="32">
        <v>42.510300000000001</v>
      </c>
      <c r="L835" s="32">
        <v>-55.646000000000001</v>
      </c>
      <c r="M835" s="31">
        <v>38113.104861111111</v>
      </c>
      <c r="N835" s="33">
        <v>3.97</v>
      </c>
      <c r="O835" s="33">
        <v>49.6</v>
      </c>
      <c r="P835" s="32">
        <v>4.3520000000000003</v>
      </c>
      <c r="Q835" s="32">
        <v>3.3605999999999998</v>
      </c>
      <c r="R835" s="32">
        <v>5.4481999999999999</v>
      </c>
      <c r="S835" s="32">
        <v>0.68220000000000003</v>
      </c>
      <c r="T835" s="32"/>
      <c r="U835" s="32"/>
      <c r="V835" s="32"/>
      <c r="W835" s="32"/>
      <c r="X835" s="32">
        <v>32.748100000000001</v>
      </c>
      <c r="Y835" s="32">
        <v>32.6738</v>
      </c>
      <c r="Z835" s="32">
        <v>32.793799999999997</v>
      </c>
      <c r="AA835" s="32">
        <v>4.4400000000000002E-2</v>
      </c>
      <c r="AB835" s="32"/>
      <c r="AC835" s="32"/>
      <c r="AD835" s="32"/>
      <c r="AE835" s="32"/>
      <c r="AF835" s="32">
        <v>7.0483000000000002</v>
      </c>
      <c r="AG835" s="32">
        <v>5.6547000000000001</v>
      </c>
      <c r="AH835" s="32">
        <v>7.3174999999999999</v>
      </c>
      <c r="AI835" s="32">
        <v>0.25769999999999998</v>
      </c>
      <c r="AJ835" s="32"/>
      <c r="AK835" s="32"/>
      <c r="AL835" s="32"/>
      <c r="AM835" s="32"/>
      <c r="AN835" s="32">
        <v>0.25480000000000003</v>
      </c>
      <c r="AO835" s="32"/>
      <c r="AP835" s="32">
        <v>5.3853</v>
      </c>
      <c r="AQ835" s="32">
        <v>3.0099999999999998E-2</v>
      </c>
      <c r="AR835" s="32"/>
      <c r="AS835" s="32"/>
      <c r="AT835" s="32">
        <v>32.683500000000002</v>
      </c>
      <c r="AU835" s="32">
        <v>1.37E-2</v>
      </c>
      <c r="AV835" s="32"/>
      <c r="AW835" s="32"/>
      <c r="AX835" s="32">
        <v>2.3534999999999999</v>
      </c>
      <c r="AY835">
        <v>81.34</v>
      </c>
      <c r="BB835">
        <v>3610</v>
      </c>
      <c r="BD835" s="32"/>
      <c r="BE835" s="32"/>
      <c r="BF835" s="32"/>
      <c r="BG835" s="32"/>
      <c r="BH835" s="32">
        <v>2.3534999999999999</v>
      </c>
      <c r="BI835" s="34">
        <v>82</v>
      </c>
      <c r="BJ835" s="34">
        <v>22</v>
      </c>
      <c r="BK835" s="34">
        <v>88</v>
      </c>
      <c r="BL835" s="34">
        <v>63</v>
      </c>
      <c r="BM835">
        <v>0</v>
      </c>
      <c r="BN835" t="s">
        <v>978</v>
      </c>
      <c r="BO835" t="s">
        <v>6890</v>
      </c>
      <c r="BP835" t="b">
        <v>1</v>
      </c>
    </row>
    <row r="836" spans="1:68" x14ac:dyDescent="0.25">
      <c r="A836" s="30" t="str">
        <f t="shared" ref="A836:A899" si="14">IF(LEN(B836)=5,MID(B836,1,2)+1900&amp;MID(B836,3,3)&amp;TEXT(TRIM(C836),"000"),IF(LEN(B836)=7,B836&amp;TEXT(TRIM(C836),"000"),MID(B836,4,7)&amp;TEXT(TRIM(C836),"000")))</f>
        <v>2004009064</v>
      </c>
      <c r="B836" t="s">
        <v>148</v>
      </c>
      <c r="C836">
        <v>64</v>
      </c>
      <c r="D836" s="65" t="s">
        <v>8904</v>
      </c>
      <c r="E836" t="s">
        <v>170</v>
      </c>
      <c r="F836">
        <v>0</v>
      </c>
      <c r="G836">
        <v>2004</v>
      </c>
      <c r="H836">
        <v>1</v>
      </c>
      <c r="I836" s="34">
        <v>991.7</v>
      </c>
      <c r="J836">
        <v>3000</v>
      </c>
      <c r="K836" s="32">
        <v>42.666200000000003</v>
      </c>
      <c r="L836" s="32">
        <v>-56.769500000000001</v>
      </c>
      <c r="M836" s="31">
        <v>38113.330833333333</v>
      </c>
      <c r="N836" s="33">
        <v>3.97</v>
      </c>
      <c r="O836" s="33">
        <v>49.6</v>
      </c>
      <c r="P836" s="32">
        <v>4.0096999999999996</v>
      </c>
      <c r="Q836" s="32">
        <v>2.1410999999999998</v>
      </c>
      <c r="R836" s="32">
        <v>5.1814</v>
      </c>
      <c r="S836" s="32">
        <v>0.93159999999999998</v>
      </c>
      <c r="T836" s="32"/>
      <c r="U836" s="32"/>
      <c r="V836" s="32"/>
      <c r="W836" s="32"/>
      <c r="X836" s="32">
        <v>32.575400000000002</v>
      </c>
      <c r="Y836" s="32">
        <v>32.465899999999998</v>
      </c>
      <c r="Z836" s="32">
        <v>32.894100000000002</v>
      </c>
      <c r="AA836" s="32">
        <v>0.1113</v>
      </c>
      <c r="AB836" s="32"/>
      <c r="AC836" s="32"/>
      <c r="AD836" s="32"/>
      <c r="AE836" s="32"/>
      <c r="AF836" s="32">
        <v>7.03</v>
      </c>
      <c r="AG836" s="32">
        <v>5.3907999999999996</v>
      </c>
      <c r="AH836" s="32">
        <v>7.1741999999999999</v>
      </c>
      <c r="AI836" s="32">
        <v>0.26719999999999999</v>
      </c>
      <c r="AJ836" s="32"/>
      <c r="AK836" s="32"/>
      <c r="AL836" s="32"/>
      <c r="AM836" s="32"/>
      <c r="AN836" s="32">
        <v>0.5675</v>
      </c>
      <c r="AO836" s="32"/>
      <c r="AP836" s="32">
        <v>5.1452</v>
      </c>
      <c r="AQ836" s="32">
        <v>3.0000000000000001E-3</v>
      </c>
      <c r="AR836" s="32"/>
      <c r="AS836" s="32"/>
      <c r="AT836" s="32">
        <v>32.486199999999997</v>
      </c>
      <c r="AU836" s="32">
        <v>1.29E-2</v>
      </c>
      <c r="AV836" s="32"/>
      <c r="AW836" s="32"/>
      <c r="AX836" s="32">
        <v>2.1410999999999998</v>
      </c>
      <c r="AY836">
        <v>45.63</v>
      </c>
      <c r="BB836">
        <v>4369</v>
      </c>
      <c r="BD836" s="32"/>
      <c r="BE836" s="32"/>
      <c r="BF836" s="32"/>
      <c r="BG836" s="32"/>
      <c r="BH836" s="32">
        <v>2.1410999999999998</v>
      </c>
      <c r="BI836" s="34">
        <v>46</v>
      </c>
      <c r="BJ836" s="34">
        <v>35</v>
      </c>
      <c r="BK836" s="34">
        <v>77</v>
      </c>
      <c r="BL836" s="34">
        <v>42</v>
      </c>
      <c r="BM836">
        <v>0</v>
      </c>
      <c r="BN836" t="s">
        <v>979</v>
      </c>
      <c r="BO836" t="s">
        <v>6891</v>
      </c>
      <c r="BP836" t="b">
        <v>1</v>
      </c>
    </row>
    <row r="837" spans="1:68" x14ac:dyDescent="0.25">
      <c r="A837" s="30" t="str">
        <f t="shared" si="14"/>
        <v>2004009065</v>
      </c>
      <c r="B837" t="s">
        <v>148</v>
      </c>
      <c r="C837">
        <v>65</v>
      </c>
      <c r="D837" s="65" t="s">
        <v>8807</v>
      </c>
      <c r="E837" t="s">
        <v>171</v>
      </c>
      <c r="F837">
        <v>0</v>
      </c>
      <c r="G837">
        <v>2004</v>
      </c>
      <c r="H837">
        <v>1</v>
      </c>
      <c r="I837" s="34">
        <v>992.7</v>
      </c>
      <c r="J837">
        <v>4100</v>
      </c>
      <c r="K837" s="32">
        <v>42.829700000000003</v>
      </c>
      <c r="L837" s="32">
        <v>-57.878</v>
      </c>
      <c r="M837" s="31">
        <v>38113.578298611108</v>
      </c>
      <c r="N837" s="33">
        <v>3.97</v>
      </c>
      <c r="O837" s="33">
        <v>49.6</v>
      </c>
      <c r="P837" s="32">
        <v>8.1254000000000008</v>
      </c>
      <c r="Q837" s="32">
        <v>4.2149000000000001</v>
      </c>
      <c r="R837" s="32">
        <v>10.398300000000001</v>
      </c>
      <c r="S837" s="32">
        <v>1.5621</v>
      </c>
      <c r="T837" s="32"/>
      <c r="U837" s="32"/>
      <c r="V837" s="32"/>
      <c r="W837" s="32"/>
      <c r="X837" s="32">
        <v>33.930500000000002</v>
      </c>
      <c r="Y837" s="32">
        <v>32.909100000000002</v>
      </c>
      <c r="Z837" s="32">
        <v>34.752499999999998</v>
      </c>
      <c r="AA837" s="32">
        <v>0.60470000000000002</v>
      </c>
      <c r="AB837" s="32"/>
      <c r="AC837" s="32"/>
      <c r="AD837" s="32"/>
      <c r="AE837" s="32"/>
      <c r="AF837" s="32">
        <v>6.2298999999999998</v>
      </c>
      <c r="AG837" s="32">
        <v>5.5598999999999998</v>
      </c>
      <c r="AH837" s="32">
        <v>6.8712</v>
      </c>
      <c r="AI837" s="32">
        <v>0.42959999999999998</v>
      </c>
      <c r="AJ837" s="32"/>
      <c r="AK837" s="32"/>
      <c r="AL837" s="32"/>
      <c r="AM837" s="32"/>
      <c r="AN837" s="32">
        <v>0.8044</v>
      </c>
      <c r="AO837" s="32"/>
      <c r="AP837" s="32">
        <v>6.9180999999999999</v>
      </c>
      <c r="AQ837" s="32">
        <v>0.1762</v>
      </c>
      <c r="AR837" s="32"/>
      <c r="AS837" s="32"/>
      <c r="AT837" s="32">
        <v>33.011600000000001</v>
      </c>
      <c r="AU837" s="32">
        <v>6.8000000000000005E-2</v>
      </c>
      <c r="AV837" s="32"/>
      <c r="AW837" s="32"/>
      <c r="AX837" s="32">
        <v>4.0801999999999996</v>
      </c>
      <c r="AY837">
        <v>991.67</v>
      </c>
      <c r="BB837">
        <v>4270</v>
      </c>
      <c r="BD837" s="32"/>
      <c r="BE837" s="32"/>
      <c r="BF837" s="32"/>
      <c r="BG837" s="32"/>
      <c r="BH837" s="32"/>
      <c r="BI837" s="34"/>
      <c r="BJ837" s="34"/>
      <c r="BK837" s="34"/>
      <c r="BL837" s="34"/>
      <c r="BM837">
        <v>-1</v>
      </c>
      <c r="BN837" t="s">
        <v>980</v>
      </c>
      <c r="BO837" t="s">
        <v>6892</v>
      </c>
      <c r="BP837" t="b">
        <v>1</v>
      </c>
    </row>
    <row r="838" spans="1:68" x14ac:dyDescent="0.25">
      <c r="A838" s="30" t="str">
        <f t="shared" si="14"/>
        <v>2004009066</v>
      </c>
      <c r="B838" t="s">
        <v>148</v>
      </c>
      <c r="C838">
        <v>66</v>
      </c>
      <c r="D838" s="65" t="s">
        <v>8809</v>
      </c>
      <c r="E838" t="s">
        <v>172</v>
      </c>
      <c r="F838">
        <v>0</v>
      </c>
      <c r="G838">
        <v>2004</v>
      </c>
      <c r="H838">
        <v>1</v>
      </c>
      <c r="I838" s="34">
        <v>990.7</v>
      </c>
      <c r="J838">
        <v>4100</v>
      </c>
      <c r="K838" s="32">
        <v>42.983699999999999</v>
      </c>
      <c r="L838" s="32">
        <v>-59.011299999999999</v>
      </c>
      <c r="M838" s="31">
        <v>38113.826562499999</v>
      </c>
      <c r="N838" s="33">
        <v>2.98</v>
      </c>
      <c r="O838" s="33">
        <v>49.6</v>
      </c>
      <c r="P838" s="32">
        <v>5.7046999999999999</v>
      </c>
      <c r="Q838" s="32">
        <v>2.1970999999999998</v>
      </c>
      <c r="R838" s="32">
        <v>9.6143999999999998</v>
      </c>
      <c r="S838" s="32">
        <v>1.6785000000000001</v>
      </c>
      <c r="T838" s="32"/>
      <c r="U838" s="32"/>
      <c r="V838" s="32"/>
      <c r="W838" s="32"/>
      <c r="X838" s="32">
        <v>32.977800000000002</v>
      </c>
      <c r="Y838" s="32">
        <v>32.509500000000003</v>
      </c>
      <c r="Z838" s="32">
        <v>34.125599999999999</v>
      </c>
      <c r="AA838" s="32">
        <v>0.53059999999999996</v>
      </c>
      <c r="AB838" s="32"/>
      <c r="AC838" s="32"/>
      <c r="AD838" s="32"/>
      <c r="AE838" s="32"/>
      <c r="AF838" s="32">
        <v>6.8403</v>
      </c>
      <c r="AG838" s="32">
        <v>5.1116999999999999</v>
      </c>
      <c r="AH838" s="32">
        <v>7.3579999999999997</v>
      </c>
      <c r="AI838" s="32">
        <v>0.37719999999999998</v>
      </c>
      <c r="AJ838" s="32"/>
      <c r="AK838" s="32"/>
      <c r="AL838" s="32"/>
      <c r="AM838" s="32"/>
      <c r="AN838" s="32">
        <v>0.69950000000000001</v>
      </c>
      <c r="AO838" s="32"/>
      <c r="AP838" s="32">
        <v>5.6634000000000002</v>
      </c>
      <c r="AQ838" s="32">
        <v>5.6899999999999999E-2</v>
      </c>
      <c r="AR838" s="32"/>
      <c r="AS838" s="32"/>
      <c r="AT838" s="32">
        <v>32.5122</v>
      </c>
      <c r="AU838" s="32">
        <v>1.9E-3</v>
      </c>
      <c r="AV838" s="32"/>
      <c r="AW838" s="32"/>
      <c r="AX838" s="32">
        <v>2.1970999999999998</v>
      </c>
      <c r="AY838">
        <v>33.729999999999997</v>
      </c>
      <c r="BB838">
        <v>4100</v>
      </c>
      <c r="BD838" s="32"/>
      <c r="BE838" s="32"/>
      <c r="BF838" s="32"/>
      <c r="BG838" s="32"/>
      <c r="BH838" s="32">
        <v>2.1970999999999998</v>
      </c>
      <c r="BI838" s="34">
        <v>34</v>
      </c>
      <c r="BJ838" s="34">
        <v>33</v>
      </c>
      <c r="BK838" s="34">
        <v>63</v>
      </c>
      <c r="BL838" s="34">
        <v>8</v>
      </c>
      <c r="BM838">
        <v>0</v>
      </c>
      <c r="BN838" t="s">
        <v>981</v>
      </c>
      <c r="BO838" t="s">
        <v>6893</v>
      </c>
      <c r="BP838" t="b">
        <v>1</v>
      </c>
    </row>
    <row r="839" spans="1:68" x14ac:dyDescent="0.25">
      <c r="A839" s="30" t="str">
        <f t="shared" si="14"/>
        <v>2004009067</v>
      </c>
      <c r="B839" t="s">
        <v>148</v>
      </c>
      <c r="C839">
        <v>67</v>
      </c>
      <c r="D839" s="65" t="s">
        <v>8905</v>
      </c>
      <c r="E839" t="s">
        <v>137</v>
      </c>
      <c r="F839">
        <v>0</v>
      </c>
      <c r="G839">
        <v>2004</v>
      </c>
      <c r="H839">
        <v>1</v>
      </c>
      <c r="I839" s="34">
        <v>1797.7</v>
      </c>
      <c r="J839">
        <v>1798</v>
      </c>
      <c r="K839" s="32">
        <v>43.1432</v>
      </c>
      <c r="L839" s="32">
        <v>-60.122999999999998</v>
      </c>
      <c r="M839" s="31">
        <v>38114.096134259256</v>
      </c>
      <c r="N839" s="33">
        <v>3.97</v>
      </c>
      <c r="O839" s="33">
        <v>49.6</v>
      </c>
      <c r="P839" s="32">
        <v>3.1368999999999998</v>
      </c>
      <c r="Q839" s="32">
        <v>1.4306000000000001</v>
      </c>
      <c r="R839" s="32">
        <v>5.3673999999999999</v>
      </c>
      <c r="S839" s="32">
        <v>0.90600000000000003</v>
      </c>
      <c r="T839" s="32"/>
      <c r="U839" s="32"/>
      <c r="V839" s="32"/>
      <c r="W839" s="32"/>
      <c r="X839" s="32">
        <v>32.471299999999999</v>
      </c>
      <c r="Y839" s="32">
        <v>32.212800000000001</v>
      </c>
      <c r="Z839" s="32">
        <v>32.708199999999998</v>
      </c>
      <c r="AA839" s="32">
        <v>0.14280000000000001</v>
      </c>
      <c r="AB839" s="32"/>
      <c r="AC839" s="32"/>
      <c r="AD839" s="32"/>
      <c r="AE839" s="32"/>
      <c r="AF839" s="32">
        <v>7.1509</v>
      </c>
      <c r="AG839" s="32">
        <v>2.8546</v>
      </c>
      <c r="AH839" s="32">
        <v>7.8784999999999998</v>
      </c>
      <c r="AI839" s="32">
        <v>0.66920000000000002</v>
      </c>
      <c r="AJ839" s="32"/>
      <c r="AK839" s="32"/>
      <c r="AL839" s="32"/>
      <c r="AM839" s="32"/>
      <c r="AN839" s="32">
        <v>0.59099999999999997</v>
      </c>
      <c r="AO839" s="32"/>
      <c r="AP839" s="32">
        <v>5.0021000000000004</v>
      </c>
      <c r="AQ839" s="32">
        <v>0.51659999999999995</v>
      </c>
      <c r="AR839" s="32"/>
      <c r="AS839" s="32"/>
      <c r="AT839" s="32">
        <v>32.262300000000003</v>
      </c>
      <c r="AU839" s="32">
        <v>6.9900000000000004E-2</v>
      </c>
      <c r="AV839" s="32"/>
      <c r="AW839" s="32"/>
      <c r="AX839" s="32">
        <v>1.1529</v>
      </c>
      <c r="AY839">
        <v>61.5</v>
      </c>
      <c r="BB839">
        <v>1966</v>
      </c>
      <c r="BC839">
        <v>999.54</v>
      </c>
      <c r="BD839" s="32">
        <v>4.0278</v>
      </c>
      <c r="BE839" s="32"/>
      <c r="BF839" s="32">
        <v>34.918300000000002</v>
      </c>
      <c r="BG839" s="32"/>
      <c r="BH839" s="32">
        <v>1.1529</v>
      </c>
      <c r="BI839" s="34">
        <v>62</v>
      </c>
      <c r="BJ839" s="34">
        <v>12</v>
      </c>
      <c r="BK839" s="34">
        <v>128</v>
      </c>
      <c r="BL839" s="34">
        <v>116</v>
      </c>
      <c r="BM839">
        <v>0</v>
      </c>
      <c r="BN839" t="s">
        <v>982</v>
      </c>
      <c r="BO839" t="s">
        <v>6894</v>
      </c>
      <c r="BP839" t="b">
        <v>1</v>
      </c>
    </row>
    <row r="840" spans="1:68" x14ac:dyDescent="0.25">
      <c r="A840" s="30" t="str">
        <f t="shared" si="14"/>
        <v>2004009068</v>
      </c>
      <c r="B840" t="s">
        <v>148</v>
      </c>
      <c r="C840">
        <v>68</v>
      </c>
      <c r="D840" s="65" t="s">
        <v>8752</v>
      </c>
      <c r="E840" t="s">
        <v>136</v>
      </c>
      <c r="F840">
        <v>0</v>
      </c>
      <c r="G840">
        <v>2004</v>
      </c>
      <c r="H840">
        <v>1</v>
      </c>
      <c r="I840" s="34">
        <v>1444.3</v>
      </c>
      <c r="J840">
        <v>1295</v>
      </c>
      <c r="K840" s="32">
        <v>43.32</v>
      </c>
      <c r="L840" s="32">
        <v>-60.340499999999999</v>
      </c>
      <c r="M840" s="31">
        <v>38114.202835648146</v>
      </c>
      <c r="N840" s="33">
        <v>3.97</v>
      </c>
      <c r="O840" s="33">
        <v>49.6</v>
      </c>
      <c r="P840" s="32">
        <v>3.1953</v>
      </c>
      <c r="Q840" s="32">
        <v>2.4211</v>
      </c>
      <c r="R840" s="32">
        <v>4.2340999999999998</v>
      </c>
      <c r="S840" s="32">
        <v>0.44619999999999999</v>
      </c>
      <c r="T840" s="32"/>
      <c r="U840" s="32"/>
      <c r="V840" s="32"/>
      <c r="W840" s="32"/>
      <c r="X840" s="32">
        <v>32.503</v>
      </c>
      <c r="Y840" s="32">
        <v>32.279899999999998</v>
      </c>
      <c r="Z840" s="32">
        <v>32.723100000000002</v>
      </c>
      <c r="AA840" s="32">
        <v>0.16869999999999999</v>
      </c>
      <c r="AB840" s="32"/>
      <c r="AC840" s="32"/>
      <c r="AD840" s="32"/>
      <c r="AE840" s="32"/>
      <c r="AF840" s="32">
        <v>7.3029000000000002</v>
      </c>
      <c r="AG840" s="32">
        <v>6.8506</v>
      </c>
      <c r="AH840" s="32">
        <v>7.6721000000000004</v>
      </c>
      <c r="AI840" s="32">
        <v>0.3337</v>
      </c>
      <c r="AJ840" s="32"/>
      <c r="AK840" s="32"/>
      <c r="AL840" s="32"/>
      <c r="AM840" s="32"/>
      <c r="AN840" s="32">
        <v>0.46279999999999999</v>
      </c>
      <c r="AO840" s="32"/>
      <c r="AP840" s="32">
        <v>4.1574</v>
      </c>
      <c r="AQ840" s="32">
        <v>0.1085</v>
      </c>
      <c r="AR840" s="32"/>
      <c r="AS840" s="32"/>
      <c r="AT840" s="32">
        <v>32.2941</v>
      </c>
      <c r="AU840" s="32">
        <v>5.9999999999999995E-4</v>
      </c>
      <c r="AV840" s="32"/>
      <c r="AW840" s="32"/>
      <c r="AX840" s="32">
        <v>1.0330999999999999</v>
      </c>
      <c r="AY840">
        <v>75.38</v>
      </c>
      <c r="BB840">
        <v>1250</v>
      </c>
      <c r="BC840">
        <v>999.53</v>
      </c>
      <c r="BD840" s="32">
        <v>4.0632999999999999</v>
      </c>
      <c r="BE840" s="32"/>
      <c r="BF840" s="32">
        <v>34.921700000000001</v>
      </c>
      <c r="BG840" s="32"/>
      <c r="BH840" s="32">
        <v>1.0330999999999999</v>
      </c>
      <c r="BI840" s="34">
        <v>76</v>
      </c>
      <c r="BJ840" s="34">
        <v>6</v>
      </c>
      <c r="BK840" s="34">
        <v>166</v>
      </c>
      <c r="BL840" s="34">
        <v>158</v>
      </c>
      <c r="BM840">
        <v>0</v>
      </c>
      <c r="BN840" t="s">
        <v>983</v>
      </c>
      <c r="BO840" t="s">
        <v>6895</v>
      </c>
      <c r="BP840" t="b">
        <v>1</v>
      </c>
    </row>
    <row r="841" spans="1:68" x14ac:dyDescent="0.25">
      <c r="A841" s="30" t="str">
        <f t="shared" si="14"/>
        <v>2004009069</v>
      </c>
      <c r="B841" t="s">
        <v>148</v>
      </c>
      <c r="C841">
        <v>69</v>
      </c>
      <c r="D841" s="65" t="s">
        <v>8851</v>
      </c>
      <c r="E841" t="s">
        <v>135</v>
      </c>
      <c r="F841">
        <v>0</v>
      </c>
      <c r="G841">
        <v>2004</v>
      </c>
      <c r="H841">
        <v>1</v>
      </c>
      <c r="I841" s="34">
        <v>56.5</v>
      </c>
      <c r="J841">
        <v>62</v>
      </c>
      <c r="K841" s="32">
        <v>43.670499999999997</v>
      </c>
      <c r="L841" s="32">
        <v>-60.6417</v>
      </c>
      <c r="M841" s="31">
        <v>38114.406967592593</v>
      </c>
      <c r="N841" s="33">
        <v>3.97</v>
      </c>
      <c r="O841" s="33">
        <v>49.59</v>
      </c>
      <c r="P841" s="32">
        <v>3.0390999999999999</v>
      </c>
      <c r="Q841" s="32">
        <v>1.6296999999999999</v>
      </c>
      <c r="R841" s="32">
        <v>4.4170999999999996</v>
      </c>
      <c r="S841" s="32">
        <v>1.0047999999999999</v>
      </c>
      <c r="T841" s="32"/>
      <c r="U841" s="32"/>
      <c r="V841" s="32"/>
      <c r="W841" s="32"/>
      <c r="X841" s="32">
        <v>32.200400000000002</v>
      </c>
      <c r="Y841" s="32">
        <v>32.044499999999999</v>
      </c>
      <c r="Z841" s="32">
        <v>32.3583</v>
      </c>
      <c r="AA841" s="32">
        <v>0.1032</v>
      </c>
      <c r="AB841" s="32"/>
      <c r="AC841" s="32"/>
      <c r="AD841" s="32"/>
      <c r="AE841" s="32"/>
      <c r="AF841" s="32">
        <v>6.8201999999999998</v>
      </c>
      <c r="AG841" s="32">
        <v>5.6502999999999997</v>
      </c>
      <c r="AH841" s="32">
        <v>6.9530000000000003</v>
      </c>
      <c r="AI841" s="32">
        <v>0.19750000000000001</v>
      </c>
      <c r="AJ841" s="32"/>
      <c r="AK841" s="32"/>
      <c r="AL841" s="32"/>
      <c r="AM841" s="32"/>
      <c r="AN841" s="32">
        <v>0.46700000000000003</v>
      </c>
      <c r="AO841" s="32"/>
      <c r="AP841" s="32">
        <v>4.3388</v>
      </c>
      <c r="AQ841" s="32">
        <v>3.5700000000000003E-2</v>
      </c>
      <c r="AR841" s="32"/>
      <c r="AS841" s="32"/>
      <c r="AT841" s="32">
        <v>32.061999999999998</v>
      </c>
      <c r="AU841" s="32">
        <v>1.6999999999999999E-3</v>
      </c>
      <c r="AV841" s="32"/>
      <c r="AW841" s="32"/>
      <c r="AX841" s="32">
        <v>1.609</v>
      </c>
      <c r="AY841">
        <v>55.54</v>
      </c>
      <c r="BB841">
        <v>60</v>
      </c>
      <c r="BD841" s="32"/>
      <c r="BE841" s="32"/>
      <c r="BF841" s="32"/>
      <c r="BG841" s="32"/>
      <c r="BH841" s="32"/>
      <c r="BI841" s="34"/>
      <c r="BJ841" s="34">
        <v>18</v>
      </c>
      <c r="BK841" s="34">
        <v>57</v>
      </c>
      <c r="BL841" s="34">
        <v>39</v>
      </c>
      <c r="BM841">
        <v>0</v>
      </c>
      <c r="BN841" t="s">
        <v>984</v>
      </c>
      <c r="BO841" t="s">
        <v>6896</v>
      </c>
      <c r="BP841" t="b">
        <v>1</v>
      </c>
    </row>
    <row r="842" spans="1:68" x14ac:dyDescent="0.25">
      <c r="A842" s="30" t="str">
        <f t="shared" si="14"/>
        <v>2004009070</v>
      </c>
      <c r="B842" t="s">
        <v>148</v>
      </c>
      <c r="C842">
        <v>70</v>
      </c>
      <c r="D842" s="65" t="s">
        <v>8828</v>
      </c>
      <c r="E842" t="s">
        <v>134</v>
      </c>
      <c r="F842">
        <v>0</v>
      </c>
      <c r="G842">
        <v>2004</v>
      </c>
      <c r="H842">
        <v>1</v>
      </c>
      <c r="I842" s="34">
        <v>56.5</v>
      </c>
      <c r="J842">
        <v>61</v>
      </c>
      <c r="K842" s="32">
        <v>44.049799999999998</v>
      </c>
      <c r="L842" s="32">
        <v>-61.06</v>
      </c>
      <c r="M842" s="31">
        <v>38114.575752314813</v>
      </c>
      <c r="N842" s="33">
        <v>3.97</v>
      </c>
      <c r="O842" s="33">
        <v>49.59</v>
      </c>
      <c r="P842" s="32">
        <v>3.6635</v>
      </c>
      <c r="Q842" s="32">
        <v>2.3182</v>
      </c>
      <c r="R842" s="32">
        <v>4.5433000000000003</v>
      </c>
      <c r="S842" s="32">
        <v>0.8639</v>
      </c>
      <c r="T842" s="32"/>
      <c r="U842" s="32"/>
      <c r="V842" s="32"/>
      <c r="W842" s="32"/>
      <c r="X842" s="32">
        <v>32.093000000000004</v>
      </c>
      <c r="Y842" s="32">
        <v>32.000599999999999</v>
      </c>
      <c r="Z842" s="32">
        <v>32.318300000000001</v>
      </c>
      <c r="AA842" s="32">
        <v>0.11509999999999999</v>
      </c>
      <c r="AB842" s="32"/>
      <c r="AC842" s="32"/>
      <c r="AD842" s="32"/>
      <c r="AE842" s="32"/>
      <c r="AF842" s="32">
        <v>7.0008999999999997</v>
      </c>
      <c r="AG842" s="32">
        <v>6.6035000000000004</v>
      </c>
      <c r="AH842" s="32">
        <v>7.1246</v>
      </c>
      <c r="AI842" s="32">
        <v>0.1166</v>
      </c>
      <c r="AJ842" s="32"/>
      <c r="AK842" s="32"/>
      <c r="AL842" s="32"/>
      <c r="AM842" s="32"/>
      <c r="AN842" s="32">
        <v>0.44850000000000001</v>
      </c>
      <c r="AO842" s="32"/>
      <c r="AP842" s="32">
        <v>4.5278</v>
      </c>
      <c r="AQ842" s="32">
        <v>3.8E-3</v>
      </c>
      <c r="AR842" s="32"/>
      <c r="AS842" s="32"/>
      <c r="AT842" s="32">
        <v>32.005200000000002</v>
      </c>
      <c r="AU842" s="32">
        <v>1E-4</v>
      </c>
      <c r="AV842" s="32"/>
      <c r="AW842" s="32"/>
      <c r="AX842" s="32">
        <v>2.3075000000000001</v>
      </c>
      <c r="AY842">
        <v>56.53</v>
      </c>
      <c r="BB842">
        <v>54</v>
      </c>
      <c r="BC842">
        <v>53.56</v>
      </c>
      <c r="BD842" s="32">
        <v>2.3111000000000002</v>
      </c>
      <c r="BE842" s="32"/>
      <c r="BF842" s="32">
        <v>32.324599999999997</v>
      </c>
      <c r="BG842" s="32"/>
      <c r="BH842" s="32"/>
      <c r="BI842" s="34"/>
      <c r="BJ842" s="34">
        <v>29</v>
      </c>
      <c r="BK842" s="34">
        <v>57</v>
      </c>
      <c r="BL842" s="34">
        <v>28</v>
      </c>
      <c r="BM842">
        <v>0</v>
      </c>
      <c r="BN842" t="s">
        <v>985</v>
      </c>
      <c r="BO842" t="s">
        <v>6897</v>
      </c>
      <c r="BP842" t="b">
        <v>1</v>
      </c>
    </row>
    <row r="843" spans="1:68" x14ac:dyDescent="0.25">
      <c r="A843" s="30" t="str">
        <f t="shared" si="14"/>
        <v>2004009071</v>
      </c>
      <c r="B843" t="s">
        <v>148</v>
      </c>
      <c r="C843">
        <v>71</v>
      </c>
      <c r="D843" s="65" t="s">
        <v>8906</v>
      </c>
      <c r="E843" t="s">
        <v>133</v>
      </c>
      <c r="F843">
        <v>0</v>
      </c>
      <c r="G843">
        <v>2004</v>
      </c>
      <c r="H843">
        <v>1</v>
      </c>
      <c r="I843" s="34">
        <v>106.1</v>
      </c>
      <c r="J843">
        <v>110</v>
      </c>
      <c r="K843" s="32">
        <v>44.252499999999998</v>
      </c>
      <c r="L843" s="32">
        <v>-61.2622</v>
      </c>
      <c r="M843" s="31">
        <v>38114.68990740741</v>
      </c>
      <c r="N843" s="33">
        <v>4.96</v>
      </c>
      <c r="O843" s="33">
        <v>49.59</v>
      </c>
      <c r="P843" s="32">
        <v>3.1937000000000002</v>
      </c>
      <c r="Q843" s="32">
        <v>1.6213</v>
      </c>
      <c r="R843" s="32">
        <v>4.4802</v>
      </c>
      <c r="S843" s="32">
        <v>0.8952</v>
      </c>
      <c r="T843" s="32"/>
      <c r="U843" s="32"/>
      <c r="V843" s="32"/>
      <c r="W843" s="32"/>
      <c r="X843" s="32">
        <v>32.195999999999998</v>
      </c>
      <c r="Y843" s="32">
        <v>32.037100000000002</v>
      </c>
      <c r="Z843" s="32">
        <v>32.414299999999997</v>
      </c>
      <c r="AA843" s="32">
        <v>0.1201</v>
      </c>
      <c r="AB843" s="32"/>
      <c r="AC843" s="32"/>
      <c r="AD843" s="32"/>
      <c r="AE843" s="32"/>
      <c r="AF843" s="32">
        <v>7.0324</v>
      </c>
      <c r="AG843" s="32">
        <v>6.4306999999999999</v>
      </c>
      <c r="AH843" s="32">
        <v>7.1553000000000004</v>
      </c>
      <c r="AI843" s="32">
        <v>0.1047</v>
      </c>
      <c r="AJ843" s="32"/>
      <c r="AK843" s="32"/>
      <c r="AL843" s="32"/>
      <c r="AM843" s="32"/>
      <c r="AN843" s="32">
        <v>0.51700000000000002</v>
      </c>
      <c r="AO843" s="32"/>
      <c r="AP843" s="32">
        <v>4.3407</v>
      </c>
      <c r="AQ843" s="32">
        <v>0</v>
      </c>
      <c r="AR843" s="32"/>
      <c r="AS843" s="32"/>
      <c r="AT843" s="32">
        <v>32.054499999999997</v>
      </c>
      <c r="AU843" s="32">
        <v>0</v>
      </c>
      <c r="AV843" s="32"/>
      <c r="AW843" s="32"/>
      <c r="AX843" s="32">
        <v>1.4813000000000001</v>
      </c>
      <c r="AY843">
        <v>54.55</v>
      </c>
      <c r="BB843">
        <v>98</v>
      </c>
      <c r="BC843">
        <v>106.11</v>
      </c>
      <c r="BD843" s="32">
        <v>4.8442999999999996</v>
      </c>
      <c r="BE843" s="32"/>
      <c r="BF843" s="32">
        <v>33.364199999999997</v>
      </c>
      <c r="BG843" s="32"/>
      <c r="BH843" s="32">
        <v>1.4813000000000001</v>
      </c>
      <c r="BI843" s="34">
        <v>55</v>
      </c>
      <c r="BJ843" s="34">
        <v>17</v>
      </c>
      <c r="BK843" s="34">
        <v>75</v>
      </c>
      <c r="BL843" s="34">
        <v>58</v>
      </c>
      <c r="BM843">
        <v>0</v>
      </c>
      <c r="BN843" t="s">
        <v>986</v>
      </c>
      <c r="BO843" t="s">
        <v>6898</v>
      </c>
      <c r="BP843" t="b">
        <v>1</v>
      </c>
    </row>
    <row r="844" spans="1:68" x14ac:dyDescent="0.25">
      <c r="A844" s="30" t="str">
        <f t="shared" si="14"/>
        <v>2004009072</v>
      </c>
      <c r="B844" t="s">
        <v>148</v>
      </c>
      <c r="C844">
        <v>72</v>
      </c>
      <c r="D844" s="65" t="s">
        <v>8811</v>
      </c>
      <c r="E844" t="s">
        <v>132</v>
      </c>
      <c r="F844">
        <v>0</v>
      </c>
      <c r="G844">
        <v>2004</v>
      </c>
      <c r="H844">
        <v>1</v>
      </c>
      <c r="I844" s="34">
        <v>149.69999999999999</v>
      </c>
      <c r="J844">
        <v>157</v>
      </c>
      <c r="K844" s="32">
        <v>44.511000000000003</v>
      </c>
      <c r="L844" s="32">
        <v>-61.540700000000001</v>
      </c>
      <c r="M844" s="31">
        <v>38114.767395833333</v>
      </c>
      <c r="N844" s="33">
        <v>4.96</v>
      </c>
      <c r="O844" s="33">
        <v>49.59</v>
      </c>
      <c r="P844" s="32">
        <v>3.9742000000000002</v>
      </c>
      <c r="Q844" s="32">
        <v>2.3628999999999998</v>
      </c>
      <c r="R844" s="32">
        <v>4.7016</v>
      </c>
      <c r="S844" s="32">
        <v>0.92490000000000006</v>
      </c>
      <c r="T844" s="32"/>
      <c r="U844" s="32"/>
      <c r="V844" s="32"/>
      <c r="W844" s="32"/>
      <c r="X844" s="32">
        <v>32.1633</v>
      </c>
      <c r="Y844" s="32">
        <v>32.061900000000001</v>
      </c>
      <c r="Z844" s="32">
        <v>32.475299999999997</v>
      </c>
      <c r="AA844" s="32">
        <v>0.12909999999999999</v>
      </c>
      <c r="AB844" s="32"/>
      <c r="AC844" s="32"/>
      <c r="AD844" s="32"/>
      <c r="AE844" s="32"/>
      <c r="AF844" s="32">
        <v>6.9172000000000002</v>
      </c>
      <c r="AG844" s="32">
        <v>6.6245000000000003</v>
      </c>
      <c r="AH844" s="32">
        <v>7.1032999999999999</v>
      </c>
      <c r="AI844" s="32">
        <v>7.51E-2</v>
      </c>
      <c r="AJ844" s="32"/>
      <c r="AK844" s="32"/>
      <c r="AL844" s="32"/>
      <c r="AM844" s="32"/>
      <c r="AN844" s="32">
        <v>0.54069999999999996</v>
      </c>
      <c r="AO844" s="32"/>
      <c r="AP844" s="32">
        <v>4.6993999999999998</v>
      </c>
      <c r="AQ844" s="32">
        <v>0</v>
      </c>
      <c r="AR844" s="32"/>
      <c r="AS844" s="32"/>
      <c r="AT844" s="32">
        <v>32.061900000000001</v>
      </c>
      <c r="AU844" s="32">
        <v>0</v>
      </c>
      <c r="AV844" s="32"/>
      <c r="AW844" s="32"/>
      <c r="AX844" s="32">
        <v>2.3628999999999998</v>
      </c>
      <c r="AY844">
        <v>47.61</v>
      </c>
      <c r="BB844">
        <v>150</v>
      </c>
      <c r="BC844">
        <v>149.72999999999999</v>
      </c>
      <c r="BD844" s="32">
        <v>8.1879000000000008</v>
      </c>
      <c r="BE844" s="32"/>
      <c r="BF844" s="32">
        <v>34.355499999999999</v>
      </c>
      <c r="BG844" s="32"/>
      <c r="BH844" s="32">
        <v>2.3628999999999998</v>
      </c>
      <c r="BI844" s="34">
        <v>48</v>
      </c>
      <c r="BJ844" s="34">
        <v>37</v>
      </c>
      <c r="BK844" s="34">
        <v>79</v>
      </c>
      <c r="BL844" s="34">
        <v>42</v>
      </c>
      <c r="BM844">
        <v>0</v>
      </c>
      <c r="BN844" t="s">
        <v>987</v>
      </c>
      <c r="BO844" t="s">
        <v>6899</v>
      </c>
      <c r="BP844" t="b">
        <v>1</v>
      </c>
    </row>
    <row r="845" spans="1:68" x14ac:dyDescent="0.25">
      <c r="A845" s="30" t="str">
        <f t="shared" si="14"/>
        <v>2004009073</v>
      </c>
      <c r="B845" t="s">
        <v>148</v>
      </c>
      <c r="C845">
        <v>73</v>
      </c>
      <c r="D845" s="65" t="s">
        <v>8853</v>
      </c>
      <c r="E845" t="s">
        <v>131</v>
      </c>
      <c r="F845">
        <v>0</v>
      </c>
      <c r="G845">
        <v>2004</v>
      </c>
      <c r="H845">
        <v>1</v>
      </c>
      <c r="I845" s="34">
        <v>66.400000000000006</v>
      </c>
      <c r="J845">
        <v>70</v>
      </c>
      <c r="K845" s="32">
        <v>44.857700000000001</v>
      </c>
      <c r="L845" s="32">
        <v>-61.896000000000001</v>
      </c>
      <c r="M845" s="31">
        <v>38115.03800925926</v>
      </c>
      <c r="N845" s="33">
        <v>3.97</v>
      </c>
      <c r="O845" s="33">
        <v>49.59</v>
      </c>
      <c r="P845" s="32">
        <v>1.5437000000000001</v>
      </c>
      <c r="Q845" s="32">
        <v>0.2621</v>
      </c>
      <c r="R845" s="32">
        <v>3.7061000000000002</v>
      </c>
      <c r="S845" s="32">
        <v>1.2746</v>
      </c>
      <c r="T845" s="32"/>
      <c r="U845" s="32"/>
      <c r="V845" s="32"/>
      <c r="W845" s="32"/>
      <c r="X845" s="32">
        <v>31.116700000000002</v>
      </c>
      <c r="Y845" s="32">
        <v>30.587599999999998</v>
      </c>
      <c r="Z845" s="32">
        <v>31.417200000000001</v>
      </c>
      <c r="AA845" s="32">
        <v>0.2722</v>
      </c>
      <c r="AB845" s="32"/>
      <c r="AC845" s="32"/>
      <c r="AD845" s="32"/>
      <c r="AE845" s="32"/>
      <c r="AF845" s="32">
        <v>7.6169000000000002</v>
      </c>
      <c r="AG845" s="32">
        <v>6.6753</v>
      </c>
      <c r="AH845" s="32">
        <v>7.9466000000000001</v>
      </c>
      <c r="AI845" s="32">
        <v>0.29520000000000002</v>
      </c>
      <c r="AJ845" s="32"/>
      <c r="AK845" s="32"/>
      <c r="AL845" s="32"/>
      <c r="AM845" s="32"/>
      <c r="AN845" s="32">
        <v>0.80800000000000005</v>
      </c>
      <c r="AO845" s="32"/>
      <c r="AP845" s="32">
        <v>3.6977000000000002</v>
      </c>
      <c r="AQ845" s="32">
        <v>5.8999999999999999E-3</v>
      </c>
      <c r="AR845" s="32"/>
      <c r="AS845" s="32"/>
      <c r="AT845" s="32">
        <v>30.69</v>
      </c>
      <c r="AU845" s="32">
        <v>1.29E-2</v>
      </c>
      <c r="AV845" s="32"/>
      <c r="AW845" s="32"/>
      <c r="AX845" s="32">
        <v>-6.9599999999999995E-2</v>
      </c>
      <c r="AY845">
        <v>62.48</v>
      </c>
      <c r="BB845">
        <v>68</v>
      </c>
      <c r="BC845">
        <v>66.45</v>
      </c>
      <c r="BD845" s="32">
        <v>-5.3400000000000003E-2</v>
      </c>
      <c r="BE845" s="32"/>
      <c r="BF845" s="32">
        <v>31.925899999999999</v>
      </c>
      <c r="BG845" s="32"/>
      <c r="BH845" s="32"/>
      <c r="BI845" s="34"/>
      <c r="BJ845" s="34">
        <v>0</v>
      </c>
      <c r="BK845" s="34">
        <v>68</v>
      </c>
      <c r="BL845" s="34">
        <v>68</v>
      </c>
      <c r="BM845">
        <v>1</v>
      </c>
      <c r="BN845" t="s">
        <v>988</v>
      </c>
      <c r="BO845" t="s">
        <v>6900</v>
      </c>
      <c r="BP845" t="b">
        <v>1</v>
      </c>
    </row>
    <row r="846" spans="1:68" x14ac:dyDescent="0.25">
      <c r="A846" s="30" t="str">
        <f t="shared" si="14"/>
        <v>2004009074</v>
      </c>
      <c r="B846" t="s">
        <v>148</v>
      </c>
      <c r="C846">
        <v>74</v>
      </c>
      <c r="D846" s="65" t="s">
        <v>8813</v>
      </c>
      <c r="E846" t="s">
        <v>85</v>
      </c>
      <c r="F846">
        <v>0</v>
      </c>
      <c r="G846">
        <v>2004</v>
      </c>
      <c r="H846">
        <v>1</v>
      </c>
      <c r="I846" s="34">
        <v>222.1</v>
      </c>
      <c r="J846">
        <v>230</v>
      </c>
      <c r="K846" s="32">
        <v>44.391300000000001</v>
      </c>
      <c r="L846" s="32">
        <v>-62.274299999999997</v>
      </c>
      <c r="M846" s="31">
        <v>38115.180671296293</v>
      </c>
      <c r="N846" s="33">
        <v>4.96</v>
      </c>
      <c r="O846" s="33">
        <v>49.59</v>
      </c>
      <c r="P846" s="32">
        <v>3.0815000000000001</v>
      </c>
      <c r="Q846" s="32">
        <v>0.96460000000000001</v>
      </c>
      <c r="R846" s="32">
        <v>4.4882</v>
      </c>
      <c r="S846" s="32">
        <v>1.4166000000000001</v>
      </c>
      <c r="T846" s="32"/>
      <c r="U846" s="32"/>
      <c r="V846" s="32"/>
      <c r="W846" s="32"/>
      <c r="X846" s="32">
        <v>32.080800000000004</v>
      </c>
      <c r="Y846" s="32">
        <v>31.8993</v>
      </c>
      <c r="Z846" s="32">
        <v>32.368099999999998</v>
      </c>
      <c r="AA846" s="32">
        <v>0.13439999999999999</v>
      </c>
      <c r="AB846" s="32"/>
      <c r="AC846" s="32"/>
      <c r="AD846" s="32"/>
      <c r="AE846" s="32"/>
      <c r="AF846" s="32">
        <v>6.8861999999999997</v>
      </c>
      <c r="AG846" s="32">
        <v>6.6346999999999996</v>
      </c>
      <c r="AH846" s="32">
        <v>7.0186999999999999</v>
      </c>
      <c r="AI846" s="32">
        <v>9.7100000000000006E-2</v>
      </c>
      <c r="AJ846" s="32"/>
      <c r="AK846" s="32"/>
      <c r="AL846" s="32"/>
      <c r="AM846" s="32"/>
      <c r="AN846" s="32">
        <v>0.58750000000000002</v>
      </c>
      <c r="AO846" s="32"/>
      <c r="AP846" s="32">
        <v>4.0871000000000004</v>
      </c>
      <c r="AQ846" s="32">
        <v>0</v>
      </c>
      <c r="AR846" s="32"/>
      <c r="AS846" s="32"/>
      <c r="AT846" s="32">
        <v>31.8993</v>
      </c>
      <c r="AU846" s="32">
        <v>0</v>
      </c>
      <c r="AV846" s="32"/>
      <c r="AW846" s="32"/>
      <c r="AX846" s="32">
        <v>0.96460000000000001</v>
      </c>
      <c r="AY846">
        <v>41.66</v>
      </c>
      <c r="BC846">
        <v>222.07</v>
      </c>
      <c r="BD846" s="32">
        <v>9.5922999999999998</v>
      </c>
      <c r="BE846" s="32"/>
      <c r="BF846" s="32">
        <v>34.892899999999997</v>
      </c>
      <c r="BG846" s="32"/>
      <c r="BH846" s="32">
        <v>0.96460000000000001</v>
      </c>
      <c r="BI846" s="34">
        <v>42</v>
      </c>
      <c r="BJ846" s="34">
        <v>29</v>
      </c>
      <c r="BK846" s="34">
        <v>75</v>
      </c>
      <c r="BL846" s="34">
        <v>46</v>
      </c>
      <c r="BM846">
        <v>0</v>
      </c>
      <c r="BN846" t="s">
        <v>989</v>
      </c>
      <c r="BO846" t="s">
        <v>6901</v>
      </c>
      <c r="BP846" t="b">
        <v>1</v>
      </c>
    </row>
    <row r="847" spans="1:68" x14ac:dyDescent="0.25">
      <c r="A847" s="30" t="str">
        <f t="shared" si="14"/>
        <v>2004009075</v>
      </c>
      <c r="B847" t="s">
        <v>148</v>
      </c>
      <c r="C847">
        <v>75</v>
      </c>
      <c r="D847" s="65" t="s">
        <v>8907</v>
      </c>
      <c r="E847" t="s">
        <v>103</v>
      </c>
      <c r="F847">
        <v>1</v>
      </c>
      <c r="G847">
        <v>2004</v>
      </c>
      <c r="H847">
        <v>1</v>
      </c>
      <c r="I847" s="34">
        <v>142.80000000000001</v>
      </c>
      <c r="J847">
        <v>156</v>
      </c>
      <c r="K847" s="32">
        <v>44.266300000000001</v>
      </c>
      <c r="L847" s="32">
        <v>-63.3157</v>
      </c>
      <c r="M847" s="31">
        <v>38115.454826388886</v>
      </c>
      <c r="N847" s="33">
        <v>3.97</v>
      </c>
      <c r="O847" s="33">
        <v>49.59</v>
      </c>
      <c r="P847" s="32">
        <v>1.8889</v>
      </c>
      <c r="Q847" s="32">
        <v>-6.7500000000000004E-2</v>
      </c>
      <c r="R847" s="32">
        <v>3.0977000000000001</v>
      </c>
      <c r="S847" s="32">
        <v>1.2075</v>
      </c>
      <c r="T847" s="32"/>
      <c r="U847" s="32"/>
      <c r="V847" s="32"/>
      <c r="W847" s="32"/>
      <c r="X847" s="32">
        <v>31.550899999999999</v>
      </c>
      <c r="Y847" s="32">
        <v>31.199100000000001</v>
      </c>
      <c r="Z847" s="32">
        <v>32.072899999999997</v>
      </c>
      <c r="AA847" s="32">
        <v>0.3548</v>
      </c>
      <c r="AB847" s="32"/>
      <c r="AC847" s="32"/>
      <c r="AD847" s="32"/>
      <c r="AE847" s="32"/>
      <c r="AF847" s="32">
        <v>7.3090000000000002</v>
      </c>
      <c r="AG847" s="32">
        <v>5.6642999999999999</v>
      </c>
      <c r="AH847" s="32">
        <v>7.6028000000000002</v>
      </c>
      <c r="AI847" s="32">
        <v>0.27250000000000002</v>
      </c>
      <c r="AJ847" s="32"/>
      <c r="AK847" s="32"/>
      <c r="AL847" s="32"/>
      <c r="AM847" s="32"/>
      <c r="AN847" s="32">
        <v>0.83430000000000004</v>
      </c>
      <c r="AO847" s="32"/>
      <c r="AP847" s="32">
        <v>3.0966999999999998</v>
      </c>
      <c r="AQ847" s="32">
        <v>1.5E-3</v>
      </c>
      <c r="AR847" s="32"/>
      <c r="AS847" s="32"/>
      <c r="AT847" s="32">
        <v>31.1997</v>
      </c>
      <c r="AU847" s="32">
        <v>8.0000000000000004E-4</v>
      </c>
      <c r="AV847" s="32"/>
      <c r="AW847" s="32"/>
      <c r="AX847" s="32">
        <v>-6.7500000000000004E-2</v>
      </c>
      <c r="AY847">
        <v>32.729999999999997</v>
      </c>
      <c r="BB847">
        <v>148.80000000000001</v>
      </c>
      <c r="BC847">
        <v>142.79</v>
      </c>
      <c r="BD847" s="32">
        <v>8.7651000000000003</v>
      </c>
      <c r="BE847" s="32"/>
      <c r="BF847" s="32">
        <v>34.598199999999999</v>
      </c>
      <c r="BG847" s="32"/>
      <c r="BH847" s="32">
        <v>-6.7500000000000004E-2</v>
      </c>
      <c r="BI847" s="34">
        <v>33</v>
      </c>
      <c r="BJ847" s="34">
        <v>0</v>
      </c>
      <c r="BK847" s="34">
        <v>115</v>
      </c>
      <c r="BL847" s="34">
        <v>115</v>
      </c>
      <c r="BM847">
        <v>0</v>
      </c>
      <c r="BN847" t="s">
        <v>990</v>
      </c>
      <c r="BO847" t="s">
        <v>6902</v>
      </c>
      <c r="BP847" t="b">
        <v>1</v>
      </c>
    </row>
    <row r="848" spans="1:68" x14ac:dyDescent="0.25">
      <c r="A848" s="30" t="str">
        <f t="shared" si="14"/>
        <v>2004016008</v>
      </c>
      <c r="B848" t="s">
        <v>2404</v>
      </c>
      <c r="C848">
        <v>8</v>
      </c>
      <c r="D848" s="65" t="s">
        <v>8662</v>
      </c>
      <c r="E848" t="s">
        <v>103</v>
      </c>
      <c r="F848">
        <v>1</v>
      </c>
      <c r="I848" s="34">
        <v>149.69999999999999</v>
      </c>
      <c r="J848">
        <v>140</v>
      </c>
      <c r="K848" s="32">
        <v>44.2667</v>
      </c>
      <c r="L848" s="32">
        <v>-63.309800000000003</v>
      </c>
      <c r="M848" s="31">
        <v>38123.100358796299</v>
      </c>
      <c r="N848" s="33">
        <v>2.98</v>
      </c>
      <c r="O848" s="33">
        <v>49.59</v>
      </c>
      <c r="P848" s="32">
        <v>2.4754999999999998</v>
      </c>
      <c r="Q848" s="32">
        <v>0.1124</v>
      </c>
      <c r="R848" s="32">
        <v>4.4203000000000001</v>
      </c>
      <c r="S848" s="32">
        <v>1.6920999999999999</v>
      </c>
      <c r="T848" s="32">
        <v>2.4771000000000001</v>
      </c>
      <c r="U848" s="32">
        <v>0.13789999999999999</v>
      </c>
      <c r="V848" s="32">
        <v>4.4179000000000004</v>
      </c>
      <c r="W848" s="32">
        <v>1.6920999999999999</v>
      </c>
      <c r="X848" s="32">
        <v>31.6065</v>
      </c>
      <c r="Y848" s="32">
        <v>31.104800000000001</v>
      </c>
      <c r="Z848" s="32">
        <v>32.113500000000002</v>
      </c>
      <c r="AA848" s="32">
        <v>0.38290000000000002</v>
      </c>
      <c r="AB848" s="32">
        <v>31.605799999999999</v>
      </c>
      <c r="AC848" s="32">
        <v>31.107600000000001</v>
      </c>
      <c r="AD848" s="32">
        <v>32.112200000000001</v>
      </c>
      <c r="AE848" s="32">
        <v>0.38179999999999997</v>
      </c>
      <c r="AF848" s="32">
        <v>7.8986000000000001</v>
      </c>
      <c r="AG848" s="32">
        <v>7.3822000000000001</v>
      </c>
      <c r="AH848" s="32">
        <v>8.2916000000000007</v>
      </c>
      <c r="AI848" s="32">
        <v>0.23419999999999999</v>
      </c>
      <c r="AJ848" s="32">
        <v>7.7694000000000001</v>
      </c>
      <c r="AK848" s="32">
        <v>7.2130000000000001</v>
      </c>
      <c r="AL848" s="32">
        <v>8.2048000000000005</v>
      </c>
      <c r="AM848" s="32">
        <v>0.254</v>
      </c>
      <c r="AN848" s="32">
        <v>1.1067</v>
      </c>
      <c r="AO848" s="32">
        <v>1.1052999999999999</v>
      </c>
      <c r="AP848" s="32">
        <v>4.4165999999999999</v>
      </c>
      <c r="AQ848" s="32">
        <v>3.3999999999999998E-3</v>
      </c>
      <c r="AR848" s="32">
        <v>4.4157000000000002</v>
      </c>
      <c r="AS848" s="32">
        <v>2.2000000000000001E-3</v>
      </c>
      <c r="AT848" s="32">
        <v>31.110499999999998</v>
      </c>
      <c r="AU848" s="32">
        <v>5.0000000000000001E-3</v>
      </c>
      <c r="AV848" s="32">
        <v>31.111699999999999</v>
      </c>
      <c r="AW848" s="32">
        <v>3.5000000000000001E-3</v>
      </c>
      <c r="AX848" s="32">
        <v>0.1124</v>
      </c>
      <c r="AY848" s="33">
        <v>39.67</v>
      </c>
      <c r="AZ848" s="32">
        <v>0.13789999999999999</v>
      </c>
      <c r="BA848" s="33">
        <v>39.67</v>
      </c>
      <c r="BB848">
        <v>148.80000000000001</v>
      </c>
      <c r="BC848" s="33">
        <v>148.74</v>
      </c>
      <c r="BD848" s="32">
        <v>7.2522000000000002</v>
      </c>
      <c r="BE848" s="32">
        <v>7.2423000000000002</v>
      </c>
      <c r="BF848" s="32">
        <v>34.161299999999997</v>
      </c>
      <c r="BG848" s="32">
        <v>34.157699999999998</v>
      </c>
      <c r="BH848" s="32">
        <v>0.1124</v>
      </c>
      <c r="BI848" s="34">
        <v>40</v>
      </c>
      <c r="BJ848" s="34">
        <v>19</v>
      </c>
      <c r="BK848" s="34">
        <v>119</v>
      </c>
      <c r="BL848" s="34">
        <v>100</v>
      </c>
      <c r="BM848">
        <v>0</v>
      </c>
      <c r="BN848" t="s">
        <v>2587</v>
      </c>
      <c r="BO848" t="s">
        <v>6903</v>
      </c>
      <c r="BP848" t="b">
        <v>1</v>
      </c>
    </row>
    <row r="849" spans="1:68" x14ac:dyDescent="0.25">
      <c r="A849" s="30" t="str">
        <f t="shared" si="14"/>
        <v>2004666004</v>
      </c>
      <c r="B849" t="s">
        <v>2401</v>
      </c>
      <c r="C849">
        <v>4</v>
      </c>
      <c r="D849" s="65" t="s">
        <v>8658</v>
      </c>
      <c r="E849" t="s">
        <v>103</v>
      </c>
      <c r="F849">
        <v>1</v>
      </c>
      <c r="I849" s="34">
        <v>151.69999999999999</v>
      </c>
      <c r="J849">
        <v>159</v>
      </c>
      <c r="K849" s="32">
        <v>44.2667</v>
      </c>
      <c r="L849" s="32">
        <v>-63.316699999999997</v>
      </c>
      <c r="M849" s="31">
        <v>38135.558703703704</v>
      </c>
      <c r="N849" s="33">
        <v>0.99</v>
      </c>
      <c r="O849" s="33">
        <v>49.59</v>
      </c>
      <c r="P849" s="32">
        <v>2.8540000000000001</v>
      </c>
      <c r="Q849" s="32">
        <v>0.2757</v>
      </c>
      <c r="R849" s="32">
        <v>5.6717000000000004</v>
      </c>
      <c r="S849" s="32">
        <v>2.4125999999999999</v>
      </c>
      <c r="T849" s="32"/>
      <c r="U849" s="32"/>
      <c r="V849" s="32"/>
      <c r="W849" s="32"/>
      <c r="X849" s="32">
        <v>31.6494</v>
      </c>
      <c r="Y849" s="32">
        <v>31.215399999999999</v>
      </c>
      <c r="Z849" s="32">
        <v>31.889099999999999</v>
      </c>
      <c r="AA849" s="32">
        <v>0.1671</v>
      </c>
      <c r="AB849" s="32"/>
      <c r="AC849" s="32"/>
      <c r="AD849" s="32"/>
      <c r="AE849" s="32"/>
      <c r="AF849" s="32">
        <v>7.6957000000000004</v>
      </c>
      <c r="AG849" s="32">
        <v>7.0031999999999996</v>
      </c>
      <c r="AH849" s="32">
        <v>7.9653999999999998</v>
      </c>
      <c r="AI849" s="32">
        <v>0.17080000000000001</v>
      </c>
      <c r="AJ849" s="32"/>
      <c r="AK849" s="32"/>
      <c r="AL849" s="32"/>
      <c r="AM849" s="32"/>
      <c r="AN849" s="32">
        <v>0.72850000000000004</v>
      </c>
      <c r="AO849" s="32"/>
      <c r="AP849" s="32">
        <v>4.4775999999999998</v>
      </c>
      <c r="AQ849" s="32">
        <v>4.9399999999999999E-2</v>
      </c>
      <c r="AR849" s="32"/>
      <c r="AS849" s="32"/>
      <c r="AT849" s="32">
        <v>31.287800000000001</v>
      </c>
      <c r="AU849" s="32">
        <v>5.0599999999999999E-2</v>
      </c>
      <c r="AV849" s="32"/>
      <c r="AW849" s="32"/>
      <c r="AX849" s="32">
        <v>0.2757</v>
      </c>
      <c r="AY849" s="33">
        <v>42.65</v>
      </c>
      <c r="AZ849" s="32"/>
      <c r="BA849" s="33"/>
      <c r="BB849">
        <v>148.80000000000001</v>
      </c>
      <c r="BC849" s="33">
        <v>148.74</v>
      </c>
      <c r="BD849" s="32">
        <v>5.4325999999999999</v>
      </c>
      <c r="BE849" s="32"/>
      <c r="BF849" s="32">
        <v>33.563299999999998</v>
      </c>
      <c r="BG849" s="32"/>
      <c r="BH849" s="32">
        <v>0.2757</v>
      </c>
      <c r="BI849" s="34">
        <v>43</v>
      </c>
      <c r="BJ849" s="34">
        <v>25.5</v>
      </c>
      <c r="BK849" s="34">
        <v>132</v>
      </c>
      <c r="BL849" s="34">
        <v>106.5</v>
      </c>
      <c r="BM849">
        <v>0</v>
      </c>
      <c r="BN849" t="s">
        <v>2588</v>
      </c>
      <c r="BO849" t="s">
        <v>6904</v>
      </c>
      <c r="BP849" t="b">
        <v>1</v>
      </c>
    </row>
    <row r="850" spans="1:68" x14ac:dyDescent="0.25">
      <c r="A850" s="30" t="str">
        <f t="shared" si="14"/>
        <v>2004019067</v>
      </c>
      <c r="B850" t="s">
        <v>2405</v>
      </c>
      <c r="C850">
        <v>67</v>
      </c>
      <c r="D850" s="65" t="s">
        <v>8836</v>
      </c>
      <c r="E850" t="s">
        <v>103</v>
      </c>
      <c r="F850">
        <v>1</v>
      </c>
      <c r="I850" s="34">
        <v>144.80000000000001</v>
      </c>
      <c r="J850">
        <v>104</v>
      </c>
      <c r="K850" s="32">
        <v>44.266500000000001</v>
      </c>
      <c r="L850" s="32">
        <v>-63.316499999999998</v>
      </c>
      <c r="M850" s="31">
        <v>38147.796793981484</v>
      </c>
      <c r="N850" s="33">
        <v>2.98</v>
      </c>
      <c r="O850" s="33">
        <v>49.59</v>
      </c>
      <c r="P850" s="32">
        <v>2.9485999999999999</v>
      </c>
      <c r="Q850" s="32">
        <v>5.1700000000000003E-2</v>
      </c>
      <c r="R850" s="32">
        <v>7.4793000000000003</v>
      </c>
      <c r="S850" s="32">
        <v>2.8763000000000001</v>
      </c>
      <c r="T850" s="32">
        <v>2.4409000000000001</v>
      </c>
      <c r="U850" s="32">
        <v>4.1799999999999997E-2</v>
      </c>
      <c r="V850" s="32">
        <v>7.4814999999999996</v>
      </c>
      <c r="W850" s="32">
        <v>2.7025000000000001</v>
      </c>
      <c r="X850" s="32">
        <v>31.586200000000002</v>
      </c>
      <c r="Y850" s="32">
        <v>30.8811</v>
      </c>
      <c r="Z850" s="32">
        <v>31.981200000000001</v>
      </c>
      <c r="AA850" s="32">
        <v>0.35560000000000003</v>
      </c>
      <c r="AB850" s="32">
        <v>32.076700000000002</v>
      </c>
      <c r="AC850" s="32">
        <v>30.8002</v>
      </c>
      <c r="AD850" s="32">
        <v>34.829099999999997</v>
      </c>
      <c r="AE850" s="32">
        <v>0.78939999999999999</v>
      </c>
      <c r="AF850" s="32">
        <v>6.6905999999999999</v>
      </c>
      <c r="AG850" s="32">
        <v>6.4886999999999997</v>
      </c>
      <c r="AH850" s="32">
        <v>6.9477000000000002</v>
      </c>
      <c r="AI850" s="32">
        <v>0.10639999999999999</v>
      </c>
      <c r="AJ850" s="32">
        <v>6.9935999999999998</v>
      </c>
      <c r="AK850" s="32">
        <v>6.694</v>
      </c>
      <c r="AL850" s="32">
        <v>7.3274999999999997</v>
      </c>
      <c r="AM850" s="32">
        <v>0.1515</v>
      </c>
      <c r="AN850" s="32">
        <v>1.5347</v>
      </c>
      <c r="AO850" s="32">
        <v>1.6152</v>
      </c>
      <c r="AP850" s="32">
        <v>7.1917</v>
      </c>
      <c r="AQ850" s="32">
        <v>0.26300000000000001</v>
      </c>
      <c r="AR850" s="32">
        <v>7.3287000000000004</v>
      </c>
      <c r="AS850" s="32">
        <v>0.23169999999999999</v>
      </c>
      <c r="AT850" s="32">
        <v>30.894400000000001</v>
      </c>
      <c r="AU850" s="32">
        <v>0</v>
      </c>
      <c r="AV850" s="32">
        <v>30.806000000000001</v>
      </c>
      <c r="AW850" s="32">
        <v>8.3000000000000001E-3</v>
      </c>
      <c r="AX850" s="32">
        <v>4.2000000000000003E-2</v>
      </c>
      <c r="AY850" s="33">
        <v>51.57</v>
      </c>
      <c r="AZ850" s="32">
        <v>4.1599999999999998E-2</v>
      </c>
      <c r="BA850" s="33">
        <v>60.5</v>
      </c>
      <c r="BB850">
        <v>148.80000000000001</v>
      </c>
      <c r="BC850" s="33">
        <v>144.77000000000001</v>
      </c>
      <c r="BD850" s="32">
        <v>5.4420999999999999</v>
      </c>
      <c r="BE850" s="32">
        <v>5.4478</v>
      </c>
      <c r="BF850" s="32">
        <v>33.6021</v>
      </c>
      <c r="BG850" s="32">
        <v>33.589300000000001</v>
      </c>
      <c r="BH850" s="32">
        <v>4.2000000000000003E-2</v>
      </c>
      <c r="BI850" s="34">
        <v>52</v>
      </c>
      <c r="BJ850" s="34">
        <v>23</v>
      </c>
      <c r="BK850" s="34">
        <v>122</v>
      </c>
      <c r="BL850" s="34">
        <v>99</v>
      </c>
      <c r="BM850">
        <v>0</v>
      </c>
      <c r="BN850" t="s">
        <v>2589</v>
      </c>
      <c r="BO850" t="s">
        <v>6905</v>
      </c>
      <c r="BP850" t="b">
        <v>1</v>
      </c>
    </row>
    <row r="851" spans="1:68" x14ac:dyDescent="0.25">
      <c r="A851" s="30" t="str">
        <f t="shared" si="14"/>
        <v>2004529000</v>
      </c>
      <c r="B851" t="s">
        <v>2406</v>
      </c>
      <c r="C851">
        <v>0</v>
      </c>
      <c r="D851" s="65" t="s">
        <v>8705</v>
      </c>
      <c r="E851" t="s">
        <v>103</v>
      </c>
      <c r="F851">
        <v>1</v>
      </c>
      <c r="I851" s="34">
        <v>169.6</v>
      </c>
      <c r="J851">
        <v>175</v>
      </c>
      <c r="K851" s="32">
        <v>44.270699999999998</v>
      </c>
      <c r="L851" s="32">
        <v>-63.325000000000003</v>
      </c>
      <c r="M851" s="31">
        <v>38173.941111111111</v>
      </c>
      <c r="N851" s="33">
        <v>0.99</v>
      </c>
      <c r="O851" s="33">
        <v>49.59</v>
      </c>
      <c r="P851" s="32">
        <v>7.2797999999999998</v>
      </c>
      <c r="Q851" s="32">
        <v>2.2490000000000001</v>
      </c>
      <c r="R851" s="32">
        <v>13.490399999999999</v>
      </c>
      <c r="S851" s="32">
        <v>3.9281000000000001</v>
      </c>
      <c r="T851" s="32"/>
      <c r="U851" s="32"/>
      <c r="V851" s="32"/>
      <c r="W851" s="32"/>
      <c r="X851" s="32">
        <v>31.917400000000001</v>
      </c>
      <c r="Y851" s="32">
        <v>31.298100000000002</v>
      </c>
      <c r="Z851" s="32">
        <v>32.324100000000001</v>
      </c>
      <c r="AA851" s="32">
        <v>0.31269999999999998</v>
      </c>
      <c r="AB851" s="32"/>
      <c r="AC851" s="32"/>
      <c r="AD851" s="32"/>
      <c r="AE851" s="32"/>
      <c r="AF851" s="32">
        <v>3.8700999999999999</v>
      </c>
      <c r="AG851" s="32">
        <v>3.6335999999999999</v>
      </c>
      <c r="AH851" s="32">
        <v>4.0156999999999998</v>
      </c>
      <c r="AI851" s="32">
        <v>7.4300000000000005E-2</v>
      </c>
      <c r="AJ851" s="32"/>
      <c r="AK851" s="32"/>
      <c r="AL851" s="32"/>
      <c r="AM851" s="32"/>
      <c r="AN851" s="32">
        <v>2.1695000000000002</v>
      </c>
      <c r="AO851" s="32"/>
      <c r="AP851" s="32">
        <v>13.2517</v>
      </c>
      <c r="AQ851" s="32">
        <v>0.19570000000000001</v>
      </c>
      <c r="AR851" s="32"/>
      <c r="AS851" s="32"/>
      <c r="AT851" s="32">
        <v>31.3626</v>
      </c>
      <c r="AU851" s="32">
        <v>6.0199999999999997E-2</v>
      </c>
      <c r="AV851" s="32"/>
      <c r="AW851" s="32"/>
      <c r="AX851" s="32">
        <v>1.7911999999999999</v>
      </c>
      <c r="AY851" s="33">
        <v>67.44</v>
      </c>
      <c r="AZ851" s="32"/>
      <c r="BA851" s="33"/>
      <c r="BB851">
        <v>148.80000000000001</v>
      </c>
      <c r="BC851" s="33">
        <v>148.74</v>
      </c>
      <c r="BD851" s="32">
        <v>6.0617000000000001</v>
      </c>
      <c r="BE851" s="32"/>
      <c r="BF851" s="32">
        <v>33.779499999999999</v>
      </c>
      <c r="BG851" s="32"/>
      <c r="BH851" s="32">
        <v>1.7911999999999999</v>
      </c>
      <c r="BI851" s="34">
        <v>68</v>
      </c>
      <c r="BJ851" s="34">
        <v>39</v>
      </c>
      <c r="BK851" s="34">
        <v>112</v>
      </c>
      <c r="BL851" s="34">
        <v>73</v>
      </c>
      <c r="BM851">
        <v>0</v>
      </c>
      <c r="BN851" t="s">
        <v>2590</v>
      </c>
      <c r="BO851" t="s">
        <v>6906</v>
      </c>
      <c r="BP851" t="b">
        <v>1</v>
      </c>
    </row>
    <row r="852" spans="1:68" x14ac:dyDescent="0.25">
      <c r="A852" s="30" t="str">
        <f t="shared" si="14"/>
        <v>2004530000</v>
      </c>
      <c r="B852" t="s">
        <v>2407</v>
      </c>
      <c r="C852">
        <v>0</v>
      </c>
      <c r="D852" s="65" t="s">
        <v>8705</v>
      </c>
      <c r="E852" t="s">
        <v>103</v>
      </c>
      <c r="F852">
        <v>1</v>
      </c>
      <c r="I852" s="34">
        <v>147.69999999999999</v>
      </c>
      <c r="J852">
        <v>168</v>
      </c>
      <c r="K852" s="32">
        <v>44.270099999999999</v>
      </c>
      <c r="L852" s="32">
        <v>-63.3215</v>
      </c>
      <c r="M852" s="31">
        <v>38186.098657407405</v>
      </c>
      <c r="N852" s="33">
        <v>2.98</v>
      </c>
      <c r="O852" s="33">
        <v>49.59</v>
      </c>
      <c r="P852" s="32">
        <v>6.6166999999999998</v>
      </c>
      <c r="Q852" s="32">
        <v>2.8288000000000002</v>
      </c>
      <c r="R852" s="32">
        <v>14.0923</v>
      </c>
      <c r="S852" s="32">
        <v>4.2930000000000001</v>
      </c>
      <c r="T852" s="32"/>
      <c r="U852" s="32"/>
      <c r="V852" s="32"/>
      <c r="W852" s="32"/>
      <c r="X852" s="32">
        <v>31.666399999999999</v>
      </c>
      <c r="Y852" s="32">
        <v>30.88</v>
      </c>
      <c r="Z852" s="32">
        <v>32.308900000000001</v>
      </c>
      <c r="AA852" s="32">
        <v>0.51580000000000004</v>
      </c>
      <c r="AB852" s="32"/>
      <c r="AC852" s="32"/>
      <c r="AD852" s="32"/>
      <c r="AE852" s="32"/>
      <c r="AF852" s="32">
        <v>4.8037000000000001</v>
      </c>
      <c r="AG852" s="32">
        <v>3.9495</v>
      </c>
      <c r="AH852" s="32">
        <v>5.2877000000000001</v>
      </c>
      <c r="AI852" s="32">
        <v>0.37880000000000003</v>
      </c>
      <c r="AJ852" s="32"/>
      <c r="AK852" s="32"/>
      <c r="AL852" s="32"/>
      <c r="AM852" s="32"/>
      <c r="AN852" s="32">
        <v>2.7315999999999998</v>
      </c>
      <c r="AO852" s="32"/>
      <c r="AP852" s="32">
        <v>14.0844</v>
      </c>
      <c r="AQ852" s="32">
        <v>2.7000000000000001E-3</v>
      </c>
      <c r="AR852" s="32"/>
      <c r="AS852" s="32"/>
      <c r="AT852" s="32">
        <v>30.880400000000002</v>
      </c>
      <c r="AU852" s="32">
        <v>4.0000000000000002E-4</v>
      </c>
      <c r="AV852" s="32"/>
      <c r="AW852" s="32"/>
      <c r="AX852" s="32">
        <v>1.8358000000000001</v>
      </c>
      <c r="AY852" s="33">
        <v>75.37</v>
      </c>
      <c r="AZ852" s="32"/>
      <c r="BA852" s="33"/>
      <c r="BB852">
        <v>148.80000000000001</v>
      </c>
      <c r="BC852" s="33">
        <v>147.75</v>
      </c>
      <c r="BD852" s="32">
        <v>6.0239000000000003</v>
      </c>
      <c r="BE852" s="32"/>
      <c r="BF852" s="32">
        <v>33.781500000000001</v>
      </c>
      <c r="BG852" s="32"/>
      <c r="BH852" s="32">
        <v>1.8358000000000001</v>
      </c>
      <c r="BI852" s="34">
        <v>76</v>
      </c>
      <c r="BJ852" s="34">
        <v>23</v>
      </c>
      <c r="BK852" s="34">
        <v>113</v>
      </c>
      <c r="BL852" s="34">
        <v>81</v>
      </c>
      <c r="BM852">
        <v>0</v>
      </c>
      <c r="BN852" t="s">
        <v>2591</v>
      </c>
      <c r="BO852" t="s">
        <v>6907</v>
      </c>
      <c r="BP852" t="b">
        <v>1</v>
      </c>
    </row>
    <row r="853" spans="1:68" x14ac:dyDescent="0.25">
      <c r="A853" s="30" t="str">
        <f t="shared" si="14"/>
        <v>2004530117</v>
      </c>
      <c r="B853" t="s">
        <v>2407</v>
      </c>
      <c r="C853">
        <v>117</v>
      </c>
      <c r="D853" s="65" t="s">
        <v>8767</v>
      </c>
      <c r="E853" t="s">
        <v>103</v>
      </c>
      <c r="F853">
        <v>1</v>
      </c>
      <c r="I853" s="34">
        <v>150.69999999999999</v>
      </c>
      <c r="J853">
        <v>150</v>
      </c>
      <c r="K853" s="32">
        <v>44.271799999999999</v>
      </c>
      <c r="L853" s="32">
        <v>-63.323399999999999</v>
      </c>
      <c r="M853" s="31">
        <v>38198.963576388887</v>
      </c>
      <c r="N853" s="33">
        <v>0.99</v>
      </c>
      <c r="O853" s="33">
        <v>49.59</v>
      </c>
      <c r="P853" s="32">
        <v>9.9251000000000005</v>
      </c>
      <c r="Q853" s="32">
        <v>2.4468999999999999</v>
      </c>
      <c r="R853" s="32">
        <v>18.4376</v>
      </c>
      <c r="S853" s="32">
        <v>6.5027999999999997</v>
      </c>
      <c r="T853" s="32"/>
      <c r="U853" s="32"/>
      <c r="V853" s="32"/>
      <c r="W853" s="32"/>
      <c r="X853" s="32">
        <v>31.946100000000001</v>
      </c>
      <c r="Y853" s="32">
        <v>31.362300000000001</v>
      </c>
      <c r="Z853" s="32">
        <v>32.505299999999998</v>
      </c>
      <c r="AA853" s="32">
        <v>0.40620000000000001</v>
      </c>
      <c r="AB853" s="32"/>
      <c r="AC853" s="32"/>
      <c r="AD853" s="32"/>
      <c r="AE853" s="32"/>
      <c r="AF853" s="32">
        <v>4.4744999999999999</v>
      </c>
      <c r="AG853" s="32">
        <v>3.8473000000000002</v>
      </c>
      <c r="AH853" s="32">
        <v>4.9732000000000003</v>
      </c>
      <c r="AI853" s="32">
        <v>0.34079999999999999</v>
      </c>
      <c r="AJ853" s="32"/>
      <c r="AK853" s="32"/>
      <c r="AL853" s="32"/>
      <c r="AM853" s="32"/>
      <c r="AN853" s="32">
        <v>3.5556999999999999</v>
      </c>
      <c r="AO853" s="32"/>
      <c r="AP853" s="32">
        <v>18.4373</v>
      </c>
      <c r="AQ853" s="32">
        <v>2.0000000000000001E-4</v>
      </c>
      <c r="AR853" s="32"/>
      <c r="AS853" s="32"/>
      <c r="AT853" s="32">
        <v>31.363600000000002</v>
      </c>
      <c r="AU853" s="32">
        <v>5.9999999999999995E-4</v>
      </c>
      <c r="AV853" s="32"/>
      <c r="AW853" s="32"/>
      <c r="AX853" s="32">
        <v>2.4150999999999998</v>
      </c>
      <c r="AY853" s="33">
        <v>55.54</v>
      </c>
      <c r="AZ853" s="32"/>
      <c r="BA853" s="33"/>
      <c r="BB853">
        <v>148.80000000000001</v>
      </c>
      <c r="BC853" s="33">
        <v>148.74</v>
      </c>
      <c r="BD853" s="32">
        <v>6.0411999999999999</v>
      </c>
      <c r="BE853" s="32"/>
      <c r="BF853" s="32">
        <v>33.844799999999999</v>
      </c>
      <c r="BG853" s="32"/>
      <c r="BH853" s="32">
        <v>2.4150999999999998</v>
      </c>
      <c r="BI853" s="34">
        <v>56</v>
      </c>
      <c r="BJ853" s="34">
        <v>38</v>
      </c>
      <c r="BK853" s="34">
        <v>113</v>
      </c>
      <c r="BL853" s="34">
        <v>75</v>
      </c>
      <c r="BM853">
        <v>0</v>
      </c>
      <c r="BN853" t="s">
        <v>2592</v>
      </c>
      <c r="BO853" t="s">
        <v>6908</v>
      </c>
      <c r="BP853" t="b">
        <v>1</v>
      </c>
    </row>
    <row r="854" spans="1:68" x14ac:dyDescent="0.25">
      <c r="A854" s="30" t="str">
        <f t="shared" si="14"/>
        <v>2004666005</v>
      </c>
      <c r="B854" t="s">
        <v>2401</v>
      </c>
      <c r="C854">
        <v>5</v>
      </c>
      <c r="D854" s="65" t="s">
        <v>8659</v>
      </c>
      <c r="E854" t="s">
        <v>103</v>
      </c>
      <c r="F854">
        <v>1</v>
      </c>
      <c r="I854" s="34">
        <v>148.19999999999999</v>
      </c>
      <c r="J854">
        <v>155</v>
      </c>
      <c r="K854" s="32">
        <v>44.268300000000004</v>
      </c>
      <c r="L854" s="32">
        <v>-63.318300000000001</v>
      </c>
      <c r="M854" s="31">
        <v>38217.544641203705</v>
      </c>
      <c r="N854" s="33">
        <v>0.99</v>
      </c>
      <c r="O854" s="33">
        <v>49.59</v>
      </c>
      <c r="P854" s="32">
        <v>9.9116</v>
      </c>
      <c r="Q854" s="32">
        <v>3.1187999999999998</v>
      </c>
      <c r="R854" s="32">
        <v>18.0031</v>
      </c>
      <c r="S854" s="32">
        <v>5.8285999999999998</v>
      </c>
      <c r="T854" s="32"/>
      <c r="U854" s="32"/>
      <c r="V854" s="32"/>
      <c r="W854" s="32"/>
      <c r="X854" s="32">
        <v>31.8185</v>
      </c>
      <c r="Y854" s="32">
        <v>30.7544</v>
      </c>
      <c r="Z854" s="32">
        <v>32.317500000000003</v>
      </c>
      <c r="AA854" s="32">
        <v>0.53420000000000001</v>
      </c>
      <c r="AB854" s="32"/>
      <c r="AC854" s="32"/>
      <c r="AD854" s="32"/>
      <c r="AE854" s="32"/>
      <c r="AF854" s="32">
        <v>6.4082999999999997</v>
      </c>
      <c r="AG854" s="32">
        <v>4.8383000000000003</v>
      </c>
      <c r="AH854" s="32">
        <v>7.0808999999999997</v>
      </c>
      <c r="AI854" s="32">
        <v>0.54390000000000005</v>
      </c>
      <c r="AJ854" s="32"/>
      <c r="AK854" s="32"/>
      <c r="AL854" s="32"/>
      <c r="AM854" s="32"/>
      <c r="AN854" s="32">
        <v>3.5145</v>
      </c>
      <c r="AO854" s="32"/>
      <c r="AP854" s="32">
        <v>17.990300000000001</v>
      </c>
      <c r="AQ854" s="32">
        <v>8.6999999999999994E-3</v>
      </c>
      <c r="AR854" s="32"/>
      <c r="AS854" s="32"/>
      <c r="AT854" s="32">
        <v>30.9834</v>
      </c>
      <c r="AU854" s="32">
        <v>8.7800000000000003E-2</v>
      </c>
      <c r="AV854" s="32"/>
      <c r="AW854" s="32"/>
      <c r="AX854" s="32">
        <v>1.4437</v>
      </c>
      <c r="AY854" s="33">
        <v>67.44</v>
      </c>
      <c r="AZ854" s="32"/>
      <c r="BA854" s="33"/>
      <c r="BB854">
        <v>148.80000000000001</v>
      </c>
      <c r="BC854" s="33">
        <v>148.24</v>
      </c>
      <c r="BD854" s="32">
        <v>5.1646999999999998</v>
      </c>
      <c r="BE854" s="32"/>
      <c r="BF854" s="32"/>
      <c r="BG854" s="32"/>
      <c r="BH854" s="32">
        <v>1.4437</v>
      </c>
      <c r="BI854" s="34">
        <v>68</v>
      </c>
      <c r="BJ854" s="34">
        <v>41</v>
      </c>
      <c r="BK854" s="34">
        <v>116.5</v>
      </c>
      <c r="BL854" s="34">
        <v>75.5</v>
      </c>
      <c r="BM854">
        <v>0</v>
      </c>
      <c r="BN854" t="s">
        <v>2593</v>
      </c>
      <c r="BO854" t="s">
        <v>6909</v>
      </c>
      <c r="BP854" t="b">
        <v>1</v>
      </c>
    </row>
    <row r="855" spans="1:68" x14ac:dyDescent="0.25">
      <c r="A855" s="30" t="str">
        <f t="shared" si="14"/>
        <v>2004666006</v>
      </c>
      <c r="B855" t="s">
        <v>2401</v>
      </c>
      <c r="C855">
        <v>6</v>
      </c>
      <c r="D855" s="65" t="s">
        <v>8660</v>
      </c>
      <c r="E855" t="s">
        <v>85</v>
      </c>
      <c r="F855">
        <v>0</v>
      </c>
      <c r="I855" s="34">
        <v>154.19999999999999</v>
      </c>
      <c r="J855">
        <v>154</v>
      </c>
      <c r="K855" s="32">
        <v>44.216700000000003</v>
      </c>
      <c r="L855" s="32">
        <v>-63.316699999999997</v>
      </c>
      <c r="M855" s="31">
        <v>38245.604432870372</v>
      </c>
      <c r="N855" s="33">
        <v>0.99</v>
      </c>
      <c r="O855" s="33">
        <v>49.59</v>
      </c>
      <c r="P855" s="32">
        <v>9.2708999999999993</v>
      </c>
      <c r="Q855" s="32">
        <v>2.2269999999999999</v>
      </c>
      <c r="R855" s="32">
        <v>17.108699999999999</v>
      </c>
      <c r="S855" s="32">
        <v>6.3373999999999997</v>
      </c>
      <c r="T855" s="32"/>
      <c r="U855" s="32"/>
      <c r="V855" s="32"/>
      <c r="W855" s="32"/>
      <c r="X855" s="32">
        <v>31.737100000000002</v>
      </c>
      <c r="Y855" s="32">
        <v>30.661000000000001</v>
      </c>
      <c r="Z855" s="32">
        <v>32.481499999999997</v>
      </c>
      <c r="AA855" s="32">
        <v>0.72140000000000004</v>
      </c>
      <c r="AB855" s="32"/>
      <c r="AC855" s="32"/>
      <c r="AD855" s="32"/>
      <c r="AE855" s="32"/>
      <c r="AF855" s="32">
        <v>6.2667000000000002</v>
      </c>
      <c r="AG855" s="32">
        <v>5.1380999999999997</v>
      </c>
      <c r="AH855" s="32">
        <v>7.0392999999999999</v>
      </c>
      <c r="AI855" s="32">
        <v>0.2742</v>
      </c>
      <c r="AJ855" s="32"/>
      <c r="AK855" s="32"/>
      <c r="AL855" s="32"/>
      <c r="AM855" s="32"/>
      <c r="AN855" s="32">
        <v>3.6295000000000002</v>
      </c>
      <c r="AO855" s="32"/>
      <c r="AP855" s="32">
        <v>17.103300000000001</v>
      </c>
      <c r="AQ855" s="32">
        <v>9.9000000000000008E-3</v>
      </c>
      <c r="AR855" s="32"/>
      <c r="AS855" s="32"/>
      <c r="AT855" s="32">
        <v>30.723500000000001</v>
      </c>
      <c r="AU855" s="32">
        <v>2.8199999999999999E-2</v>
      </c>
      <c r="AV855" s="32"/>
      <c r="AW855" s="32"/>
      <c r="AX855" s="32">
        <v>1.5716000000000001</v>
      </c>
      <c r="AY855" s="33">
        <v>54.55</v>
      </c>
      <c r="AZ855" s="32"/>
      <c r="BA855" s="33"/>
      <c r="BC855" s="33">
        <v>154.19</v>
      </c>
      <c r="BD855" s="32">
        <v>6.1584000000000003</v>
      </c>
      <c r="BE855" s="32"/>
      <c r="BF855" s="32"/>
      <c r="BG855" s="32"/>
      <c r="BH855" s="32">
        <v>1.5716000000000001</v>
      </c>
      <c r="BI855" s="34">
        <v>55</v>
      </c>
      <c r="BJ855" s="34">
        <v>32.5</v>
      </c>
      <c r="BK855" s="34">
        <v>133</v>
      </c>
      <c r="BL855" s="34">
        <v>100.5</v>
      </c>
      <c r="BM855">
        <v>0</v>
      </c>
      <c r="BN855" t="s">
        <v>2594</v>
      </c>
      <c r="BO855" t="s">
        <v>6910</v>
      </c>
      <c r="BP855" t="b">
        <v>1</v>
      </c>
    </row>
    <row r="856" spans="1:68" x14ac:dyDescent="0.25">
      <c r="A856" s="30" t="str">
        <f t="shared" si="14"/>
        <v>2004055001</v>
      </c>
      <c r="B856" t="s">
        <v>173</v>
      </c>
      <c r="C856">
        <v>1</v>
      </c>
      <c r="D856" s="65" t="s">
        <v>8655</v>
      </c>
      <c r="E856" t="s">
        <v>103</v>
      </c>
      <c r="F856">
        <v>1</v>
      </c>
      <c r="G856">
        <v>2004</v>
      </c>
      <c r="H856">
        <v>2</v>
      </c>
      <c r="I856" s="34">
        <v>146.80000000000001</v>
      </c>
      <c r="J856">
        <v>155</v>
      </c>
      <c r="K856" s="32">
        <v>44.265799999999999</v>
      </c>
      <c r="L856" s="32">
        <v>-63.301200000000001</v>
      </c>
      <c r="M856" s="31">
        <v>38279.663946759261</v>
      </c>
      <c r="N856" s="33">
        <v>3.97</v>
      </c>
      <c r="O856" s="33">
        <v>49.59</v>
      </c>
      <c r="P856" s="32">
        <v>12.1835</v>
      </c>
      <c r="Q856" s="32">
        <v>5.0414000000000003</v>
      </c>
      <c r="R856" s="32">
        <v>14.160299999999999</v>
      </c>
      <c r="S856" s="32">
        <v>3.1747999999999998</v>
      </c>
      <c r="T856" s="32"/>
      <c r="U856" s="32"/>
      <c r="V856" s="32"/>
      <c r="W856" s="32"/>
      <c r="X856" s="32">
        <v>31.284099999999999</v>
      </c>
      <c r="Y856" s="32">
        <v>30.569099999999999</v>
      </c>
      <c r="Z856" s="32">
        <v>32.538200000000003</v>
      </c>
      <c r="AA856" s="32">
        <v>0.72270000000000001</v>
      </c>
      <c r="AB856" s="32"/>
      <c r="AC856" s="32"/>
      <c r="AD856" s="32"/>
      <c r="AE856" s="32"/>
      <c r="AF856" s="32">
        <v>4.9500999999999999</v>
      </c>
      <c r="AG856" s="32">
        <v>3.6760999999999999</v>
      </c>
      <c r="AH856" s="32">
        <v>5.5726000000000004</v>
      </c>
      <c r="AI856" s="32">
        <v>0.28470000000000001</v>
      </c>
      <c r="AJ856" s="32"/>
      <c r="AK856" s="32"/>
      <c r="AL856" s="32"/>
      <c r="AM856" s="32"/>
      <c r="AN856" s="32">
        <v>2.8584999999999998</v>
      </c>
      <c r="AO856" s="32"/>
      <c r="AP856" s="32">
        <v>14.0517</v>
      </c>
      <c r="AQ856" s="32">
        <v>9.4999999999999998E-3</v>
      </c>
      <c r="AR856" s="32"/>
      <c r="AS856" s="32"/>
      <c r="AT856" s="32">
        <v>30.6145</v>
      </c>
      <c r="AU856" s="32">
        <v>6.4199999999999993E-2</v>
      </c>
      <c r="AV856" s="32"/>
      <c r="AW856" s="32"/>
      <c r="AX856" s="32">
        <v>2.3759999999999999</v>
      </c>
      <c r="AY856">
        <v>77.36</v>
      </c>
      <c r="BB856">
        <v>148.80000000000001</v>
      </c>
      <c r="BC856">
        <v>146.76</v>
      </c>
      <c r="BD856" s="32">
        <v>5.4969000000000001</v>
      </c>
      <c r="BE856" s="32"/>
      <c r="BF856" s="32">
        <v>33.726300000000002</v>
      </c>
      <c r="BG856" s="32"/>
      <c r="BH856" s="32">
        <v>2.3759999999999999</v>
      </c>
      <c r="BI856" s="34">
        <v>78</v>
      </c>
      <c r="BJ856" s="34">
        <v>56</v>
      </c>
      <c r="BK856" s="34">
        <v>124</v>
      </c>
      <c r="BL856" s="34">
        <v>68</v>
      </c>
      <c r="BM856">
        <v>0</v>
      </c>
      <c r="BN856" t="s">
        <v>991</v>
      </c>
      <c r="BO856" t="s">
        <v>6911</v>
      </c>
      <c r="BP856" t="b">
        <v>1</v>
      </c>
    </row>
    <row r="857" spans="1:68" x14ac:dyDescent="0.25">
      <c r="A857" s="30" t="str">
        <f t="shared" si="14"/>
        <v>2004055006</v>
      </c>
      <c r="B857" t="s">
        <v>173</v>
      </c>
      <c r="C857">
        <v>6</v>
      </c>
      <c r="D857" s="65" t="s">
        <v>8660</v>
      </c>
      <c r="E857" t="s">
        <v>86</v>
      </c>
      <c r="F857">
        <v>0</v>
      </c>
      <c r="G857">
        <v>2004</v>
      </c>
      <c r="H857">
        <v>2</v>
      </c>
      <c r="I857" s="34">
        <v>158.69999999999999</v>
      </c>
      <c r="J857">
        <v>160</v>
      </c>
      <c r="K857" s="32">
        <v>43.249200000000002</v>
      </c>
      <c r="L857" s="32">
        <v>-65.050200000000004</v>
      </c>
      <c r="M857" s="31">
        <v>38280.144189814811</v>
      </c>
      <c r="N857" s="33">
        <v>3.97</v>
      </c>
      <c r="O857" s="33">
        <v>49.6</v>
      </c>
      <c r="P857" s="32">
        <v>11.9384</v>
      </c>
      <c r="Q857" s="32">
        <v>5.7530000000000001</v>
      </c>
      <c r="R857" s="32">
        <v>14.463699999999999</v>
      </c>
      <c r="S857" s="32">
        <v>3.0390000000000001</v>
      </c>
      <c r="T857" s="32"/>
      <c r="U857" s="32"/>
      <c r="V857" s="32"/>
      <c r="W857" s="32"/>
      <c r="X857" s="32">
        <v>31.055599999999998</v>
      </c>
      <c r="Y857" s="32">
        <v>30.262499999999999</v>
      </c>
      <c r="Z857" s="32">
        <v>32.171700000000001</v>
      </c>
      <c r="AA857" s="32">
        <v>0.69589999999999996</v>
      </c>
      <c r="AB857" s="32"/>
      <c r="AC857" s="32"/>
      <c r="AD857" s="32"/>
      <c r="AE857" s="32"/>
      <c r="AF857" s="32">
        <v>5.5864000000000003</v>
      </c>
      <c r="AG857" s="32">
        <v>5.2918000000000003</v>
      </c>
      <c r="AH857" s="32">
        <v>6.3367000000000004</v>
      </c>
      <c r="AI857" s="32">
        <v>0.35360000000000003</v>
      </c>
      <c r="AJ857" s="32"/>
      <c r="AK857" s="32"/>
      <c r="AL857" s="32"/>
      <c r="AM857" s="32"/>
      <c r="AN857" s="32">
        <v>2.8395000000000001</v>
      </c>
      <c r="AO857" s="32"/>
      <c r="AP857" s="32">
        <v>14.145200000000001</v>
      </c>
      <c r="AQ857" s="32">
        <v>9.4999999999999998E-3</v>
      </c>
      <c r="AR857" s="32"/>
      <c r="AS857" s="32"/>
      <c r="AT857" s="32">
        <v>30.279800000000002</v>
      </c>
      <c r="AU857" s="32">
        <v>7.1999999999999998E-3</v>
      </c>
      <c r="AV857" s="32"/>
      <c r="AW857" s="32"/>
      <c r="AX857" s="32">
        <v>2.9691000000000001</v>
      </c>
      <c r="AY857">
        <v>73.400000000000006</v>
      </c>
      <c r="BB857">
        <v>165</v>
      </c>
      <c r="BC857">
        <v>158.66999999999999</v>
      </c>
      <c r="BD857" s="32">
        <v>5.2393000000000001</v>
      </c>
      <c r="BE857" s="32"/>
      <c r="BF857" s="32">
        <v>33.621099999999998</v>
      </c>
      <c r="BG857" s="32"/>
      <c r="BH857" s="32">
        <v>2.9691000000000001</v>
      </c>
      <c r="BI857" s="34">
        <v>74</v>
      </c>
      <c r="BJ857" s="34">
        <v>56</v>
      </c>
      <c r="BK857" s="34">
        <v>98</v>
      </c>
      <c r="BL857" s="34">
        <v>42</v>
      </c>
      <c r="BM857">
        <v>0</v>
      </c>
      <c r="BN857" t="s">
        <v>992</v>
      </c>
      <c r="BO857" t="s">
        <v>6128</v>
      </c>
      <c r="BP857" t="b">
        <v>1</v>
      </c>
    </row>
    <row r="858" spans="1:68" x14ac:dyDescent="0.25">
      <c r="A858" s="30" t="str">
        <f t="shared" si="14"/>
        <v>2004055007</v>
      </c>
      <c r="B858" t="s">
        <v>173</v>
      </c>
      <c r="C858">
        <v>7</v>
      </c>
      <c r="D858" s="65" t="s">
        <v>8661</v>
      </c>
      <c r="E858" t="s">
        <v>87</v>
      </c>
      <c r="F858">
        <v>1</v>
      </c>
      <c r="G858">
        <v>2004</v>
      </c>
      <c r="H858">
        <v>2</v>
      </c>
      <c r="I858" s="34">
        <v>58.5</v>
      </c>
      <c r="J858">
        <v>64</v>
      </c>
      <c r="K858" s="32">
        <v>43.251199999999997</v>
      </c>
      <c r="L858" s="32">
        <v>-65.480800000000002</v>
      </c>
      <c r="M858" s="31">
        <v>38280.232418981483</v>
      </c>
      <c r="N858" s="33">
        <v>3.97</v>
      </c>
      <c r="O858" s="33">
        <v>49.6</v>
      </c>
      <c r="P858" s="32">
        <v>8.4050999999999991</v>
      </c>
      <c r="Q858" s="32">
        <v>4.8094999999999999</v>
      </c>
      <c r="R858" s="32">
        <v>14.143700000000001</v>
      </c>
      <c r="S858" s="32">
        <v>3.5760000000000001</v>
      </c>
      <c r="T858" s="32"/>
      <c r="U858" s="32"/>
      <c r="V858" s="32"/>
      <c r="W858" s="32"/>
      <c r="X858" s="32">
        <v>31.7286</v>
      </c>
      <c r="Y858" s="32">
        <v>31.049399999999999</v>
      </c>
      <c r="Z858" s="32">
        <v>32.177700000000002</v>
      </c>
      <c r="AA858" s="32">
        <v>0.40250000000000002</v>
      </c>
      <c r="AB858" s="32"/>
      <c r="AC858" s="32"/>
      <c r="AD858" s="32"/>
      <c r="AE858" s="32"/>
      <c r="AF858" s="32">
        <v>5.6524999999999999</v>
      </c>
      <c r="AG858" s="32">
        <v>5.3739999999999997</v>
      </c>
      <c r="AH858" s="32">
        <v>5.8170999999999999</v>
      </c>
      <c r="AI858" s="32">
        <v>0.15720000000000001</v>
      </c>
      <c r="AJ858" s="32"/>
      <c r="AK858" s="32"/>
      <c r="AL858" s="32"/>
      <c r="AM858" s="32"/>
      <c r="AN858" s="32">
        <v>2.0251000000000001</v>
      </c>
      <c r="AO858" s="32"/>
      <c r="AP858" s="32">
        <v>13.6656</v>
      </c>
      <c r="AQ858" s="32">
        <v>0.67610000000000003</v>
      </c>
      <c r="AR858" s="32"/>
      <c r="AS858" s="32"/>
      <c r="AT858" s="32">
        <v>31.136900000000001</v>
      </c>
      <c r="AU858" s="32">
        <v>0.1237</v>
      </c>
      <c r="AV858" s="32"/>
      <c r="AW858" s="32"/>
      <c r="AX858" s="32">
        <v>4.4836999999999998</v>
      </c>
      <c r="AY858">
        <v>58.52</v>
      </c>
      <c r="BB858">
        <v>52.9</v>
      </c>
      <c r="BC858">
        <v>52.57</v>
      </c>
      <c r="BD858" s="32">
        <v>4.6966999999999999</v>
      </c>
      <c r="BE858" s="32"/>
      <c r="BF858" s="32">
        <v>32.193199999999997</v>
      </c>
      <c r="BG858" s="32"/>
      <c r="BH858" s="32"/>
      <c r="BI858" s="34"/>
      <c r="BJ858" s="34"/>
      <c r="BK858" s="34"/>
      <c r="BL858" s="34"/>
      <c r="BM858">
        <v>-1</v>
      </c>
      <c r="BN858" t="s">
        <v>993</v>
      </c>
      <c r="BO858" t="s">
        <v>6129</v>
      </c>
      <c r="BP858" t="b">
        <v>1</v>
      </c>
    </row>
    <row r="859" spans="1:68" x14ac:dyDescent="0.25">
      <c r="A859" s="30" t="str">
        <f t="shared" si="14"/>
        <v>2004055012</v>
      </c>
      <c r="B859" t="s">
        <v>173</v>
      </c>
      <c r="C859">
        <v>12</v>
      </c>
      <c r="D859" s="65" t="s">
        <v>8666</v>
      </c>
      <c r="E859" t="s">
        <v>88</v>
      </c>
      <c r="F859">
        <v>1</v>
      </c>
      <c r="G859">
        <v>2004</v>
      </c>
      <c r="H859">
        <v>2</v>
      </c>
      <c r="I859" s="34">
        <v>109.1</v>
      </c>
      <c r="J859">
        <v>110</v>
      </c>
      <c r="K859" s="32">
        <v>42.991999999999997</v>
      </c>
      <c r="L859" s="32">
        <v>-65.481700000000004</v>
      </c>
      <c r="M859" s="31">
        <v>38280.376284722224</v>
      </c>
      <c r="N859" s="33">
        <v>3.97</v>
      </c>
      <c r="O859" s="33">
        <v>49.6</v>
      </c>
      <c r="P859" s="32">
        <v>13.254200000000001</v>
      </c>
      <c r="Q859" s="32">
        <v>4.7828999999999997</v>
      </c>
      <c r="R859" s="32">
        <v>14.4476</v>
      </c>
      <c r="S859" s="32">
        <v>2.7702</v>
      </c>
      <c r="T859" s="32"/>
      <c r="U859" s="32"/>
      <c r="V859" s="32"/>
      <c r="W859" s="32"/>
      <c r="X859" s="32">
        <v>31.248999999999999</v>
      </c>
      <c r="Y859" s="32">
        <v>31.0792</v>
      </c>
      <c r="Z859" s="32">
        <v>32.003</v>
      </c>
      <c r="AA859" s="32">
        <v>0.2296</v>
      </c>
      <c r="AB859" s="32"/>
      <c r="AC859" s="32"/>
      <c r="AD859" s="32"/>
      <c r="AE859" s="32"/>
      <c r="AF859" s="32">
        <v>5.3372999999999999</v>
      </c>
      <c r="AG859" s="32">
        <v>3.1534</v>
      </c>
      <c r="AH859" s="32">
        <v>5.8357999999999999</v>
      </c>
      <c r="AI859" s="32">
        <v>0.36020000000000002</v>
      </c>
      <c r="AJ859" s="32"/>
      <c r="AK859" s="32"/>
      <c r="AL859" s="32"/>
      <c r="AM859" s="32"/>
      <c r="AN859" s="32">
        <v>2.1810999999999998</v>
      </c>
      <c r="AO859" s="32"/>
      <c r="AP859" s="32">
        <v>14.439500000000001</v>
      </c>
      <c r="AQ859" s="32">
        <v>1.15E-2</v>
      </c>
      <c r="AR859" s="32"/>
      <c r="AS859" s="32"/>
      <c r="AT859" s="32">
        <v>31.1251</v>
      </c>
      <c r="AU859" s="32">
        <v>6.5000000000000002E-2</v>
      </c>
      <c r="AV859" s="32"/>
      <c r="AW859" s="32"/>
      <c r="AX859" s="32">
        <v>2.5308999999999999</v>
      </c>
      <c r="AY859">
        <v>74.39</v>
      </c>
      <c r="BB859">
        <v>121.6</v>
      </c>
      <c r="BD859" s="32"/>
      <c r="BE859" s="32"/>
      <c r="BF859" s="32"/>
      <c r="BG859" s="32"/>
      <c r="BH859" s="32"/>
      <c r="BI859" s="34"/>
      <c r="BJ859" s="34">
        <v>56</v>
      </c>
      <c r="BK859" s="34">
        <v>110</v>
      </c>
      <c r="BL859" s="34">
        <v>54</v>
      </c>
      <c r="BM859">
        <v>0</v>
      </c>
      <c r="BN859" t="s">
        <v>994</v>
      </c>
      <c r="BO859" t="s">
        <v>6912</v>
      </c>
      <c r="BP859" t="b">
        <v>1</v>
      </c>
    </row>
    <row r="860" spans="1:68" x14ac:dyDescent="0.25">
      <c r="A860" s="30" t="str">
        <f t="shared" si="14"/>
        <v>2004055016</v>
      </c>
      <c r="B860" t="s">
        <v>173</v>
      </c>
      <c r="C860">
        <v>16</v>
      </c>
      <c r="D860" s="65" t="s">
        <v>8670</v>
      </c>
      <c r="E860" t="s">
        <v>89</v>
      </c>
      <c r="F860">
        <v>1</v>
      </c>
      <c r="G860">
        <v>2004</v>
      </c>
      <c r="H860">
        <v>2</v>
      </c>
      <c r="I860" s="34">
        <v>96.2</v>
      </c>
      <c r="J860">
        <v>105</v>
      </c>
      <c r="K860" s="32">
        <v>42.7515</v>
      </c>
      <c r="L860" s="32">
        <v>-65.484499999999997</v>
      </c>
      <c r="M860" s="31">
        <v>38280.496192129627</v>
      </c>
      <c r="N860" s="33">
        <v>3.97</v>
      </c>
      <c r="O860" s="33">
        <v>49.6</v>
      </c>
      <c r="P860" s="32">
        <v>10.4092</v>
      </c>
      <c r="Q860" s="32">
        <v>3.4104999999999999</v>
      </c>
      <c r="R860" s="32">
        <v>13.6562</v>
      </c>
      <c r="S860" s="32">
        <v>4.0251999999999999</v>
      </c>
      <c r="T860" s="32"/>
      <c r="U860" s="32"/>
      <c r="V860" s="32"/>
      <c r="W860" s="32"/>
      <c r="X860" s="32">
        <v>31.592700000000001</v>
      </c>
      <c r="Y860" s="32">
        <v>31.308599999999998</v>
      </c>
      <c r="Z860" s="32">
        <v>32.348599999999998</v>
      </c>
      <c r="AA860" s="32">
        <v>0.35659999999999997</v>
      </c>
      <c r="AB860" s="32"/>
      <c r="AC860" s="32"/>
      <c r="AD860" s="32"/>
      <c r="AE860" s="32"/>
      <c r="AF860" s="32">
        <v>5.6717000000000004</v>
      </c>
      <c r="AG860" s="32">
        <v>4.5420999999999996</v>
      </c>
      <c r="AH860" s="32">
        <v>6.2609000000000004</v>
      </c>
      <c r="AI860" s="32">
        <v>0.36549999999999999</v>
      </c>
      <c r="AJ860" s="32"/>
      <c r="AK860" s="32"/>
      <c r="AL860" s="32"/>
      <c r="AM860" s="32"/>
      <c r="AN860" s="32">
        <v>2.3210999999999999</v>
      </c>
      <c r="AO860" s="32"/>
      <c r="AP860" s="32">
        <v>13.6538</v>
      </c>
      <c r="AQ860" s="32">
        <v>3.5000000000000001E-3</v>
      </c>
      <c r="AR860" s="32"/>
      <c r="AS860" s="32"/>
      <c r="AT860" s="32">
        <v>31.3108</v>
      </c>
      <c r="AU860" s="32">
        <v>3.2000000000000002E-3</v>
      </c>
      <c r="AV860" s="32"/>
      <c r="AW860" s="32"/>
      <c r="AX860" s="32">
        <v>3.3065000000000002</v>
      </c>
      <c r="AY860">
        <v>50.59</v>
      </c>
      <c r="BB860">
        <v>106.9</v>
      </c>
      <c r="BD860" s="32"/>
      <c r="BE860" s="32"/>
      <c r="BF860" s="32"/>
      <c r="BG860" s="32"/>
      <c r="BH860" s="32"/>
      <c r="BI860" s="34"/>
      <c r="BJ860" s="34">
        <v>44</v>
      </c>
      <c r="BK860" s="34">
        <v>97</v>
      </c>
      <c r="BL860" s="34">
        <v>53</v>
      </c>
      <c r="BM860">
        <v>0</v>
      </c>
      <c r="BN860" t="s">
        <v>995</v>
      </c>
      <c r="BO860" t="s">
        <v>6913</v>
      </c>
      <c r="BP860" t="b">
        <v>1</v>
      </c>
    </row>
    <row r="861" spans="1:68" x14ac:dyDescent="0.25">
      <c r="A861" s="30" t="str">
        <f t="shared" si="14"/>
        <v>2004055022</v>
      </c>
      <c r="B861" t="s">
        <v>173</v>
      </c>
      <c r="C861">
        <v>22</v>
      </c>
      <c r="D861" s="65" t="s">
        <v>8676</v>
      </c>
      <c r="E861" t="s">
        <v>90</v>
      </c>
      <c r="F861">
        <v>1</v>
      </c>
      <c r="G861">
        <v>2004</v>
      </c>
      <c r="H861">
        <v>2</v>
      </c>
      <c r="I861" s="34">
        <v>99.2</v>
      </c>
      <c r="J861">
        <v>97</v>
      </c>
      <c r="K861" s="32">
        <v>42.439300000000003</v>
      </c>
      <c r="L861" s="32">
        <v>-65.5197</v>
      </c>
      <c r="M861" s="31">
        <v>38280.668391203704</v>
      </c>
      <c r="N861" s="33">
        <v>2.98</v>
      </c>
      <c r="O861" s="33">
        <v>49.6</v>
      </c>
      <c r="P861" s="32">
        <v>11.216100000000001</v>
      </c>
      <c r="Q861" s="32">
        <v>8.1531000000000002</v>
      </c>
      <c r="R861" s="32">
        <v>12.2874</v>
      </c>
      <c r="S861" s="32">
        <v>1.2404999999999999</v>
      </c>
      <c r="T861" s="32"/>
      <c r="U861" s="32"/>
      <c r="V861" s="32"/>
      <c r="W861" s="32"/>
      <c r="X861" s="32">
        <v>31.9208</v>
      </c>
      <c r="Y861" s="32">
        <v>31.745999999999999</v>
      </c>
      <c r="Z861" s="32">
        <v>32.4758</v>
      </c>
      <c r="AA861" s="32">
        <v>0.20569999999999999</v>
      </c>
      <c r="AB861" s="32"/>
      <c r="AC861" s="32"/>
      <c r="AD861" s="32"/>
      <c r="AE861" s="32"/>
      <c r="AF861" s="32">
        <v>5.577</v>
      </c>
      <c r="AG861" s="32">
        <v>4.2648999999999999</v>
      </c>
      <c r="AH861" s="32">
        <v>5.7480000000000002</v>
      </c>
      <c r="AI861" s="32">
        <v>0.23200000000000001</v>
      </c>
      <c r="AJ861" s="32"/>
      <c r="AK861" s="32"/>
      <c r="AL861" s="32"/>
      <c r="AM861" s="32"/>
      <c r="AN861" s="32">
        <v>1.2484</v>
      </c>
      <c r="AO861" s="32"/>
      <c r="AP861" s="32">
        <v>12.2834</v>
      </c>
      <c r="AQ861" s="32">
        <v>3.0999999999999999E-3</v>
      </c>
      <c r="AR861" s="32"/>
      <c r="AS861" s="32"/>
      <c r="AT861" s="32">
        <v>31.752500000000001</v>
      </c>
      <c r="AU861" s="32">
        <v>6.1000000000000004E-3</v>
      </c>
      <c r="AV861" s="32"/>
      <c r="AW861" s="32"/>
      <c r="AX861" s="32">
        <v>7.4987000000000004</v>
      </c>
      <c r="AY861">
        <v>59.52</v>
      </c>
      <c r="BB861">
        <v>100.8</v>
      </c>
      <c r="BC861">
        <v>99.19</v>
      </c>
      <c r="BD861" s="32">
        <v>7.9203999999999999</v>
      </c>
      <c r="BE861" s="32"/>
      <c r="BF861" s="32">
        <v>33.868400000000001</v>
      </c>
      <c r="BG861" s="32"/>
      <c r="BH861" s="32"/>
      <c r="BI861" s="34"/>
      <c r="BJ861" s="34"/>
      <c r="BK861" s="34"/>
      <c r="BL861" s="34"/>
      <c r="BM861">
        <v>-1</v>
      </c>
      <c r="BN861" t="s">
        <v>996</v>
      </c>
      <c r="BO861" t="s">
        <v>6914</v>
      </c>
      <c r="BP861" t="b">
        <v>1</v>
      </c>
    </row>
    <row r="862" spans="1:68" x14ac:dyDescent="0.25">
      <c r="A862" s="30" t="str">
        <f t="shared" si="14"/>
        <v>2004055025</v>
      </c>
      <c r="B862" t="s">
        <v>173</v>
      </c>
      <c r="C862">
        <v>25</v>
      </c>
      <c r="D862" s="65" t="s">
        <v>8679</v>
      </c>
      <c r="E862" t="s">
        <v>91</v>
      </c>
      <c r="F862">
        <v>1</v>
      </c>
      <c r="G862">
        <v>2004</v>
      </c>
      <c r="H862">
        <v>2</v>
      </c>
      <c r="I862" s="34">
        <v>154.69999999999999</v>
      </c>
      <c r="J862">
        <v>180</v>
      </c>
      <c r="K862" s="32">
        <v>42.134500000000003</v>
      </c>
      <c r="L862" s="32">
        <v>-65.509</v>
      </c>
      <c r="M862" s="31">
        <v>38280.77144675926</v>
      </c>
      <c r="N862" s="33">
        <v>3.97</v>
      </c>
      <c r="O862" s="33">
        <v>49.6</v>
      </c>
      <c r="P862" s="32">
        <v>9.5510999999999999</v>
      </c>
      <c r="Q862" s="32">
        <v>4.2419000000000002</v>
      </c>
      <c r="R862" s="32">
        <v>13.6839</v>
      </c>
      <c r="S862" s="32">
        <v>3.7972000000000001</v>
      </c>
      <c r="T862" s="32"/>
      <c r="U862" s="32"/>
      <c r="V862" s="32"/>
      <c r="W862" s="32"/>
      <c r="X862" s="32">
        <v>32.000300000000003</v>
      </c>
      <c r="Y862" s="32">
        <v>31.6266</v>
      </c>
      <c r="Z862" s="32">
        <v>32.549599999999998</v>
      </c>
      <c r="AA862" s="32">
        <v>0.33389999999999997</v>
      </c>
      <c r="AB862" s="32"/>
      <c r="AC862" s="32"/>
      <c r="AD862" s="32"/>
      <c r="AE862" s="32"/>
      <c r="AF862" s="32">
        <v>5.8512000000000004</v>
      </c>
      <c r="AG862" s="32">
        <v>5.1036999999999999</v>
      </c>
      <c r="AH862" s="32">
        <v>6.3170000000000002</v>
      </c>
      <c r="AI862" s="32">
        <v>0.35239999999999999</v>
      </c>
      <c r="AJ862" s="32"/>
      <c r="AK862" s="32"/>
      <c r="AL862" s="32"/>
      <c r="AM862" s="32"/>
      <c r="AN862" s="32">
        <v>2.1568000000000001</v>
      </c>
      <c r="AO862" s="32"/>
      <c r="AP862" s="32">
        <v>13.6831</v>
      </c>
      <c r="AQ862" s="32">
        <v>1.1999999999999999E-3</v>
      </c>
      <c r="AR862" s="32"/>
      <c r="AS862" s="32"/>
      <c r="AT862" s="32">
        <v>31.632100000000001</v>
      </c>
      <c r="AU862" s="32">
        <v>7.7999999999999996E-3</v>
      </c>
      <c r="AV862" s="32"/>
      <c r="AW862" s="32"/>
      <c r="AX862" s="32">
        <v>3.74</v>
      </c>
      <c r="AY862">
        <v>56.54</v>
      </c>
      <c r="BB862">
        <v>179.2</v>
      </c>
      <c r="BD862" s="32"/>
      <c r="BE862" s="32"/>
      <c r="BF862" s="32"/>
      <c r="BG862" s="32"/>
      <c r="BH862" s="32">
        <v>3.74</v>
      </c>
      <c r="BI862" s="34">
        <v>57</v>
      </c>
      <c r="BJ862" s="34">
        <v>52</v>
      </c>
      <c r="BK862" s="34">
        <v>57</v>
      </c>
      <c r="BL862" s="34">
        <v>5</v>
      </c>
      <c r="BM862">
        <v>0</v>
      </c>
      <c r="BN862" t="s">
        <v>997</v>
      </c>
      <c r="BO862" t="s">
        <v>6915</v>
      </c>
      <c r="BP862" t="b">
        <v>1</v>
      </c>
    </row>
    <row r="863" spans="1:68" x14ac:dyDescent="0.25">
      <c r="A863" s="30" t="str">
        <f t="shared" si="14"/>
        <v>2004055032</v>
      </c>
      <c r="B863" t="s">
        <v>173</v>
      </c>
      <c r="C863">
        <v>32</v>
      </c>
      <c r="D863" s="65" t="s">
        <v>8686</v>
      </c>
      <c r="E863" t="s">
        <v>92</v>
      </c>
      <c r="F863">
        <v>1</v>
      </c>
      <c r="G863">
        <v>2004</v>
      </c>
      <c r="H863">
        <v>2</v>
      </c>
      <c r="I863" s="34">
        <v>1206.9000000000001</v>
      </c>
      <c r="J863">
        <v>1008</v>
      </c>
      <c r="K863" s="32">
        <v>41.970700000000001</v>
      </c>
      <c r="L863" s="32">
        <v>-65.507300000000001</v>
      </c>
      <c r="M863" s="31">
        <v>38281.041493055556</v>
      </c>
      <c r="N863" s="33">
        <v>3.97</v>
      </c>
      <c r="O863" s="33">
        <v>49.6</v>
      </c>
      <c r="P863" s="32">
        <v>11.848599999999999</v>
      </c>
      <c r="Q863" s="32">
        <v>9.1016999999999992</v>
      </c>
      <c r="R863" s="32">
        <v>12.6509</v>
      </c>
      <c r="S863" s="32">
        <v>1.2454000000000001</v>
      </c>
      <c r="T863" s="32"/>
      <c r="U863" s="32"/>
      <c r="V863" s="32"/>
      <c r="W863" s="32"/>
      <c r="X863" s="32">
        <v>32.057299999999998</v>
      </c>
      <c r="Y863" s="32">
        <v>31.8767</v>
      </c>
      <c r="Z863" s="32">
        <v>32.54</v>
      </c>
      <c r="AA863" s="32">
        <v>0.25269999999999998</v>
      </c>
      <c r="AB863" s="32"/>
      <c r="AC863" s="32"/>
      <c r="AD863" s="32"/>
      <c r="AE863" s="32"/>
      <c r="AF863" s="32">
        <v>5.6467999999999998</v>
      </c>
      <c r="AG863" s="32">
        <v>5.6281999999999996</v>
      </c>
      <c r="AH863" s="32">
        <v>5.6913</v>
      </c>
      <c r="AI863" s="32">
        <v>1.2200000000000001E-2</v>
      </c>
      <c r="AJ863" s="32"/>
      <c r="AK863" s="32"/>
      <c r="AL863" s="32"/>
      <c r="AM863" s="32"/>
      <c r="AN863" s="32">
        <v>1.1254</v>
      </c>
      <c r="AO863" s="32"/>
      <c r="AP863" s="32">
        <v>12.6174</v>
      </c>
      <c r="AQ863" s="32">
        <v>3.3999999999999998E-3</v>
      </c>
      <c r="AR863" s="32"/>
      <c r="AS863" s="32"/>
      <c r="AT863" s="32">
        <v>31.876999999999999</v>
      </c>
      <c r="AU863" s="32">
        <v>4.0000000000000002E-4</v>
      </c>
      <c r="AV863" s="32"/>
      <c r="AW863" s="32"/>
      <c r="AX863" s="32">
        <v>4.0293000000000001</v>
      </c>
      <c r="AY863">
        <v>1205.9100000000001</v>
      </c>
      <c r="BB863">
        <v>983</v>
      </c>
      <c r="BC863">
        <v>982.86</v>
      </c>
      <c r="BD863" s="32">
        <v>4.2763999999999998</v>
      </c>
      <c r="BE863" s="32"/>
      <c r="BF863" s="32">
        <v>34.917200000000001</v>
      </c>
      <c r="BG863" s="32"/>
      <c r="BH863" s="32"/>
      <c r="BI863" s="34"/>
      <c r="BJ863" s="34"/>
      <c r="BK863" s="34"/>
      <c r="BL863" s="34"/>
      <c r="BM863">
        <v>-1</v>
      </c>
      <c r="BN863" t="s">
        <v>998</v>
      </c>
      <c r="BO863" t="s">
        <v>6130</v>
      </c>
      <c r="BP863" t="b">
        <v>1</v>
      </c>
    </row>
    <row r="864" spans="1:68" x14ac:dyDescent="0.25">
      <c r="A864" s="30" t="str">
        <f t="shared" si="14"/>
        <v>2004055035</v>
      </c>
      <c r="B864" t="s">
        <v>173</v>
      </c>
      <c r="C864">
        <v>35</v>
      </c>
      <c r="D864" s="65" t="s">
        <v>8689</v>
      </c>
      <c r="E864" t="s">
        <v>114</v>
      </c>
      <c r="F864">
        <v>1</v>
      </c>
      <c r="G864">
        <v>2004</v>
      </c>
      <c r="H864">
        <v>2</v>
      </c>
      <c r="I864" s="34">
        <v>1873.6</v>
      </c>
      <c r="J864">
        <v>1826</v>
      </c>
      <c r="K864" s="32">
        <v>41.863700000000001</v>
      </c>
      <c r="L864" s="32">
        <v>-65.352500000000006</v>
      </c>
      <c r="M864" s="31">
        <v>38281.248043981483</v>
      </c>
      <c r="N864" s="33">
        <v>2.98</v>
      </c>
      <c r="O864" s="33">
        <v>49.6</v>
      </c>
      <c r="P864" s="32">
        <v>10.720800000000001</v>
      </c>
      <c r="Q864" s="32">
        <v>7.9832000000000001</v>
      </c>
      <c r="R864" s="32">
        <v>12.7776</v>
      </c>
      <c r="S864" s="32">
        <v>1.9179999999999999</v>
      </c>
      <c r="T864" s="32"/>
      <c r="U864" s="32"/>
      <c r="V864" s="32"/>
      <c r="W864" s="32"/>
      <c r="X864" s="32">
        <v>32.305</v>
      </c>
      <c r="Y864" s="32">
        <v>31.702500000000001</v>
      </c>
      <c r="Z864" s="32">
        <v>33.469900000000003</v>
      </c>
      <c r="AA864" s="32">
        <v>0.6139</v>
      </c>
      <c r="AB864" s="32"/>
      <c r="AC864" s="32"/>
      <c r="AD864" s="32"/>
      <c r="AE864" s="32"/>
      <c r="AF864" s="32">
        <v>5.577</v>
      </c>
      <c r="AG864" s="32">
        <v>5.2821999999999996</v>
      </c>
      <c r="AH864" s="32">
        <v>5.8028000000000004</v>
      </c>
      <c r="AI864" s="32">
        <v>0.10059999999999999</v>
      </c>
      <c r="AJ864" s="32"/>
      <c r="AK864" s="32"/>
      <c r="AL864" s="32"/>
      <c r="AM864" s="32"/>
      <c r="AN864" s="32">
        <v>2.1638999999999999</v>
      </c>
      <c r="AO864" s="32"/>
      <c r="AP864" s="32">
        <v>12.7767</v>
      </c>
      <c r="AQ864" s="32">
        <v>2.9999999999999997E-4</v>
      </c>
      <c r="AR864" s="32"/>
      <c r="AS864" s="32"/>
      <c r="AT864" s="32">
        <v>31.7028</v>
      </c>
      <c r="AU864" s="32">
        <v>2.9999999999999997E-4</v>
      </c>
      <c r="AV864" s="32"/>
      <c r="AW864" s="32"/>
      <c r="AX864" s="32">
        <v>3.5306999999999999</v>
      </c>
      <c r="AY864">
        <v>1824.47</v>
      </c>
      <c r="BB864">
        <v>1903.8</v>
      </c>
      <c r="BC864">
        <v>999.66</v>
      </c>
      <c r="BD864" s="32">
        <v>4.1315</v>
      </c>
      <c r="BE864" s="32"/>
      <c r="BF864" s="32">
        <v>34.919499999999999</v>
      </c>
      <c r="BG864" s="32"/>
      <c r="BH864" s="32"/>
      <c r="BI864" s="34"/>
      <c r="BJ864" s="34"/>
      <c r="BK864" s="34"/>
      <c r="BL864" s="34"/>
      <c r="BM864">
        <v>-1</v>
      </c>
      <c r="BN864" t="s">
        <v>999</v>
      </c>
      <c r="BO864" t="s">
        <v>6131</v>
      </c>
      <c r="BP864" t="b">
        <v>1</v>
      </c>
    </row>
    <row r="865" spans="1:68" x14ac:dyDescent="0.25">
      <c r="A865" s="30" t="str">
        <f t="shared" si="14"/>
        <v>2004055038</v>
      </c>
      <c r="B865" t="s">
        <v>173</v>
      </c>
      <c r="C865">
        <v>38</v>
      </c>
      <c r="D865" s="65" t="s">
        <v>8692</v>
      </c>
      <c r="E865" t="s">
        <v>113</v>
      </c>
      <c r="F865">
        <v>0</v>
      </c>
      <c r="G865">
        <v>2004</v>
      </c>
      <c r="H865">
        <v>2</v>
      </c>
      <c r="I865" s="34">
        <v>975.9</v>
      </c>
      <c r="J865">
        <v>1000</v>
      </c>
      <c r="K865" s="32">
        <v>42.613700000000001</v>
      </c>
      <c r="L865" s="32">
        <v>-64.087999999999994</v>
      </c>
      <c r="M865" s="31">
        <v>38281.635462962964</v>
      </c>
      <c r="N865" s="33">
        <v>2.98</v>
      </c>
      <c r="O865" s="33">
        <v>49.6</v>
      </c>
      <c r="P865" s="32">
        <v>8.4893000000000001</v>
      </c>
      <c r="Q865" s="32">
        <v>2.8189000000000002</v>
      </c>
      <c r="R865" s="32">
        <v>13.7735</v>
      </c>
      <c r="S865" s="32">
        <v>4.5620000000000003</v>
      </c>
      <c r="T865" s="32"/>
      <c r="U865" s="32"/>
      <c r="V865" s="32"/>
      <c r="W865" s="32"/>
      <c r="X865" s="32">
        <v>32.57</v>
      </c>
      <c r="Y865" s="32">
        <v>32.349699999999999</v>
      </c>
      <c r="Z865" s="32">
        <v>33.145299999999999</v>
      </c>
      <c r="AA865" s="32">
        <v>0.2591</v>
      </c>
      <c r="AB865" s="32"/>
      <c r="AC865" s="32"/>
      <c r="AD865" s="32"/>
      <c r="AE865" s="32"/>
      <c r="AF865" s="32">
        <v>5.8855000000000004</v>
      </c>
      <c r="AG865" s="32">
        <v>5.0454999999999997</v>
      </c>
      <c r="AH865" s="32">
        <v>6.5179999999999998</v>
      </c>
      <c r="AI865" s="32">
        <v>0.4249</v>
      </c>
      <c r="AJ865" s="32"/>
      <c r="AK865" s="32"/>
      <c r="AL865" s="32"/>
      <c r="AM865" s="32"/>
      <c r="AN865" s="32">
        <v>2.0889000000000002</v>
      </c>
      <c r="AO865" s="32"/>
      <c r="AP865" s="32">
        <v>13.7689</v>
      </c>
      <c r="AQ865" s="32">
        <v>4.0000000000000001E-3</v>
      </c>
      <c r="AR865" s="32"/>
      <c r="AS865" s="32"/>
      <c r="AT865" s="32">
        <v>32.350099999999998</v>
      </c>
      <c r="AU865" s="32">
        <v>4.0000000000000002E-4</v>
      </c>
      <c r="AV865" s="32"/>
      <c r="AW865" s="32"/>
      <c r="AX865" s="32">
        <v>2.8189000000000002</v>
      </c>
      <c r="AY865">
        <v>38.69</v>
      </c>
      <c r="BB865">
        <v>1000</v>
      </c>
      <c r="BC865">
        <v>975.89</v>
      </c>
      <c r="BD865" s="32">
        <v>4.0732999999999997</v>
      </c>
      <c r="BE865" s="32"/>
      <c r="BF865" s="32">
        <v>34.917700000000004</v>
      </c>
      <c r="BG865" s="32"/>
      <c r="BH865" s="32">
        <v>2.8189000000000002</v>
      </c>
      <c r="BI865" s="34">
        <v>39</v>
      </c>
      <c r="BJ865" s="34">
        <v>33</v>
      </c>
      <c r="BK865" s="34">
        <v>66</v>
      </c>
      <c r="BL865" s="34">
        <v>25</v>
      </c>
      <c r="BM865">
        <v>0</v>
      </c>
      <c r="BN865" t="s">
        <v>1000</v>
      </c>
      <c r="BO865" t="s">
        <v>6916</v>
      </c>
      <c r="BP865" t="b">
        <v>1</v>
      </c>
    </row>
    <row r="866" spans="1:68" x14ac:dyDescent="0.25">
      <c r="A866" s="30" t="str">
        <f t="shared" si="14"/>
        <v>2004055040</v>
      </c>
      <c r="B866" t="s">
        <v>173</v>
      </c>
      <c r="C866">
        <v>40</v>
      </c>
      <c r="D866" s="65" t="s">
        <v>8694</v>
      </c>
      <c r="E866" t="s">
        <v>85</v>
      </c>
      <c r="F866">
        <v>0</v>
      </c>
      <c r="G866">
        <v>2004</v>
      </c>
      <c r="H866">
        <v>2</v>
      </c>
      <c r="I866" s="34">
        <v>3719</v>
      </c>
      <c r="J866">
        <v>4000</v>
      </c>
      <c r="K866" s="32">
        <v>42.424799999999998</v>
      </c>
      <c r="L866" s="32">
        <v>-60.4495</v>
      </c>
      <c r="M866" s="31">
        <v>38282.309930555559</v>
      </c>
      <c r="N866" s="33">
        <v>3.97</v>
      </c>
      <c r="O866" s="33">
        <v>49.6</v>
      </c>
      <c r="P866" s="32">
        <v>18.4343</v>
      </c>
      <c r="Q866" s="32">
        <v>16.664999999999999</v>
      </c>
      <c r="R866" s="32">
        <v>19.818100000000001</v>
      </c>
      <c r="S866" s="32">
        <v>1.0367</v>
      </c>
      <c r="T866" s="32"/>
      <c r="U866" s="32"/>
      <c r="V866" s="32"/>
      <c r="W866" s="32"/>
      <c r="X866" s="32">
        <v>34.408799999999999</v>
      </c>
      <c r="Y866" s="32">
        <v>33.7742</v>
      </c>
      <c r="Z866" s="32">
        <v>35.380800000000001</v>
      </c>
      <c r="AA866" s="32">
        <v>0.59089999999999998</v>
      </c>
      <c r="AB866" s="32"/>
      <c r="AC866" s="32"/>
      <c r="AD866" s="32"/>
      <c r="AE866" s="32"/>
      <c r="AF866" s="32">
        <v>4.7866</v>
      </c>
      <c r="AG866" s="32">
        <v>4.5774999999999997</v>
      </c>
      <c r="AH866" s="32">
        <v>4.9165999999999999</v>
      </c>
      <c r="AI866" s="32">
        <v>0.1217</v>
      </c>
      <c r="AJ866" s="32"/>
      <c r="AK866" s="32"/>
      <c r="AL866" s="32"/>
      <c r="AM866" s="32"/>
      <c r="AN866" s="32">
        <v>1.4665999999999999</v>
      </c>
      <c r="AO866" s="32"/>
      <c r="AP866" s="32">
        <v>17.711600000000001</v>
      </c>
      <c r="AQ866" s="32">
        <v>5.0000000000000001E-4</v>
      </c>
      <c r="AR866" s="32"/>
      <c r="AS866" s="32"/>
      <c r="AT866" s="32">
        <v>33.778100000000002</v>
      </c>
      <c r="AU866" s="32">
        <v>2.0000000000000001E-4</v>
      </c>
      <c r="AV866" s="32"/>
      <c r="AW866" s="32"/>
      <c r="AX866" s="32">
        <v>2.2326999999999999</v>
      </c>
      <c r="AY866">
        <v>3719</v>
      </c>
      <c r="BC866">
        <v>999.61</v>
      </c>
      <c r="BD866" s="32">
        <v>4.1669</v>
      </c>
      <c r="BE866" s="32"/>
      <c r="BF866" s="32">
        <v>34.947299999999998</v>
      </c>
      <c r="BG866" s="32"/>
      <c r="BH866" s="32"/>
      <c r="BI866" s="34"/>
      <c r="BJ866" s="34"/>
      <c r="BK866" s="34"/>
      <c r="BL866" s="34"/>
      <c r="BM866">
        <v>-1</v>
      </c>
      <c r="BN866" t="s">
        <v>1001</v>
      </c>
      <c r="BO866" t="s">
        <v>6132</v>
      </c>
      <c r="BP866" t="b">
        <v>1</v>
      </c>
    </row>
    <row r="867" spans="1:68" x14ac:dyDescent="0.25">
      <c r="A867" s="30" t="str">
        <f t="shared" si="14"/>
        <v>2004055045</v>
      </c>
      <c r="B867" t="s">
        <v>173</v>
      </c>
      <c r="C867">
        <v>45</v>
      </c>
      <c r="D867" s="65" t="s">
        <v>8699</v>
      </c>
      <c r="E867" t="s">
        <v>85</v>
      </c>
      <c r="F867">
        <v>0</v>
      </c>
      <c r="G867">
        <v>2004</v>
      </c>
      <c r="H867">
        <v>2</v>
      </c>
      <c r="I867" s="34">
        <v>1879.3</v>
      </c>
      <c r="J867">
        <v>2000</v>
      </c>
      <c r="K867" s="32">
        <v>42.9848</v>
      </c>
      <c r="L867" s="32">
        <v>-60.890500000000003</v>
      </c>
      <c r="M867" s="31">
        <v>38282.763148148151</v>
      </c>
      <c r="N867" s="33">
        <v>3.97</v>
      </c>
      <c r="O867" s="33">
        <v>49.6</v>
      </c>
      <c r="P867" s="32">
        <v>11.228</v>
      </c>
      <c r="Q867" s="32">
        <v>6.1464999999999996</v>
      </c>
      <c r="R867" s="32">
        <v>14.4278</v>
      </c>
      <c r="S867" s="32">
        <v>3.4291</v>
      </c>
      <c r="T867" s="32"/>
      <c r="U867" s="32"/>
      <c r="V867" s="32"/>
      <c r="W867" s="32"/>
      <c r="X867" s="32">
        <v>32.784100000000002</v>
      </c>
      <c r="Y867" s="32">
        <v>32.617600000000003</v>
      </c>
      <c r="Z867" s="32">
        <v>33.314599999999999</v>
      </c>
      <c r="AA867" s="32">
        <v>0.2157</v>
      </c>
      <c r="AB867" s="32"/>
      <c r="AC867" s="32"/>
      <c r="AD867" s="32"/>
      <c r="AE867" s="32"/>
      <c r="AF867" s="32">
        <v>5.6605999999999996</v>
      </c>
      <c r="AG867" s="32">
        <v>5.2298999999999998</v>
      </c>
      <c r="AH867" s="32">
        <v>6.0812999999999997</v>
      </c>
      <c r="AI867" s="32">
        <v>0.2858</v>
      </c>
      <c r="AJ867" s="32"/>
      <c r="AK867" s="32"/>
      <c r="AL867" s="32"/>
      <c r="AM867" s="32"/>
      <c r="AN867" s="32">
        <v>1.9438</v>
      </c>
      <c r="AO867" s="32"/>
      <c r="AP867" s="32">
        <v>14.4255</v>
      </c>
      <c r="AQ867" s="32">
        <v>1.8E-3</v>
      </c>
      <c r="AR867" s="32"/>
      <c r="AS867" s="32"/>
      <c r="AT867" s="32">
        <v>32.620699999999999</v>
      </c>
      <c r="AU867" s="32">
        <v>4.4000000000000003E-3</v>
      </c>
      <c r="AV867" s="32"/>
      <c r="AW867" s="32"/>
      <c r="AX867" s="32">
        <v>3.5053000000000001</v>
      </c>
      <c r="AY867">
        <v>1878.36</v>
      </c>
      <c r="BC867">
        <v>999.56</v>
      </c>
      <c r="BD867" s="32">
        <v>3.9198</v>
      </c>
      <c r="BE867" s="32"/>
      <c r="BF867" s="32">
        <v>34.908999999999999</v>
      </c>
      <c r="BG867" s="32"/>
      <c r="BH867" s="32"/>
      <c r="BI867" s="34"/>
      <c r="BJ867" s="34"/>
      <c r="BK867" s="34"/>
      <c r="BL867" s="34"/>
      <c r="BM867">
        <v>-1</v>
      </c>
      <c r="BN867" t="s">
        <v>1002</v>
      </c>
      <c r="BO867" t="s">
        <v>6133</v>
      </c>
      <c r="BP867" t="b">
        <v>1</v>
      </c>
    </row>
    <row r="868" spans="1:68" x14ac:dyDescent="0.25">
      <c r="A868" s="30" t="str">
        <f t="shared" si="14"/>
        <v>2004055046</v>
      </c>
      <c r="B868" t="s">
        <v>173</v>
      </c>
      <c r="C868">
        <v>46</v>
      </c>
      <c r="D868" s="65" t="s">
        <v>8700</v>
      </c>
      <c r="E868" t="s">
        <v>85</v>
      </c>
      <c r="F868">
        <v>0</v>
      </c>
      <c r="G868">
        <v>2004</v>
      </c>
      <c r="H868">
        <v>2</v>
      </c>
      <c r="I868" s="34">
        <v>2893.6</v>
      </c>
      <c r="J868">
        <v>2822</v>
      </c>
      <c r="K868" s="32">
        <v>42.805700000000002</v>
      </c>
      <c r="L868" s="32">
        <v>-60.749699999999997</v>
      </c>
      <c r="M868" s="31">
        <v>38282.883020833331</v>
      </c>
      <c r="N868" s="33">
        <v>3.97</v>
      </c>
      <c r="O868" s="33">
        <v>49.6</v>
      </c>
      <c r="P868" s="32">
        <v>15.0777</v>
      </c>
      <c r="Q868" s="32">
        <v>5.9016000000000002</v>
      </c>
      <c r="R868" s="32">
        <v>17.885200000000001</v>
      </c>
      <c r="S868" s="32">
        <v>4.6512000000000002</v>
      </c>
      <c r="T868" s="32"/>
      <c r="U868" s="32"/>
      <c r="V868" s="32"/>
      <c r="W868" s="32"/>
      <c r="X868" s="32">
        <v>34.014200000000002</v>
      </c>
      <c r="Y868" s="32">
        <v>33.186300000000003</v>
      </c>
      <c r="Z868" s="32">
        <v>34.284799999999997</v>
      </c>
      <c r="AA868" s="32">
        <v>0.40629999999999999</v>
      </c>
      <c r="AB868" s="32"/>
      <c r="AC868" s="32"/>
      <c r="AD868" s="32"/>
      <c r="AE868" s="32"/>
      <c r="AF868" s="32">
        <v>5.1776</v>
      </c>
      <c r="AG868" s="32">
        <v>4.9192999999999998</v>
      </c>
      <c r="AH868" s="32">
        <v>5.9993999999999996</v>
      </c>
      <c r="AI868" s="32">
        <v>0.39550000000000002</v>
      </c>
      <c r="AJ868" s="32"/>
      <c r="AK868" s="32"/>
      <c r="AL868" s="32"/>
      <c r="AM868" s="32"/>
      <c r="AN868" s="32">
        <v>1.5803</v>
      </c>
      <c r="AO868" s="32"/>
      <c r="AP868" s="32">
        <v>17.8826</v>
      </c>
      <c r="AQ868" s="32">
        <v>3.7000000000000002E-3</v>
      </c>
      <c r="AR868" s="32"/>
      <c r="AS868" s="32"/>
      <c r="AT868" s="32">
        <v>34.284599999999998</v>
      </c>
      <c r="AU868" s="32">
        <v>2.9999999999999997E-4</v>
      </c>
      <c r="AV868" s="32"/>
      <c r="AW868" s="32"/>
      <c r="AX868" s="32">
        <v>2.9108999999999998</v>
      </c>
      <c r="AY868">
        <v>2892.59</v>
      </c>
      <c r="BC868">
        <v>999.57</v>
      </c>
      <c r="BD868" s="32">
        <v>4.1082000000000001</v>
      </c>
      <c r="BE868" s="32"/>
      <c r="BF868" s="32">
        <v>34.936599999999999</v>
      </c>
      <c r="BG868" s="32"/>
      <c r="BH868" s="32"/>
      <c r="BI868" s="34"/>
      <c r="BJ868" s="34"/>
      <c r="BK868" s="34"/>
      <c r="BL868" s="34"/>
      <c r="BM868">
        <v>-1</v>
      </c>
      <c r="BN868" t="s">
        <v>1003</v>
      </c>
      <c r="BO868" t="s">
        <v>6134</v>
      </c>
      <c r="BP868" t="b">
        <v>1</v>
      </c>
    </row>
    <row r="869" spans="1:68" x14ac:dyDescent="0.25">
      <c r="A869" s="30" t="str">
        <f t="shared" si="14"/>
        <v>2004055047</v>
      </c>
      <c r="B869" t="s">
        <v>173</v>
      </c>
      <c r="C869">
        <v>47</v>
      </c>
      <c r="D869" s="65" t="s">
        <v>8701</v>
      </c>
      <c r="E869" t="s">
        <v>118</v>
      </c>
      <c r="F869">
        <v>1</v>
      </c>
      <c r="G869">
        <v>2004</v>
      </c>
      <c r="H869">
        <v>2</v>
      </c>
      <c r="I869" s="34">
        <v>3715.7</v>
      </c>
      <c r="J869">
        <v>3700</v>
      </c>
      <c r="K869" s="32">
        <v>43.472799999999999</v>
      </c>
      <c r="L869" s="32">
        <v>-57.529200000000003</v>
      </c>
      <c r="M869" s="31">
        <v>38283.540671296294</v>
      </c>
      <c r="N869" s="33">
        <v>3.97</v>
      </c>
      <c r="O869" s="33">
        <v>49.6</v>
      </c>
      <c r="P869" s="32">
        <v>13.0319</v>
      </c>
      <c r="Q869" s="32">
        <v>6.8935000000000004</v>
      </c>
      <c r="R869" s="32">
        <v>14.8622</v>
      </c>
      <c r="S869" s="32">
        <v>2.7238000000000002</v>
      </c>
      <c r="T869" s="32"/>
      <c r="U869" s="32"/>
      <c r="V869" s="32"/>
      <c r="W869" s="32"/>
      <c r="X869" s="32">
        <v>32.433799999999998</v>
      </c>
      <c r="Y869" s="32">
        <v>32.215800000000002</v>
      </c>
      <c r="Z869" s="32">
        <v>32.484400000000001</v>
      </c>
      <c r="AA869" s="32">
        <v>6.9500000000000006E-2</v>
      </c>
      <c r="AB869" s="32"/>
      <c r="AC869" s="32"/>
      <c r="AD869" s="32"/>
      <c r="AE869" s="32"/>
      <c r="AF869" s="32">
        <v>5.4669999999999996</v>
      </c>
      <c r="AG869" s="32">
        <v>4.8448000000000002</v>
      </c>
      <c r="AH869" s="32">
        <v>6.0430999999999999</v>
      </c>
      <c r="AI869" s="32">
        <v>0.2782</v>
      </c>
      <c r="AJ869" s="32"/>
      <c r="AK869" s="32"/>
      <c r="AL869" s="32"/>
      <c r="AM869" s="32"/>
      <c r="AN869" s="32">
        <v>1.3045</v>
      </c>
      <c r="AO869" s="32"/>
      <c r="AP869" s="32">
        <v>14.8597</v>
      </c>
      <c r="AQ869" s="32">
        <v>3.5999999999999999E-3</v>
      </c>
      <c r="AR869" s="32"/>
      <c r="AS869" s="32"/>
      <c r="AT869" s="32">
        <v>32.472200000000001</v>
      </c>
      <c r="AU869" s="32">
        <v>6.9999999999999999E-4</v>
      </c>
      <c r="AV869" s="32"/>
      <c r="AW869" s="32"/>
      <c r="AX869" s="32">
        <v>1.2369000000000001</v>
      </c>
      <c r="AY869">
        <v>87.28</v>
      </c>
      <c r="BB869">
        <v>3672</v>
      </c>
      <c r="BC869">
        <v>999.51</v>
      </c>
      <c r="BD869" s="32">
        <v>4.0457999999999998</v>
      </c>
      <c r="BE869" s="32"/>
      <c r="BF869" s="32">
        <v>34.930999999999997</v>
      </c>
      <c r="BG869" s="32"/>
      <c r="BH869" s="32">
        <v>1.2369000000000001</v>
      </c>
      <c r="BI869" s="34">
        <v>88</v>
      </c>
      <c r="BJ869" s="34">
        <v>61</v>
      </c>
      <c r="BK869" s="34">
        <v>121</v>
      </c>
      <c r="BL869" s="34">
        <v>49</v>
      </c>
      <c r="BM869">
        <v>0</v>
      </c>
      <c r="BN869" t="s">
        <v>1004</v>
      </c>
      <c r="BO869" t="s">
        <v>6917</v>
      </c>
      <c r="BP869" t="b">
        <v>1</v>
      </c>
    </row>
    <row r="870" spans="1:68" x14ac:dyDescent="0.25">
      <c r="A870" s="30" t="str">
        <f t="shared" si="14"/>
        <v>2004055052</v>
      </c>
      <c r="B870" t="s">
        <v>173</v>
      </c>
      <c r="C870">
        <v>52</v>
      </c>
      <c r="D870" s="65" t="s">
        <v>8707</v>
      </c>
      <c r="E870" t="s">
        <v>98</v>
      </c>
      <c r="F870">
        <v>1</v>
      </c>
      <c r="G870">
        <v>2004</v>
      </c>
      <c r="H870">
        <v>2</v>
      </c>
      <c r="I870" s="34">
        <v>996.5</v>
      </c>
      <c r="J870">
        <v>2840</v>
      </c>
      <c r="K870" s="32">
        <v>43.782499999999999</v>
      </c>
      <c r="L870" s="32">
        <v>-57.838000000000001</v>
      </c>
      <c r="M870" s="31">
        <v>38283.963229166664</v>
      </c>
      <c r="N870" s="33">
        <v>2.98</v>
      </c>
      <c r="O870" s="33">
        <v>49.59</v>
      </c>
      <c r="P870" s="32">
        <v>11.752599999999999</v>
      </c>
      <c r="Q870" s="32">
        <v>4.7279999999999998</v>
      </c>
      <c r="R870" s="32">
        <v>14.5503</v>
      </c>
      <c r="S870" s="32">
        <v>3.8315999999999999</v>
      </c>
      <c r="T870" s="32"/>
      <c r="U870" s="32"/>
      <c r="V870" s="32"/>
      <c r="W870" s="32"/>
      <c r="X870" s="32">
        <v>32.737000000000002</v>
      </c>
      <c r="Y870" s="32">
        <v>30.873000000000001</v>
      </c>
      <c r="Z870" s="32">
        <v>32.921599999999998</v>
      </c>
      <c r="AA870" s="32">
        <v>0.29160000000000003</v>
      </c>
      <c r="AB870" s="32"/>
      <c r="AC870" s="32"/>
      <c r="AD870" s="32"/>
      <c r="AE870" s="32"/>
      <c r="AF870" s="32">
        <v>5.5838999999999999</v>
      </c>
      <c r="AG870" s="32">
        <v>5.3064</v>
      </c>
      <c r="AH870" s="32">
        <v>6.3635000000000002</v>
      </c>
      <c r="AI870" s="32">
        <v>0.36699999999999999</v>
      </c>
      <c r="AJ870" s="32"/>
      <c r="AK870" s="32"/>
      <c r="AL870" s="32"/>
      <c r="AM870" s="32"/>
      <c r="AN870" s="32">
        <v>1.6042000000000001</v>
      </c>
      <c r="AO870" s="32"/>
      <c r="AP870" s="32">
        <v>14.530200000000001</v>
      </c>
      <c r="AQ870" s="32">
        <v>1.8E-3</v>
      </c>
      <c r="AR870" s="32"/>
      <c r="AS870" s="32"/>
      <c r="AT870" s="32">
        <v>32.0535</v>
      </c>
      <c r="AU870" s="32">
        <v>1.0359</v>
      </c>
      <c r="AV870" s="32"/>
      <c r="AW870" s="32"/>
      <c r="AX870" s="32">
        <v>3.2582</v>
      </c>
      <c r="AY870">
        <v>65.459999999999994</v>
      </c>
      <c r="BB870">
        <v>2867.8</v>
      </c>
      <c r="BD870" s="32"/>
      <c r="BE870" s="32"/>
      <c r="BF870" s="32"/>
      <c r="BG870" s="32"/>
      <c r="BH870" s="32">
        <v>3.2582</v>
      </c>
      <c r="BI870" s="34">
        <v>66</v>
      </c>
      <c r="BJ870" s="34">
        <v>60</v>
      </c>
      <c r="BK870" s="34">
        <v>69</v>
      </c>
      <c r="BL870" s="34">
        <v>6</v>
      </c>
      <c r="BM870">
        <v>0</v>
      </c>
      <c r="BN870" t="s">
        <v>1005</v>
      </c>
      <c r="BO870" t="s">
        <v>6135</v>
      </c>
      <c r="BP870" t="b">
        <v>1</v>
      </c>
    </row>
    <row r="871" spans="1:68" x14ac:dyDescent="0.25">
      <c r="A871" s="30" t="str">
        <f t="shared" si="14"/>
        <v>2004055055</v>
      </c>
      <c r="B871" t="s">
        <v>173</v>
      </c>
      <c r="C871">
        <v>55</v>
      </c>
      <c r="D871" s="65" t="s">
        <v>8710</v>
      </c>
      <c r="E871" t="s">
        <v>99</v>
      </c>
      <c r="F871">
        <v>1</v>
      </c>
      <c r="G871">
        <v>2004</v>
      </c>
      <c r="H871">
        <v>2</v>
      </c>
      <c r="I871" s="34">
        <v>775.2</v>
      </c>
      <c r="J871">
        <v>670</v>
      </c>
      <c r="K871" s="32">
        <v>44.116500000000002</v>
      </c>
      <c r="L871" s="32">
        <v>-58.198799999999999</v>
      </c>
      <c r="M871" s="31">
        <v>38284.22552083333</v>
      </c>
      <c r="N871" s="33">
        <v>3.97</v>
      </c>
      <c r="O871" s="33">
        <v>49.59</v>
      </c>
      <c r="P871" s="32">
        <v>8.4411000000000005</v>
      </c>
      <c r="Q871" s="32">
        <v>1.2284999999999999</v>
      </c>
      <c r="R871" s="32">
        <v>11.0669</v>
      </c>
      <c r="S871" s="32">
        <v>3.74</v>
      </c>
      <c r="T871" s="32"/>
      <c r="U871" s="32"/>
      <c r="V871" s="32"/>
      <c r="W871" s="32"/>
      <c r="X871" s="32">
        <v>32.218299999999999</v>
      </c>
      <c r="Y871" s="32">
        <v>31.9849</v>
      </c>
      <c r="Z871" s="32">
        <v>32.610300000000002</v>
      </c>
      <c r="AA871" s="32">
        <v>0.20949999999999999</v>
      </c>
      <c r="AB871" s="32"/>
      <c r="AC871" s="32"/>
      <c r="AD871" s="32"/>
      <c r="AE871" s="32"/>
      <c r="AF871" s="32">
        <v>6.0153999999999996</v>
      </c>
      <c r="AG871" s="32">
        <v>5.8007</v>
      </c>
      <c r="AH871" s="32">
        <v>6.6020000000000003</v>
      </c>
      <c r="AI871" s="32">
        <v>0.26069999999999999</v>
      </c>
      <c r="AJ871" s="32"/>
      <c r="AK871" s="32"/>
      <c r="AL871" s="32"/>
      <c r="AM871" s="32"/>
      <c r="AN871" s="32">
        <v>1.6084000000000001</v>
      </c>
      <c r="AO871" s="32"/>
      <c r="AP871" s="32">
        <v>11.0581</v>
      </c>
      <c r="AQ871" s="32">
        <v>1.6000000000000001E-3</v>
      </c>
      <c r="AR871" s="32"/>
      <c r="AS871" s="32"/>
      <c r="AT871" s="32">
        <v>32.093200000000003</v>
      </c>
      <c r="AU871" s="32">
        <v>2.3E-3</v>
      </c>
      <c r="AV871" s="32"/>
      <c r="AW871" s="32"/>
      <c r="AX871" s="32">
        <v>3.6600000000000001E-2</v>
      </c>
      <c r="AY871">
        <v>65.459999999999994</v>
      </c>
      <c r="BB871">
        <v>728.1</v>
      </c>
      <c r="BC871">
        <v>727.8</v>
      </c>
      <c r="BD871" s="32">
        <v>4.4230999999999998</v>
      </c>
      <c r="BE871" s="32"/>
      <c r="BF871" s="32">
        <v>34.910499999999999</v>
      </c>
      <c r="BG871" s="32"/>
      <c r="BH871" s="32">
        <v>3.6600000000000001E-2</v>
      </c>
      <c r="BI871" s="34">
        <v>66</v>
      </c>
      <c r="BJ871" s="34">
        <v>40</v>
      </c>
      <c r="BK871" s="34">
        <v>151</v>
      </c>
      <c r="BL871" s="34">
        <v>111</v>
      </c>
      <c r="BM871">
        <v>0</v>
      </c>
      <c r="BN871" t="s">
        <v>1006</v>
      </c>
      <c r="BO871" t="s">
        <v>6136</v>
      </c>
      <c r="BP871" t="b">
        <v>1</v>
      </c>
    </row>
    <row r="872" spans="1:68" x14ac:dyDescent="0.25">
      <c r="A872" s="30" t="str">
        <f t="shared" si="14"/>
        <v>2004055059</v>
      </c>
      <c r="B872" t="s">
        <v>173</v>
      </c>
      <c r="C872">
        <v>59</v>
      </c>
      <c r="D872" s="65" t="s">
        <v>8835</v>
      </c>
      <c r="E872" t="s">
        <v>100</v>
      </c>
      <c r="F872">
        <v>1</v>
      </c>
      <c r="G872">
        <v>2004</v>
      </c>
      <c r="H872">
        <v>2</v>
      </c>
      <c r="I872" s="34">
        <v>65.5</v>
      </c>
      <c r="J872">
        <v>68</v>
      </c>
      <c r="K872" s="32">
        <v>44.476199999999999</v>
      </c>
      <c r="L872" s="32">
        <v>-58.515300000000003</v>
      </c>
      <c r="M872" s="31">
        <v>38284.424004629633</v>
      </c>
      <c r="N872" s="33">
        <v>3.97</v>
      </c>
      <c r="O872" s="33">
        <v>49.59</v>
      </c>
      <c r="P872" s="32">
        <v>7.2882999999999996</v>
      </c>
      <c r="Q872" s="32">
        <v>2.9701</v>
      </c>
      <c r="R872" s="32">
        <v>9.5828000000000007</v>
      </c>
      <c r="S872" s="32">
        <v>2.9796</v>
      </c>
      <c r="T872" s="32"/>
      <c r="U872" s="32"/>
      <c r="V872" s="32"/>
      <c r="W872" s="32"/>
      <c r="X872" s="32">
        <v>31.9147</v>
      </c>
      <c r="Y872" s="32">
        <v>31.698599999999999</v>
      </c>
      <c r="Z872" s="32">
        <v>32.3093</v>
      </c>
      <c r="AA872" s="32">
        <v>0.2611</v>
      </c>
      <c r="AB872" s="32"/>
      <c r="AC872" s="32"/>
      <c r="AD872" s="32"/>
      <c r="AE872" s="32"/>
      <c r="AF872" s="32">
        <v>5.8879000000000001</v>
      </c>
      <c r="AG872" s="32">
        <v>4.2613000000000003</v>
      </c>
      <c r="AH872" s="32">
        <v>6.1763000000000003</v>
      </c>
      <c r="AI872" s="32">
        <v>0.30009999999999998</v>
      </c>
      <c r="AJ872" s="32"/>
      <c r="AK872" s="32"/>
      <c r="AL872" s="32"/>
      <c r="AM872" s="32"/>
      <c r="AN872" s="32">
        <v>1.2939000000000001</v>
      </c>
      <c r="AO872" s="32"/>
      <c r="AP872" s="32">
        <v>9.5800999999999998</v>
      </c>
      <c r="AQ872" s="32">
        <v>1.1999999999999999E-3</v>
      </c>
      <c r="AR872" s="32"/>
      <c r="AS872" s="32"/>
      <c r="AT872" s="32">
        <v>31.700299999999999</v>
      </c>
      <c r="AU872" s="32">
        <v>2.3999999999999998E-3</v>
      </c>
      <c r="AV872" s="32"/>
      <c r="AW872" s="32"/>
      <c r="AX872" s="32">
        <v>2.5748000000000002</v>
      </c>
      <c r="AY872">
        <v>65.459999999999994</v>
      </c>
      <c r="BB872">
        <v>66</v>
      </c>
      <c r="BC872">
        <v>65.459999999999994</v>
      </c>
      <c r="BD872" s="32">
        <v>2.5748000000000002</v>
      </c>
      <c r="BE872" s="32"/>
      <c r="BF872" s="32">
        <v>32.360199999999999</v>
      </c>
      <c r="BG872" s="32"/>
      <c r="BH872" s="32"/>
      <c r="BI872" s="34"/>
      <c r="BJ872" s="34">
        <v>36</v>
      </c>
      <c r="BK872" s="34">
        <v>66</v>
      </c>
      <c r="BL872" s="34">
        <v>30</v>
      </c>
      <c r="BM872">
        <v>0</v>
      </c>
      <c r="BN872" t="s">
        <v>1007</v>
      </c>
      <c r="BO872" t="s">
        <v>6918</v>
      </c>
      <c r="BP872" t="b">
        <v>1</v>
      </c>
    </row>
    <row r="873" spans="1:68" x14ac:dyDescent="0.25">
      <c r="A873" s="30" t="str">
        <f t="shared" si="14"/>
        <v>2004055063</v>
      </c>
      <c r="B873" t="s">
        <v>173</v>
      </c>
      <c r="C873">
        <v>63</v>
      </c>
      <c r="D873" s="65" t="s">
        <v>8712</v>
      </c>
      <c r="E873" t="s">
        <v>101</v>
      </c>
      <c r="F873">
        <v>1</v>
      </c>
      <c r="G873">
        <v>2004</v>
      </c>
      <c r="H873">
        <v>2</v>
      </c>
      <c r="I873" s="34">
        <v>231</v>
      </c>
      <c r="J873">
        <v>242</v>
      </c>
      <c r="K873" s="32">
        <v>44.817300000000003</v>
      </c>
      <c r="L873" s="32">
        <v>-58.852499999999999</v>
      </c>
      <c r="M873" s="31">
        <v>38284.566400462965</v>
      </c>
      <c r="N873" s="33">
        <v>3.97</v>
      </c>
      <c r="O873" s="33">
        <v>49.59</v>
      </c>
      <c r="P873" s="32">
        <v>7.7375999999999996</v>
      </c>
      <c r="Q873" s="32">
        <v>2.1736</v>
      </c>
      <c r="R873" s="32">
        <v>9.8379999999999992</v>
      </c>
      <c r="S873" s="32">
        <v>2.7408000000000001</v>
      </c>
      <c r="T873" s="32"/>
      <c r="U873" s="32"/>
      <c r="V873" s="32"/>
      <c r="W873" s="32"/>
      <c r="X873" s="32">
        <v>31.546199999999999</v>
      </c>
      <c r="Y873" s="32">
        <v>31.284199999999998</v>
      </c>
      <c r="Z873" s="32">
        <v>32.273499999999999</v>
      </c>
      <c r="AA873" s="32">
        <v>0.3125</v>
      </c>
      <c r="AB873" s="32"/>
      <c r="AC873" s="32"/>
      <c r="AD873" s="32"/>
      <c r="AE873" s="32"/>
      <c r="AF873" s="32">
        <v>6.0382999999999996</v>
      </c>
      <c r="AG873" s="32">
        <v>5.2381000000000002</v>
      </c>
      <c r="AH873" s="32">
        <v>6.2938000000000001</v>
      </c>
      <c r="AI873" s="32">
        <v>0.156</v>
      </c>
      <c r="AJ873" s="32"/>
      <c r="AK873" s="32"/>
      <c r="AL873" s="32"/>
      <c r="AM873" s="32"/>
      <c r="AN873" s="32">
        <v>1.6900999999999999</v>
      </c>
      <c r="AO873" s="32"/>
      <c r="AP873" s="32">
        <v>9.8306000000000004</v>
      </c>
      <c r="AQ873" s="32">
        <v>6.0000000000000001E-3</v>
      </c>
      <c r="AR873" s="32"/>
      <c r="AS873" s="32"/>
      <c r="AT873" s="32">
        <v>31.286999999999999</v>
      </c>
      <c r="AU873" s="32">
        <v>4.0000000000000001E-3</v>
      </c>
      <c r="AV873" s="32"/>
      <c r="AW873" s="32"/>
      <c r="AX873" s="32">
        <v>1.5258</v>
      </c>
      <c r="AY873">
        <v>121.97</v>
      </c>
      <c r="BB873">
        <v>202</v>
      </c>
      <c r="BC873">
        <v>202.25</v>
      </c>
      <c r="BD873" s="32">
        <v>1.7935000000000001</v>
      </c>
      <c r="BE873" s="32"/>
      <c r="BF873" s="32">
        <v>32.842199999999998</v>
      </c>
      <c r="BG873" s="32"/>
      <c r="BH873" s="32"/>
      <c r="BI873" s="34"/>
      <c r="BJ873" s="34">
        <v>42</v>
      </c>
      <c r="BK873" s="34">
        <v>233</v>
      </c>
      <c r="BL873" s="34">
        <v>191</v>
      </c>
      <c r="BM873">
        <v>0</v>
      </c>
      <c r="BN873" t="s">
        <v>1008</v>
      </c>
      <c r="BO873" t="s">
        <v>6919</v>
      </c>
      <c r="BP873" t="b">
        <v>1</v>
      </c>
    </row>
    <row r="874" spans="1:68" x14ac:dyDescent="0.25">
      <c r="A874" s="30" t="str">
        <f t="shared" si="14"/>
        <v>2004055070</v>
      </c>
      <c r="B874" t="s">
        <v>173</v>
      </c>
      <c r="C874">
        <v>70</v>
      </c>
      <c r="D874" s="65" t="s">
        <v>8890</v>
      </c>
      <c r="E874" t="s">
        <v>102</v>
      </c>
      <c r="F874">
        <v>1</v>
      </c>
      <c r="G874">
        <v>2004</v>
      </c>
      <c r="H874">
        <v>2</v>
      </c>
      <c r="I874" s="34">
        <v>94.2</v>
      </c>
      <c r="J874">
        <v>98</v>
      </c>
      <c r="K874" s="32">
        <v>45.152200000000001</v>
      </c>
      <c r="L874" s="32">
        <v>-59.174799999999998</v>
      </c>
      <c r="M874" s="31">
        <v>38284.759432870371</v>
      </c>
      <c r="N874" s="33">
        <v>3.97</v>
      </c>
      <c r="O874" s="33">
        <v>49.59</v>
      </c>
      <c r="P874" s="32">
        <v>9.1184999999999992</v>
      </c>
      <c r="Q874" s="32">
        <v>5.0007000000000001</v>
      </c>
      <c r="R874" s="32">
        <v>10.604699999999999</v>
      </c>
      <c r="S874" s="32">
        <v>1.7762</v>
      </c>
      <c r="T874" s="32"/>
      <c r="U874" s="32"/>
      <c r="V874" s="32"/>
      <c r="W874" s="32"/>
      <c r="X874" s="32">
        <v>31.139800000000001</v>
      </c>
      <c r="Y874" s="32">
        <v>30.7286</v>
      </c>
      <c r="Z874" s="32">
        <v>31.805499999999999</v>
      </c>
      <c r="AA874" s="32">
        <v>0.39090000000000003</v>
      </c>
      <c r="AB874" s="32"/>
      <c r="AC874" s="32"/>
      <c r="AD874" s="32"/>
      <c r="AE874" s="32"/>
      <c r="AF874" s="32">
        <v>5.9663000000000004</v>
      </c>
      <c r="AG874" s="32">
        <v>4.8689</v>
      </c>
      <c r="AH874" s="32">
        <v>6.1931000000000003</v>
      </c>
      <c r="AI874" s="32">
        <v>0.1825</v>
      </c>
      <c r="AJ874" s="32"/>
      <c r="AK874" s="32"/>
      <c r="AL874" s="32"/>
      <c r="AM874" s="32"/>
      <c r="AN874" s="32">
        <v>1.613</v>
      </c>
      <c r="AO874" s="32"/>
      <c r="AP874" s="32">
        <v>10.601599999999999</v>
      </c>
      <c r="AQ874" s="32">
        <v>1E-4</v>
      </c>
      <c r="AR874" s="32"/>
      <c r="AS874" s="32"/>
      <c r="AT874" s="32">
        <v>30.735499999999998</v>
      </c>
      <c r="AU874" s="32">
        <v>9.7999999999999997E-3</v>
      </c>
      <c r="AV874" s="32"/>
      <c r="AW874" s="32"/>
      <c r="AX874" s="32">
        <v>1.8533999999999999</v>
      </c>
      <c r="AY874">
        <v>94.21</v>
      </c>
      <c r="BB874">
        <v>101.9</v>
      </c>
      <c r="BD874" s="32"/>
      <c r="BE874" s="32"/>
      <c r="BF874" s="32"/>
      <c r="BG874" s="32"/>
      <c r="BH874" s="32"/>
      <c r="BI874" s="34"/>
      <c r="BJ874" s="34">
        <v>52</v>
      </c>
      <c r="BK874" s="34">
        <v>95</v>
      </c>
      <c r="BL874" s="34">
        <v>43</v>
      </c>
      <c r="BM874">
        <v>0</v>
      </c>
      <c r="BN874" t="s">
        <v>1009</v>
      </c>
      <c r="BO874" t="s">
        <v>6920</v>
      </c>
      <c r="BP874" t="b">
        <v>1</v>
      </c>
    </row>
    <row r="875" spans="1:68" x14ac:dyDescent="0.25">
      <c r="A875" s="30" t="str">
        <f t="shared" si="14"/>
        <v>2004055073</v>
      </c>
      <c r="B875" t="s">
        <v>173</v>
      </c>
      <c r="C875">
        <v>73</v>
      </c>
      <c r="D875" s="65" t="s">
        <v>8799</v>
      </c>
      <c r="E875" t="s">
        <v>104</v>
      </c>
      <c r="F875">
        <v>1</v>
      </c>
      <c r="G875">
        <v>2004</v>
      </c>
      <c r="H875">
        <v>2</v>
      </c>
      <c r="I875" s="34">
        <v>144.80000000000001</v>
      </c>
      <c r="J875">
        <v>140</v>
      </c>
      <c r="K875" s="32">
        <v>45.491300000000003</v>
      </c>
      <c r="L875" s="32">
        <v>-59.514699999999998</v>
      </c>
      <c r="M875" s="31">
        <v>38284.909236111111</v>
      </c>
      <c r="N875" s="33">
        <v>3.97</v>
      </c>
      <c r="O875" s="33">
        <v>49.59</v>
      </c>
      <c r="P875" s="32">
        <v>8.2086000000000006</v>
      </c>
      <c r="Q875" s="32">
        <v>3.9013</v>
      </c>
      <c r="R875" s="32">
        <v>10.064500000000001</v>
      </c>
      <c r="S875" s="32">
        <v>2.1545000000000001</v>
      </c>
      <c r="T875" s="32"/>
      <c r="U875" s="32"/>
      <c r="V875" s="32"/>
      <c r="W875" s="32"/>
      <c r="X875" s="32">
        <v>31.052499999999998</v>
      </c>
      <c r="Y875" s="32">
        <v>30.5961</v>
      </c>
      <c r="Z875" s="32">
        <v>31.877500000000001</v>
      </c>
      <c r="AA875" s="32">
        <v>0.44330000000000003</v>
      </c>
      <c r="AB875" s="32"/>
      <c r="AC875" s="32"/>
      <c r="AD875" s="32"/>
      <c r="AE875" s="32"/>
      <c r="AF875" s="32">
        <v>5.9846000000000004</v>
      </c>
      <c r="AG875" s="32">
        <v>5.8757000000000001</v>
      </c>
      <c r="AH875" s="32">
        <v>6.0336999999999996</v>
      </c>
      <c r="AI875" s="32">
        <v>4.4699999999999997E-2</v>
      </c>
      <c r="AJ875" s="32"/>
      <c r="AK875" s="32"/>
      <c r="AL875" s="32"/>
      <c r="AM875" s="32"/>
      <c r="AN875" s="32">
        <v>1.8050999999999999</v>
      </c>
      <c r="AO875" s="32"/>
      <c r="AP875" s="32">
        <v>10.062099999999999</v>
      </c>
      <c r="AQ875" s="32">
        <v>6.9999999999999999E-4</v>
      </c>
      <c r="AR875" s="32"/>
      <c r="AS875" s="32"/>
      <c r="AT875" s="32">
        <v>30.5992</v>
      </c>
      <c r="AU875" s="32">
        <v>1.6000000000000001E-3</v>
      </c>
      <c r="AV875" s="32"/>
      <c r="AW875" s="32"/>
      <c r="AX875" s="32">
        <v>1.3102</v>
      </c>
      <c r="AY875">
        <v>77.349999999999994</v>
      </c>
      <c r="BB875">
        <v>144.1</v>
      </c>
      <c r="BC875">
        <v>143.77000000000001</v>
      </c>
      <c r="BD875" s="32">
        <v>2.7946</v>
      </c>
      <c r="BE875" s="32"/>
      <c r="BF875" s="32">
        <v>33.4206</v>
      </c>
      <c r="BG875" s="32"/>
      <c r="BH875" s="32">
        <v>1.3102</v>
      </c>
      <c r="BI875" s="34">
        <v>78</v>
      </c>
      <c r="BJ875" s="34">
        <v>49</v>
      </c>
      <c r="BK875" s="34">
        <v>146</v>
      </c>
      <c r="BL875" s="34">
        <v>97</v>
      </c>
      <c r="BM875">
        <v>0</v>
      </c>
      <c r="BN875" t="s">
        <v>1010</v>
      </c>
      <c r="BO875" t="s">
        <v>6137</v>
      </c>
      <c r="BP875" t="b">
        <v>1</v>
      </c>
    </row>
    <row r="876" spans="1:68" x14ac:dyDescent="0.25">
      <c r="A876" s="30" t="str">
        <f t="shared" si="14"/>
        <v>2004055077</v>
      </c>
      <c r="B876" t="s">
        <v>173</v>
      </c>
      <c r="C876">
        <v>77</v>
      </c>
      <c r="D876" s="65" t="s">
        <v>8719</v>
      </c>
      <c r="E876" t="s">
        <v>105</v>
      </c>
      <c r="F876">
        <v>1</v>
      </c>
      <c r="G876">
        <v>2004</v>
      </c>
      <c r="H876">
        <v>2</v>
      </c>
      <c r="I876" s="34">
        <v>129.9</v>
      </c>
      <c r="J876">
        <v>144</v>
      </c>
      <c r="K876" s="32">
        <v>45.660800000000002</v>
      </c>
      <c r="L876" s="32">
        <v>-59.698700000000002</v>
      </c>
      <c r="M876" s="31">
        <v>38285.027245370373</v>
      </c>
      <c r="N876" s="33">
        <v>4.96</v>
      </c>
      <c r="O876" s="33">
        <v>49.59</v>
      </c>
      <c r="P876" s="32">
        <v>8.1644000000000005</v>
      </c>
      <c r="Q876" s="32">
        <v>3.8696999999999999</v>
      </c>
      <c r="R876" s="32">
        <v>9.8947000000000003</v>
      </c>
      <c r="S876" s="32">
        <v>2.0918999999999999</v>
      </c>
      <c r="T876" s="32"/>
      <c r="U876" s="32"/>
      <c r="V876" s="32"/>
      <c r="W876" s="32"/>
      <c r="X876" s="32">
        <v>31.234000000000002</v>
      </c>
      <c r="Y876" s="32">
        <v>30.645099999999999</v>
      </c>
      <c r="Z876" s="32">
        <v>31.9377</v>
      </c>
      <c r="AA876" s="32">
        <v>0.379</v>
      </c>
      <c r="AB876" s="32"/>
      <c r="AC876" s="32"/>
      <c r="AD876" s="32"/>
      <c r="AE876" s="32"/>
      <c r="AF876" s="32">
        <v>6.0347999999999997</v>
      </c>
      <c r="AG876" s="32">
        <v>5.9504000000000001</v>
      </c>
      <c r="AH876" s="32">
        <v>6.1954000000000002</v>
      </c>
      <c r="AI876" s="32">
        <v>4.4600000000000001E-2</v>
      </c>
      <c r="AJ876" s="32"/>
      <c r="AK876" s="32"/>
      <c r="AL876" s="32"/>
      <c r="AM876" s="32"/>
      <c r="AN876" s="32">
        <v>1.7924</v>
      </c>
      <c r="AO876" s="32"/>
      <c r="AP876" s="32">
        <v>9.8947000000000003</v>
      </c>
      <c r="AQ876" s="32">
        <v>0</v>
      </c>
      <c r="AR876" s="32"/>
      <c r="AS876" s="32"/>
      <c r="AT876" s="32">
        <v>30.645099999999999</v>
      </c>
      <c r="AU876" s="32">
        <v>0</v>
      </c>
      <c r="AV876" s="32"/>
      <c r="AW876" s="32"/>
      <c r="AX876" s="32">
        <v>1.0689</v>
      </c>
      <c r="AY876">
        <v>97.18</v>
      </c>
      <c r="BB876">
        <v>139.80000000000001</v>
      </c>
      <c r="BD876" s="32"/>
      <c r="BE876" s="32"/>
      <c r="BF876" s="32"/>
      <c r="BG876" s="32"/>
      <c r="BH876" s="32">
        <v>1.0689</v>
      </c>
      <c r="BI876" s="34">
        <v>98</v>
      </c>
      <c r="BJ876" s="34">
        <v>50</v>
      </c>
      <c r="BK876" s="34">
        <v>131</v>
      </c>
      <c r="BL876" s="34">
        <v>81</v>
      </c>
      <c r="BM876">
        <v>0</v>
      </c>
      <c r="BN876" t="s">
        <v>1012</v>
      </c>
      <c r="BO876" t="s">
        <v>6138</v>
      </c>
      <c r="BP876" t="b">
        <v>1</v>
      </c>
    </row>
    <row r="877" spans="1:68" x14ac:dyDescent="0.25">
      <c r="A877" s="30" t="str">
        <f t="shared" si="14"/>
        <v>2004055079</v>
      </c>
      <c r="B877" t="s">
        <v>173</v>
      </c>
      <c r="C877">
        <v>79</v>
      </c>
      <c r="D877" s="65" t="s">
        <v>8886</v>
      </c>
      <c r="E877" t="s">
        <v>106</v>
      </c>
      <c r="F877">
        <v>1</v>
      </c>
      <c r="G877">
        <v>2004</v>
      </c>
      <c r="H877">
        <v>2</v>
      </c>
      <c r="I877" s="34">
        <v>84.3</v>
      </c>
      <c r="J877">
        <v>91</v>
      </c>
      <c r="K877" s="32">
        <v>45.823300000000003</v>
      </c>
      <c r="L877" s="32">
        <v>-59.852499999999999</v>
      </c>
      <c r="M877" s="31">
        <v>38285.096250000002</v>
      </c>
      <c r="N877" s="33">
        <v>3.97</v>
      </c>
      <c r="O877" s="33">
        <v>49.58</v>
      </c>
      <c r="P877" s="32">
        <v>9.9609000000000005</v>
      </c>
      <c r="Q877" s="32">
        <v>6.4157000000000002</v>
      </c>
      <c r="R877" s="32">
        <v>10.8223</v>
      </c>
      <c r="S877" s="32">
        <v>1.4550000000000001</v>
      </c>
      <c r="T877" s="32"/>
      <c r="U877" s="32"/>
      <c r="V877" s="32"/>
      <c r="W877" s="32"/>
      <c r="X877" s="32">
        <v>30.1312</v>
      </c>
      <c r="Y877" s="32">
        <v>29.8262</v>
      </c>
      <c r="Z877" s="32">
        <v>31.230699999999999</v>
      </c>
      <c r="AA877" s="32">
        <v>0.4793</v>
      </c>
      <c r="AB877" s="32"/>
      <c r="AC877" s="32"/>
      <c r="AD877" s="32"/>
      <c r="AE877" s="32"/>
      <c r="AF877" s="32">
        <v>5.8087</v>
      </c>
      <c r="AG877" s="32">
        <v>5.7310999999999996</v>
      </c>
      <c r="AH877" s="32">
        <v>5.9108000000000001</v>
      </c>
      <c r="AI877" s="32">
        <v>3.0300000000000001E-2</v>
      </c>
      <c r="AJ877" s="32"/>
      <c r="AK877" s="32"/>
      <c r="AL877" s="32"/>
      <c r="AM877" s="32"/>
      <c r="AN877" s="32">
        <v>1.7444</v>
      </c>
      <c r="AO877" s="32"/>
      <c r="AP877" s="32">
        <v>10.819699999999999</v>
      </c>
      <c r="AQ877" s="32">
        <v>3.7000000000000002E-3</v>
      </c>
      <c r="AR877" s="32"/>
      <c r="AS877" s="32"/>
      <c r="AT877" s="32">
        <v>29.826699999999999</v>
      </c>
      <c r="AU877" s="32">
        <v>2.0000000000000001E-4</v>
      </c>
      <c r="AV877" s="32"/>
      <c r="AW877" s="32"/>
      <c r="AX877" s="32">
        <v>1.8204</v>
      </c>
      <c r="AY877">
        <v>84.29</v>
      </c>
      <c r="BB877">
        <v>84.7</v>
      </c>
      <c r="BC877">
        <v>84.29</v>
      </c>
      <c r="BD877" s="32">
        <v>1.8204</v>
      </c>
      <c r="BE877" s="32"/>
      <c r="BF877" s="32">
        <v>32.516800000000003</v>
      </c>
      <c r="BG877" s="32"/>
      <c r="BH877" s="32"/>
      <c r="BI877" s="34"/>
      <c r="BJ877" s="34">
        <v>59</v>
      </c>
      <c r="BK877" s="34">
        <v>85</v>
      </c>
      <c r="BL877" s="34">
        <v>26</v>
      </c>
      <c r="BM877">
        <v>0</v>
      </c>
      <c r="BN877" t="s">
        <v>1013</v>
      </c>
      <c r="BO877" t="s">
        <v>6139</v>
      </c>
      <c r="BP877" t="b">
        <v>1</v>
      </c>
    </row>
    <row r="878" spans="1:68" x14ac:dyDescent="0.25">
      <c r="A878" s="30" t="str">
        <f t="shared" si="14"/>
        <v>2004055075</v>
      </c>
      <c r="B878" t="s">
        <v>173</v>
      </c>
      <c r="C878">
        <v>75</v>
      </c>
      <c r="D878" s="65" t="s">
        <v>8760</v>
      </c>
      <c r="E878" t="s">
        <v>111</v>
      </c>
      <c r="F878">
        <v>1</v>
      </c>
      <c r="G878">
        <v>2004</v>
      </c>
      <c r="H878">
        <v>2</v>
      </c>
      <c r="I878" s="34">
        <v>76.3</v>
      </c>
      <c r="J878">
        <v>75</v>
      </c>
      <c r="K878" s="32">
        <v>46.9572</v>
      </c>
      <c r="L878" s="32">
        <v>-60.216700000000003</v>
      </c>
      <c r="M878" s="31">
        <v>38286.181944444441</v>
      </c>
      <c r="N878" s="33">
        <v>3.97</v>
      </c>
      <c r="O878" s="33">
        <v>49.58</v>
      </c>
      <c r="P878" s="32">
        <v>9.5462000000000007</v>
      </c>
      <c r="Q878" s="32">
        <v>4.1566999999999998</v>
      </c>
      <c r="R878" s="32">
        <v>12.4452</v>
      </c>
      <c r="S878" s="32">
        <v>3.0971000000000002</v>
      </c>
      <c r="T878" s="32"/>
      <c r="U878" s="32"/>
      <c r="V878" s="32"/>
      <c r="W878" s="32"/>
      <c r="X878" s="32">
        <v>29.825199999999999</v>
      </c>
      <c r="Y878" s="32">
        <v>28.825500000000002</v>
      </c>
      <c r="Z878" s="32">
        <v>31.445499999999999</v>
      </c>
      <c r="AA878" s="32">
        <v>1.0031000000000001</v>
      </c>
      <c r="AB878" s="32"/>
      <c r="AC878" s="32"/>
      <c r="AD878" s="32"/>
      <c r="AE878" s="32"/>
      <c r="AF878" s="32">
        <v>5.5903</v>
      </c>
      <c r="AG878" s="32">
        <v>5.4028999999999998</v>
      </c>
      <c r="AH878" s="32">
        <v>5.7000999999999999</v>
      </c>
      <c r="AI878" s="32">
        <v>7.1199999999999999E-2</v>
      </c>
      <c r="AJ878" s="32"/>
      <c r="AK878" s="32"/>
      <c r="AL878" s="32"/>
      <c r="AM878" s="32"/>
      <c r="AN878" s="32">
        <v>3.2259000000000002</v>
      </c>
      <c r="AO878" s="32"/>
      <c r="AP878" s="32">
        <v>12.44</v>
      </c>
      <c r="AQ878" s="32">
        <v>7.3000000000000001E-3</v>
      </c>
      <c r="AR878" s="32"/>
      <c r="AS878" s="32"/>
      <c r="AT878" s="32">
        <v>28.825800000000001</v>
      </c>
      <c r="AU878" s="32">
        <v>4.0000000000000002E-4</v>
      </c>
      <c r="AV878" s="32"/>
      <c r="AW878" s="32"/>
      <c r="AX878" s="32">
        <v>1.7858000000000001</v>
      </c>
      <c r="AY878">
        <v>75.36</v>
      </c>
      <c r="BB878">
        <v>78.2</v>
      </c>
      <c r="BC878">
        <v>76.349999999999994</v>
      </c>
      <c r="BD878" s="32">
        <v>1.7869999999999999</v>
      </c>
      <c r="BE878" s="32"/>
      <c r="BF878" s="32">
        <v>32.382399999999997</v>
      </c>
      <c r="BG878" s="32"/>
      <c r="BH878" s="32"/>
      <c r="BI878" s="34"/>
      <c r="BJ878" s="34">
        <v>51</v>
      </c>
      <c r="BK878" s="34">
        <v>77</v>
      </c>
      <c r="BL878" s="34">
        <v>26</v>
      </c>
      <c r="BM878">
        <v>0</v>
      </c>
      <c r="BN878" t="s">
        <v>1011</v>
      </c>
      <c r="BO878" t="s">
        <v>6140</v>
      </c>
      <c r="BP878" t="b">
        <v>1</v>
      </c>
    </row>
    <row r="879" spans="1:68" x14ac:dyDescent="0.25">
      <c r="A879" s="30" t="str">
        <f t="shared" si="14"/>
        <v>2004055087</v>
      </c>
      <c r="B879" t="s">
        <v>173</v>
      </c>
      <c r="C879">
        <v>87</v>
      </c>
      <c r="D879" s="65" t="s">
        <v>8887</v>
      </c>
      <c r="E879" t="s">
        <v>83</v>
      </c>
      <c r="F879">
        <v>1</v>
      </c>
      <c r="G879">
        <v>2004</v>
      </c>
      <c r="H879">
        <v>2</v>
      </c>
      <c r="I879" s="34">
        <v>170.5</v>
      </c>
      <c r="J879">
        <v>175</v>
      </c>
      <c r="K879" s="32">
        <v>47.017299999999999</v>
      </c>
      <c r="L879" s="32">
        <v>-60.119199999999999</v>
      </c>
      <c r="M879" s="31">
        <v>38286.284270833334</v>
      </c>
      <c r="N879" s="33">
        <v>3.97</v>
      </c>
      <c r="O879" s="33">
        <v>49.58</v>
      </c>
      <c r="P879" s="32">
        <v>8.2917000000000005</v>
      </c>
      <c r="Q879" s="32">
        <v>2.6150000000000002</v>
      </c>
      <c r="R879" s="32">
        <v>11.9381</v>
      </c>
      <c r="S879" s="32">
        <v>3.5417000000000001</v>
      </c>
      <c r="T879" s="32"/>
      <c r="U879" s="32"/>
      <c r="V879" s="32"/>
      <c r="W879" s="32"/>
      <c r="X879" s="32">
        <v>30.202400000000001</v>
      </c>
      <c r="Y879" s="32">
        <v>28.9452</v>
      </c>
      <c r="Z879" s="32">
        <v>31.804200000000002</v>
      </c>
      <c r="AA879" s="32">
        <v>1.0593999999999999</v>
      </c>
      <c r="AB879" s="32"/>
      <c r="AC879" s="32"/>
      <c r="AD879" s="32"/>
      <c r="AE879" s="32"/>
      <c r="AF879" s="32">
        <v>5.6105</v>
      </c>
      <c r="AG879" s="32">
        <v>5.4340999999999999</v>
      </c>
      <c r="AH879" s="32">
        <v>5.7591999999999999</v>
      </c>
      <c r="AI879" s="32">
        <v>9.2700000000000005E-2</v>
      </c>
      <c r="AJ879" s="32"/>
      <c r="AK879" s="32"/>
      <c r="AL879" s="32"/>
      <c r="AM879" s="32"/>
      <c r="AN879" s="32">
        <v>3.4609999999999999</v>
      </c>
      <c r="AO879" s="32"/>
      <c r="AP879" s="32">
        <v>11.9353</v>
      </c>
      <c r="AQ879" s="32">
        <v>2.8E-3</v>
      </c>
      <c r="AR879" s="32"/>
      <c r="AS879" s="32"/>
      <c r="AT879" s="32">
        <v>28.946300000000001</v>
      </c>
      <c r="AU879" s="32">
        <v>1.6000000000000001E-3</v>
      </c>
      <c r="AV879" s="32"/>
      <c r="AW879" s="32"/>
      <c r="AX879" s="32">
        <v>1.1232</v>
      </c>
      <c r="AY879">
        <v>78.33</v>
      </c>
      <c r="BB879">
        <v>190.2</v>
      </c>
      <c r="BD879" s="32"/>
      <c r="BE879" s="32"/>
      <c r="BF879" s="32"/>
      <c r="BG879" s="32"/>
      <c r="BH879" s="32">
        <v>1.1232</v>
      </c>
      <c r="BI879" s="34">
        <v>79</v>
      </c>
      <c r="BJ879" s="34">
        <v>38</v>
      </c>
      <c r="BK879" s="34">
        <v>150</v>
      </c>
      <c r="BL879" s="34">
        <v>112</v>
      </c>
      <c r="BM879">
        <v>0</v>
      </c>
      <c r="BN879" t="s">
        <v>1014</v>
      </c>
      <c r="BO879" t="s">
        <v>6141</v>
      </c>
      <c r="BP879" t="b">
        <v>1</v>
      </c>
    </row>
    <row r="880" spans="1:68" x14ac:dyDescent="0.25">
      <c r="A880" s="30" t="str">
        <f t="shared" si="14"/>
        <v>2004055090</v>
      </c>
      <c r="B880" t="s">
        <v>173</v>
      </c>
      <c r="C880">
        <v>90</v>
      </c>
      <c r="D880" s="65" t="s">
        <v>8899</v>
      </c>
      <c r="E880" t="s">
        <v>110</v>
      </c>
      <c r="F880">
        <v>1</v>
      </c>
      <c r="G880">
        <v>2004</v>
      </c>
      <c r="H880">
        <v>2</v>
      </c>
      <c r="I880" s="34">
        <v>322</v>
      </c>
      <c r="J880">
        <v>326</v>
      </c>
      <c r="K880" s="32">
        <v>47.097299999999997</v>
      </c>
      <c r="L880" s="32">
        <v>-59.993299999999998</v>
      </c>
      <c r="M880" s="31">
        <v>38286.359814814816</v>
      </c>
      <c r="N880" s="33">
        <v>3.97</v>
      </c>
      <c r="O880" s="33">
        <v>49.58</v>
      </c>
      <c r="P880" s="32">
        <v>6.8227000000000002</v>
      </c>
      <c r="Q880" s="32">
        <v>2.5314999999999999</v>
      </c>
      <c r="R880" s="32">
        <v>11.749599999999999</v>
      </c>
      <c r="S880" s="32">
        <v>3.7042000000000002</v>
      </c>
      <c r="T880" s="32"/>
      <c r="U880" s="32"/>
      <c r="V880" s="32"/>
      <c r="W880" s="32"/>
      <c r="X880" s="32">
        <v>30.741700000000002</v>
      </c>
      <c r="Y880" s="32">
        <v>28.785299999999999</v>
      </c>
      <c r="Z880" s="32">
        <v>32.010399999999997</v>
      </c>
      <c r="AA880" s="32">
        <v>1.1302000000000001</v>
      </c>
      <c r="AB880" s="32"/>
      <c r="AC880" s="32"/>
      <c r="AD880" s="32"/>
      <c r="AE880" s="32"/>
      <c r="AF880" s="32">
        <v>5.8906999999999998</v>
      </c>
      <c r="AG880" s="32">
        <v>5.7492000000000001</v>
      </c>
      <c r="AH880" s="32">
        <v>6.2603999999999997</v>
      </c>
      <c r="AI880" s="32">
        <v>0.15690000000000001</v>
      </c>
      <c r="AJ880" s="32"/>
      <c r="AK880" s="32"/>
      <c r="AL880" s="32"/>
      <c r="AM880" s="32"/>
      <c r="AN880" s="32">
        <v>3.7004999999999999</v>
      </c>
      <c r="AO880" s="32"/>
      <c r="AP880" s="32">
        <v>11.7403</v>
      </c>
      <c r="AQ880" s="32">
        <v>1.32E-2</v>
      </c>
      <c r="AR880" s="32"/>
      <c r="AS880" s="32"/>
      <c r="AT880" s="32">
        <v>28.7989</v>
      </c>
      <c r="AU880" s="32">
        <v>1.9199999999999998E-2</v>
      </c>
      <c r="AV880" s="32"/>
      <c r="AW880" s="32"/>
      <c r="AX880" s="32">
        <v>0.67649999999999999</v>
      </c>
      <c r="AY880">
        <v>97.16</v>
      </c>
      <c r="BB880">
        <v>321</v>
      </c>
      <c r="BC880">
        <v>321.06</v>
      </c>
      <c r="BD880" s="32">
        <v>5.7389999999999999</v>
      </c>
      <c r="BE880" s="32"/>
      <c r="BF880" s="32">
        <v>34.746099999999998</v>
      </c>
      <c r="BG880" s="32"/>
      <c r="BH880" s="32">
        <v>0.67649999999999999</v>
      </c>
      <c r="BI880" s="34">
        <v>98</v>
      </c>
      <c r="BJ880" s="34">
        <v>32</v>
      </c>
      <c r="BK880" s="34">
        <v>200</v>
      </c>
      <c r="BL880" s="34">
        <v>168</v>
      </c>
      <c r="BM880">
        <v>0</v>
      </c>
      <c r="BN880" t="s">
        <v>1015</v>
      </c>
      <c r="BO880" t="s">
        <v>6142</v>
      </c>
      <c r="BP880" t="b">
        <v>1</v>
      </c>
    </row>
    <row r="881" spans="1:68" x14ac:dyDescent="0.25">
      <c r="A881" s="30" t="str">
        <f t="shared" si="14"/>
        <v>2004055095</v>
      </c>
      <c r="B881" t="s">
        <v>173</v>
      </c>
      <c r="C881">
        <v>95</v>
      </c>
      <c r="D881" s="65" t="s">
        <v>8908</v>
      </c>
      <c r="E881" t="s">
        <v>109</v>
      </c>
      <c r="F881">
        <v>1</v>
      </c>
      <c r="G881">
        <v>2004</v>
      </c>
      <c r="H881">
        <v>2</v>
      </c>
      <c r="I881" s="34">
        <v>457.6</v>
      </c>
      <c r="J881">
        <v>460</v>
      </c>
      <c r="K881" s="32">
        <v>47.272300000000001</v>
      </c>
      <c r="L881" s="32">
        <v>-59.790199999999999</v>
      </c>
      <c r="M881" s="31">
        <v>38286.51766203704</v>
      </c>
      <c r="N881" s="33">
        <v>3.97</v>
      </c>
      <c r="O881" s="33">
        <v>49.58</v>
      </c>
      <c r="P881" s="32">
        <v>7.9969000000000001</v>
      </c>
      <c r="Q881" s="32">
        <v>2.7927</v>
      </c>
      <c r="R881" s="32">
        <v>9.8201000000000001</v>
      </c>
      <c r="S881" s="32">
        <v>2.1044999999999998</v>
      </c>
      <c r="T881" s="32"/>
      <c r="U881" s="32"/>
      <c r="V881" s="32"/>
      <c r="W881" s="32"/>
      <c r="X881" s="32">
        <v>31.663</v>
      </c>
      <c r="Y881" s="32">
        <v>30.252700000000001</v>
      </c>
      <c r="Z881" s="32">
        <v>32.232500000000002</v>
      </c>
      <c r="AA881" s="32">
        <v>0.55530000000000002</v>
      </c>
      <c r="AB881" s="32"/>
      <c r="AC881" s="32"/>
      <c r="AD881" s="32"/>
      <c r="AE881" s="32"/>
      <c r="AF881" s="32">
        <v>6.0776000000000003</v>
      </c>
      <c r="AG881" s="32">
        <v>4.8411999999999997</v>
      </c>
      <c r="AH881" s="32">
        <v>6.3536000000000001</v>
      </c>
      <c r="AI881" s="32">
        <v>0.20799999999999999</v>
      </c>
      <c r="AJ881" s="32"/>
      <c r="AK881" s="32"/>
      <c r="AL881" s="32"/>
      <c r="AM881" s="32"/>
      <c r="AN881" s="32">
        <v>2.4165999999999999</v>
      </c>
      <c r="AO881" s="32"/>
      <c r="AP881" s="32">
        <v>9.8194999999999997</v>
      </c>
      <c r="AQ881" s="32">
        <v>1E-4</v>
      </c>
      <c r="AR881" s="32"/>
      <c r="AS881" s="32"/>
      <c r="AT881" s="32">
        <v>30.253599999999999</v>
      </c>
      <c r="AU881" s="32">
        <v>8.0000000000000004E-4</v>
      </c>
      <c r="AV881" s="32"/>
      <c r="AW881" s="32"/>
      <c r="AX881" s="32">
        <v>0.90810000000000002</v>
      </c>
      <c r="AY881">
        <v>104.1</v>
      </c>
      <c r="BB881">
        <v>450.3</v>
      </c>
      <c r="BC881">
        <v>450.72</v>
      </c>
      <c r="BD881" s="32">
        <v>5.0422000000000002</v>
      </c>
      <c r="BE881" s="32"/>
      <c r="BF881" s="32">
        <v>34.874299999999998</v>
      </c>
      <c r="BG881" s="32"/>
      <c r="BH881" s="32">
        <v>0.90810000000000002</v>
      </c>
      <c r="BI881" s="34">
        <v>105</v>
      </c>
      <c r="BJ881" s="34">
        <v>47</v>
      </c>
      <c r="BK881" s="34">
        <v>177</v>
      </c>
      <c r="BL881" s="34">
        <v>130</v>
      </c>
      <c r="BM881">
        <v>0</v>
      </c>
      <c r="BN881" t="s">
        <v>1016</v>
      </c>
      <c r="BO881" t="s">
        <v>6921</v>
      </c>
      <c r="BP881" t="b">
        <v>1</v>
      </c>
    </row>
    <row r="882" spans="1:68" x14ac:dyDescent="0.25">
      <c r="A882" s="30" t="str">
        <f t="shared" si="14"/>
        <v>2004055099</v>
      </c>
      <c r="B882" t="s">
        <v>173</v>
      </c>
      <c r="C882">
        <v>99</v>
      </c>
      <c r="D882" s="65" t="s">
        <v>8724</v>
      </c>
      <c r="E882" t="s">
        <v>108</v>
      </c>
      <c r="F882">
        <v>1</v>
      </c>
      <c r="G882">
        <v>2004</v>
      </c>
      <c r="H882">
        <v>2</v>
      </c>
      <c r="I882" s="34">
        <v>471.5</v>
      </c>
      <c r="J882">
        <v>460</v>
      </c>
      <c r="K882" s="32">
        <v>47.436799999999998</v>
      </c>
      <c r="L882" s="32">
        <v>-59.573999999999998</v>
      </c>
      <c r="M882" s="31">
        <v>38286.669259259259</v>
      </c>
      <c r="N882" s="33">
        <v>3.97</v>
      </c>
      <c r="O882" s="33">
        <v>49.58</v>
      </c>
      <c r="P882" s="32">
        <v>8.4498999999999995</v>
      </c>
      <c r="Q882" s="32">
        <v>4.4462000000000002</v>
      </c>
      <c r="R882" s="32">
        <v>9.9296000000000006</v>
      </c>
      <c r="S882" s="32">
        <v>1.2552000000000001</v>
      </c>
      <c r="T882" s="32"/>
      <c r="U882" s="32"/>
      <c r="V882" s="32"/>
      <c r="W882" s="32"/>
      <c r="X882" s="32">
        <v>31.730699999999999</v>
      </c>
      <c r="Y882" s="32">
        <v>30.442699999999999</v>
      </c>
      <c r="Z882" s="32">
        <v>32.220999999999997</v>
      </c>
      <c r="AA882" s="32">
        <v>0.39240000000000003</v>
      </c>
      <c r="AB882" s="32"/>
      <c r="AC882" s="32"/>
      <c r="AD882" s="32"/>
      <c r="AE882" s="32"/>
      <c r="AF882" s="32">
        <v>6.1005000000000003</v>
      </c>
      <c r="AG882" s="32">
        <v>5.4776999999999996</v>
      </c>
      <c r="AH882" s="32">
        <v>6.2163000000000004</v>
      </c>
      <c r="AI882" s="32">
        <v>9.9000000000000005E-2</v>
      </c>
      <c r="AJ882" s="32"/>
      <c r="AK882" s="32"/>
      <c r="AL882" s="32"/>
      <c r="AM882" s="32"/>
      <c r="AN882" s="32">
        <v>1.8709</v>
      </c>
      <c r="AO882" s="32"/>
      <c r="AP882" s="32">
        <v>9.8165999999999993</v>
      </c>
      <c r="AQ882" s="32">
        <v>0.1076</v>
      </c>
      <c r="AR882" s="32"/>
      <c r="AS882" s="32"/>
      <c r="AT882" s="32">
        <v>30.607099999999999</v>
      </c>
      <c r="AU882" s="32">
        <v>0.1714</v>
      </c>
      <c r="AV882" s="32"/>
      <c r="AW882" s="32"/>
      <c r="AX882" s="32">
        <v>0.95120000000000005</v>
      </c>
      <c r="AY882">
        <v>103.11</v>
      </c>
      <c r="BB882">
        <v>468</v>
      </c>
      <c r="BC882">
        <v>467.53</v>
      </c>
      <c r="BD882" s="32">
        <v>5.0335999999999999</v>
      </c>
      <c r="BE882" s="32"/>
      <c r="BF882" s="32">
        <v>34.876199999999997</v>
      </c>
      <c r="BG882" s="32"/>
      <c r="BH882" s="32">
        <v>0.95120000000000005</v>
      </c>
      <c r="BI882" s="34">
        <v>104</v>
      </c>
      <c r="BJ882" s="34">
        <v>53</v>
      </c>
      <c r="BK882" s="34">
        <v>175</v>
      </c>
      <c r="BL882" s="34">
        <v>122</v>
      </c>
      <c r="BM882">
        <v>0</v>
      </c>
      <c r="BN882" t="s">
        <v>1017</v>
      </c>
      <c r="BO882" t="s">
        <v>6922</v>
      </c>
      <c r="BP882" t="b">
        <v>1</v>
      </c>
    </row>
    <row r="883" spans="1:68" x14ac:dyDescent="0.25">
      <c r="A883" s="30" t="str">
        <f t="shared" si="14"/>
        <v>2004055103</v>
      </c>
      <c r="B883" t="s">
        <v>173</v>
      </c>
      <c r="C883">
        <v>103</v>
      </c>
      <c r="D883" s="65" t="s">
        <v>8797</v>
      </c>
      <c r="E883" t="s">
        <v>107</v>
      </c>
      <c r="F883">
        <v>1</v>
      </c>
      <c r="G883">
        <v>2004</v>
      </c>
      <c r="H883">
        <v>2</v>
      </c>
      <c r="I883" s="34">
        <v>266.60000000000002</v>
      </c>
      <c r="J883">
        <v>260</v>
      </c>
      <c r="K883" s="32">
        <v>47.579799999999999</v>
      </c>
      <c r="L883" s="32">
        <v>-59.342500000000001</v>
      </c>
      <c r="M883" s="31">
        <v>38286.808680555558</v>
      </c>
      <c r="N883" s="33">
        <v>3.97</v>
      </c>
      <c r="O883" s="33">
        <v>49.58</v>
      </c>
      <c r="P883" s="32">
        <v>9.3155999999999999</v>
      </c>
      <c r="Q883" s="32">
        <v>9.0728000000000009</v>
      </c>
      <c r="R883" s="32">
        <v>9.3998000000000008</v>
      </c>
      <c r="S883" s="32">
        <v>0.1137</v>
      </c>
      <c r="T883" s="32"/>
      <c r="U883" s="32"/>
      <c r="V883" s="32"/>
      <c r="W883" s="32"/>
      <c r="X883" s="32">
        <v>31.473600000000001</v>
      </c>
      <c r="Y883" s="32">
        <v>31.4116</v>
      </c>
      <c r="Z883" s="32">
        <v>31.643899999999999</v>
      </c>
      <c r="AA883" s="32">
        <v>7.22E-2</v>
      </c>
      <c r="AB883" s="32"/>
      <c r="AC883" s="32"/>
      <c r="AD883" s="32"/>
      <c r="AE883" s="32"/>
      <c r="AF883" s="32">
        <v>5.9728000000000003</v>
      </c>
      <c r="AG883" s="32">
        <v>5.5717999999999996</v>
      </c>
      <c r="AH883" s="32">
        <v>6.0236000000000001</v>
      </c>
      <c r="AI883" s="32">
        <v>6.93E-2</v>
      </c>
      <c r="AJ883" s="32"/>
      <c r="AK883" s="32"/>
      <c r="AL883" s="32"/>
      <c r="AM883" s="32"/>
      <c r="AN883" s="32">
        <v>0.22450000000000001</v>
      </c>
      <c r="AO883" s="32"/>
      <c r="AP883" s="32">
        <v>9.3986999999999998</v>
      </c>
      <c r="AQ883" s="32">
        <v>2.9999999999999997E-4</v>
      </c>
      <c r="AR883" s="32"/>
      <c r="AS883" s="32"/>
      <c r="AT883" s="32">
        <v>31.411899999999999</v>
      </c>
      <c r="AU883" s="32">
        <v>1E-4</v>
      </c>
      <c r="AV883" s="32"/>
      <c r="AW883" s="32"/>
      <c r="AX883" s="32">
        <v>1.0704</v>
      </c>
      <c r="AY883">
        <v>141.76</v>
      </c>
      <c r="BB883">
        <v>256.5</v>
      </c>
      <c r="BC883">
        <v>256.68</v>
      </c>
      <c r="BD883" s="32">
        <v>5.5281000000000002</v>
      </c>
      <c r="BE883" s="32"/>
      <c r="BF883" s="32">
        <v>34.693199999999997</v>
      </c>
      <c r="BG883" s="32"/>
      <c r="BH883" s="32">
        <v>1.0704</v>
      </c>
      <c r="BI883" s="34">
        <v>143</v>
      </c>
      <c r="BJ883" s="34">
        <v>93</v>
      </c>
      <c r="BK883" s="34">
        <v>198</v>
      </c>
      <c r="BL883" s="34">
        <v>105</v>
      </c>
      <c r="BM883">
        <v>0</v>
      </c>
      <c r="BN883" t="s">
        <v>1018</v>
      </c>
      <c r="BO883" t="s">
        <v>6923</v>
      </c>
      <c r="BP883" t="b">
        <v>1</v>
      </c>
    </row>
    <row r="884" spans="1:68" x14ac:dyDescent="0.25">
      <c r="A884" s="30" t="str">
        <f t="shared" si="14"/>
        <v>2004055106</v>
      </c>
      <c r="B884" t="s">
        <v>173</v>
      </c>
      <c r="C884">
        <v>106</v>
      </c>
      <c r="D884" s="65" t="s">
        <v>8766</v>
      </c>
      <c r="E884" t="s">
        <v>124</v>
      </c>
      <c r="F884">
        <v>0</v>
      </c>
      <c r="G884">
        <v>2004</v>
      </c>
      <c r="H884">
        <v>2</v>
      </c>
      <c r="I884" s="34">
        <v>360.8</v>
      </c>
      <c r="J884">
        <v>365</v>
      </c>
      <c r="K884" s="32">
        <v>44.014299999999999</v>
      </c>
      <c r="L884" s="32">
        <v>-59.048000000000002</v>
      </c>
      <c r="M884" s="31">
        <v>38287.554016203707</v>
      </c>
      <c r="N884" s="33">
        <v>3.97</v>
      </c>
      <c r="O884" s="33">
        <v>49.59</v>
      </c>
      <c r="P884" s="32">
        <v>7.8182</v>
      </c>
      <c r="Q884" s="32">
        <v>2.9573</v>
      </c>
      <c r="R884" s="32">
        <v>10.738</v>
      </c>
      <c r="S884" s="32">
        <v>3.4177</v>
      </c>
      <c r="T884" s="32"/>
      <c r="U884" s="32"/>
      <c r="V884" s="32"/>
      <c r="W884" s="32"/>
      <c r="X884" s="32">
        <v>32.172800000000002</v>
      </c>
      <c r="Y884" s="32">
        <v>31.999199999999998</v>
      </c>
      <c r="Z884" s="32">
        <v>32.443800000000003</v>
      </c>
      <c r="AA884" s="32">
        <v>0.11119999999999999</v>
      </c>
      <c r="AB884" s="32"/>
      <c r="AC884" s="32"/>
      <c r="AD884" s="32"/>
      <c r="AE884" s="32"/>
      <c r="AF884" s="32">
        <v>5.8369999999999997</v>
      </c>
      <c r="AG884" s="32">
        <v>5.3106</v>
      </c>
      <c r="AH884" s="32">
        <v>6.1562000000000001</v>
      </c>
      <c r="AI884" s="32">
        <v>0.1171</v>
      </c>
      <c r="AJ884" s="32"/>
      <c r="AK884" s="32"/>
      <c r="AL884" s="32"/>
      <c r="AM884" s="32"/>
      <c r="AN884" s="32">
        <v>1.2558</v>
      </c>
      <c r="AO884" s="32"/>
      <c r="AP884" s="32">
        <v>10.734400000000001</v>
      </c>
      <c r="AQ884" s="32">
        <v>5.1000000000000004E-3</v>
      </c>
      <c r="AR884" s="32"/>
      <c r="AS884" s="32"/>
      <c r="AT884" s="32">
        <v>32.1295</v>
      </c>
      <c r="AU884" s="32">
        <v>0</v>
      </c>
      <c r="AV884" s="32"/>
      <c r="AW884" s="32"/>
      <c r="AX884" s="32">
        <v>2.9573</v>
      </c>
      <c r="AY884">
        <v>45.63</v>
      </c>
      <c r="BB884">
        <v>500</v>
      </c>
      <c r="BC884">
        <v>360.76</v>
      </c>
      <c r="BD884" s="32">
        <v>5.0072000000000001</v>
      </c>
      <c r="BE884" s="32"/>
      <c r="BF884" s="32">
        <v>34.71</v>
      </c>
      <c r="BG884" s="32"/>
      <c r="BH884" s="32">
        <v>2.9573</v>
      </c>
      <c r="BI884" s="34">
        <v>46</v>
      </c>
      <c r="BJ884" s="34">
        <v>40</v>
      </c>
      <c r="BK884" s="34">
        <v>124</v>
      </c>
      <c r="BL884" s="34">
        <v>84</v>
      </c>
      <c r="BM884">
        <v>0</v>
      </c>
      <c r="BN884" t="s">
        <v>1019</v>
      </c>
      <c r="BO884" t="s">
        <v>6924</v>
      </c>
      <c r="BP884" t="b">
        <v>1</v>
      </c>
    </row>
    <row r="885" spans="1:68" x14ac:dyDescent="0.25">
      <c r="A885" s="30" t="str">
        <f t="shared" si="14"/>
        <v>2004055110</v>
      </c>
      <c r="B885" t="s">
        <v>173</v>
      </c>
      <c r="C885">
        <v>110</v>
      </c>
      <c r="D885" s="65" t="s">
        <v>8825</v>
      </c>
      <c r="E885" t="s">
        <v>97</v>
      </c>
      <c r="F885">
        <v>1</v>
      </c>
      <c r="G885">
        <v>2004</v>
      </c>
      <c r="H885">
        <v>2</v>
      </c>
      <c r="I885" s="34">
        <v>2833.9</v>
      </c>
      <c r="J885">
        <v>2760</v>
      </c>
      <c r="K885" s="32">
        <v>42.529699999999998</v>
      </c>
      <c r="L885" s="32">
        <v>-61.401200000000003</v>
      </c>
      <c r="M885" s="31">
        <v>38288.172638888886</v>
      </c>
      <c r="N885" s="33">
        <v>2.98</v>
      </c>
      <c r="O885" s="33">
        <v>49.6</v>
      </c>
      <c r="P885" s="32">
        <v>12.6983</v>
      </c>
      <c r="Q885" s="32">
        <v>4.7904999999999998</v>
      </c>
      <c r="R885" s="32">
        <v>16.459299999999999</v>
      </c>
      <c r="S885" s="32">
        <v>4.6243999999999996</v>
      </c>
      <c r="T885" s="32"/>
      <c r="U885" s="32"/>
      <c r="V885" s="32"/>
      <c r="W885" s="32"/>
      <c r="X885" s="32">
        <v>33.645200000000003</v>
      </c>
      <c r="Y885" s="32">
        <v>32.834600000000002</v>
      </c>
      <c r="Z885" s="32">
        <v>34.054600000000001</v>
      </c>
      <c r="AA885" s="32">
        <v>0.48599999999999999</v>
      </c>
      <c r="AB885" s="32"/>
      <c r="AC885" s="32"/>
      <c r="AD885" s="32"/>
      <c r="AE885" s="32"/>
      <c r="AF885" s="32">
        <v>5.4009999999999998</v>
      </c>
      <c r="AG885" s="32">
        <v>4.1685999999999996</v>
      </c>
      <c r="AH885" s="32">
        <v>6.2496</v>
      </c>
      <c r="AI885" s="32">
        <v>0.51329999999999998</v>
      </c>
      <c r="AJ885" s="32"/>
      <c r="AK885" s="32"/>
      <c r="AL885" s="32"/>
      <c r="AM885" s="32"/>
      <c r="AN885" s="32">
        <v>1.2314000000000001</v>
      </c>
      <c r="AO885" s="32"/>
      <c r="AP885" s="32">
        <v>16.435099999999998</v>
      </c>
      <c r="AQ885" s="32">
        <v>9.2999999999999992E-3</v>
      </c>
      <c r="AR885" s="32"/>
      <c r="AS885" s="32"/>
      <c r="AT885" s="32">
        <v>33.995199999999997</v>
      </c>
      <c r="AU885" s="32">
        <v>1.2699999999999999E-2</v>
      </c>
      <c r="AV885" s="32"/>
      <c r="AW885" s="32"/>
      <c r="AX885" s="32">
        <v>2.8658999999999999</v>
      </c>
      <c r="AY885">
        <v>2833.94</v>
      </c>
      <c r="BB885">
        <v>2776.6</v>
      </c>
      <c r="BC885">
        <v>999.6</v>
      </c>
      <c r="BD885" s="32">
        <v>4.2359999999999998</v>
      </c>
      <c r="BE885" s="32"/>
      <c r="BF885" s="32">
        <v>34.963900000000002</v>
      </c>
      <c r="BG885" s="32"/>
      <c r="BH885" s="32">
        <v>3.6008</v>
      </c>
      <c r="BI885" s="34">
        <v>56</v>
      </c>
      <c r="BJ885" s="34">
        <v>54</v>
      </c>
      <c r="BK885" s="34">
        <v>57</v>
      </c>
      <c r="BL885" s="34">
        <v>3</v>
      </c>
      <c r="BM885">
        <v>0</v>
      </c>
      <c r="BN885" t="s">
        <v>1020</v>
      </c>
      <c r="BO885" t="s">
        <v>6143</v>
      </c>
      <c r="BP885" t="b">
        <v>1</v>
      </c>
    </row>
    <row r="886" spans="1:68" x14ac:dyDescent="0.25">
      <c r="A886" s="30" t="str">
        <f t="shared" si="14"/>
        <v>2004055114</v>
      </c>
      <c r="B886" t="s">
        <v>173</v>
      </c>
      <c r="C886">
        <v>114</v>
      </c>
      <c r="D886" s="65" t="s">
        <v>8909</v>
      </c>
      <c r="E886" t="s">
        <v>96</v>
      </c>
      <c r="F886">
        <v>1</v>
      </c>
      <c r="G886">
        <v>2004</v>
      </c>
      <c r="H886">
        <v>2</v>
      </c>
      <c r="I886" s="34">
        <v>1018.3</v>
      </c>
      <c r="J886">
        <v>1006</v>
      </c>
      <c r="K886" s="32">
        <v>42.848799999999997</v>
      </c>
      <c r="L886" s="32">
        <v>-61.7378</v>
      </c>
      <c r="M886" s="31">
        <v>38288.454131944447</v>
      </c>
      <c r="N886" s="33">
        <v>2.98</v>
      </c>
      <c r="O886" s="33">
        <v>49.6</v>
      </c>
      <c r="P886" s="32">
        <v>16.588899999999999</v>
      </c>
      <c r="Q886" s="32">
        <v>14.811299999999999</v>
      </c>
      <c r="R886" s="32">
        <v>16.697600000000001</v>
      </c>
      <c r="S886" s="32">
        <v>0.30859999999999999</v>
      </c>
      <c r="T886" s="32"/>
      <c r="U886" s="32"/>
      <c r="V886" s="32"/>
      <c r="W886" s="32"/>
      <c r="X886" s="32">
        <v>34.484099999999998</v>
      </c>
      <c r="Y886" s="32">
        <v>34.085299999999997</v>
      </c>
      <c r="Z886" s="32">
        <v>34.509599999999999</v>
      </c>
      <c r="AA886" s="32">
        <v>7.3999999999999996E-2</v>
      </c>
      <c r="AB886" s="32"/>
      <c r="AC886" s="32"/>
      <c r="AD886" s="32"/>
      <c r="AE886" s="32"/>
      <c r="AF886" s="32">
        <v>4.9904999999999999</v>
      </c>
      <c r="AG886" s="32">
        <v>4.3456000000000001</v>
      </c>
      <c r="AH886" s="32">
        <v>5.1535000000000002</v>
      </c>
      <c r="AI886" s="32">
        <v>0.11210000000000001</v>
      </c>
      <c r="AJ886" s="32"/>
      <c r="AK886" s="32"/>
      <c r="AL886" s="32"/>
      <c r="AM886" s="32"/>
      <c r="AN886" s="32">
        <v>9.5399999999999999E-2</v>
      </c>
      <c r="AO886" s="32"/>
      <c r="AP886" s="32">
        <v>16.6556</v>
      </c>
      <c r="AQ886" s="32">
        <v>9.1000000000000004E-3</v>
      </c>
      <c r="AR886" s="32"/>
      <c r="AS886" s="32"/>
      <c r="AT886" s="32">
        <v>34.501899999999999</v>
      </c>
      <c r="AU886" s="32">
        <v>1.8E-3</v>
      </c>
      <c r="AV886" s="32"/>
      <c r="AW886" s="32"/>
      <c r="AX886" s="32">
        <v>3.4716</v>
      </c>
      <c r="AY886">
        <v>65.47</v>
      </c>
      <c r="BB886">
        <v>1034.5</v>
      </c>
      <c r="BC886">
        <v>999.57</v>
      </c>
      <c r="BD886" s="32">
        <v>3.9975999999999998</v>
      </c>
      <c r="BE886" s="32"/>
      <c r="BF886" s="32">
        <v>34.9148</v>
      </c>
      <c r="BG886" s="32"/>
      <c r="BH886" s="32">
        <v>3.4716</v>
      </c>
      <c r="BI886" s="34">
        <v>66</v>
      </c>
      <c r="BJ886" s="34">
        <v>59</v>
      </c>
      <c r="BK886" s="34">
        <v>71</v>
      </c>
      <c r="BL886" s="34">
        <v>12</v>
      </c>
      <c r="BM886">
        <v>0</v>
      </c>
      <c r="BN886" t="s">
        <v>1021</v>
      </c>
      <c r="BO886" t="s">
        <v>6925</v>
      </c>
      <c r="BP886" t="b">
        <v>1</v>
      </c>
    </row>
    <row r="887" spans="1:68" x14ac:dyDescent="0.25">
      <c r="A887" s="30" t="str">
        <f t="shared" si="14"/>
        <v>2004055117</v>
      </c>
      <c r="B887" t="s">
        <v>173</v>
      </c>
      <c r="C887">
        <v>117</v>
      </c>
      <c r="D887" s="65" t="s">
        <v>8767</v>
      </c>
      <c r="E887" t="s">
        <v>94</v>
      </c>
      <c r="F887">
        <v>1</v>
      </c>
      <c r="G887">
        <v>2004</v>
      </c>
      <c r="H887">
        <v>2</v>
      </c>
      <c r="I887" s="34">
        <v>96.2</v>
      </c>
      <c r="J887">
        <v>98</v>
      </c>
      <c r="K887" s="32">
        <v>43.184699999999999</v>
      </c>
      <c r="L887" s="32">
        <v>-62.113799999999998</v>
      </c>
      <c r="M887" s="31">
        <v>38288.743055555555</v>
      </c>
      <c r="N887" s="33">
        <v>4.96</v>
      </c>
      <c r="O887" s="33">
        <v>49.6</v>
      </c>
      <c r="P887" s="32">
        <v>10.122999999999999</v>
      </c>
      <c r="Q887" s="32">
        <v>4.1132</v>
      </c>
      <c r="R887" s="32">
        <v>12.6805</v>
      </c>
      <c r="S887" s="32">
        <v>2.8778999999999999</v>
      </c>
      <c r="T887" s="32"/>
      <c r="U887" s="32"/>
      <c r="V887" s="32"/>
      <c r="W887" s="32"/>
      <c r="X887" s="32">
        <v>32.606200000000001</v>
      </c>
      <c r="Y887" s="32">
        <v>32.336599999999997</v>
      </c>
      <c r="Z887" s="32">
        <v>32.755600000000001</v>
      </c>
      <c r="AA887" s="32">
        <v>0.14360000000000001</v>
      </c>
      <c r="AB887" s="32"/>
      <c r="AC887" s="32"/>
      <c r="AD887" s="32"/>
      <c r="AE887" s="32"/>
      <c r="AF887" s="32">
        <v>5.6292</v>
      </c>
      <c r="AG887" s="32">
        <v>5.3803999999999998</v>
      </c>
      <c r="AH887" s="32">
        <v>5.8480999999999996</v>
      </c>
      <c r="AI887" s="32">
        <v>0.11260000000000001</v>
      </c>
      <c r="AJ887" s="32"/>
      <c r="AK887" s="32"/>
      <c r="AL887" s="32"/>
      <c r="AM887" s="32"/>
      <c r="AN887" s="32">
        <v>1.0661</v>
      </c>
      <c r="AO887" s="32"/>
      <c r="AP887" s="32">
        <v>12.623900000000001</v>
      </c>
      <c r="AQ887" s="32">
        <v>0</v>
      </c>
      <c r="AR887" s="32"/>
      <c r="AS887" s="32"/>
      <c r="AT887" s="32">
        <v>32.738300000000002</v>
      </c>
      <c r="AU887" s="32">
        <v>0</v>
      </c>
      <c r="AV887" s="32"/>
      <c r="AW887" s="32"/>
      <c r="AX887" s="32">
        <v>2.8363999999999998</v>
      </c>
      <c r="AY887">
        <v>87.28</v>
      </c>
      <c r="BB887">
        <v>107.2</v>
      </c>
      <c r="BD887" s="32"/>
      <c r="BE887" s="32"/>
      <c r="BF887" s="32"/>
      <c r="BG887" s="32"/>
      <c r="BH887" s="32"/>
      <c r="BI887" s="34"/>
      <c r="BJ887" s="34">
        <v>52</v>
      </c>
      <c r="BK887" s="34">
        <v>97</v>
      </c>
      <c r="BL887" s="34">
        <v>45</v>
      </c>
      <c r="BM887">
        <v>0</v>
      </c>
      <c r="BN887" t="s">
        <v>1022</v>
      </c>
      <c r="BO887" t="s">
        <v>6926</v>
      </c>
      <c r="BP887" t="b">
        <v>1</v>
      </c>
    </row>
    <row r="888" spans="1:68" x14ac:dyDescent="0.25">
      <c r="A888" s="30" t="str">
        <f t="shared" si="14"/>
        <v>2004055120</v>
      </c>
      <c r="B888" t="s">
        <v>173</v>
      </c>
      <c r="C888">
        <v>120</v>
      </c>
      <c r="D888" s="65" t="s">
        <v>8768</v>
      </c>
      <c r="E888" t="s">
        <v>93</v>
      </c>
      <c r="F888">
        <v>1</v>
      </c>
      <c r="G888">
        <v>2004</v>
      </c>
      <c r="H888">
        <v>2</v>
      </c>
      <c r="I888" s="34">
        <v>83.3</v>
      </c>
      <c r="J888">
        <v>84</v>
      </c>
      <c r="K888" s="32">
        <v>43.475999999999999</v>
      </c>
      <c r="L888" s="32">
        <v>-62.455500000000001</v>
      </c>
      <c r="M888" s="31">
        <v>38288.895983796298</v>
      </c>
      <c r="N888" s="33">
        <v>3.97</v>
      </c>
      <c r="O888" s="33">
        <v>49.6</v>
      </c>
      <c r="P888" s="32">
        <v>10.335000000000001</v>
      </c>
      <c r="Q888" s="32">
        <v>5.7691999999999997</v>
      </c>
      <c r="R888" s="32">
        <v>11.105</v>
      </c>
      <c r="S888" s="32">
        <v>1.5969</v>
      </c>
      <c r="T888" s="32"/>
      <c r="U888" s="32"/>
      <c r="V888" s="32"/>
      <c r="W888" s="32"/>
      <c r="X888" s="32">
        <v>32.128900000000002</v>
      </c>
      <c r="Y888" s="32">
        <v>32.0349</v>
      </c>
      <c r="Z888" s="32">
        <v>32.657600000000002</v>
      </c>
      <c r="AA888" s="32">
        <v>0.18390000000000001</v>
      </c>
      <c r="AB888" s="32"/>
      <c r="AC888" s="32"/>
      <c r="AD888" s="32"/>
      <c r="AE888" s="32"/>
      <c r="AF888" s="32">
        <v>5.7485999999999997</v>
      </c>
      <c r="AG888" s="32">
        <v>5.1280999999999999</v>
      </c>
      <c r="AH888" s="32">
        <v>5.9844999999999997</v>
      </c>
      <c r="AI888" s="32">
        <v>0.121</v>
      </c>
      <c r="AJ888" s="32"/>
      <c r="AK888" s="32"/>
      <c r="AL888" s="32"/>
      <c r="AM888" s="32"/>
      <c r="AN888" s="32">
        <v>1.2784</v>
      </c>
      <c r="AO888" s="32"/>
      <c r="AP888" s="32">
        <v>11.102</v>
      </c>
      <c r="AQ888" s="32">
        <v>1E-4</v>
      </c>
      <c r="AR888" s="32"/>
      <c r="AS888" s="32"/>
      <c r="AT888" s="32">
        <v>32.037100000000002</v>
      </c>
      <c r="AU888" s="32">
        <v>1E-4</v>
      </c>
      <c r="AV888" s="32"/>
      <c r="AW888" s="32"/>
      <c r="AX888" s="32">
        <v>3.3443000000000001</v>
      </c>
      <c r="AY888">
        <v>73.400000000000006</v>
      </c>
      <c r="BB888">
        <v>84.1</v>
      </c>
      <c r="BC888">
        <v>83.31</v>
      </c>
      <c r="BD888" s="32">
        <v>3.3616999999999999</v>
      </c>
      <c r="BE888" s="32"/>
      <c r="BF888" s="32">
        <v>33.028199999999998</v>
      </c>
      <c r="BG888" s="32"/>
      <c r="BH888" s="32"/>
      <c r="BI888" s="34"/>
      <c r="BJ888" s="34">
        <v>58</v>
      </c>
      <c r="BK888" s="34">
        <v>84</v>
      </c>
      <c r="BL888" s="34">
        <v>26</v>
      </c>
      <c r="BM888">
        <v>0</v>
      </c>
      <c r="BN888" t="s">
        <v>1023</v>
      </c>
      <c r="BO888" t="s">
        <v>6144</v>
      </c>
      <c r="BP888" t="b">
        <v>1</v>
      </c>
    </row>
    <row r="889" spans="1:68" x14ac:dyDescent="0.25">
      <c r="A889" s="30" t="str">
        <f t="shared" si="14"/>
        <v>2004055121</v>
      </c>
      <c r="B889" t="s">
        <v>173</v>
      </c>
      <c r="C889">
        <v>121</v>
      </c>
      <c r="D889" s="65" t="s">
        <v>8895</v>
      </c>
      <c r="E889" t="s">
        <v>112</v>
      </c>
      <c r="F889">
        <v>1</v>
      </c>
      <c r="G889">
        <v>2004</v>
      </c>
      <c r="H889">
        <v>2</v>
      </c>
      <c r="I889" s="34">
        <v>262.7</v>
      </c>
      <c r="J889">
        <v>268</v>
      </c>
      <c r="K889" s="32">
        <v>43.880299999999998</v>
      </c>
      <c r="L889" s="32">
        <v>-62.881799999999998</v>
      </c>
      <c r="M889" s="31">
        <v>38289.034259259257</v>
      </c>
      <c r="N889" s="33">
        <v>3.97</v>
      </c>
      <c r="O889" s="33">
        <v>49.59</v>
      </c>
      <c r="P889" s="32">
        <v>10.3215</v>
      </c>
      <c r="Q889" s="32">
        <v>4.3922999999999996</v>
      </c>
      <c r="R889" s="32">
        <v>11.4808</v>
      </c>
      <c r="S889" s="32">
        <v>2.2200000000000002</v>
      </c>
      <c r="T889" s="32"/>
      <c r="U889" s="32"/>
      <c r="V889" s="32"/>
      <c r="W889" s="32"/>
      <c r="X889" s="32">
        <v>31.790600000000001</v>
      </c>
      <c r="Y889" s="32">
        <v>31.628599999999999</v>
      </c>
      <c r="Z889" s="32">
        <v>32.501600000000003</v>
      </c>
      <c r="AA889" s="32">
        <v>0.2928</v>
      </c>
      <c r="AB889" s="32"/>
      <c r="AC889" s="32"/>
      <c r="AD889" s="32"/>
      <c r="AE889" s="32"/>
      <c r="AF889" s="32">
        <v>5.7316000000000003</v>
      </c>
      <c r="AG889" s="32">
        <v>5.266</v>
      </c>
      <c r="AH889" s="32">
        <v>6.0704000000000002</v>
      </c>
      <c r="AI889" s="32">
        <v>0.13070000000000001</v>
      </c>
      <c r="AJ889" s="32"/>
      <c r="AK889" s="32"/>
      <c r="AL889" s="32"/>
      <c r="AM889" s="32"/>
      <c r="AN889" s="32">
        <v>1.6923999999999999</v>
      </c>
      <c r="AO889" s="32"/>
      <c r="AP889" s="32">
        <v>11.4762</v>
      </c>
      <c r="AQ889" s="32">
        <v>2.5000000000000001E-3</v>
      </c>
      <c r="AR889" s="32"/>
      <c r="AS889" s="32"/>
      <c r="AT889" s="32">
        <v>31.633800000000001</v>
      </c>
      <c r="AU889" s="32">
        <v>7.4000000000000003E-3</v>
      </c>
      <c r="AV889" s="32"/>
      <c r="AW889" s="32"/>
      <c r="AX889" s="32">
        <v>3.3212999999999999</v>
      </c>
      <c r="AY889">
        <v>64.47</v>
      </c>
      <c r="BB889">
        <v>263.60000000000002</v>
      </c>
      <c r="BC889">
        <v>262.70999999999998</v>
      </c>
      <c r="BD889" s="32">
        <v>8.3988999999999994</v>
      </c>
      <c r="BE889" s="32"/>
      <c r="BF889" s="32">
        <v>34.9086</v>
      </c>
      <c r="BG889" s="32"/>
      <c r="BH889" s="32">
        <v>3.3212999999999999</v>
      </c>
      <c r="BI889" s="34">
        <v>65</v>
      </c>
      <c r="BJ889" s="34">
        <v>52</v>
      </c>
      <c r="BK889" s="34">
        <v>96</v>
      </c>
      <c r="BL889" s="34">
        <v>22</v>
      </c>
      <c r="BM889">
        <v>0</v>
      </c>
      <c r="BN889" t="s">
        <v>1024</v>
      </c>
      <c r="BO889" t="s">
        <v>6145</v>
      </c>
      <c r="BP889" t="b">
        <v>1</v>
      </c>
    </row>
    <row r="890" spans="1:68" x14ac:dyDescent="0.25">
      <c r="A890" s="30" t="str">
        <f t="shared" si="14"/>
        <v>2004055124</v>
      </c>
      <c r="B890" t="s">
        <v>173</v>
      </c>
      <c r="C890">
        <v>124</v>
      </c>
      <c r="D890" s="65" t="s">
        <v>8873</v>
      </c>
      <c r="E890" t="s">
        <v>103</v>
      </c>
      <c r="F890">
        <v>1</v>
      </c>
      <c r="G890">
        <v>2004</v>
      </c>
      <c r="H890">
        <v>2</v>
      </c>
      <c r="I890" s="34">
        <v>146.80000000000001</v>
      </c>
      <c r="J890">
        <v>141</v>
      </c>
      <c r="K890" s="32">
        <v>44.267000000000003</v>
      </c>
      <c r="L890" s="32">
        <v>-63.316000000000003</v>
      </c>
      <c r="M890" s="31">
        <v>38289.194374999999</v>
      </c>
      <c r="N890" s="33">
        <v>2.98</v>
      </c>
      <c r="O890" s="33">
        <v>49.59</v>
      </c>
      <c r="P890" s="32">
        <v>11.514200000000001</v>
      </c>
      <c r="Q890" s="32">
        <v>8.4614999999999991</v>
      </c>
      <c r="R890" s="32">
        <v>11.9033</v>
      </c>
      <c r="S890" s="32">
        <v>0.94610000000000005</v>
      </c>
      <c r="T890" s="32"/>
      <c r="U890" s="32"/>
      <c r="V890" s="32"/>
      <c r="W890" s="32"/>
      <c r="X890" s="32">
        <v>30.684100000000001</v>
      </c>
      <c r="Y890" s="32">
        <v>30.564800000000002</v>
      </c>
      <c r="Z890" s="32">
        <v>31.060099999999998</v>
      </c>
      <c r="AA890" s="32">
        <v>0.1487</v>
      </c>
      <c r="AB890" s="32"/>
      <c r="AC890" s="32"/>
      <c r="AD890" s="32"/>
      <c r="AE890" s="32"/>
      <c r="AF890" s="32">
        <v>5.6026999999999996</v>
      </c>
      <c r="AG890" s="32">
        <v>3.9897</v>
      </c>
      <c r="AH890" s="32">
        <v>5.6985999999999999</v>
      </c>
      <c r="AI890" s="32">
        <v>0.26150000000000001</v>
      </c>
      <c r="AJ890" s="32"/>
      <c r="AK890" s="32"/>
      <c r="AL890" s="32"/>
      <c r="AM890" s="32"/>
      <c r="AN890" s="32">
        <v>0.91379999999999995</v>
      </c>
      <c r="AO890" s="32"/>
      <c r="AP890" s="32">
        <v>11.882199999999999</v>
      </c>
      <c r="AQ890" s="32">
        <v>1.34E-2</v>
      </c>
      <c r="AR890" s="32"/>
      <c r="AS890" s="32"/>
      <c r="AT890" s="32">
        <v>30.590499999999999</v>
      </c>
      <c r="AU890" s="32">
        <v>2.2200000000000001E-2</v>
      </c>
      <c r="AV890" s="32"/>
      <c r="AW890" s="32"/>
      <c r="AX890" s="32">
        <v>2.4822000000000002</v>
      </c>
      <c r="AY890">
        <v>103.14</v>
      </c>
      <c r="BB890">
        <v>148.80000000000001</v>
      </c>
      <c r="BC890">
        <v>146.76</v>
      </c>
      <c r="BD890" s="32">
        <v>4.4080000000000004</v>
      </c>
      <c r="BE890" s="32"/>
      <c r="BF890" s="32">
        <v>33.402099999999997</v>
      </c>
      <c r="BG890" s="32"/>
      <c r="BH890" s="32">
        <v>2.4822000000000002</v>
      </c>
      <c r="BI890" s="34">
        <v>104</v>
      </c>
      <c r="BJ890" s="34">
        <v>72</v>
      </c>
      <c r="BK890" s="34">
        <v>131</v>
      </c>
      <c r="BL890" s="34">
        <v>59</v>
      </c>
      <c r="BM890">
        <v>0</v>
      </c>
      <c r="BN890" t="s">
        <v>1025</v>
      </c>
      <c r="BO890" t="s">
        <v>6146</v>
      </c>
      <c r="BP890" t="b">
        <v>1</v>
      </c>
    </row>
    <row r="891" spans="1:68" x14ac:dyDescent="0.25">
      <c r="A891" s="30" t="str">
        <f t="shared" si="14"/>
        <v>2004055127</v>
      </c>
      <c r="B891" t="s">
        <v>173</v>
      </c>
      <c r="C891">
        <v>127</v>
      </c>
      <c r="D891" s="65" t="s">
        <v>8910</v>
      </c>
      <c r="E891" t="s">
        <v>95</v>
      </c>
      <c r="F891">
        <v>1</v>
      </c>
      <c r="G891">
        <v>2004</v>
      </c>
      <c r="H891">
        <v>2</v>
      </c>
      <c r="I891" s="34">
        <v>80.3</v>
      </c>
      <c r="J891">
        <v>74</v>
      </c>
      <c r="K891" s="32">
        <v>44.399700000000003</v>
      </c>
      <c r="L891" s="32">
        <v>-63.447000000000003</v>
      </c>
      <c r="M891" s="31">
        <v>38289.302152777775</v>
      </c>
      <c r="N891" s="33">
        <v>3.97</v>
      </c>
      <c r="O891" s="33">
        <v>49.59</v>
      </c>
      <c r="P891" s="32">
        <v>12.0204</v>
      </c>
      <c r="Q891" s="32">
        <v>11.857799999999999</v>
      </c>
      <c r="R891" s="32">
        <v>12.0496</v>
      </c>
      <c r="S891" s="32">
        <v>4.9399999999999999E-2</v>
      </c>
      <c r="T891" s="32"/>
      <c r="U891" s="32"/>
      <c r="V891" s="32"/>
      <c r="W891" s="32"/>
      <c r="X891" s="32">
        <v>30.5366</v>
      </c>
      <c r="Y891" s="32">
        <v>30.5242</v>
      </c>
      <c r="Z891" s="32">
        <v>30.5929</v>
      </c>
      <c r="AA891" s="32">
        <v>1.8200000000000001E-2</v>
      </c>
      <c r="AB891" s="32"/>
      <c r="AC891" s="32"/>
      <c r="AD891" s="32"/>
      <c r="AE891" s="32"/>
      <c r="AF891" s="32">
        <v>5.6028000000000002</v>
      </c>
      <c r="AG891" s="32">
        <v>5.3948</v>
      </c>
      <c r="AH891" s="32">
        <v>5.6268000000000002</v>
      </c>
      <c r="AI891" s="32">
        <v>3.1899999999999998E-2</v>
      </c>
      <c r="AJ891" s="32"/>
      <c r="AK891" s="32"/>
      <c r="AL891" s="32"/>
      <c r="AM891" s="32"/>
      <c r="AN891" s="32">
        <v>8.4099999999999994E-2</v>
      </c>
      <c r="AO891" s="32"/>
      <c r="AP891" s="32">
        <v>12.036199999999999</v>
      </c>
      <c r="AQ891" s="32">
        <v>3.5999999999999999E-3</v>
      </c>
      <c r="AR891" s="32"/>
      <c r="AS891" s="32"/>
      <c r="AT891" s="32">
        <v>30.525600000000001</v>
      </c>
      <c r="AU891" s="32">
        <v>1.9E-3</v>
      </c>
      <c r="AV891" s="32"/>
      <c r="AW891" s="32"/>
      <c r="AX891" s="32">
        <v>4.6113999999999997</v>
      </c>
      <c r="AY891">
        <v>80.33</v>
      </c>
      <c r="BB891">
        <v>83.5</v>
      </c>
      <c r="BC891">
        <v>80.33</v>
      </c>
      <c r="BD891" s="32">
        <v>4.6113999999999997</v>
      </c>
      <c r="BE891" s="32"/>
      <c r="BF891" s="32">
        <v>32.044499999999999</v>
      </c>
      <c r="BG891" s="32"/>
      <c r="BH891" s="32"/>
      <c r="BI891" s="34"/>
      <c r="BJ891" s="34"/>
      <c r="BK891" s="34"/>
      <c r="BL891" s="34"/>
      <c r="BM891">
        <v>-1</v>
      </c>
      <c r="BN891" t="s">
        <v>1026</v>
      </c>
      <c r="BO891" t="s">
        <v>6147</v>
      </c>
      <c r="BP891" t="b">
        <v>1</v>
      </c>
    </row>
    <row r="892" spans="1:68" x14ac:dyDescent="0.25">
      <c r="A892" s="30" t="str">
        <f t="shared" si="14"/>
        <v>2004061072</v>
      </c>
      <c r="B892">
        <v>2004061</v>
      </c>
      <c r="C892">
        <v>72</v>
      </c>
      <c r="D892" s="65" t="s">
        <v>8718</v>
      </c>
      <c r="E892" t="s">
        <v>103</v>
      </c>
      <c r="F892">
        <v>1</v>
      </c>
      <c r="I892" s="34">
        <v>145.69999999999999</v>
      </c>
      <c r="J892">
        <v>156</v>
      </c>
      <c r="K892" s="32">
        <v>44.262</v>
      </c>
      <c r="L892" s="32">
        <v>-63.317799999999998</v>
      </c>
      <c r="M892" s="31">
        <v>38306.395162037035</v>
      </c>
      <c r="N892" s="33">
        <v>4.5599999999999996</v>
      </c>
      <c r="O892" s="33">
        <v>49.96</v>
      </c>
      <c r="P892" s="32">
        <v>8.6576000000000004</v>
      </c>
      <c r="Q892" s="32">
        <v>8.6488999999999994</v>
      </c>
      <c r="R892" s="32">
        <v>8.6651000000000007</v>
      </c>
      <c r="S892" s="32">
        <v>4.1000000000000003E-3</v>
      </c>
      <c r="T892" s="32"/>
      <c r="U892" s="32"/>
      <c r="V892" s="32"/>
      <c r="W892" s="32"/>
      <c r="X892" s="32">
        <v>30.684899999999999</v>
      </c>
      <c r="Y892" s="32">
        <v>30.679300000000001</v>
      </c>
      <c r="Z892" s="32">
        <v>30.690300000000001</v>
      </c>
      <c r="AA892" s="32">
        <v>3.0999999999999999E-3</v>
      </c>
      <c r="AB892" s="32"/>
      <c r="AC892" s="32"/>
      <c r="AD892" s="32"/>
      <c r="AE892" s="32"/>
      <c r="AF892" s="32">
        <v>6.6154999999999999</v>
      </c>
      <c r="AG892" s="32">
        <v>6.601</v>
      </c>
      <c r="AH892" s="32">
        <v>6.6269999999999998</v>
      </c>
      <c r="AI892" s="32">
        <v>6.4000000000000003E-3</v>
      </c>
      <c r="AJ892" s="32"/>
      <c r="AK892" s="32"/>
      <c r="AL892" s="32"/>
      <c r="AM892" s="32"/>
      <c r="AN892" s="32">
        <v>2.8E-3</v>
      </c>
      <c r="AO892" s="32"/>
      <c r="AP892" s="32">
        <v>8.6586999999999996</v>
      </c>
      <c r="AQ892" s="32">
        <v>1.2999999999999999E-3</v>
      </c>
      <c r="AR892" s="32"/>
      <c r="AS892" s="32"/>
      <c r="AT892" s="32">
        <v>30.683800000000002</v>
      </c>
      <c r="AU892" s="32">
        <v>5.0000000000000001E-4</v>
      </c>
      <c r="AV892" s="32"/>
      <c r="AW892" s="32"/>
      <c r="AX892" s="32">
        <v>4.0518000000000001</v>
      </c>
      <c r="AY892" s="33">
        <v>144.9</v>
      </c>
      <c r="AZ892" s="32"/>
      <c r="BA892" s="33"/>
      <c r="BB892">
        <v>148.80000000000001</v>
      </c>
      <c r="BC892" s="33">
        <v>145.69</v>
      </c>
      <c r="BD892" s="32">
        <v>4.0542999999999996</v>
      </c>
      <c r="BE892" s="32"/>
      <c r="BF892" s="32">
        <v>32.130800000000001</v>
      </c>
      <c r="BG892" s="32"/>
      <c r="BH892" s="32"/>
      <c r="BI892" s="34"/>
      <c r="BJ892" s="34"/>
      <c r="BK892" s="34"/>
      <c r="BL892" s="34"/>
      <c r="BM892">
        <v>-1</v>
      </c>
      <c r="BN892" t="s">
        <v>2595</v>
      </c>
      <c r="BO892" t="str">
        <f>"\\ent.dfo-mpo.ca\ATLShares\Shared\PettipasR\AZMP CTD Statistics\"&amp;BN892</f>
        <v>\\ent.dfo-mpo.ca\ATLShares\Shared\PettipasR\AZMP CTD Statistics\CTD_IML2004061_72_1_DN.ODF</v>
      </c>
      <c r="BP892" t="b">
        <v>0</v>
      </c>
    </row>
    <row r="893" spans="1:68" x14ac:dyDescent="0.25">
      <c r="A893" s="30" t="str">
        <f t="shared" si="14"/>
        <v>2004666007</v>
      </c>
      <c r="B893" t="s">
        <v>2401</v>
      </c>
      <c r="C893">
        <v>7</v>
      </c>
      <c r="D893" s="65" t="s">
        <v>8661</v>
      </c>
      <c r="E893" t="s">
        <v>103</v>
      </c>
      <c r="F893">
        <v>1</v>
      </c>
      <c r="I893" s="34">
        <v>153.69999999999999</v>
      </c>
      <c r="J893">
        <v>156</v>
      </c>
      <c r="K893" s="32">
        <v>44.2667</v>
      </c>
      <c r="L893" s="32">
        <v>-63.316699999999997</v>
      </c>
      <c r="M893" s="31">
        <v>38314.716967592591</v>
      </c>
      <c r="N893" s="33">
        <v>0.99</v>
      </c>
      <c r="O893" s="33">
        <v>49.59</v>
      </c>
      <c r="P893" s="32">
        <v>7.4931999999999999</v>
      </c>
      <c r="Q893" s="32">
        <v>7.4839000000000002</v>
      </c>
      <c r="R893" s="32">
        <v>7.5195999999999996</v>
      </c>
      <c r="S893" s="32">
        <v>8.8000000000000005E-3</v>
      </c>
      <c r="T893" s="32"/>
      <c r="U893" s="32"/>
      <c r="V893" s="32"/>
      <c r="W893" s="32"/>
      <c r="X893" s="32">
        <v>30.1478</v>
      </c>
      <c r="Y893" s="32">
        <v>30.1431</v>
      </c>
      <c r="Z893" s="32">
        <v>30.156500000000001</v>
      </c>
      <c r="AA893" s="32">
        <v>2.3999999999999998E-3</v>
      </c>
      <c r="AB893" s="32"/>
      <c r="AC893" s="32"/>
      <c r="AD893" s="32"/>
      <c r="AE893" s="32"/>
      <c r="AF893" s="32">
        <v>6.8849999999999998</v>
      </c>
      <c r="AG893" s="32">
        <v>6.8377999999999997</v>
      </c>
      <c r="AH893" s="32">
        <v>9.3401999999999994</v>
      </c>
      <c r="AI893" s="32">
        <v>0.2505</v>
      </c>
      <c r="AJ893" s="32"/>
      <c r="AK893" s="32"/>
      <c r="AL893" s="32"/>
      <c r="AM893" s="32"/>
      <c r="AN893" s="32">
        <v>1.0699999999999999E-2</v>
      </c>
      <c r="AO893" s="32"/>
      <c r="AP893" s="32">
        <v>7.5130999999999997</v>
      </c>
      <c r="AQ893" s="32">
        <v>3.7000000000000002E-3</v>
      </c>
      <c r="AR893" s="32"/>
      <c r="AS893" s="32"/>
      <c r="AT893" s="32">
        <v>30.1448</v>
      </c>
      <c r="AU893" s="32">
        <v>6.9999999999999999E-4</v>
      </c>
      <c r="AV893" s="32"/>
      <c r="AW893" s="32"/>
      <c r="AX893" s="32">
        <v>2.5127999999999999</v>
      </c>
      <c r="AY893" s="33">
        <v>140.31</v>
      </c>
      <c r="AZ893" s="32"/>
      <c r="BA893" s="33"/>
      <c r="BB893">
        <v>148.80000000000001</v>
      </c>
      <c r="BC893" s="33">
        <v>148.74</v>
      </c>
      <c r="BD893" s="32">
        <v>2.7326999999999999</v>
      </c>
      <c r="BE893" s="32"/>
      <c r="BF893" s="32">
        <v>32.721200000000003</v>
      </c>
      <c r="BG893" s="32"/>
      <c r="BH893" s="32"/>
      <c r="BI893" s="34"/>
      <c r="BJ893" s="34">
        <v>99</v>
      </c>
      <c r="BK893" s="34">
        <v>155</v>
      </c>
      <c r="BL893" s="34">
        <v>56</v>
      </c>
      <c r="BM893">
        <v>1</v>
      </c>
      <c r="BN893" t="s">
        <v>2596</v>
      </c>
      <c r="BO893" t="s">
        <v>6927</v>
      </c>
      <c r="BP893" t="b">
        <v>1</v>
      </c>
    </row>
    <row r="894" spans="1:68" x14ac:dyDescent="0.25">
      <c r="A894" s="30" t="str">
        <f t="shared" si="14"/>
        <v>2004666008</v>
      </c>
      <c r="B894" t="s">
        <v>2401</v>
      </c>
      <c r="C894">
        <v>8</v>
      </c>
      <c r="D894" s="65" t="s">
        <v>8662</v>
      </c>
      <c r="E894" t="s">
        <v>103</v>
      </c>
      <c r="F894">
        <v>1</v>
      </c>
      <c r="I894" s="34">
        <v>146.80000000000001</v>
      </c>
      <c r="J894">
        <v>153</v>
      </c>
      <c r="K894" s="32">
        <v>44.2667</v>
      </c>
      <c r="L894" s="32">
        <v>-63.316699999999997</v>
      </c>
      <c r="M894" s="31">
        <v>38337.610243055555</v>
      </c>
      <c r="N894" s="33">
        <v>1.49</v>
      </c>
      <c r="O894" s="33">
        <v>49.59</v>
      </c>
      <c r="P894" s="32">
        <v>4.6742999999999997</v>
      </c>
      <c r="Q894" s="32">
        <v>4.4390000000000001</v>
      </c>
      <c r="R894" s="32">
        <v>5.1185999999999998</v>
      </c>
      <c r="S894" s="32">
        <v>0.25209999999999999</v>
      </c>
      <c r="T894" s="32"/>
      <c r="U894" s="32"/>
      <c r="V894" s="32"/>
      <c r="W894" s="32"/>
      <c r="X894" s="32">
        <v>30.9895</v>
      </c>
      <c r="Y894" s="32">
        <v>30.730899999999998</v>
      </c>
      <c r="Z894" s="32">
        <v>31.517099999999999</v>
      </c>
      <c r="AA894" s="32">
        <v>0.30680000000000002</v>
      </c>
      <c r="AB894" s="32"/>
      <c r="AC894" s="32"/>
      <c r="AD894" s="32"/>
      <c r="AE894" s="32"/>
      <c r="AF894" s="32">
        <v>7.1904000000000003</v>
      </c>
      <c r="AG894" s="32">
        <v>6.6489000000000003</v>
      </c>
      <c r="AH894" s="32">
        <v>8.3247999999999998</v>
      </c>
      <c r="AI894" s="32">
        <v>0.22359999999999999</v>
      </c>
      <c r="AJ894" s="32"/>
      <c r="AK894" s="32"/>
      <c r="AL894" s="32"/>
      <c r="AM894" s="32"/>
      <c r="AN894" s="32">
        <v>0.57530000000000003</v>
      </c>
      <c r="AO894" s="32"/>
      <c r="AP894" s="32">
        <v>4.4463999999999997</v>
      </c>
      <c r="AQ894" s="32">
        <v>1.2800000000000001E-2</v>
      </c>
      <c r="AR894" s="32"/>
      <c r="AS894" s="32"/>
      <c r="AT894" s="32">
        <v>30.732500000000002</v>
      </c>
      <c r="AU894" s="32">
        <v>1.6999999999999999E-3</v>
      </c>
      <c r="AV894" s="32"/>
      <c r="AW894" s="32"/>
      <c r="AX894" s="32">
        <v>2.4874999999999998</v>
      </c>
      <c r="AY894" s="33">
        <v>123.96</v>
      </c>
      <c r="AZ894" s="32"/>
      <c r="BA894" s="33"/>
      <c r="BB894">
        <v>148.80000000000001</v>
      </c>
      <c r="BC894" s="33">
        <v>146.76</v>
      </c>
      <c r="BD894" s="32">
        <v>4.8272000000000004</v>
      </c>
      <c r="BE894" s="32"/>
      <c r="BF894" s="32">
        <v>33.412399999999998</v>
      </c>
      <c r="BG894" s="32"/>
      <c r="BH894" s="32">
        <v>2.4874999999999998</v>
      </c>
      <c r="BI894" s="34">
        <v>125</v>
      </c>
      <c r="BJ894" s="34">
        <v>92</v>
      </c>
      <c r="BK894" s="34">
        <v>140.5</v>
      </c>
      <c r="BL894" s="34">
        <v>48.5</v>
      </c>
      <c r="BM894">
        <v>0</v>
      </c>
      <c r="BN894" t="s">
        <v>2597</v>
      </c>
      <c r="BO894" t="s">
        <v>6928</v>
      </c>
      <c r="BP894" t="b">
        <v>1</v>
      </c>
    </row>
    <row r="895" spans="1:68" x14ac:dyDescent="0.25">
      <c r="A895" s="30" t="str">
        <f t="shared" si="14"/>
        <v>2005545000</v>
      </c>
      <c r="B895" t="s">
        <v>2408</v>
      </c>
      <c r="C895">
        <v>0</v>
      </c>
      <c r="D895" s="65" t="s">
        <v>8705</v>
      </c>
      <c r="E895" t="s">
        <v>103</v>
      </c>
      <c r="F895">
        <v>1</v>
      </c>
      <c r="I895" s="34">
        <v>146.80000000000001</v>
      </c>
      <c r="J895">
        <v>164</v>
      </c>
      <c r="K895" s="32">
        <v>44.268300000000004</v>
      </c>
      <c r="L895" s="32">
        <v>-63.322299999999998</v>
      </c>
      <c r="M895" s="31">
        <v>38402.094861111109</v>
      </c>
      <c r="N895" s="33">
        <v>1.98</v>
      </c>
      <c r="O895" s="33">
        <v>49.59</v>
      </c>
      <c r="P895" s="32">
        <v>0.61680000000000001</v>
      </c>
      <c r="Q895" s="32">
        <v>0.52439999999999998</v>
      </c>
      <c r="R895" s="32">
        <v>1.1453</v>
      </c>
      <c r="S895" s="32">
        <v>0.1522</v>
      </c>
      <c r="T895" s="32"/>
      <c r="U895" s="32"/>
      <c r="V895" s="32"/>
      <c r="W895" s="32"/>
      <c r="X895" s="32">
        <v>31.267800000000001</v>
      </c>
      <c r="Y895" s="32">
        <v>31.199100000000001</v>
      </c>
      <c r="Z895" s="32">
        <v>31.661300000000001</v>
      </c>
      <c r="AA895" s="32">
        <v>0.12039999999999999</v>
      </c>
      <c r="AB895" s="32"/>
      <c r="AC895" s="32"/>
      <c r="AD895" s="32"/>
      <c r="AE895" s="32"/>
      <c r="AF895" s="32">
        <v>12.3614</v>
      </c>
      <c r="AG895" s="32">
        <v>5.6271000000000004</v>
      </c>
      <c r="AH895" s="32">
        <v>16.496500000000001</v>
      </c>
      <c r="AI895" s="32">
        <v>3.5708000000000002</v>
      </c>
      <c r="AJ895" s="32"/>
      <c r="AK895" s="32"/>
      <c r="AL895" s="32"/>
      <c r="AM895" s="32"/>
      <c r="AN895" s="32">
        <v>0.33660000000000001</v>
      </c>
      <c r="AO895" s="32"/>
      <c r="AP895" s="32">
        <v>0.53649999999999998</v>
      </c>
      <c r="AQ895" s="32">
        <v>5.1999999999999998E-3</v>
      </c>
      <c r="AR895" s="32"/>
      <c r="AS895" s="32"/>
      <c r="AT895" s="32">
        <v>31.200199999999999</v>
      </c>
      <c r="AU895" s="32">
        <v>1E-3</v>
      </c>
      <c r="AV895" s="32"/>
      <c r="AW895" s="32"/>
      <c r="AX895" s="32">
        <v>0.52439999999999998</v>
      </c>
      <c r="AY895" s="33">
        <v>9.92</v>
      </c>
      <c r="AZ895" s="32"/>
      <c r="BA895" s="33"/>
      <c r="BB895">
        <v>148.80000000000001</v>
      </c>
      <c r="BC895" s="33">
        <v>146.76</v>
      </c>
      <c r="BD895" s="32">
        <v>6.4561999999999999</v>
      </c>
      <c r="BE895" s="32"/>
      <c r="BF895" s="32">
        <v>33.931100000000001</v>
      </c>
      <c r="BG895" s="32"/>
      <c r="BH895" s="32">
        <v>0.52439999999999998</v>
      </c>
      <c r="BI895" s="34">
        <v>10</v>
      </c>
      <c r="BJ895" s="34">
        <v>0</v>
      </c>
      <c r="BK895" s="34">
        <v>120</v>
      </c>
      <c r="BL895" s="34">
        <v>120</v>
      </c>
      <c r="BM895">
        <v>0</v>
      </c>
      <c r="BN895" t="s">
        <v>2598</v>
      </c>
      <c r="BO895" t="s">
        <v>6929</v>
      </c>
      <c r="BP895" t="b">
        <v>1</v>
      </c>
    </row>
    <row r="896" spans="1:68" x14ac:dyDescent="0.25">
      <c r="A896" s="30" t="str">
        <f t="shared" si="14"/>
        <v>2005545105</v>
      </c>
      <c r="B896" t="s">
        <v>2408</v>
      </c>
      <c r="C896">
        <v>105</v>
      </c>
      <c r="D896" s="65" t="s">
        <v>8725</v>
      </c>
      <c r="E896" t="s">
        <v>103</v>
      </c>
      <c r="F896">
        <v>1</v>
      </c>
      <c r="I896" s="34">
        <v>152.69999999999999</v>
      </c>
      <c r="J896">
        <v>172</v>
      </c>
      <c r="K896" s="32">
        <v>44.272300000000001</v>
      </c>
      <c r="L896" s="32">
        <v>-63.321599999999997</v>
      </c>
      <c r="M896" s="31">
        <v>38415.208773148152</v>
      </c>
      <c r="N896" s="33">
        <v>1.98</v>
      </c>
      <c r="O896" s="33">
        <v>49.59</v>
      </c>
      <c r="P896" s="32">
        <v>0.42559999999999998</v>
      </c>
      <c r="Q896" s="32">
        <v>0.2853</v>
      </c>
      <c r="R896" s="32">
        <v>1.1152</v>
      </c>
      <c r="S896" s="32">
        <v>0.1706</v>
      </c>
      <c r="T896" s="32"/>
      <c r="U896" s="32"/>
      <c r="V896" s="32"/>
      <c r="W896" s="32"/>
      <c r="X896" s="32">
        <v>31.488600000000002</v>
      </c>
      <c r="Y896" s="32">
        <v>31.4527</v>
      </c>
      <c r="Z896" s="32">
        <v>31.7302</v>
      </c>
      <c r="AA896" s="32">
        <v>5.2600000000000001E-2</v>
      </c>
      <c r="AB896" s="32"/>
      <c r="AC896" s="32"/>
      <c r="AD896" s="32"/>
      <c r="AE896" s="32"/>
      <c r="AF896" s="32">
        <v>3.8549000000000002</v>
      </c>
      <c r="AG896" s="32">
        <v>3.2911000000000001</v>
      </c>
      <c r="AH896" s="32">
        <v>4.157</v>
      </c>
      <c r="AI896" s="32">
        <v>0.19939999999999999</v>
      </c>
      <c r="AJ896" s="32"/>
      <c r="AK896" s="32"/>
      <c r="AL896" s="32"/>
      <c r="AM896" s="32"/>
      <c r="AN896" s="32">
        <v>0.1777</v>
      </c>
      <c r="AO896" s="32"/>
      <c r="AP896" s="32">
        <v>0.32829999999999998</v>
      </c>
      <c r="AQ896" s="32">
        <v>8.0999999999999996E-3</v>
      </c>
      <c r="AR896" s="32"/>
      <c r="AS896" s="32"/>
      <c r="AT896" s="32">
        <v>31.454899999999999</v>
      </c>
      <c r="AU896" s="32">
        <v>1.8E-3</v>
      </c>
      <c r="AV896" s="32"/>
      <c r="AW896" s="32"/>
      <c r="AX896" s="32">
        <v>0.2853</v>
      </c>
      <c r="AY896" s="33">
        <v>14.88</v>
      </c>
      <c r="AZ896" s="32"/>
      <c r="BA896" s="33"/>
      <c r="BB896">
        <v>148.80000000000001</v>
      </c>
      <c r="BC896" s="33">
        <v>148.74</v>
      </c>
      <c r="BD896" s="32">
        <v>5.4691000000000001</v>
      </c>
      <c r="BE896" s="32"/>
      <c r="BF896" s="32">
        <v>33.514200000000002</v>
      </c>
      <c r="BG896" s="32"/>
      <c r="BH896" s="32">
        <v>0.2853</v>
      </c>
      <c r="BI896" s="34">
        <v>15</v>
      </c>
      <c r="BJ896" s="34">
        <v>0</v>
      </c>
      <c r="BK896" s="34">
        <v>125</v>
      </c>
      <c r="BL896" s="34">
        <v>125</v>
      </c>
      <c r="BM896">
        <v>0</v>
      </c>
      <c r="BN896" t="s">
        <v>2599</v>
      </c>
      <c r="BO896" t="s">
        <v>6930</v>
      </c>
      <c r="BP896" t="b">
        <v>1</v>
      </c>
    </row>
    <row r="897" spans="1:68" x14ac:dyDescent="0.25">
      <c r="A897" s="30" t="str">
        <f t="shared" si="14"/>
        <v>2005546046</v>
      </c>
      <c r="B897" t="s">
        <v>2409</v>
      </c>
      <c r="C897">
        <v>46</v>
      </c>
      <c r="D897" s="65" t="s">
        <v>8700</v>
      </c>
      <c r="E897" t="s">
        <v>103</v>
      </c>
      <c r="F897">
        <v>1</v>
      </c>
      <c r="I897" s="34">
        <v>145.80000000000001</v>
      </c>
      <c r="J897">
        <v>149</v>
      </c>
      <c r="K897" s="32">
        <v>44.272399999999998</v>
      </c>
      <c r="L897" s="32">
        <v>-63.316899999999997</v>
      </c>
      <c r="M897" s="31">
        <v>38427.202708333331</v>
      </c>
      <c r="N897" s="33">
        <v>4.96</v>
      </c>
      <c r="O897" s="33">
        <v>49.59</v>
      </c>
      <c r="P897" s="32">
        <v>0.1502</v>
      </c>
      <c r="Q897" s="32">
        <v>5.6399999999999999E-2</v>
      </c>
      <c r="R897" s="32">
        <v>0.2873</v>
      </c>
      <c r="S897" s="32">
        <v>8.8700000000000001E-2</v>
      </c>
      <c r="T897" s="32"/>
      <c r="U897" s="32"/>
      <c r="V897" s="32"/>
      <c r="W897" s="32"/>
      <c r="X897" s="32">
        <v>31.435300000000002</v>
      </c>
      <c r="Y897" s="32">
        <v>31.366</v>
      </c>
      <c r="Z897" s="32">
        <v>31.512699999999999</v>
      </c>
      <c r="AA897" s="32">
        <v>5.3100000000000001E-2</v>
      </c>
      <c r="AB897" s="32"/>
      <c r="AC897" s="32"/>
      <c r="AD897" s="32"/>
      <c r="AE897" s="32"/>
      <c r="AF897" s="32">
        <v>1.1257999999999999</v>
      </c>
      <c r="AG897" s="32">
        <v>1.0797000000000001</v>
      </c>
      <c r="AH897" s="32">
        <v>1.3126</v>
      </c>
      <c r="AI897" s="32">
        <v>7.2599999999999998E-2</v>
      </c>
      <c r="AJ897" s="32"/>
      <c r="AK897" s="32"/>
      <c r="AL897" s="32"/>
      <c r="AM897" s="32"/>
      <c r="AN897" s="32">
        <v>5.6000000000000001E-2</v>
      </c>
      <c r="AO897" s="32"/>
      <c r="AP897" s="32">
        <v>7.9600000000000004E-2</v>
      </c>
      <c r="AQ897" s="32">
        <v>0</v>
      </c>
      <c r="AR897" s="32"/>
      <c r="AS897" s="32"/>
      <c r="AT897" s="32">
        <v>31.431699999999999</v>
      </c>
      <c r="AU897" s="32">
        <v>0</v>
      </c>
      <c r="AV897" s="32"/>
      <c r="AW897" s="32"/>
      <c r="AX897" s="32">
        <v>5.6399999999999999E-2</v>
      </c>
      <c r="AY897" s="33">
        <v>20.83</v>
      </c>
      <c r="AZ897" s="32"/>
      <c r="BA897" s="33"/>
      <c r="BB897">
        <v>148.80000000000001</v>
      </c>
      <c r="BC897" s="33">
        <v>145.76</v>
      </c>
      <c r="BD897" s="32">
        <v>3.8344999999999998</v>
      </c>
      <c r="BE897" s="32"/>
      <c r="BF897" s="32">
        <v>32.834299999999999</v>
      </c>
      <c r="BG897" s="32"/>
      <c r="BH897" s="32">
        <v>5.6399999999999999E-2</v>
      </c>
      <c r="BI897" s="34">
        <v>21</v>
      </c>
      <c r="BJ897" s="34">
        <v>0</v>
      </c>
      <c r="BK897" s="34">
        <v>147</v>
      </c>
      <c r="BL897" s="34">
        <v>147</v>
      </c>
      <c r="BM897">
        <v>0</v>
      </c>
      <c r="BN897" t="s">
        <v>2600</v>
      </c>
      <c r="BO897" t="s">
        <v>6931</v>
      </c>
      <c r="BP897" t="b">
        <v>1</v>
      </c>
    </row>
    <row r="898" spans="1:68" x14ac:dyDescent="0.25">
      <c r="A898" s="30" t="str">
        <f t="shared" si="14"/>
        <v>2005004001</v>
      </c>
      <c r="B898" t="s">
        <v>175</v>
      </c>
      <c r="C898">
        <v>1</v>
      </c>
      <c r="D898" s="65" t="s">
        <v>8655</v>
      </c>
      <c r="E898" t="s">
        <v>82</v>
      </c>
      <c r="F898">
        <v>0</v>
      </c>
      <c r="G898">
        <v>2005</v>
      </c>
      <c r="H898">
        <v>1</v>
      </c>
      <c r="I898" s="34">
        <v>60.5</v>
      </c>
      <c r="J898">
        <v>70</v>
      </c>
      <c r="K898" s="32">
        <v>44.697299999999998</v>
      </c>
      <c r="L898" s="32">
        <v>-63.641300000000001</v>
      </c>
      <c r="M898" s="31">
        <v>38443.68677083333</v>
      </c>
      <c r="N898" s="33">
        <v>1.98</v>
      </c>
      <c r="O898" s="33">
        <v>49.59</v>
      </c>
      <c r="P898" s="32">
        <v>1.1309</v>
      </c>
      <c r="Q898" s="32">
        <v>0.66100000000000003</v>
      </c>
      <c r="R898" s="32">
        <v>1.8185</v>
      </c>
      <c r="S898" s="32">
        <v>0.40610000000000002</v>
      </c>
      <c r="T898" s="32"/>
      <c r="U898" s="32"/>
      <c r="V898" s="32"/>
      <c r="W898" s="32"/>
      <c r="X898" s="32">
        <v>30.546900000000001</v>
      </c>
      <c r="Y898" s="32">
        <v>29.028700000000001</v>
      </c>
      <c r="Z898" s="32">
        <v>31.069700000000001</v>
      </c>
      <c r="AA898" s="32">
        <v>0.64829999999999999</v>
      </c>
      <c r="AB898" s="32"/>
      <c r="AC898" s="32"/>
      <c r="AD898" s="32"/>
      <c r="AE898" s="32"/>
      <c r="AF898" s="32">
        <v>5.7510000000000003</v>
      </c>
      <c r="AG898" s="32">
        <v>5.3524000000000003</v>
      </c>
      <c r="AH898" s="32">
        <v>6.3734000000000002</v>
      </c>
      <c r="AI898" s="32">
        <v>0.3659</v>
      </c>
      <c r="AJ898" s="32"/>
      <c r="AK898" s="32"/>
      <c r="AL898" s="32"/>
      <c r="AM898" s="32"/>
      <c r="AN898" s="32">
        <v>1.5396000000000001</v>
      </c>
      <c r="AO898" s="32"/>
      <c r="AP898" s="32">
        <v>1.7843</v>
      </c>
      <c r="AQ898" s="32">
        <v>4.1599999999999998E-2</v>
      </c>
      <c r="AR898" s="32"/>
      <c r="AS898" s="32"/>
      <c r="AT898" s="32">
        <v>29.098400000000002</v>
      </c>
      <c r="AU898" s="32">
        <v>8.6699999999999999E-2</v>
      </c>
      <c r="AV898" s="32"/>
      <c r="AW898" s="32"/>
      <c r="AX898" s="32">
        <v>0.6512</v>
      </c>
      <c r="AY898">
        <v>58.51</v>
      </c>
      <c r="BB898">
        <v>70</v>
      </c>
      <c r="BD898" s="32"/>
      <c r="BE898" s="32"/>
      <c r="BF898" s="32"/>
      <c r="BG898" s="32"/>
      <c r="BH898" s="32"/>
      <c r="BI898" s="34"/>
      <c r="BJ898" s="34">
        <v>0</v>
      </c>
      <c r="BK898" s="34">
        <v>61</v>
      </c>
      <c r="BL898" s="34">
        <v>61</v>
      </c>
      <c r="BM898">
        <v>0</v>
      </c>
      <c r="BN898" t="s">
        <v>1068</v>
      </c>
      <c r="BO898" t="s">
        <v>6932</v>
      </c>
      <c r="BP898" t="b">
        <v>1</v>
      </c>
    </row>
    <row r="899" spans="1:68" x14ac:dyDescent="0.25">
      <c r="A899" s="30" t="str">
        <f t="shared" si="14"/>
        <v>2005004002</v>
      </c>
      <c r="B899" t="s">
        <v>175</v>
      </c>
      <c r="C899">
        <v>2</v>
      </c>
      <c r="D899" s="65" t="s">
        <v>8657</v>
      </c>
      <c r="E899" t="s">
        <v>95</v>
      </c>
      <c r="F899">
        <v>1</v>
      </c>
      <c r="G899">
        <v>2005</v>
      </c>
      <c r="H899">
        <v>1</v>
      </c>
      <c r="I899" s="34">
        <v>82.3</v>
      </c>
      <c r="J899">
        <v>93</v>
      </c>
      <c r="K899" s="32">
        <v>44.399299999999997</v>
      </c>
      <c r="L899" s="32">
        <v>-63.474699999999999</v>
      </c>
      <c r="M899" s="31">
        <v>38443.804224537038</v>
      </c>
      <c r="N899" s="33">
        <v>2.98</v>
      </c>
      <c r="O899" s="33">
        <v>49.59</v>
      </c>
      <c r="P899" s="32">
        <v>0.33729999999999999</v>
      </c>
      <c r="Q899" s="32">
        <v>0.31430000000000002</v>
      </c>
      <c r="R899" s="32">
        <v>0.3528</v>
      </c>
      <c r="S899" s="32">
        <v>1.3899999999999999E-2</v>
      </c>
      <c r="T899" s="32"/>
      <c r="U899" s="32"/>
      <c r="V899" s="32"/>
      <c r="W899" s="32"/>
      <c r="X899" s="32">
        <v>31.1511</v>
      </c>
      <c r="Y899" s="32">
        <v>31.141500000000001</v>
      </c>
      <c r="Z899" s="32">
        <v>31.160599999999999</v>
      </c>
      <c r="AA899" s="32">
        <v>4.4999999999999997E-3</v>
      </c>
      <c r="AB899" s="32"/>
      <c r="AC899" s="32"/>
      <c r="AD899" s="32"/>
      <c r="AE899" s="32"/>
      <c r="AF899" s="32">
        <v>6.3807</v>
      </c>
      <c r="AG899" s="32">
        <v>6.1567999999999996</v>
      </c>
      <c r="AH899" s="32">
        <v>6.4214000000000002</v>
      </c>
      <c r="AI899" s="32">
        <v>4.9000000000000002E-2</v>
      </c>
      <c r="AJ899" s="32"/>
      <c r="AK899" s="32"/>
      <c r="AL899" s="32"/>
      <c r="AM899" s="32"/>
      <c r="AN899" s="32">
        <v>1.2999999999999999E-2</v>
      </c>
      <c r="AO899" s="32"/>
      <c r="AP899" s="32">
        <v>0.35049999999999998</v>
      </c>
      <c r="AQ899" s="32">
        <v>1.8E-3</v>
      </c>
      <c r="AR899" s="32"/>
      <c r="AS899" s="32"/>
      <c r="AT899" s="32">
        <v>31.143799999999999</v>
      </c>
      <c r="AU899" s="32">
        <v>2.3999999999999998E-3</v>
      </c>
      <c r="AV899" s="32"/>
      <c r="AW899" s="32"/>
      <c r="AX899" s="32">
        <v>0.31430000000000002</v>
      </c>
      <c r="AY899">
        <v>42.65</v>
      </c>
      <c r="BB899">
        <v>83.5</v>
      </c>
      <c r="BC899">
        <v>82.31</v>
      </c>
      <c r="BD899" s="32">
        <v>0.3246</v>
      </c>
      <c r="BE899" s="32"/>
      <c r="BF899" s="32">
        <v>31.186299999999999</v>
      </c>
      <c r="BG899" s="32"/>
      <c r="BH899" s="32"/>
      <c r="BI899" s="34"/>
      <c r="BJ899" s="34">
        <v>0</v>
      </c>
      <c r="BK899" s="34">
        <v>83</v>
      </c>
      <c r="BL899" s="34">
        <v>83</v>
      </c>
      <c r="BM899">
        <v>0</v>
      </c>
      <c r="BN899" t="s">
        <v>1069</v>
      </c>
      <c r="BO899" t="s">
        <v>6933</v>
      </c>
      <c r="BP899" t="b">
        <v>1</v>
      </c>
    </row>
    <row r="900" spans="1:68" x14ac:dyDescent="0.25">
      <c r="A900" s="30" t="str">
        <f t="shared" ref="A900:A963" si="15">IF(LEN(B900)=5,MID(B900,1,2)+1900&amp;MID(B900,3,3)&amp;TEXT(TRIM(C900),"000"),IF(LEN(B900)=7,B900&amp;TEXT(TRIM(C900),"000"),MID(B900,4,7)&amp;TEXT(TRIM(C900),"000")))</f>
        <v>2005004003</v>
      </c>
      <c r="B900" t="s">
        <v>175</v>
      </c>
      <c r="C900">
        <v>3</v>
      </c>
      <c r="D900" s="65" t="s">
        <v>8662</v>
      </c>
      <c r="E900" t="s">
        <v>103</v>
      </c>
      <c r="F900">
        <v>1</v>
      </c>
      <c r="G900">
        <v>2005</v>
      </c>
      <c r="H900">
        <v>1</v>
      </c>
      <c r="I900" s="34">
        <v>143.80000000000001</v>
      </c>
      <c r="J900">
        <v>162</v>
      </c>
      <c r="K900" s="32">
        <v>44.257199999999997</v>
      </c>
      <c r="L900" s="32">
        <v>-63.330800000000004</v>
      </c>
      <c r="M900" s="31">
        <v>38443.904826388891</v>
      </c>
      <c r="N900" s="33">
        <v>5.95</v>
      </c>
      <c r="O900" s="33">
        <v>49.59</v>
      </c>
      <c r="P900" s="32">
        <v>0.9637</v>
      </c>
      <c r="Q900" s="32">
        <v>0.78059999999999996</v>
      </c>
      <c r="R900" s="32">
        <v>1.1822999999999999</v>
      </c>
      <c r="S900" s="32">
        <v>0.108</v>
      </c>
      <c r="T900" s="32"/>
      <c r="U900" s="32"/>
      <c r="V900" s="32"/>
      <c r="W900" s="32"/>
      <c r="X900" s="32">
        <v>31.684000000000001</v>
      </c>
      <c r="Y900" s="32">
        <v>31.587</v>
      </c>
      <c r="Z900" s="32">
        <v>31.784300000000002</v>
      </c>
      <c r="AA900" s="32">
        <v>5.45E-2</v>
      </c>
      <c r="AB900" s="32"/>
      <c r="AC900" s="32"/>
      <c r="AD900" s="32"/>
      <c r="AE900" s="32"/>
      <c r="AF900" s="32">
        <v>6.2308000000000003</v>
      </c>
      <c r="AG900" s="32">
        <v>6.1928999999999998</v>
      </c>
      <c r="AH900" s="32">
        <v>6.2751000000000001</v>
      </c>
      <c r="AI900" s="32">
        <v>2.5999999999999999E-2</v>
      </c>
      <c r="AJ900" s="32"/>
      <c r="AK900" s="32"/>
      <c r="AL900" s="32"/>
      <c r="AM900" s="32"/>
      <c r="AN900" s="32">
        <v>0.1132</v>
      </c>
      <c r="AO900" s="32"/>
      <c r="AP900" s="32"/>
      <c r="AQ900" s="32"/>
      <c r="AR900" s="32"/>
      <c r="AS900" s="32"/>
      <c r="AT900" s="32"/>
      <c r="AU900" s="32"/>
      <c r="AV900" s="32"/>
      <c r="AW900" s="32"/>
      <c r="AX900" s="32">
        <v>0.78059999999999996</v>
      </c>
      <c r="AY900">
        <v>10.91</v>
      </c>
      <c r="BB900">
        <v>148.80000000000001</v>
      </c>
      <c r="BC900">
        <v>143.78</v>
      </c>
      <c r="BD900" s="32">
        <v>4.5320999999999998</v>
      </c>
      <c r="BE900" s="32"/>
      <c r="BF900" s="32">
        <v>33.133899999999997</v>
      </c>
      <c r="BG900" s="32"/>
      <c r="BH900" s="32">
        <v>0.78059999999999996</v>
      </c>
      <c r="BI900" s="34">
        <v>11</v>
      </c>
      <c r="BJ900" s="34">
        <v>0</v>
      </c>
      <c r="BK900" s="34">
        <v>135</v>
      </c>
      <c r="BL900" s="34">
        <v>135</v>
      </c>
      <c r="BM900">
        <v>0</v>
      </c>
      <c r="BN900" t="s">
        <v>1070</v>
      </c>
      <c r="BO900" t="s">
        <v>6934</v>
      </c>
      <c r="BP900" t="b">
        <v>1</v>
      </c>
    </row>
    <row r="901" spans="1:68" x14ac:dyDescent="0.25">
      <c r="A901" s="30" t="str">
        <f t="shared" si="15"/>
        <v>2005004004</v>
      </c>
      <c r="B901" t="s">
        <v>175</v>
      </c>
      <c r="C901">
        <v>4</v>
      </c>
      <c r="D901" s="65" t="s">
        <v>8664</v>
      </c>
      <c r="E901" t="s">
        <v>112</v>
      </c>
      <c r="F901">
        <v>1</v>
      </c>
      <c r="G901">
        <v>2005</v>
      </c>
      <c r="H901">
        <v>1</v>
      </c>
      <c r="I901" s="34">
        <v>255.8</v>
      </c>
      <c r="J901">
        <v>266</v>
      </c>
      <c r="K901" s="32">
        <v>43.888500000000001</v>
      </c>
      <c r="L901" s="32">
        <v>-62.887</v>
      </c>
      <c r="M901" s="31">
        <v>38444.104456018518</v>
      </c>
      <c r="N901" s="33">
        <v>5.95</v>
      </c>
      <c r="O901" s="33">
        <v>49.59</v>
      </c>
      <c r="P901" s="32">
        <v>2.2616000000000001</v>
      </c>
      <c r="Q901" s="32">
        <v>2.2583000000000002</v>
      </c>
      <c r="R901" s="32">
        <v>2.2644000000000002</v>
      </c>
      <c r="S901" s="32">
        <v>1.9E-3</v>
      </c>
      <c r="T901" s="32"/>
      <c r="U901" s="32"/>
      <c r="V901" s="32"/>
      <c r="W901" s="32"/>
      <c r="X901" s="32">
        <v>32.261699999999998</v>
      </c>
      <c r="Y901" s="32">
        <v>32.260800000000003</v>
      </c>
      <c r="Z901" s="32">
        <v>32.262300000000003</v>
      </c>
      <c r="AA901" s="32">
        <v>4.0000000000000002E-4</v>
      </c>
      <c r="AB901" s="32"/>
      <c r="AC901" s="32"/>
      <c r="AD901" s="32"/>
      <c r="AE901" s="32"/>
      <c r="AF901" s="32">
        <v>5.9156000000000004</v>
      </c>
      <c r="AG901" s="32">
        <v>5.8673000000000002</v>
      </c>
      <c r="AH901" s="32">
        <v>5.9199000000000002</v>
      </c>
      <c r="AI901" s="32">
        <v>7.6E-3</v>
      </c>
      <c r="AJ901" s="32"/>
      <c r="AK901" s="32"/>
      <c r="AL901" s="32"/>
      <c r="AM901" s="32"/>
      <c r="AN901" s="32">
        <v>1E-4</v>
      </c>
      <c r="AO901" s="32"/>
      <c r="AP901" s="32"/>
      <c r="AQ901" s="32"/>
      <c r="AR901" s="32"/>
      <c r="AS901" s="32"/>
      <c r="AT901" s="32"/>
      <c r="AU901" s="32"/>
      <c r="AV901" s="32"/>
      <c r="AW901" s="32"/>
      <c r="AX901" s="32">
        <v>2.2553999999999998</v>
      </c>
      <c r="AY901">
        <v>67.44</v>
      </c>
      <c r="BB901">
        <v>263.60000000000002</v>
      </c>
      <c r="BC901">
        <v>255.77</v>
      </c>
      <c r="BD901" s="32">
        <v>9.0433000000000003</v>
      </c>
      <c r="BE901" s="32"/>
      <c r="BF901" s="32">
        <v>34.884700000000002</v>
      </c>
      <c r="BG901" s="32"/>
      <c r="BH901" s="32">
        <v>2.2553999999999998</v>
      </c>
      <c r="BI901" s="34">
        <v>68</v>
      </c>
      <c r="BJ901" s="34">
        <v>0</v>
      </c>
      <c r="BK901" s="34">
        <v>88</v>
      </c>
      <c r="BL901" s="34">
        <v>88</v>
      </c>
      <c r="BM901">
        <v>0</v>
      </c>
      <c r="BN901" t="s">
        <v>1071</v>
      </c>
      <c r="BO901" t="s">
        <v>6935</v>
      </c>
      <c r="BP901" t="b">
        <v>1</v>
      </c>
    </row>
    <row r="902" spans="1:68" x14ac:dyDescent="0.25">
      <c r="A902" s="30" t="str">
        <f t="shared" si="15"/>
        <v>2005004005</v>
      </c>
      <c r="B902" t="s">
        <v>175</v>
      </c>
      <c r="C902">
        <v>5</v>
      </c>
      <c r="D902" s="65" t="s">
        <v>8669</v>
      </c>
      <c r="E902" t="s">
        <v>93</v>
      </c>
      <c r="F902">
        <v>1</v>
      </c>
      <c r="G902">
        <v>2005</v>
      </c>
      <c r="H902">
        <v>1</v>
      </c>
      <c r="I902" s="34">
        <v>76.400000000000006</v>
      </c>
      <c r="J902">
        <v>81</v>
      </c>
      <c r="K902" s="32">
        <v>43.490299999999998</v>
      </c>
      <c r="L902" s="32">
        <v>-62.450299999999999</v>
      </c>
      <c r="M902" s="31">
        <v>38444.325914351852</v>
      </c>
      <c r="N902" s="33">
        <v>17.86</v>
      </c>
      <c r="O902" s="33">
        <v>49.6</v>
      </c>
      <c r="P902" s="32">
        <v>3.3155999999999999</v>
      </c>
      <c r="Q902" s="32">
        <v>3.1562999999999999</v>
      </c>
      <c r="R902" s="32">
        <v>3.6476999999999999</v>
      </c>
      <c r="S902" s="32">
        <v>0.16400000000000001</v>
      </c>
      <c r="T902" s="32"/>
      <c r="U902" s="32"/>
      <c r="V902" s="32"/>
      <c r="W902" s="32"/>
      <c r="X902" s="32">
        <v>32.8262</v>
      </c>
      <c r="Y902" s="32">
        <v>32.762799999999999</v>
      </c>
      <c r="Z902" s="32">
        <v>32.959400000000002</v>
      </c>
      <c r="AA902" s="32">
        <v>6.8099999999999994E-2</v>
      </c>
      <c r="AB902" s="32"/>
      <c r="AC902" s="32"/>
      <c r="AD902" s="32"/>
      <c r="AE902" s="32"/>
      <c r="AF902" s="32">
        <v>5.7201000000000004</v>
      </c>
      <c r="AG902" s="32">
        <v>5.5982000000000003</v>
      </c>
      <c r="AH902" s="32">
        <v>5.7652999999999999</v>
      </c>
      <c r="AI902" s="32">
        <v>4.8399999999999999E-2</v>
      </c>
      <c r="AJ902" s="32"/>
      <c r="AK902" s="32"/>
      <c r="AL902" s="32"/>
      <c r="AM902" s="32"/>
      <c r="AN902" s="32"/>
      <c r="AO902" s="32"/>
      <c r="AP902" s="32"/>
      <c r="AQ902" s="32"/>
      <c r="AR902" s="32"/>
      <c r="AS902" s="32"/>
      <c r="AT902" s="32"/>
      <c r="AU902" s="32"/>
      <c r="AV902" s="32"/>
      <c r="AW902" s="32"/>
      <c r="AX902" s="32">
        <v>3.1562999999999999</v>
      </c>
      <c r="AY902">
        <v>19.84</v>
      </c>
      <c r="BB902">
        <v>84.1</v>
      </c>
      <c r="BD902" s="32"/>
      <c r="BE902" s="32"/>
      <c r="BF902" s="32"/>
      <c r="BG902" s="32"/>
      <c r="BH902" s="32">
        <v>3.1562999999999999</v>
      </c>
      <c r="BI902" s="34">
        <v>20</v>
      </c>
      <c r="BJ902" s="34">
        <v>0</v>
      </c>
      <c r="BK902" s="34">
        <v>54</v>
      </c>
      <c r="BL902" s="34">
        <v>54</v>
      </c>
      <c r="BM902">
        <v>0</v>
      </c>
      <c r="BN902" t="s">
        <v>1072</v>
      </c>
      <c r="BO902" t="s">
        <v>6936</v>
      </c>
      <c r="BP902" t="b">
        <v>1</v>
      </c>
    </row>
    <row r="903" spans="1:68" x14ac:dyDescent="0.25">
      <c r="A903" s="30" t="str">
        <f t="shared" si="15"/>
        <v>2005004006</v>
      </c>
      <c r="B903" t="s">
        <v>175</v>
      </c>
      <c r="C903">
        <v>6</v>
      </c>
      <c r="D903" s="65" t="s">
        <v>8671</v>
      </c>
      <c r="E903" t="s">
        <v>94</v>
      </c>
      <c r="F903">
        <v>1</v>
      </c>
      <c r="G903">
        <v>2005</v>
      </c>
      <c r="H903">
        <v>1</v>
      </c>
      <c r="I903" s="34">
        <v>98.2</v>
      </c>
      <c r="J903">
        <v>97</v>
      </c>
      <c r="K903" s="32">
        <v>43.19</v>
      </c>
      <c r="L903" s="32">
        <v>-62.106200000000001</v>
      </c>
      <c r="M903" s="31">
        <v>38444.442627314813</v>
      </c>
      <c r="N903" s="33">
        <v>3.97</v>
      </c>
      <c r="O903" s="33">
        <v>49.6</v>
      </c>
      <c r="P903" s="32">
        <v>3.2443</v>
      </c>
      <c r="Q903" s="32">
        <v>3.1964000000000001</v>
      </c>
      <c r="R903" s="32">
        <v>3.3563000000000001</v>
      </c>
      <c r="S903" s="32">
        <v>5.2600000000000001E-2</v>
      </c>
      <c r="T903" s="32"/>
      <c r="U903" s="32"/>
      <c r="V903" s="32"/>
      <c r="W903" s="32"/>
      <c r="X903" s="32">
        <v>32.838299999999997</v>
      </c>
      <c r="Y903" s="32">
        <v>32.818800000000003</v>
      </c>
      <c r="Z903" s="32">
        <v>32.884500000000003</v>
      </c>
      <c r="AA903" s="32">
        <v>2.2100000000000002E-2</v>
      </c>
      <c r="AB903" s="32"/>
      <c r="AC903" s="32"/>
      <c r="AD903" s="32"/>
      <c r="AE903" s="32"/>
      <c r="AF903" s="32">
        <v>5.7667000000000002</v>
      </c>
      <c r="AG903" s="32">
        <v>5.7096</v>
      </c>
      <c r="AH903" s="32">
        <v>5.7941000000000003</v>
      </c>
      <c r="AI903" s="32">
        <v>2.81E-2</v>
      </c>
      <c r="AJ903" s="32"/>
      <c r="AK903" s="32"/>
      <c r="AL903" s="32"/>
      <c r="AM903" s="32"/>
      <c r="AN903" s="32">
        <v>3.6700000000000003E-2</v>
      </c>
      <c r="AO903" s="32"/>
      <c r="AP903" s="32">
        <v>3.2016</v>
      </c>
      <c r="AQ903" s="32">
        <v>7.4000000000000003E-3</v>
      </c>
      <c r="AR903" s="32"/>
      <c r="AS903" s="32"/>
      <c r="AT903" s="32">
        <v>32.819600000000001</v>
      </c>
      <c r="AU903" s="32">
        <v>1.1000000000000001E-3</v>
      </c>
      <c r="AV903" s="32"/>
      <c r="AW903" s="32"/>
      <c r="AX903" s="32">
        <v>3.1964000000000001</v>
      </c>
      <c r="AY903">
        <v>4.96</v>
      </c>
      <c r="BB903">
        <v>107.2</v>
      </c>
      <c r="BD903" s="32"/>
      <c r="BE903" s="32"/>
      <c r="BF903" s="32"/>
      <c r="BG903" s="32"/>
      <c r="BH903" s="32">
        <v>3.1964000000000001</v>
      </c>
      <c r="BI903" s="34">
        <v>5</v>
      </c>
      <c r="BJ903" s="34">
        <v>0</v>
      </c>
      <c r="BK903" s="34">
        <v>80</v>
      </c>
      <c r="BL903" s="34">
        <v>80</v>
      </c>
      <c r="BM903">
        <v>0</v>
      </c>
      <c r="BN903" t="s">
        <v>1073</v>
      </c>
      <c r="BO903" t="s">
        <v>6937</v>
      </c>
      <c r="BP903" t="b">
        <v>1</v>
      </c>
    </row>
    <row r="904" spans="1:68" x14ac:dyDescent="0.25">
      <c r="A904" s="30" t="str">
        <f t="shared" si="15"/>
        <v>2005004007</v>
      </c>
      <c r="B904" t="s">
        <v>175</v>
      </c>
      <c r="C904">
        <v>7</v>
      </c>
      <c r="D904" s="65" t="s">
        <v>8675</v>
      </c>
      <c r="E904" t="s">
        <v>96</v>
      </c>
      <c r="F904">
        <v>1</v>
      </c>
      <c r="G904">
        <v>2005</v>
      </c>
      <c r="H904">
        <v>1</v>
      </c>
      <c r="I904" s="34">
        <v>993.6</v>
      </c>
      <c r="J904">
        <v>1060</v>
      </c>
      <c r="K904" s="32">
        <v>42.838200000000001</v>
      </c>
      <c r="L904" s="32">
        <v>-61.728700000000003</v>
      </c>
      <c r="M904" s="31">
        <v>38444.596238425926</v>
      </c>
      <c r="N904" s="33">
        <v>1.98</v>
      </c>
      <c r="O904" s="33">
        <v>49.6</v>
      </c>
      <c r="P904" s="32">
        <v>4.8597000000000001</v>
      </c>
      <c r="Q904" s="32">
        <v>3.7208999999999999</v>
      </c>
      <c r="R904" s="32">
        <v>6.1178999999999997</v>
      </c>
      <c r="S904" s="32">
        <v>1.0629999999999999</v>
      </c>
      <c r="T904" s="32"/>
      <c r="U904" s="32"/>
      <c r="V904" s="32"/>
      <c r="W904" s="32"/>
      <c r="X904" s="32">
        <v>33.353299999999997</v>
      </c>
      <c r="Y904" s="32">
        <v>33.000999999999998</v>
      </c>
      <c r="Z904" s="32">
        <v>33.720199999999998</v>
      </c>
      <c r="AA904" s="32">
        <v>0.32150000000000001</v>
      </c>
      <c r="AB904" s="32"/>
      <c r="AC904" s="32"/>
      <c r="AD904" s="32"/>
      <c r="AE904" s="32"/>
      <c r="AF904" s="32">
        <v>5.5465</v>
      </c>
      <c r="AG904" s="32">
        <v>5.2946</v>
      </c>
      <c r="AH904" s="32">
        <v>5.7755000000000001</v>
      </c>
      <c r="AI904" s="32">
        <v>0.18260000000000001</v>
      </c>
      <c r="AJ904" s="32"/>
      <c r="AK904" s="32"/>
      <c r="AL904" s="32"/>
      <c r="AM904" s="32"/>
      <c r="AN904" s="32">
        <v>0.30249999999999999</v>
      </c>
      <c r="AO904" s="32"/>
      <c r="AP904" s="32">
        <v>3.7425999999999999</v>
      </c>
      <c r="AQ904" s="32">
        <v>4.3E-3</v>
      </c>
      <c r="AR904" s="32"/>
      <c r="AS904" s="32"/>
      <c r="AT904" s="32">
        <v>33.003799999999998</v>
      </c>
      <c r="AU904" s="32">
        <v>2E-3</v>
      </c>
      <c r="AV904" s="32"/>
      <c r="AW904" s="32"/>
      <c r="AX904" s="32">
        <v>3.7208999999999999</v>
      </c>
      <c r="AY904">
        <v>13.89</v>
      </c>
      <c r="BB904">
        <v>1034.5</v>
      </c>
      <c r="BC904">
        <v>993.65</v>
      </c>
      <c r="BD904" s="32">
        <v>4.1196000000000002</v>
      </c>
      <c r="BE904" s="32"/>
      <c r="BF904" s="32">
        <v>34.926299999999998</v>
      </c>
      <c r="BG904" s="32"/>
      <c r="BH904" s="32">
        <v>3.7208999999999999</v>
      </c>
      <c r="BI904" s="34">
        <v>14</v>
      </c>
      <c r="BJ904" s="34">
        <v>0</v>
      </c>
      <c r="BK904" s="34">
        <v>21</v>
      </c>
      <c r="BL904" s="34">
        <v>21</v>
      </c>
      <c r="BM904">
        <v>0</v>
      </c>
      <c r="BN904" t="s">
        <v>1074</v>
      </c>
      <c r="BO904" t="s">
        <v>6938</v>
      </c>
      <c r="BP904" t="b">
        <v>1</v>
      </c>
    </row>
    <row r="905" spans="1:68" x14ac:dyDescent="0.25">
      <c r="A905" s="30" t="str">
        <f t="shared" si="15"/>
        <v>2005004008</v>
      </c>
      <c r="B905" t="s">
        <v>175</v>
      </c>
      <c r="C905">
        <v>8</v>
      </c>
      <c r="D905" s="65" t="s">
        <v>8677</v>
      </c>
      <c r="E905" t="s">
        <v>97</v>
      </c>
      <c r="F905">
        <v>1</v>
      </c>
      <c r="G905">
        <v>2005</v>
      </c>
      <c r="H905">
        <v>1</v>
      </c>
      <c r="I905" s="34">
        <v>262.7</v>
      </c>
      <c r="J905">
        <v>2000</v>
      </c>
      <c r="K905" s="32">
        <v>42.51</v>
      </c>
      <c r="L905" s="32">
        <v>-61.390500000000003</v>
      </c>
      <c r="M905" s="31">
        <v>38444.86515046296</v>
      </c>
      <c r="N905" s="33">
        <v>1.98</v>
      </c>
      <c r="O905" s="33">
        <v>49.6</v>
      </c>
      <c r="P905" s="32">
        <v>3.7515999999999998</v>
      </c>
      <c r="Q905" s="32">
        <v>3.7206999999999999</v>
      </c>
      <c r="R905" s="32">
        <v>3.8218000000000001</v>
      </c>
      <c r="S905" s="32">
        <v>3.1099999999999999E-2</v>
      </c>
      <c r="T905" s="32"/>
      <c r="U905" s="32"/>
      <c r="V905" s="32"/>
      <c r="W905" s="32"/>
      <c r="X905" s="32">
        <v>32.9998</v>
      </c>
      <c r="Y905" s="32">
        <v>32.9908</v>
      </c>
      <c r="Z905" s="32">
        <v>33.005099999999999</v>
      </c>
      <c r="AA905" s="32">
        <v>5.0000000000000001E-3</v>
      </c>
      <c r="AB905" s="32"/>
      <c r="AC905" s="32"/>
      <c r="AD905" s="32"/>
      <c r="AE905" s="32"/>
      <c r="AF905" s="32">
        <v>5.8273999999999999</v>
      </c>
      <c r="AG905" s="32">
        <v>5.5903999999999998</v>
      </c>
      <c r="AH905" s="32">
        <v>5.9127999999999998</v>
      </c>
      <c r="AI905" s="32">
        <v>6.7400000000000002E-2</v>
      </c>
      <c r="AJ905" s="32"/>
      <c r="AK905" s="32"/>
      <c r="AL905" s="32"/>
      <c r="AM905" s="32"/>
      <c r="AN905" s="32">
        <v>1.9900000000000001E-2</v>
      </c>
      <c r="AO905" s="32"/>
      <c r="AP905" s="32">
        <v>3.8148</v>
      </c>
      <c r="AQ905" s="32">
        <v>6.1000000000000004E-3</v>
      </c>
      <c r="AR905" s="32"/>
      <c r="AS905" s="32"/>
      <c r="AT905" s="32">
        <v>32.991500000000002</v>
      </c>
      <c r="AU905" s="32">
        <v>6.9999999999999999E-4</v>
      </c>
      <c r="AV905" s="32"/>
      <c r="AW905" s="32"/>
      <c r="AX905" s="32">
        <v>3.7149000000000001</v>
      </c>
      <c r="AY905">
        <v>53.57</v>
      </c>
      <c r="BB905">
        <v>2776.6</v>
      </c>
      <c r="BD905" s="32"/>
      <c r="BE905" s="32"/>
      <c r="BF905" s="32"/>
      <c r="BG905" s="32"/>
      <c r="BH905" s="32">
        <v>3.7149000000000001</v>
      </c>
      <c r="BI905" s="34">
        <v>54</v>
      </c>
      <c r="BJ905" s="34">
        <v>0</v>
      </c>
      <c r="BK905" s="34">
        <v>79</v>
      </c>
      <c r="BL905" s="34">
        <v>79</v>
      </c>
      <c r="BM905">
        <v>0</v>
      </c>
      <c r="BN905" t="s">
        <v>1075</v>
      </c>
      <c r="BO905" t="s">
        <v>6939</v>
      </c>
      <c r="BP905" t="b">
        <v>1</v>
      </c>
    </row>
    <row r="906" spans="1:68" x14ac:dyDescent="0.25">
      <c r="A906" s="30" t="str">
        <f t="shared" si="15"/>
        <v>2005004009</v>
      </c>
      <c r="B906" t="s">
        <v>175</v>
      </c>
      <c r="C906">
        <v>9</v>
      </c>
      <c r="D906" s="65" t="s">
        <v>8680</v>
      </c>
      <c r="E906" t="s">
        <v>87</v>
      </c>
      <c r="F906">
        <v>1</v>
      </c>
      <c r="G906">
        <v>2005</v>
      </c>
      <c r="H906">
        <v>1</v>
      </c>
      <c r="I906" s="34">
        <v>65.5</v>
      </c>
      <c r="J906">
        <v>70</v>
      </c>
      <c r="K906" s="32">
        <v>43.238500000000002</v>
      </c>
      <c r="L906" s="32">
        <v>-65.474299999999999</v>
      </c>
      <c r="M906" s="31">
        <v>38446.136284722219</v>
      </c>
      <c r="N906" s="33">
        <v>3.97</v>
      </c>
      <c r="O906" s="33">
        <v>49.6</v>
      </c>
      <c r="P906" s="32">
        <v>1.4377</v>
      </c>
      <c r="Q906" s="32">
        <v>1.4151</v>
      </c>
      <c r="R906" s="32">
        <v>1.4651000000000001</v>
      </c>
      <c r="S906" s="32">
        <v>1.66E-2</v>
      </c>
      <c r="T906" s="32"/>
      <c r="U906" s="32"/>
      <c r="V906" s="32"/>
      <c r="W906" s="32"/>
      <c r="X906" s="32">
        <v>31.454899999999999</v>
      </c>
      <c r="Y906" s="32">
        <v>31.432500000000001</v>
      </c>
      <c r="Z906" s="32">
        <v>31.478300000000001</v>
      </c>
      <c r="AA906" s="32">
        <v>1.6199999999999999E-2</v>
      </c>
      <c r="AB906" s="32"/>
      <c r="AC906" s="32"/>
      <c r="AD906" s="32"/>
      <c r="AE906" s="32"/>
      <c r="AF906" s="32">
        <v>6.0350000000000001</v>
      </c>
      <c r="AG906" s="32">
        <v>5.8757999999999999</v>
      </c>
      <c r="AH906" s="32">
        <v>6.0656999999999996</v>
      </c>
      <c r="AI906" s="32">
        <v>3.2000000000000001E-2</v>
      </c>
      <c r="AJ906" s="32"/>
      <c r="AK906" s="32"/>
      <c r="AL906" s="32"/>
      <c r="AM906" s="32"/>
      <c r="AN906" s="32">
        <v>3.8699999999999998E-2</v>
      </c>
      <c r="AO906" s="32"/>
      <c r="AP906" s="32">
        <v>1.4592000000000001</v>
      </c>
      <c r="AQ906" s="32">
        <v>0</v>
      </c>
      <c r="AR906" s="32"/>
      <c r="AS906" s="32"/>
      <c r="AT906" s="32">
        <v>31.433299999999999</v>
      </c>
      <c r="AU906" s="32">
        <v>4.0000000000000002E-4</v>
      </c>
      <c r="AV906" s="32"/>
      <c r="AW906" s="32"/>
      <c r="AX906" s="32">
        <v>1.4123000000000001</v>
      </c>
      <c r="AY906">
        <v>61.5</v>
      </c>
      <c r="BB906">
        <v>52.9</v>
      </c>
      <c r="BC906">
        <v>52.57</v>
      </c>
      <c r="BD906" s="32">
        <v>1.4140999999999999</v>
      </c>
      <c r="BE906" s="32"/>
      <c r="BF906" s="32">
        <v>31.479500000000002</v>
      </c>
      <c r="BG906" s="32"/>
      <c r="BH906" s="32"/>
      <c r="BI906" s="34"/>
      <c r="BJ906" s="34">
        <v>0</v>
      </c>
      <c r="BK906" s="34">
        <v>66</v>
      </c>
      <c r="BL906" s="34">
        <v>66</v>
      </c>
      <c r="BM906">
        <v>0</v>
      </c>
      <c r="BN906" t="s">
        <v>1076</v>
      </c>
      <c r="BO906" t="s">
        <v>6940</v>
      </c>
      <c r="BP906" t="b">
        <v>1</v>
      </c>
    </row>
    <row r="907" spans="1:68" x14ac:dyDescent="0.25">
      <c r="A907" s="30" t="str">
        <f t="shared" si="15"/>
        <v>2005004010</v>
      </c>
      <c r="B907" t="s">
        <v>175</v>
      </c>
      <c r="C907">
        <v>10</v>
      </c>
      <c r="D907" s="65" t="s">
        <v>8683</v>
      </c>
      <c r="E907" t="s">
        <v>88</v>
      </c>
      <c r="F907">
        <v>1</v>
      </c>
      <c r="G907">
        <v>2005</v>
      </c>
      <c r="H907">
        <v>1</v>
      </c>
      <c r="I907" s="34">
        <v>115</v>
      </c>
      <c r="J907">
        <v>123</v>
      </c>
      <c r="K907" s="32">
        <v>43.011299999999999</v>
      </c>
      <c r="L907" s="32">
        <v>-65.503</v>
      </c>
      <c r="M907" s="31">
        <v>38446.27107638889</v>
      </c>
      <c r="N907" s="33">
        <v>3.97</v>
      </c>
      <c r="O907" s="33">
        <v>49.6</v>
      </c>
      <c r="P907" s="32">
        <v>1.9071</v>
      </c>
      <c r="Q907" s="32">
        <v>1.8069999999999999</v>
      </c>
      <c r="R907" s="32">
        <v>1.9367000000000001</v>
      </c>
      <c r="S907" s="32">
        <v>2.9499999999999998E-2</v>
      </c>
      <c r="T907" s="32"/>
      <c r="U907" s="32"/>
      <c r="V907" s="32"/>
      <c r="W907" s="32"/>
      <c r="X907" s="32">
        <v>31.8032</v>
      </c>
      <c r="Y907" s="32">
        <v>31.763300000000001</v>
      </c>
      <c r="Z907" s="32">
        <v>31.937899999999999</v>
      </c>
      <c r="AA907" s="32">
        <v>3.8300000000000001E-2</v>
      </c>
      <c r="AB907" s="32"/>
      <c r="AC907" s="32"/>
      <c r="AD907" s="32"/>
      <c r="AE907" s="32"/>
      <c r="AF907" s="32">
        <v>5.9301000000000004</v>
      </c>
      <c r="AG907" s="32">
        <v>5.7915000000000001</v>
      </c>
      <c r="AH907" s="32">
        <v>5.9622000000000002</v>
      </c>
      <c r="AI907" s="32">
        <v>4.02E-2</v>
      </c>
      <c r="AJ907" s="32"/>
      <c r="AK907" s="32"/>
      <c r="AL907" s="32"/>
      <c r="AM907" s="32"/>
      <c r="AN907" s="32">
        <v>0.1308</v>
      </c>
      <c r="AO907" s="32"/>
      <c r="AP907" s="32">
        <v>1.9357</v>
      </c>
      <c r="AQ907" s="32">
        <v>4.0000000000000002E-4</v>
      </c>
      <c r="AR907" s="32"/>
      <c r="AS907" s="32"/>
      <c r="AT907" s="32">
        <v>31.767900000000001</v>
      </c>
      <c r="AU907" s="32">
        <v>6.6E-3</v>
      </c>
      <c r="AV907" s="32"/>
      <c r="AW907" s="32"/>
      <c r="AX907" s="32">
        <v>1.8069999999999999</v>
      </c>
      <c r="AY907">
        <v>46.62</v>
      </c>
      <c r="BB907">
        <v>121.6</v>
      </c>
      <c r="BD907" s="32"/>
      <c r="BE907" s="32"/>
      <c r="BF907" s="32"/>
      <c r="BG907" s="32"/>
      <c r="BH907" s="32">
        <v>1.8069999999999999</v>
      </c>
      <c r="BI907" s="34">
        <v>47</v>
      </c>
      <c r="BJ907" s="34">
        <v>0</v>
      </c>
      <c r="BK907" s="34">
        <v>116</v>
      </c>
      <c r="BL907" s="34">
        <v>116</v>
      </c>
      <c r="BM907">
        <v>0</v>
      </c>
      <c r="BN907" t="s">
        <v>1077</v>
      </c>
      <c r="BO907" t="s">
        <v>6941</v>
      </c>
      <c r="BP907" t="b">
        <v>1</v>
      </c>
    </row>
    <row r="908" spans="1:68" x14ac:dyDescent="0.25">
      <c r="A908" s="30" t="str">
        <f t="shared" si="15"/>
        <v>2005004011</v>
      </c>
      <c r="B908" t="s">
        <v>175</v>
      </c>
      <c r="C908">
        <v>11</v>
      </c>
      <c r="D908" s="65" t="s">
        <v>8686</v>
      </c>
      <c r="E908" t="s">
        <v>89</v>
      </c>
      <c r="F908">
        <v>1</v>
      </c>
      <c r="G908">
        <v>2005</v>
      </c>
      <c r="H908">
        <v>1</v>
      </c>
      <c r="I908" s="34">
        <v>95.2</v>
      </c>
      <c r="J908">
        <v>100</v>
      </c>
      <c r="K908" s="32">
        <v>42.763300000000001</v>
      </c>
      <c r="L908" s="32">
        <v>-65.471800000000002</v>
      </c>
      <c r="M908" s="31">
        <v>38446.504641203705</v>
      </c>
      <c r="N908" s="33">
        <v>3.97</v>
      </c>
      <c r="O908" s="33">
        <v>49.6</v>
      </c>
      <c r="P908" s="32">
        <v>2.4220999999999999</v>
      </c>
      <c r="Q908" s="32">
        <v>2.1949000000000001</v>
      </c>
      <c r="R908" s="32">
        <v>2.8296999999999999</v>
      </c>
      <c r="S908" s="32">
        <v>0.12280000000000001</v>
      </c>
      <c r="T908" s="32"/>
      <c r="U908" s="32"/>
      <c r="V908" s="32"/>
      <c r="W908" s="32"/>
      <c r="X908" s="32">
        <v>32.019399999999997</v>
      </c>
      <c r="Y908" s="32">
        <v>31.911200000000001</v>
      </c>
      <c r="Z908" s="32">
        <v>32.420499999999997</v>
      </c>
      <c r="AA908" s="32">
        <v>0.1454</v>
      </c>
      <c r="AB908" s="32"/>
      <c r="AC908" s="32"/>
      <c r="AD908" s="32"/>
      <c r="AE908" s="32"/>
      <c r="AF908" s="32">
        <v>5.8632999999999997</v>
      </c>
      <c r="AG908" s="32">
        <v>5.4977999999999998</v>
      </c>
      <c r="AH908" s="32">
        <v>5.9501999999999997</v>
      </c>
      <c r="AI908" s="32">
        <v>0.1341</v>
      </c>
      <c r="AJ908" s="32"/>
      <c r="AK908" s="32"/>
      <c r="AL908" s="32"/>
      <c r="AM908" s="32"/>
      <c r="AN908" s="32">
        <v>0.37009999999999998</v>
      </c>
      <c r="AO908" s="32"/>
      <c r="AP908" s="32">
        <v>2.3693</v>
      </c>
      <c r="AQ908" s="32">
        <v>4.0000000000000002E-4</v>
      </c>
      <c r="AR908" s="32"/>
      <c r="AS908" s="32"/>
      <c r="AT908" s="32">
        <v>31.9117</v>
      </c>
      <c r="AU908" s="32">
        <v>4.0000000000000002E-4</v>
      </c>
      <c r="AV908" s="32"/>
      <c r="AW908" s="32"/>
      <c r="AX908" s="32">
        <v>2.1949000000000001</v>
      </c>
      <c r="AY908">
        <v>38.69</v>
      </c>
      <c r="BB908">
        <v>106.9</v>
      </c>
      <c r="BD908" s="32"/>
      <c r="BE908" s="32"/>
      <c r="BF908" s="32"/>
      <c r="BG908" s="32"/>
      <c r="BH908" s="32">
        <v>2.1949000000000001</v>
      </c>
      <c r="BI908" s="34">
        <v>39</v>
      </c>
      <c r="BJ908" s="34">
        <v>0</v>
      </c>
      <c r="BK908" s="34">
        <v>64</v>
      </c>
      <c r="BL908" s="34">
        <v>64</v>
      </c>
      <c r="BM908">
        <v>0</v>
      </c>
      <c r="BN908" t="s">
        <v>1078</v>
      </c>
      <c r="BO908" t="s">
        <v>6942</v>
      </c>
      <c r="BP908" t="b">
        <v>1</v>
      </c>
    </row>
    <row r="909" spans="1:68" x14ac:dyDescent="0.25">
      <c r="A909" s="30" t="str">
        <f t="shared" si="15"/>
        <v>2005004012</v>
      </c>
      <c r="B909" t="s">
        <v>175</v>
      </c>
      <c r="C909">
        <v>12</v>
      </c>
      <c r="D909" s="65" t="s">
        <v>8689</v>
      </c>
      <c r="E909" t="s">
        <v>90</v>
      </c>
      <c r="F909">
        <v>1</v>
      </c>
      <c r="G909">
        <v>2005</v>
      </c>
      <c r="H909">
        <v>1</v>
      </c>
      <c r="I909" s="34">
        <v>100.2</v>
      </c>
      <c r="J909">
        <v>102</v>
      </c>
      <c r="K909" s="32">
        <v>42.456000000000003</v>
      </c>
      <c r="L909" s="32">
        <v>-65.466499999999996</v>
      </c>
      <c r="M909" s="31">
        <v>38446.710127314815</v>
      </c>
      <c r="N909" s="33">
        <v>4.96</v>
      </c>
      <c r="O909" s="33">
        <v>49.6</v>
      </c>
      <c r="P909" s="32">
        <v>2.5072999999999999</v>
      </c>
      <c r="Q909" s="32">
        <v>2.3302</v>
      </c>
      <c r="R909" s="32">
        <v>2.5503999999999998</v>
      </c>
      <c r="S909" s="32">
        <v>3.3599999999999998E-2</v>
      </c>
      <c r="T909" s="32"/>
      <c r="U909" s="32"/>
      <c r="V909" s="32"/>
      <c r="W909" s="32"/>
      <c r="X909" s="32">
        <v>32.0289</v>
      </c>
      <c r="Y909" s="32">
        <v>32.013800000000003</v>
      </c>
      <c r="Z909" s="32">
        <v>32.296100000000003</v>
      </c>
      <c r="AA909" s="32">
        <v>5.0299999999999997E-2</v>
      </c>
      <c r="AB909" s="32"/>
      <c r="AC909" s="32"/>
      <c r="AD909" s="32"/>
      <c r="AE909" s="32"/>
      <c r="AF909" s="32">
        <v>6.0235000000000003</v>
      </c>
      <c r="AG909" s="32">
        <v>5.7126000000000001</v>
      </c>
      <c r="AH909" s="32">
        <v>6.0602999999999998</v>
      </c>
      <c r="AI909" s="32">
        <v>6.8500000000000005E-2</v>
      </c>
      <c r="AJ909" s="32"/>
      <c r="AK909" s="32"/>
      <c r="AL909" s="32"/>
      <c r="AM909" s="32"/>
      <c r="AN909" s="32">
        <v>0.22789999999999999</v>
      </c>
      <c r="AO909" s="32"/>
      <c r="AP909" s="32">
        <v>2.5493000000000001</v>
      </c>
      <c r="AQ909" s="32">
        <v>0</v>
      </c>
      <c r="AR909" s="32"/>
      <c r="AS909" s="32"/>
      <c r="AT909" s="32">
        <v>32.017499999999998</v>
      </c>
      <c r="AU909" s="32">
        <v>0</v>
      </c>
      <c r="AV909" s="32"/>
      <c r="AW909" s="32"/>
      <c r="AX909" s="32">
        <v>2.3302</v>
      </c>
      <c r="AY909">
        <v>48.61</v>
      </c>
      <c r="BB909">
        <v>100.8</v>
      </c>
      <c r="BC909">
        <v>100.18</v>
      </c>
      <c r="BD909" s="32">
        <v>3.6827999999999999</v>
      </c>
      <c r="BE909" s="32"/>
      <c r="BF909" s="32">
        <v>32.747799999999998</v>
      </c>
      <c r="BG909" s="32"/>
      <c r="BH909" s="32">
        <v>2.3302</v>
      </c>
      <c r="BI909" s="34">
        <v>49</v>
      </c>
      <c r="BJ909" s="34">
        <v>0</v>
      </c>
      <c r="BK909" s="34">
        <v>101</v>
      </c>
      <c r="BL909" s="34">
        <v>101</v>
      </c>
      <c r="BM909">
        <v>0</v>
      </c>
      <c r="BN909" t="s">
        <v>1079</v>
      </c>
      <c r="BO909" t="s">
        <v>6943</v>
      </c>
      <c r="BP909" t="b">
        <v>1</v>
      </c>
    </row>
    <row r="910" spans="1:68" x14ac:dyDescent="0.25">
      <c r="A910" s="30" t="str">
        <f t="shared" si="15"/>
        <v>2005004013</v>
      </c>
      <c r="B910" t="s">
        <v>175</v>
      </c>
      <c r="C910">
        <v>13</v>
      </c>
      <c r="D910" s="65" t="s">
        <v>8694</v>
      </c>
      <c r="E910" t="s">
        <v>91</v>
      </c>
      <c r="F910">
        <v>1</v>
      </c>
      <c r="G910">
        <v>2005</v>
      </c>
      <c r="H910">
        <v>1</v>
      </c>
      <c r="I910" s="34">
        <v>121</v>
      </c>
      <c r="J910">
        <v>120</v>
      </c>
      <c r="K910" s="32">
        <v>42.159199999999998</v>
      </c>
      <c r="L910" s="32">
        <v>-65.504999999999995</v>
      </c>
      <c r="M910" s="31">
        <v>38446.848900462966</v>
      </c>
      <c r="N910" s="33">
        <v>3.97</v>
      </c>
      <c r="O910" s="33">
        <v>49.6</v>
      </c>
      <c r="P910" s="32">
        <v>2.1073</v>
      </c>
      <c r="Q910" s="32">
        <v>1.8823000000000001</v>
      </c>
      <c r="R910" s="32">
        <v>3.2509999999999999</v>
      </c>
      <c r="S910" s="32">
        <v>0.30869999999999997</v>
      </c>
      <c r="T910" s="32"/>
      <c r="U910" s="32"/>
      <c r="V910" s="32"/>
      <c r="W910" s="32"/>
      <c r="X910" s="32">
        <v>31.900099999999998</v>
      </c>
      <c r="Y910" s="32">
        <v>31.7744</v>
      </c>
      <c r="Z910" s="32">
        <v>32.601900000000001</v>
      </c>
      <c r="AA910" s="32">
        <v>0.21820000000000001</v>
      </c>
      <c r="AB910" s="32"/>
      <c r="AC910" s="32"/>
      <c r="AD910" s="32"/>
      <c r="AE910" s="32"/>
      <c r="AF910" s="32">
        <v>5.9393000000000002</v>
      </c>
      <c r="AG910" s="32">
        <v>5.4584000000000001</v>
      </c>
      <c r="AH910" s="32">
        <v>6.0923999999999996</v>
      </c>
      <c r="AI910" s="32">
        <v>0.1714</v>
      </c>
      <c r="AJ910" s="32"/>
      <c r="AK910" s="32"/>
      <c r="AL910" s="32"/>
      <c r="AM910" s="32"/>
      <c r="AN910" s="32">
        <v>0.56810000000000005</v>
      </c>
      <c r="AO910" s="32"/>
      <c r="AP910" s="32">
        <v>2.1334</v>
      </c>
      <c r="AQ910" s="32">
        <v>1.2999999999999999E-3</v>
      </c>
      <c r="AR910" s="32"/>
      <c r="AS910" s="32"/>
      <c r="AT910" s="32">
        <v>31.7803</v>
      </c>
      <c r="AU910" s="32">
        <v>3.8999999999999998E-3</v>
      </c>
      <c r="AV910" s="32"/>
      <c r="AW910" s="32"/>
      <c r="AX910" s="32">
        <v>1.8823000000000001</v>
      </c>
      <c r="AY910">
        <v>34.72</v>
      </c>
      <c r="BB910">
        <v>179.2</v>
      </c>
      <c r="BD910" s="32"/>
      <c r="BE910" s="32"/>
      <c r="BF910" s="32"/>
      <c r="BG910" s="32"/>
      <c r="BH910" s="32">
        <v>1.8823000000000001</v>
      </c>
      <c r="BI910" s="34">
        <v>35</v>
      </c>
      <c r="BJ910" s="34">
        <v>0</v>
      </c>
      <c r="BK910" s="34">
        <v>59</v>
      </c>
      <c r="BL910" s="34">
        <v>59</v>
      </c>
      <c r="BM910">
        <v>0</v>
      </c>
      <c r="BN910" t="s">
        <v>1080</v>
      </c>
      <c r="BO910" t="s">
        <v>6944</v>
      </c>
      <c r="BP910" t="b">
        <v>1</v>
      </c>
    </row>
    <row r="911" spans="1:68" x14ac:dyDescent="0.25">
      <c r="A911" s="30" t="str">
        <f t="shared" si="15"/>
        <v>2005004014</v>
      </c>
      <c r="B911" t="s">
        <v>175</v>
      </c>
      <c r="C911">
        <v>14</v>
      </c>
      <c r="D911" s="65" t="s">
        <v>8697</v>
      </c>
      <c r="E911" t="s">
        <v>92</v>
      </c>
      <c r="F911">
        <v>1</v>
      </c>
      <c r="G911">
        <v>2005</v>
      </c>
      <c r="H911">
        <v>1</v>
      </c>
      <c r="I911" s="34">
        <v>486.6</v>
      </c>
      <c r="J911">
        <v>1118</v>
      </c>
      <c r="K911" s="32">
        <v>41.997700000000002</v>
      </c>
      <c r="L911" s="32">
        <v>-65.516999999999996</v>
      </c>
      <c r="M911" s="31">
        <v>38446.948460648149</v>
      </c>
      <c r="N911" s="33">
        <v>3.97</v>
      </c>
      <c r="O911" s="33">
        <v>49.6</v>
      </c>
      <c r="P911" s="32">
        <v>2.8717999999999999</v>
      </c>
      <c r="Q911" s="32">
        <v>2.0167999999999999</v>
      </c>
      <c r="R911" s="32">
        <v>4.6512000000000002</v>
      </c>
      <c r="S911" s="32">
        <v>0.82709999999999995</v>
      </c>
      <c r="T911" s="32"/>
      <c r="U911" s="32"/>
      <c r="V911" s="32"/>
      <c r="W911" s="32"/>
      <c r="X911" s="32">
        <v>32.334899999999998</v>
      </c>
      <c r="Y911" s="32">
        <v>31.764299999999999</v>
      </c>
      <c r="Z911" s="32">
        <v>33.140799999999999</v>
      </c>
      <c r="AA911" s="32">
        <v>0.46139999999999998</v>
      </c>
      <c r="AB911" s="32"/>
      <c r="AC911" s="32"/>
      <c r="AD911" s="32"/>
      <c r="AE911" s="32"/>
      <c r="AF911" s="32">
        <v>5.6729000000000003</v>
      </c>
      <c r="AG911" s="32">
        <v>5.0179999999999998</v>
      </c>
      <c r="AH911" s="32">
        <v>6.1258999999999997</v>
      </c>
      <c r="AI911" s="32">
        <v>0.40110000000000001</v>
      </c>
      <c r="AJ911" s="32"/>
      <c r="AK911" s="32"/>
      <c r="AL911" s="32"/>
      <c r="AM911" s="32"/>
      <c r="AN911" s="32">
        <v>0.86570000000000003</v>
      </c>
      <c r="AO911" s="32"/>
      <c r="AP911" s="32">
        <v>2.0998000000000001</v>
      </c>
      <c r="AQ911" s="32">
        <v>1.2999999999999999E-3</v>
      </c>
      <c r="AR911" s="32"/>
      <c r="AS911" s="32"/>
      <c r="AT911" s="32">
        <v>31.765699999999999</v>
      </c>
      <c r="AU911" s="32">
        <v>1E-4</v>
      </c>
      <c r="AV911" s="32"/>
      <c r="AW911" s="32"/>
      <c r="AX911" s="32">
        <v>2.0167999999999999</v>
      </c>
      <c r="AY911">
        <v>14.88</v>
      </c>
      <c r="BB911">
        <v>983</v>
      </c>
      <c r="BD911" s="32"/>
      <c r="BE911" s="32"/>
      <c r="BF911" s="32"/>
      <c r="BG911" s="32"/>
      <c r="BH911" s="32">
        <v>2.0167999999999999</v>
      </c>
      <c r="BI911" s="34">
        <v>15</v>
      </c>
      <c r="BJ911" s="34">
        <v>0</v>
      </c>
      <c r="BK911" s="34">
        <v>44</v>
      </c>
      <c r="BL911" s="34">
        <v>44</v>
      </c>
      <c r="BM911">
        <v>0</v>
      </c>
      <c r="BN911" t="s">
        <v>1081</v>
      </c>
      <c r="BO911" t="s">
        <v>6945</v>
      </c>
      <c r="BP911" t="b">
        <v>1</v>
      </c>
    </row>
    <row r="912" spans="1:68" x14ac:dyDescent="0.25">
      <c r="A912" s="30" t="str">
        <f t="shared" si="15"/>
        <v>2005004015</v>
      </c>
      <c r="B912" t="s">
        <v>175</v>
      </c>
      <c r="C912">
        <v>15</v>
      </c>
      <c r="D912" s="65" t="s">
        <v>8699</v>
      </c>
      <c r="E912" t="s">
        <v>92</v>
      </c>
      <c r="F912">
        <v>1</v>
      </c>
      <c r="G912">
        <v>2005</v>
      </c>
      <c r="H912">
        <v>1</v>
      </c>
      <c r="I912" s="34">
        <v>978.9</v>
      </c>
      <c r="J912">
        <v>1019</v>
      </c>
      <c r="K912" s="32">
        <v>42.005699999999997</v>
      </c>
      <c r="L912" s="32">
        <v>-65.493799999999993</v>
      </c>
      <c r="M912" s="31">
        <v>38447.112164351849</v>
      </c>
      <c r="N912" s="33">
        <v>1.98</v>
      </c>
      <c r="O912" s="33">
        <v>49.6</v>
      </c>
      <c r="P912" s="32">
        <v>4.1430999999999996</v>
      </c>
      <c r="Q912" s="32">
        <v>2.4426999999999999</v>
      </c>
      <c r="R912" s="32">
        <v>5.3428000000000004</v>
      </c>
      <c r="S912" s="32">
        <v>0.99960000000000004</v>
      </c>
      <c r="T912" s="32"/>
      <c r="U912" s="32"/>
      <c r="V912" s="32"/>
      <c r="W912" s="32"/>
      <c r="X912" s="32">
        <v>32.8733</v>
      </c>
      <c r="Y912" s="32">
        <v>31.996500000000001</v>
      </c>
      <c r="Z912" s="32">
        <v>33.355200000000004</v>
      </c>
      <c r="AA912" s="32">
        <v>0.47860000000000003</v>
      </c>
      <c r="AB912" s="32"/>
      <c r="AC912" s="32"/>
      <c r="AD912" s="32"/>
      <c r="AE912" s="32"/>
      <c r="AF912" s="32">
        <v>5.3981000000000003</v>
      </c>
      <c r="AG912" s="32">
        <v>5.1207000000000003</v>
      </c>
      <c r="AH912" s="32">
        <v>5.7927999999999997</v>
      </c>
      <c r="AI912" s="32">
        <v>0.2031</v>
      </c>
      <c r="AJ912" s="32"/>
      <c r="AK912" s="32"/>
      <c r="AL912" s="32"/>
      <c r="AM912" s="32"/>
      <c r="AN912" s="32">
        <v>0.79849999999999999</v>
      </c>
      <c r="AO912" s="32"/>
      <c r="AP912" s="32">
        <v>2.4434999999999998</v>
      </c>
      <c r="AQ912" s="32">
        <v>5.9999999999999995E-4</v>
      </c>
      <c r="AR912" s="32"/>
      <c r="AS912" s="32"/>
      <c r="AT912" s="32">
        <v>31.9968</v>
      </c>
      <c r="AU912" s="32">
        <v>4.0000000000000002E-4</v>
      </c>
      <c r="AV912" s="32"/>
      <c r="AW912" s="32"/>
      <c r="AX912" s="32">
        <v>2.4426999999999999</v>
      </c>
      <c r="AY912">
        <v>1.98</v>
      </c>
      <c r="BB912">
        <v>983</v>
      </c>
      <c r="BC912">
        <v>978.91</v>
      </c>
      <c r="BD912" s="32">
        <v>4.2477999999999998</v>
      </c>
      <c r="BE912" s="32"/>
      <c r="BF912" s="32">
        <v>34.930300000000003</v>
      </c>
      <c r="BG912" s="32"/>
      <c r="BH912" s="32">
        <v>2.4426999999999999</v>
      </c>
      <c r="BI912" s="34">
        <v>2</v>
      </c>
      <c r="BJ912" s="34">
        <v>0</v>
      </c>
      <c r="BK912" s="34">
        <v>17</v>
      </c>
      <c r="BL912" s="34">
        <v>17</v>
      </c>
      <c r="BM912">
        <v>0</v>
      </c>
      <c r="BN912" t="s">
        <v>1082</v>
      </c>
      <c r="BO912" t="s">
        <v>6946</v>
      </c>
      <c r="BP912" t="b">
        <v>1</v>
      </c>
    </row>
    <row r="913" spans="1:68" x14ac:dyDescent="0.25">
      <c r="A913" s="30" t="str">
        <f t="shared" si="15"/>
        <v>2005004016</v>
      </c>
      <c r="B913" t="s">
        <v>175</v>
      </c>
      <c r="C913">
        <v>16</v>
      </c>
      <c r="D913" s="65" t="s">
        <v>8701</v>
      </c>
      <c r="E913" t="s">
        <v>114</v>
      </c>
      <c r="F913">
        <v>1</v>
      </c>
      <c r="G913">
        <v>2005</v>
      </c>
      <c r="H913">
        <v>1</v>
      </c>
      <c r="I913" s="34">
        <v>990.8</v>
      </c>
      <c r="J913">
        <v>0.9</v>
      </c>
      <c r="K913" s="32">
        <v>41.873800000000003</v>
      </c>
      <c r="L913" s="32">
        <v>-65.327500000000001</v>
      </c>
      <c r="M913" s="31">
        <v>38447.21565972222</v>
      </c>
      <c r="N913" s="33">
        <v>3.97</v>
      </c>
      <c r="O913" s="33">
        <v>49.6</v>
      </c>
      <c r="P913" s="32">
        <v>7.2253999999999996</v>
      </c>
      <c r="Q913" s="32">
        <v>5.7591000000000001</v>
      </c>
      <c r="R913" s="32">
        <v>8.3629999999999995</v>
      </c>
      <c r="S913" s="32">
        <v>0.70650000000000002</v>
      </c>
      <c r="T913" s="32"/>
      <c r="U913" s="32"/>
      <c r="V913" s="32"/>
      <c r="W913" s="32"/>
      <c r="X913" s="32">
        <v>33.947299999999998</v>
      </c>
      <c r="Y913" s="32">
        <v>33.327800000000003</v>
      </c>
      <c r="Z913" s="32">
        <v>34.347799999999999</v>
      </c>
      <c r="AA913" s="32">
        <v>0.26850000000000002</v>
      </c>
      <c r="AB913" s="32"/>
      <c r="AC913" s="32"/>
      <c r="AD913" s="32"/>
      <c r="AE913" s="32"/>
      <c r="AF913" s="32">
        <v>4.7733999999999996</v>
      </c>
      <c r="AG913" s="32">
        <v>4.5502000000000002</v>
      </c>
      <c r="AH913" s="32">
        <v>5.1524999999999999</v>
      </c>
      <c r="AI913" s="32">
        <v>0.1633</v>
      </c>
      <c r="AJ913" s="32"/>
      <c r="AK913" s="32"/>
      <c r="AL913" s="32"/>
      <c r="AM913" s="32"/>
      <c r="AN913" s="32">
        <v>0.41260000000000002</v>
      </c>
      <c r="AO913" s="32"/>
      <c r="AP913" s="32">
        <v>5.7896000000000001</v>
      </c>
      <c r="AQ913" s="32">
        <v>4.3099999999999999E-2</v>
      </c>
      <c r="AR913" s="32"/>
      <c r="AS913" s="32"/>
      <c r="AT913" s="32">
        <v>33.353700000000003</v>
      </c>
      <c r="AU913" s="32">
        <v>3.6600000000000001E-2</v>
      </c>
      <c r="AV913" s="32"/>
      <c r="AW913" s="32"/>
      <c r="AX913" s="32">
        <v>4.2183999999999999</v>
      </c>
      <c r="AY913">
        <v>990.77</v>
      </c>
      <c r="BB913">
        <v>1903.8</v>
      </c>
      <c r="BD913" s="32"/>
      <c r="BE913" s="32"/>
      <c r="BF913" s="32"/>
      <c r="BG913" s="32"/>
      <c r="BH913" s="32"/>
      <c r="BI913" s="34"/>
      <c r="BJ913" s="34"/>
      <c r="BK913" s="34"/>
      <c r="BL913" s="34"/>
      <c r="BM913">
        <v>-1</v>
      </c>
      <c r="BN913" t="s">
        <v>1083</v>
      </c>
      <c r="BO913" t="s">
        <v>6947</v>
      </c>
      <c r="BP913" t="b">
        <v>1</v>
      </c>
    </row>
    <row r="914" spans="1:68" x14ac:dyDescent="0.25">
      <c r="A914" s="30" t="str">
        <f t="shared" si="15"/>
        <v>2005004017</v>
      </c>
      <c r="B914" t="s">
        <v>175</v>
      </c>
      <c r="C914">
        <v>17</v>
      </c>
      <c r="D914" s="65" t="s">
        <v>8703</v>
      </c>
      <c r="E914" t="s">
        <v>85</v>
      </c>
      <c r="F914">
        <v>0</v>
      </c>
      <c r="G914">
        <v>2005</v>
      </c>
      <c r="H914">
        <v>1</v>
      </c>
      <c r="I914" s="34">
        <v>763.4</v>
      </c>
      <c r="J914">
        <v>903</v>
      </c>
      <c r="K914" s="32">
        <v>44.069699999999997</v>
      </c>
      <c r="L914" s="32">
        <v>-59.054000000000002</v>
      </c>
      <c r="M914" s="31">
        <v>38448.475729166668</v>
      </c>
      <c r="N914" s="33">
        <v>2.98</v>
      </c>
      <c r="O914" s="33">
        <v>49.59</v>
      </c>
      <c r="P914" s="32">
        <v>2.5042</v>
      </c>
      <c r="Q914" s="32">
        <v>2.2330000000000001</v>
      </c>
      <c r="R914" s="32">
        <v>3.2059000000000002</v>
      </c>
      <c r="S914" s="32">
        <v>0.24679999999999999</v>
      </c>
      <c r="T914" s="32"/>
      <c r="U914" s="32"/>
      <c r="V914" s="32"/>
      <c r="W914" s="32"/>
      <c r="X914" s="32">
        <v>32.627099999999999</v>
      </c>
      <c r="Y914" s="32">
        <v>32.302999999999997</v>
      </c>
      <c r="Z914" s="32">
        <v>32.886899999999997</v>
      </c>
      <c r="AA914" s="32">
        <v>0.16569999999999999</v>
      </c>
      <c r="AB914" s="32"/>
      <c r="AC914" s="32"/>
      <c r="AD914" s="32"/>
      <c r="AE914" s="32"/>
      <c r="AF914" s="32">
        <v>5.8281999999999998</v>
      </c>
      <c r="AG914" s="32">
        <v>5.5568999999999997</v>
      </c>
      <c r="AH914" s="32">
        <v>6.2866999999999997</v>
      </c>
      <c r="AI914" s="32">
        <v>0.24709999999999999</v>
      </c>
      <c r="AJ914" s="32"/>
      <c r="AK914" s="32"/>
      <c r="AL914" s="32"/>
      <c r="AM914" s="32"/>
      <c r="AN914" s="32">
        <v>0.3891</v>
      </c>
      <c r="AO914" s="32"/>
      <c r="AP914" s="32">
        <v>2.2932000000000001</v>
      </c>
      <c r="AQ914" s="32">
        <v>1.3899999999999999E-2</v>
      </c>
      <c r="AR914" s="32"/>
      <c r="AS914" s="32"/>
      <c r="AT914" s="32">
        <v>32.305599999999998</v>
      </c>
      <c r="AU914" s="32">
        <v>1.2999999999999999E-3</v>
      </c>
      <c r="AV914" s="32"/>
      <c r="AW914" s="32"/>
      <c r="AX914" s="32">
        <v>2.2330000000000001</v>
      </c>
      <c r="AY914">
        <v>14.88</v>
      </c>
      <c r="BD914" s="32"/>
      <c r="BE914" s="32"/>
      <c r="BF914" s="32"/>
      <c r="BG914" s="32"/>
      <c r="BH914" s="32">
        <v>2.2330000000000001</v>
      </c>
      <c r="BI914" s="34">
        <v>15</v>
      </c>
      <c r="BJ914" s="34">
        <v>0</v>
      </c>
      <c r="BK914" s="34">
        <v>134</v>
      </c>
      <c r="BL914" s="34">
        <v>83</v>
      </c>
      <c r="BM914">
        <v>0</v>
      </c>
      <c r="BN914" t="s">
        <v>1084</v>
      </c>
      <c r="BO914" t="s">
        <v>6948</v>
      </c>
      <c r="BP914" t="b">
        <v>1</v>
      </c>
    </row>
    <row r="915" spans="1:68" x14ac:dyDescent="0.25">
      <c r="A915" s="30" t="str">
        <f t="shared" si="15"/>
        <v>2005004018</v>
      </c>
      <c r="B915" t="s">
        <v>175</v>
      </c>
      <c r="C915">
        <v>18</v>
      </c>
      <c r="D915" s="65" t="s">
        <v>8709</v>
      </c>
      <c r="E915" t="s">
        <v>98</v>
      </c>
      <c r="F915">
        <v>1</v>
      </c>
      <c r="G915">
        <v>2005</v>
      </c>
      <c r="H915">
        <v>1</v>
      </c>
      <c r="I915" s="34">
        <v>993.6</v>
      </c>
      <c r="J915">
        <v>2900</v>
      </c>
      <c r="K915" s="32">
        <v>43.787300000000002</v>
      </c>
      <c r="L915" s="32">
        <v>-57.835000000000001</v>
      </c>
      <c r="M915" s="31">
        <v>38448.727488425924</v>
      </c>
      <c r="N915" s="33">
        <v>2.98</v>
      </c>
      <c r="O915" s="33">
        <v>49.59</v>
      </c>
      <c r="P915" s="32">
        <v>5.5030999999999999</v>
      </c>
      <c r="Q915" s="32">
        <v>5.3003</v>
      </c>
      <c r="R915" s="32">
        <v>6.2907000000000002</v>
      </c>
      <c r="S915" s="32">
        <v>0.3095</v>
      </c>
      <c r="T915" s="32"/>
      <c r="U915" s="32"/>
      <c r="V915" s="32"/>
      <c r="W915" s="32"/>
      <c r="X915" s="32">
        <v>33.302300000000002</v>
      </c>
      <c r="Y915" s="32">
        <v>33.289299999999997</v>
      </c>
      <c r="Z915" s="32">
        <v>33.341200000000001</v>
      </c>
      <c r="AA915" s="32">
        <v>8.0999999999999996E-3</v>
      </c>
      <c r="AB915" s="32"/>
      <c r="AC915" s="32"/>
      <c r="AD915" s="32"/>
      <c r="AE915" s="32"/>
      <c r="AF915" s="32">
        <v>5.5101000000000004</v>
      </c>
      <c r="AG915" s="32">
        <v>4.9409999999999998</v>
      </c>
      <c r="AH915" s="32">
        <v>5.5506000000000002</v>
      </c>
      <c r="AI915" s="32">
        <v>8.6599999999999996E-2</v>
      </c>
      <c r="AJ915" s="32"/>
      <c r="AK915" s="32"/>
      <c r="AL915" s="32"/>
      <c r="AM915" s="32"/>
      <c r="AN915" s="32">
        <v>0.11749999999999999</v>
      </c>
      <c r="AO915" s="32"/>
      <c r="AP915" s="32">
        <v>6.2518000000000002</v>
      </c>
      <c r="AQ915" s="32">
        <v>3.6299999999999999E-2</v>
      </c>
      <c r="AR915" s="32"/>
      <c r="AS915" s="32"/>
      <c r="AT915" s="32">
        <v>33.314999999999998</v>
      </c>
      <c r="AU915" s="32">
        <v>2.29E-2</v>
      </c>
      <c r="AV915" s="32"/>
      <c r="AW915" s="32"/>
      <c r="AX915" s="32">
        <v>3.8877000000000002</v>
      </c>
      <c r="AY915">
        <v>993.56</v>
      </c>
      <c r="BB915">
        <v>2867.8</v>
      </c>
      <c r="BD915" s="32"/>
      <c r="BE915" s="32"/>
      <c r="BF915" s="32"/>
      <c r="BG915" s="32"/>
      <c r="BH915" s="32"/>
      <c r="BI915" s="34"/>
      <c r="BJ915" s="34"/>
      <c r="BK915" s="34"/>
      <c r="BL915" s="34"/>
      <c r="BM915">
        <v>-1</v>
      </c>
      <c r="BN915" t="s">
        <v>1085</v>
      </c>
      <c r="BO915" t="s">
        <v>6949</v>
      </c>
      <c r="BP915" t="b">
        <v>1</v>
      </c>
    </row>
    <row r="916" spans="1:68" x14ac:dyDescent="0.25">
      <c r="A916" s="30" t="str">
        <f t="shared" si="15"/>
        <v>2005004019</v>
      </c>
      <c r="B916" t="s">
        <v>175</v>
      </c>
      <c r="C916">
        <v>19</v>
      </c>
      <c r="D916" s="65" t="s">
        <v>8756</v>
      </c>
      <c r="E916" t="s">
        <v>99</v>
      </c>
      <c r="F916">
        <v>1</v>
      </c>
      <c r="G916">
        <v>2005</v>
      </c>
      <c r="H916">
        <v>1</v>
      </c>
      <c r="I916" s="34">
        <v>618.1</v>
      </c>
      <c r="J916">
        <v>642</v>
      </c>
      <c r="K916" s="32">
        <v>44.117199999999997</v>
      </c>
      <c r="L916" s="32">
        <v>-58.175699999999999</v>
      </c>
      <c r="M916" s="31">
        <v>38448.852581018517</v>
      </c>
      <c r="N916" s="33">
        <v>2.98</v>
      </c>
      <c r="O916" s="33">
        <v>49.59</v>
      </c>
      <c r="P916" s="32">
        <v>3.4849999999999999</v>
      </c>
      <c r="Q916" s="32">
        <v>1.8985000000000001</v>
      </c>
      <c r="R916" s="32">
        <v>5.1079999999999997</v>
      </c>
      <c r="S916" s="32">
        <v>0.94550000000000001</v>
      </c>
      <c r="T916" s="32"/>
      <c r="U916" s="32"/>
      <c r="V916" s="32"/>
      <c r="W916" s="32"/>
      <c r="X916" s="32">
        <v>32.847799999999999</v>
      </c>
      <c r="Y916" s="32">
        <v>32.120199999999997</v>
      </c>
      <c r="Z916" s="32">
        <v>33.323999999999998</v>
      </c>
      <c r="AA916" s="32">
        <v>0.33639999999999998</v>
      </c>
      <c r="AB916" s="32"/>
      <c r="AC916" s="32"/>
      <c r="AD916" s="32"/>
      <c r="AE916" s="32"/>
      <c r="AF916" s="32">
        <v>5.9268999999999998</v>
      </c>
      <c r="AG916" s="32">
        <v>5.4798</v>
      </c>
      <c r="AH916" s="32">
        <v>6.7870999999999997</v>
      </c>
      <c r="AI916" s="32">
        <v>0.43319999999999997</v>
      </c>
      <c r="AJ916" s="32"/>
      <c r="AK916" s="32"/>
      <c r="AL916" s="32"/>
      <c r="AM916" s="32"/>
      <c r="AN916" s="32">
        <v>0.67900000000000005</v>
      </c>
      <c r="AO916" s="32"/>
      <c r="AP916" s="32">
        <v>2.3988999999999998</v>
      </c>
      <c r="AQ916" s="32">
        <v>0.24709999999999999</v>
      </c>
      <c r="AR916" s="32"/>
      <c r="AS916" s="32"/>
      <c r="AT916" s="32">
        <v>32.179699999999997</v>
      </c>
      <c r="AU916" s="32">
        <v>5.3100000000000001E-2</v>
      </c>
      <c r="AV916" s="32"/>
      <c r="AW916" s="32"/>
      <c r="AX916" s="32">
        <v>1.8985000000000001</v>
      </c>
      <c r="AY916">
        <v>5.95</v>
      </c>
      <c r="BB916">
        <v>728.1</v>
      </c>
      <c r="BD916" s="32"/>
      <c r="BE916" s="32"/>
      <c r="BF916" s="32"/>
      <c r="BG916" s="32"/>
      <c r="BH916" s="32">
        <v>1.8985000000000001</v>
      </c>
      <c r="BI916" s="34">
        <v>6</v>
      </c>
      <c r="BJ916" s="34">
        <v>0</v>
      </c>
      <c r="BK916" s="34">
        <v>96</v>
      </c>
      <c r="BL916" s="34">
        <v>45</v>
      </c>
      <c r="BM916">
        <v>0</v>
      </c>
      <c r="BN916" t="s">
        <v>1086</v>
      </c>
      <c r="BO916" t="s">
        <v>6950</v>
      </c>
      <c r="BP916" t="b">
        <v>1</v>
      </c>
    </row>
    <row r="917" spans="1:68" x14ac:dyDescent="0.25">
      <c r="A917" s="30" t="str">
        <f t="shared" si="15"/>
        <v>2005004020</v>
      </c>
      <c r="B917" t="s">
        <v>175</v>
      </c>
      <c r="C917">
        <v>20</v>
      </c>
      <c r="D917" s="65" t="s">
        <v>8835</v>
      </c>
      <c r="E917" t="s">
        <v>100</v>
      </c>
      <c r="F917">
        <v>1</v>
      </c>
      <c r="G917">
        <v>2005</v>
      </c>
      <c r="H917">
        <v>1</v>
      </c>
      <c r="I917" s="34">
        <v>56.5</v>
      </c>
      <c r="J917">
        <v>63</v>
      </c>
      <c r="K917" s="32">
        <v>44.461500000000001</v>
      </c>
      <c r="L917" s="32">
        <v>-58.495199999999997</v>
      </c>
      <c r="M917" s="31">
        <v>38449.008229166669</v>
      </c>
      <c r="N917" s="33">
        <v>3.97</v>
      </c>
      <c r="O917" s="33">
        <v>49.59</v>
      </c>
      <c r="P917" s="32">
        <v>2.214</v>
      </c>
      <c r="Q917" s="32">
        <v>2.0017</v>
      </c>
      <c r="R917" s="32">
        <v>3.2439</v>
      </c>
      <c r="S917" s="32">
        <v>0.40789999999999998</v>
      </c>
      <c r="T917" s="32"/>
      <c r="U917" s="32"/>
      <c r="V917" s="32"/>
      <c r="W917" s="32"/>
      <c r="X917" s="32">
        <v>32.369700000000002</v>
      </c>
      <c r="Y917" s="32">
        <v>32.297199999999997</v>
      </c>
      <c r="Z917" s="32">
        <v>32.391500000000001</v>
      </c>
      <c r="AA917" s="32">
        <v>3.2599999999999997E-2</v>
      </c>
      <c r="AB917" s="32"/>
      <c r="AC917" s="32"/>
      <c r="AD917" s="32"/>
      <c r="AE917" s="32"/>
      <c r="AF917" s="32">
        <v>6.1341999999999999</v>
      </c>
      <c r="AG917" s="32">
        <v>5.8506999999999998</v>
      </c>
      <c r="AH917" s="32">
        <v>6.7728999999999999</v>
      </c>
      <c r="AI917" s="32">
        <v>0.35499999999999998</v>
      </c>
      <c r="AJ917" s="32"/>
      <c r="AK917" s="32"/>
      <c r="AL917" s="32"/>
      <c r="AM917" s="32"/>
      <c r="AN917" s="32">
        <v>0.1391</v>
      </c>
      <c r="AO917" s="32"/>
      <c r="AP917" s="32">
        <v>2.9634</v>
      </c>
      <c r="AQ917" s="32">
        <v>3.2500000000000001E-2</v>
      </c>
      <c r="AR917" s="32"/>
      <c r="AS917" s="32"/>
      <c r="AT917" s="32">
        <v>32.314599999999999</v>
      </c>
      <c r="AU917" s="32">
        <v>6.9999999999999999E-4</v>
      </c>
      <c r="AV917" s="32"/>
      <c r="AW917" s="32"/>
      <c r="AX917" s="32">
        <v>2.0017</v>
      </c>
      <c r="AY917">
        <v>22.81</v>
      </c>
      <c r="BB917">
        <v>66</v>
      </c>
      <c r="BD917" s="32"/>
      <c r="BE917" s="32"/>
      <c r="BF917" s="32"/>
      <c r="BG917" s="32"/>
      <c r="BH917" s="32"/>
      <c r="BI917" s="34"/>
      <c r="BJ917" s="34">
        <v>0</v>
      </c>
      <c r="BK917" s="34">
        <v>57</v>
      </c>
      <c r="BL917" s="34">
        <v>57</v>
      </c>
      <c r="BM917">
        <v>0</v>
      </c>
      <c r="BN917" t="s">
        <v>1087</v>
      </c>
      <c r="BO917" t="s">
        <v>6951</v>
      </c>
      <c r="BP917" t="b">
        <v>1</v>
      </c>
    </row>
    <row r="918" spans="1:68" x14ac:dyDescent="0.25">
      <c r="A918" s="30" t="str">
        <f t="shared" si="15"/>
        <v>2005004021</v>
      </c>
      <c r="B918" t="s">
        <v>175</v>
      </c>
      <c r="C918">
        <v>21</v>
      </c>
      <c r="D918" s="65" t="s">
        <v>8831</v>
      </c>
      <c r="E918" t="s">
        <v>101</v>
      </c>
      <c r="F918">
        <v>1</v>
      </c>
      <c r="G918">
        <v>2005</v>
      </c>
      <c r="H918">
        <v>1</v>
      </c>
      <c r="I918" s="34">
        <v>247.8</v>
      </c>
      <c r="J918">
        <v>260</v>
      </c>
      <c r="K918" s="32">
        <v>44.811700000000002</v>
      </c>
      <c r="L918" s="32">
        <v>-58.844700000000003</v>
      </c>
      <c r="M918" s="31">
        <v>38449.136250000003</v>
      </c>
      <c r="N918" s="33">
        <v>2.98</v>
      </c>
      <c r="O918" s="33">
        <v>49.59</v>
      </c>
      <c r="P918" s="32">
        <v>0.90529999999999999</v>
      </c>
      <c r="Q918" s="32">
        <v>0.69189999999999996</v>
      </c>
      <c r="R918" s="32">
        <v>1.5168999999999999</v>
      </c>
      <c r="S918" s="32">
        <v>0.24829999999999999</v>
      </c>
      <c r="T918" s="32"/>
      <c r="U918" s="32"/>
      <c r="V918" s="32"/>
      <c r="W918" s="32"/>
      <c r="X918" s="32">
        <v>31.677900000000001</v>
      </c>
      <c r="Y918" s="32">
        <v>31.618500000000001</v>
      </c>
      <c r="Z918" s="32">
        <v>31.846299999999999</v>
      </c>
      <c r="AA918" s="32">
        <v>6.0600000000000001E-2</v>
      </c>
      <c r="AB918" s="32"/>
      <c r="AC918" s="32"/>
      <c r="AD918" s="32"/>
      <c r="AE918" s="32"/>
      <c r="AF918" s="32">
        <v>6.3423999999999996</v>
      </c>
      <c r="AG918" s="32">
        <v>5.915</v>
      </c>
      <c r="AH918" s="32">
        <v>6.8613999999999997</v>
      </c>
      <c r="AI918" s="32">
        <v>0.2457</v>
      </c>
      <c r="AJ918" s="32"/>
      <c r="AK918" s="32"/>
      <c r="AL918" s="32"/>
      <c r="AM918" s="32"/>
      <c r="AN918" s="32">
        <v>0.21690000000000001</v>
      </c>
      <c r="AO918" s="32"/>
      <c r="AP918" s="32">
        <v>1.4812000000000001</v>
      </c>
      <c r="AQ918" s="32">
        <v>3.5900000000000001E-2</v>
      </c>
      <c r="AR918" s="32"/>
      <c r="AS918" s="32"/>
      <c r="AT918" s="32">
        <v>31.632200000000001</v>
      </c>
      <c r="AU918" s="32">
        <v>4.7000000000000002E-3</v>
      </c>
      <c r="AV918" s="32"/>
      <c r="AW918" s="32"/>
      <c r="AX918" s="32">
        <v>0.69189999999999996</v>
      </c>
      <c r="AY918">
        <v>48.6</v>
      </c>
      <c r="BB918">
        <v>202</v>
      </c>
      <c r="BC918">
        <v>202.25</v>
      </c>
      <c r="BD918" s="32">
        <v>2.0074000000000001</v>
      </c>
      <c r="BE918" s="32"/>
      <c r="BF918" s="32">
        <v>32.831299999999999</v>
      </c>
      <c r="BG918" s="32"/>
      <c r="BH918" s="32">
        <v>0.69189999999999996</v>
      </c>
      <c r="BI918" s="34">
        <v>49</v>
      </c>
      <c r="BJ918" s="34">
        <v>0</v>
      </c>
      <c r="BK918" s="34">
        <v>250</v>
      </c>
      <c r="BL918" s="34">
        <v>250</v>
      </c>
      <c r="BM918">
        <v>0</v>
      </c>
      <c r="BN918" t="s">
        <v>1088</v>
      </c>
      <c r="BO918" t="s">
        <v>6952</v>
      </c>
      <c r="BP918" t="b">
        <v>1</v>
      </c>
    </row>
    <row r="919" spans="1:68" x14ac:dyDescent="0.25">
      <c r="A919" s="30" t="str">
        <f t="shared" si="15"/>
        <v>2005004022</v>
      </c>
      <c r="B919" t="s">
        <v>175</v>
      </c>
      <c r="C919">
        <v>22</v>
      </c>
      <c r="D919" s="65" t="s">
        <v>8758</v>
      </c>
      <c r="E919" t="s">
        <v>102</v>
      </c>
      <c r="F919">
        <v>1</v>
      </c>
      <c r="G919">
        <v>2005</v>
      </c>
      <c r="H919">
        <v>1</v>
      </c>
      <c r="I919" s="34">
        <v>94.2</v>
      </c>
      <c r="J919">
        <v>103</v>
      </c>
      <c r="K919" s="32">
        <v>45.156500000000001</v>
      </c>
      <c r="L919" s="32">
        <v>-59.178699999999999</v>
      </c>
      <c r="M919" s="31">
        <v>38449.266608796293</v>
      </c>
      <c r="N919" s="33">
        <v>3.97</v>
      </c>
      <c r="O919" s="33">
        <v>49.59</v>
      </c>
      <c r="P919" s="32">
        <v>0.31009999999999999</v>
      </c>
      <c r="Q919" s="32">
        <v>7.7600000000000002E-2</v>
      </c>
      <c r="R919" s="32">
        <v>0.90769999999999995</v>
      </c>
      <c r="S919" s="32">
        <v>0.30530000000000002</v>
      </c>
      <c r="T919" s="32"/>
      <c r="U919" s="32"/>
      <c r="V919" s="32"/>
      <c r="W919" s="32"/>
      <c r="X919" s="32">
        <v>31.4817</v>
      </c>
      <c r="Y919" s="32">
        <v>31.434899999999999</v>
      </c>
      <c r="Z919" s="32">
        <v>31.5563</v>
      </c>
      <c r="AA919" s="32">
        <v>4.6100000000000002E-2</v>
      </c>
      <c r="AB919" s="32"/>
      <c r="AC919" s="32"/>
      <c r="AD919" s="32"/>
      <c r="AE919" s="32"/>
      <c r="AF919" s="32">
        <v>6.4599000000000002</v>
      </c>
      <c r="AG919" s="32">
        <v>6.2918000000000003</v>
      </c>
      <c r="AH919" s="32">
        <v>6.7314999999999996</v>
      </c>
      <c r="AI919" s="32">
        <v>0.1525</v>
      </c>
      <c r="AJ919" s="32"/>
      <c r="AK919" s="32"/>
      <c r="AL919" s="32"/>
      <c r="AM919" s="32"/>
      <c r="AN919" s="32">
        <v>0.115</v>
      </c>
      <c r="AO919" s="32"/>
      <c r="AP919" s="32">
        <v>0.89849999999999997</v>
      </c>
      <c r="AQ919" s="32">
        <v>3.0000000000000001E-3</v>
      </c>
      <c r="AR919" s="32"/>
      <c r="AS919" s="32"/>
      <c r="AT919" s="32">
        <v>31.459399999999999</v>
      </c>
      <c r="AU919" s="32">
        <v>4.0000000000000002E-4</v>
      </c>
      <c r="AV919" s="32"/>
      <c r="AW919" s="32"/>
      <c r="AX919" s="32">
        <v>7.7600000000000002E-2</v>
      </c>
      <c r="AY919">
        <v>28.76</v>
      </c>
      <c r="BB919">
        <v>101.9</v>
      </c>
      <c r="BD919" s="32"/>
      <c r="BE919" s="32"/>
      <c r="BF919" s="32"/>
      <c r="BG919" s="32"/>
      <c r="BH919" s="32">
        <v>7.7600000000000002E-2</v>
      </c>
      <c r="BI919" s="34">
        <v>29</v>
      </c>
      <c r="BJ919" s="34">
        <v>0</v>
      </c>
      <c r="BK919" s="34">
        <v>95</v>
      </c>
      <c r="BL919" s="34">
        <v>95</v>
      </c>
      <c r="BM919">
        <v>0</v>
      </c>
      <c r="BN919" t="s">
        <v>1089</v>
      </c>
      <c r="BO919" t="s">
        <v>6953</v>
      </c>
      <c r="BP919" t="b">
        <v>1</v>
      </c>
    </row>
    <row r="920" spans="1:68" x14ac:dyDescent="0.25">
      <c r="A920" s="30" t="str">
        <f t="shared" si="15"/>
        <v>2005004023</v>
      </c>
      <c r="B920" t="s">
        <v>175</v>
      </c>
      <c r="C920">
        <v>23</v>
      </c>
      <c r="D920" s="65" t="s">
        <v>8911</v>
      </c>
      <c r="E920" t="s">
        <v>104</v>
      </c>
      <c r="F920">
        <v>1</v>
      </c>
      <c r="G920">
        <v>2005</v>
      </c>
      <c r="H920">
        <v>1</v>
      </c>
      <c r="I920" s="34">
        <v>121</v>
      </c>
      <c r="J920">
        <v>120</v>
      </c>
      <c r="K920" s="32">
        <v>45.494</v>
      </c>
      <c r="L920" s="32">
        <v>-59.514800000000001</v>
      </c>
      <c r="M920" s="31">
        <v>38449.384201388886</v>
      </c>
      <c r="N920" s="33">
        <v>2.98</v>
      </c>
      <c r="O920" s="33">
        <v>49.59</v>
      </c>
      <c r="P920" s="32">
        <v>0.35599999999999998</v>
      </c>
      <c r="Q920" s="32">
        <v>-0.32050000000000001</v>
      </c>
      <c r="R920" s="32">
        <v>0.70109999999999995</v>
      </c>
      <c r="S920" s="32">
        <v>0.36049999999999999</v>
      </c>
      <c r="T920" s="32"/>
      <c r="U920" s="32"/>
      <c r="V920" s="32"/>
      <c r="W920" s="32"/>
      <c r="X920" s="32">
        <v>31.473600000000001</v>
      </c>
      <c r="Y920" s="32">
        <v>31.309200000000001</v>
      </c>
      <c r="Z920" s="32">
        <v>31.566299999999998</v>
      </c>
      <c r="AA920" s="32">
        <v>0.1105</v>
      </c>
      <c r="AB920" s="32"/>
      <c r="AC920" s="32"/>
      <c r="AD920" s="32"/>
      <c r="AE920" s="32"/>
      <c r="AF920" s="32">
        <v>6.4939999999999998</v>
      </c>
      <c r="AG920" s="32">
        <v>6.2984</v>
      </c>
      <c r="AH920" s="32">
        <v>6.7961</v>
      </c>
      <c r="AI920" s="32">
        <v>0.18529999999999999</v>
      </c>
      <c r="AJ920" s="32"/>
      <c r="AK920" s="32"/>
      <c r="AL920" s="32"/>
      <c r="AM920" s="32"/>
      <c r="AN920" s="32">
        <v>0.1686</v>
      </c>
      <c r="AO920" s="32"/>
      <c r="AP920" s="32">
        <v>-8.4699999999999998E-2</v>
      </c>
      <c r="AQ920" s="32">
        <v>1E-3</v>
      </c>
      <c r="AR920" s="32"/>
      <c r="AS920" s="32"/>
      <c r="AT920" s="32">
        <v>31.319400000000002</v>
      </c>
      <c r="AU920" s="32">
        <v>4.1000000000000003E-3</v>
      </c>
      <c r="AV920" s="32"/>
      <c r="AW920" s="32"/>
      <c r="AX920" s="32">
        <v>-0.32050000000000001</v>
      </c>
      <c r="AY920">
        <v>15.87</v>
      </c>
      <c r="BB920">
        <v>144.1</v>
      </c>
      <c r="BD920" s="32"/>
      <c r="BE920" s="32"/>
      <c r="BF920" s="32"/>
      <c r="BG920" s="32"/>
      <c r="BH920" s="32">
        <v>-0.32050000000000001</v>
      </c>
      <c r="BI920" s="34">
        <v>16</v>
      </c>
      <c r="BJ920" s="34">
        <v>0</v>
      </c>
      <c r="BK920" s="34">
        <v>122</v>
      </c>
      <c r="BL920" s="34">
        <v>122</v>
      </c>
      <c r="BM920">
        <v>0</v>
      </c>
      <c r="BN920" t="s">
        <v>1090</v>
      </c>
      <c r="BO920" t="s">
        <v>6954</v>
      </c>
      <c r="BP920" t="b">
        <v>1</v>
      </c>
    </row>
    <row r="921" spans="1:68" x14ac:dyDescent="0.25">
      <c r="A921" s="30" t="str">
        <f t="shared" si="15"/>
        <v>2005004024</v>
      </c>
      <c r="B921" t="s">
        <v>175</v>
      </c>
      <c r="C921">
        <v>24</v>
      </c>
      <c r="D921" s="65" t="s">
        <v>8799</v>
      </c>
      <c r="E921" t="s">
        <v>105</v>
      </c>
      <c r="F921">
        <v>1</v>
      </c>
      <c r="G921">
        <v>2005</v>
      </c>
      <c r="H921">
        <v>1</v>
      </c>
      <c r="I921" s="34">
        <v>164.6</v>
      </c>
      <c r="J921">
        <v>167</v>
      </c>
      <c r="K921" s="32">
        <v>45.645699999999998</v>
      </c>
      <c r="L921" s="32">
        <v>-59.686</v>
      </c>
      <c r="M921" s="31">
        <v>38449.521840277775</v>
      </c>
      <c r="N921" s="33">
        <v>2.98</v>
      </c>
      <c r="O921" s="33">
        <v>49.59</v>
      </c>
      <c r="P921" s="32">
        <v>-6.59E-2</v>
      </c>
      <c r="Q921" s="32">
        <v>-0.32969999999999999</v>
      </c>
      <c r="R921" s="32">
        <v>0.12859999999999999</v>
      </c>
      <c r="S921" s="32">
        <v>0.14349999999999999</v>
      </c>
      <c r="T921" s="32"/>
      <c r="U921" s="32"/>
      <c r="V921" s="32"/>
      <c r="W921" s="32"/>
      <c r="X921" s="32">
        <v>31.354500000000002</v>
      </c>
      <c r="Y921" s="32">
        <v>31.221599999999999</v>
      </c>
      <c r="Z921" s="32">
        <v>31.513999999999999</v>
      </c>
      <c r="AA921" s="32">
        <v>8.3699999999999997E-2</v>
      </c>
      <c r="AB921" s="32"/>
      <c r="AC921" s="32"/>
      <c r="AD921" s="32"/>
      <c r="AE921" s="32"/>
      <c r="AF921" s="32">
        <v>6.6497999999999999</v>
      </c>
      <c r="AG921" s="32">
        <v>6.3503999999999996</v>
      </c>
      <c r="AH921" s="32">
        <v>6.7492999999999999</v>
      </c>
      <c r="AI921" s="32">
        <v>0.12520000000000001</v>
      </c>
      <c r="AJ921" s="32"/>
      <c r="AK921" s="32"/>
      <c r="AL921" s="32"/>
      <c r="AM921" s="32"/>
      <c r="AN921" s="32">
        <v>0.23280000000000001</v>
      </c>
      <c r="AO921" s="32"/>
      <c r="AP921" s="32">
        <v>-0.12690000000000001</v>
      </c>
      <c r="AQ921" s="32">
        <v>8.6999999999999994E-3</v>
      </c>
      <c r="AR921" s="32"/>
      <c r="AS921" s="32"/>
      <c r="AT921" s="32">
        <v>31.222200000000001</v>
      </c>
      <c r="AU921" s="32">
        <v>5.9999999999999995E-4</v>
      </c>
      <c r="AV921" s="32"/>
      <c r="AW921" s="32"/>
      <c r="AX921" s="32">
        <v>-0.35820000000000002</v>
      </c>
      <c r="AY921">
        <v>66.44</v>
      </c>
      <c r="BB921">
        <v>139.80000000000001</v>
      </c>
      <c r="BC921">
        <v>139.80000000000001</v>
      </c>
      <c r="BD921" s="32">
        <v>1.9179999999999999</v>
      </c>
      <c r="BE921" s="32"/>
      <c r="BF921" s="32">
        <v>32.978999999999999</v>
      </c>
      <c r="BG921" s="32"/>
      <c r="BH921" s="32">
        <v>-0.35820000000000002</v>
      </c>
      <c r="BI921" s="34">
        <v>67</v>
      </c>
      <c r="BJ921" s="34">
        <v>0</v>
      </c>
      <c r="BK921" s="34">
        <v>166</v>
      </c>
      <c r="BL921" s="34">
        <v>166</v>
      </c>
      <c r="BM921">
        <v>0</v>
      </c>
      <c r="BN921" t="s">
        <v>1091</v>
      </c>
      <c r="BO921" t="s">
        <v>6955</v>
      </c>
      <c r="BP921" t="b">
        <v>1</v>
      </c>
    </row>
    <row r="922" spans="1:68" x14ac:dyDescent="0.25">
      <c r="A922" s="30" t="str">
        <f t="shared" si="15"/>
        <v>2005004025</v>
      </c>
      <c r="B922" t="s">
        <v>175</v>
      </c>
      <c r="C922">
        <v>25</v>
      </c>
      <c r="D922" s="65" t="s">
        <v>8837</v>
      </c>
      <c r="E922" t="s">
        <v>106</v>
      </c>
      <c r="F922">
        <v>1</v>
      </c>
      <c r="G922">
        <v>2005</v>
      </c>
      <c r="H922">
        <v>1</v>
      </c>
      <c r="I922" s="34">
        <v>70.400000000000006</v>
      </c>
      <c r="J922">
        <v>85</v>
      </c>
      <c r="K922" s="32">
        <v>45.819400000000002</v>
      </c>
      <c r="L922" s="32">
        <v>-59.835000000000001</v>
      </c>
      <c r="M922" s="31">
        <v>38449.592650462961</v>
      </c>
      <c r="N922" s="33">
        <v>1.98</v>
      </c>
      <c r="O922" s="33">
        <v>49.58</v>
      </c>
      <c r="P922" s="32">
        <v>-0.6371</v>
      </c>
      <c r="Q922" s="32">
        <v>-0.87</v>
      </c>
      <c r="R922" s="32">
        <v>-0.2737</v>
      </c>
      <c r="S922" s="32">
        <v>0.18029999999999999</v>
      </c>
      <c r="T922" s="32"/>
      <c r="U922" s="32"/>
      <c r="V922" s="32"/>
      <c r="W922" s="32"/>
      <c r="X922" s="32">
        <v>31.2424</v>
      </c>
      <c r="Y922" s="32">
        <v>30.728400000000001</v>
      </c>
      <c r="Z922" s="32">
        <v>31.601299999999998</v>
      </c>
      <c r="AA922" s="32">
        <v>0.26889999999999997</v>
      </c>
      <c r="AB922" s="32"/>
      <c r="AC922" s="32"/>
      <c r="AD922" s="32"/>
      <c r="AE922" s="32"/>
      <c r="AF922" s="32">
        <v>6.4717000000000002</v>
      </c>
      <c r="AG922" s="32">
        <v>5.8864000000000001</v>
      </c>
      <c r="AH922" s="32">
        <v>6.8688000000000002</v>
      </c>
      <c r="AI922" s="32">
        <v>0.23499999999999999</v>
      </c>
      <c r="AJ922" s="32"/>
      <c r="AK922" s="32"/>
      <c r="AL922" s="32"/>
      <c r="AM922" s="32"/>
      <c r="AN922" s="32">
        <v>0.71020000000000005</v>
      </c>
      <c r="AO922" s="32"/>
      <c r="AP922" s="32">
        <v>-0.3448</v>
      </c>
      <c r="AQ922" s="32">
        <v>0.10580000000000001</v>
      </c>
      <c r="AR922" s="32"/>
      <c r="AS922" s="32"/>
      <c r="AT922" s="32">
        <v>30.7409</v>
      </c>
      <c r="AU922" s="32">
        <v>1.7899999999999999E-2</v>
      </c>
      <c r="AV922" s="32"/>
      <c r="AW922" s="32"/>
      <c r="AX922" s="32">
        <v>-0.87</v>
      </c>
      <c r="AY922">
        <v>28.76</v>
      </c>
      <c r="BB922">
        <v>84.7</v>
      </c>
      <c r="BD922" s="32"/>
      <c r="BE922" s="32"/>
      <c r="BF922" s="32"/>
      <c r="BG922" s="32"/>
      <c r="BH922" s="32">
        <v>-0.87</v>
      </c>
      <c r="BI922" s="34">
        <v>29</v>
      </c>
      <c r="BJ922" s="34">
        <v>0</v>
      </c>
      <c r="BK922" s="34">
        <v>71</v>
      </c>
      <c r="BL922" s="34">
        <v>71</v>
      </c>
      <c r="BM922">
        <v>0</v>
      </c>
      <c r="BN922" t="s">
        <v>1092</v>
      </c>
      <c r="BO922" t="s">
        <v>6956</v>
      </c>
      <c r="BP922" t="b">
        <v>1</v>
      </c>
    </row>
    <row r="923" spans="1:68" x14ac:dyDescent="0.25">
      <c r="A923" s="30" t="str">
        <f t="shared" si="15"/>
        <v>2005004026</v>
      </c>
      <c r="B923" t="s">
        <v>175</v>
      </c>
      <c r="C923">
        <v>26</v>
      </c>
      <c r="D923" s="65" t="s">
        <v>8719</v>
      </c>
      <c r="E923" t="s">
        <v>107</v>
      </c>
      <c r="F923">
        <v>1</v>
      </c>
      <c r="G923">
        <v>2005</v>
      </c>
      <c r="H923">
        <v>1</v>
      </c>
      <c r="I923" s="34">
        <v>289.39999999999998</v>
      </c>
      <c r="J923">
        <v>300</v>
      </c>
      <c r="K923" s="32">
        <v>47.579000000000001</v>
      </c>
      <c r="L923" s="32">
        <v>-59.371499999999997</v>
      </c>
      <c r="M923" s="31">
        <v>38449.976504629631</v>
      </c>
      <c r="N923" s="33">
        <v>2.97</v>
      </c>
      <c r="O923" s="33">
        <v>49.58</v>
      </c>
      <c r="P923" s="32">
        <v>1.0813999999999999</v>
      </c>
      <c r="Q923" s="32">
        <v>0.82230000000000003</v>
      </c>
      <c r="R923" s="32">
        <v>1.6252</v>
      </c>
      <c r="S923" s="32">
        <v>0.19439999999999999</v>
      </c>
      <c r="T923" s="32"/>
      <c r="U923" s="32"/>
      <c r="V923" s="32"/>
      <c r="W923" s="32"/>
      <c r="X923" s="32">
        <v>31.745200000000001</v>
      </c>
      <c r="Y923" s="32">
        <v>31.396599999999999</v>
      </c>
      <c r="Z923" s="32">
        <v>31.9543</v>
      </c>
      <c r="AA923" s="32">
        <v>0.1439</v>
      </c>
      <c r="AB923" s="32"/>
      <c r="AC923" s="32"/>
      <c r="AD923" s="32"/>
      <c r="AE923" s="32"/>
      <c r="AF923" s="32">
        <v>6.1383000000000001</v>
      </c>
      <c r="AG923" s="32">
        <v>5.5446</v>
      </c>
      <c r="AH923" s="32">
        <v>6.29</v>
      </c>
      <c r="AI923" s="32">
        <v>0.1177</v>
      </c>
      <c r="AJ923" s="32"/>
      <c r="AK923" s="32"/>
      <c r="AL923" s="32"/>
      <c r="AM923" s="32"/>
      <c r="AN923" s="32">
        <v>0.34460000000000002</v>
      </c>
      <c r="AO923" s="32"/>
      <c r="AP923" s="32">
        <v>1.427</v>
      </c>
      <c r="AQ923" s="32">
        <v>0.17230000000000001</v>
      </c>
      <c r="AR923" s="32"/>
      <c r="AS923" s="32"/>
      <c r="AT923" s="32">
        <v>31.5105</v>
      </c>
      <c r="AU923" s="32">
        <v>9.9199999999999997E-2</v>
      </c>
      <c r="AV923" s="32"/>
      <c r="AW923" s="32"/>
      <c r="AX923" s="32">
        <v>0.71750000000000003</v>
      </c>
      <c r="AY923">
        <v>77.33</v>
      </c>
      <c r="BB923">
        <v>256.5</v>
      </c>
      <c r="BC923">
        <v>256.68</v>
      </c>
      <c r="BD923" s="32">
        <v>5.8845999999999998</v>
      </c>
      <c r="BE923" s="32"/>
      <c r="BF923" s="32">
        <v>34.724200000000003</v>
      </c>
      <c r="BG923" s="32"/>
      <c r="BH923" s="32">
        <v>0.71750000000000003</v>
      </c>
      <c r="BI923" s="34">
        <v>78</v>
      </c>
      <c r="BJ923" s="34">
        <v>0</v>
      </c>
      <c r="BK923" s="34">
        <v>176</v>
      </c>
      <c r="BL923" s="34">
        <v>176</v>
      </c>
      <c r="BM923">
        <v>0</v>
      </c>
      <c r="BN923" t="s">
        <v>1093</v>
      </c>
      <c r="BO923" t="s">
        <v>6957</v>
      </c>
      <c r="BP923" t="b">
        <v>1</v>
      </c>
    </row>
    <row r="924" spans="1:68" x14ac:dyDescent="0.25">
      <c r="A924" s="30" t="str">
        <f t="shared" si="15"/>
        <v>2005004027</v>
      </c>
      <c r="B924" t="s">
        <v>175</v>
      </c>
      <c r="C924">
        <v>27</v>
      </c>
      <c r="D924" s="65" t="s">
        <v>8886</v>
      </c>
      <c r="E924" t="s">
        <v>108</v>
      </c>
      <c r="F924">
        <v>1</v>
      </c>
      <c r="G924">
        <v>2005</v>
      </c>
      <c r="H924">
        <v>1</v>
      </c>
      <c r="I924" s="34">
        <v>461.6</v>
      </c>
      <c r="J924">
        <v>474</v>
      </c>
      <c r="K924" s="32">
        <v>47.442999999999998</v>
      </c>
      <c r="L924" s="32">
        <v>-59.557299999999998</v>
      </c>
      <c r="M924" s="31">
        <v>38450.094594907408</v>
      </c>
      <c r="N924" s="33">
        <v>2.97</v>
      </c>
      <c r="O924" s="33">
        <v>49.58</v>
      </c>
      <c r="P924" s="32">
        <v>0.37130000000000002</v>
      </c>
      <c r="Q924" s="32">
        <v>0.26779999999999998</v>
      </c>
      <c r="R924" s="32">
        <v>0.47549999999999998</v>
      </c>
      <c r="S924" s="32">
        <v>6.83E-2</v>
      </c>
      <c r="T924" s="32"/>
      <c r="U924" s="32"/>
      <c r="V924" s="32"/>
      <c r="W924" s="32"/>
      <c r="X924" s="32">
        <v>31.835000000000001</v>
      </c>
      <c r="Y924" s="32">
        <v>31.644300000000001</v>
      </c>
      <c r="Z924" s="32">
        <v>31.949200000000001</v>
      </c>
      <c r="AA924" s="32">
        <v>0.10299999999999999</v>
      </c>
      <c r="AB924" s="32"/>
      <c r="AC924" s="32"/>
      <c r="AD924" s="32"/>
      <c r="AE924" s="32"/>
      <c r="AF924" s="32">
        <v>6.23</v>
      </c>
      <c r="AG924" s="32">
        <v>5.9881000000000002</v>
      </c>
      <c r="AH924" s="32">
        <v>6.5693999999999999</v>
      </c>
      <c r="AI924" s="32">
        <v>0.22220000000000001</v>
      </c>
      <c r="AJ924" s="32"/>
      <c r="AK924" s="32"/>
      <c r="AL924" s="32"/>
      <c r="AM924" s="32"/>
      <c r="AN924" s="32">
        <v>0.23749999999999999</v>
      </c>
      <c r="AO924" s="32"/>
      <c r="AP924" s="32">
        <v>0.47210000000000002</v>
      </c>
      <c r="AQ924" s="32">
        <v>3.0999999999999999E-3</v>
      </c>
      <c r="AR924" s="32"/>
      <c r="AS924" s="32"/>
      <c r="AT924" s="32">
        <v>31.6509</v>
      </c>
      <c r="AU924" s="32">
        <v>5.7999999999999996E-3</v>
      </c>
      <c r="AV924" s="32"/>
      <c r="AW924" s="32"/>
      <c r="AX924" s="32">
        <v>0.26779999999999998</v>
      </c>
      <c r="AY924">
        <v>17.850000000000001</v>
      </c>
      <c r="BB924">
        <v>468</v>
      </c>
      <c r="BC924">
        <v>461.59</v>
      </c>
      <c r="BD924" s="32">
        <v>4.9916999999999998</v>
      </c>
      <c r="BE924" s="32"/>
      <c r="BF924" s="32">
        <v>34.864100000000001</v>
      </c>
      <c r="BG924" s="32"/>
      <c r="BH924" s="32">
        <v>0.26779999999999998</v>
      </c>
      <c r="BI924" s="34">
        <v>18</v>
      </c>
      <c r="BJ924" s="34">
        <v>0</v>
      </c>
      <c r="BK924" s="34">
        <v>166</v>
      </c>
      <c r="BL924" s="34">
        <v>166</v>
      </c>
      <c r="BM924">
        <v>0</v>
      </c>
      <c r="BN924" t="s">
        <v>1094</v>
      </c>
      <c r="BO924" t="s">
        <v>6958</v>
      </c>
      <c r="BP924" t="b">
        <v>1</v>
      </c>
    </row>
    <row r="925" spans="1:68" x14ac:dyDescent="0.25">
      <c r="A925" s="30" t="str">
        <f t="shared" si="15"/>
        <v>2005004028</v>
      </c>
      <c r="B925" t="s">
        <v>175</v>
      </c>
      <c r="C925">
        <v>28</v>
      </c>
      <c r="D925" s="65" t="s">
        <v>8720</v>
      </c>
      <c r="E925" t="s">
        <v>109</v>
      </c>
      <c r="F925">
        <v>1</v>
      </c>
      <c r="G925">
        <v>2005</v>
      </c>
      <c r="H925">
        <v>1</v>
      </c>
      <c r="I925" s="34">
        <v>457.6</v>
      </c>
      <c r="J925">
        <v>471</v>
      </c>
      <c r="K925" s="32">
        <v>47.277700000000003</v>
      </c>
      <c r="L925" s="32">
        <v>-59.782299999999999</v>
      </c>
      <c r="M925" s="31">
        <v>38450.229178240741</v>
      </c>
      <c r="N925" s="33">
        <v>3.97</v>
      </c>
      <c r="O925" s="33">
        <v>49.58</v>
      </c>
      <c r="P925" s="32">
        <v>0.41980000000000001</v>
      </c>
      <c r="Q925" s="32">
        <v>0.2888</v>
      </c>
      <c r="R925" s="32">
        <v>0.50770000000000004</v>
      </c>
      <c r="S925" s="32">
        <v>8.2199999999999995E-2</v>
      </c>
      <c r="T925" s="32"/>
      <c r="U925" s="32"/>
      <c r="V925" s="32"/>
      <c r="W925" s="32"/>
      <c r="X925" s="32">
        <v>31.902799999999999</v>
      </c>
      <c r="Y925" s="32">
        <v>31.853000000000002</v>
      </c>
      <c r="Z925" s="32">
        <v>31.985199999999999</v>
      </c>
      <c r="AA925" s="32">
        <v>4.6100000000000002E-2</v>
      </c>
      <c r="AB925" s="32"/>
      <c r="AC925" s="32"/>
      <c r="AD925" s="32"/>
      <c r="AE925" s="32"/>
      <c r="AF925" s="32">
        <v>6.0068999999999999</v>
      </c>
      <c r="AG925" s="32">
        <v>5.8898999999999999</v>
      </c>
      <c r="AH925" s="32">
        <v>6.0941999999999998</v>
      </c>
      <c r="AI925" s="32">
        <v>6.8599999999999994E-2</v>
      </c>
      <c r="AJ925" s="32"/>
      <c r="AK925" s="32"/>
      <c r="AL925" s="32"/>
      <c r="AM925" s="32"/>
      <c r="AN925" s="32">
        <v>0.1096</v>
      </c>
      <c r="AO925" s="32"/>
      <c r="AP925" s="32">
        <v>0.47410000000000002</v>
      </c>
      <c r="AQ925" s="32">
        <v>7.6E-3</v>
      </c>
      <c r="AR925" s="32"/>
      <c r="AS925" s="32"/>
      <c r="AT925" s="32">
        <v>31.853300000000001</v>
      </c>
      <c r="AU925" s="32">
        <v>4.0000000000000002E-4</v>
      </c>
      <c r="AV925" s="32"/>
      <c r="AW925" s="32"/>
      <c r="AX925" s="32">
        <v>0.1615</v>
      </c>
      <c r="AY925">
        <v>60.48</v>
      </c>
      <c r="BB925">
        <v>450.3</v>
      </c>
      <c r="BC925">
        <v>450.72</v>
      </c>
      <c r="BD925" s="32">
        <v>4.9930000000000003</v>
      </c>
      <c r="BE925" s="32"/>
      <c r="BF925" s="32">
        <v>34.859699999999997</v>
      </c>
      <c r="BG925" s="32"/>
      <c r="BH925" s="32">
        <v>0.1615</v>
      </c>
      <c r="BI925" s="34">
        <v>61</v>
      </c>
      <c r="BJ925" s="34">
        <v>0</v>
      </c>
      <c r="BK925" s="34">
        <v>175</v>
      </c>
      <c r="BL925" s="34">
        <v>175</v>
      </c>
      <c r="BM925">
        <v>0</v>
      </c>
      <c r="BN925" t="s">
        <v>1095</v>
      </c>
      <c r="BO925" t="s">
        <v>6959</v>
      </c>
      <c r="BP925" t="b">
        <v>1</v>
      </c>
    </row>
    <row r="926" spans="1:68" x14ac:dyDescent="0.25">
      <c r="A926" s="30" t="str">
        <f t="shared" si="15"/>
        <v>2005004029</v>
      </c>
      <c r="B926" t="s">
        <v>175</v>
      </c>
      <c r="C926">
        <v>29</v>
      </c>
      <c r="D926" s="65" t="s">
        <v>8763</v>
      </c>
      <c r="E926" t="s">
        <v>110</v>
      </c>
      <c r="F926">
        <v>1</v>
      </c>
      <c r="G926">
        <v>2005</v>
      </c>
      <c r="H926">
        <v>1</v>
      </c>
      <c r="I926" s="34">
        <v>329</v>
      </c>
      <c r="J926">
        <v>343</v>
      </c>
      <c r="K926" s="32">
        <v>47.100200000000001</v>
      </c>
      <c r="L926" s="32">
        <v>-59.979300000000002</v>
      </c>
      <c r="M926" s="31">
        <v>38450.342465277776</v>
      </c>
      <c r="N926" s="33">
        <v>2.98</v>
      </c>
      <c r="O926" s="33">
        <v>49.58</v>
      </c>
      <c r="P926" s="32">
        <v>-0.38369999999999999</v>
      </c>
      <c r="Q926" s="32">
        <v>-1.0448999999999999</v>
      </c>
      <c r="R926" s="32">
        <v>-0.22389999999999999</v>
      </c>
      <c r="S926" s="32">
        <v>0.22389999999999999</v>
      </c>
      <c r="T926" s="32"/>
      <c r="U926" s="32"/>
      <c r="V926" s="32"/>
      <c r="W926" s="32"/>
      <c r="X926" s="32">
        <v>31.445699999999999</v>
      </c>
      <c r="Y926" s="32">
        <v>30.654499999999999</v>
      </c>
      <c r="Z926" s="32">
        <v>31.825600000000001</v>
      </c>
      <c r="AA926" s="32">
        <v>0.44040000000000001</v>
      </c>
      <c r="AB926" s="32"/>
      <c r="AC926" s="32"/>
      <c r="AD926" s="32"/>
      <c r="AE926" s="32"/>
      <c r="AF926" s="32">
        <v>6.3677999999999999</v>
      </c>
      <c r="AG926" s="32">
        <v>6.0585000000000004</v>
      </c>
      <c r="AH926" s="32">
        <v>7.0831999999999997</v>
      </c>
      <c r="AI926" s="32">
        <v>0.33729999999999999</v>
      </c>
      <c r="AJ926" s="32"/>
      <c r="AK926" s="32"/>
      <c r="AL926" s="32"/>
      <c r="AM926" s="32"/>
      <c r="AN926" s="32">
        <v>0.94820000000000004</v>
      </c>
      <c r="AO926" s="32"/>
      <c r="AP926" s="32">
        <v>-0.23180000000000001</v>
      </c>
      <c r="AQ926" s="32">
        <v>1.6999999999999999E-3</v>
      </c>
      <c r="AR926" s="32"/>
      <c r="AS926" s="32"/>
      <c r="AT926" s="32">
        <v>30.657800000000002</v>
      </c>
      <c r="AU926" s="32">
        <v>5.5999999999999999E-3</v>
      </c>
      <c r="AV926" s="32"/>
      <c r="AW926" s="32"/>
      <c r="AX926" s="32">
        <v>-1.0448999999999999</v>
      </c>
      <c r="AY926">
        <v>13.88</v>
      </c>
      <c r="BB926">
        <v>321</v>
      </c>
      <c r="BC926">
        <v>321.06</v>
      </c>
      <c r="BD926" s="32">
        <v>5.4015000000000004</v>
      </c>
      <c r="BE926" s="32"/>
      <c r="BF926" s="32">
        <v>34.807899999999997</v>
      </c>
      <c r="BG926" s="32"/>
      <c r="BH926" s="32">
        <v>-1.0448999999999999</v>
      </c>
      <c r="BI926" s="34">
        <v>14</v>
      </c>
      <c r="BJ926" s="34">
        <v>0</v>
      </c>
      <c r="BK926" s="34">
        <v>167</v>
      </c>
      <c r="BL926" s="34">
        <v>167</v>
      </c>
      <c r="BM926">
        <v>0</v>
      </c>
      <c r="BN926" t="s">
        <v>1096</v>
      </c>
      <c r="BO926" t="s">
        <v>6960</v>
      </c>
      <c r="BP926" t="b">
        <v>1</v>
      </c>
    </row>
    <row r="927" spans="1:68" x14ac:dyDescent="0.25">
      <c r="A927" s="30" t="str">
        <f t="shared" si="15"/>
        <v>2005004030</v>
      </c>
      <c r="B927" t="s">
        <v>175</v>
      </c>
      <c r="C927">
        <v>30</v>
      </c>
      <c r="D927" s="65" t="s">
        <v>8899</v>
      </c>
      <c r="E927" t="s">
        <v>83</v>
      </c>
      <c r="F927">
        <v>1</v>
      </c>
      <c r="G927">
        <v>2005</v>
      </c>
      <c r="H927">
        <v>1</v>
      </c>
      <c r="I927" s="34">
        <v>170.5</v>
      </c>
      <c r="J927">
        <v>182</v>
      </c>
      <c r="K927" s="32">
        <v>47.017800000000001</v>
      </c>
      <c r="L927" s="32">
        <v>-60.119</v>
      </c>
      <c r="M927" s="31">
        <v>38450.451122685183</v>
      </c>
      <c r="N927" s="33">
        <v>1.98</v>
      </c>
      <c r="O927" s="33">
        <v>49.58</v>
      </c>
      <c r="P927" s="32">
        <v>-0.41139999999999999</v>
      </c>
      <c r="Q927" s="32">
        <v>-0.93179999999999996</v>
      </c>
      <c r="R927" s="32">
        <v>-0.10100000000000001</v>
      </c>
      <c r="S927" s="32">
        <v>0.32290000000000002</v>
      </c>
      <c r="T927" s="32"/>
      <c r="U927" s="32"/>
      <c r="V927" s="32"/>
      <c r="W927" s="32"/>
      <c r="X927" s="32">
        <v>31.396699999999999</v>
      </c>
      <c r="Y927" s="32">
        <v>30.984000000000002</v>
      </c>
      <c r="Z927" s="32">
        <v>31.820699999999999</v>
      </c>
      <c r="AA927" s="32">
        <v>0.3115</v>
      </c>
      <c r="AB927" s="32"/>
      <c r="AC927" s="32"/>
      <c r="AD927" s="32"/>
      <c r="AE927" s="32"/>
      <c r="AF927" s="32">
        <v>6.4626000000000001</v>
      </c>
      <c r="AG927" s="32">
        <v>5.8503999999999996</v>
      </c>
      <c r="AH927" s="32">
        <v>6.9878999999999998</v>
      </c>
      <c r="AI927" s="32">
        <v>0.38469999999999999</v>
      </c>
      <c r="AJ927" s="32"/>
      <c r="AK927" s="32"/>
      <c r="AL927" s="32"/>
      <c r="AM927" s="32"/>
      <c r="AN927" s="32">
        <v>0.65890000000000004</v>
      </c>
      <c r="AO927" s="32"/>
      <c r="AP927" s="32">
        <v>-0.11409999999999999</v>
      </c>
      <c r="AQ927" s="32">
        <v>1.04E-2</v>
      </c>
      <c r="AR927" s="32"/>
      <c r="AS927" s="32"/>
      <c r="AT927" s="32">
        <v>31.0349</v>
      </c>
      <c r="AU927" s="32">
        <v>7.6499999999999999E-2</v>
      </c>
      <c r="AV927" s="32"/>
      <c r="AW927" s="32"/>
      <c r="AX927" s="32">
        <v>-0.93179999999999996</v>
      </c>
      <c r="AY927">
        <v>26.77</v>
      </c>
      <c r="BB927">
        <v>190.2</v>
      </c>
      <c r="BD927" s="32"/>
      <c r="BE927" s="32"/>
      <c r="BF927" s="32"/>
      <c r="BG927" s="32"/>
      <c r="BH927" s="32">
        <v>-0.93179999999999996</v>
      </c>
      <c r="BI927" s="34">
        <v>27</v>
      </c>
      <c r="BJ927" s="34">
        <v>0</v>
      </c>
      <c r="BK927" s="34">
        <v>163</v>
      </c>
      <c r="BL927" s="34">
        <v>163</v>
      </c>
      <c r="BM927">
        <v>0</v>
      </c>
      <c r="BN927" t="s">
        <v>1097</v>
      </c>
      <c r="BO927" t="s">
        <v>6961</v>
      </c>
      <c r="BP927" t="b">
        <v>1</v>
      </c>
    </row>
    <row r="928" spans="1:68" x14ac:dyDescent="0.25">
      <c r="A928" s="30" t="str">
        <f t="shared" si="15"/>
        <v>2005004031</v>
      </c>
      <c r="B928" t="s">
        <v>175</v>
      </c>
      <c r="C928">
        <v>31</v>
      </c>
      <c r="D928" s="65" t="s">
        <v>8764</v>
      </c>
      <c r="E928" t="s">
        <v>111</v>
      </c>
      <c r="F928">
        <v>1</v>
      </c>
      <c r="G928">
        <v>2005</v>
      </c>
      <c r="H928">
        <v>1</v>
      </c>
      <c r="I928" s="34">
        <v>78.3</v>
      </c>
      <c r="J928">
        <v>83</v>
      </c>
      <c r="K928" s="32">
        <v>46.965800000000002</v>
      </c>
      <c r="L928" s="32">
        <v>-60.206200000000003</v>
      </c>
      <c r="M928" s="31">
        <v>38450.520254629628</v>
      </c>
      <c r="N928" s="33">
        <v>1.98</v>
      </c>
      <c r="O928" s="33">
        <v>49.58</v>
      </c>
      <c r="P928" s="32">
        <v>-0.37669999999999998</v>
      </c>
      <c r="Q928" s="32">
        <v>-1.1059000000000001</v>
      </c>
      <c r="R928" s="32">
        <v>6.8900000000000003E-2</v>
      </c>
      <c r="S928" s="32">
        <v>0.33439999999999998</v>
      </c>
      <c r="T928" s="32"/>
      <c r="U928" s="32"/>
      <c r="V928" s="32"/>
      <c r="W928" s="32"/>
      <c r="X928" s="32">
        <v>31.377700000000001</v>
      </c>
      <c r="Y928" s="32">
        <v>30.404499999999999</v>
      </c>
      <c r="Z928" s="32">
        <v>31.864000000000001</v>
      </c>
      <c r="AA928" s="32">
        <v>0.45519999999999999</v>
      </c>
      <c r="AB928" s="32"/>
      <c r="AC928" s="32"/>
      <c r="AD928" s="32"/>
      <c r="AE928" s="32"/>
      <c r="AF928" s="32">
        <v>6.3653000000000004</v>
      </c>
      <c r="AG928" s="32">
        <v>6.0115999999999996</v>
      </c>
      <c r="AH928" s="32">
        <v>6.7077</v>
      </c>
      <c r="AI928" s="32">
        <v>0.2702</v>
      </c>
      <c r="AJ928" s="32"/>
      <c r="AK928" s="32"/>
      <c r="AL928" s="32"/>
      <c r="AM928" s="32"/>
      <c r="AN928" s="32">
        <v>1.1297999999999999</v>
      </c>
      <c r="AO928" s="32"/>
      <c r="AP928" s="32">
        <v>-1.0955999999999999</v>
      </c>
      <c r="AQ928" s="32">
        <v>1.2999999999999999E-2</v>
      </c>
      <c r="AR928" s="32"/>
      <c r="AS928" s="32"/>
      <c r="AT928" s="32">
        <v>30.414000000000001</v>
      </c>
      <c r="AU928" s="32">
        <v>1.0200000000000001E-2</v>
      </c>
      <c r="AV928" s="32"/>
      <c r="AW928" s="32"/>
      <c r="AX928" s="32">
        <v>-1.1059000000000001</v>
      </c>
      <c r="AY928">
        <v>4.96</v>
      </c>
      <c r="BB928">
        <v>78.2</v>
      </c>
      <c r="BC928">
        <v>78.33</v>
      </c>
      <c r="BD928" s="32">
        <v>1.0266</v>
      </c>
      <c r="BE928" s="32"/>
      <c r="BF928" s="32">
        <v>32.461300000000001</v>
      </c>
      <c r="BG928" s="32"/>
      <c r="BH928" s="32">
        <v>-1.1059000000000001</v>
      </c>
      <c r="BI928" s="34">
        <v>5</v>
      </c>
      <c r="BJ928" s="34">
        <v>0</v>
      </c>
      <c r="BK928" s="34">
        <v>79</v>
      </c>
      <c r="BL928" s="34">
        <v>79</v>
      </c>
      <c r="BM928">
        <v>0</v>
      </c>
      <c r="BN928" t="s">
        <v>1098</v>
      </c>
      <c r="BO928" t="s">
        <v>6962</v>
      </c>
      <c r="BP928" t="b">
        <v>1</v>
      </c>
    </row>
    <row r="929" spans="1:68" x14ac:dyDescent="0.25">
      <c r="A929" s="30" t="str">
        <f t="shared" si="15"/>
        <v>2005004032</v>
      </c>
      <c r="B929" t="s">
        <v>175</v>
      </c>
      <c r="C929">
        <v>32</v>
      </c>
      <c r="D929" s="65" t="s">
        <v>8908</v>
      </c>
      <c r="E929" t="s">
        <v>131</v>
      </c>
      <c r="F929">
        <v>0</v>
      </c>
      <c r="G929">
        <v>2005</v>
      </c>
      <c r="H929">
        <v>1</v>
      </c>
      <c r="I929" s="34">
        <v>70.400000000000006</v>
      </c>
      <c r="J929">
        <v>66</v>
      </c>
      <c r="K929" s="32">
        <v>44.864800000000002</v>
      </c>
      <c r="L929" s="32">
        <v>-61.891100000000002</v>
      </c>
      <c r="M929" s="31">
        <v>38451.376157407409</v>
      </c>
      <c r="N929" s="33">
        <v>1.98</v>
      </c>
      <c r="O929" s="33">
        <v>49.59</v>
      </c>
      <c r="P929" s="32">
        <v>0.1888</v>
      </c>
      <c r="Q929" s="32">
        <v>-0.38159999999999999</v>
      </c>
      <c r="R929" s="32">
        <v>0.72719999999999996</v>
      </c>
      <c r="S929" s="32">
        <v>0.41959999999999997</v>
      </c>
      <c r="T929" s="32"/>
      <c r="U929" s="32"/>
      <c r="V929" s="32"/>
      <c r="W929" s="32"/>
      <c r="X929" s="32">
        <v>31.027699999999999</v>
      </c>
      <c r="Y929" s="32">
        <v>30.8185</v>
      </c>
      <c r="Z929" s="32">
        <v>31.2455</v>
      </c>
      <c r="AA929" s="32">
        <v>0.1123</v>
      </c>
      <c r="AB929" s="32"/>
      <c r="AC929" s="32"/>
      <c r="AD929" s="32"/>
      <c r="AE929" s="32"/>
      <c r="AF929" s="32">
        <v>6.3829000000000002</v>
      </c>
      <c r="AG929" s="32">
        <v>5.8503999999999996</v>
      </c>
      <c r="AH929" s="32">
        <v>6.5010000000000003</v>
      </c>
      <c r="AI929" s="32">
        <v>0.10009999999999999</v>
      </c>
      <c r="AJ929" s="32"/>
      <c r="AK929" s="32"/>
      <c r="AL929" s="32"/>
      <c r="AM929" s="32"/>
      <c r="AN929" s="32">
        <v>0.32540000000000002</v>
      </c>
      <c r="AO929" s="32"/>
      <c r="AP929" s="32">
        <v>0.71599999999999997</v>
      </c>
      <c r="AQ929" s="32">
        <v>1.37E-2</v>
      </c>
      <c r="AR929" s="32"/>
      <c r="AS929" s="32"/>
      <c r="AT929" s="32">
        <v>30.853000000000002</v>
      </c>
      <c r="AU929" s="32">
        <v>2.5100000000000001E-2</v>
      </c>
      <c r="AV929" s="32"/>
      <c r="AW929" s="32"/>
      <c r="AX929" s="32">
        <v>-0.38159999999999999</v>
      </c>
      <c r="AY929">
        <v>42.65</v>
      </c>
      <c r="BB929">
        <v>68</v>
      </c>
      <c r="BC929">
        <v>68.430000000000007</v>
      </c>
      <c r="BD929" s="32">
        <v>1.5641</v>
      </c>
      <c r="BE929" s="32"/>
      <c r="BF929" s="32">
        <v>32.174300000000002</v>
      </c>
      <c r="BG929" s="32"/>
      <c r="BH929" s="32">
        <v>-0.38159999999999999</v>
      </c>
      <c r="BI929" s="34">
        <v>43</v>
      </c>
      <c r="BJ929" s="34">
        <v>0</v>
      </c>
      <c r="BK929" s="34">
        <v>71</v>
      </c>
      <c r="BL929" s="34">
        <v>71</v>
      </c>
      <c r="BM929">
        <v>0</v>
      </c>
      <c r="BN929" t="s">
        <v>1099</v>
      </c>
      <c r="BO929" t="s">
        <v>6963</v>
      </c>
      <c r="BP929" t="b">
        <v>1</v>
      </c>
    </row>
    <row r="930" spans="1:68" x14ac:dyDescent="0.25">
      <c r="A930" s="30" t="str">
        <f t="shared" si="15"/>
        <v>2005004033</v>
      </c>
      <c r="B930" t="s">
        <v>175</v>
      </c>
      <c r="C930">
        <v>33</v>
      </c>
      <c r="D930" s="65" t="s">
        <v>8893</v>
      </c>
      <c r="E930" t="s">
        <v>132</v>
      </c>
      <c r="F930">
        <v>0</v>
      </c>
      <c r="G930">
        <v>2005</v>
      </c>
      <c r="H930">
        <v>1</v>
      </c>
      <c r="I930" s="34">
        <v>150.69999999999999</v>
      </c>
      <c r="J930">
        <v>157</v>
      </c>
      <c r="K930" s="32">
        <v>44.513399999999997</v>
      </c>
      <c r="L930" s="32">
        <v>-61.538699999999999</v>
      </c>
      <c r="M930" s="31">
        <v>38451.495173611111</v>
      </c>
      <c r="N930" s="33">
        <v>1.98</v>
      </c>
      <c r="O930" s="33">
        <v>49.59</v>
      </c>
      <c r="P930" s="32">
        <v>0.40089999999999998</v>
      </c>
      <c r="Q930" s="32">
        <v>-0.24560000000000001</v>
      </c>
      <c r="R930" s="32">
        <v>0.89549999999999996</v>
      </c>
      <c r="S930" s="32">
        <v>0.31480000000000002</v>
      </c>
      <c r="T930" s="32"/>
      <c r="U930" s="32"/>
      <c r="V930" s="32"/>
      <c r="W930" s="32"/>
      <c r="X930" s="32">
        <v>31.396100000000001</v>
      </c>
      <c r="Y930" s="32">
        <v>31.08</v>
      </c>
      <c r="Z930" s="32">
        <v>31.751799999999999</v>
      </c>
      <c r="AA930" s="32">
        <v>0.25409999999999999</v>
      </c>
      <c r="AB930" s="32"/>
      <c r="AC930" s="32"/>
      <c r="AD930" s="32"/>
      <c r="AE930" s="32"/>
      <c r="AF930" s="32">
        <v>6.3554000000000004</v>
      </c>
      <c r="AG930" s="32">
        <v>6.0323000000000002</v>
      </c>
      <c r="AH930" s="32">
        <v>6.6266999999999996</v>
      </c>
      <c r="AI930" s="32">
        <v>0.21590000000000001</v>
      </c>
      <c r="AJ930" s="32"/>
      <c r="AK930" s="32"/>
      <c r="AL930" s="32"/>
      <c r="AM930" s="32"/>
      <c r="AN930" s="32">
        <v>0.50849999999999995</v>
      </c>
      <c r="AO930" s="32"/>
      <c r="AP930" s="32">
        <v>0.34010000000000001</v>
      </c>
      <c r="AQ930" s="32">
        <v>2.3199999999999998E-2</v>
      </c>
      <c r="AR930" s="32"/>
      <c r="AS930" s="32"/>
      <c r="AT930" s="32">
        <v>31.0838</v>
      </c>
      <c r="AU930" s="32">
        <v>3.5999999999999999E-3</v>
      </c>
      <c r="AV930" s="32"/>
      <c r="AW930" s="32"/>
      <c r="AX930" s="32">
        <v>-0.24560000000000001</v>
      </c>
      <c r="AY930">
        <v>20.83</v>
      </c>
      <c r="BB930">
        <v>150</v>
      </c>
      <c r="BC930">
        <v>150.72</v>
      </c>
      <c r="BD930" s="32">
        <v>7.0312999999999999</v>
      </c>
      <c r="BE930" s="32"/>
      <c r="BF930" s="32">
        <v>34.065100000000001</v>
      </c>
      <c r="BG930" s="32"/>
      <c r="BH930" s="32">
        <v>-0.24560000000000001</v>
      </c>
      <c r="BI930" s="34">
        <v>21</v>
      </c>
      <c r="BJ930" s="34">
        <v>0</v>
      </c>
      <c r="BK930" s="34">
        <v>117</v>
      </c>
      <c r="BL930" s="34">
        <v>117</v>
      </c>
      <c r="BM930">
        <v>0</v>
      </c>
      <c r="BN930" t="s">
        <v>1100</v>
      </c>
      <c r="BO930" t="s">
        <v>6964</v>
      </c>
      <c r="BP930" t="b">
        <v>1</v>
      </c>
    </row>
    <row r="931" spans="1:68" x14ac:dyDescent="0.25">
      <c r="A931" s="30" t="str">
        <f t="shared" si="15"/>
        <v>2005004034</v>
      </c>
      <c r="B931" t="s">
        <v>175</v>
      </c>
      <c r="C931">
        <v>34</v>
      </c>
      <c r="D931" s="65" t="s">
        <v>8894</v>
      </c>
      <c r="E931" t="s">
        <v>133</v>
      </c>
      <c r="F931">
        <v>0</v>
      </c>
      <c r="G931">
        <v>2005</v>
      </c>
      <c r="H931">
        <v>1</v>
      </c>
      <c r="I931" s="34">
        <v>120</v>
      </c>
      <c r="J931">
        <v>118</v>
      </c>
      <c r="K931" s="32">
        <v>44.2575</v>
      </c>
      <c r="L931" s="32">
        <v>-61.261499999999998</v>
      </c>
      <c r="M931" s="31">
        <v>38451.602905092594</v>
      </c>
      <c r="N931" s="33">
        <v>3.97</v>
      </c>
      <c r="O931" s="33">
        <v>49.59</v>
      </c>
      <c r="P931" s="32">
        <v>2.56</v>
      </c>
      <c r="Q931" s="32">
        <v>2.2625999999999999</v>
      </c>
      <c r="R931" s="32">
        <v>2.7841</v>
      </c>
      <c r="S931" s="32">
        <v>0.1658</v>
      </c>
      <c r="T931" s="32"/>
      <c r="U931" s="32"/>
      <c r="V931" s="32"/>
      <c r="W931" s="32"/>
      <c r="X931" s="32">
        <v>32.317</v>
      </c>
      <c r="Y931" s="32">
        <v>32.204900000000002</v>
      </c>
      <c r="Z931" s="32">
        <v>32.540599999999998</v>
      </c>
      <c r="AA931" s="32">
        <v>0.1084</v>
      </c>
      <c r="AB931" s="32"/>
      <c r="AC931" s="32"/>
      <c r="AD931" s="32"/>
      <c r="AE931" s="32"/>
      <c r="AF931" s="32">
        <v>5.7866999999999997</v>
      </c>
      <c r="AG931" s="32">
        <v>5.4294000000000002</v>
      </c>
      <c r="AH931" s="32">
        <v>5.9272999999999998</v>
      </c>
      <c r="AI931" s="32">
        <v>0.1452</v>
      </c>
      <c r="AJ931" s="32"/>
      <c r="AK931" s="32"/>
      <c r="AL931" s="32"/>
      <c r="AM931" s="32"/>
      <c r="AN931" s="32">
        <v>0.27150000000000002</v>
      </c>
      <c r="AO931" s="32"/>
      <c r="AP931" s="32">
        <v>2.7829999999999999</v>
      </c>
      <c r="AQ931" s="32">
        <v>5.0000000000000001E-4</v>
      </c>
      <c r="AR931" s="32"/>
      <c r="AS931" s="32"/>
      <c r="AT931" s="32">
        <v>32.207700000000003</v>
      </c>
      <c r="AU931" s="32">
        <v>1E-4</v>
      </c>
      <c r="AV931" s="32"/>
      <c r="AW931" s="32"/>
      <c r="AX931" s="32">
        <v>2.2625999999999999</v>
      </c>
      <c r="AY931">
        <v>31.74</v>
      </c>
      <c r="BB931">
        <v>98</v>
      </c>
      <c r="BC931">
        <v>119.99</v>
      </c>
      <c r="BD931" s="32">
        <v>6.1138000000000003</v>
      </c>
      <c r="BE931" s="32"/>
      <c r="BF931" s="32">
        <v>33.719499999999996</v>
      </c>
      <c r="BG931" s="32"/>
      <c r="BH931" s="32">
        <v>2.2625999999999999</v>
      </c>
      <c r="BI931" s="34">
        <v>32</v>
      </c>
      <c r="BJ931" s="34">
        <v>0</v>
      </c>
      <c r="BK931" s="34">
        <v>68</v>
      </c>
      <c r="BL931" s="34">
        <v>68</v>
      </c>
      <c r="BM931">
        <v>0</v>
      </c>
      <c r="BN931" t="s">
        <v>1101</v>
      </c>
      <c r="BO931" t="s">
        <v>6965</v>
      </c>
      <c r="BP931" t="b">
        <v>1</v>
      </c>
    </row>
    <row r="932" spans="1:68" x14ac:dyDescent="0.25">
      <c r="A932" s="30" t="str">
        <f t="shared" si="15"/>
        <v>2005004035</v>
      </c>
      <c r="B932" t="s">
        <v>175</v>
      </c>
      <c r="C932">
        <v>35</v>
      </c>
      <c r="D932" s="65" t="s">
        <v>8912</v>
      </c>
      <c r="E932" t="s">
        <v>134</v>
      </c>
      <c r="F932">
        <v>0</v>
      </c>
      <c r="G932">
        <v>2005</v>
      </c>
      <c r="H932">
        <v>1</v>
      </c>
      <c r="I932" s="34">
        <v>52.6</v>
      </c>
      <c r="J932">
        <v>55</v>
      </c>
      <c r="K932" s="32">
        <v>44.0608</v>
      </c>
      <c r="L932" s="32">
        <v>-61.063200000000002</v>
      </c>
      <c r="M932" s="31">
        <v>38451.677025462966</v>
      </c>
      <c r="N932" s="33">
        <v>2.98</v>
      </c>
      <c r="O932" s="33">
        <v>49.59</v>
      </c>
      <c r="P932" s="32">
        <v>2.5051000000000001</v>
      </c>
      <c r="Q932" s="32">
        <v>2.2511000000000001</v>
      </c>
      <c r="R932" s="32">
        <v>2.8262</v>
      </c>
      <c r="S932" s="32">
        <v>0.17860000000000001</v>
      </c>
      <c r="T932" s="32"/>
      <c r="U932" s="32"/>
      <c r="V932" s="32"/>
      <c r="W932" s="32"/>
      <c r="X932" s="32">
        <v>32.254899999999999</v>
      </c>
      <c r="Y932" s="32">
        <v>32.195599999999999</v>
      </c>
      <c r="Z932" s="32">
        <v>32.504399999999997</v>
      </c>
      <c r="AA932" s="32">
        <v>7.3800000000000004E-2</v>
      </c>
      <c r="AB932" s="32"/>
      <c r="AC932" s="32"/>
      <c r="AD932" s="32"/>
      <c r="AE932" s="32"/>
      <c r="AF932" s="32">
        <v>5.7805</v>
      </c>
      <c r="AG932" s="32">
        <v>5.6036999999999999</v>
      </c>
      <c r="AH932" s="32">
        <v>5.8975999999999997</v>
      </c>
      <c r="AI932" s="32">
        <v>9.3399999999999997E-2</v>
      </c>
      <c r="AJ932" s="32"/>
      <c r="AK932" s="32"/>
      <c r="AL932" s="32"/>
      <c r="AM932" s="32"/>
      <c r="AN932" s="32">
        <v>0.2472</v>
      </c>
      <c r="AO932" s="32"/>
      <c r="AP932" s="32">
        <v>2.8140999999999998</v>
      </c>
      <c r="AQ932" s="32">
        <v>2.5999999999999999E-3</v>
      </c>
      <c r="AR932" s="32"/>
      <c r="AS932" s="32"/>
      <c r="AT932" s="32">
        <v>32.216000000000001</v>
      </c>
      <c r="AU932" s="32">
        <v>1.8E-3</v>
      </c>
      <c r="AV932" s="32"/>
      <c r="AW932" s="32"/>
      <c r="AX932" s="32">
        <v>2.2511000000000001</v>
      </c>
      <c r="AY932">
        <v>43.64</v>
      </c>
      <c r="BB932">
        <v>54</v>
      </c>
      <c r="BC932">
        <v>52.57</v>
      </c>
      <c r="BD932" s="32">
        <v>2.6520999999999999</v>
      </c>
      <c r="BE932" s="32"/>
      <c r="BF932" s="32">
        <v>32.507599999999996</v>
      </c>
      <c r="BG932" s="32"/>
      <c r="BH932" s="32"/>
      <c r="BI932" s="34"/>
      <c r="BJ932" s="34">
        <v>0</v>
      </c>
      <c r="BK932" s="34">
        <v>55</v>
      </c>
      <c r="BL932" s="34">
        <v>55</v>
      </c>
      <c r="BM932">
        <v>1</v>
      </c>
      <c r="BN932" t="s">
        <v>1102</v>
      </c>
      <c r="BO932" t="s">
        <v>6966</v>
      </c>
      <c r="BP932" t="b">
        <v>1</v>
      </c>
    </row>
    <row r="933" spans="1:68" x14ac:dyDescent="0.25">
      <c r="A933" s="30" t="str">
        <f t="shared" si="15"/>
        <v>2005004036</v>
      </c>
      <c r="B933" t="s">
        <v>175</v>
      </c>
      <c r="C933">
        <v>36</v>
      </c>
      <c r="D933" s="65" t="s">
        <v>8725</v>
      </c>
      <c r="E933" t="s">
        <v>135</v>
      </c>
      <c r="F933">
        <v>0</v>
      </c>
      <c r="G933">
        <v>2005</v>
      </c>
      <c r="H933">
        <v>1</v>
      </c>
      <c r="I933" s="34">
        <v>56.5</v>
      </c>
      <c r="J933">
        <v>55</v>
      </c>
      <c r="K933" s="32">
        <v>43.669800000000002</v>
      </c>
      <c r="L933" s="32">
        <v>-60.645699999999998</v>
      </c>
      <c r="M933" s="31">
        <v>38451.785763888889</v>
      </c>
      <c r="N933" s="33">
        <v>3.97</v>
      </c>
      <c r="O933" s="33">
        <v>49.59</v>
      </c>
      <c r="P933" s="32">
        <v>2.5752999999999999</v>
      </c>
      <c r="Q933" s="32">
        <v>2.3018000000000001</v>
      </c>
      <c r="R933" s="32">
        <v>3.1608000000000001</v>
      </c>
      <c r="S933" s="32">
        <v>0.30220000000000002</v>
      </c>
      <c r="T933" s="32"/>
      <c r="U933" s="32"/>
      <c r="V933" s="32"/>
      <c r="W933" s="32"/>
      <c r="X933" s="32">
        <v>32.307600000000001</v>
      </c>
      <c r="Y933" s="32">
        <v>32.177700000000002</v>
      </c>
      <c r="Z933" s="32">
        <v>32.410299999999999</v>
      </c>
      <c r="AA933" s="32">
        <v>0.10059999999999999</v>
      </c>
      <c r="AB933" s="32"/>
      <c r="AC933" s="32"/>
      <c r="AD933" s="32"/>
      <c r="AE933" s="32"/>
      <c r="AF933" s="32">
        <v>5.8406000000000002</v>
      </c>
      <c r="AG933" s="32">
        <v>5.7324000000000002</v>
      </c>
      <c r="AH933" s="32">
        <v>5.907</v>
      </c>
      <c r="AI933" s="32">
        <v>5.2900000000000003E-2</v>
      </c>
      <c r="AJ933" s="32"/>
      <c r="AK933" s="32"/>
      <c r="AL933" s="32"/>
      <c r="AM933" s="32"/>
      <c r="AN933" s="32">
        <v>0.24779999999999999</v>
      </c>
      <c r="AO933" s="32"/>
      <c r="AP933" s="32">
        <v>3.1551999999999998</v>
      </c>
      <c r="AQ933" s="32">
        <v>7.9000000000000008E-3</v>
      </c>
      <c r="AR933" s="32"/>
      <c r="AS933" s="32"/>
      <c r="AT933" s="32">
        <v>32.186500000000002</v>
      </c>
      <c r="AU933" s="32">
        <v>1E-4</v>
      </c>
      <c r="AV933" s="32"/>
      <c r="AW933" s="32"/>
      <c r="AX933" s="32">
        <v>2.2991000000000001</v>
      </c>
      <c r="AY933">
        <v>56.54</v>
      </c>
      <c r="BB933">
        <v>60</v>
      </c>
      <c r="BC933">
        <v>56.54</v>
      </c>
      <c r="BD933" s="32">
        <v>2.2991000000000001</v>
      </c>
      <c r="BE933" s="32"/>
      <c r="BF933" s="32">
        <v>32.411799999999999</v>
      </c>
      <c r="BG933" s="32"/>
      <c r="BH933" s="32"/>
      <c r="BI933" s="34"/>
      <c r="BJ933" s="34">
        <v>0</v>
      </c>
      <c r="BK933" s="34">
        <v>57</v>
      </c>
      <c r="BL933" s="34">
        <v>57</v>
      </c>
      <c r="BM933">
        <v>0</v>
      </c>
      <c r="BN933" t="s">
        <v>1103</v>
      </c>
      <c r="BO933" t="s">
        <v>6967</v>
      </c>
      <c r="BP933" t="b">
        <v>1</v>
      </c>
    </row>
    <row r="934" spans="1:68" x14ac:dyDescent="0.25">
      <c r="A934" s="30" t="str">
        <f t="shared" si="15"/>
        <v>2005004037</v>
      </c>
      <c r="B934" t="s">
        <v>175</v>
      </c>
      <c r="C934">
        <v>37</v>
      </c>
      <c r="D934" s="65" t="s">
        <v>8714</v>
      </c>
      <c r="E934" t="s">
        <v>136</v>
      </c>
      <c r="F934">
        <v>0</v>
      </c>
      <c r="G934">
        <v>2005</v>
      </c>
      <c r="H934">
        <v>1</v>
      </c>
      <c r="I934" s="34">
        <v>992.6</v>
      </c>
      <c r="J934">
        <v>1354</v>
      </c>
      <c r="K934" s="32">
        <v>43.325699999999998</v>
      </c>
      <c r="L934" s="32">
        <v>-60.343000000000004</v>
      </c>
      <c r="M934" s="31">
        <v>38451.888564814813</v>
      </c>
      <c r="N934" s="33">
        <v>2.98</v>
      </c>
      <c r="O934" s="33">
        <v>49.6</v>
      </c>
      <c r="P934" s="32">
        <v>2.7991000000000001</v>
      </c>
      <c r="Q934" s="32">
        <v>2.5872000000000002</v>
      </c>
      <c r="R934" s="32">
        <v>3.1598999999999999</v>
      </c>
      <c r="S934" s="32">
        <v>0.14610000000000001</v>
      </c>
      <c r="T934" s="32"/>
      <c r="U934" s="32"/>
      <c r="V934" s="32"/>
      <c r="W934" s="32"/>
      <c r="X934" s="32">
        <v>32.6706</v>
      </c>
      <c r="Y934" s="32">
        <v>32.436</v>
      </c>
      <c r="Z934" s="32">
        <v>32.945</v>
      </c>
      <c r="AA934" s="32">
        <v>0.17419999999999999</v>
      </c>
      <c r="AB934" s="32"/>
      <c r="AC934" s="32"/>
      <c r="AD934" s="32"/>
      <c r="AE934" s="32"/>
      <c r="AF934" s="32">
        <v>5.8974000000000002</v>
      </c>
      <c r="AG934" s="32">
        <v>5.24</v>
      </c>
      <c r="AH934" s="32">
        <v>6.4934000000000003</v>
      </c>
      <c r="AI934" s="32">
        <v>0.40910000000000002</v>
      </c>
      <c r="AJ934" s="32"/>
      <c r="AK934" s="32"/>
      <c r="AL934" s="32"/>
      <c r="AM934" s="32"/>
      <c r="AN934" s="32">
        <v>0.4199</v>
      </c>
      <c r="AO934" s="32"/>
      <c r="AP934" s="32">
        <v>2.9601000000000002</v>
      </c>
      <c r="AQ934" s="32">
        <v>0.1827</v>
      </c>
      <c r="AR934" s="32"/>
      <c r="AS934" s="32"/>
      <c r="AT934" s="32">
        <v>32.455100000000002</v>
      </c>
      <c r="AU934" s="32">
        <v>1.26E-2</v>
      </c>
      <c r="AV934" s="32"/>
      <c r="AW934" s="32"/>
      <c r="AX934" s="32">
        <v>2.5872000000000002</v>
      </c>
      <c r="AY934">
        <v>20.83</v>
      </c>
      <c r="BB934">
        <v>1250</v>
      </c>
      <c r="BD934" s="32"/>
      <c r="BE934" s="32"/>
      <c r="BF934" s="32"/>
      <c r="BG934" s="32"/>
      <c r="BH934" s="32">
        <v>2.5872000000000002</v>
      </c>
      <c r="BI934" s="34">
        <v>21</v>
      </c>
      <c r="BJ934" s="34">
        <v>0</v>
      </c>
      <c r="BK934" s="34">
        <v>57</v>
      </c>
      <c r="BL934" s="34">
        <v>57</v>
      </c>
      <c r="BM934">
        <v>0</v>
      </c>
      <c r="BN934" t="s">
        <v>1104</v>
      </c>
      <c r="BO934" t="s">
        <v>6968</v>
      </c>
      <c r="BP934" t="b">
        <v>1</v>
      </c>
    </row>
    <row r="935" spans="1:68" x14ac:dyDescent="0.25">
      <c r="A935" s="30" t="str">
        <f t="shared" si="15"/>
        <v>2005004038</v>
      </c>
      <c r="B935" t="s">
        <v>175</v>
      </c>
      <c r="C935">
        <v>38</v>
      </c>
      <c r="D935" s="65" t="s">
        <v>8840</v>
      </c>
      <c r="E935" t="s">
        <v>137</v>
      </c>
      <c r="F935">
        <v>0</v>
      </c>
      <c r="G935">
        <v>2005</v>
      </c>
      <c r="H935">
        <v>1</v>
      </c>
      <c r="I935" s="34">
        <v>1272.8</v>
      </c>
      <c r="J935">
        <v>1890</v>
      </c>
      <c r="K935" s="32">
        <v>43.122500000000002</v>
      </c>
      <c r="L935" s="32">
        <v>-60.156799999999997</v>
      </c>
      <c r="M935" s="31">
        <v>38452.002384259256</v>
      </c>
      <c r="N935" s="33">
        <v>2.98</v>
      </c>
      <c r="O935" s="33">
        <v>49.6</v>
      </c>
      <c r="P935" s="32">
        <v>4.4242999999999997</v>
      </c>
      <c r="Q935" s="32">
        <v>4.09</v>
      </c>
      <c r="R935" s="32">
        <v>4.8517000000000001</v>
      </c>
      <c r="S935" s="32">
        <v>0.249</v>
      </c>
      <c r="T935" s="32"/>
      <c r="U935" s="32"/>
      <c r="V935" s="32"/>
      <c r="W935" s="32"/>
      <c r="X935" s="32">
        <v>33.059699999999999</v>
      </c>
      <c r="Y935" s="32">
        <v>32.945099999999996</v>
      </c>
      <c r="Z935" s="32">
        <v>33.143999999999998</v>
      </c>
      <c r="AA935" s="32">
        <v>5.2400000000000002E-2</v>
      </c>
      <c r="AB935" s="32"/>
      <c r="AC935" s="32"/>
      <c r="AD935" s="32"/>
      <c r="AE935" s="32"/>
      <c r="AF935" s="32">
        <v>5.7206999999999999</v>
      </c>
      <c r="AG935" s="32">
        <v>5.4547999999999996</v>
      </c>
      <c r="AH935" s="32">
        <v>5.9348000000000001</v>
      </c>
      <c r="AI935" s="32">
        <v>0.14549999999999999</v>
      </c>
      <c r="AJ935" s="32"/>
      <c r="AK935" s="32"/>
      <c r="AL935" s="32"/>
      <c r="AM935" s="32"/>
      <c r="AN935" s="32">
        <v>0.22539999999999999</v>
      </c>
      <c r="AO935" s="32"/>
      <c r="AP935" s="32">
        <v>4.7914000000000003</v>
      </c>
      <c r="AQ935" s="32">
        <v>5.7200000000000001E-2</v>
      </c>
      <c r="AR935" s="32"/>
      <c r="AS935" s="32"/>
      <c r="AT935" s="32">
        <v>32.964799999999997</v>
      </c>
      <c r="AU935" s="32">
        <v>1.66E-2</v>
      </c>
      <c r="AV935" s="32"/>
      <c r="AW935" s="32"/>
      <c r="AX935" s="32">
        <v>3.8073000000000001</v>
      </c>
      <c r="AY935">
        <v>1269.8800000000001</v>
      </c>
      <c r="BB935">
        <v>1966</v>
      </c>
      <c r="BC935">
        <v>999.54</v>
      </c>
      <c r="BD935" s="32">
        <v>4.0834999999999999</v>
      </c>
      <c r="BE935" s="32"/>
      <c r="BF935" s="32">
        <v>34.931100000000001</v>
      </c>
      <c r="BG935" s="32"/>
      <c r="BH935" s="32"/>
      <c r="BI935" s="34"/>
      <c r="BJ935" s="34"/>
      <c r="BK935" s="34"/>
      <c r="BL935" s="34"/>
      <c r="BM935">
        <v>-1</v>
      </c>
      <c r="BN935" t="s">
        <v>1105</v>
      </c>
      <c r="BO935" t="s">
        <v>6969</v>
      </c>
      <c r="BP935" t="b">
        <v>1</v>
      </c>
    </row>
    <row r="936" spans="1:68" x14ac:dyDescent="0.25">
      <c r="A936" s="30" t="str">
        <f t="shared" si="15"/>
        <v>2005004039</v>
      </c>
      <c r="B936" t="s">
        <v>175</v>
      </c>
      <c r="C936">
        <v>39</v>
      </c>
      <c r="D936" s="65" t="s">
        <v>8834</v>
      </c>
      <c r="E936" t="s">
        <v>103</v>
      </c>
      <c r="F936">
        <v>1</v>
      </c>
      <c r="G936">
        <v>2005</v>
      </c>
      <c r="H936">
        <v>1</v>
      </c>
      <c r="I936" s="34">
        <v>155.69999999999999</v>
      </c>
      <c r="J936">
        <v>158</v>
      </c>
      <c r="K936" s="32">
        <v>44.264200000000002</v>
      </c>
      <c r="L936" s="32">
        <v>-63.311300000000003</v>
      </c>
      <c r="M936" s="31">
        <v>38452.583101851851</v>
      </c>
      <c r="N936" s="33">
        <v>2.98</v>
      </c>
      <c r="O936" s="33">
        <v>49.59</v>
      </c>
      <c r="P936" s="32">
        <v>0.4965</v>
      </c>
      <c r="Q936" s="32">
        <v>-0.15570000000000001</v>
      </c>
      <c r="R936" s="32">
        <v>1.7107000000000001</v>
      </c>
      <c r="S936" s="32">
        <v>0.60870000000000002</v>
      </c>
      <c r="T936" s="32"/>
      <c r="U936" s="32"/>
      <c r="V936" s="32"/>
      <c r="W936" s="32"/>
      <c r="X936" s="32">
        <v>31.317599999999999</v>
      </c>
      <c r="Y936" s="32">
        <v>30.8993</v>
      </c>
      <c r="Z936" s="32">
        <v>31.996099999999998</v>
      </c>
      <c r="AA936" s="32">
        <v>0.32850000000000001</v>
      </c>
      <c r="AB936" s="32"/>
      <c r="AC936" s="32"/>
      <c r="AD936" s="32"/>
      <c r="AE936" s="32"/>
      <c r="AF936" s="32">
        <v>6.2672999999999996</v>
      </c>
      <c r="AG936" s="32">
        <v>6.0064000000000002</v>
      </c>
      <c r="AH936" s="32">
        <v>6.4252000000000002</v>
      </c>
      <c r="AI936" s="32">
        <v>0.1484</v>
      </c>
      <c r="AJ936" s="32"/>
      <c r="AK936" s="32"/>
      <c r="AL936" s="32"/>
      <c r="AM936" s="32"/>
      <c r="AN936" s="32">
        <v>0.84860000000000002</v>
      </c>
      <c r="AO936" s="32"/>
      <c r="AP936" s="32">
        <v>1.2626999999999999</v>
      </c>
      <c r="AQ936" s="32">
        <v>4.48E-2</v>
      </c>
      <c r="AR936" s="32"/>
      <c r="AS936" s="32"/>
      <c r="AT936" s="32">
        <v>30.904299999999999</v>
      </c>
      <c r="AU936" s="32">
        <v>4.4000000000000003E-3</v>
      </c>
      <c r="AV936" s="32"/>
      <c r="AW936" s="32"/>
      <c r="AX936" s="32">
        <v>-0.15570000000000001</v>
      </c>
      <c r="AY936">
        <v>28.76</v>
      </c>
      <c r="BB936">
        <v>148.80000000000001</v>
      </c>
      <c r="BC936">
        <v>148.74</v>
      </c>
      <c r="BD936" s="32">
        <v>7.3532000000000002</v>
      </c>
      <c r="BE936" s="32"/>
      <c r="BF936" s="32">
        <v>34.127099999999999</v>
      </c>
      <c r="BG936" s="32"/>
      <c r="BH936" s="32">
        <v>-0.15570000000000001</v>
      </c>
      <c r="BI936" s="34">
        <v>29</v>
      </c>
      <c r="BJ936" s="34">
        <v>0</v>
      </c>
      <c r="BK936" s="34">
        <v>108</v>
      </c>
      <c r="BL936" s="34">
        <v>108</v>
      </c>
      <c r="BM936">
        <v>0</v>
      </c>
      <c r="BN936" t="s">
        <v>1106</v>
      </c>
      <c r="BO936" t="s">
        <v>6970</v>
      </c>
      <c r="BP936" t="b">
        <v>1</v>
      </c>
    </row>
    <row r="937" spans="1:68" x14ac:dyDescent="0.25">
      <c r="A937" s="30" t="str">
        <f t="shared" si="15"/>
        <v>2005666001</v>
      </c>
      <c r="B937" t="s">
        <v>2410</v>
      </c>
      <c r="C937">
        <v>1</v>
      </c>
      <c r="D937" s="65" t="s">
        <v>8655</v>
      </c>
      <c r="E937" t="s">
        <v>103</v>
      </c>
      <c r="F937">
        <v>1</v>
      </c>
      <c r="I937" s="34">
        <v>144.30000000000001</v>
      </c>
      <c r="J937">
        <v>145</v>
      </c>
      <c r="K937" s="32">
        <v>44.268300000000004</v>
      </c>
      <c r="L937" s="32">
        <v>-63.316699999999997</v>
      </c>
      <c r="M937" s="31">
        <v>38469.553969907407</v>
      </c>
      <c r="N937" s="33">
        <v>0.99</v>
      </c>
      <c r="O937" s="33">
        <v>49.59</v>
      </c>
      <c r="P937" s="32">
        <v>1.3962000000000001</v>
      </c>
      <c r="Q937" s="32">
        <v>0.1653</v>
      </c>
      <c r="R937" s="32">
        <v>2.3622000000000001</v>
      </c>
      <c r="S937" s="32">
        <v>0.80230000000000001</v>
      </c>
      <c r="T937" s="32"/>
      <c r="U937" s="32"/>
      <c r="V937" s="32"/>
      <c r="W937" s="32"/>
      <c r="X937" s="32">
        <v>31.363499999999998</v>
      </c>
      <c r="Y937" s="32">
        <v>31.101900000000001</v>
      </c>
      <c r="Z937" s="32">
        <v>31.709800000000001</v>
      </c>
      <c r="AA937" s="32">
        <v>0.23830000000000001</v>
      </c>
      <c r="AB937" s="32"/>
      <c r="AC937" s="32"/>
      <c r="AD937" s="32"/>
      <c r="AE937" s="32"/>
      <c r="AF937" s="32">
        <v>6.8299000000000003</v>
      </c>
      <c r="AG937" s="32">
        <v>6.4741999999999997</v>
      </c>
      <c r="AH937" s="32">
        <v>7.9715999999999996</v>
      </c>
      <c r="AI937" s="32">
        <v>0.1802</v>
      </c>
      <c r="AJ937" s="32"/>
      <c r="AK937" s="32"/>
      <c r="AL937" s="32"/>
      <c r="AM937" s="32"/>
      <c r="AN937" s="32">
        <v>0.56330000000000002</v>
      </c>
      <c r="AO937" s="32"/>
      <c r="AP937" s="32">
        <v>2.3462999999999998</v>
      </c>
      <c r="AQ937" s="32">
        <v>9.7000000000000003E-3</v>
      </c>
      <c r="AR937" s="32"/>
      <c r="AS937" s="32"/>
      <c r="AT937" s="32">
        <v>31.110099999999999</v>
      </c>
      <c r="AU937" s="32">
        <v>1.2999999999999999E-3</v>
      </c>
      <c r="AV937" s="32"/>
      <c r="AW937" s="32"/>
      <c r="AX937" s="32">
        <v>0.1653</v>
      </c>
      <c r="AY937" s="33">
        <v>33.72</v>
      </c>
      <c r="AZ937" s="32"/>
      <c r="BA937" s="33"/>
      <c r="BB937">
        <v>148.80000000000001</v>
      </c>
      <c r="BC937" s="33">
        <v>144.28</v>
      </c>
      <c r="BD937" s="32">
        <v>3.6145</v>
      </c>
      <c r="BE937" s="32"/>
      <c r="BF937" s="32">
        <v>32.863599999999998</v>
      </c>
      <c r="BG937" s="32"/>
      <c r="BH937" s="32">
        <v>0.1653</v>
      </c>
      <c r="BI937" s="34">
        <v>34</v>
      </c>
      <c r="BJ937" s="34">
        <v>0</v>
      </c>
      <c r="BK937" s="34">
        <v>145.5</v>
      </c>
      <c r="BL937" s="34">
        <v>145.5</v>
      </c>
      <c r="BM937">
        <v>0</v>
      </c>
      <c r="BN937" t="s">
        <v>2601</v>
      </c>
      <c r="BO937" t="s">
        <v>6971</v>
      </c>
      <c r="BP937" t="b">
        <v>1</v>
      </c>
    </row>
    <row r="938" spans="1:68" x14ac:dyDescent="0.25">
      <c r="A938" s="30" t="str">
        <f t="shared" si="15"/>
        <v>2005666002</v>
      </c>
      <c r="B938" t="s">
        <v>2410</v>
      </c>
      <c r="C938">
        <v>2</v>
      </c>
      <c r="D938" s="65" t="s">
        <v>8656</v>
      </c>
      <c r="E938" t="s">
        <v>103</v>
      </c>
      <c r="F938">
        <v>1</v>
      </c>
      <c r="I938" s="34">
        <v>152.19999999999999</v>
      </c>
      <c r="J938">
        <v>165</v>
      </c>
      <c r="K938" s="32">
        <v>44.27</v>
      </c>
      <c r="L938" s="32">
        <v>-63.32</v>
      </c>
      <c r="M938" s="31">
        <v>38503.544444444444</v>
      </c>
      <c r="N938" s="33">
        <v>2.48</v>
      </c>
      <c r="O938" s="33">
        <v>49.59</v>
      </c>
      <c r="P938" s="32">
        <v>3.8001</v>
      </c>
      <c r="Q938" s="32">
        <v>3.3643000000000001</v>
      </c>
      <c r="R938" s="32">
        <v>4.234</v>
      </c>
      <c r="S938" s="32">
        <v>0.25559999999999999</v>
      </c>
      <c r="T938" s="32"/>
      <c r="U938" s="32"/>
      <c r="V938" s="32"/>
      <c r="W938" s="32"/>
      <c r="X938" s="32">
        <v>31.738399999999999</v>
      </c>
      <c r="Y938" s="32">
        <v>31.471399999999999</v>
      </c>
      <c r="Z938" s="32">
        <v>31.938300000000002</v>
      </c>
      <c r="AA938" s="32">
        <v>0.13270000000000001</v>
      </c>
      <c r="AB938" s="32"/>
      <c r="AC938" s="32"/>
      <c r="AD938" s="32"/>
      <c r="AE938" s="32"/>
      <c r="AF938" s="32">
        <v>6.4997999999999996</v>
      </c>
      <c r="AG938" s="32">
        <v>6.4164000000000003</v>
      </c>
      <c r="AH938" s="32">
        <v>6.5789</v>
      </c>
      <c r="AI938" s="32">
        <v>4.87E-2</v>
      </c>
      <c r="AJ938" s="32"/>
      <c r="AK938" s="32"/>
      <c r="AL938" s="32"/>
      <c r="AM938" s="32"/>
      <c r="AN938" s="32">
        <v>0.27710000000000001</v>
      </c>
      <c r="AO938" s="32"/>
      <c r="AP938" s="32">
        <v>3.9430000000000001</v>
      </c>
      <c r="AQ938" s="32">
        <v>0.20419999999999999</v>
      </c>
      <c r="AR938" s="32"/>
      <c r="AS938" s="32"/>
      <c r="AT938" s="32">
        <v>31.481300000000001</v>
      </c>
      <c r="AU938" s="32">
        <v>1.61E-2</v>
      </c>
      <c r="AV938" s="32"/>
      <c r="AW938" s="32"/>
      <c r="AX938" s="32">
        <v>3.1008</v>
      </c>
      <c r="AY938" s="33">
        <v>89.26</v>
      </c>
      <c r="AZ938" s="32"/>
      <c r="BA938" s="33"/>
      <c r="BB938">
        <v>148.80000000000001</v>
      </c>
      <c r="BC938" s="33">
        <v>148.74</v>
      </c>
      <c r="BD938" s="32">
        <v>3.6120000000000001</v>
      </c>
      <c r="BE938" s="32"/>
      <c r="BF938" s="32">
        <v>32.793100000000003</v>
      </c>
      <c r="BG938" s="32"/>
      <c r="BH938" s="32">
        <v>3.1008</v>
      </c>
      <c r="BI938" s="34">
        <v>90</v>
      </c>
      <c r="BJ938" s="34">
        <v>4</v>
      </c>
      <c r="BK938" s="34">
        <v>153.5</v>
      </c>
      <c r="BL938" s="34">
        <v>105.5</v>
      </c>
      <c r="BM938">
        <v>0</v>
      </c>
      <c r="BN938" t="s">
        <v>2602</v>
      </c>
      <c r="BO938" t="s">
        <v>6972</v>
      </c>
      <c r="BP938" t="b">
        <v>1</v>
      </c>
    </row>
    <row r="939" spans="1:68" x14ac:dyDescent="0.25">
      <c r="A939" s="30" t="str">
        <f t="shared" si="15"/>
        <v>2005016178</v>
      </c>
      <c r="B939" t="s">
        <v>2411</v>
      </c>
      <c r="C939">
        <v>178</v>
      </c>
      <c r="D939" s="65" t="s">
        <v>8744</v>
      </c>
      <c r="E939" t="s">
        <v>103</v>
      </c>
      <c r="F939">
        <v>1</v>
      </c>
      <c r="I939" s="34">
        <v>145.80000000000001</v>
      </c>
      <c r="J939">
        <v>156</v>
      </c>
      <c r="K939" s="32">
        <v>44.265999999999998</v>
      </c>
      <c r="L939" s="32">
        <v>-63.318199999999997</v>
      </c>
      <c r="M939" s="31">
        <v>38509.293391203704</v>
      </c>
      <c r="N939" s="33">
        <v>2.98</v>
      </c>
      <c r="O939" s="33">
        <v>49.59</v>
      </c>
      <c r="P939" s="32">
        <v>4.1242000000000001</v>
      </c>
      <c r="Q939" s="32">
        <v>3.8338999999999999</v>
      </c>
      <c r="R939" s="32">
        <v>5.0355999999999996</v>
      </c>
      <c r="S939" s="32">
        <v>0.33200000000000002</v>
      </c>
      <c r="T939" s="32">
        <v>4.0430999999999999</v>
      </c>
      <c r="U939" s="32">
        <v>3.8296000000000001</v>
      </c>
      <c r="V939" s="32">
        <v>4.7666000000000004</v>
      </c>
      <c r="W939" s="32">
        <v>0.21</v>
      </c>
      <c r="X939" s="32">
        <v>31.6981</v>
      </c>
      <c r="Y939" s="32">
        <v>31.162800000000001</v>
      </c>
      <c r="Z939" s="32">
        <v>31.913399999999999</v>
      </c>
      <c r="AA939" s="32">
        <v>0.2122</v>
      </c>
      <c r="AB939" s="32">
        <v>31.748699999999999</v>
      </c>
      <c r="AC939" s="32">
        <v>31.1524</v>
      </c>
      <c r="AD939" s="32">
        <v>32.147300000000001</v>
      </c>
      <c r="AE939" s="32">
        <v>0.1633</v>
      </c>
      <c r="AF939" s="32">
        <v>6.8456000000000001</v>
      </c>
      <c r="AG939" s="32">
        <v>6.7287999999999997</v>
      </c>
      <c r="AH939" s="32">
        <v>7.032</v>
      </c>
      <c r="AI939" s="32">
        <v>6.3700000000000007E-2</v>
      </c>
      <c r="AJ939" s="32">
        <v>5.3423999999999996</v>
      </c>
      <c r="AK939" s="32">
        <v>5.2648000000000001</v>
      </c>
      <c r="AL939" s="32">
        <v>5.4812000000000003</v>
      </c>
      <c r="AM939" s="32">
        <v>4.8500000000000001E-2</v>
      </c>
      <c r="AN939" s="32">
        <v>0.64570000000000005</v>
      </c>
      <c r="AO939" s="32">
        <v>0.70399999999999996</v>
      </c>
      <c r="AP939" s="32">
        <v>4.9615</v>
      </c>
      <c r="AQ939" s="32">
        <v>6.4299999999999996E-2</v>
      </c>
      <c r="AR939" s="32">
        <v>4.6237000000000004</v>
      </c>
      <c r="AS939" s="32">
        <v>4.87E-2</v>
      </c>
      <c r="AT939" s="32">
        <v>31.1784</v>
      </c>
      <c r="AU939" s="32">
        <v>2.2100000000000002E-2</v>
      </c>
      <c r="AV939" s="32">
        <v>31.467500000000001</v>
      </c>
      <c r="AW939" s="32">
        <v>9.8000000000000004E-2</v>
      </c>
      <c r="AX939" s="32">
        <v>2.2498999999999998</v>
      </c>
      <c r="AY939" s="33">
        <v>94.21</v>
      </c>
      <c r="AZ939" s="32">
        <v>2.2643</v>
      </c>
      <c r="BA939" s="33">
        <v>91.24</v>
      </c>
      <c r="BB939">
        <v>148.80000000000001</v>
      </c>
      <c r="BC939" s="33">
        <v>145.76</v>
      </c>
      <c r="BD939" s="32">
        <v>5.4805999999999999</v>
      </c>
      <c r="BE939" s="32">
        <v>5.3250999999999999</v>
      </c>
      <c r="BF939" s="32">
        <v>33.535899999999998</v>
      </c>
      <c r="BG939" s="32">
        <v>33.608600000000003</v>
      </c>
      <c r="BH939" s="32">
        <v>2.2498999999999998</v>
      </c>
      <c r="BI939" s="34">
        <v>95</v>
      </c>
      <c r="BJ939" s="34">
        <v>12</v>
      </c>
      <c r="BK939" s="34">
        <v>136</v>
      </c>
      <c r="BL939" s="34">
        <v>103</v>
      </c>
      <c r="BM939">
        <v>0</v>
      </c>
      <c r="BN939" t="s">
        <v>2603</v>
      </c>
      <c r="BO939" t="s">
        <v>6973</v>
      </c>
      <c r="BP939" t="b">
        <v>1</v>
      </c>
    </row>
    <row r="940" spans="1:68" x14ac:dyDescent="0.25">
      <c r="A940" s="30" t="str">
        <f t="shared" si="15"/>
        <v>2005021008</v>
      </c>
      <c r="B940" t="s">
        <v>2412</v>
      </c>
      <c r="C940">
        <v>8</v>
      </c>
      <c r="D940" s="65" t="s">
        <v>8662</v>
      </c>
      <c r="E940" t="s">
        <v>103</v>
      </c>
      <c r="F940">
        <v>1</v>
      </c>
      <c r="I940" s="34">
        <v>147.69999999999999</v>
      </c>
      <c r="J940">
        <v>153</v>
      </c>
      <c r="K940" s="32">
        <v>44.265799999999999</v>
      </c>
      <c r="L940" s="32">
        <v>-63.318199999999997</v>
      </c>
      <c r="M940" s="31">
        <v>38520.292245370372</v>
      </c>
      <c r="N940" s="33">
        <v>1.98</v>
      </c>
      <c r="O940" s="33">
        <v>49.59</v>
      </c>
      <c r="P940" s="32">
        <v>5.9383999999999997</v>
      </c>
      <c r="Q940" s="32">
        <v>2.5507</v>
      </c>
      <c r="R940" s="32">
        <v>8.3446999999999996</v>
      </c>
      <c r="S940" s="32">
        <v>2.3111000000000002</v>
      </c>
      <c r="T940" s="32"/>
      <c r="U940" s="32"/>
      <c r="V940" s="32"/>
      <c r="W940" s="32"/>
      <c r="X940" s="32">
        <v>31.7182</v>
      </c>
      <c r="Y940" s="32">
        <v>31.518599999999999</v>
      </c>
      <c r="Z940" s="32">
        <v>31.877400000000002</v>
      </c>
      <c r="AA940" s="32">
        <v>0.1108</v>
      </c>
      <c r="AB940" s="32"/>
      <c r="AC940" s="32"/>
      <c r="AD940" s="32"/>
      <c r="AE940" s="32"/>
      <c r="AF940" s="32">
        <v>6.6654</v>
      </c>
      <c r="AG940" s="32">
        <v>6.3373999999999997</v>
      </c>
      <c r="AH940" s="32">
        <v>7.0087000000000002</v>
      </c>
      <c r="AI940" s="32">
        <v>0.2104</v>
      </c>
      <c r="AJ940" s="32"/>
      <c r="AK940" s="32"/>
      <c r="AL940" s="32"/>
      <c r="AM940" s="32"/>
      <c r="AN940" s="32">
        <v>0.58079999999999998</v>
      </c>
      <c r="AO940" s="32"/>
      <c r="AP940" s="32">
        <v>8.3253000000000004</v>
      </c>
      <c r="AQ940" s="32">
        <v>2.1600000000000001E-2</v>
      </c>
      <c r="AR940" s="32"/>
      <c r="AS940" s="32"/>
      <c r="AT940" s="32">
        <v>31.803799999999999</v>
      </c>
      <c r="AU940" s="32">
        <v>8.0000000000000004E-4</v>
      </c>
      <c r="AV940" s="32"/>
      <c r="AW940" s="32"/>
      <c r="AX940" s="32">
        <v>1.8680000000000001</v>
      </c>
      <c r="AY940" s="33">
        <v>104.13</v>
      </c>
      <c r="AZ940" s="32"/>
      <c r="BA940" s="33"/>
      <c r="BB940">
        <v>148.80000000000001</v>
      </c>
      <c r="BC940" s="33">
        <v>147.75</v>
      </c>
      <c r="BD940" s="32">
        <v>5.8007</v>
      </c>
      <c r="BE940" s="32"/>
      <c r="BF940" s="32">
        <v>33.463299999999997</v>
      </c>
      <c r="BG940" s="32"/>
      <c r="BH940" s="32">
        <v>1.8680000000000001</v>
      </c>
      <c r="BI940" s="34">
        <v>105</v>
      </c>
      <c r="BJ940" s="34">
        <v>32</v>
      </c>
      <c r="BK940" s="34">
        <v>128</v>
      </c>
      <c r="BL940" s="34">
        <v>95</v>
      </c>
      <c r="BM940">
        <v>0</v>
      </c>
      <c r="BN940" t="s">
        <v>2604</v>
      </c>
      <c r="BO940" t="s">
        <v>6974</v>
      </c>
      <c r="BP940" t="b">
        <v>1</v>
      </c>
    </row>
    <row r="941" spans="1:68" x14ac:dyDescent="0.25">
      <c r="A941" s="30" t="str">
        <f t="shared" si="15"/>
        <v>2005027001</v>
      </c>
      <c r="B941" t="s">
        <v>2413</v>
      </c>
      <c r="C941">
        <v>1</v>
      </c>
      <c r="D941" s="65" t="s">
        <v>8655</v>
      </c>
      <c r="E941" t="s">
        <v>209</v>
      </c>
      <c r="F941">
        <v>0</v>
      </c>
      <c r="I941" s="34">
        <v>121</v>
      </c>
      <c r="J941">
        <v>130</v>
      </c>
      <c r="K941" s="32">
        <v>44.320300000000003</v>
      </c>
      <c r="L941" s="32">
        <v>-63.292200000000001</v>
      </c>
      <c r="M941" s="31">
        <v>38530.998703703706</v>
      </c>
      <c r="N941" s="33">
        <v>0.99</v>
      </c>
      <c r="O941" s="33">
        <v>49.59</v>
      </c>
      <c r="P941" s="32">
        <v>7.1646999999999998</v>
      </c>
      <c r="Q941" s="32">
        <v>3.9647000000000001</v>
      </c>
      <c r="R941" s="32">
        <v>11.8726</v>
      </c>
      <c r="S941" s="32">
        <v>2.6181000000000001</v>
      </c>
      <c r="T941" s="32"/>
      <c r="U941" s="32"/>
      <c r="V941" s="32"/>
      <c r="W941" s="32"/>
      <c r="X941" s="32">
        <v>31.491399999999999</v>
      </c>
      <c r="Y941" s="32">
        <v>30.307300000000001</v>
      </c>
      <c r="Z941" s="32">
        <v>32.072099999999999</v>
      </c>
      <c r="AA941" s="32">
        <v>0.56189999999999996</v>
      </c>
      <c r="AB941" s="32"/>
      <c r="AC941" s="32"/>
      <c r="AD941" s="32"/>
      <c r="AE941" s="32"/>
      <c r="AF941" s="32">
        <v>7.0156999999999998</v>
      </c>
      <c r="AG941" s="32">
        <v>6.2944000000000004</v>
      </c>
      <c r="AH941" s="32">
        <v>7.3993000000000002</v>
      </c>
      <c r="AI941" s="32">
        <v>0.32140000000000002</v>
      </c>
      <c r="AJ941" s="32"/>
      <c r="AK941" s="32"/>
      <c r="AL941" s="32"/>
      <c r="AM941" s="32"/>
      <c r="AN941" s="32">
        <v>2.3910999999999998</v>
      </c>
      <c r="AO941" s="32"/>
      <c r="AP941" s="32">
        <v>11.820600000000001</v>
      </c>
      <c r="AQ941" s="32">
        <v>3.5900000000000001E-2</v>
      </c>
      <c r="AR941" s="32"/>
      <c r="AS941" s="32"/>
      <c r="AT941" s="32">
        <v>30.3812</v>
      </c>
      <c r="AU941" s="32">
        <v>4.2299999999999997E-2</v>
      </c>
      <c r="AV941" s="32"/>
      <c r="AW941" s="32"/>
      <c r="AX941" s="32">
        <v>2.0034999999999998</v>
      </c>
      <c r="AY941" s="33">
        <v>63.47</v>
      </c>
      <c r="AZ941" s="32"/>
      <c r="BA941" s="33"/>
      <c r="BB941">
        <v>125</v>
      </c>
      <c r="BC941" s="33">
        <v>120.98</v>
      </c>
      <c r="BD941" s="32">
        <v>3.7465000000000002</v>
      </c>
      <c r="BE941" s="32"/>
      <c r="BF941" s="32">
        <v>32.676299999999998</v>
      </c>
      <c r="BG941" s="32"/>
      <c r="BH941" s="32">
        <v>2.0034999999999998</v>
      </c>
      <c r="BI941" s="34">
        <v>64</v>
      </c>
      <c r="BJ941" s="34">
        <v>45</v>
      </c>
      <c r="BK941" s="34">
        <v>125</v>
      </c>
      <c r="BL941" s="34">
        <v>72</v>
      </c>
      <c r="BM941">
        <v>1</v>
      </c>
      <c r="BN941" t="s">
        <v>2605</v>
      </c>
      <c r="BO941" t="s">
        <v>6975</v>
      </c>
      <c r="BP941" t="b">
        <v>1</v>
      </c>
    </row>
    <row r="942" spans="1:68" x14ac:dyDescent="0.25">
      <c r="A942" s="30" t="str">
        <f t="shared" si="15"/>
        <v>2005605000</v>
      </c>
      <c r="B942" t="s">
        <v>2414</v>
      </c>
      <c r="C942">
        <v>0</v>
      </c>
      <c r="D942" s="65" t="s">
        <v>8705</v>
      </c>
      <c r="E942" t="s">
        <v>103</v>
      </c>
      <c r="F942">
        <v>1</v>
      </c>
      <c r="I942" s="34">
        <v>152.69999999999999</v>
      </c>
      <c r="J942">
        <v>153</v>
      </c>
      <c r="K942" s="32">
        <v>44.270499999999998</v>
      </c>
      <c r="L942" s="32">
        <v>-63.3185</v>
      </c>
      <c r="M942" s="31">
        <v>38534.05159722222</v>
      </c>
      <c r="N942" s="33">
        <v>0.99</v>
      </c>
      <c r="O942" s="33">
        <v>49.59</v>
      </c>
      <c r="P942" s="32">
        <v>6.9736000000000002</v>
      </c>
      <c r="Q942" s="32">
        <v>2.8266</v>
      </c>
      <c r="R942" s="32">
        <v>12.0502</v>
      </c>
      <c r="S942" s="32">
        <v>3.2023000000000001</v>
      </c>
      <c r="T942" s="32"/>
      <c r="U942" s="32"/>
      <c r="V942" s="32"/>
      <c r="W942" s="32"/>
      <c r="X942" s="32">
        <v>31.863199999999999</v>
      </c>
      <c r="Y942" s="32">
        <v>30.83</v>
      </c>
      <c r="Z942" s="32">
        <v>32.484999999999999</v>
      </c>
      <c r="AA942" s="32">
        <v>0.55679999999999996</v>
      </c>
      <c r="AB942" s="32"/>
      <c r="AC942" s="32"/>
      <c r="AD942" s="32"/>
      <c r="AE942" s="32"/>
      <c r="AF942" s="32">
        <v>5.4729000000000001</v>
      </c>
      <c r="AG942" s="32">
        <v>4.9771999999999998</v>
      </c>
      <c r="AH942" s="32">
        <v>5.8150000000000004</v>
      </c>
      <c r="AI942" s="32">
        <v>0.29189999999999999</v>
      </c>
      <c r="AJ942" s="32"/>
      <c r="AK942" s="32"/>
      <c r="AL942" s="32"/>
      <c r="AM942" s="32"/>
      <c r="AN942" s="32">
        <v>2.3117000000000001</v>
      </c>
      <c r="AO942" s="32"/>
      <c r="AP942" s="32">
        <v>12.032299999999999</v>
      </c>
      <c r="AQ942" s="32">
        <v>8.0000000000000002E-3</v>
      </c>
      <c r="AR942" s="32"/>
      <c r="AS942" s="32"/>
      <c r="AT942" s="32">
        <v>30.8368</v>
      </c>
      <c r="AU942" s="32">
        <v>3.0000000000000001E-3</v>
      </c>
      <c r="AV942" s="32"/>
      <c r="AW942" s="32"/>
      <c r="AX942" s="32">
        <v>1.7945</v>
      </c>
      <c r="AY942" s="33">
        <v>55.54</v>
      </c>
      <c r="AZ942" s="32"/>
      <c r="BA942" s="33"/>
      <c r="BB942">
        <v>148.80000000000001</v>
      </c>
      <c r="BC942" s="33">
        <v>148.74</v>
      </c>
      <c r="BD942" s="32">
        <v>6.6487999999999996</v>
      </c>
      <c r="BE942" s="32"/>
      <c r="BF942" s="32">
        <v>33.938000000000002</v>
      </c>
      <c r="BG942" s="32"/>
      <c r="BH942" s="32">
        <v>1.7945</v>
      </c>
      <c r="BI942" s="34">
        <v>56</v>
      </c>
      <c r="BJ942" s="34">
        <v>34</v>
      </c>
      <c r="BK942" s="34">
        <v>114</v>
      </c>
      <c r="BL942" s="34">
        <v>72</v>
      </c>
      <c r="BM942">
        <v>0</v>
      </c>
      <c r="BN942" t="s">
        <v>2606</v>
      </c>
      <c r="BO942" t="s">
        <v>6976</v>
      </c>
      <c r="BP942" t="b">
        <v>1</v>
      </c>
    </row>
    <row r="943" spans="1:68" x14ac:dyDescent="0.25">
      <c r="A943" s="30" t="str">
        <f t="shared" si="15"/>
        <v>2005633000</v>
      </c>
      <c r="B943" t="s">
        <v>2415</v>
      </c>
      <c r="C943">
        <v>0</v>
      </c>
      <c r="D943" s="65" t="s">
        <v>8705</v>
      </c>
      <c r="E943" t="s">
        <v>103</v>
      </c>
      <c r="F943">
        <v>1</v>
      </c>
      <c r="I943" s="34">
        <v>160.6</v>
      </c>
      <c r="J943">
        <v>178</v>
      </c>
      <c r="K943" s="32">
        <v>44.271700000000003</v>
      </c>
      <c r="L943" s="32">
        <v>-63.322299999999998</v>
      </c>
      <c r="M943" s="31">
        <v>38546.752743055556</v>
      </c>
      <c r="N943" s="33">
        <v>1.98</v>
      </c>
      <c r="O943" s="33">
        <v>49.59</v>
      </c>
      <c r="P943" s="32">
        <v>5.8699000000000003</v>
      </c>
      <c r="Q943" s="32">
        <v>1.8166</v>
      </c>
      <c r="R943" s="32">
        <v>15.3078</v>
      </c>
      <c r="S943" s="32">
        <v>4.3426999999999998</v>
      </c>
      <c r="T943" s="32"/>
      <c r="U943" s="32"/>
      <c r="V943" s="32"/>
      <c r="W943" s="32"/>
      <c r="X943" s="32">
        <v>31.442699999999999</v>
      </c>
      <c r="Y943" s="32">
        <v>30.547000000000001</v>
      </c>
      <c r="Z943" s="32">
        <v>31.853000000000002</v>
      </c>
      <c r="AA943" s="32">
        <v>0.29730000000000001</v>
      </c>
      <c r="AB943" s="32"/>
      <c r="AC943" s="32"/>
      <c r="AD943" s="32"/>
      <c r="AE943" s="32"/>
      <c r="AF943" s="32">
        <v>5.0975000000000001</v>
      </c>
      <c r="AG943" s="32">
        <v>3.2277</v>
      </c>
      <c r="AH943" s="32">
        <v>5.8254999999999999</v>
      </c>
      <c r="AI943" s="32">
        <v>0.70389999999999997</v>
      </c>
      <c r="AJ943" s="32"/>
      <c r="AK943" s="32"/>
      <c r="AL943" s="32"/>
      <c r="AM943" s="32"/>
      <c r="AN943" s="32">
        <v>2.4895</v>
      </c>
      <c r="AO943" s="32"/>
      <c r="AP943" s="32">
        <v>14.8208</v>
      </c>
      <c r="AQ943" s="32">
        <v>0.61729999999999996</v>
      </c>
      <c r="AR943" s="32"/>
      <c r="AS943" s="32"/>
      <c r="AT943" s="32">
        <v>30.666</v>
      </c>
      <c r="AU943" s="32">
        <v>0.16830000000000001</v>
      </c>
      <c r="AV943" s="32"/>
      <c r="AW943" s="32"/>
      <c r="AX943" s="32">
        <v>1.5705</v>
      </c>
      <c r="AY943" s="33">
        <v>58.52</v>
      </c>
      <c r="AZ943" s="32"/>
      <c r="BA943" s="33"/>
      <c r="BB943">
        <v>148.80000000000001</v>
      </c>
      <c r="BC943" s="33">
        <v>148.74</v>
      </c>
      <c r="BD943" s="32">
        <v>6.0796000000000001</v>
      </c>
      <c r="BE943" s="32"/>
      <c r="BF943" s="32">
        <v>33.701999999999998</v>
      </c>
      <c r="BG943" s="32"/>
      <c r="BH943" s="32">
        <v>1.5705</v>
      </c>
      <c r="BI943" s="34">
        <v>59</v>
      </c>
      <c r="BJ943" s="34">
        <v>24</v>
      </c>
      <c r="BK943" s="34">
        <v>127</v>
      </c>
      <c r="BL943" s="34">
        <v>103</v>
      </c>
      <c r="BM943">
        <v>0</v>
      </c>
      <c r="BN943" t="s">
        <v>2607</v>
      </c>
      <c r="BO943" t="s">
        <v>6977</v>
      </c>
      <c r="BP943" t="b">
        <v>1</v>
      </c>
    </row>
    <row r="944" spans="1:68" x14ac:dyDescent="0.25">
      <c r="A944" s="30" t="str">
        <f t="shared" si="15"/>
        <v>2005633122</v>
      </c>
      <c r="B944" t="s">
        <v>2415</v>
      </c>
      <c r="C944">
        <v>122</v>
      </c>
      <c r="D944" s="65" t="s">
        <v>8729</v>
      </c>
      <c r="E944" t="s">
        <v>103</v>
      </c>
      <c r="F944">
        <v>1</v>
      </c>
      <c r="I944" s="34">
        <v>180.5</v>
      </c>
      <c r="J944">
        <v>191</v>
      </c>
      <c r="K944" s="32">
        <v>44.2727</v>
      </c>
      <c r="L944" s="32">
        <v>-63.325499999999998</v>
      </c>
      <c r="M944" s="31">
        <v>38560.229050925926</v>
      </c>
      <c r="N944" s="33">
        <v>1.98</v>
      </c>
      <c r="O944" s="33">
        <v>49.59</v>
      </c>
      <c r="P944" s="32">
        <v>6.7912999999999997</v>
      </c>
      <c r="Q944" s="32">
        <v>2.1417999999999999</v>
      </c>
      <c r="R944" s="32">
        <v>11.4588</v>
      </c>
      <c r="S944" s="32">
        <v>3.4918</v>
      </c>
      <c r="T944" s="32"/>
      <c r="U944" s="32"/>
      <c r="V944" s="32"/>
      <c r="W944" s="32"/>
      <c r="X944" s="32">
        <v>31.8658</v>
      </c>
      <c r="Y944" s="32">
        <v>30.902000000000001</v>
      </c>
      <c r="Z944" s="32">
        <v>32.247</v>
      </c>
      <c r="AA944" s="32">
        <v>0.3846</v>
      </c>
      <c r="AB944" s="32"/>
      <c r="AC944" s="32"/>
      <c r="AD944" s="32"/>
      <c r="AE944" s="32"/>
      <c r="AF944" s="32">
        <v>4.8018000000000001</v>
      </c>
      <c r="AG944" s="32">
        <v>4.1955</v>
      </c>
      <c r="AH944" s="32">
        <v>5.6412000000000004</v>
      </c>
      <c r="AI944" s="32">
        <v>0.45590000000000003</v>
      </c>
      <c r="AJ944" s="32"/>
      <c r="AK944" s="32"/>
      <c r="AL944" s="32"/>
      <c r="AM944" s="32"/>
      <c r="AN944" s="32">
        <v>2.2105999999999999</v>
      </c>
      <c r="AO944" s="32"/>
      <c r="AP944" s="32">
        <v>11.448600000000001</v>
      </c>
      <c r="AQ944" s="32">
        <v>3.0999999999999999E-3</v>
      </c>
      <c r="AR944" s="32"/>
      <c r="AS944" s="32"/>
      <c r="AT944" s="32">
        <v>30.925000000000001</v>
      </c>
      <c r="AU944" s="32">
        <v>0</v>
      </c>
      <c r="AV944" s="32"/>
      <c r="AW944" s="32"/>
      <c r="AX944" s="32">
        <v>2.1055000000000001</v>
      </c>
      <c r="AY944" s="33">
        <v>55.54</v>
      </c>
      <c r="AZ944" s="32"/>
      <c r="BA944" s="33"/>
      <c r="BB944">
        <v>148.80000000000001</v>
      </c>
      <c r="BC944" s="33">
        <v>148.74</v>
      </c>
      <c r="BD944" s="32">
        <v>7.2812999999999999</v>
      </c>
      <c r="BE944" s="32"/>
      <c r="BF944" s="32">
        <v>34.133000000000003</v>
      </c>
      <c r="BG944" s="32"/>
      <c r="BH944" s="32">
        <v>2.1055000000000001</v>
      </c>
      <c r="BI944" s="34">
        <v>56</v>
      </c>
      <c r="BJ944" s="34">
        <v>35</v>
      </c>
      <c r="BK944" s="34">
        <v>97</v>
      </c>
      <c r="BL944" s="34">
        <v>62</v>
      </c>
      <c r="BM944">
        <v>0</v>
      </c>
      <c r="BN944" t="s">
        <v>2608</v>
      </c>
      <c r="BO944" t="s">
        <v>6978</v>
      </c>
      <c r="BP944" t="b">
        <v>1</v>
      </c>
    </row>
    <row r="945" spans="1:68" x14ac:dyDescent="0.25">
      <c r="A945" s="30" t="str">
        <f t="shared" si="15"/>
        <v>2005666003</v>
      </c>
      <c r="B945" t="s">
        <v>2410</v>
      </c>
      <c r="C945">
        <v>3</v>
      </c>
      <c r="D945" s="65" t="s">
        <v>8657</v>
      </c>
      <c r="E945" t="s">
        <v>103</v>
      </c>
      <c r="F945">
        <v>1</v>
      </c>
      <c r="I945" s="34">
        <v>159.6</v>
      </c>
      <c r="J945">
        <v>160</v>
      </c>
      <c r="K945" s="32">
        <v>44.27</v>
      </c>
      <c r="L945" s="32">
        <v>-63.32</v>
      </c>
      <c r="M945" s="31">
        <v>38581.554606481484</v>
      </c>
      <c r="N945" s="33">
        <v>0.99</v>
      </c>
      <c r="O945" s="33">
        <v>49.59</v>
      </c>
      <c r="P945" s="32">
        <v>7.3083</v>
      </c>
      <c r="Q945" s="32">
        <v>2.2833999999999999</v>
      </c>
      <c r="R945" s="32">
        <v>17.8354</v>
      </c>
      <c r="S945" s="32">
        <v>5.7453000000000003</v>
      </c>
      <c r="T945" s="32"/>
      <c r="U945" s="32"/>
      <c r="V945" s="32"/>
      <c r="W945" s="32"/>
      <c r="X945" s="32">
        <v>31.56</v>
      </c>
      <c r="Y945" s="32">
        <v>30.459700000000002</v>
      </c>
      <c r="Z945" s="32">
        <v>32.212400000000002</v>
      </c>
      <c r="AA945" s="32">
        <v>0.61460000000000004</v>
      </c>
      <c r="AB945" s="32"/>
      <c r="AC945" s="32"/>
      <c r="AD945" s="32"/>
      <c r="AE945" s="32"/>
      <c r="AF945" s="32">
        <v>5.7583000000000002</v>
      </c>
      <c r="AG945" s="32">
        <v>4.9427000000000003</v>
      </c>
      <c r="AH945" s="32">
        <v>6.5529999999999999</v>
      </c>
      <c r="AI945" s="32">
        <v>0.47870000000000001</v>
      </c>
      <c r="AJ945" s="32"/>
      <c r="AK945" s="32"/>
      <c r="AL945" s="32"/>
      <c r="AM945" s="32"/>
      <c r="AN945" s="32">
        <v>3.7330000000000001</v>
      </c>
      <c r="AO945" s="32"/>
      <c r="AP945" s="32">
        <v>17.690799999999999</v>
      </c>
      <c r="AQ945" s="32">
        <v>0.11509999999999999</v>
      </c>
      <c r="AR945" s="32"/>
      <c r="AS945" s="32"/>
      <c r="AT945" s="32">
        <v>30.543299999999999</v>
      </c>
      <c r="AU945" s="32">
        <v>2.3199999999999998E-2</v>
      </c>
      <c r="AV945" s="32"/>
      <c r="AW945" s="32"/>
      <c r="AX945" s="32">
        <v>1.9970000000000001</v>
      </c>
      <c r="AY945" s="33">
        <v>72.900000000000006</v>
      </c>
      <c r="AZ945" s="32"/>
      <c r="BA945" s="33"/>
      <c r="BB945">
        <v>148.80000000000001</v>
      </c>
      <c r="BC945" s="33">
        <v>148.74</v>
      </c>
      <c r="BD945" s="32">
        <v>6.5217999999999998</v>
      </c>
      <c r="BE945" s="32"/>
      <c r="BF945" s="32">
        <v>33.860500000000002</v>
      </c>
      <c r="BG945" s="32"/>
      <c r="BH945" s="32">
        <v>1.9970000000000001</v>
      </c>
      <c r="BI945" s="34">
        <v>73.5</v>
      </c>
      <c r="BJ945" s="34">
        <v>23.5</v>
      </c>
      <c r="BK945" s="34">
        <v>105.5</v>
      </c>
      <c r="BL945" s="34">
        <v>77.5</v>
      </c>
      <c r="BM945">
        <v>0</v>
      </c>
      <c r="BN945" t="s">
        <v>2609</v>
      </c>
      <c r="BO945" t="s">
        <v>6979</v>
      </c>
      <c r="BP945" t="b">
        <v>1</v>
      </c>
    </row>
    <row r="946" spans="1:68" x14ac:dyDescent="0.25">
      <c r="A946" s="30" t="str">
        <f t="shared" si="15"/>
        <v>2005666004</v>
      </c>
      <c r="B946" t="s">
        <v>2410</v>
      </c>
      <c r="C946">
        <v>4</v>
      </c>
      <c r="D946" s="65" t="s">
        <v>8658</v>
      </c>
      <c r="E946" t="s">
        <v>103</v>
      </c>
      <c r="F946">
        <v>1</v>
      </c>
      <c r="I946" s="34">
        <v>149.69999999999999</v>
      </c>
      <c r="J946">
        <v>159</v>
      </c>
      <c r="K946" s="32">
        <v>44.25</v>
      </c>
      <c r="L946" s="32">
        <v>-63.316699999999997</v>
      </c>
      <c r="M946" s="31">
        <v>38630.565706018519</v>
      </c>
      <c r="N946" s="33">
        <v>0.99</v>
      </c>
      <c r="O946" s="33">
        <v>49.59</v>
      </c>
      <c r="P946" s="32">
        <v>9.9814000000000007</v>
      </c>
      <c r="Q946" s="32">
        <v>2.5295999999999998</v>
      </c>
      <c r="R946" s="32">
        <v>17.398800000000001</v>
      </c>
      <c r="S946" s="32">
        <v>6.5731999999999999</v>
      </c>
      <c r="T946" s="32"/>
      <c r="U946" s="32"/>
      <c r="V946" s="32"/>
      <c r="W946" s="32"/>
      <c r="X946" s="32"/>
      <c r="Y946" s="32"/>
      <c r="Z946" s="32"/>
      <c r="AA946" s="32"/>
      <c r="AB946" s="32"/>
      <c r="AC946" s="32"/>
      <c r="AD946" s="32"/>
      <c r="AE946" s="32"/>
      <c r="AF946" s="32"/>
      <c r="AG946" s="32"/>
      <c r="AH946" s="32"/>
      <c r="AI946" s="32"/>
      <c r="AJ946" s="32"/>
      <c r="AK946" s="32"/>
      <c r="AL946" s="32"/>
      <c r="AM946" s="32"/>
      <c r="AN946" s="32"/>
      <c r="AO946" s="32"/>
      <c r="AP946" s="32">
        <v>17.323399999999999</v>
      </c>
      <c r="AQ946" s="32">
        <v>1.6000000000000001E-3</v>
      </c>
      <c r="AR946" s="32"/>
      <c r="AS946" s="32"/>
      <c r="AT946" s="32"/>
      <c r="AU946" s="32"/>
      <c r="AV946" s="32"/>
      <c r="AW946" s="32"/>
      <c r="AX946" s="32">
        <v>2.278</v>
      </c>
      <c r="AY946" s="33">
        <v>61</v>
      </c>
      <c r="AZ946" s="32"/>
      <c r="BA946" s="33"/>
      <c r="BB946">
        <v>148.80000000000001</v>
      </c>
      <c r="BC946" s="33">
        <v>148.74</v>
      </c>
      <c r="BD946" s="32">
        <v>7.4352999999999998</v>
      </c>
      <c r="BE946" s="32"/>
      <c r="BF946" s="32"/>
      <c r="BG946" s="32"/>
      <c r="BH946" s="32">
        <v>2.278</v>
      </c>
      <c r="BI946" s="34">
        <v>61.5</v>
      </c>
      <c r="BJ946" s="34">
        <v>32.5</v>
      </c>
      <c r="BK946" s="34">
        <v>100.5</v>
      </c>
      <c r="BL946" s="34">
        <v>68</v>
      </c>
      <c r="BM946">
        <v>0</v>
      </c>
      <c r="BN946" t="s">
        <v>2610</v>
      </c>
      <c r="BO946" t="s">
        <v>6980</v>
      </c>
      <c r="BP946" t="b">
        <v>1</v>
      </c>
    </row>
    <row r="947" spans="1:68" x14ac:dyDescent="0.25">
      <c r="A947" s="30" t="str">
        <f t="shared" si="15"/>
        <v>2005055000</v>
      </c>
      <c r="B947" t="s">
        <v>174</v>
      </c>
      <c r="C947">
        <v>0</v>
      </c>
      <c r="D947" s="65" t="s">
        <v>8705</v>
      </c>
      <c r="E947" t="s">
        <v>82</v>
      </c>
      <c r="F947">
        <v>0</v>
      </c>
      <c r="G947">
        <v>2005</v>
      </c>
      <c r="H947">
        <v>2</v>
      </c>
      <c r="I947" s="34">
        <v>65.5</v>
      </c>
      <c r="J947">
        <v>70</v>
      </c>
      <c r="K947" s="32">
        <v>44.695300000000003</v>
      </c>
      <c r="L947" s="32">
        <v>-63.645699999999998</v>
      </c>
      <c r="M947" s="31">
        <v>38642.679386574076</v>
      </c>
      <c r="N947" s="33">
        <v>3.97</v>
      </c>
      <c r="O947" s="33">
        <v>49.59</v>
      </c>
      <c r="P947" s="32">
        <v>7.4245999999999999</v>
      </c>
      <c r="Q947" s="32">
        <v>3.1191</v>
      </c>
      <c r="R947" s="32">
        <v>13.751300000000001</v>
      </c>
      <c r="S947" s="32">
        <v>4.0452000000000004</v>
      </c>
      <c r="T947" s="32"/>
      <c r="U947" s="32"/>
      <c r="V947" s="32"/>
      <c r="W947" s="32"/>
      <c r="X947" s="32">
        <v>30.461300000000001</v>
      </c>
      <c r="Y947" s="32">
        <v>27.222000000000001</v>
      </c>
      <c r="Z947" s="32">
        <v>31.142199999999999</v>
      </c>
      <c r="AA947" s="32">
        <v>1.1223000000000001</v>
      </c>
      <c r="AB947" s="32"/>
      <c r="AC947" s="32"/>
      <c r="AD947" s="32"/>
      <c r="AE947" s="32"/>
      <c r="AF947" s="32">
        <v>3.9714999999999998</v>
      </c>
      <c r="AG947" s="32">
        <v>2.9605999999999999</v>
      </c>
      <c r="AH947" s="32">
        <v>4.8471000000000002</v>
      </c>
      <c r="AI947" s="32">
        <v>0.59099999999999997</v>
      </c>
      <c r="AJ947" s="32"/>
      <c r="AK947" s="32"/>
      <c r="AL947" s="32"/>
      <c r="AM947" s="32"/>
      <c r="AN947" s="32">
        <v>4.2884000000000002</v>
      </c>
      <c r="AO947" s="32"/>
      <c r="AP947" s="32">
        <v>13.6335</v>
      </c>
      <c r="AQ947" s="32">
        <v>3.8399999999999997E-2</v>
      </c>
      <c r="AR947" s="32"/>
      <c r="AS947" s="32"/>
      <c r="AT947" s="32">
        <v>27.364799999999999</v>
      </c>
      <c r="AU947" s="32">
        <v>0.2019</v>
      </c>
      <c r="AV947" s="32"/>
      <c r="AW947" s="32"/>
      <c r="AX947" s="32">
        <v>2.9131999999999998</v>
      </c>
      <c r="AY947">
        <v>62.48</v>
      </c>
      <c r="BB947">
        <v>70</v>
      </c>
      <c r="BD947" s="32"/>
      <c r="BE947" s="32"/>
      <c r="BF947" s="32"/>
      <c r="BG947" s="32"/>
      <c r="BH947" s="32"/>
      <c r="BI947" s="34"/>
      <c r="BJ947" s="34">
        <v>37</v>
      </c>
      <c r="BK947" s="34">
        <v>66</v>
      </c>
      <c r="BL947" s="34">
        <v>29</v>
      </c>
      <c r="BM947">
        <v>0</v>
      </c>
      <c r="BN947" t="s">
        <v>1027</v>
      </c>
      <c r="BO947" t="s">
        <v>6981</v>
      </c>
      <c r="BP947" t="b">
        <v>1</v>
      </c>
    </row>
    <row r="948" spans="1:68" x14ac:dyDescent="0.25">
      <c r="A948" s="30" t="str">
        <f t="shared" si="15"/>
        <v>2005055001</v>
      </c>
      <c r="B948" t="s">
        <v>174</v>
      </c>
      <c r="C948">
        <v>1</v>
      </c>
      <c r="D948" s="65" t="s">
        <v>8655</v>
      </c>
      <c r="E948" t="s">
        <v>103</v>
      </c>
      <c r="F948">
        <v>1</v>
      </c>
      <c r="G948">
        <v>2005</v>
      </c>
      <c r="H948">
        <v>2</v>
      </c>
      <c r="I948" s="34">
        <v>147.69999999999999</v>
      </c>
      <c r="J948">
        <v>170</v>
      </c>
      <c r="K948" s="32">
        <v>44.2502</v>
      </c>
      <c r="L948" s="32">
        <v>-63.316499999999998</v>
      </c>
      <c r="M948" s="31">
        <v>38642.816759259258</v>
      </c>
      <c r="N948" s="33">
        <v>4.96</v>
      </c>
      <c r="O948" s="33">
        <v>49.59</v>
      </c>
      <c r="P948" s="32">
        <v>11.343999999999999</v>
      </c>
      <c r="Q948" s="32">
        <v>3.3843999999999999</v>
      </c>
      <c r="R948" s="32">
        <v>14.842499999999999</v>
      </c>
      <c r="S948" s="32">
        <v>4.6098999999999997</v>
      </c>
      <c r="T948" s="32"/>
      <c r="U948" s="32"/>
      <c r="V948" s="32"/>
      <c r="W948" s="32"/>
      <c r="X948" s="32">
        <v>30.791</v>
      </c>
      <c r="Y948" s="32">
        <v>30.283200000000001</v>
      </c>
      <c r="Z948" s="32">
        <v>31.931799999999999</v>
      </c>
      <c r="AA948" s="32">
        <v>0.65580000000000005</v>
      </c>
      <c r="AB948" s="32"/>
      <c r="AC948" s="32"/>
      <c r="AD948" s="32"/>
      <c r="AE948" s="32"/>
      <c r="AF948" s="32">
        <v>5.4538000000000002</v>
      </c>
      <c r="AG948" s="32">
        <v>5.1025</v>
      </c>
      <c r="AH948" s="32">
        <v>6.0564999999999998</v>
      </c>
      <c r="AI948" s="32">
        <v>0.4047</v>
      </c>
      <c r="AJ948" s="32"/>
      <c r="AK948" s="32"/>
      <c r="AL948" s="32"/>
      <c r="AM948" s="32"/>
      <c r="AN948" s="32">
        <v>3.0306999999999999</v>
      </c>
      <c r="AO948" s="32"/>
      <c r="AP948" s="32">
        <v>14.842499999999999</v>
      </c>
      <c r="AQ948" s="32">
        <v>0</v>
      </c>
      <c r="AR948" s="32"/>
      <c r="AS948" s="32"/>
      <c r="AT948" s="32">
        <v>30.283200000000001</v>
      </c>
      <c r="AU948" s="32">
        <v>0</v>
      </c>
      <c r="AV948" s="32"/>
      <c r="AW948" s="32"/>
      <c r="AX948" s="32">
        <v>2.8974000000000002</v>
      </c>
      <c r="AY948">
        <v>53.56</v>
      </c>
      <c r="BB948">
        <v>148.80000000000001</v>
      </c>
      <c r="BC948">
        <v>147.75</v>
      </c>
      <c r="BD948" s="32">
        <v>7.6891999999999996</v>
      </c>
      <c r="BE948" s="32"/>
      <c r="BF948" s="32">
        <v>34.273899999999998</v>
      </c>
      <c r="BG948" s="32"/>
      <c r="BH948" s="32">
        <v>2.8974000000000002</v>
      </c>
      <c r="BI948" s="34">
        <v>54</v>
      </c>
      <c r="BJ948" s="34">
        <v>47</v>
      </c>
      <c r="BK948" s="34">
        <v>62</v>
      </c>
      <c r="BL948" s="34">
        <v>15</v>
      </c>
      <c r="BM948">
        <v>0</v>
      </c>
      <c r="BN948" t="s">
        <v>1028</v>
      </c>
      <c r="BO948" t="s">
        <v>6982</v>
      </c>
      <c r="BP948" t="b">
        <v>1</v>
      </c>
    </row>
    <row r="949" spans="1:68" x14ac:dyDescent="0.25">
      <c r="A949" s="30" t="str">
        <f t="shared" si="15"/>
        <v>2005055006</v>
      </c>
      <c r="B949" t="s">
        <v>174</v>
      </c>
      <c r="C949">
        <v>6</v>
      </c>
      <c r="D949" s="65" t="s">
        <v>8660</v>
      </c>
      <c r="E949" t="s">
        <v>111</v>
      </c>
      <c r="F949">
        <v>1</v>
      </c>
      <c r="G949">
        <v>2005</v>
      </c>
      <c r="H949">
        <v>2</v>
      </c>
      <c r="I949" s="34">
        <v>76.3</v>
      </c>
      <c r="J949">
        <v>80</v>
      </c>
      <c r="K949" s="32">
        <v>46.9587</v>
      </c>
      <c r="L949" s="32">
        <v>-60.219499999999996</v>
      </c>
      <c r="M949" s="31">
        <v>38643.927847222221</v>
      </c>
      <c r="N949" s="33">
        <v>1.98</v>
      </c>
      <c r="O949" s="33">
        <v>49.58</v>
      </c>
      <c r="P949" s="32">
        <v>8.2395999999999994</v>
      </c>
      <c r="Q949" s="32">
        <v>2.7667999999999999</v>
      </c>
      <c r="R949" s="32">
        <v>11.531700000000001</v>
      </c>
      <c r="S949" s="32">
        <v>3.5680000000000001</v>
      </c>
      <c r="T949" s="32"/>
      <c r="U949" s="32"/>
      <c r="V949" s="32"/>
      <c r="W949" s="32"/>
      <c r="X949" s="32">
        <v>30.2376</v>
      </c>
      <c r="Y949" s="32">
        <v>29.371099999999998</v>
      </c>
      <c r="Z949" s="32">
        <v>31.882100000000001</v>
      </c>
      <c r="AA949" s="32">
        <v>0.95450000000000002</v>
      </c>
      <c r="AB949" s="32"/>
      <c r="AC949" s="32"/>
      <c r="AD949" s="32"/>
      <c r="AE949" s="32"/>
      <c r="AF949" s="32">
        <v>5.7206999999999999</v>
      </c>
      <c r="AG949" s="32">
        <v>5.4596</v>
      </c>
      <c r="AH949" s="32">
        <v>6.1021000000000001</v>
      </c>
      <c r="AI949" s="32">
        <v>0.25690000000000002</v>
      </c>
      <c r="AJ949" s="32"/>
      <c r="AK949" s="32"/>
      <c r="AL949" s="32"/>
      <c r="AM949" s="32"/>
      <c r="AN949" s="32">
        <v>3.1013000000000002</v>
      </c>
      <c r="AO949" s="32"/>
      <c r="AP949" s="32">
        <v>11.527900000000001</v>
      </c>
      <c r="AQ949" s="32">
        <v>2.5000000000000001E-3</v>
      </c>
      <c r="AR949" s="32"/>
      <c r="AS949" s="32"/>
      <c r="AT949" s="32">
        <v>29.371500000000001</v>
      </c>
      <c r="AU949" s="32">
        <v>4.0000000000000002E-4</v>
      </c>
      <c r="AV949" s="32"/>
      <c r="AW949" s="32"/>
      <c r="AX949" s="32">
        <v>2.1629999999999998</v>
      </c>
      <c r="AY949">
        <v>57.51</v>
      </c>
      <c r="BB949">
        <v>78.2</v>
      </c>
      <c r="BC949">
        <v>76.349999999999994</v>
      </c>
      <c r="BD949" s="32">
        <v>2.2484000000000002</v>
      </c>
      <c r="BE949" s="32"/>
      <c r="BF949" s="32">
        <v>32.709899999999998</v>
      </c>
      <c r="BG949" s="32"/>
      <c r="BH949" s="32"/>
      <c r="BI949" s="34"/>
      <c r="BJ949" s="34">
        <v>40</v>
      </c>
      <c r="BK949" s="34">
        <v>77</v>
      </c>
      <c r="BL949" s="34">
        <v>37</v>
      </c>
      <c r="BM949">
        <v>0</v>
      </c>
      <c r="BN949" t="s">
        <v>1029</v>
      </c>
      <c r="BO949" t="s">
        <v>6148</v>
      </c>
      <c r="BP949" t="b">
        <v>1</v>
      </c>
    </row>
    <row r="950" spans="1:68" x14ac:dyDescent="0.25">
      <c r="A950" s="30" t="str">
        <f t="shared" si="15"/>
        <v>2005055009</v>
      </c>
      <c r="B950" t="s">
        <v>174</v>
      </c>
      <c r="C950">
        <v>9</v>
      </c>
      <c r="D950" s="65" t="s">
        <v>8663</v>
      </c>
      <c r="E950" t="s">
        <v>83</v>
      </c>
      <c r="F950">
        <v>1</v>
      </c>
      <c r="G950">
        <v>2005</v>
      </c>
      <c r="H950">
        <v>2</v>
      </c>
      <c r="I950" s="34">
        <v>174.5</v>
      </c>
      <c r="J950">
        <v>182</v>
      </c>
      <c r="K950" s="32">
        <v>47.019199999999998</v>
      </c>
      <c r="L950" s="32">
        <v>-60.120199999999997</v>
      </c>
      <c r="M950" s="31">
        <v>38644.008240740739</v>
      </c>
      <c r="N950" s="33">
        <v>0.99</v>
      </c>
      <c r="O950" s="33">
        <v>49.58</v>
      </c>
      <c r="P950" s="32">
        <v>6.83</v>
      </c>
      <c r="Q950" s="32">
        <v>2.1027999999999998</v>
      </c>
      <c r="R950" s="32">
        <v>10.972899999999999</v>
      </c>
      <c r="S950" s="32">
        <v>4.0392999999999999</v>
      </c>
      <c r="T950" s="32"/>
      <c r="U950" s="32"/>
      <c r="V950" s="32"/>
      <c r="W950" s="32"/>
      <c r="X950" s="32">
        <v>30.7866</v>
      </c>
      <c r="Y950" s="32">
        <v>29.712800000000001</v>
      </c>
      <c r="Z950" s="32">
        <v>32.0931</v>
      </c>
      <c r="AA950" s="32">
        <v>1.0127999999999999</v>
      </c>
      <c r="AB950" s="32"/>
      <c r="AC950" s="32"/>
      <c r="AD950" s="32"/>
      <c r="AE950" s="32"/>
      <c r="AF950" s="32">
        <v>5.9092000000000002</v>
      </c>
      <c r="AG950" s="32">
        <v>5.3331999999999997</v>
      </c>
      <c r="AH950" s="32">
        <v>6.2628000000000004</v>
      </c>
      <c r="AI950" s="32">
        <v>0.29110000000000003</v>
      </c>
      <c r="AJ950" s="32"/>
      <c r="AK950" s="32"/>
      <c r="AL950" s="32"/>
      <c r="AM950" s="32"/>
      <c r="AN950" s="32">
        <v>2.9670000000000001</v>
      </c>
      <c r="AO950" s="32"/>
      <c r="AP950" s="32">
        <v>10.9703</v>
      </c>
      <c r="AQ950" s="32">
        <v>3.3E-3</v>
      </c>
      <c r="AR950" s="32"/>
      <c r="AS950" s="32"/>
      <c r="AT950" s="32">
        <v>29.713799999999999</v>
      </c>
      <c r="AU950" s="32">
        <v>8.0000000000000004E-4</v>
      </c>
      <c r="AV950" s="32"/>
      <c r="AW950" s="32"/>
      <c r="AX950" s="32">
        <v>1.3823000000000001</v>
      </c>
      <c r="AY950">
        <v>108.07</v>
      </c>
      <c r="BB950">
        <v>190.2</v>
      </c>
      <c r="BD950" s="32"/>
      <c r="BE950" s="32"/>
      <c r="BF950" s="32"/>
      <c r="BG950" s="32"/>
      <c r="BH950" s="32">
        <v>1.3823000000000001</v>
      </c>
      <c r="BI950" s="34">
        <v>109</v>
      </c>
      <c r="BJ950" s="34">
        <v>31</v>
      </c>
      <c r="BK950" s="34">
        <v>150</v>
      </c>
      <c r="BL950" s="34">
        <v>119</v>
      </c>
      <c r="BM950">
        <v>0</v>
      </c>
      <c r="BN950" t="s">
        <v>1030</v>
      </c>
      <c r="BO950" t="s">
        <v>6983</v>
      </c>
      <c r="BP950" t="b">
        <v>1</v>
      </c>
    </row>
    <row r="951" spans="1:68" x14ac:dyDescent="0.25">
      <c r="A951" s="30" t="str">
        <f t="shared" si="15"/>
        <v>2005055012</v>
      </c>
      <c r="B951" t="s">
        <v>174</v>
      </c>
      <c r="C951">
        <v>12</v>
      </c>
      <c r="D951" s="65" t="s">
        <v>8666</v>
      </c>
      <c r="E951" t="s">
        <v>110</v>
      </c>
      <c r="F951">
        <v>1</v>
      </c>
      <c r="G951">
        <v>2005</v>
      </c>
      <c r="H951">
        <v>2</v>
      </c>
      <c r="I951" s="34">
        <v>329</v>
      </c>
      <c r="J951">
        <v>338</v>
      </c>
      <c r="K951" s="32">
        <v>47.099800000000002</v>
      </c>
      <c r="L951" s="32">
        <v>-59.987499999999997</v>
      </c>
      <c r="M951" s="31">
        <v>38644.107152777775</v>
      </c>
      <c r="N951" s="33">
        <v>0.99</v>
      </c>
      <c r="O951" s="33">
        <v>49.58</v>
      </c>
      <c r="P951" s="32">
        <v>7.7054</v>
      </c>
      <c r="Q951" s="32">
        <v>2.2448999999999999</v>
      </c>
      <c r="R951" s="32">
        <v>11.112299999999999</v>
      </c>
      <c r="S951" s="32">
        <v>2.8690000000000002</v>
      </c>
      <c r="T951" s="32"/>
      <c r="U951" s="32"/>
      <c r="V951" s="32"/>
      <c r="W951" s="32"/>
      <c r="X951" s="32">
        <v>31.267800000000001</v>
      </c>
      <c r="Y951" s="32">
        <v>29.6555</v>
      </c>
      <c r="Z951" s="32">
        <v>32.315899999999999</v>
      </c>
      <c r="AA951" s="32">
        <v>0.88629999999999998</v>
      </c>
      <c r="AB951" s="32"/>
      <c r="AC951" s="32"/>
      <c r="AD951" s="32"/>
      <c r="AE951" s="32"/>
      <c r="AF951" s="32">
        <v>5.9607000000000001</v>
      </c>
      <c r="AG951" s="32">
        <v>5.3015999999999996</v>
      </c>
      <c r="AH951" s="32">
        <v>6.4047999999999998</v>
      </c>
      <c r="AI951" s="32">
        <v>0.29609999999999997</v>
      </c>
      <c r="AJ951" s="32"/>
      <c r="AK951" s="32"/>
      <c r="AL951" s="32"/>
      <c r="AM951" s="32"/>
      <c r="AN951" s="32">
        <v>3.2033999999999998</v>
      </c>
      <c r="AO951" s="32"/>
      <c r="AP951" s="32">
        <v>11.1066</v>
      </c>
      <c r="AQ951" s="32">
        <v>5.7000000000000002E-3</v>
      </c>
      <c r="AR951" s="32"/>
      <c r="AS951" s="32"/>
      <c r="AT951" s="32">
        <v>29.662500000000001</v>
      </c>
      <c r="AU951" s="32">
        <v>8.0000000000000002E-3</v>
      </c>
      <c r="AV951" s="32"/>
      <c r="AW951" s="32"/>
      <c r="AX951" s="32">
        <v>1.2868999999999999</v>
      </c>
      <c r="AY951">
        <v>80.31</v>
      </c>
      <c r="BB951">
        <v>321</v>
      </c>
      <c r="BC951">
        <v>321.06</v>
      </c>
      <c r="BD951" s="32">
        <v>5.7297000000000002</v>
      </c>
      <c r="BE951" s="32"/>
      <c r="BF951" s="32">
        <v>34.713000000000001</v>
      </c>
      <c r="BG951" s="32"/>
      <c r="BH951" s="32">
        <v>1.2868999999999999</v>
      </c>
      <c r="BI951" s="34">
        <v>81</v>
      </c>
      <c r="BJ951" s="34">
        <v>43</v>
      </c>
      <c r="BK951" s="34">
        <v>145</v>
      </c>
      <c r="BL951" s="34">
        <v>102</v>
      </c>
      <c r="BM951">
        <v>0</v>
      </c>
      <c r="BN951" t="s">
        <v>1031</v>
      </c>
      <c r="BO951" t="s">
        <v>6984</v>
      </c>
      <c r="BP951" t="b">
        <v>1</v>
      </c>
    </row>
    <row r="952" spans="1:68" x14ac:dyDescent="0.25">
      <c r="A952" s="30" t="str">
        <f t="shared" si="15"/>
        <v>2005055015</v>
      </c>
      <c r="B952" t="s">
        <v>174</v>
      </c>
      <c r="C952">
        <v>15</v>
      </c>
      <c r="D952" s="65" t="s">
        <v>8669</v>
      </c>
      <c r="E952" t="s">
        <v>109</v>
      </c>
      <c r="F952">
        <v>1</v>
      </c>
      <c r="G952">
        <v>2005</v>
      </c>
      <c r="H952">
        <v>2</v>
      </c>
      <c r="I952" s="34">
        <v>458.6</v>
      </c>
      <c r="J952">
        <v>471</v>
      </c>
      <c r="K952" s="32">
        <v>47.270800000000001</v>
      </c>
      <c r="L952" s="32">
        <v>-59.779699999999998</v>
      </c>
      <c r="M952" s="31">
        <v>38644.232141203705</v>
      </c>
      <c r="N952" s="33">
        <v>3.97</v>
      </c>
      <c r="O952" s="33">
        <v>49.58</v>
      </c>
      <c r="P952" s="32">
        <v>8.4088999999999992</v>
      </c>
      <c r="Q952" s="32">
        <v>2.7593999999999999</v>
      </c>
      <c r="R952" s="32">
        <v>10.807399999999999</v>
      </c>
      <c r="S952" s="32">
        <v>3.2389000000000001</v>
      </c>
      <c r="T952" s="32"/>
      <c r="U952" s="32"/>
      <c r="V952" s="32"/>
      <c r="W952" s="32"/>
      <c r="X952" s="32">
        <v>31.738700000000001</v>
      </c>
      <c r="Y952" s="32">
        <v>31.450199999999999</v>
      </c>
      <c r="Z952" s="32">
        <v>32.346800000000002</v>
      </c>
      <c r="AA952" s="32">
        <v>0.34549999999999997</v>
      </c>
      <c r="AB952" s="32"/>
      <c r="AC952" s="32"/>
      <c r="AD952" s="32"/>
      <c r="AE952" s="32"/>
      <c r="AF952" s="32">
        <v>5.9025999999999996</v>
      </c>
      <c r="AG952" s="32">
        <v>5.5926999999999998</v>
      </c>
      <c r="AH952" s="32">
        <v>6.4360999999999997</v>
      </c>
      <c r="AI952" s="32">
        <v>0.33710000000000001</v>
      </c>
      <c r="AJ952" s="32"/>
      <c r="AK952" s="32"/>
      <c r="AL952" s="32"/>
      <c r="AM952" s="32"/>
      <c r="AN952" s="32">
        <v>1.7027000000000001</v>
      </c>
      <c r="AO952" s="32"/>
      <c r="AP952" s="32">
        <v>10.8011</v>
      </c>
      <c r="AQ952" s="32">
        <v>2.9999999999999997E-4</v>
      </c>
      <c r="AR952" s="32"/>
      <c r="AS952" s="32"/>
      <c r="AT952" s="32">
        <v>31.498200000000001</v>
      </c>
      <c r="AU952" s="32">
        <v>4.0000000000000002E-4</v>
      </c>
      <c r="AV952" s="32"/>
      <c r="AW952" s="32"/>
      <c r="AX952" s="32">
        <v>1.1538999999999999</v>
      </c>
      <c r="AY952">
        <v>86.26</v>
      </c>
      <c r="BB952">
        <v>450.3</v>
      </c>
      <c r="BC952">
        <v>450.72</v>
      </c>
      <c r="BD952" s="32">
        <v>4.9138999999999999</v>
      </c>
      <c r="BE952" s="32"/>
      <c r="BF952" s="32">
        <v>34.8643</v>
      </c>
      <c r="BG952" s="32"/>
      <c r="BH952" s="32">
        <v>1.1538999999999999</v>
      </c>
      <c r="BI952" s="34">
        <v>87</v>
      </c>
      <c r="BJ952" s="34">
        <v>41</v>
      </c>
      <c r="BK952" s="34">
        <v>157</v>
      </c>
      <c r="BL952" s="34">
        <v>116</v>
      </c>
      <c r="BM952">
        <v>0</v>
      </c>
      <c r="BN952" t="s">
        <v>1032</v>
      </c>
      <c r="BO952" t="s">
        <v>6985</v>
      </c>
      <c r="BP952" t="b">
        <v>1</v>
      </c>
    </row>
    <row r="953" spans="1:68" x14ac:dyDescent="0.25">
      <c r="A953" s="30" t="str">
        <f t="shared" si="15"/>
        <v>2005055021</v>
      </c>
      <c r="B953" t="s">
        <v>174</v>
      </c>
      <c r="C953">
        <v>21</v>
      </c>
      <c r="D953" s="65" t="s">
        <v>8675</v>
      </c>
      <c r="E953" t="s">
        <v>108</v>
      </c>
      <c r="F953">
        <v>1</v>
      </c>
      <c r="G953">
        <v>2005</v>
      </c>
      <c r="H953">
        <v>2</v>
      </c>
      <c r="I953" s="34">
        <v>469.5</v>
      </c>
      <c r="J953">
        <v>480</v>
      </c>
      <c r="K953" s="32">
        <v>47.432299999999998</v>
      </c>
      <c r="L953" s="32">
        <v>-59.564799999999998</v>
      </c>
      <c r="M953" s="31">
        <v>38644.424502314818</v>
      </c>
      <c r="N953" s="33">
        <v>2.97</v>
      </c>
      <c r="O953" s="33">
        <v>49.58</v>
      </c>
      <c r="P953" s="32">
        <v>9.3545999999999996</v>
      </c>
      <c r="Q953" s="32">
        <v>3.6659999999999999</v>
      </c>
      <c r="R953" s="32">
        <v>10.450900000000001</v>
      </c>
      <c r="S953" s="32">
        <v>1.9136</v>
      </c>
      <c r="T953" s="32"/>
      <c r="U953" s="32"/>
      <c r="V953" s="32"/>
      <c r="W953" s="32"/>
      <c r="X953" s="32">
        <v>31.6892</v>
      </c>
      <c r="Y953" s="32">
        <v>31.575399999999998</v>
      </c>
      <c r="Z953" s="32">
        <v>32.114699999999999</v>
      </c>
      <c r="AA953" s="32">
        <v>0.14699999999999999</v>
      </c>
      <c r="AB953" s="32"/>
      <c r="AC953" s="32"/>
      <c r="AD953" s="32"/>
      <c r="AE953" s="32"/>
      <c r="AF953" s="32">
        <v>5.7971000000000004</v>
      </c>
      <c r="AG953" s="32">
        <v>5.2492000000000001</v>
      </c>
      <c r="AH953" s="32">
        <v>6.3773999999999997</v>
      </c>
      <c r="AI953" s="32">
        <v>0.27</v>
      </c>
      <c r="AJ953" s="32"/>
      <c r="AK953" s="32"/>
      <c r="AL953" s="32"/>
      <c r="AM953" s="32"/>
      <c r="AN953" s="32">
        <v>1.3174999999999999</v>
      </c>
      <c r="AO953" s="32"/>
      <c r="AP953" s="32">
        <v>10.4496</v>
      </c>
      <c r="AQ953" s="32">
        <v>1.1000000000000001E-3</v>
      </c>
      <c r="AR953" s="32"/>
      <c r="AS953" s="32"/>
      <c r="AT953" s="32">
        <v>31.575800000000001</v>
      </c>
      <c r="AU953" s="32">
        <v>8.0000000000000004E-4</v>
      </c>
      <c r="AV953" s="32"/>
      <c r="AW953" s="32"/>
      <c r="AX953" s="32">
        <v>0.96299999999999997</v>
      </c>
      <c r="AY953">
        <v>115.99</v>
      </c>
      <c r="BB953">
        <v>468</v>
      </c>
      <c r="BC953">
        <v>467.53</v>
      </c>
      <c r="BD953" s="32">
        <v>4.8784999999999998</v>
      </c>
      <c r="BE953" s="32"/>
      <c r="BF953" s="32">
        <v>34.865900000000003</v>
      </c>
      <c r="BG953" s="32"/>
      <c r="BH953" s="32">
        <v>0.96299999999999997</v>
      </c>
      <c r="BI953" s="34">
        <v>117</v>
      </c>
      <c r="BJ953" s="34">
        <v>49</v>
      </c>
      <c r="BK953" s="34">
        <v>158</v>
      </c>
      <c r="BL953" s="34">
        <v>109</v>
      </c>
      <c r="BM953">
        <v>0</v>
      </c>
      <c r="BN953" t="s">
        <v>1033</v>
      </c>
      <c r="BO953" t="s">
        <v>6986</v>
      </c>
      <c r="BP953" t="b">
        <v>1</v>
      </c>
    </row>
    <row r="954" spans="1:68" x14ac:dyDescent="0.25">
      <c r="A954" s="30" t="str">
        <f t="shared" si="15"/>
        <v>2005055024</v>
      </c>
      <c r="B954" t="s">
        <v>174</v>
      </c>
      <c r="C954">
        <v>24</v>
      </c>
      <c r="D954" s="65" t="s">
        <v>8678</v>
      </c>
      <c r="E954" t="s">
        <v>107</v>
      </c>
      <c r="F954">
        <v>1</v>
      </c>
      <c r="G954">
        <v>2005</v>
      </c>
      <c r="H954">
        <v>2</v>
      </c>
      <c r="I954" s="34">
        <v>243.8</v>
      </c>
      <c r="J954">
        <v>260</v>
      </c>
      <c r="K954" s="32">
        <v>47.583300000000001</v>
      </c>
      <c r="L954" s="32">
        <v>-59.339500000000001</v>
      </c>
      <c r="M954" s="31">
        <v>38644.548576388886</v>
      </c>
      <c r="N954" s="33">
        <v>2.97</v>
      </c>
      <c r="O954" s="33">
        <v>49.58</v>
      </c>
      <c r="P954" s="32">
        <v>8.0805000000000007</v>
      </c>
      <c r="Q954" s="32">
        <v>6.1971999999999996</v>
      </c>
      <c r="R954" s="32">
        <v>9.7844999999999995</v>
      </c>
      <c r="S954" s="32">
        <v>1.2823</v>
      </c>
      <c r="T954" s="32"/>
      <c r="U954" s="32"/>
      <c r="V954" s="32"/>
      <c r="W954" s="32"/>
      <c r="X954" s="32">
        <v>31.781500000000001</v>
      </c>
      <c r="Y954" s="32">
        <v>31.540500000000002</v>
      </c>
      <c r="Z954" s="32">
        <v>32.016599999999997</v>
      </c>
      <c r="AA954" s="32">
        <v>0.1608</v>
      </c>
      <c r="AB954" s="32"/>
      <c r="AC954" s="32"/>
      <c r="AD954" s="32"/>
      <c r="AE954" s="32"/>
      <c r="AF954" s="32">
        <v>5.8251999999999997</v>
      </c>
      <c r="AG954" s="32">
        <v>5.0301999999999998</v>
      </c>
      <c r="AH954" s="32">
        <v>6.0105000000000004</v>
      </c>
      <c r="AI954" s="32">
        <v>0.1633</v>
      </c>
      <c r="AJ954" s="32"/>
      <c r="AK954" s="32"/>
      <c r="AL954" s="32"/>
      <c r="AM954" s="32"/>
      <c r="AN954" s="32">
        <v>0.87460000000000004</v>
      </c>
      <c r="AO954" s="32"/>
      <c r="AP954" s="32">
        <v>9.6818000000000008</v>
      </c>
      <c r="AQ954" s="32">
        <v>0.04</v>
      </c>
      <c r="AR954" s="32"/>
      <c r="AS954" s="32"/>
      <c r="AT954" s="32">
        <v>31.555499999999999</v>
      </c>
      <c r="AU954" s="32">
        <v>2.53E-2</v>
      </c>
      <c r="AV954" s="32"/>
      <c r="AW954" s="32"/>
      <c r="AX954" s="32">
        <v>2.1476999999999999</v>
      </c>
      <c r="AY954">
        <v>122.93</v>
      </c>
      <c r="BB954">
        <v>256.5</v>
      </c>
      <c r="BC954">
        <v>243.8</v>
      </c>
      <c r="BD954" s="32">
        <v>6.1026999999999996</v>
      </c>
      <c r="BE954" s="32"/>
      <c r="BF954" s="32">
        <v>34.5364</v>
      </c>
      <c r="BG954" s="32"/>
      <c r="BH954" s="32">
        <v>2.1476999999999999</v>
      </c>
      <c r="BI954" s="34">
        <v>124</v>
      </c>
      <c r="BJ954" s="34">
        <v>70</v>
      </c>
      <c r="BK954" s="34">
        <v>159</v>
      </c>
      <c r="BL954" s="34">
        <v>89</v>
      </c>
      <c r="BM954">
        <v>0</v>
      </c>
      <c r="BN954" t="s">
        <v>1034</v>
      </c>
      <c r="BO954" t="s">
        <v>6987</v>
      </c>
      <c r="BP954" t="b">
        <v>1</v>
      </c>
    </row>
    <row r="955" spans="1:68" x14ac:dyDescent="0.25">
      <c r="A955" s="30" t="str">
        <f t="shared" si="15"/>
        <v>2005055031</v>
      </c>
      <c r="B955" t="s">
        <v>174</v>
      </c>
      <c r="C955">
        <v>31</v>
      </c>
      <c r="D955" s="65" t="s">
        <v>8685</v>
      </c>
      <c r="E955" t="s">
        <v>106</v>
      </c>
      <c r="F955">
        <v>1</v>
      </c>
      <c r="G955">
        <v>2005</v>
      </c>
      <c r="H955">
        <v>2</v>
      </c>
      <c r="I955" s="34">
        <v>101.1</v>
      </c>
      <c r="J955">
        <v>95</v>
      </c>
      <c r="K955" s="32">
        <v>45.830500000000001</v>
      </c>
      <c r="L955" s="32">
        <v>-59.851199999999999</v>
      </c>
      <c r="M955" s="31">
        <v>38645.153043981481</v>
      </c>
      <c r="N955" s="33">
        <v>2.98</v>
      </c>
      <c r="O955" s="33">
        <v>49.58</v>
      </c>
      <c r="P955" s="32">
        <v>6.8559000000000001</v>
      </c>
      <c r="Q955" s="32">
        <v>3.0076000000000001</v>
      </c>
      <c r="R955" s="32">
        <v>10.683</v>
      </c>
      <c r="S955" s="32">
        <v>2.8653</v>
      </c>
      <c r="T955" s="32"/>
      <c r="U955" s="32"/>
      <c r="V955" s="32"/>
      <c r="W955" s="32"/>
      <c r="X955" s="32">
        <v>31.296299999999999</v>
      </c>
      <c r="Y955" s="32">
        <v>30.263000000000002</v>
      </c>
      <c r="Z955" s="32">
        <v>32.328299999999999</v>
      </c>
      <c r="AA955" s="32">
        <v>0.74019999999999997</v>
      </c>
      <c r="AB955" s="32"/>
      <c r="AC955" s="32"/>
      <c r="AD955" s="32"/>
      <c r="AE955" s="32"/>
      <c r="AF955" s="32">
        <v>5.7786</v>
      </c>
      <c r="AG955" s="32">
        <v>5.5186000000000002</v>
      </c>
      <c r="AH955" s="32">
        <v>6.0669000000000004</v>
      </c>
      <c r="AI955" s="32">
        <v>0.16450000000000001</v>
      </c>
      <c r="AJ955" s="32"/>
      <c r="AK955" s="32"/>
      <c r="AL955" s="32"/>
      <c r="AM955" s="32"/>
      <c r="AN955" s="32">
        <v>2.5823</v>
      </c>
      <c r="AO955" s="32"/>
      <c r="AP955" s="32">
        <v>10.644</v>
      </c>
      <c r="AQ955" s="32">
        <v>3.4099999999999998E-2</v>
      </c>
      <c r="AR955" s="32"/>
      <c r="AS955" s="32"/>
      <c r="AT955" s="32">
        <v>30.277000000000001</v>
      </c>
      <c r="AU955" s="32">
        <v>1.21E-2</v>
      </c>
      <c r="AV955" s="32"/>
      <c r="AW955" s="32"/>
      <c r="AX955" s="32">
        <v>2.7326000000000001</v>
      </c>
      <c r="AY955">
        <v>101.14</v>
      </c>
      <c r="BB955">
        <v>84.7</v>
      </c>
      <c r="BC955">
        <v>84.29</v>
      </c>
      <c r="BD955" s="32">
        <v>2.9767999999999999</v>
      </c>
      <c r="BE955" s="32"/>
      <c r="BF955" s="32">
        <v>32.347700000000003</v>
      </c>
      <c r="BG955" s="32"/>
      <c r="BH955" s="32"/>
      <c r="BI955" s="34"/>
      <c r="BJ955" s="34">
        <v>38</v>
      </c>
      <c r="BK955" s="34">
        <v>102</v>
      </c>
      <c r="BL955" s="34">
        <v>64</v>
      </c>
      <c r="BM955">
        <v>0</v>
      </c>
      <c r="BN955" t="s">
        <v>1035</v>
      </c>
      <c r="BO955" t="s">
        <v>6988</v>
      </c>
      <c r="BP955" t="b">
        <v>1</v>
      </c>
    </row>
    <row r="956" spans="1:68" x14ac:dyDescent="0.25">
      <c r="A956" s="30" t="str">
        <f t="shared" si="15"/>
        <v>2005055034</v>
      </c>
      <c r="B956" t="s">
        <v>174</v>
      </c>
      <c r="C956">
        <v>34</v>
      </c>
      <c r="D956" s="65" t="s">
        <v>8688</v>
      </c>
      <c r="E956" t="s">
        <v>105</v>
      </c>
      <c r="F956">
        <v>1</v>
      </c>
      <c r="G956">
        <v>2005</v>
      </c>
      <c r="H956">
        <v>2</v>
      </c>
      <c r="I956" s="34">
        <v>122.9</v>
      </c>
      <c r="J956">
        <v>130</v>
      </c>
      <c r="K956" s="32">
        <v>45.660299999999999</v>
      </c>
      <c r="L956" s="32">
        <v>-59.698799999999999</v>
      </c>
      <c r="M956" s="31">
        <v>38645.247870370367</v>
      </c>
      <c r="N956" s="33">
        <v>2.98</v>
      </c>
      <c r="O956" s="33">
        <v>49.59</v>
      </c>
      <c r="P956" s="32">
        <v>10.851900000000001</v>
      </c>
      <c r="Q956" s="32">
        <v>4.4249000000000001</v>
      </c>
      <c r="R956" s="32">
        <v>13.192</v>
      </c>
      <c r="S956" s="32">
        <v>3.1938</v>
      </c>
      <c r="T956" s="32"/>
      <c r="U956" s="32"/>
      <c r="V956" s="32"/>
      <c r="W956" s="32"/>
      <c r="X956" s="32">
        <v>30.322099999999999</v>
      </c>
      <c r="Y956" s="32">
        <v>29.6431</v>
      </c>
      <c r="Z956" s="32">
        <v>31.755400000000002</v>
      </c>
      <c r="AA956" s="32">
        <v>0.81030000000000002</v>
      </c>
      <c r="AB956" s="32"/>
      <c r="AC956" s="32"/>
      <c r="AD956" s="32"/>
      <c r="AE956" s="32"/>
      <c r="AF956" s="32">
        <v>5.5792000000000002</v>
      </c>
      <c r="AG956" s="32">
        <v>5.3375000000000004</v>
      </c>
      <c r="AH956" s="32">
        <v>6.1904000000000003</v>
      </c>
      <c r="AI956" s="32">
        <v>0.2908</v>
      </c>
      <c r="AJ956" s="32"/>
      <c r="AK956" s="32"/>
      <c r="AL956" s="32"/>
      <c r="AM956" s="32"/>
      <c r="AN956" s="32">
        <v>2.9485999999999999</v>
      </c>
      <c r="AO956" s="32"/>
      <c r="AP956" s="32">
        <v>13.175700000000001</v>
      </c>
      <c r="AQ956" s="32">
        <v>2E-3</v>
      </c>
      <c r="AR956" s="32"/>
      <c r="AS956" s="32"/>
      <c r="AT956" s="32">
        <v>29.6449</v>
      </c>
      <c r="AU956" s="32">
        <v>1.6000000000000001E-3</v>
      </c>
      <c r="AV956" s="32"/>
      <c r="AW956" s="32"/>
      <c r="AX956" s="32">
        <v>1.7670999999999999</v>
      </c>
      <c r="AY956">
        <v>92.22</v>
      </c>
      <c r="BB956">
        <v>139.80000000000001</v>
      </c>
      <c r="BD956" s="32"/>
      <c r="BE956" s="32"/>
      <c r="BF956" s="32"/>
      <c r="BG956" s="32"/>
      <c r="BH956" s="32"/>
      <c r="BI956" s="34"/>
      <c r="BJ956" s="34">
        <v>52</v>
      </c>
      <c r="BK956" s="34">
        <v>124</v>
      </c>
      <c r="BL956" s="34">
        <v>72</v>
      </c>
      <c r="BM956">
        <v>0</v>
      </c>
      <c r="BN956" t="s">
        <v>1036</v>
      </c>
      <c r="BO956" t="s">
        <v>6989</v>
      </c>
      <c r="BP956" t="b">
        <v>1</v>
      </c>
    </row>
    <row r="957" spans="1:68" x14ac:dyDescent="0.25">
      <c r="A957" s="30" t="str">
        <f t="shared" si="15"/>
        <v>2005055039</v>
      </c>
      <c r="B957" t="s">
        <v>174</v>
      </c>
      <c r="C957">
        <v>39</v>
      </c>
      <c r="D957" s="65" t="s">
        <v>8693</v>
      </c>
      <c r="E957" t="s">
        <v>104</v>
      </c>
      <c r="F957">
        <v>1</v>
      </c>
      <c r="G957">
        <v>2005</v>
      </c>
      <c r="H957">
        <v>2</v>
      </c>
      <c r="I957" s="34">
        <v>132.9</v>
      </c>
      <c r="J957">
        <v>141</v>
      </c>
      <c r="K957" s="32">
        <v>45.490499999999997</v>
      </c>
      <c r="L957" s="32">
        <v>-59.521700000000003</v>
      </c>
      <c r="M957" s="31">
        <v>38645.388842592591</v>
      </c>
      <c r="N957" s="33">
        <v>3.97</v>
      </c>
      <c r="O957" s="33">
        <v>49.59</v>
      </c>
      <c r="P957" s="32">
        <v>9.3282000000000007</v>
      </c>
      <c r="Q957" s="32">
        <v>3.0739999999999998</v>
      </c>
      <c r="R957" s="32">
        <v>12.3072</v>
      </c>
      <c r="S957" s="32">
        <v>3.5032000000000001</v>
      </c>
      <c r="T957" s="32"/>
      <c r="U957" s="32"/>
      <c r="V957" s="32"/>
      <c r="W957" s="32"/>
      <c r="X957" s="32">
        <v>30.807200000000002</v>
      </c>
      <c r="Y957" s="32">
        <v>29.8841</v>
      </c>
      <c r="Z957" s="32">
        <v>32.018099999999997</v>
      </c>
      <c r="AA957" s="32">
        <v>0.74580000000000002</v>
      </c>
      <c r="AB957" s="32"/>
      <c r="AC957" s="32"/>
      <c r="AD957" s="32"/>
      <c r="AE957" s="32"/>
      <c r="AF957" s="32">
        <v>5.7789000000000001</v>
      </c>
      <c r="AG957" s="32">
        <v>5.4833999999999996</v>
      </c>
      <c r="AH957" s="32">
        <v>6.2686000000000002</v>
      </c>
      <c r="AI957" s="32">
        <v>0.30909999999999999</v>
      </c>
      <c r="AJ957" s="32"/>
      <c r="AK957" s="32"/>
      <c r="AL957" s="32"/>
      <c r="AM957" s="32"/>
      <c r="AN957" s="32">
        <v>2.9354</v>
      </c>
      <c r="AO957" s="32"/>
      <c r="AP957" s="32">
        <v>12.3018</v>
      </c>
      <c r="AQ957" s="32">
        <v>7.7000000000000002E-3</v>
      </c>
      <c r="AR957" s="32"/>
      <c r="AS957" s="32"/>
      <c r="AT957" s="32">
        <v>29.891200000000001</v>
      </c>
      <c r="AU957" s="32">
        <v>1.01E-2</v>
      </c>
      <c r="AV957" s="32"/>
      <c r="AW957" s="32"/>
      <c r="AX957" s="32">
        <v>2.0777999999999999</v>
      </c>
      <c r="AY957">
        <v>93.21</v>
      </c>
      <c r="BB957">
        <v>144.1</v>
      </c>
      <c r="BD957" s="32"/>
      <c r="BE957" s="32"/>
      <c r="BF957" s="32"/>
      <c r="BG957" s="32"/>
      <c r="BH957" s="32">
        <v>2.0777999999999999</v>
      </c>
      <c r="BI957" s="34">
        <v>94</v>
      </c>
      <c r="BJ957" s="34">
        <v>44</v>
      </c>
      <c r="BK957" s="34">
        <v>134</v>
      </c>
      <c r="BL957" s="34">
        <v>90</v>
      </c>
      <c r="BM957">
        <v>0</v>
      </c>
      <c r="BN957" t="s">
        <v>1037</v>
      </c>
      <c r="BO957" t="s">
        <v>6990</v>
      </c>
      <c r="BP957" t="b">
        <v>1</v>
      </c>
    </row>
    <row r="958" spans="1:68" x14ac:dyDescent="0.25">
      <c r="A958" s="30" t="str">
        <f t="shared" si="15"/>
        <v>2005055042</v>
      </c>
      <c r="B958" t="s">
        <v>174</v>
      </c>
      <c r="C958">
        <v>42</v>
      </c>
      <c r="D958" s="65" t="s">
        <v>8696</v>
      </c>
      <c r="E958" t="s">
        <v>102</v>
      </c>
      <c r="F958">
        <v>1</v>
      </c>
      <c r="G958">
        <v>2005</v>
      </c>
      <c r="H958">
        <v>2</v>
      </c>
      <c r="I958" s="34">
        <v>102.1</v>
      </c>
      <c r="J958">
        <v>107</v>
      </c>
      <c r="K958" s="32">
        <v>45.158999999999999</v>
      </c>
      <c r="L958" s="32">
        <v>-59.179000000000002</v>
      </c>
      <c r="M958" s="31">
        <v>38645.515763888892</v>
      </c>
      <c r="N958" s="33">
        <v>2.98</v>
      </c>
      <c r="O958" s="33">
        <v>49.59</v>
      </c>
      <c r="P958" s="32">
        <v>8.0212000000000003</v>
      </c>
      <c r="Q958" s="32">
        <v>2.2530999999999999</v>
      </c>
      <c r="R958" s="32">
        <v>12.760300000000001</v>
      </c>
      <c r="S958" s="32">
        <v>4.5895000000000001</v>
      </c>
      <c r="T958" s="32"/>
      <c r="U958" s="32"/>
      <c r="V958" s="32"/>
      <c r="W958" s="32"/>
      <c r="X958" s="32">
        <v>30.9009</v>
      </c>
      <c r="Y958" s="32">
        <v>29.926200000000001</v>
      </c>
      <c r="Z958" s="32">
        <v>31.996099999999998</v>
      </c>
      <c r="AA958" s="32">
        <v>0.88</v>
      </c>
      <c r="AB958" s="32"/>
      <c r="AC958" s="32"/>
      <c r="AD958" s="32"/>
      <c r="AE958" s="32"/>
      <c r="AF958" s="32">
        <v>5.7957999999999998</v>
      </c>
      <c r="AG958" s="32">
        <v>5.3715000000000002</v>
      </c>
      <c r="AH958" s="32">
        <v>6.2183000000000002</v>
      </c>
      <c r="AI958" s="32">
        <v>0.33119999999999999</v>
      </c>
      <c r="AJ958" s="32"/>
      <c r="AK958" s="32"/>
      <c r="AL958" s="32"/>
      <c r="AM958" s="32"/>
      <c r="AN958" s="32">
        <v>3.0177</v>
      </c>
      <c r="AO958" s="32"/>
      <c r="AP958" s="32">
        <v>12.6698</v>
      </c>
      <c r="AQ958" s="32">
        <v>4.0000000000000002E-4</v>
      </c>
      <c r="AR958" s="32"/>
      <c r="AS958" s="32"/>
      <c r="AT958" s="32">
        <v>29.9267</v>
      </c>
      <c r="AU958" s="32">
        <v>4.0000000000000002E-4</v>
      </c>
      <c r="AV958" s="32"/>
      <c r="AW958" s="32"/>
      <c r="AX958" s="32">
        <v>2.1151</v>
      </c>
      <c r="AY958">
        <v>57.52</v>
      </c>
      <c r="BB958">
        <v>101.9</v>
      </c>
      <c r="BC958">
        <v>102.14</v>
      </c>
      <c r="BD958" s="32">
        <v>2.1608000000000001</v>
      </c>
      <c r="BE958" s="32"/>
      <c r="BF958" s="32">
        <v>32.438099999999999</v>
      </c>
      <c r="BG958" s="32"/>
      <c r="BH958" s="32"/>
      <c r="BI958" s="34"/>
      <c r="BJ958" s="34">
        <v>34</v>
      </c>
      <c r="BK958" s="34">
        <v>103</v>
      </c>
      <c r="BL958" s="34">
        <v>69</v>
      </c>
      <c r="BM958">
        <v>0</v>
      </c>
      <c r="BN958" t="s">
        <v>1038</v>
      </c>
      <c r="BO958" t="s">
        <v>6991</v>
      </c>
      <c r="BP958" t="b">
        <v>1</v>
      </c>
    </row>
    <row r="959" spans="1:68" x14ac:dyDescent="0.25">
      <c r="A959" s="30" t="str">
        <f t="shared" si="15"/>
        <v>2005055047</v>
      </c>
      <c r="B959" t="s">
        <v>174</v>
      </c>
      <c r="C959">
        <v>47</v>
      </c>
      <c r="D959" s="65" t="s">
        <v>8701</v>
      </c>
      <c r="E959" t="s">
        <v>101</v>
      </c>
      <c r="F959">
        <v>1</v>
      </c>
      <c r="G959">
        <v>2005</v>
      </c>
      <c r="H959">
        <v>2</v>
      </c>
      <c r="I959" s="34">
        <v>187.4</v>
      </c>
      <c r="J959">
        <v>260</v>
      </c>
      <c r="K959" s="32">
        <v>44.822000000000003</v>
      </c>
      <c r="L959" s="32">
        <v>-58.847700000000003</v>
      </c>
      <c r="M959" s="31">
        <v>38645.693842592591</v>
      </c>
      <c r="N959" s="33">
        <v>4.96</v>
      </c>
      <c r="O959" s="33">
        <v>49.59</v>
      </c>
      <c r="P959" s="32">
        <v>9.3228000000000009</v>
      </c>
      <c r="Q959" s="32">
        <v>3.4678</v>
      </c>
      <c r="R959" s="32">
        <v>13.8103</v>
      </c>
      <c r="S959" s="32">
        <v>4.1044</v>
      </c>
      <c r="T959" s="32"/>
      <c r="U959" s="32"/>
      <c r="V959" s="32"/>
      <c r="W959" s="32"/>
      <c r="X959" s="32">
        <v>31.017700000000001</v>
      </c>
      <c r="Y959" s="32">
        <v>30.1904</v>
      </c>
      <c r="Z959" s="32">
        <v>32.070900000000002</v>
      </c>
      <c r="AA959" s="32">
        <v>0.7097</v>
      </c>
      <c r="AB959" s="32"/>
      <c r="AC959" s="32"/>
      <c r="AD959" s="32"/>
      <c r="AE959" s="32"/>
      <c r="AF959" s="32">
        <v>5.7637</v>
      </c>
      <c r="AG959" s="32">
        <v>5.3521000000000001</v>
      </c>
      <c r="AH959" s="32">
        <v>6.2404999999999999</v>
      </c>
      <c r="AI959" s="32">
        <v>0.33779999999999999</v>
      </c>
      <c r="AJ959" s="32"/>
      <c r="AK959" s="32"/>
      <c r="AL959" s="32"/>
      <c r="AM959" s="32"/>
      <c r="AN959" s="32">
        <v>2.9026999999999998</v>
      </c>
      <c r="AO959" s="32"/>
      <c r="AP959" s="32">
        <v>13.5246</v>
      </c>
      <c r="AQ959" s="32">
        <v>0</v>
      </c>
      <c r="AR959" s="32"/>
      <c r="AS959" s="32"/>
      <c r="AT959" s="32">
        <v>30.235900000000001</v>
      </c>
      <c r="AU959" s="32">
        <v>0</v>
      </c>
      <c r="AV959" s="32"/>
      <c r="AW959" s="32"/>
      <c r="AX959" s="32">
        <v>2.2208999999999999</v>
      </c>
      <c r="AY959">
        <v>105.11</v>
      </c>
      <c r="BB959">
        <v>202</v>
      </c>
      <c r="BD959" s="32"/>
      <c r="BE959" s="32"/>
      <c r="BF959" s="32"/>
      <c r="BG959" s="32"/>
      <c r="BH959" s="32"/>
      <c r="BI959" s="34"/>
      <c r="BJ959" s="34">
        <v>48</v>
      </c>
      <c r="BK959" s="34">
        <v>189</v>
      </c>
      <c r="BL959" s="34">
        <v>141</v>
      </c>
      <c r="BM959">
        <v>0</v>
      </c>
      <c r="BN959" t="s">
        <v>1039</v>
      </c>
      <c r="BO959" t="s">
        <v>6992</v>
      </c>
      <c r="BP959" t="b">
        <v>1</v>
      </c>
    </row>
    <row r="960" spans="1:68" x14ac:dyDescent="0.25">
      <c r="A960" s="30" t="str">
        <f t="shared" si="15"/>
        <v>2005055052</v>
      </c>
      <c r="B960" t="s">
        <v>174</v>
      </c>
      <c r="C960">
        <v>52</v>
      </c>
      <c r="D960" s="65" t="s">
        <v>8707</v>
      </c>
      <c r="E960" t="s">
        <v>100</v>
      </c>
      <c r="F960">
        <v>1</v>
      </c>
      <c r="G960">
        <v>2005</v>
      </c>
      <c r="H960">
        <v>2</v>
      </c>
      <c r="I960" s="34">
        <v>63.5</v>
      </c>
      <c r="J960">
        <v>69</v>
      </c>
      <c r="K960" s="32">
        <v>44.48</v>
      </c>
      <c r="L960" s="32">
        <v>-58.5107</v>
      </c>
      <c r="M960" s="31">
        <v>38646.323553240742</v>
      </c>
      <c r="N960" s="33">
        <v>3.97</v>
      </c>
      <c r="O960" s="33">
        <v>49.59</v>
      </c>
      <c r="P960" s="32">
        <v>11.026999999999999</v>
      </c>
      <c r="Q960" s="32">
        <v>4.3746999999999998</v>
      </c>
      <c r="R960" s="32">
        <v>13.701700000000001</v>
      </c>
      <c r="S960" s="32">
        <v>3.7023999999999999</v>
      </c>
      <c r="T960" s="32"/>
      <c r="U960" s="32"/>
      <c r="V960" s="32"/>
      <c r="W960" s="32"/>
      <c r="X960" s="32">
        <v>31.2363</v>
      </c>
      <c r="Y960" s="32">
        <v>30.840199999999999</v>
      </c>
      <c r="Z960" s="32">
        <v>32.105800000000002</v>
      </c>
      <c r="AA960" s="32">
        <v>0.45500000000000002</v>
      </c>
      <c r="AB960" s="32"/>
      <c r="AC960" s="32"/>
      <c r="AD960" s="32"/>
      <c r="AE960" s="32"/>
      <c r="AF960" s="32">
        <v>5.3966000000000003</v>
      </c>
      <c r="AG960" s="32">
        <v>5.1818999999999997</v>
      </c>
      <c r="AH960" s="32">
        <v>5.9752999999999998</v>
      </c>
      <c r="AI960" s="32">
        <v>0.1928</v>
      </c>
      <c r="AJ960" s="32"/>
      <c r="AK960" s="32"/>
      <c r="AL960" s="32"/>
      <c r="AM960" s="32"/>
      <c r="AN960" s="32">
        <v>2.4039999999999999</v>
      </c>
      <c r="AO960" s="32"/>
      <c r="AP960" s="32">
        <v>13.7011</v>
      </c>
      <c r="AQ960" s="32">
        <v>5.0000000000000001E-4</v>
      </c>
      <c r="AR960" s="32"/>
      <c r="AS960" s="32"/>
      <c r="AT960" s="32">
        <v>30.844100000000001</v>
      </c>
      <c r="AU960" s="32">
        <v>5.5999999999999999E-3</v>
      </c>
      <c r="AV960" s="32"/>
      <c r="AW960" s="32"/>
      <c r="AX960" s="32">
        <v>4.1935000000000002</v>
      </c>
      <c r="AY960">
        <v>63.47</v>
      </c>
      <c r="BB960">
        <v>66</v>
      </c>
      <c r="BC960">
        <v>63.47</v>
      </c>
      <c r="BD960" s="32">
        <v>4.1935000000000002</v>
      </c>
      <c r="BE960" s="32"/>
      <c r="BF960" s="32">
        <v>32.180999999999997</v>
      </c>
      <c r="BG960" s="32"/>
      <c r="BH960" s="32"/>
      <c r="BI960" s="34"/>
      <c r="BJ960" s="34"/>
      <c r="BK960" s="34"/>
      <c r="BL960" s="34"/>
      <c r="BM960">
        <v>-1</v>
      </c>
      <c r="BN960" t="s">
        <v>1040</v>
      </c>
      <c r="BO960" t="s">
        <v>6993</v>
      </c>
      <c r="BP960" t="b">
        <v>1</v>
      </c>
    </row>
    <row r="961" spans="1:68" x14ac:dyDescent="0.25">
      <c r="A961" s="30" t="str">
        <f t="shared" si="15"/>
        <v>2005055055</v>
      </c>
      <c r="B961" t="s">
        <v>174</v>
      </c>
      <c r="C961">
        <v>55</v>
      </c>
      <c r="D961" s="65" t="s">
        <v>8710</v>
      </c>
      <c r="E961" t="s">
        <v>99</v>
      </c>
      <c r="F961">
        <v>1</v>
      </c>
      <c r="G961">
        <v>2005</v>
      </c>
      <c r="H961">
        <v>2</v>
      </c>
      <c r="I961" s="34">
        <v>773.3</v>
      </c>
      <c r="J961">
        <v>625</v>
      </c>
      <c r="K961" s="32">
        <v>44.131300000000003</v>
      </c>
      <c r="L961" s="32">
        <v>-58.1785</v>
      </c>
      <c r="M961" s="31">
        <v>38646.521319444444</v>
      </c>
      <c r="N961" s="33">
        <v>2.98</v>
      </c>
      <c r="O961" s="33">
        <v>49.59</v>
      </c>
      <c r="P961" s="32">
        <v>10.083399999999999</v>
      </c>
      <c r="Q961" s="32">
        <v>2.1564000000000001</v>
      </c>
      <c r="R961" s="32">
        <v>12.792999999999999</v>
      </c>
      <c r="S961" s="32">
        <v>3.9432</v>
      </c>
      <c r="T961" s="32"/>
      <c r="U961" s="32"/>
      <c r="V961" s="32"/>
      <c r="W961" s="32"/>
      <c r="X961" s="32">
        <v>31.713699999999999</v>
      </c>
      <c r="Y961" s="32">
        <v>31.232700000000001</v>
      </c>
      <c r="Z961" s="32">
        <v>32.714199999999998</v>
      </c>
      <c r="AA961" s="32">
        <v>0.61570000000000003</v>
      </c>
      <c r="AB961" s="32"/>
      <c r="AC961" s="32"/>
      <c r="AD961" s="32"/>
      <c r="AE961" s="32"/>
      <c r="AF961" s="32">
        <v>5.7492999999999999</v>
      </c>
      <c r="AG961" s="32">
        <v>5.3003</v>
      </c>
      <c r="AH961" s="32">
        <v>6.5975999999999999</v>
      </c>
      <c r="AI961" s="32">
        <v>0.43509999999999999</v>
      </c>
      <c r="AJ961" s="32"/>
      <c r="AK961" s="32"/>
      <c r="AL961" s="32"/>
      <c r="AM961" s="32"/>
      <c r="AN961" s="32">
        <v>2.6082999999999998</v>
      </c>
      <c r="AO961" s="32"/>
      <c r="AP961" s="32">
        <v>12.775399999999999</v>
      </c>
      <c r="AQ961" s="32">
        <v>1.1000000000000001E-3</v>
      </c>
      <c r="AR961" s="32"/>
      <c r="AS961" s="32"/>
      <c r="AT961" s="32">
        <v>31.233000000000001</v>
      </c>
      <c r="AU961" s="32">
        <v>4.0000000000000002E-4</v>
      </c>
      <c r="AV961" s="32"/>
      <c r="AW961" s="32"/>
      <c r="AX961" s="32">
        <v>1.1335</v>
      </c>
      <c r="AY961">
        <v>79.34</v>
      </c>
      <c r="BB961">
        <v>728.1</v>
      </c>
      <c r="BC961">
        <v>727.8</v>
      </c>
      <c r="BD961" s="32">
        <v>4.2912999999999997</v>
      </c>
      <c r="BE961" s="32"/>
      <c r="BF961" s="32">
        <v>34.917099999999998</v>
      </c>
      <c r="BG961" s="32"/>
      <c r="BH961" s="32">
        <v>1.1335</v>
      </c>
      <c r="BI961" s="34">
        <v>80</v>
      </c>
      <c r="BJ961" s="34">
        <v>45</v>
      </c>
      <c r="BK961" s="34">
        <v>112</v>
      </c>
      <c r="BL961" s="34">
        <v>67</v>
      </c>
      <c r="BM961">
        <v>0</v>
      </c>
      <c r="BN961" t="s">
        <v>1041</v>
      </c>
      <c r="BO961" t="s">
        <v>6994</v>
      </c>
      <c r="BP961" t="b">
        <v>1</v>
      </c>
    </row>
    <row r="962" spans="1:68" x14ac:dyDescent="0.25">
      <c r="A962" s="30" t="str">
        <f t="shared" si="15"/>
        <v>2005055061</v>
      </c>
      <c r="B962" t="s">
        <v>174</v>
      </c>
      <c r="C962">
        <v>61</v>
      </c>
      <c r="D962" s="65" t="s">
        <v>8830</v>
      </c>
      <c r="E962" t="s">
        <v>98</v>
      </c>
      <c r="F962">
        <v>1</v>
      </c>
      <c r="G962">
        <v>2005</v>
      </c>
      <c r="H962">
        <v>2</v>
      </c>
      <c r="I962" s="34">
        <v>2869.8</v>
      </c>
      <c r="J962">
        <v>2600</v>
      </c>
      <c r="K962" s="32">
        <v>43.780299999999997</v>
      </c>
      <c r="L962" s="32">
        <v>-57.830199999999998</v>
      </c>
      <c r="M962" s="31">
        <v>38646.828668981485</v>
      </c>
      <c r="N962" s="33">
        <v>5.95</v>
      </c>
      <c r="O962" s="33">
        <v>49.59</v>
      </c>
      <c r="P962" s="32">
        <v>13.1014</v>
      </c>
      <c r="Q962" s="32">
        <v>8.3679000000000006</v>
      </c>
      <c r="R962" s="32">
        <v>14.5814</v>
      </c>
      <c r="S962" s="32">
        <v>2.0958999999999999</v>
      </c>
      <c r="T962" s="32"/>
      <c r="U962" s="32"/>
      <c r="V962" s="32"/>
      <c r="W962" s="32"/>
      <c r="X962" s="32">
        <v>32.363999999999997</v>
      </c>
      <c r="Y962" s="32">
        <v>31.999099999999999</v>
      </c>
      <c r="Z962" s="32">
        <v>33.304699999999997</v>
      </c>
      <c r="AA962" s="32">
        <v>0.49580000000000002</v>
      </c>
      <c r="AB962" s="32"/>
      <c r="AC962" s="32"/>
      <c r="AD962" s="32"/>
      <c r="AE962" s="32"/>
      <c r="AF962" s="32">
        <v>5.5625</v>
      </c>
      <c r="AG962" s="32">
        <v>5.2274000000000003</v>
      </c>
      <c r="AH962" s="32">
        <v>6.3365</v>
      </c>
      <c r="AI962" s="32">
        <v>0.43880000000000002</v>
      </c>
      <c r="AJ962" s="32"/>
      <c r="AK962" s="32"/>
      <c r="AL962" s="32"/>
      <c r="AM962" s="32"/>
      <c r="AN962" s="32">
        <v>2.1080000000000001</v>
      </c>
      <c r="AO962" s="32"/>
      <c r="AP962" s="32"/>
      <c r="AQ962" s="32"/>
      <c r="AR962" s="32"/>
      <c r="AS962" s="32"/>
      <c r="AT962" s="32"/>
      <c r="AU962" s="32"/>
      <c r="AV962" s="32"/>
      <c r="AW962" s="32"/>
      <c r="AX962" s="32">
        <v>2.8605</v>
      </c>
      <c r="AY962">
        <v>2858.08</v>
      </c>
      <c r="BB962">
        <v>2867.8</v>
      </c>
      <c r="BC962">
        <v>999.48</v>
      </c>
      <c r="BD962" s="32">
        <v>4.0959000000000003</v>
      </c>
      <c r="BE962" s="32"/>
      <c r="BF962" s="32">
        <v>34.941099999999999</v>
      </c>
      <c r="BG962" s="32"/>
      <c r="BH962" s="32"/>
      <c r="BI962" s="34"/>
      <c r="BJ962" s="34"/>
      <c r="BK962" s="34"/>
      <c r="BL962" s="34"/>
      <c r="BM962">
        <v>-1</v>
      </c>
      <c r="BN962" t="s">
        <v>1042</v>
      </c>
      <c r="BO962" t="s">
        <v>6995</v>
      </c>
      <c r="BP962" t="b">
        <v>1</v>
      </c>
    </row>
    <row r="963" spans="1:68" x14ac:dyDescent="0.25">
      <c r="A963" s="30" t="str">
        <f t="shared" si="15"/>
        <v>2005055064</v>
      </c>
      <c r="B963" t="s">
        <v>174</v>
      </c>
      <c r="C963">
        <v>64</v>
      </c>
      <c r="D963" s="65" t="s">
        <v>8717</v>
      </c>
      <c r="E963" t="s">
        <v>118</v>
      </c>
      <c r="F963">
        <v>1</v>
      </c>
      <c r="G963">
        <v>2005</v>
      </c>
      <c r="H963">
        <v>2</v>
      </c>
      <c r="I963" s="34">
        <v>2466.4</v>
      </c>
      <c r="J963">
        <v>3700</v>
      </c>
      <c r="K963" s="32">
        <v>43.470999999999997</v>
      </c>
      <c r="L963" s="32">
        <v>-57.5242</v>
      </c>
      <c r="M963" s="31">
        <v>38647.095393518517</v>
      </c>
      <c r="N963" s="33">
        <v>3.97</v>
      </c>
      <c r="O963" s="33">
        <v>49.6</v>
      </c>
      <c r="P963" s="32">
        <v>15.113899999999999</v>
      </c>
      <c r="Q963" s="32">
        <v>7.9531999999999998</v>
      </c>
      <c r="R963" s="32">
        <v>20.766200000000001</v>
      </c>
      <c r="S963" s="32">
        <v>2.7717999999999998</v>
      </c>
      <c r="T963" s="32"/>
      <c r="U963" s="32"/>
      <c r="V963" s="32"/>
      <c r="W963" s="32"/>
      <c r="X963" s="32">
        <v>32.858899999999998</v>
      </c>
      <c r="Y963" s="32">
        <v>32.211100000000002</v>
      </c>
      <c r="Z963" s="32">
        <v>35.014800000000001</v>
      </c>
      <c r="AA963" s="32">
        <v>0.93359999999999999</v>
      </c>
      <c r="AB963" s="32"/>
      <c r="AC963" s="32"/>
      <c r="AD963" s="32"/>
      <c r="AE963" s="32"/>
      <c r="AF963" s="32">
        <v>5.1875999999999998</v>
      </c>
      <c r="AG963" s="32">
        <v>4.6947000000000001</v>
      </c>
      <c r="AH963" s="32">
        <v>6.3560999999999996</v>
      </c>
      <c r="AI963" s="32">
        <v>0.33989999999999998</v>
      </c>
      <c r="AJ963" s="32"/>
      <c r="AK963" s="32"/>
      <c r="AL963" s="32"/>
      <c r="AM963" s="32"/>
      <c r="AN963" s="32">
        <v>1.8227</v>
      </c>
      <c r="AO963" s="32"/>
      <c r="AP963" s="32">
        <v>15.213800000000001</v>
      </c>
      <c r="AQ963" s="32">
        <v>1.3599999999999999E-2</v>
      </c>
      <c r="AR963" s="32"/>
      <c r="AS963" s="32"/>
      <c r="AT963" s="32">
        <v>32.214300000000001</v>
      </c>
      <c r="AU963" s="32">
        <v>4.5999999999999999E-3</v>
      </c>
      <c r="AV963" s="32"/>
      <c r="AW963" s="32"/>
      <c r="AX963" s="32">
        <v>3.1017999999999999</v>
      </c>
      <c r="AY963">
        <v>2466.36</v>
      </c>
      <c r="BB963">
        <v>3672</v>
      </c>
      <c r="BC963">
        <v>3.97</v>
      </c>
      <c r="BD963" s="32">
        <v>15.2042</v>
      </c>
      <c r="BE963" s="32"/>
      <c r="BF963" s="32">
        <v>32.211100000000002</v>
      </c>
      <c r="BG963" s="32"/>
      <c r="BH963" s="32">
        <v>3.1265999999999998</v>
      </c>
      <c r="BI963" s="34">
        <v>72</v>
      </c>
      <c r="BJ963" s="34">
        <v>64</v>
      </c>
      <c r="BK963" s="34">
        <v>78</v>
      </c>
      <c r="BL963" s="34">
        <v>14</v>
      </c>
      <c r="BM963">
        <v>0</v>
      </c>
      <c r="BN963" t="s">
        <v>1043</v>
      </c>
      <c r="BO963" t="s">
        <v>6996</v>
      </c>
      <c r="BP963" t="b">
        <v>1</v>
      </c>
    </row>
    <row r="964" spans="1:68" x14ac:dyDescent="0.25">
      <c r="A964" s="30" t="str">
        <f t="shared" ref="A964:A1027" si="16">IF(LEN(B964)=5,MID(B964,1,2)+1900&amp;MID(B964,3,3)&amp;TEXT(TRIM(C964),"000"),IF(LEN(B964)=7,B964&amp;TEXT(TRIM(C964),"000"),MID(B964,4,7)&amp;TEXT(TRIM(C964),"000")))</f>
        <v>2005055069</v>
      </c>
      <c r="B964" t="s">
        <v>174</v>
      </c>
      <c r="C964">
        <v>69</v>
      </c>
      <c r="D964" s="65" t="s">
        <v>8759</v>
      </c>
      <c r="E964" t="s">
        <v>124</v>
      </c>
      <c r="F964">
        <v>0</v>
      </c>
      <c r="G964">
        <v>2005</v>
      </c>
      <c r="H964">
        <v>2</v>
      </c>
      <c r="I964" s="34">
        <v>521.1</v>
      </c>
      <c r="J964">
        <v>500</v>
      </c>
      <c r="K964" s="32">
        <v>44.02</v>
      </c>
      <c r="L964" s="32">
        <v>-59.038200000000003</v>
      </c>
      <c r="M964" s="31">
        <v>38647.678506944445</v>
      </c>
      <c r="N964" s="33">
        <v>2.98</v>
      </c>
      <c r="O964" s="33">
        <v>49.59</v>
      </c>
      <c r="P964" s="32">
        <v>11.684900000000001</v>
      </c>
      <c r="Q964" s="32">
        <v>4.8295000000000003</v>
      </c>
      <c r="R964" s="32">
        <v>13.3283</v>
      </c>
      <c r="S964" s="32">
        <v>2.6379000000000001</v>
      </c>
      <c r="T964" s="32"/>
      <c r="U964" s="32"/>
      <c r="V964" s="32"/>
      <c r="W964" s="32"/>
      <c r="X964" s="32">
        <v>31.153199999999998</v>
      </c>
      <c r="Y964" s="32">
        <v>30.838699999999999</v>
      </c>
      <c r="Z964" s="32">
        <v>32.308</v>
      </c>
      <c r="AA964" s="32">
        <v>0.441</v>
      </c>
      <c r="AB964" s="32"/>
      <c r="AC964" s="32"/>
      <c r="AD964" s="32"/>
      <c r="AE964" s="32"/>
      <c r="AF964" s="32">
        <v>5.4867999999999997</v>
      </c>
      <c r="AG964" s="32">
        <v>5.2984999999999998</v>
      </c>
      <c r="AH964" s="32">
        <v>6.0129000000000001</v>
      </c>
      <c r="AI964" s="32">
        <v>0.2235</v>
      </c>
      <c r="AJ964" s="32"/>
      <c r="AK964" s="32"/>
      <c r="AL964" s="32"/>
      <c r="AM964" s="32"/>
      <c r="AN964" s="32">
        <v>2.4516</v>
      </c>
      <c r="AO964" s="32"/>
      <c r="AP964" s="32">
        <v>13.3277</v>
      </c>
      <c r="AQ964" s="32">
        <v>8.0000000000000004E-4</v>
      </c>
      <c r="AR964" s="32"/>
      <c r="AS964" s="32"/>
      <c r="AT964" s="32">
        <v>30.839099999999998</v>
      </c>
      <c r="AU964" s="32">
        <v>1E-4</v>
      </c>
      <c r="AV964" s="32"/>
      <c r="AW964" s="32"/>
      <c r="AX964" s="32">
        <v>3.5287000000000002</v>
      </c>
      <c r="AY964">
        <v>101.16</v>
      </c>
      <c r="BB964">
        <v>500</v>
      </c>
      <c r="BC964">
        <v>521.12</v>
      </c>
      <c r="BD964" s="32">
        <v>4.4866000000000001</v>
      </c>
      <c r="BE964" s="32"/>
      <c r="BF964" s="32">
        <v>34.901600000000002</v>
      </c>
      <c r="BG964" s="32"/>
      <c r="BH964" s="32">
        <v>3.5287000000000002</v>
      </c>
      <c r="BI964" s="34">
        <v>102</v>
      </c>
      <c r="BJ964" s="34">
        <v>66</v>
      </c>
      <c r="BK964" s="34">
        <v>105</v>
      </c>
      <c r="BL964" s="34">
        <v>35</v>
      </c>
      <c r="BM964">
        <v>0</v>
      </c>
      <c r="BN964" t="s">
        <v>1044</v>
      </c>
      <c r="BO964" t="s">
        <v>6997</v>
      </c>
      <c r="BP964" t="b">
        <v>1</v>
      </c>
    </row>
    <row r="965" spans="1:68" x14ac:dyDescent="0.25">
      <c r="A965" s="30" t="str">
        <f t="shared" si="16"/>
        <v>2005055071</v>
      </c>
      <c r="B965" t="s">
        <v>174</v>
      </c>
      <c r="C965">
        <v>71</v>
      </c>
      <c r="D965" s="65" t="s">
        <v>8869</v>
      </c>
      <c r="E965" t="s">
        <v>85</v>
      </c>
      <c r="F965">
        <v>0</v>
      </c>
      <c r="G965">
        <v>2005</v>
      </c>
      <c r="H965">
        <v>2</v>
      </c>
      <c r="I965" s="34">
        <v>3669.3</v>
      </c>
      <c r="J965">
        <v>3576</v>
      </c>
      <c r="K965" s="32">
        <v>42.436300000000003</v>
      </c>
      <c r="L965" s="32">
        <v>-60.439</v>
      </c>
      <c r="M965" s="31">
        <v>38648.069594907407</v>
      </c>
      <c r="N965" s="33">
        <v>2.98</v>
      </c>
      <c r="O965" s="33">
        <v>49.6</v>
      </c>
      <c r="P965" s="32">
        <v>20.6465</v>
      </c>
      <c r="Q965" s="32">
        <v>19.457899999999999</v>
      </c>
      <c r="R965" s="32">
        <v>21.3935</v>
      </c>
      <c r="S965" s="32">
        <v>0.86799999999999999</v>
      </c>
      <c r="T965" s="32"/>
      <c r="U965" s="32"/>
      <c r="V965" s="32"/>
      <c r="W965" s="32"/>
      <c r="X965" s="32">
        <v>35.128500000000003</v>
      </c>
      <c r="Y965" s="32">
        <v>34.4619</v>
      </c>
      <c r="Z965" s="32">
        <v>35.552199999999999</v>
      </c>
      <c r="AA965" s="32">
        <v>0.46800000000000003</v>
      </c>
      <c r="AB965" s="32"/>
      <c r="AC965" s="32"/>
      <c r="AD965" s="32"/>
      <c r="AE965" s="32"/>
      <c r="AF965" s="32">
        <v>4.3718000000000004</v>
      </c>
      <c r="AG965" s="32">
        <v>4.2877000000000001</v>
      </c>
      <c r="AH965" s="32">
        <v>4.5297000000000001</v>
      </c>
      <c r="AI965" s="32">
        <v>9.1300000000000006E-2</v>
      </c>
      <c r="AJ965" s="32"/>
      <c r="AK965" s="32"/>
      <c r="AL965" s="32"/>
      <c r="AM965" s="32"/>
      <c r="AN965" s="32">
        <v>0.30599999999999999</v>
      </c>
      <c r="AO965" s="32"/>
      <c r="AP965" s="32">
        <v>19.480499999999999</v>
      </c>
      <c r="AQ965" s="32">
        <v>1.9300000000000001E-2</v>
      </c>
      <c r="AR965" s="32"/>
      <c r="AS965" s="32"/>
      <c r="AT965" s="32">
        <v>34.478900000000003</v>
      </c>
      <c r="AU965" s="32">
        <v>1.4800000000000001E-2</v>
      </c>
      <c r="AV965" s="32"/>
      <c r="AW965" s="32"/>
      <c r="AX965" s="32">
        <v>2.3189000000000002</v>
      </c>
      <c r="AY965">
        <v>3597.1</v>
      </c>
      <c r="BC965">
        <v>999.61</v>
      </c>
      <c r="BD965" s="32">
        <v>4.1585000000000001</v>
      </c>
      <c r="BE965" s="32"/>
      <c r="BF965" s="32">
        <v>34.939399999999999</v>
      </c>
      <c r="BG965" s="32"/>
      <c r="BH965" s="32"/>
      <c r="BI965" s="34"/>
      <c r="BJ965" s="34"/>
      <c r="BK965" s="34"/>
      <c r="BL965" s="34"/>
      <c r="BM965">
        <v>-1</v>
      </c>
      <c r="BN965" t="s">
        <v>1045</v>
      </c>
      <c r="BO965" t="s">
        <v>6998</v>
      </c>
      <c r="BP965" t="b">
        <v>1</v>
      </c>
    </row>
    <row r="966" spans="1:68" x14ac:dyDescent="0.25">
      <c r="A966" s="30" t="str">
        <f t="shared" si="16"/>
        <v>2005055072</v>
      </c>
      <c r="B966" t="s">
        <v>174</v>
      </c>
      <c r="C966">
        <v>72</v>
      </c>
      <c r="D966" s="65" t="s">
        <v>8718</v>
      </c>
      <c r="E966" t="s">
        <v>85</v>
      </c>
      <c r="F966">
        <v>0</v>
      </c>
      <c r="G966">
        <v>2005</v>
      </c>
      <c r="H966">
        <v>2</v>
      </c>
      <c r="I966" s="34">
        <v>3278.8</v>
      </c>
      <c r="J966">
        <v>3192</v>
      </c>
      <c r="K966" s="32">
        <v>42.587699999999998</v>
      </c>
      <c r="L966" s="32">
        <v>-60.636499999999998</v>
      </c>
      <c r="M966" s="31">
        <v>38648.201909722222</v>
      </c>
      <c r="N966" s="33">
        <v>2.98</v>
      </c>
      <c r="O966" s="33">
        <v>49.6</v>
      </c>
      <c r="P966" s="32">
        <v>20.821899999999999</v>
      </c>
      <c r="Q966" s="32">
        <v>20.491399999999999</v>
      </c>
      <c r="R966" s="32">
        <v>21.421099999999999</v>
      </c>
      <c r="S966" s="32">
        <v>0.36509999999999998</v>
      </c>
      <c r="T966" s="32"/>
      <c r="U966" s="32"/>
      <c r="V966" s="32"/>
      <c r="W966" s="32"/>
      <c r="X966" s="32">
        <v>35.296399999999998</v>
      </c>
      <c r="Y966" s="32">
        <v>35.124299999999998</v>
      </c>
      <c r="Z966" s="32">
        <v>35.5974</v>
      </c>
      <c r="AA966" s="32">
        <v>0.1953</v>
      </c>
      <c r="AB966" s="32"/>
      <c r="AC966" s="32"/>
      <c r="AD966" s="32"/>
      <c r="AE966" s="32"/>
      <c r="AF966" s="32">
        <v>4.3456000000000001</v>
      </c>
      <c r="AG966" s="32">
        <v>4.2712000000000003</v>
      </c>
      <c r="AH966" s="32">
        <v>4.3979999999999997</v>
      </c>
      <c r="AI966" s="32">
        <v>4.87E-2</v>
      </c>
      <c r="AJ966" s="32"/>
      <c r="AK966" s="32"/>
      <c r="AL966" s="32"/>
      <c r="AM966" s="32"/>
      <c r="AN966" s="32">
        <v>0.12559999999999999</v>
      </c>
      <c r="AO966" s="32"/>
      <c r="AP966" s="32">
        <v>20.493099999999998</v>
      </c>
      <c r="AQ966" s="32">
        <v>1.6999999999999999E-3</v>
      </c>
      <c r="AR966" s="32"/>
      <c r="AS966" s="32"/>
      <c r="AT966" s="32">
        <v>35.125300000000003</v>
      </c>
      <c r="AU966" s="32">
        <v>2.0000000000000001E-4</v>
      </c>
      <c r="AV966" s="32"/>
      <c r="AW966" s="32"/>
      <c r="AX966" s="32">
        <v>2.4376000000000002</v>
      </c>
      <c r="AY966">
        <v>3267.12</v>
      </c>
      <c r="BC966">
        <v>999.59</v>
      </c>
      <c r="BD966" s="32">
        <v>4.2569999999999997</v>
      </c>
      <c r="BE966" s="32"/>
      <c r="BF966" s="32">
        <v>34.952399999999997</v>
      </c>
      <c r="BG966" s="32"/>
      <c r="BH966" s="32"/>
      <c r="BI966" s="34"/>
      <c r="BJ966" s="34"/>
      <c r="BK966" s="34"/>
      <c r="BL966" s="34"/>
      <c r="BM966">
        <v>-1</v>
      </c>
      <c r="BN966" t="s">
        <v>1046</v>
      </c>
      <c r="BO966" t="s">
        <v>6999</v>
      </c>
      <c r="BP966" t="b">
        <v>1</v>
      </c>
    </row>
    <row r="967" spans="1:68" x14ac:dyDescent="0.25">
      <c r="A967" s="30" t="str">
        <f t="shared" si="16"/>
        <v>2005055076</v>
      </c>
      <c r="B967" t="s">
        <v>174</v>
      </c>
      <c r="C967">
        <v>76</v>
      </c>
      <c r="D967" s="65" t="s">
        <v>8837</v>
      </c>
      <c r="E967" t="s">
        <v>85</v>
      </c>
      <c r="F967">
        <v>0</v>
      </c>
      <c r="G967">
        <v>2005</v>
      </c>
      <c r="H967">
        <v>2</v>
      </c>
      <c r="I967" s="34">
        <v>2777.1</v>
      </c>
      <c r="J967">
        <v>2700</v>
      </c>
      <c r="K967" s="32">
        <v>42.8123</v>
      </c>
      <c r="L967" s="32">
        <v>-60.7378</v>
      </c>
      <c r="M967" s="31">
        <v>38648.756111111114</v>
      </c>
      <c r="N967" s="33">
        <v>3.97</v>
      </c>
      <c r="O967" s="33">
        <v>49.6</v>
      </c>
      <c r="P967" s="32">
        <v>20.853899999999999</v>
      </c>
      <c r="Q967" s="32">
        <v>20.683</v>
      </c>
      <c r="R967" s="32">
        <v>21.103999999999999</v>
      </c>
      <c r="S967" s="32">
        <v>0.12939999999999999</v>
      </c>
      <c r="T967" s="32"/>
      <c r="U967" s="32"/>
      <c r="V967" s="32"/>
      <c r="W967" s="32"/>
      <c r="X967" s="32">
        <v>35.4681</v>
      </c>
      <c r="Y967" s="32">
        <v>35.3078</v>
      </c>
      <c r="Z967" s="32">
        <v>35.665599999999998</v>
      </c>
      <c r="AA967" s="32">
        <v>9.9900000000000003E-2</v>
      </c>
      <c r="AB967" s="32"/>
      <c r="AC967" s="32"/>
      <c r="AD967" s="32"/>
      <c r="AE967" s="32"/>
      <c r="AF967" s="32">
        <v>4.3479000000000001</v>
      </c>
      <c r="AG967" s="32">
        <v>4.306</v>
      </c>
      <c r="AH967" s="32">
        <v>4.3895999999999997</v>
      </c>
      <c r="AI967" s="32">
        <v>2.1600000000000001E-2</v>
      </c>
      <c r="AJ967" s="32"/>
      <c r="AK967" s="32"/>
      <c r="AL967" s="32"/>
      <c r="AM967" s="32"/>
      <c r="AN967" s="32">
        <v>0.13600000000000001</v>
      </c>
      <c r="AO967" s="32"/>
      <c r="AP967" s="32">
        <v>20.684100000000001</v>
      </c>
      <c r="AQ967" s="32">
        <v>1.6000000000000001E-3</v>
      </c>
      <c r="AR967" s="32"/>
      <c r="AS967" s="32"/>
      <c r="AT967" s="32">
        <v>35.322400000000002</v>
      </c>
      <c r="AU967" s="32">
        <v>2.06E-2</v>
      </c>
      <c r="AV967" s="32"/>
      <c r="AW967" s="32"/>
      <c r="AX967" s="32">
        <v>2.8698999999999999</v>
      </c>
      <c r="AY967">
        <v>2771.22</v>
      </c>
      <c r="BC967">
        <v>999.57</v>
      </c>
      <c r="BD967" s="32">
        <v>4.0477999999999996</v>
      </c>
      <c r="BE967" s="32"/>
      <c r="BF967" s="32">
        <v>34.913600000000002</v>
      </c>
      <c r="BG967" s="32"/>
      <c r="BH967" s="32"/>
      <c r="BI967" s="34"/>
      <c r="BJ967" s="34"/>
      <c r="BK967" s="34"/>
      <c r="BL967" s="34"/>
      <c r="BM967">
        <v>-1</v>
      </c>
      <c r="BN967" t="s">
        <v>1047</v>
      </c>
      <c r="BO967" t="s">
        <v>7000</v>
      </c>
      <c r="BP967" t="b">
        <v>1</v>
      </c>
    </row>
    <row r="968" spans="1:68" x14ac:dyDescent="0.25">
      <c r="A968" s="30" t="str">
        <f t="shared" si="16"/>
        <v>2005055077</v>
      </c>
      <c r="B968" t="s">
        <v>174</v>
      </c>
      <c r="C968">
        <v>77</v>
      </c>
      <c r="D968" s="65" t="s">
        <v>8719</v>
      </c>
      <c r="E968" t="s">
        <v>97</v>
      </c>
      <c r="F968">
        <v>1</v>
      </c>
      <c r="G968">
        <v>2005</v>
      </c>
      <c r="H968">
        <v>2</v>
      </c>
      <c r="I968" s="34">
        <v>2052.4</v>
      </c>
      <c r="J968">
        <v>2000</v>
      </c>
      <c r="K968" s="32">
        <v>42.525700000000001</v>
      </c>
      <c r="L968" s="32">
        <v>-61.404699999999998</v>
      </c>
      <c r="M968" s="31">
        <v>38648.958784722221</v>
      </c>
      <c r="N968" s="33">
        <v>2.98</v>
      </c>
      <c r="O968" s="33">
        <v>49.6</v>
      </c>
      <c r="P968" s="32">
        <v>18.244700000000002</v>
      </c>
      <c r="Q968" s="32">
        <v>13.133599999999999</v>
      </c>
      <c r="R968" s="32">
        <v>18.597300000000001</v>
      </c>
      <c r="S968" s="32">
        <v>1.1191</v>
      </c>
      <c r="T968" s="32"/>
      <c r="U968" s="32"/>
      <c r="V968" s="32"/>
      <c r="W968" s="32"/>
      <c r="X968" s="32">
        <v>33.680999999999997</v>
      </c>
      <c r="Y968" s="32">
        <v>32.8279</v>
      </c>
      <c r="Z968" s="32">
        <v>33.778700000000001</v>
      </c>
      <c r="AA968" s="32">
        <v>0.19939999999999999</v>
      </c>
      <c r="AB968" s="32"/>
      <c r="AC968" s="32"/>
      <c r="AD968" s="32"/>
      <c r="AE968" s="32"/>
      <c r="AF968" s="32">
        <v>4.7428999999999997</v>
      </c>
      <c r="AG968" s="32">
        <v>4.6006999999999998</v>
      </c>
      <c r="AH968" s="32">
        <v>5.4863999999999997</v>
      </c>
      <c r="AI968" s="32">
        <v>0.18509999999999999</v>
      </c>
      <c r="AJ968" s="32"/>
      <c r="AK968" s="32"/>
      <c r="AL968" s="32"/>
      <c r="AM968" s="32"/>
      <c r="AN968" s="32">
        <v>0.5262</v>
      </c>
      <c r="AO968" s="32"/>
      <c r="AP968" s="32">
        <v>18.5806</v>
      </c>
      <c r="AQ968" s="32">
        <v>1.2E-2</v>
      </c>
      <c r="AR968" s="32"/>
      <c r="AS968" s="32"/>
      <c r="AT968" s="32">
        <v>33.731900000000003</v>
      </c>
      <c r="AU968" s="32">
        <v>4.0000000000000001E-3</v>
      </c>
      <c r="AV968" s="32"/>
      <c r="AW968" s="32"/>
      <c r="AX968" s="32">
        <v>3.3224</v>
      </c>
      <c r="AY968">
        <v>2052.4</v>
      </c>
      <c r="BB968">
        <v>2776.6</v>
      </c>
      <c r="BC968">
        <v>2.98</v>
      </c>
      <c r="BD968" s="32">
        <v>18.588899999999999</v>
      </c>
      <c r="BE968" s="32"/>
      <c r="BF968" s="32">
        <v>33.734699999999997</v>
      </c>
      <c r="BG968" s="32"/>
      <c r="BH968" s="32"/>
      <c r="BI968" s="34"/>
      <c r="BJ968" s="34"/>
      <c r="BK968" s="34"/>
      <c r="BL968" s="34"/>
      <c r="BM968">
        <v>-1</v>
      </c>
      <c r="BN968" t="s">
        <v>1048</v>
      </c>
      <c r="BO968" t="s">
        <v>7001</v>
      </c>
      <c r="BP968" t="b">
        <v>1</v>
      </c>
    </row>
    <row r="969" spans="1:68" x14ac:dyDescent="0.25">
      <c r="A969" s="30" t="str">
        <f t="shared" si="16"/>
        <v>2005055080</v>
      </c>
      <c r="B969" t="s">
        <v>174</v>
      </c>
      <c r="C969">
        <v>80</v>
      </c>
      <c r="D969" s="65" t="s">
        <v>8761</v>
      </c>
      <c r="E969" t="s">
        <v>96</v>
      </c>
      <c r="F969">
        <v>1</v>
      </c>
      <c r="G969">
        <v>2005</v>
      </c>
      <c r="H969">
        <v>2</v>
      </c>
      <c r="I969" s="34">
        <v>1027.2</v>
      </c>
      <c r="J969">
        <v>1020</v>
      </c>
      <c r="K969" s="32">
        <v>42.849699999999999</v>
      </c>
      <c r="L969" s="32">
        <v>-61.729300000000002</v>
      </c>
      <c r="M969" s="31">
        <v>38649.245000000003</v>
      </c>
      <c r="N969" s="33">
        <v>5.95</v>
      </c>
      <c r="O969" s="33">
        <v>49.6</v>
      </c>
      <c r="P969" s="32">
        <v>18.066099999999999</v>
      </c>
      <c r="Q969" s="32">
        <v>17.5533</v>
      </c>
      <c r="R969" s="32">
        <v>18.968</v>
      </c>
      <c r="S969" s="32">
        <v>0.53459999999999996</v>
      </c>
      <c r="T969" s="32"/>
      <c r="U969" s="32"/>
      <c r="V969" s="32"/>
      <c r="W969" s="32"/>
      <c r="X969" s="32">
        <v>33.520200000000003</v>
      </c>
      <c r="Y969" s="32">
        <v>33.0899</v>
      </c>
      <c r="Z969" s="32">
        <v>34.4681</v>
      </c>
      <c r="AA969" s="32">
        <v>0.46839999999999998</v>
      </c>
      <c r="AB969" s="32"/>
      <c r="AC969" s="32"/>
      <c r="AD969" s="32"/>
      <c r="AE969" s="32"/>
      <c r="AF969" s="32">
        <v>4.9088000000000003</v>
      </c>
      <c r="AG969" s="32">
        <v>4.8185000000000002</v>
      </c>
      <c r="AH969" s="32">
        <v>4.9833999999999996</v>
      </c>
      <c r="AI969" s="32">
        <v>6.3399999999999998E-2</v>
      </c>
      <c r="AJ969" s="32"/>
      <c r="AK969" s="32"/>
      <c r="AL969" s="32"/>
      <c r="AM969" s="32"/>
      <c r="AN969" s="32">
        <v>0.71830000000000005</v>
      </c>
      <c r="AO969" s="32"/>
      <c r="AP969" s="32"/>
      <c r="AQ969" s="32"/>
      <c r="AR969" s="32"/>
      <c r="AS969" s="32"/>
      <c r="AT969" s="32"/>
      <c r="AU969" s="32"/>
      <c r="AV969" s="32"/>
      <c r="AW969" s="32"/>
      <c r="AX969" s="32">
        <v>4.1675000000000004</v>
      </c>
      <c r="AY969">
        <v>969.95</v>
      </c>
      <c r="BB969">
        <v>1034.5</v>
      </c>
      <c r="BC969">
        <v>999.57</v>
      </c>
      <c r="BD969" s="32">
        <v>4.1707999999999998</v>
      </c>
      <c r="BE969" s="32"/>
      <c r="BF969" s="32">
        <v>34.937800000000003</v>
      </c>
      <c r="BG969" s="32"/>
      <c r="BH969" s="32"/>
      <c r="BI969" s="34"/>
      <c r="BJ969" s="34"/>
      <c r="BK969" s="34"/>
      <c r="BL969" s="34"/>
      <c r="BM969">
        <v>-1</v>
      </c>
      <c r="BN969" t="s">
        <v>1049</v>
      </c>
      <c r="BO969" t="s">
        <v>7002</v>
      </c>
      <c r="BP969" t="b">
        <v>1</v>
      </c>
    </row>
    <row r="970" spans="1:68" x14ac:dyDescent="0.25">
      <c r="A970" s="30" t="str">
        <f t="shared" si="16"/>
        <v>2005055083</v>
      </c>
      <c r="B970" t="s">
        <v>174</v>
      </c>
      <c r="C970">
        <v>83</v>
      </c>
      <c r="D970" s="65" t="s">
        <v>8720</v>
      </c>
      <c r="E970" t="s">
        <v>94</v>
      </c>
      <c r="F970">
        <v>1</v>
      </c>
      <c r="G970">
        <v>2005</v>
      </c>
      <c r="H970">
        <v>2</v>
      </c>
      <c r="I970" s="34">
        <v>96.2</v>
      </c>
      <c r="J970">
        <v>100</v>
      </c>
      <c r="K970" s="32">
        <v>43.1815</v>
      </c>
      <c r="L970" s="32">
        <v>-62.101799999999997</v>
      </c>
      <c r="M970" s="31">
        <v>38649.461111111108</v>
      </c>
      <c r="N970" s="33">
        <v>3.97</v>
      </c>
      <c r="O970" s="33">
        <v>49.6</v>
      </c>
      <c r="P970" s="32">
        <v>11.3962</v>
      </c>
      <c r="Q970" s="32">
        <v>4.2740999999999998</v>
      </c>
      <c r="R970" s="32">
        <v>14.5502</v>
      </c>
      <c r="S970" s="32">
        <v>3.9575</v>
      </c>
      <c r="T970" s="32"/>
      <c r="U970" s="32"/>
      <c r="V970" s="32"/>
      <c r="W970" s="32"/>
      <c r="X970" s="32">
        <v>32.344099999999997</v>
      </c>
      <c r="Y970" s="32">
        <v>31.896899999999999</v>
      </c>
      <c r="Z970" s="32">
        <v>33.238399999999999</v>
      </c>
      <c r="AA970" s="32">
        <v>0.49980000000000002</v>
      </c>
      <c r="AB970" s="32"/>
      <c r="AC970" s="32"/>
      <c r="AD970" s="32"/>
      <c r="AE970" s="32"/>
      <c r="AF970" s="32">
        <v>5.4672999999999998</v>
      </c>
      <c r="AG970" s="32">
        <v>5.0586000000000002</v>
      </c>
      <c r="AH970" s="32">
        <v>6.1467000000000001</v>
      </c>
      <c r="AI970" s="32">
        <v>0.3397</v>
      </c>
      <c r="AJ970" s="32"/>
      <c r="AK970" s="32"/>
      <c r="AL970" s="32"/>
      <c r="AM970" s="32"/>
      <c r="AN970" s="32">
        <v>2.4401000000000002</v>
      </c>
      <c r="AO970" s="32"/>
      <c r="AP970" s="32">
        <v>14.5458</v>
      </c>
      <c r="AQ970" s="32">
        <v>2.7000000000000001E-3</v>
      </c>
      <c r="AR970" s="32"/>
      <c r="AS970" s="32"/>
      <c r="AT970" s="32">
        <v>31.898499999999999</v>
      </c>
      <c r="AU970" s="32">
        <v>6.9999999999999999E-4</v>
      </c>
      <c r="AV970" s="32"/>
      <c r="AW970" s="32"/>
      <c r="AX970" s="32">
        <v>4.1687000000000003</v>
      </c>
      <c r="AY970">
        <v>50.59</v>
      </c>
      <c r="BB970">
        <v>107.2</v>
      </c>
      <c r="BD970" s="32"/>
      <c r="BE970" s="32"/>
      <c r="BF970" s="32"/>
      <c r="BG970" s="32"/>
      <c r="BH970" s="32"/>
      <c r="BI970" s="34"/>
      <c r="BJ970" s="34"/>
      <c r="BK970" s="34"/>
      <c r="BL970" s="34"/>
      <c r="BM970">
        <v>-1</v>
      </c>
      <c r="BN970" t="s">
        <v>1050</v>
      </c>
      <c r="BO970" t="s">
        <v>7003</v>
      </c>
      <c r="BP970" t="b">
        <v>1</v>
      </c>
    </row>
    <row r="971" spans="1:68" x14ac:dyDescent="0.25">
      <c r="A971" s="30" t="str">
        <f t="shared" si="16"/>
        <v>2005055087</v>
      </c>
      <c r="B971" t="s">
        <v>174</v>
      </c>
      <c r="C971">
        <v>87</v>
      </c>
      <c r="D971" s="65" t="s">
        <v>8887</v>
      </c>
      <c r="E971" t="s">
        <v>93</v>
      </c>
      <c r="F971">
        <v>1</v>
      </c>
      <c r="G971">
        <v>2005</v>
      </c>
      <c r="H971">
        <v>2</v>
      </c>
      <c r="I971" s="34">
        <v>80.3</v>
      </c>
      <c r="J971">
        <v>85</v>
      </c>
      <c r="K971" s="32">
        <v>43.4833</v>
      </c>
      <c r="L971" s="32">
        <v>-62.453499999999998</v>
      </c>
      <c r="M971" s="31">
        <v>38649.619155092594</v>
      </c>
      <c r="N971" s="33">
        <v>3.97</v>
      </c>
      <c r="O971" s="33">
        <v>49.6</v>
      </c>
      <c r="P971" s="32">
        <v>10.551600000000001</v>
      </c>
      <c r="Q971" s="32">
        <v>6.4326999999999996</v>
      </c>
      <c r="R971" s="32">
        <v>14.3927</v>
      </c>
      <c r="S971" s="32">
        <v>3.4251999999999998</v>
      </c>
      <c r="T971" s="32"/>
      <c r="U971" s="32"/>
      <c r="V971" s="32"/>
      <c r="W971" s="32"/>
      <c r="X971" s="32">
        <v>32.595300000000002</v>
      </c>
      <c r="Y971" s="32">
        <v>31.677099999999999</v>
      </c>
      <c r="Z971" s="32">
        <v>33.745699999999999</v>
      </c>
      <c r="AA971" s="32">
        <v>0.79479999999999995</v>
      </c>
      <c r="AB971" s="32"/>
      <c r="AC971" s="32"/>
      <c r="AD971" s="32"/>
      <c r="AE971" s="32"/>
      <c r="AF971" s="32">
        <v>5.2561999999999998</v>
      </c>
      <c r="AG971" s="32">
        <v>4.8238000000000003</v>
      </c>
      <c r="AH971" s="32">
        <v>5.8011999999999997</v>
      </c>
      <c r="AI971" s="32">
        <v>0.19919999999999999</v>
      </c>
      <c r="AJ971" s="32"/>
      <c r="AK971" s="32"/>
      <c r="AL971" s="32"/>
      <c r="AM971" s="32"/>
      <c r="AN971" s="32">
        <v>2.8944999999999999</v>
      </c>
      <c r="AO971" s="32"/>
      <c r="AP971" s="32">
        <v>14.3916</v>
      </c>
      <c r="AQ971" s="32">
        <v>1.6000000000000001E-3</v>
      </c>
      <c r="AR971" s="32"/>
      <c r="AS971" s="32"/>
      <c r="AT971" s="32">
        <v>31.677499999999998</v>
      </c>
      <c r="AU971" s="32">
        <v>5.9999999999999995E-4</v>
      </c>
      <c r="AV971" s="32"/>
      <c r="AW971" s="32"/>
      <c r="AX971" s="32">
        <v>6.4326999999999996</v>
      </c>
      <c r="AY971">
        <v>42.65</v>
      </c>
      <c r="BB971">
        <v>84.1</v>
      </c>
      <c r="BC971">
        <v>80.34</v>
      </c>
      <c r="BD971" s="32">
        <v>7.1935000000000002</v>
      </c>
      <c r="BE971" s="32"/>
      <c r="BF971" s="32">
        <v>33.830300000000001</v>
      </c>
      <c r="BG971" s="32"/>
      <c r="BH971" s="32"/>
      <c r="BI971" s="34"/>
      <c r="BJ971" s="34"/>
      <c r="BK971" s="34"/>
      <c r="BL971" s="34"/>
      <c r="BM971">
        <v>-1</v>
      </c>
      <c r="BN971" t="s">
        <v>1051</v>
      </c>
      <c r="BO971" t="s">
        <v>7004</v>
      </c>
      <c r="BP971" t="b">
        <v>1</v>
      </c>
    </row>
    <row r="972" spans="1:68" x14ac:dyDescent="0.25">
      <c r="A972" s="30" t="str">
        <f t="shared" si="16"/>
        <v>2005055091</v>
      </c>
      <c r="B972" t="s">
        <v>174</v>
      </c>
      <c r="C972">
        <v>91</v>
      </c>
      <c r="D972" s="65" t="s">
        <v>8722</v>
      </c>
      <c r="E972" t="s">
        <v>103</v>
      </c>
      <c r="F972">
        <v>1</v>
      </c>
      <c r="G972">
        <v>2005</v>
      </c>
      <c r="H972">
        <v>2</v>
      </c>
      <c r="I972" s="34">
        <v>145.80000000000001</v>
      </c>
      <c r="J972">
        <v>160</v>
      </c>
      <c r="K972" s="32">
        <v>44.27</v>
      </c>
      <c r="L972" s="32">
        <v>-63.319299999999998</v>
      </c>
      <c r="M972" s="31">
        <v>38653.945347222223</v>
      </c>
      <c r="N972" s="33">
        <v>2.98</v>
      </c>
      <c r="O972" s="33">
        <v>49.59</v>
      </c>
      <c r="P972" s="32">
        <v>11.708299999999999</v>
      </c>
      <c r="Q972" s="32">
        <v>6.6933999999999996</v>
      </c>
      <c r="R972" s="32">
        <v>12.6488</v>
      </c>
      <c r="S972" s="32">
        <v>1.5004999999999999</v>
      </c>
      <c r="T972" s="32"/>
      <c r="U972" s="32"/>
      <c r="V972" s="32"/>
      <c r="W972" s="32"/>
      <c r="X972" s="32">
        <v>31.0367</v>
      </c>
      <c r="Y972" s="32">
        <v>30.776700000000002</v>
      </c>
      <c r="Z972" s="32">
        <v>31.931799999999999</v>
      </c>
      <c r="AA972" s="32">
        <v>0.29189999999999999</v>
      </c>
      <c r="AB972" s="32"/>
      <c r="AC972" s="32"/>
      <c r="AD972" s="32"/>
      <c r="AE972" s="32"/>
      <c r="AF972" s="32">
        <v>5.6871</v>
      </c>
      <c r="AG972" s="32">
        <v>5.5559000000000003</v>
      </c>
      <c r="AH972" s="32">
        <v>5.8429000000000002</v>
      </c>
      <c r="AI972" s="32">
        <v>8.3900000000000002E-2</v>
      </c>
      <c r="AJ972" s="32"/>
      <c r="AK972" s="32"/>
      <c r="AL972" s="32"/>
      <c r="AM972" s="32"/>
      <c r="AN972" s="32">
        <v>1.7351000000000001</v>
      </c>
      <c r="AO972" s="32"/>
      <c r="AP972" s="32">
        <v>12.0228</v>
      </c>
      <c r="AQ972" s="32">
        <v>3.5999999999999999E-3</v>
      </c>
      <c r="AR972" s="32"/>
      <c r="AS972" s="32"/>
      <c r="AT972" s="32">
        <v>30.777200000000001</v>
      </c>
      <c r="AU972" s="32">
        <v>2.9999999999999997E-4</v>
      </c>
      <c r="AV972" s="32"/>
      <c r="AW972" s="32"/>
      <c r="AX972" s="32">
        <v>3.4144999999999999</v>
      </c>
      <c r="AY972">
        <v>93.22</v>
      </c>
      <c r="BB972">
        <v>148.80000000000001</v>
      </c>
      <c r="BC972">
        <v>145.76</v>
      </c>
      <c r="BD972" s="32">
        <v>4.8388</v>
      </c>
      <c r="BE972" s="32"/>
      <c r="BF972" s="32">
        <v>33.234900000000003</v>
      </c>
      <c r="BG972" s="32"/>
      <c r="BH972" s="32">
        <v>3.4144999999999999</v>
      </c>
      <c r="BI972" s="34">
        <v>94</v>
      </c>
      <c r="BJ972" s="34">
        <v>76</v>
      </c>
      <c r="BK972" s="34">
        <v>133</v>
      </c>
      <c r="BL972" s="34">
        <v>57</v>
      </c>
      <c r="BM972">
        <v>0</v>
      </c>
      <c r="BN972" t="s">
        <v>1052</v>
      </c>
      <c r="BO972" t="s">
        <v>7005</v>
      </c>
      <c r="BP972" t="b">
        <v>1</v>
      </c>
    </row>
    <row r="973" spans="1:68" x14ac:dyDescent="0.25">
      <c r="A973" s="30" t="str">
        <f t="shared" si="16"/>
        <v>2005055097</v>
      </c>
      <c r="B973" t="s">
        <v>174</v>
      </c>
      <c r="C973">
        <v>97</v>
      </c>
      <c r="D973" s="65" t="s">
        <v>8713</v>
      </c>
      <c r="E973" t="s">
        <v>95</v>
      </c>
      <c r="F973">
        <v>1</v>
      </c>
      <c r="G973">
        <v>2005</v>
      </c>
      <c r="H973">
        <v>2</v>
      </c>
      <c r="I973" s="34">
        <v>80.3</v>
      </c>
      <c r="J973">
        <v>83</v>
      </c>
      <c r="K973" s="32">
        <v>44.400300000000001</v>
      </c>
      <c r="L973" s="32">
        <v>-63.450200000000002</v>
      </c>
      <c r="M973" s="31">
        <v>38654.080104166664</v>
      </c>
      <c r="N973" s="33">
        <v>2.98</v>
      </c>
      <c r="O973" s="33">
        <v>49.59</v>
      </c>
      <c r="P973" s="32">
        <v>12.212300000000001</v>
      </c>
      <c r="Q973" s="32">
        <v>11.910299999999999</v>
      </c>
      <c r="R973" s="32">
        <v>12.6851</v>
      </c>
      <c r="S973" s="32">
        <v>0.1411</v>
      </c>
      <c r="T973" s="32"/>
      <c r="U973" s="32"/>
      <c r="V973" s="32"/>
      <c r="W973" s="32"/>
      <c r="X973" s="32">
        <v>30.784700000000001</v>
      </c>
      <c r="Y973" s="32">
        <v>30.709399999999999</v>
      </c>
      <c r="Z973" s="32">
        <v>31.288699999999999</v>
      </c>
      <c r="AA973" s="32">
        <v>0.1588</v>
      </c>
      <c r="AB973" s="32"/>
      <c r="AC973" s="32"/>
      <c r="AD973" s="32"/>
      <c r="AE973" s="32"/>
      <c r="AF973" s="32">
        <v>5.5987999999999998</v>
      </c>
      <c r="AG973" s="32">
        <v>5.5</v>
      </c>
      <c r="AH973" s="32">
        <v>5.6258999999999997</v>
      </c>
      <c r="AI973" s="32">
        <v>3.5700000000000003E-2</v>
      </c>
      <c r="AJ973" s="32"/>
      <c r="AK973" s="32"/>
      <c r="AL973" s="32"/>
      <c r="AM973" s="32"/>
      <c r="AN973" s="32">
        <v>0.35449999999999998</v>
      </c>
      <c r="AO973" s="32"/>
      <c r="AP973" s="32">
        <v>12.1815</v>
      </c>
      <c r="AQ973" s="32">
        <v>8.3999999999999995E-3</v>
      </c>
      <c r="AR973" s="32"/>
      <c r="AS973" s="32"/>
      <c r="AT973" s="32">
        <v>30.714400000000001</v>
      </c>
      <c r="AU973" s="32">
        <v>4.4000000000000003E-3</v>
      </c>
      <c r="AV973" s="32"/>
      <c r="AW973" s="32"/>
      <c r="AX973" s="32">
        <v>5.8221999999999996</v>
      </c>
      <c r="AY973">
        <v>80.33</v>
      </c>
      <c r="BB973">
        <v>83.5</v>
      </c>
      <c r="BC973">
        <v>80.33</v>
      </c>
      <c r="BD973" s="32">
        <v>5.8221999999999996</v>
      </c>
      <c r="BE973" s="32"/>
      <c r="BF973" s="32">
        <v>31.798200000000001</v>
      </c>
      <c r="BG973" s="32"/>
      <c r="BH973" s="32"/>
      <c r="BI973" s="34"/>
      <c r="BJ973" s="34"/>
      <c r="BK973" s="34"/>
      <c r="BL973" s="34"/>
      <c r="BM973">
        <v>-1</v>
      </c>
      <c r="BN973" t="s">
        <v>1053</v>
      </c>
      <c r="BO973" t="s">
        <v>7006</v>
      </c>
      <c r="BP973" t="b">
        <v>1</v>
      </c>
    </row>
    <row r="974" spans="1:68" x14ac:dyDescent="0.25">
      <c r="A974" s="30" t="str">
        <f t="shared" si="16"/>
        <v>2005055100</v>
      </c>
      <c r="B974" t="s">
        <v>174</v>
      </c>
      <c r="C974">
        <v>100</v>
      </c>
      <c r="D974" s="65" t="s">
        <v>8839</v>
      </c>
      <c r="E974" t="s">
        <v>112</v>
      </c>
      <c r="F974">
        <v>1</v>
      </c>
      <c r="G974">
        <v>2005</v>
      </c>
      <c r="H974">
        <v>2</v>
      </c>
      <c r="I974" s="34">
        <v>264.7</v>
      </c>
      <c r="J974">
        <v>265</v>
      </c>
      <c r="K974" s="32">
        <v>43.8795</v>
      </c>
      <c r="L974" s="32">
        <v>-62.88</v>
      </c>
      <c r="M974" s="31">
        <v>38654.315567129626</v>
      </c>
      <c r="N974" s="33">
        <v>0.99</v>
      </c>
      <c r="O974" s="33">
        <v>49.59</v>
      </c>
      <c r="P974" s="32">
        <v>12.115500000000001</v>
      </c>
      <c r="Q974" s="32">
        <v>6.4692999999999996</v>
      </c>
      <c r="R974" s="32">
        <v>12.8962</v>
      </c>
      <c r="S974" s="32">
        <v>1.6762999999999999</v>
      </c>
      <c r="T974" s="32"/>
      <c r="U974" s="32"/>
      <c r="V974" s="32"/>
      <c r="W974" s="32"/>
      <c r="X974" s="32">
        <v>31.750599999999999</v>
      </c>
      <c r="Y974" s="32">
        <v>31.552099999999999</v>
      </c>
      <c r="Z974" s="32">
        <v>32.906799999999997</v>
      </c>
      <c r="AA974" s="32">
        <v>0.38369999999999999</v>
      </c>
      <c r="AB974" s="32"/>
      <c r="AC974" s="32"/>
      <c r="AD974" s="32"/>
      <c r="AE974" s="32"/>
      <c r="AF974" s="32">
        <v>5.5606</v>
      </c>
      <c r="AG974" s="32">
        <v>4.8274999999999997</v>
      </c>
      <c r="AH974" s="32">
        <v>5.9439000000000002</v>
      </c>
      <c r="AI974" s="32">
        <v>0.16839999999999999</v>
      </c>
      <c r="AJ974" s="32"/>
      <c r="AK974" s="32"/>
      <c r="AL974" s="32"/>
      <c r="AM974" s="32"/>
      <c r="AN974" s="32">
        <v>2.0861000000000001</v>
      </c>
      <c r="AO974" s="32"/>
      <c r="AP974" s="32">
        <v>12.8841</v>
      </c>
      <c r="AQ974" s="32">
        <v>1.1999999999999999E-3</v>
      </c>
      <c r="AR974" s="32"/>
      <c r="AS974" s="32"/>
      <c r="AT974" s="32">
        <v>31.559799999999999</v>
      </c>
      <c r="AU974" s="32">
        <v>4.4000000000000003E-3</v>
      </c>
      <c r="AV974" s="32"/>
      <c r="AW974" s="32"/>
      <c r="AX974" s="32">
        <v>5.9351000000000003</v>
      </c>
      <c r="AY974">
        <v>51.58</v>
      </c>
      <c r="BB974">
        <v>263.60000000000002</v>
      </c>
      <c r="BC974">
        <v>263.7</v>
      </c>
      <c r="BD974" s="32">
        <v>9.2742000000000004</v>
      </c>
      <c r="BE974" s="32"/>
      <c r="BF974" s="32">
        <v>35.0289</v>
      </c>
      <c r="BG974" s="32"/>
      <c r="BH974" s="32"/>
      <c r="BI974" s="34"/>
      <c r="BJ974" s="34"/>
      <c r="BK974" s="34"/>
      <c r="BL974" s="34"/>
      <c r="BM974">
        <v>-1</v>
      </c>
      <c r="BN974" t="s">
        <v>1054</v>
      </c>
      <c r="BO974" t="s">
        <v>7007</v>
      </c>
      <c r="BP974" t="b">
        <v>1</v>
      </c>
    </row>
    <row r="975" spans="1:68" x14ac:dyDescent="0.25">
      <c r="A975" s="30" t="str">
        <f t="shared" si="16"/>
        <v>2005055109</v>
      </c>
      <c r="B975" t="s">
        <v>174</v>
      </c>
      <c r="C975">
        <v>109</v>
      </c>
      <c r="D975" s="65" t="s">
        <v>8840</v>
      </c>
      <c r="E975" t="s">
        <v>86</v>
      </c>
      <c r="F975">
        <v>0</v>
      </c>
      <c r="G975">
        <v>2005</v>
      </c>
      <c r="H975">
        <v>2</v>
      </c>
      <c r="I975" s="34">
        <v>159.69999999999999</v>
      </c>
      <c r="J975">
        <v>165</v>
      </c>
      <c r="K975" s="32">
        <v>43.237400000000001</v>
      </c>
      <c r="L975" s="32">
        <v>-65.071200000000005</v>
      </c>
      <c r="M975" s="31">
        <v>38654.897766203707</v>
      </c>
      <c r="N975" s="33">
        <v>2.98</v>
      </c>
      <c r="O975" s="33">
        <v>49.6</v>
      </c>
      <c r="P975" s="32">
        <v>10.854699999999999</v>
      </c>
      <c r="Q975" s="32">
        <v>6.1856999999999998</v>
      </c>
      <c r="R975" s="32">
        <v>11.6678</v>
      </c>
      <c r="S975" s="32">
        <v>1.4374</v>
      </c>
      <c r="T975" s="32"/>
      <c r="U975" s="32"/>
      <c r="V975" s="32"/>
      <c r="W975" s="32"/>
      <c r="X975" s="32">
        <v>31.063700000000001</v>
      </c>
      <c r="Y975" s="32">
        <v>30.858499999999999</v>
      </c>
      <c r="Z975" s="32">
        <v>31.951499999999999</v>
      </c>
      <c r="AA975" s="32">
        <v>0.2843</v>
      </c>
      <c r="AB975" s="32"/>
      <c r="AC975" s="32"/>
      <c r="AD975" s="32"/>
      <c r="AE975" s="32"/>
      <c r="AF975" s="32">
        <v>5.7941000000000003</v>
      </c>
      <c r="AG975" s="32">
        <v>5.5785999999999998</v>
      </c>
      <c r="AH975" s="32">
        <v>5.8745000000000003</v>
      </c>
      <c r="AI975" s="32">
        <v>4.1500000000000002E-2</v>
      </c>
      <c r="AJ975" s="32"/>
      <c r="AK975" s="32"/>
      <c r="AL975" s="32"/>
      <c r="AM975" s="32"/>
      <c r="AN975" s="32">
        <v>1.6783999999999999</v>
      </c>
      <c r="AO975" s="32"/>
      <c r="AP975" s="32">
        <v>11.666499999999999</v>
      </c>
      <c r="AQ975" s="32">
        <v>1.4E-3</v>
      </c>
      <c r="AR975" s="32"/>
      <c r="AS975" s="32"/>
      <c r="AT975" s="32">
        <v>30.864000000000001</v>
      </c>
      <c r="AU975" s="32">
        <v>5.1000000000000004E-3</v>
      </c>
      <c r="AV975" s="32"/>
      <c r="AW975" s="32"/>
      <c r="AX975" s="32">
        <v>5.2183999999999999</v>
      </c>
      <c r="AY975">
        <v>103.15</v>
      </c>
      <c r="BB975">
        <v>165</v>
      </c>
      <c r="BC975">
        <v>159.66</v>
      </c>
      <c r="BD975" s="32">
        <v>6.14</v>
      </c>
      <c r="BE975" s="32"/>
      <c r="BF975" s="32">
        <v>33.607500000000002</v>
      </c>
      <c r="BG975" s="32"/>
      <c r="BH975" s="32"/>
      <c r="BI975" s="34"/>
      <c r="BJ975" s="34"/>
      <c r="BK975" s="34"/>
      <c r="BL975" s="34"/>
      <c r="BM975">
        <v>-1</v>
      </c>
      <c r="BN975" t="s">
        <v>1055</v>
      </c>
      <c r="BO975" t="s">
        <v>7008</v>
      </c>
      <c r="BP975" t="b">
        <v>1</v>
      </c>
    </row>
    <row r="976" spans="1:68" x14ac:dyDescent="0.25">
      <c r="A976" s="30" t="str">
        <f t="shared" si="16"/>
        <v>2005055110</v>
      </c>
      <c r="B976" t="s">
        <v>174</v>
      </c>
      <c r="C976">
        <v>110</v>
      </c>
      <c r="D976" s="65" t="s">
        <v>8825</v>
      </c>
      <c r="E976" t="s">
        <v>87</v>
      </c>
      <c r="F976">
        <v>1</v>
      </c>
      <c r="G976">
        <v>2005</v>
      </c>
      <c r="H976">
        <v>2</v>
      </c>
      <c r="I976" s="34">
        <v>55.5</v>
      </c>
      <c r="J976">
        <v>60</v>
      </c>
      <c r="K976" s="32">
        <v>43.249699999999997</v>
      </c>
      <c r="L976" s="32">
        <v>-65.483999999999995</v>
      </c>
      <c r="M976" s="31">
        <v>38654.978541666664</v>
      </c>
      <c r="N976" s="33">
        <v>3.97</v>
      </c>
      <c r="O976" s="33">
        <v>49.6</v>
      </c>
      <c r="P976" s="32">
        <v>10.336600000000001</v>
      </c>
      <c r="Q976" s="32">
        <v>6.2949999999999999</v>
      </c>
      <c r="R976" s="32">
        <v>11.777200000000001</v>
      </c>
      <c r="S976" s="32">
        <v>2.0625</v>
      </c>
      <c r="T976" s="32"/>
      <c r="U976" s="32"/>
      <c r="V976" s="32"/>
      <c r="W976" s="32"/>
      <c r="X976" s="32">
        <v>31.046299999999999</v>
      </c>
      <c r="Y976" s="32">
        <v>30.713799999999999</v>
      </c>
      <c r="Z976" s="32">
        <v>31.932400000000001</v>
      </c>
      <c r="AA976" s="32">
        <v>0.43390000000000001</v>
      </c>
      <c r="AB976" s="32"/>
      <c r="AC976" s="32"/>
      <c r="AD976" s="32"/>
      <c r="AE976" s="32"/>
      <c r="AF976" s="32">
        <v>5.7488000000000001</v>
      </c>
      <c r="AG976" s="32">
        <v>5.6887999999999996</v>
      </c>
      <c r="AH976" s="32">
        <v>6.0129000000000001</v>
      </c>
      <c r="AI976" s="32">
        <v>6.4199999999999993E-2</v>
      </c>
      <c r="AJ976" s="32"/>
      <c r="AK976" s="32"/>
      <c r="AL976" s="32"/>
      <c r="AM976" s="32"/>
      <c r="AN976" s="32">
        <v>1.7881</v>
      </c>
      <c r="AO976" s="32"/>
      <c r="AP976" s="32">
        <v>11.7753</v>
      </c>
      <c r="AQ976" s="32">
        <v>2.0999999999999999E-3</v>
      </c>
      <c r="AR976" s="32"/>
      <c r="AS976" s="32"/>
      <c r="AT976" s="32">
        <v>30.715399999999999</v>
      </c>
      <c r="AU976" s="32">
        <v>4.0000000000000002E-4</v>
      </c>
      <c r="AV976" s="32"/>
      <c r="AW976" s="32"/>
      <c r="AX976" s="32">
        <v>6.2599</v>
      </c>
      <c r="AY976">
        <v>53.56</v>
      </c>
      <c r="BB976">
        <v>52.9</v>
      </c>
      <c r="BC976">
        <v>52.57</v>
      </c>
      <c r="BD976" s="32">
        <v>6.2747000000000002</v>
      </c>
      <c r="BE976" s="32"/>
      <c r="BF976" s="32">
        <v>31.951799999999999</v>
      </c>
      <c r="BG976" s="32"/>
      <c r="BH976" s="32"/>
      <c r="BI976" s="34"/>
      <c r="BJ976" s="34"/>
      <c r="BK976" s="34"/>
      <c r="BL976" s="34"/>
      <c r="BM976">
        <v>-1</v>
      </c>
      <c r="BN976" t="s">
        <v>1056</v>
      </c>
      <c r="BO976" t="s">
        <v>7009</v>
      </c>
      <c r="BP976" t="b">
        <v>1</v>
      </c>
    </row>
    <row r="977" spans="1:68" x14ac:dyDescent="0.25">
      <c r="A977" s="30" t="str">
        <f t="shared" si="16"/>
        <v>2005055116</v>
      </c>
      <c r="B977" t="s">
        <v>174</v>
      </c>
      <c r="C977">
        <v>116</v>
      </c>
      <c r="D977" s="65" t="s">
        <v>8913</v>
      </c>
      <c r="E977" t="s">
        <v>88</v>
      </c>
      <c r="F977">
        <v>1</v>
      </c>
      <c r="G977">
        <v>2005</v>
      </c>
      <c r="H977">
        <v>2</v>
      </c>
      <c r="I977" s="34">
        <v>104.1</v>
      </c>
      <c r="J977">
        <v>108</v>
      </c>
      <c r="K977" s="32">
        <v>42.995399999999997</v>
      </c>
      <c r="L977" s="32">
        <v>-65.477500000000006</v>
      </c>
      <c r="M977" s="31">
        <v>38655.117002314815</v>
      </c>
      <c r="N977" s="33">
        <v>4.96</v>
      </c>
      <c r="O977" s="33">
        <v>49.6</v>
      </c>
      <c r="P977" s="32">
        <v>11.323499999999999</v>
      </c>
      <c r="Q977" s="32">
        <v>10.984299999999999</v>
      </c>
      <c r="R977" s="32">
        <v>11.3527</v>
      </c>
      <c r="S977" s="32">
        <v>6.08E-2</v>
      </c>
      <c r="T977" s="32"/>
      <c r="U977" s="32"/>
      <c r="V977" s="32"/>
      <c r="W977" s="32"/>
      <c r="X977" s="32">
        <v>31.708100000000002</v>
      </c>
      <c r="Y977" s="32">
        <v>31.673300000000001</v>
      </c>
      <c r="Z977" s="32">
        <v>32.014000000000003</v>
      </c>
      <c r="AA977" s="32">
        <v>6.5100000000000005E-2</v>
      </c>
      <c r="AB977" s="32"/>
      <c r="AC977" s="32"/>
      <c r="AD977" s="32"/>
      <c r="AE977" s="32"/>
      <c r="AF977" s="32">
        <v>5.6135000000000002</v>
      </c>
      <c r="AG977" s="32">
        <v>5.5467000000000004</v>
      </c>
      <c r="AH977" s="32">
        <v>5.6466000000000003</v>
      </c>
      <c r="AI977" s="32">
        <v>1.6199999999999999E-2</v>
      </c>
      <c r="AJ977" s="32"/>
      <c r="AK977" s="32"/>
      <c r="AL977" s="32"/>
      <c r="AM977" s="32"/>
      <c r="AN977" s="32">
        <v>0.31590000000000001</v>
      </c>
      <c r="AO977" s="32"/>
      <c r="AP977" s="32">
        <v>11.3329</v>
      </c>
      <c r="AQ977" s="32">
        <v>0</v>
      </c>
      <c r="AR977" s="32"/>
      <c r="AS977" s="32"/>
      <c r="AT977" s="32">
        <v>31.686800000000002</v>
      </c>
      <c r="AU977" s="32">
        <v>0</v>
      </c>
      <c r="AV977" s="32"/>
      <c r="AW977" s="32"/>
      <c r="AX977" s="32">
        <v>5.0972</v>
      </c>
      <c r="AY977">
        <v>82.32</v>
      </c>
      <c r="BB977">
        <v>121.6</v>
      </c>
      <c r="BD977" s="32"/>
      <c r="BE977" s="32"/>
      <c r="BF977" s="32"/>
      <c r="BG977" s="32"/>
      <c r="BH977" s="32"/>
      <c r="BI977" s="34"/>
      <c r="BJ977" s="34"/>
      <c r="BK977" s="34"/>
      <c r="BL977" s="34"/>
      <c r="BM977">
        <v>-1</v>
      </c>
      <c r="BN977" t="s">
        <v>1057</v>
      </c>
      <c r="BO977" t="s">
        <v>7010</v>
      </c>
      <c r="BP977" t="b">
        <v>1</v>
      </c>
    </row>
    <row r="978" spans="1:68" x14ac:dyDescent="0.25">
      <c r="A978" s="30" t="str">
        <f t="shared" si="16"/>
        <v>2005055118</v>
      </c>
      <c r="B978" t="s">
        <v>174</v>
      </c>
      <c r="C978">
        <v>118</v>
      </c>
      <c r="D978" s="65" t="s">
        <v>8728</v>
      </c>
      <c r="E978" t="s">
        <v>89</v>
      </c>
      <c r="F978">
        <v>1</v>
      </c>
      <c r="G978">
        <v>2005</v>
      </c>
      <c r="H978">
        <v>2</v>
      </c>
      <c r="I978" s="34">
        <v>96.2</v>
      </c>
      <c r="J978">
        <v>100</v>
      </c>
      <c r="K978" s="32">
        <v>42.7592</v>
      </c>
      <c r="L978" s="32">
        <v>-65.479299999999995</v>
      </c>
      <c r="M978" s="31">
        <v>38655.187488425923</v>
      </c>
      <c r="N978" s="33">
        <v>1.98</v>
      </c>
      <c r="O978" s="33">
        <v>49.6</v>
      </c>
      <c r="P978" s="32">
        <v>10.642300000000001</v>
      </c>
      <c r="Q978" s="32">
        <v>8.9695999999999998</v>
      </c>
      <c r="R978" s="32">
        <v>11.0213</v>
      </c>
      <c r="S978" s="32">
        <v>0.54190000000000005</v>
      </c>
      <c r="T978" s="32"/>
      <c r="U978" s="32"/>
      <c r="V978" s="32"/>
      <c r="W978" s="32"/>
      <c r="X978" s="32">
        <v>32.104799999999997</v>
      </c>
      <c r="Y978" s="32">
        <v>31.8233</v>
      </c>
      <c r="Z978" s="32">
        <v>32.843400000000003</v>
      </c>
      <c r="AA978" s="32">
        <v>0.30030000000000001</v>
      </c>
      <c r="AB978" s="32"/>
      <c r="AC978" s="32"/>
      <c r="AD978" s="32"/>
      <c r="AE978" s="32"/>
      <c r="AF978" s="32">
        <v>5.5670000000000002</v>
      </c>
      <c r="AG978" s="32">
        <v>5.1684000000000001</v>
      </c>
      <c r="AH978" s="32">
        <v>5.6593</v>
      </c>
      <c r="AI978" s="32">
        <v>0.12559999999999999</v>
      </c>
      <c r="AJ978" s="32"/>
      <c r="AK978" s="32"/>
      <c r="AL978" s="32"/>
      <c r="AM978" s="32"/>
      <c r="AN978" s="32">
        <v>1.1334</v>
      </c>
      <c r="AO978" s="32"/>
      <c r="AP978" s="32">
        <v>11.0198</v>
      </c>
      <c r="AQ978" s="32">
        <v>1.6999999999999999E-3</v>
      </c>
      <c r="AR978" s="32"/>
      <c r="AS978" s="32"/>
      <c r="AT978" s="32">
        <v>31.825500000000002</v>
      </c>
      <c r="AU978" s="32">
        <v>4.0000000000000002E-4</v>
      </c>
      <c r="AV978" s="32"/>
      <c r="AW978" s="32"/>
      <c r="AX978" s="32">
        <v>6.8038999999999996</v>
      </c>
      <c r="AY978">
        <v>95.22</v>
      </c>
      <c r="BB978">
        <v>106.9</v>
      </c>
      <c r="BD978" s="32"/>
      <c r="BE978" s="32"/>
      <c r="BF978" s="32"/>
      <c r="BG978" s="32"/>
      <c r="BH978" s="32"/>
      <c r="BI978" s="34"/>
      <c r="BJ978" s="34"/>
      <c r="BK978" s="34"/>
      <c r="BL978" s="34"/>
      <c r="BM978">
        <v>-1</v>
      </c>
      <c r="BN978" t="s">
        <v>1058</v>
      </c>
      <c r="BO978" t="s">
        <v>7011</v>
      </c>
      <c r="BP978" t="b">
        <v>1</v>
      </c>
    </row>
    <row r="979" spans="1:68" x14ac:dyDescent="0.25">
      <c r="A979" s="30" t="str">
        <f t="shared" si="16"/>
        <v>2005055124</v>
      </c>
      <c r="B979" t="s">
        <v>174</v>
      </c>
      <c r="C979">
        <v>124</v>
      </c>
      <c r="D979" s="65" t="s">
        <v>8873</v>
      </c>
      <c r="E979" t="s">
        <v>90</v>
      </c>
      <c r="F979">
        <v>1</v>
      </c>
      <c r="G979">
        <v>2005</v>
      </c>
      <c r="H979">
        <v>2</v>
      </c>
      <c r="I979" s="34">
        <v>93.2</v>
      </c>
      <c r="J979">
        <v>100</v>
      </c>
      <c r="K979" s="32">
        <v>42.447899999999997</v>
      </c>
      <c r="L979" s="32">
        <v>-65.483199999999997</v>
      </c>
      <c r="M979" s="31">
        <v>38655.332303240742</v>
      </c>
      <c r="N979" s="33">
        <v>1.98</v>
      </c>
      <c r="O979" s="33">
        <v>49.6</v>
      </c>
      <c r="P979" s="32">
        <v>10.8743</v>
      </c>
      <c r="Q979" s="32">
        <v>9.5381</v>
      </c>
      <c r="R979" s="32">
        <v>11.1258</v>
      </c>
      <c r="S979" s="32">
        <v>0.43099999999999999</v>
      </c>
      <c r="T979" s="32"/>
      <c r="U979" s="32"/>
      <c r="V979" s="32"/>
      <c r="W979" s="32"/>
      <c r="X979" s="32">
        <v>32.127200000000002</v>
      </c>
      <c r="Y979" s="32">
        <v>31.861699999999999</v>
      </c>
      <c r="Z979" s="32">
        <v>32.628999999999998</v>
      </c>
      <c r="AA979" s="32">
        <v>0.2233</v>
      </c>
      <c r="AB979" s="32"/>
      <c r="AC979" s="32"/>
      <c r="AD979" s="32"/>
      <c r="AE979" s="32"/>
      <c r="AF979" s="32">
        <v>5.5975000000000001</v>
      </c>
      <c r="AG979" s="32">
        <v>5.3550000000000004</v>
      </c>
      <c r="AH979" s="32">
        <v>5.6708999999999996</v>
      </c>
      <c r="AI979" s="32">
        <v>8.1299999999999997E-2</v>
      </c>
      <c r="AJ979" s="32"/>
      <c r="AK979" s="32"/>
      <c r="AL979" s="32"/>
      <c r="AM979" s="32"/>
      <c r="AN979" s="32">
        <v>0.86409999999999998</v>
      </c>
      <c r="AO979" s="32"/>
      <c r="AP979" s="32">
        <v>11.1143</v>
      </c>
      <c r="AQ979" s="32">
        <v>8.0999999999999996E-3</v>
      </c>
      <c r="AR979" s="32"/>
      <c r="AS979" s="32"/>
      <c r="AT979" s="32">
        <v>31.863399999999999</v>
      </c>
      <c r="AU979" s="32">
        <v>1.2999999999999999E-3</v>
      </c>
      <c r="AV979" s="32"/>
      <c r="AW979" s="32"/>
      <c r="AX979" s="32">
        <v>7.8636999999999997</v>
      </c>
      <c r="AY979">
        <v>66.459999999999994</v>
      </c>
      <c r="BB979">
        <v>100.8</v>
      </c>
      <c r="BD979" s="32"/>
      <c r="BE979" s="32"/>
      <c r="BF979" s="32"/>
      <c r="BG979" s="32"/>
      <c r="BH979" s="32"/>
      <c r="BI979" s="34"/>
      <c r="BJ979" s="34"/>
      <c r="BK979" s="34"/>
      <c r="BL979" s="34"/>
      <c r="BM979">
        <v>-1</v>
      </c>
      <c r="BN979" t="s">
        <v>1059</v>
      </c>
      <c r="BO979" t="s">
        <v>7012</v>
      </c>
      <c r="BP979" t="b">
        <v>1</v>
      </c>
    </row>
    <row r="980" spans="1:68" x14ac:dyDescent="0.25">
      <c r="A980" s="30" t="str">
        <f t="shared" si="16"/>
        <v>2005055126</v>
      </c>
      <c r="B980" t="s">
        <v>174</v>
      </c>
      <c r="C980">
        <v>126</v>
      </c>
      <c r="D980" s="65" t="s">
        <v>8798</v>
      </c>
      <c r="E980" t="s">
        <v>91</v>
      </c>
      <c r="F980">
        <v>1</v>
      </c>
      <c r="G980">
        <v>2005</v>
      </c>
      <c r="H980">
        <v>2</v>
      </c>
      <c r="I980" s="34">
        <v>192.4</v>
      </c>
      <c r="J980">
        <v>100</v>
      </c>
      <c r="K980" s="32">
        <v>42.1297</v>
      </c>
      <c r="L980" s="32">
        <v>-65.503500000000003</v>
      </c>
      <c r="M980" s="31">
        <v>38655.426238425927</v>
      </c>
      <c r="N980" s="33">
        <v>3.97</v>
      </c>
      <c r="O980" s="33">
        <v>49.6</v>
      </c>
      <c r="P980" s="32">
        <v>10.250999999999999</v>
      </c>
      <c r="Q980" s="32">
        <v>4.1622000000000003</v>
      </c>
      <c r="R980" s="32">
        <v>15.2117</v>
      </c>
      <c r="S980" s="32">
        <v>4.1532</v>
      </c>
      <c r="T980" s="32"/>
      <c r="U980" s="32"/>
      <c r="V980" s="32"/>
      <c r="W980" s="32"/>
      <c r="X980" s="32">
        <v>32.386499999999998</v>
      </c>
      <c r="Y980" s="32">
        <v>31.763300000000001</v>
      </c>
      <c r="Z980" s="32">
        <v>33.340299999999999</v>
      </c>
      <c r="AA980" s="32">
        <v>0.45960000000000001</v>
      </c>
      <c r="AB980" s="32"/>
      <c r="AC980" s="32"/>
      <c r="AD980" s="32"/>
      <c r="AE980" s="32"/>
      <c r="AF980" s="32">
        <v>5.6066000000000003</v>
      </c>
      <c r="AG980" s="32">
        <v>5.2390999999999996</v>
      </c>
      <c r="AH980" s="32">
        <v>5.9135999999999997</v>
      </c>
      <c r="AI980" s="32">
        <v>0.20150000000000001</v>
      </c>
      <c r="AJ980" s="32"/>
      <c r="AK980" s="32"/>
      <c r="AL980" s="32"/>
      <c r="AM980" s="32"/>
      <c r="AN980" s="32">
        <v>1.8059000000000001</v>
      </c>
      <c r="AO980" s="32"/>
      <c r="AP980" s="32">
        <v>12.261799999999999</v>
      </c>
      <c r="AQ980" s="32">
        <v>2.0299999999999999E-2</v>
      </c>
      <c r="AR980" s="32"/>
      <c r="AS980" s="32"/>
      <c r="AT980" s="32">
        <v>31.776</v>
      </c>
      <c r="AU980" s="32">
        <v>8.6E-3</v>
      </c>
      <c r="AV980" s="32"/>
      <c r="AW980" s="32"/>
      <c r="AX980" s="32">
        <v>4.1622000000000003</v>
      </c>
      <c r="AY980">
        <v>41.67</v>
      </c>
      <c r="BB980">
        <v>179.2</v>
      </c>
      <c r="BC980">
        <v>179.5</v>
      </c>
      <c r="BD980" s="32">
        <v>9.2967999999999993</v>
      </c>
      <c r="BE980" s="32"/>
      <c r="BF980" s="32">
        <v>35.045499999999997</v>
      </c>
      <c r="BG980" s="32"/>
      <c r="BH980" s="32"/>
      <c r="BI980" s="34"/>
      <c r="BJ980" s="34"/>
      <c r="BK980" s="34"/>
      <c r="BL980" s="34"/>
      <c r="BM980">
        <v>-1</v>
      </c>
      <c r="BN980" t="s">
        <v>1060</v>
      </c>
      <c r="BO980" t="s">
        <v>7013</v>
      </c>
      <c r="BP980" t="b">
        <v>1</v>
      </c>
    </row>
    <row r="981" spans="1:68" x14ac:dyDescent="0.25">
      <c r="A981" s="30" t="str">
        <f t="shared" si="16"/>
        <v>2005055134</v>
      </c>
      <c r="B981" t="s">
        <v>174</v>
      </c>
      <c r="C981">
        <v>134</v>
      </c>
      <c r="D981" s="65" t="s">
        <v>8874</v>
      </c>
      <c r="E981" t="s">
        <v>85</v>
      </c>
      <c r="F981">
        <v>0</v>
      </c>
      <c r="G981">
        <v>2005</v>
      </c>
      <c r="H981">
        <v>2</v>
      </c>
      <c r="I981" s="34">
        <v>1422.8</v>
      </c>
      <c r="J981">
        <v>1280</v>
      </c>
      <c r="K981" s="32">
        <v>41.959699999999998</v>
      </c>
      <c r="L981" s="32">
        <v>-65.458799999999997</v>
      </c>
      <c r="M981" s="31">
        <v>38655.706689814811</v>
      </c>
      <c r="N981" s="33">
        <v>4.96</v>
      </c>
      <c r="O981" s="33">
        <v>49.6</v>
      </c>
      <c r="P981" s="32">
        <v>15.2219</v>
      </c>
      <c r="Q981" s="32">
        <v>15.203099999999999</v>
      </c>
      <c r="R981" s="32">
        <v>15.2933</v>
      </c>
      <c r="S981" s="32">
        <v>2.2200000000000001E-2</v>
      </c>
      <c r="T981" s="32"/>
      <c r="U981" s="32"/>
      <c r="V981" s="32"/>
      <c r="W981" s="32"/>
      <c r="X981" s="32">
        <v>33.1952</v>
      </c>
      <c r="Y981" s="32">
        <v>33.187399999999997</v>
      </c>
      <c r="Z981" s="32">
        <v>33.247599999999998</v>
      </c>
      <c r="AA981" s="32">
        <v>1.46E-2</v>
      </c>
      <c r="AB981" s="32"/>
      <c r="AC981" s="32"/>
      <c r="AD981" s="32"/>
      <c r="AE981" s="32"/>
      <c r="AF981" s="32">
        <v>5.2202000000000002</v>
      </c>
      <c r="AG981" s="32">
        <v>5.1837</v>
      </c>
      <c r="AH981" s="32">
        <v>5.2377000000000002</v>
      </c>
      <c r="AI981" s="32">
        <v>1.2200000000000001E-2</v>
      </c>
      <c r="AJ981" s="32"/>
      <c r="AK981" s="32"/>
      <c r="AL981" s="32"/>
      <c r="AM981" s="32"/>
      <c r="AN981" s="32">
        <v>2.4E-2</v>
      </c>
      <c r="AO981" s="32"/>
      <c r="AP981" s="32">
        <v>15.203099999999999</v>
      </c>
      <c r="AQ981" s="32">
        <v>0</v>
      </c>
      <c r="AR981" s="32"/>
      <c r="AS981" s="32"/>
      <c r="AT981" s="32">
        <v>33.188800000000001</v>
      </c>
      <c r="AU981" s="32">
        <v>0</v>
      </c>
      <c r="AV981" s="32"/>
      <c r="AW981" s="32"/>
      <c r="AX981" s="32">
        <v>3.8313999999999999</v>
      </c>
      <c r="AY981">
        <v>1422.8</v>
      </c>
      <c r="BC981">
        <v>999.65</v>
      </c>
      <c r="BD981" s="32">
        <v>4.2289000000000003</v>
      </c>
      <c r="BE981" s="32"/>
      <c r="BF981" s="32">
        <v>34.942300000000003</v>
      </c>
      <c r="BG981" s="32"/>
      <c r="BH981" s="32"/>
      <c r="BI981" s="34"/>
      <c r="BJ981" s="34"/>
      <c r="BK981" s="34"/>
      <c r="BL981" s="34"/>
      <c r="BM981">
        <v>-1</v>
      </c>
      <c r="BN981" t="s">
        <v>1061</v>
      </c>
      <c r="BO981" t="s">
        <v>7014</v>
      </c>
      <c r="BP981" t="b">
        <v>1</v>
      </c>
    </row>
    <row r="982" spans="1:68" x14ac:dyDescent="0.25">
      <c r="A982" s="30" t="str">
        <f t="shared" si="16"/>
        <v>2005055136</v>
      </c>
      <c r="B982" t="s">
        <v>174</v>
      </c>
      <c r="C982">
        <v>136</v>
      </c>
      <c r="D982" s="65" t="s">
        <v>8914</v>
      </c>
      <c r="E982" t="s">
        <v>114</v>
      </c>
      <c r="F982">
        <v>1</v>
      </c>
      <c r="G982">
        <v>2005</v>
      </c>
      <c r="H982">
        <v>2</v>
      </c>
      <c r="I982" s="34">
        <v>1847.1</v>
      </c>
      <c r="J982">
        <v>1805</v>
      </c>
      <c r="K982" s="32">
        <v>41.868299999999998</v>
      </c>
      <c r="L982" s="32">
        <v>-65.361800000000002</v>
      </c>
      <c r="M982" s="31">
        <v>38656.016481481478</v>
      </c>
      <c r="N982" s="33">
        <v>4.96</v>
      </c>
      <c r="O982" s="33">
        <v>49.6</v>
      </c>
      <c r="P982" s="32">
        <v>14.869199999999999</v>
      </c>
      <c r="Q982" s="32">
        <v>13.808400000000001</v>
      </c>
      <c r="R982" s="32">
        <v>14.952500000000001</v>
      </c>
      <c r="S982" s="32">
        <v>0.20899999999999999</v>
      </c>
      <c r="T982" s="32"/>
      <c r="U982" s="32"/>
      <c r="V982" s="32"/>
      <c r="W982" s="32"/>
      <c r="X982" s="32">
        <v>33.139200000000002</v>
      </c>
      <c r="Y982" s="32">
        <v>33.120199999999997</v>
      </c>
      <c r="Z982" s="32">
        <v>33.326500000000003</v>
      </c>
      <c r="AA982" s="32">
        <v>4.6199999999999998E-2</v>
      </c>
      <c r="AB982" s="32"/>
      <c r="AC982" s="32"/>
      <c r="AD982" s="32"/>
      <c r="AE982" s="32"/>
      <c r="AF982" s="32">
        <v>5.2481</v>
      </c>
      <c r="AG982" s="32">
        <v>5.1684000000000001</v>
      </c>
      <c r="AH982" s="32">
        <v>5.2728999999999999</v>
      </c>
      <c r="AI982" s="32">
        <v>1.8200000000000001E-2</v>
      </c>
      <c r="AJ982" s="32"/>
      <c r="AK982" s="32"/>
      <c r="AL982" s="32"/>
      <c r="AM982" s="32"/>
      <c r="AN982" s="32">
        <v>0.39050000000000001</v>
      </c>
      <c r="AO982" s="32"/>
      <c r="AP982" s="32">
        <v>14.9077</v>
      </c>
      <c r="AQ982" s="32">
        <v>0</v>
      </c>
      <c r="AR982" s="32"/>
      <c r="AS982" s="32"/>
      <c r="AT982" s="32">
        <v>33.120199999999997</v>
      </c>
      <c r="AU982" s="32">
        <v>0</v>
      </c>
      <c r="AV982" s="32"/>
      <c r="AW982" s="32"/>
      <c r="AX982" s="32">
        <v>3.4861</v>
      </c>
      <c r="AY982">
        <v>1789.06</v>
      </c>
      <c r="BB982">
        <v>1903.8</v>
      </c>
      <c r="BC982">
        <v>999.66</v>
      </c>
      <c r="BD982" s="32">
        <v>3.9603999999999999</v>
      </c>
      <c r="BE982" s="32"/>
      <c r="BF982" s="32">
        <v>34.927399999999999</v>
      </c>
      <c r="BG982" s="32"/>
      <c r="BH982" s="32"/>
      <c r="BI982" s="34"/>
      <c r="BJ982" s="34"/>
      <c r="BK982" s="34"/>
      <c r="BL982" s="34"/>
      <c r="BM982">
        <v>-1</v>
      </c>
      <c r="BN982" t="s">
        <v>1062</v>
      </c>
      <c r="BO982" t="s">
        <v>7015</v>
      </c>
      <c r="BP982" t="b">
        <v>1</v>
      </c>
    </row>
    <row r="983" spans="1:68" x14ac:dyDescent="0.25">
      <c r="A983" s="30" t="str">
        <f t="shared" si="16"/>
        <v>2005055140</v>
      </c>
      <c r="B983" t="s">
        <v>174</v>
      </c>
      <c r="C983">
        <v>140</v>
      </c>
      <c r="D983" s="65" t="s">
        <v>8900</v>
      </c>
      <c r="E983" t="s">
        <v>85</v>
      </c>
      <c r="F983">
        <v>0</v>
      </c>
      <c r="G983">
        <v>2005</v>
      </c>
      <c r="H983">
        <v>2</v>
      </c>
      <c r="I983" s="34">
        <v>2416.6999999999998</v>
      </c>
      <c r="J983">
        <v>2328</v>
      </c>
      <c r="K983" s="32">
        <v>41.9298</v>
      </c>
      <c r="L983" s="32">
        <v>-64.499200000000002</v>
      </c>
      <c r="M983" s="31">
        <v>38656.363125000003</v>
      </c>
      <c r="N983" s="33">
        <v>2.98</v>
      </c>
      <c r="O983" s="33">
        <v>49.6</v>
      </c>
      <c r="P983" s="32">
        <v>12.0014</v>
      </c>
      <c r="Q983" s="32">
        <v>8.5861999999999998</v>
      </c>
      <c r="R983" s="32">
        <v>13.157</v>
      </c>
      <c r="S983" s="32">
        <v>1.7512000000000001</v>
      </c>
      <c r="T983" s="32"/>
      <c r="U983" s="32"/>
      <c r="V983" s="32"/>
      <c r="W983" s="32"/>
      <c r="X983" s="32">
        <v>32.838700000000003</v>
      </c>
      <c r="Y983" s="32">
        <v>32.696300000000001</v>
      </c>
      <c r="Z983" s="32">
        <v>33.361600000000003</v>
      </c>
      <c r="AA983" s="32">
        <v>0.19969999999999999</v>
      </c>
      <c r="AB983" s="32"/>
      <c r="AC983" s="32"/>
      <c r="AD983" s="32"/>
      <c r="AE983" s="32"/>
      <c r="AF983" s="32">
        <v>5.4771000000000001</v>
      </c>
      <c r="AG983" s="32">
        <v>5.2614999999999998</v>
      </c>
      <c r="AH983" s="32">
        <v>5.6981999999999999</v>
      </c>
      <c r="AI983" s="32">
        <v>7.0800000000000002E-2</v>
      </c>
      <c r="AJ983" s="32"/>
      <c r="AK983" s="32"/>
      <c r="AL983" s="32"/>
      <c r="AM983" s="32"/>
      <c r="AN983" s="32">
        <v>1.2255</v>
      </c>
      <c r="AO983" s="32"/>
      <c r="AP983" s="32">
        <v>13.1341</v>
      </c>
      <c r="AQ983" s="32">
        <v>6.4999999999999997E-3</v>
      </c>
      <c r="AR983" s="32"/>
      <c r="AS983" s="32"/>
      <c r="AT983" s="32">
        <v>32.729500000000002</v>
      </c>
      <c r="AU983" s="32">
        <v>1.9E-3</v>
      </c>
      <c r="AV983" s="32"/>
      <c r="AW983" s="32"/>
      <c r="AX983" s="32">
        <v>3.0562999999999998</v>
      </c>
      <c r="AY983">
        <v>2354.89</v>
      </c>
      <c r="BC983">
        <v>999.65</v>
      </c>
      <c r="BD983" s="32">
        <v>4.1195000000000004</v>
      </c>
      <c r="BE983" s="32"/>
      <c r="BF983" s="32">
        <v>34.945399999999999</v>
      </c>
      <c r="BG983" s="32"/>
      <c r="BH983" s="32"/>
      <c r="BI983" s="34"/>
      <c r="BJ983" s="34"/>
      <c r="BK983" s="34"/>
      <c r="BL983" s="34"/>
      <c r="BM983">
        <v>-1</v>
      </c>
      <c r="BN983" t="s">
        <v>1063</v>
      </c>
      <c r="BO983" t="s">
        <v>7016</v>
      </c>
      <c r="BP983" t="b">
        <v>1</v>
      </c>
    </row>
    <row r="984" spans="1:68" x14ac:dyDescent="0.25">
      <c r="A984" s="30" t="str">
        <f t="shared" si="16"/>
        <v>2005055144</v>
      </c>
      <c r="B984" t="s">
        <v>174</v>
      </c>
      <c r="C984">
        <v>144</v>
      </c>
      <c r="D984" s="65" t="s">
        <v>8875</v>
      </c>
      <c r="E984" t="s">
        <v>85</v>
      </c>
      <c r="F984">
        <v>0</v>
      </c>
      <c r="G984">
        <v>2005</v>
      </c>
      <c r="H984">
        <v>2</v>
      </c>
      <c r="I984" s="34">
        <v>1003.6</v>
      </c>
      <c r="J984">
        <v>2560</v>
      </c>
      <c r="K984" s="32">
        <v>41.801299999999998</v>
      </c>
      <c r="L984" s="32">
        <v>-63.616</v>
      </c>
      <c r="M984" s="31">
        <v>38656.672824074078</v>
      </c>
      <c r="N984" s="33">
        <v>2.98</v>
      </c>
      <c r="O984" s="33">
        <v>49.6</v>
      </c>
      <c r="P984" s="32">
        <v>14.7879</v>
      </c>
      <c r="Q984" s="32">
        <v>13.5922</v>
      </c>
      <c r="R984" s="32">
        <v>15.0527</v>
      </c>
      <c r="S984" s="32">
        <v>0.2883</v>
      </c>
      <c r="T984" s="32"/>
      <c r="U984" s="32"/>
      <c r="V984" s="32"/>
      <c r="W984" s="32"/>
      <c r="X984" s="32">
        <v>33.060699999999997</v>
      </c>
      <c r="Y984" s="32">
        <v>32.902000000000001</v>
      </c>
      <c r="Z984" s="32">
        <v>33.456499999999998</v>
      </c>
      <c r="AA984" s="32">
        <v>0.14979999999999999</v>
      </c>
      <c r="AB984" s="32"/>
      <c r="AC984" s="32"/>
      <c r="AD984" s="32"/>
      <c r="AE984" s="32"/>
      <c r="AF984" s="32">
        <v>5.3323999999999998</v>
      </c>
      <c r="AG984" s="32">
        <v>5.2087000000000003</v>
      </c>
      <c r="AH984" s="32">
        <v>5.4236000000000004</v>
      </c>
      <c r="AI984" s="32">
        <v>5.1299999999999998E-2</v>
      </c>
      <c r="AJ984" s="32"/>
      <c r="AK984" s="32"/>
      <c r="AL984" s="32"/>
      <c r="AM984" s="32"/>
      <c r="AN984" s="32">
        <v>0.62960000000000005</v>
      </c>
      <c r="AO984" s="32"/>
      <c r="AP984" s="32">
        <v>14.715</v>
      </c>
      <c r="AQ984" s="32">
        <v>8.2000000000000007E-3</v>
      </c>
      <c r="AR984" s="32"/>
      <c r="AS984" s="32"/>
      <c r="AT984" s="32">
        <v>32.907200000000003</v>
      </c>
      <c r="AU984" s="32">
        <v>4.5999999999999999E-3</v>
      </c>
      <c r="AV984" s="32"/>
      <c r="AW984" s="32"/>
      <c r="AX984" s="32">
        <v>4.1928999999999998</v>
      </c>
      <c r="AY984">
        <v>993.74</v>
      </c>
      <c r="BC984">
        <v>999.67</v>
      </c>
      <c r="BD984" s="32">
        <v>4.2045000000000003</v>
      </c>
      <c r="BE984" s="32"/>
      <c r="BF984" s="32">
        <v>34.958300000000001</v>
      </c>
      <c r="BG984" s="32"/>
      <c r="BH984" s="32"/>
      <c r="BI984" s="34"/>
      <c r="BJ984" s="34"/>
      <c r="BK984" s="34"/>
      <c r="BL984" s="34"/>
      <c r="BM984">
        <v>-1</v>
      </c>
      <c r="BN984" t="s">
        <v>1064</v>
      </c>
      <c r="BO984" t="s">
        <v>7017</v>
      </c>
      <c r="BP984" t="b">
        <v>1</v>
      </c>
    </row>
    <row r="985" spans="1:68" x14ac:dyDescent="0.25">
      <c r="A985" s="30" t="str">
        <f t="shared" si="16"/>
        <v>2005055146</v>
      </c>
      <c r="B985" t="s">
        <v>174</v>
      </c>
      <c r="C985">
        <v>146</v>
      </c>
      <c r="D985" s="65" t="s">
        <v>8736</v>
      </c>
      <c r="E985" t="s">
        <v>85</v>
      </c>
      <c r="F985">
        <v>0</v>
      </c>
      <c r="G985">
        <v>2005</v>
      </c>
      <c r="H985">
        <v>2</v>
      </c>
      <c r="I985" s="34">
        <v>102.2</v>
      </c>
      <c r="J985">
        <v>2560</v>
      </c>
      <c r="K985" s="32">
        <v>41.813699999999997</v>
      </c>
      <c r="L985" s="32">
        <v>-63.629199999999997</v>
      </c>
      <c r="M985" s="31">
        <v>38656.841481481482</v>
      </c>
      <c r="N985" s="33">
        <v>1.98</v>
      </c>
      <c r="O985" s="33">
        <v>49.6</v>
      </c>
      <c r="P985" s="32">
        <v>14.894399999999999</v>
      </c>
      <c r="Q985" s="32">
        <v>11.8239</v>
      </c>
      <c r="R985" s="32">
        <v>15.8597</v>
      </c>
      <c r="S985" s="32">
        <v>0.72189999999999999</v>
      </c>
      <c r="T985" s="32"/>
      <c r="U985" s="32"/>
      <c r="V985" s="32"/>
      <c r="W985" s="32"/>
      <c r="X985" s="32">
        <v>33.195300000000003</v>
      </c>
      <c r="Y985" s="32">
        <v>32.519100000000002</v>
      </c>
      <c r="Z985" s="32">
        <v>33.918900000000001</v>
      </c>
      <c r="AA985" s="32">
        <v>0.40589999999999998</v>
      </c>
      <c r="AB985" s="32"/>
      <c r="AC985" s="32"/>
      <c r="AD985" s="32"/>
      <c r="AE985" s="32"/>
      <c r="AF985" s="32">
        <v>5.2906000000000004</v>
      </c>
      <c r="AG985" s="32">
        <v>5.0726000000000004</v>
      </c>
      <c r="AH985" s="32">
        <v>5.4775999999999998</v>
      </c>
      <c r="AI985" s="32">
        <v>0.1076</v>
      </c>
      <c r="AJ985" s="32"/>
      <c r="AK985" s="32"/>
      <c r="AL985" s="32"/>
      <c r="AM985" s="32"/>
      <c r="AN985" s="32">
        <v>1.1944999999999999</v>
      </c>
      <c r="AO985" s="32"/>
      <c r="AP985" s="32">
        <v>14.3499</v>
      </c>
      <c r="AQ985" s="32">
        <v>3.0000000000000001E-3</v>
      </c>
      <c r="AR985" s="32"/>
      <c r="AS985" s="32"/>
      <c r="AT985" s="32">
        <v>32.522500000000001</v>
      </c>
      <c r="AU985" s="32">
        <v>4.3E-3</v>
      </c>
      <c r="AV985" s="32"/>
      <c r="AW985" s="32"/>
      <c r="AX985" s="32">
        <v>9.1829999999999998</v>
      </c>
      <c r="AY985">
        <v>58.53</v>
      </c>
      <c r="BD985" s="32"/>
      <c r="BE985" s="32"/>
      <c r="BF985" s="32"/>
      <c r="BG985" s="32"/>
      <c r="BH985" s="32"/>
      <c r="BI985" s="34"/>
      <c r="BJ985" s="34"/>
      <c r="BK985" s="34"/>
      <c r="BL985" s="34"/>
      <c r="BM985">
        <v>-1</v>
      </c>
      <c r="BN985" t="s">
        <v>1065</v>
      </c>
      <c r="BO985" t="s">
        <v>7018</v>
      </c>
      <c r="BP985" t="b">
        <v>1</v>
      </c>
    </row>
    <row r="986" spans="1:68" x14ac:dyDescent="0.25">
      <c r="A986" s="30" t="str">
        <f t="shared" si="16"/>
        <v>2005055149</v>
      </c>
      <c r="B986" t="s">
        <v>174</v>
      </c>
      <c r="C986">
        <v>149</v>
      </c>
      <c r="D986" s="65" t="s">
        <v>8774</v>
      </c>
      <c r="E986" t="s">
        <v>85</v>
      </c>
      <c r="F986">
        <v>0</v>
      </c>
      <c r="G986">
        <v>2005</v>
      </c>
      <c r="H986">
        <v>2</v>
      </c>
      <c r="I986" s="34">
        <v>1848.9</v>
      </c>
      <c r="J986">
        <v>1850</v>
      </c>
      <c r="K986" s="32">
        <v>42.982999999999997</v>
      </c>
      <c r="L986" s="32">
        <v>-60.897799999999997</v>
      </c>
      <c r="M986" s="31">
        <v>38657.408761574072</v>
      </c>
      <c r="N986" s="33">
        <v>2.98</v>
      </c>
      <c r="O986" s="33">
        <v>49.6</v>
      </c>
      <c r="P986" s="32">
        <v>19.175999999999998</v>
      </c>
      <c r="Q986" s="32">
        <v>19.134799999999998</v>
      </c>
      <c r="R986" s="32">
        <v>19.3657</v>
      </c>
      <c r="S986" s="32">
        <v>4.3499999999999997E-2</v>
      </c>
      <c r="T986" s="32"/>
      <c r="U986" s="32"/>
      <c r="V986" s="32"/>
      <c r="W986" s="32"/>
      <c r="X986" s="32">
        <v>35.078000000000003</v>
      </c>
      <c r="Y986" s="32">
        <v>35.0657</v>
      </c>
      <c r="Z986" s="32">
        <v>35.177900000000001</v>
      </c>
      <c r="AA986" s="32">
        <v>2.2800000000000001E-2</v>
      </c>
      <c r="AB986" s="32"/>
      <c r="AC986" s="32"/>
      <c r="AD986" s="32"/>
      <c r="AE986" s="32"/>
      <c r="AF986" s="32">
        <v>4.7359</v>
      </c>
      <c r="AG986" s="32">
        <v>4.6890999999999998</v>
      </c>
      <c r="AH986" s="32">
        <v>4.7527999999999997</v>
      </c>
      <c r="AI986" s="32">
        <v>1.4E-2</v>
      </c>
      <c r="AJ986" s="32"/>
      <c r="AK986" s="32"/>
      <c r="AL986" s="32"/>
      <c r="AM986" s="32"/>
      <c r="AN986" s="32">
        <v>2.75E-2</v>
      </c>
      <c r="AO986" s="32"/>
      <c r="AP986" s="32">
        <v>19.1417</v>
      </c>
      <c r="AQ986" s="32">
        <v>6.4999999999999997E-3</v>
      </c>
      <c r="AR986" s="32"/>
      <c r="AS986" s="32"/>
      <c r="AT986" s="32">
        <v>35.067700000000002</v>
      </c>
      <c r="AU986" s="32">
        <v>1.6999999999999999E-3</v>
      </c>
      <c r="AV986" s="32"/>
      <c r="AW986" s="32"/>
      <c r="AX986" s="32">
        <v>3.5863999999999998</v>
      </c>
      <c r="AY986">
        <v>1848.87</v>
      </c>
      <c r="BC986">
        <v>999.56</v>
      </c>
      <c r="BD986" s="32">
        <v>4.2899000000000003</v>
      </c>
      <c r="BE986" s="32"/>
      <c r="BF986" s="32">
        <v>34.952599999999997</v>
      </c>
      <c r="BG986" s="32"/>
      <c r="BH986" s="32"/>
      <c r="BI986" s="34"/>
      <c r="BJ986" s="34"/>
      <c r="BK986" s="34"/>
      <c r="BL986" s="34"/>
      <c r="BM986">
        <v>-1</v>
      </c>
      <c r="BN986" t="s">
        <v>1066</v>
      </c>
      <c r="BO986" t="s">
        <v>7019</v>
      </c>
      <c r="BP986" t="b">
        <v>1</v>
      </c>
    </row>
    <row r="987" spans="1:68" x14ac:dyDescent="0.25">
      <c r="A987" s="30" t="str">
        <f t="shared" si="16"/>
        <v>2005055150</v>
      </c>
      <c r="B987" t="s">
        <v>174</v>
      </c>
      <c r="C987">
        <v>150</v>
      </c>
      <c r="D987" s="65" t="s">
        <v>8897</v>
      </c>
      <c r="E987" t="s">
        <v>85</v>
      </c>
      <c r="F987">
        <v>0</v>
      </c>
      <c r="G987">
        <v>2005</v>
      </c>
      <c r="H987">
        <v>2</v>
      </c>
      <c r="I987" s="34">
        <v>2331.1</v>
      </c>
      <c r="J987">
        <v>2397</v>
      </c>
      <c r="K987" s="32">
        <v>42.900700000000001</v>
      </c>
      <c r="L987" s="32">
        <v>-60.831200000000003</v>
      </c>
      <c r="M987" s="31">
        <v>38657.607430555552</v>
      </c>
      <c r="N987" s="33">
        <v>1.98</v>
      </c>
      <c r="O987" s="33">
        <v>49.6</v>
      </c>
      <c r="P987" s="32">
        <v>19.201000000000001</v>
      </c>
      <c r="Q987" s="32">
        <v>19.1981</v>
      </c>
      <c r="R987" s="32">
        <v>19.207599999999999</v>
      </c>
      <c r="S987" s="32">
        <v>2E-3</v>
      </c>
      <c r="T987" s="32"/>
      <c r="U987" s="32"/>
      <c r="V987" s="32"/>
      <c r="W987" s="32"/>
      <c r="X987" s="32">
        <v>35.023699999999998</v>
      </c>
      <c r="Y987" s="32">
        <v>35.022799999999997</v>
      </c>
      <c r="Z987" s="32">
        <v>35.025700000000001</v>
      </c>
      <c r="AA987" s="32">
        <v>8.0000000000000004E-4</v>
      </c>
      <c r="AB987" s="32"/>
      <c r="AC987" s="32"/>
      <c r="AD987" s="32"/>
      <c r="AE987" s="32"/>
      <c r="AF987" s="32">
        <v>4.7230999999999996</v>
      </c>
      <c r="AG987" s="32">
        <v>4.6741999999999999</v>
      </c>
      <c r="AH987" s="32">
        <v>4.7384000000000004</v>
      </c>
      <c r="AI987" s="32">
        <v>1.17E-2</v>
      </c>
      <c r="AJ987" s="32"/>
      <c r="AK987" s="32"/>
      <c r="AL987" s="32"/>
      <c r="AM987" s="32"/>
      <c r="AN987" s="32">
        <v>0</v>
      </c>
      <c r="AO987" s="32"/>
      <c r="AP987" s="32">
        <v>19.201599999999999</v>
      </c>
      <c r="AQ987" s="32">
        <v>1.1999999999999999E-3</v>
      </c>
      <c r="AR987" s="32"/>
      <c r="AS987" s="32"/>
      <c r="AT987" s="32">
        <v>35.0246</v>
      </c>
      <c r="AU987" s="32">
        <v>1.1000000000000001E-3</v>
      </c>
      <c r="AV987" s="32"/>
      <c r="AW987" s="32"/>
      <c r="AX987" s="32">
        <v>3.2334000000000001</v>
      </c>
      <c r="AY987">
        <v>2331.14</v>
      </c>
      <c r="BC987">
        <v>999.56</v>
      </c>
      <c r="BD987" s="32">
        <v>4.4423000000000004</v>
      </c>
      <c r="BE987" s="32"/>
      <c r="BF987" s="32">
        <v>34.978000000000002</v>
      </c>
      <c r="BG987" s="32"/>
      <c r="BH987" s="32"/>
      <c r="BI987" s="34"/>
      <c r="BJ987" s="34"/>
      <c r="BK987" s="34"/>
      <c r="BL987" s="34"/>
      <c r="BM987">
        <v>-1</v>
      </c>
      <c r="BN987" t="s">
        <v>1067</v>
      </c>
      <c r="BO987" t="s">
        <v>7020</v>
      </c>
      <c r="BP987" t="b">
        <v>1</v>
      </c>
    </row>
    <row r="988" spans="1:68" x14ac:dyDescent="0.25">
      <c r="A988" s="30" t="str">
        <f t="shared" si="16"/>
        <v>2006666001</v>
      </c>
      <c r="B988" t="s">
        <v>2416</v>
      </c>
      <c r="C988">
        <v>1</v>
      </c>
      <c r="D988" s="65" t="s">
        <v>8655</v>
      </c>
      <c r="E988" t="s">
        <v>103</v>
      </c>
      <c r="F988">
        <v>1</v>
      </c>
      <c r="I988" s="34">
        <v>152.69999999999999</v>
      </c>
      <c r="J988">
        <v>156</v>
      </c>
      <c r="K988" s="32">
        <v>44.25</v>
      </c>
      <c r="L988" s="32">
        <v>-63.316699999999997</v>
      </c>
      <c r="M988" s="31">
        <v>38742.639988425923</v>
      </c>
      <c r="N988" s="33">
        <v>1.49</v>
      </c>
      <c r="O988" s="33">
        <v>49.59</v>
      </c>
      <c r="P988" s="32">
        <v>3.4504000000000001</v>
      </c>
      <c r="Q988" s="32">
        <v>3.0568</v>
      </c>
      <c r="R988" s="32">
        <v>4.8948999999999998</v>
      </c>
      <c r="S988" s="32">
        <v>0.42370000000000002</v>
      </c>
      <c r="T988" s="32"/>
      <c r="U988" s="32"/>
      <c r="V988" s="32"/>
      <c r="W988" s="32"/>
      <c r="X988" s="32">
        <v>30.882999999999999</v>
      </c>
      <c r="Y988" s="32">
        <v>30.672999999999998</v>
      </c>
      <c r="Z988" s="32">
        <v>31.63</v>
      </c>
      <c r="AA988" s="32">
        <v>0.23069999999999999</v>
      </c>
      <c r="AB988" s="32"/>
      <c r="AC988" s="32"/>
      <c r="AD988" s="32"/>
      <c r="AE988" s="32"/>
      <c r="AF988" s="32">
        <v>7.2560000000000002</v>
      </c>
      <c r="AG988" s="32">
        <v>6.5</v>
      </c>
      <c r="AH988" s="32">
        <v>8.24</v>
      </c>
      <c r="AI988" s="32">
        <v>0.2404</v>
      </c>
      <c r="AJ988" s="32"/>
      <c r="AK988" s="32"/>
      <c r="AL988" s="32"/>
      <c r="AM988" s="32"/>
      <c r="AN988" s="32">
        <v>0.5887</v>
      </c>
      <c r="AO988" s="32"/>
      <c r="AP988" s="32">
        <v>3.0720999999999998</v>
      </c>
      <c r="AQ988" s="32">
        <v>1.49E-2</v>
      </c>
      <c r="AR988" s="32"/>
      <c r="AS988" s="32"/>
      <c r="AT988" s="32">
        <v>30.6751</v>
      </c>
      <c r="AU988" s="32">
        <v>1E-3</v>
      </c>
      <c r="AV988" s="32"/>
      <c r="AW988" s="32"/>
      <c r="AX988" s="32">
        <v>3.0568</v>
      </c>
      <c r="AY988" s="33">
        <v>7.44</v>
      </c>
      <c r="AZ988" s="32"/>
      <c r="BA988" s="33"/>
      <c r="BB988">
        <v>148.80000000000001</v>
      </c>
      <c r="BC988" s="33">
        <v>148.74</v>
      </c>
      <c r="BD988" s="32">
        <v>5.3348000000000004</v>
      </c>
      <c r="BE988" s="32"/>
      <c r="BF988" s="32">
        <v>33.052999999999997</v>
      </c>
      <c r="BG988" s="32"/>
      <c r="BH988" s="32">
        <v>3.0568</v>
      </c>
      <c r="BI988" s="34">
        <v>7.5</v>
      </c>
      <c r="BJ988" s="34">
        <v>0</v>
      </c>
      <c r="BK988" s="34">
        <v>120.5</v>
      </c>
      <c r="BL988" s="34">
        <v>82.5</v>
      </c>
      <c r="BM988">
        <v>0</v>
      </c>
      <c r="BN988" t="s">
        <v>2611</v>
      </c>
      <c r="BO988" t="s">
        <v>7021</v>
      </c>
      <c r="BP988" t="b">
        <v>1</v>
      </c>
    </row>
    <row r="989" spans="1:68" x14ac:dyDescent="0.25">
      <c r="A989" s="30" t="str">
        <f t="shared" si="16"/>
        <v>2006614000</v>
      </c>
      <c r="B989" t="s">
        <v>2417</v>
      </c>
      <c r="C989">
        <v>0</v>
      </c>
      <c r="D989" s="65" t="s">
        <v>8705</v>
      </c>
      <c r="E989" t="s">
        <v>103</v>
      </c>
      <c r="F989">
        <v>1</v>
      </c>
      <c r="I989" s="34">
        <v>144.80000000000001</v>
      </c>
      <c r="J989">
        <v>176</v>
      </c>
      <c r="K989" s="32">
        <v>44.270299999999999</v>
      </c>
      <c r="L989" s="32">
        <v>-63.322499999999998</v>
      </c>
      <c r="M989" s="31">
        <v>38766.8283912037</v>
      </c>
      <c r="N989" s="33">
        <v>0.99</v>
      </c>
      <c r="O989" s="33">
        <v>49.59</v>
      </c>
      <c r="P989" s="32">
        <v>1.6356999999999999</v>
      </c>
      <c r="Q989" s="32">
        <v>1.6281000000000001</v>
      </c>
      <c r="R989" s="32">
        <v>1.6384000000000001</v>
      </c>
      <c r="S989" s="32">
        <v>2.3999999999999998E-3</v>
      </c>
      <c r="T989" s="32"/>
      <c r="U989" s="32"/>
      <c r="V989" s="32"/>
      <c r="W989" s="32"/>
      <c r="X989" s="32">
        <v>30.88</v>
      </c>
      <c r="Y989" s="32">
        <v>30.876999999999999</v>
      </c>
      <c r="Z989" s="32">
        <v>30.887</v>
      </c>
      <c r="AA989" s="32">
        <v>2.3E-3</v>
      </c>
      <c r="AB989" s="32"/>
      <c r="AC989" s="32"/>
      <c r="AD989" s="32"/>
      <c r="AE989" s="32"/>
      <c r="AF989" s="32">
        <v>5.6585999999999999</v>
      </c>
      <c r="AG989" s="32">
        <v>5.6241000000000003</v>
      </c>
      <c r="AH989" s="32">
        <v>5.6734999999999998</v>
      </c>
      <c r="AI989" s="32">
        <v>1.37E-2</v>
      </c>
      <c r="AJ989" s="32"/>
      <c r="AK989" s="32"/>
      <c r="AL989" s="32"/>
      <c r="AM989" s="32"/>
      <c r="AN989" s="32">
        <v>6.8999999999999999E-3</v>
      </c>
      <c r="AO989" s="32"/>
      <c r="AP989" s="32">
        <v>1.6347</v>
      </c>
      <c r="AQ989" s="32">
        <v>1.6000000000000001E-3</v>
      </c>
      <c r="AR989" s="32"/>
      <c r="AS989" s="32"/>
      <c r="AT989" s="32">
        <v>30.877800000000001</v>
      </c>
      <c r="AU989" s="32">
        <v>4.0000000000000002E-4</v>
      </c>
      <c r="AV989" s="32"/>
      <c r="AW989" s="32"/>
      <c r="AX989" s="32">
        <v>1.6281000000000001</v>
      </c>
      <c r="AY989" s="33">
        <v>6.94</v>
      </c>
      <c r="AZ989" s="32"/>
      <c r="BA989" s="33"/>
      <c r="BB989">
        <v>148.80000000000001</v>
      </c>
      <c r="BC989" s="33">
        <v>144.77000000000001</v>
      </c>
      <c r="BD989" s="32">
        <v>5.6353</v>
      </c>
      <c r="BE989" s="32"/>
      <c r="BF989" s="32">
        <v>33.299999999999997</v>
      </c>
      <c r="BG989" s="32"/>
      <c r="BH989" s="32">
        <v>1.6281000000000001</v>
      </c>
      <c r="BI989" s="34">
        <v>7</v>
      </c>
      <c r="BJ989" s="34">
        <v>0</v>
      </c>
      <c r="BK989" s="34">
        <v>119</v>
      </c>
      <c r="BL989" s="34">
        <v>119</v>
      </c>
      <c r="BM989">
        <v>0</v>
      </c>
      <c r="BN989" t="s">
        <v>2612</v>
      </c>
      <c r="BO989" t="s">
        <v>7022</v>
      </c>
      <c r="BP989" t="b">
        <v>1</v>
      </c>
    </row>
    <row r="990" spans="1:68" x14ac:dyDescent="0.25">
      <c r="A990" s="30" t="str">
        <f t="shared" si="16"/>
        <v>2006614098</v>
      </c>
      <c r="B990" t="s">
        <v>2417</v>
      </c>
      <c r="C990">
        <v>98</v>
      </c>
      <c r="D990" s="65" t="s">
        <v>8893</v>
      </c>
      <c r="E990" t="s">
        <v>103</v>
      </c>
      <c r="F990">
        <v>1</v>
      </c>
      <c r="I990" s="34">
        <v>187.4</v>
      </c>
      <c r="J990">
        <v>186</v>
      </c>
      <c r="K990" s="32">
        <v>44.2712</v>
      </c>
      <c r="L990" s="32">
        <v>-63.325000000000003</v>
      </c>
      <c r="M990" s="31">
        <v>38779.254317129627</v>
      </c>
      <c r="N990" s="33">
        <v>1.98</v>
      </c>
      <c r="O990" s="33">
        <v>49.59</v>
      </c>
      <c r="P990" s="32">
        <v>0.4955</v>
      </c>
      <c r="Q990" s="32">
        <v>0.32040000000000002</v>
      </c>
      <c r="R990" s="32">
        <v>1.7222</v>
      </c>
      <c r="S990" s="32">
        <v>0.34670000000000001</v>
      </c>
      <c r="T990" s="32"/>
      <c r="U990" s="32"/>
      <c r="V990" s="32"/>
      <c r="W990" s="32"/>
      <c r="X990" s="32">
        <v>30.97</v>
      </c>
      <c r="Y990" s="32">
        <v>30.896999999999998</v>
      </c>
      <c r="Z990" s="32">
        <v>31.524000000000001</v>
      </c>
      <c r="AA990" s="32">
        <v>0.16239999999999999</v>
      </c>
      <c r="AB990" s="32"/>
      <c r="AC990" s="32"/>
      <c r="AD990" s="32"/>
      <c r="AE990" s="32"/>
      <c r="AF990" s="32">
        <v>5.7373000000000003</v>
      </c>
      <c r="AG990" s="32">
        <v>5.5176999999999996</v>
      </c>
      <c r="AH990" s="32">
        <v>5.7679999999999998</v>
      </c>
      <c r="AI990" s="32">
        <v>6.0100000000000001E-2</v>
      </c>
      <c r="AJ990" s="32"/>
      <c r="AK990" s="32"/>
      <c r="AL990" s="32"/>
      <c r="AM990" s="32"/>
      <c r="AN990" s="32">
        <v>0.42559999999999998</v>
      </c>
      <c r="AO990" s="32"/>
      <c r="AP990" s="32">
        <v>0.3251</v>
      </c>
      <c r="AQ990" s="32">
        <v>2.2000000000000001E-3</v>
      </c>
      <c r="AR990" s="32"/>
      <c r="AS990" s="32"/>
      <c r="AT990" s="32">
        <v>30.897500000000001</v>
      </c>
      <c r="AU990" s="32">
        <v>5.9999999999999995E-4</v>
      </c>
      <c r="AV990" s="32"/>
      <c r="AW990" s="32"/>
      <c r="AX990" s="32">
        <v>0.32040000000000002</v>
      </c>
      <c r="AY990" s="33">
        <v>10.91</v>
      </c>
      <c r="AZ990" s="32"/>
      <c r="BA990" s="33"/>
      <c r="BB990">
        <v>148.80000000000001</v>
      </c>
      <c r="BC990" s="33">
        <v>148.74</v>
      </c>
      <c r="BD990" s="32">
        <v>5.4961000000000002</v>
      </c>
      <c r="BE990" s="32"/>
      <c r="BF990" s="32">
        <v>33.284999999999997</v>
      </c>
      <c r="BG990" s="32"/>
      <c r="BH990" s="32">
        <v>0.32040000000000002</v>
      </c>
      <c r="BI990" s="34">
        <v>11</v>
      </c>
      <c r="BJ990" s="34">
        <v>0</v>
      </c>
      <c r="BK990" s="34">
        <v>128</v>
      </c>
      <c r="BL990" s="34">
        <v>128</v>
      </c>
      <c r="BM990">
        <v>0</v>
      </c>
      <c r="BN990" t="s">
        <v>2613</v>
      </c>
      <c r="BO990" t="s">
        <v>7023</v>
      </c>
      <c r="BP990" t="b">
        <v>1</v>
      </c>
    </row>
    <row r="991" spans="1:68" x14ac:dyDescent="0.25">
      <c r="A991" s="30" t="str">
        <f t="shared" si="16"/>
        <v>2006615092</v>
      </c>
      <c r="B991" t="s">
        <v>2418</v>
      </c>
      <c r="C991">
        <v>92</v>
      </c>
      <c r="D991" s="65" t="s">
        <v>8838</v>
      </c>
      <c r="E991" t="s">
        <v>103</v>
      </c>
      <c r="F991">
        <v>1</v>
      </c>
      <c r="I991" s="34">
        <v>161.6</v>
      </c>
      <c r="J991">
        <v>165</v>
      </c>
      <c r="K991" s="32">
        <v>44.268700000000003</v>
      </c>
      <c r="L991" s="32">
        <v>-63.323300000000003</v>
      </c>
      <c r="M991" s="31">
        <v>38791.232465277775</v>
      </c>
      <c r="N991" s="33">
        <v>1.98</v>
      </c>
      <c r="O991" s="33">
        <v>49.59</v>
      </c>
      <c r="P991" s="32">
        <v>0.6018</v>
      </c>
      <c r="Q991" s="32">
        <v>0.20230000000000001</v>
      </c>
      <c r="R991" s="32">
        <v>1.4643999999999999</v>
      </c>
      <c r="S991" s="32">
        <v>0.4486</v>
      </c>
      <c r="T991" s="32"/>
      <c r="U991" s="32"/>
      <c r="V991" s="32"/>
      <c r="W991" s="32"/>
      <c r="X991" s="32"/>
      <c r="Y991" s="32"/>
      <c r="Z991" s="32"/>
      <c r="AA991" s="32"/>
      <c r="AB991" s="32"/>
      <c r="AC991" s="32"/>
      <c r="AD991" s="32"/>
      <c r="AE991" s="32"/>
      <c r="AF991" s="32"/>
      <c r="AG991" s="32"/>
      <c r="AH991" s="32"/>
      <c r="AI991" s="32"/>
      <c r="AJ991" s="32"/>
      <c r="AK991" s="32"/>
      <c r="AL991" s="32"/>
      <c r="AM991" s="32"/>
      <c r="AN991" s="32"/>
      <c r="AO991" s="32"/>
      <c r="AP991" s="32">
        <v>0.53029999999999999</v>
      </c>
      <c r="AQ991" s="32">
        <v>0.47349999999999998</v>
      </c>
      <c r="AR991" s="32"/>
      <c r="AS991" s="32"/>
      <c r="AT991" s="32"/>
      <c r="AU991" s="32"/>
      <c r="AV991" s="32"/>
      <c r="AW991" s="32"/>
      <c r="AX991" s="32">
        <v>0.20230000000000001</v>
      </c>
      <c r="AY991" s="33">
        <v>24.8</v>
      </c>
      <c r="AZ991" s="32"/>
      <c r="BA991" s="33"/>
      <c r="BB991">
        <v>148.80000000000001</v>
      </c>
      <c r="BC991" s="33">
        <v>148.74</v>
      </c>
      <c r="BD991" s="32">
        <v>8.0768000000000004</v>
      </c>
      <c r="BE991" s="32"/>
      <c r="BF991" s="32"/>
      <c r="BG991" s="32"/>
      <c r="BH991" s="32">
        <v>0.20230000000000001</v>
      </c>
      <c r="BI991" s="34">
        <v>25</v>
      </c>
      <c r="BJ991" s="34">
        <v>0</v>
      </c>
      <c r="BK991" s="34">
        <v>121</v>
      </c>
      <c r="BL991" s="34">
        <v>121</v>
      </c>
      <c r="BM991">
        <v>0</v>
      </c>
      <c r="BN991" t="s">
        <v>2614</v>
      </c>
      <c r="BO991" t="s">
        <v>7024</v>
      </c>
      <c r="BP991" t="b">
        <v>1</v>
      </c>
    </row>
    <row r="992" spans="1:68" x14ac:dyDescent="0.25">
      <c r="A992" s="30" t="str">
        <f t="shared" si="16"/>
        <v>2006666002</v>
      </c>
      <c r="B992" t="s">
        <v>2416</v>
      </c>
      <c r="C992">
        <v>2</v>
      </c>
      <c r="D992" s="65" t="s">
        <v>8656</v>
      </c>
      <c r="E992" t="s">
        <v>103</v>
      </c>
      <c r="F992">
        <v>1</v>
      </c>
      <c r="I992" s="34">
        <v>154.69999999999999</v>
      </c>
      <c r="J992">
        <v>159</v>
      </c>
      <c r="K992" s="32">
        <v>44.25</v>
      </c>
      <c r="L992" s="32">
        <v>-63.316699999999997</v>
      </c>
      <c r="M992" s="31">
        <v>38807.620335648149</v>
      </c>
      <c r="N992" s="33">
        <v>1.49</v>
      </c>
      <c r="O992" s="33">
        <v>49.59</v>
      </c>
      <c r="P992" s="32">
        <v>0.67920000000000003</v>
      </c>
      <c r="Q992" s="32">
        <v>0.44019999999999998</v>
      </c>
      <c r="R992" s="32">
        <v>1.7642</v>
      </c>
      <c r="S992" s="32">
        <v>0.24340000000000001</v>
      </c>
      <c r="T992" s="32"/>
      <c r="U992" s="32"/>
      <c r="V992" s="32"/>
      <c r="W992" s="32"/>
      <c r="X992" s="32">
        <v>31.079499999999999</v>
      </c>
      <c r="Y992" s="32">
        <v>30.774000000000001</v>
      </c>
      <c r="Z992" s="32">
        <v>31.384</v>
      </c>
      <c r="AA992" s="32">
        <v>0.17749999999999999</v>
      </c>
      <c r="AB992" s="32"/>
      <c r="AC992" s="32"/>
      <c r="AD992" s="32"/>
      <c r="AE992" s="32"/>
      <c r="AF992" s="32">
        <v>8.3615999999999993</v>
      </c>
      <c r="AG992" s="32">
        <v>7.81</v>
      </c>
      <c r="AH992" s="32">
        <v>9.16</v>
      </c>
      <c r="AI992" s="32">
        <v>0.36199999999999999</v>
      </c>
      <c r="AJ992" s="32"/>
      <c r="AK992" s="32"/>
      <c r="AL992" s="32"/>
      <c r="AM992" s="32"/>
      <c r="AN992" s="32">
        <v>0.51319999999999999</v>
      </c>
      <c r="AO992" s="32"/>
      <c r="AP992" s="32">
        <v>1.3453999999999999</v>
      </c>
      <c r="AQ992" s="32">
        <v>0.3044</v>
      </c>
      <c r="AR992" s="32"/>
      <c r="AS992" s="32"/>
      <c r="AT992" s="32">
        <v>30.779800000000002</v>
      </c>
      <c r="AU992" s="32">
        <v>4.1999999999999997E-3</v>
      </c>
      <c r="AV992" s="32"/>
      <c r="AW992" s="32"/>
      <c r="AX992" s="32">
        <v>0.44019999999999998</v>
      </c>
      <c r="AY992" s="33">
        <v>21.82</v>
      </c>
      <c r="AZ992" s="32"/>
      <c r="BA992" s="33"/>
      <c r="BB992">
        <v>148.80000000000001</v>
      </c>
      <c r="BC992" s="33">
        <v>148.74</v>
      </c>
      <c r="BD992" s="32">
        <v>7.8563999999999998</v>
      </c>
      <c r="BE992" s="32"/>
      <c r="BF992" s="32">
        <v>34.210999999999999</v>
      </c>
      <c r="BG992" s="32"/>
      <c r="BH992" s="32">
        <v>0.44019999999999998</v>
      </c>
      <c r="BI992" s="34">
        <v>22</v>
      </c>
      <c r="BJ992" s="34">
        <v>0</v>
      </c>
      <c r="BK992" s="34">
        <v>105</v>
      </c>
      <c r="BL992" s="34">
        <v>105</v>
      </c>
      <c r="BM992">
        <v>0</v>
      </c>
      <c r="BN992" t="s">
        <v>2615</v>
      </c>
      <c r="BO992" t="s">
        <v>7025</v>
      </c>
      <c r="BP992" t="b">
        <v>1</v>
      </c>
    </row>
    <row r="993" spans="1:68" x14ac:dyDescent="0.25">
      <c r="A993" s="30" t="str">
        <f t="shared" si="16"/>
        <v>2006666003</v>
      </c>
      <c r="B993" t="s">
        <v>2416</v>
      </c>
      <c r="C993">
        <v>3</v>
      </c>
      <c r="D993" s="65" t="s">
        <v>8657</v>
      </c>
      <c r="E993" t="s">
        <v>103</v>
      </c>
      <c r="F993">
        <v>1</v>
      </c>
      <c r="I993" s="34">
        <v>144.80000000000001</v>
      </c>
      <c r="J993">
        <v>148</v>
      </c>
      <c r="K993" s="32">
        <v>44.25</v>
      </c>
      <c r="L993" s="32">
        <v>-63.316699999999997</v>
      </c>
      <c r="M993" s="31">
        <v>38819.551018518519</v>
      </c>
      <c r="N993" s="33">
        <v>1.49</v>
      </c>
      <c r="O993" s="33">
        <v>49.59</v>
      </c>
      <c r="P993" s="32">
        <v>1.2938000000000001</v>
      </c>
      <c r="Q993" s="32">
        <v>0.82950000000000002</v>
      </c>
      <c r="R993" s="32">
        <v>2.4174000000000002</v>
      </c>
      <c r="S993" s="32">
        <v>0.41189999999999999</v>
      </c>
      <c r="T993" s="32"/>
      <c r="U993" s="32"/>
      <c r="V993" s="32"/>
      <c r="W993" s="32"/>
      <c r="X993" s="32">
        <v>31.1586</v>
      </c>
      <c r="Y993" s="32">
        <v>30.914000000000001</v>
      </c>
      <c r="Z993" s="32">
        <v>31.523</v>
      </c>
      <c r="AA993" s="32">
        <v>0.21229999999999999</v>
      </c>
      <c r="AB993" s="32"/>
      <c r="AC993" s="32"/>
      <c r="AD993" s="32"/>
      <c r="AE993" s="32"/>
      <c r="AF993" s="32">
        <v>8.3320000000000007</v>
      </c>
      <c r="AG993" s="32">
        <v>7.73</v>
      </c>
      <c r="AH993" s="32">
        <v>8.93</v>
      </c>
      <c r="AI993" s="32">
        <v>0.43240000000000001</v>
      </c>
      <c r="AJ993" s="32"/>
      <c r="AK993" s="32"/>
      <c r="AL993" s="32"/>
      <c r="AM993" s="32"/>
      <c r="AN993" s="32">
        <v>0.54590000000000005</v>
      </c>
      <c r="AO993" s="32"/>
      <c r="AP993" s="32">
        <v>2.3050999999999999</v>
      </c>
      <c r="AQ993" s="32">
        <v>0.10680000000000001</v>
      </c>
      <c r="AR993" s="32"/>
      <c r="AS993" s="32"/>
      <c r="AT993" s="32">
        <v>30.918500000000002</v>
      </c>
      <c r="AU993" s="32">
        <v>4.5999999999999999E-3</v>
      </c>
      <c r="AV993" s="32"/>
      <c r="AW993" s="32"/>
      <c r="AX993" s="32">
        <v>0.82950000000000002</v>
      </c>
      <c r="AY993" s="33">
        <v>34.22</v>
      </c>
      <c r="AZ993" s="32"/>
      <c r="BA993" s="33"/>
      <c r="BB993">
        <v>148.80000000000001</v>
      </c>
      <c r="BC993" s="33">
        <v>144.77000000000001</v>
      </c>
      <c r="BD993" s="32">
        <v>8.5479000000000003</v>
      </c>
      <c r="BE993" s="32"/>
      <c r="BF993" s="32">
        <v>34.47</v>
      </c>
      <c r="BG993" s="32"/>
      <c r="BH993" s="32">
        <v>0.82950000000000002</v>
      </c>
      <c r="BI993" s="34">
        <v>34.5</v>
      </c>
      <c r="BJ993" s="34">
        <v>0</v>
      </c>
      <c r="BK993" s="34">
        <v>94</v>
      </c>
      <c r="BL993" s="34">
        <v>94</v>
      </c>
      <c r="BM993">
        <v>0</v>
      </c>
      <c r="BN993" t="s">
        <v>2616</v>
      </c>
      <c r="BO993" t="s">
        <v>7026</v>
      </c>
      <c r="BP993" t="b">
        <v>1</v>
      </c>
    </row>
    <row r="994" spans="1:68" x14ac:dyDescent="0.25">
      <c r="A994" s="30" t="str">
        <f t="shared" si="16"/>
        <v>2006008001</v>
      </c>
      <c r="B994" t="s">
        <v>176</v>
      </c>
      <c r="C994">
        <v>1</v>
      </c>
      <c r="D994" s="65" t="s">
        <v>8655</v>
      </c>
      <c r="E994" t="s">
        <v>82</v>
      </c>
      <c r="F994">
        <v>0</v>
      </c>
      <c r="G994">
        <v>2006</v>
      </c>
      <c r="H994">
        <v>1</v>
      </c>
      <c r="I994" s="34">
        <v>95.2</v>
      </c>
      <c r="J994">
        <v>73</v>
      </c>
      <c r="K994" s="32">
        <v>44.692999999999998</v>
      </c>
      <c r="L994" s="32">
        <v>-63.640500000000003</v>
      </c>
      <c r="M994" s="31">
        <v>38827.953055555554</v>
      </c>
      <c r="N994" s="33">
        <v>2.98</v>
      </c>
      <c r="O994" s="33">
        <v>49.59</v>
      </c>
      <c r="P994" s="32">
        <v>3.4823</v>
      </c>
      <c r="Q994" s="32">
        <v>2.9333</v>
      </c>
      <c r="R994" s="32">
        <v>4.6276999999999999</v>
      </c>
      <c r="S994" s="32">
        <v>0.55689999999999995</v>
      </c>
      <c r="T994" s="32">
        <v>3.4701</v>
      </c>
      <c r="U994" s="32">
        <v>2.9257</v>
      </c>
      <c r="V994" s="32">
        <v>4.5964999999999998</v>
      </c>
      <c r="W994" s="32">
        <v>0.55589999999999995</v>
      </c>
      <c r="X994" s="32">
        <v>30.7925</v>
      </c>
      <c r="Y994" s="32">
        <v>30.053000000000001</v>
      </c>
      <c r="Z994" s="32">
        <v>31.317</v>
      </c>
      <c r="AA994" s="32">
        <v>0.40670000000000001</v>
      </c>
      <c r="AB994" s="32">
        <v>30.797799999999999</v>
      </c>
      <c r="AC994" s="32">
        <v>30.07</v>
      </c>
      <c r="AD994" s="32">
        <v>31.318000000000001</v>
      </c>
      <c r="AE994" s="32">
        <v>0.40510000000000002</v>
      </c>
      <c r="AF994" s="32">
        <v>5.8761000000000001</v>
      </c>
      <c r="AG994" s="32">
        <v>3.6741999999999999</v>
      </c>
      <c r="AH994" s="32">
        <v>7.0506000000000002</v>
      </c>
      <c r="AI994" s="32">
        <v>1.0989</v>
      </c>
      <c r="AJ994" s="32">
        <v>6.1882000000000001</v>
      </c>
      <c r="AK994" s="32">
        <v>3.9062999999999999</v>
      </c>
      <c r="AL994" s="32">
        <v>7.3460000000000001</v>
      </c>
      <c r="AM994" s="32">
        <v>1.1138999999999999</v>
      </c>
      <c r="AN994" s="32">
        <v>1.1175999999999999</v>
      </c>
      <c r="AO994" s="32">
        <v>1.1027</v>
      </c>
      <c r="AP994" s="32">
        <v>4.5701999999999998</v>
      </c>
      <c r="AQ994" s="32">
        <v>5.0200000000000002E-2</v>
      </c>
      <c r="AR994" s="32">
        <v>4.5427999999999997</v>
      </c>
      <c r="AS994" s="32">
        <v>4.8500000000000001E-2</v>
      </c>
      <c r="AT994" s="32">
        <v>30.086300000000001</v>
      </c>
      <c r="AU994" s="32">
        <v>2.8899999999999999E-2</v>
      </c>
      <c r="AV994" s="32">
        <v>30.0977</v>
      </c>
      <c r="AW994" s="32">
        <v>2.5100000000000001E-2</v>
      </c>
      <c r="AX994" s="32">
        <v>2.9333</v>
      </c>
      <c r="AY994">
        <v>34.71</v>
      </c>
      <c r="AZ994">
        <v>2.9257</v>
      </c>
      <c r="BA994">
        <v>34.71</v>
      </c>
      <c r="BB994">
        <v>70</v>
      </c>
      <c r="BD994" s="32"/>
      <c r="BE994" s="32"/>
      <c r="BF994" s="32"/>
      <c r="BG994" s="32"/>
      <c r="BH994" s="32">
        <v>2.9333</v>
      </c>
      <c r="BI994" s="34">
        <v>35</v>
      </c>
      <c r="BJ994" s="34">
        <v>13</v>
      </c>
      <c r="BK994" s="34">
        <v>96</v>
      </c>
      <c r="BL994" s="34">
        <v>83</v>
      </c>
      <c r="BM994">
        <v>0</v>
      </c>
      <c r="BN994" t="s">
        <v>1165</v>
      </c>
      <c r="BO994" t="s">
        <v>7027</v>
      </c>
      <c r="BP994" t="b">
        <v>1</v>
      </c>
    </row>
    <row r="995" spans="1:68" x14ac:dyDescent="0.25">
      <c r="A995" s="30" t="str">
        <f t="shared" si="16"/>
        <v>2006008007</v>
      </c>
      <c r="B995" t="s">
        <v>176</v>
      </c>
      <c r="C995">
        <v>7</v>
      </c>
      <c r="D995" s="65" t="s">
        <v>8661</v>
      </c>
      <c r="E995" t="s">
        <v>103</v>
      </c>
      <c r="F995">
        <v>1</v>
      </c>
      <c r="G995">
        <v>2006</v>
      </c>
      <c r="H995">
        <v>1</v>
      </c>
      <c r="I995" s="34">
        <v>155.69999999999999</v>
      </c>
      <c r="J995">
        <v>172</v>
      </c>
      <c r="K995" s="32">
        <v>44.264299999999999</v>
      </c>
      <c r="L995" s="32">
        <v>-63.325200000000002</v>
      </c>
      <c r="M995" s="31">
        <v>38828.165775462963</v>
      </c>
      <c r="N995" s="33">
        <v>3.97</v>
      </c>
      <c r="O995" s="33">
        <v>49.59</v>
      </c>
      <c r="P995" s="32">
        <v>2.4758</v>
      </c>
      <c r="Q995" s="32">
        <v>1.5967</v>
      </c>
      <c r="R995" s="32">
        <v>3.3742000000000001</v>
      </c>
      <c r="S995" s="32">
        <v>0.63719999999999999</v>
      </c>
      <c r="T995" s="32">
        <v>2.4666999999999999</v>
      </c>
      <c r="U995" s="32">
        <v>1.5885</v>
      </c>
      <c r="V995" s="32">
        <v>3.3632</v>
      </c>
      <c r="W995" s="32">
        <v>0.63939999999999997</v>
      </c>
      <c r="X995" s="32">
        <v>31.696999999999999</v>
      </c>
      <c r="Y995" s="32">
        <v>31.472000000000001</v>
      </c>
      <c r="Z995" s="32">
        <v>32.011000000000003</v>
      </c>
      <c r="AA995" s="32">
        <v>0.17519999999999999</v>
      </c>
      <c r="AB995" s="32">
        <v>31.700800000000001</v>
      </c>
      <c r="AC995" s="32">
        <v>31.475999999999999</v>
      </c>
      <c r="AD995" s="32">
        <v>32.012999999999998</v>
      </c>
      <c r="AE995" s="32">
        <v>0.17510000000000001</v>
      </c>
      <c r="AF995" s="32">
        <v>7.2195</v>
      </c>
      <c r="AG995" s="32">
        <v>6.7701000000000002</v>
      </c>
      <c r="AH995" s="32">
        <v>7.6459999999999999</v>
      </c>
      <c r="AI995" s="32">
        <v>0.28439999999999999</v>
      </c>
      <c r="AJ995" s="32">
        <v>7.5232999999999999</v>
      </c>
      <c r="AK995" s="32">
        <v>7.0662000000000003</v>
      </c>
      <c r="AL995" s="32">
        <v>7.9421999999999997</v>
      </c>
      <c r="AM995" s="32">
        <v>0.27779999999999999</v>
      </c>
      <c r="AN995" s="32">
        <v>0.49769999999999998</v>
      </c>
      <c r="AO995" s="32">
        <v>0.49619999999999997</v>
      </c>
      <c r="AP995" s="32">
        <v>3.2568000000000001</v>
      </c>
      <c r="AQ995" s="32">
        <v>4.0000000000000002E-4</v>
      </c>
      <c r="AR995" s="32">
        <v>3.2484000000000002</v>
      </c>
      <c r="AS995" s="32">
        <v>4.0000000000000002E-4</v>
      </c>
      <c r="AT995" s="32">
        <v>31.474</v>
      </c>
      <c r="AU995" s="32">
        <v>0</v>
      </c>
      <c r="AV995" s="32">
        <v>31.478000000000002</v>
      </c>
      <c r="AW995" s="32">
        <v>0</v>
      </c>
      <c r="AX995" s="32">
        <v>1.5967</v>
      </c>
      <c r="AY995">
        <v>24.8</v>
      </c>
      <c r="AZ995">
        <v>1.5885</v>
      </c>
      <c r="BA995">
        <v>24.8</v>
      </c>
      <c r="BB995">
        <v>148.80000000000001</v>
      </c>
      <c r="BC995">
        <v>148.74</v>
      </c>
      <c r="BD995" s="32">
        <v>7.6247999999999996</v>
      </c>
      <c r="BE995" s="32">
        <v>7.6219999999999999</v>
      </c>
      <c r="BF995" s="32">
        <v>34.101999999999997</v>
      </c>
      <c r="BG995" s="32">
        <v>34.104999999999997</v>
      </c>
      <c r="BH995" s="32">
        <v>1.5967</v>
      </c>
      <c r="BI995" s="34">
        <v>25</v>
      </c>
      <c r="BJ995" s="34">
        <v>0</v>
      </c>
      <c r="BK995" s="34">
        <v>103</v>
      </c>
      <c r="BL995" s="34">
        <v>103</v>
      </c>
      <c r="BM995">
        <v>0</v>
      </c>
      <c r="BN995" t="s">
        <v>1107</v>
      </c>
      <c r="BO995" t="s">
        <v>7028</v>
      </c>
      <c r="BP995" t="b">
        <v>1</v>
      </c>
    </row>
    <row r="996" spans="1:68" x14ac:dyDescent="0.25">
      <c r="A996" s="30" t="str">
        <f t="shared" si="16"/>
        <v>2006008013</v>
      </c>
      <c r="B996" t="s">
        <v>176</v>
      </c>
      <c r="C996">
        <v>13</v>
      </c>
      <c r="D996" s="65" t="s">
        <v>8667</v>
      </c>
      <c r="E996" t="s">
        <v>85</v>
      </c>
      <c r="F996">
        <v>0</v>
      </c>
      <c r="G996">
        <v>2006</v>
      </c>
      <c r="H996">
        <v>1</v>
      </c>
      <c r="I996" s="34">
        <v>328.1</v>
      </c>
      <c r="J996">
        <v>171</v>
      </c>
      <c r="K996" s="32">
        <v>43.940300000000001</v>
      </c>
      <c r="L996" s="32">
        <v>-58.917999999999999</v>
      </c>
      <c r="M996" s="31">
        <v>38829.847546296296</v>
      </c>
      <c r="N996" s="33">
        <v>3.97</v>
      </c>
      <c r="O996" s="33">
        <v>49.59</v>
      </c>
      <c r="P996" s="32">
        <v>3.4662999999999999</v>
      </c>
      <c r="Q996" s="32">
        <v>3.4533</v>
      </c>
      <c r="R996" s="32">
        <v>3.5076000000000001</v>
      </c>
      <c r="S996" s="32">
        <v>1.6E-2</v>
      </c>
      <c r="T996" s="32">
        <v>3.4577</v>
      </c>
      <c r="U996" s="32">
        <v>3.4445000000000001</v>
      </c>
      <c r="V996" s="32">
        <v>3.4986999999999999</v>
      </c>
      <c r="W996" s="32">
        <v>1.6E-2</v>
      </c>
      <c r="X996" s="32">
        <v>32.592500000000001</v>
      </c>
      <c r="Y996" s="32">
        <v>32.588000000000001</v>
      </c>
      <c r="Z996" s="32">
        <v>32.603000000000002</v>
      </c>
      <c r="AA996" s="32">
        <v>4.0000000000000001E-3</v>
      </c>
      <c r="AB996" s="32">
        <v>32.5974</v>
      </c>
      <c r="AC996" s="32">
        <v>32.593000000000004</v>
      </c>
      <c r="AD996" s="32">
        <v>32.607999999999997</v>
      </c>
      <c r="AE996" s="32">
        <v>4.1000000000000003E-3</v>
      </c>
      <c r="AF996" s="32">
        <v>7.4733999999999998</v>
      </c>
      <c r="AG996" s="32">
        <v>7.3365</v>
      </c>
      <c r="AH996" s="32">
        <v>7.4863</v>
      </c>
      <c r="AI996" s="32">
        <v>2.2100000000000002E-2</v>
      </c>
      <c r="AJ996" s="32">
        <v>7.8007</v>
      </c>
      <c r="AK996" s="32">
        <v>7.5042999999999997</v>
      </c>
      <c r="AL996" s="32">
        <v>7.8144</v>
      </c>
      <c r="AM996" s="32">
        <v>4.5900000000000003E-2</v>
      </c>
      <c r="AN996" s="32">
        <v>7.3000000000000001E-3</v>
      </c>
      <c r="AO996" s="32">
        <v>7.1000000000000004E-3</v>
      </c>
      <c r="AP996" s="32">
        <v>3.4552</v>
      </c>
      <c r="AQ996" s="32">
        <v>2.8E-3</v>
      </c>
      <c r="AR996" s="32">
        <v>3.4466000000000001</v>
      </c>
      <c r="AS996" s="32">
        <v>2.8999999999999998E-3</v>
      </c>
      <c r="AT996" s="32">
        <v>32.588500000000003</v>
      </c>
      <c r="AU996" s="32">
        <v>6.9999999999999999E-4</v>
      </c>
      <c r="AV996" s="32">
        <v>32.593000000000004</v>
      </c>
      <c r="AW996" s="32">
        <v>0</v>
      </c>
      <c r="AX996" s="32">
        <v>3.3517999999999999</v>
      </c>
      <c r="AY996">
        <v>77.36</v>
      </c>
      <c r="AZ996">
        <v>3.3512</v>
      </c>
      <c r="BA996">
        <v>77.36</v>
      </c>
      <c r="BD996" s="32"/>
      <c r="BE996" s="32"/>
      <c r="BF996" s="32"/>
      <c r="BG996" s="32"/>
      <c r="BH996" s="32">
        <v>3.3517999999999999</v>
      </c>
      <c r="BI996" s="34">
        <v>78</v>
      </c>
      <c r="BJ996" s="34">
        <v>0</v>
      </c>
      <c r="BK996" s="34">
        <v>86</v>
      </c>
      <c r="BL996" s="34">
        <v>86</v>
      </c>
      <c r="BM996">
        <v>0</v>
      </c>
      <c r="BN996" t="s">
        <v>1108</v>
      </c>
      <c r="BO996" t="s">
        <v>7029</v>
      </c>
      <c r="BP996" t="b">
        <v>1</v>
      </c>
    </row>
    <row r="997" spans="1:68" x14ac:dyDescent="0.25">
      <c r="A997" s="30" t="str">
        <f t="shared" si="16"/>
        <v>2006008014</v>
      </c>
      <c r="B997" t="s">
        <v>176</v>
      </c>
      <c r="C997">
        <v>14</v>
      </c>
      <c r="D997" s="65" t="s">
        <v>8668</v>
      </c>
      <c r="E997" t="s">
        <v>85</v>
      </c>
      <c r="F997">
        <v>0</v>
      </c>
      <c r="G997">
        <v>2006</v>
      </c>
      <c r="H997">
        <v>1</v>
      </c>
      <c r="I997" s="34">
        <v>487.5</v>
      </c>
      <c r="J997">
        <v>439</v>
      </c>
      <c r="K997" s="32">
        <v>43.9283</v>
      </c>
      <c r="L997" s="32">
        <v>-58.9422</v>
      </c>
      <c r="M997" s="31">
        <v>38829.915023148147</v>
      </c>
      <c r="N997" s="33">
        <v>6.94</v>
      </c>
      <c r="O997" s="33">
        <v>49.59</v>
      </c>
      <c r="P997" s="32">
        <v>3.5846</v>
      </c>
      <c r="Q997" s="32">
        <v>3.5402999999999998</v>
      </c>
      <c r="R997" s="32">
        <v>3.6875</v>
      </c>
      <c r="S997" s="32">
        <v>4.2599999999999999E-2</v>
      </c>
      <c r="T997" s="32">
        <v>3.5756999999999999</v>
      </c>
      <c r="U997" s="32">
        <v>3.5314999999999999</v>
      </c>
      <c r="V997" s="32">
        <v>3.6717</v>
      </c>
      <c r="W997" s="32">
        <v>4.2099999999999999E-2</v>
      </c>
      <c r="X997" s="32">
        <v>32.611499999999999</v>
      </c>
      <c r="Y997" s="32">
        <v>32.593000000000004</v>
      </c>
      <c r="Z997" s="32">
        <v>32.631999999999998</v>
      </c>
      <c r="AA997" s="32">
        <v>8.8000000000000005E-3</v>
      </c>
      <c r="AB997" s="32">
        <v>32.617199999999997</v>
      </c>
      <c r="AC997" s="32">
        <v>32.598999999999997</v>
      </c>
      <c r="AD997" s="32">
        <v>32.637</v>
      </c>
      <c r="AE997" s="32">
        <v>8.6E-3</v>
      </c>
      <c r="AF997" s="32">
        <v>7.4314</v>
      </c>
      <c r="AG997" s="32">
        <v>7.3853999999999997</v>
      </c>
      <c r="AH997" s="32">
        <v>7.5313999999999997</v>
      </c>
      <c r="AI997" s="32">
        <v>2.07E-2</v>
      </c>
      <c r="AJ997" s="32">
        <v>7.7541000000000002</v>
      </c>
      <c r="AK997" s="32">
        <v>7.7055999999999996</v>
      </c>
      <c r="AL997" s="32">
        <v>7.8686999999999996</v>
      </c>
      <c r="AM997" s="32">
        <v>2.3699999999999999E-2</v>
      </c>
      <c r="AN997" s="32"/>
      <c r="AO997" s="32"/>
      <c r="AP997" s="32"/>
      <c r="AQ997" s="32"/>
      <c r="AR997" s="32"/>
      <c r="AS997" s="32"/>
      <c r="AT997" s="32"/>
      <c r="AU997" s="32"/>
      <c r="AV997" s="32"/>
      <c r="AW997" s="32"/>
      <c r="AX997" s="32">
        <v>3.5004</v>
      </c>
      <c r="AY997">
        <v>69.430000000000007</v>
      </c>
      <c r="AZ997">
        <v>3.4965000000000002</v>
      </c>
      <c r="BA997">
        <v>69.430000000000007</v>
      </c>
      <c r="BD997" s="32"/>
      <c r="BE997" s="32"/>
      <c r="BF997" s="32"/>
      <c r="BG997" s="32"/>
      <c r="BH997" s="32">
        <v>3.5004</v>
      </c>
      <c r="BI997" s="34">
        <v>70</v>
      </c>
      <c r="BJ997" s="34">
        <v>0</v>
      </c>
      <c r="BK997" s="34">
        <v>91</v>
      </c>
      <c r="BL997" s="34">
        <v>91</v>
      </c>
      <c r="BM997">
        <v>0</v>
      </c>
      <c r="BN997" t="s">
        <v>1109</v>
      </c>
      <c r="BO997" t="s">
        <v>7030</v>
      </c>
      <c r="BP997" t="b">
        <v>1</v>
      </c>
    </row>
    <row r="998" spans="1:68" x14ac:dyDescent="0.25">
      <c r="A998" s="30" t="str">
        <f t="shared" si="16"/>
        <v>2006008015</v>
      </c>
      <c r="B998" t="s">
        <v>176</v>
      </c>
      <c r="C998">
        <v>15</v>
      </c>
      <c r="D998" s="65" t="s">
        <v>8669</v>
      </c>
      <c r="E998" t="s">
        <v>85</v>
      </c>
      <c r="F998">
        <v>0</v>
      </c>
      <c r="G998">
        <v>2006</v>
      </c>
      <c r="H998">
        <v>1</v>
      </c>
      <c r="I998" s="34">
        <v>1474.8</v>
      </c>
      <c r="J998">
        <v>1635</v>
      </c>
      <c r="K998" s="32">
        <v>43.914000000000001</v>
      </c>
      <c r="L998" s="32">
        <v>-58.988500000000002</v>
      </c>
      <c r="M998" s="31">
        <v>38829.98101851852</v>
      </c>
      <c r="N998" s="33">
        <v>5.95</v>
      </c>
      <c r="O998" s="33">
        <v>49.59</v>
      </c>
      <c r="P998" s="32">
        <v>4.0744999999999996</v>
      </c>
      <c r="Q998" s="32">
        <v>4.0547000000000004</v>
      </c>
      <c r="R998" s="32">
        <v>4.0865</v>
      </c>
      <c r="S998" s="32">
        <v>9.9000000000000008E-3</v>
      </c>
      <c r="T998" s="32">
        <v>4.0671999999999997</v>
      </c>
      <c r="U998" s="32">
        <v>4.0450999999999997</v>
      </c>
      <c r="V998" s="32">
        <v>4.0804999999999998</v>
      </c>
      <c r="W998" s="32">
        <v>9.5999999999999992E-3</v>
      </c>
      <c r="X998" s="32">
        <v>32.703400000000002</v>
      </c>
      <c r="Y998" s="32">
        <v>32.683999999999997</v>
      </c>
      <c r="Z998" s="32">
        <v>32.747</v>
      </c>
      <c r="AA998" s="32">
        <v>1.03E-2</v>
      </c>
      <c r="AB998" s="32">
        <v>32.704599999999999</v>
      </c>
      <c r="AC998" s="32">
        <v>32.700000000000003</v>
      </c>
      <c r="AD998" s="32">
        <v>32.709000000000003</v>
      </c>
      <c r="AE998" s="32">
        <v>3.0000000000000001E-3</v>
      </c>
      <c r="AF998" s="32">
        <v>7.2481999999999998</v>
      </c>
      <c r="AG998" s="32">
        <v>7.0183</v>
      </c>
      <c r="AH998" s="32">
        <v>7.2914000000000003</v>
      </c>
      <c r="AI998" s="32">
        <v>3.6600000000000001E-2</v>
      </c>
      <c r="AJ998" s="32">
        <v>6.2378999999999998</v>
      </c>
      <c r="AK998" s="32">
        <v>5.6383000000000001</v>
      </c>
      <c r="AL998" s="32">
        <v>7.4476000000000004</v>
      </c>
      <c r="AM998" s="32">
        <v>0.55979999999999996</v>
      </c>
      <c r="AN998" s="32">
        <v>0</v>
      </c>
      <c r="AO998" s="32">
        <v>4.8999999999999998E-3</v>
      </c>
      <c r="AP998" s="32"/>
      <c r="AQ998" s="32"/>
      <c r="AR998" s="32"/>
      <c r="AS998" s="32"/>
      <c r="AT998" s="32"/>
      <c r="AU998" s="32"/>
      <c r="AV998" s="32"/>
      <c r="AW998" s="32"/>
      <c r="AX998" s="32">
        <v>3.4047000000000001</v>
      </c>
      <c r="AY998">
        <v>89.26</v>
      </c>
      <c r="AZ998">
        <v>3.3988999999999998</v>
      </c>
      <c r="BA998">
        <v>89.26</v>
      </c>
      <c r="BC998">
        <v>999.47</v>
      </c>
      <c r="BD998" s="32">
        <v>4.2973999999999997</v>
      </c>
      <c r="BE998" s="32">
        <v>4.2888000000000002</v>
      </c>
      <c r="BF998" s="32">
        <v>34.902999999999999</v>
      </c>
      <c r="BG998" s="32">
        <v>34.906999999999996</v>
      </c>
      <c r="BH998" s="32">
        <v>3.4047000000000001</v>
      </c>
      <c r="BI998" s="34">
        <v>90</v>
      </c>
      <c r="BJ998" s="34">
        <v>76</v>
      </c>
      <c r="BK998" s="34">
        <v>95</v>
      </c>
      <c r="BL998" s="34">
        <v>19</v>
      </c>
      <c r="BM998">
        <v>0</v>
      </c>
      <c r="BN998" t="s">
        <v>1110</v>
      </c>
      <c r="BO998" t="s">
        <v>7031</v>
      </c>
      <c r="BP998" t="b">
        <v>1</v>
      </c>
    </row>
    <row r="999" spans="1:68" x14ac:dyDescent="0.25">
      <c r="A999" s="30" t="str">
        <f t="shared" si="16"/>
        <v>2006008018</v>
      </c>
      <c r="B999" t="s">
        <v>176</v>
      </c>
      <c r="C999">
        <v>18</v>
      </c>
      <c r="D999" s="65" t="s">
        <v>8672</v>
      </c>
      <c r="E999" t="s">
        <v>85</v>
      </c>
      <c r="F999">
        <v>0</v>
      </c>
      <c r="G999">
        <v>2006</v>
      </c>
      <c r="H999">
        <v>1</v>
      </c>
      <c r="I999" s="34">
        <v>545.9</v>
      </c>
      <c r="J999">
        <v>588</v>
      </c>
      <c r="K999" s="32">
        <v>43.902700000000003</v>
      </c>
      <c r="L999" s="32">
        <v>-59.029299999999999</v>
      </c>
      <c r="M999" s="31">
        <v>38830.193020833336</v>
      </c>
      <c r="N999" s="33">
        <v>3.97</v>
      </c>
      <c r="O999" s="33">
        <v>49.59</v>
      </c>
      <c r="P999" s="32">
        <v>4.0355999999999996</v>
      </c>
      <c r="Q999" s="32">
        <v>4.0224000000000002</v>
      </c>
      <c r="R999" s="32">
        <v>4.0465</v>
      </c>
      <c r="S999" s="32">
        <v>6.3E-3</v>
      </c>
      <c r="T999" s="32">
        <v>4.0267999999999997</v>
      </c>
      <c r="U999" s="32">
        <v>4.0103999999999997</v>
      </c>
      <c r="V999" s="32">
        <v>4.0381</v>
      </c>
      <c r="W999" s="32">
        <v>7.1000000000000004E-3</v>
      </c>
      <c r="X999" s="32">
        <v>32.704300000000003</v>
      </c>
      <c r="Y999" s="32">
        <v>32.686</v>
      </c>
      <c r="Z999" s="32">
        <v>32.801000000000002</v>
      </c>
      <c r="AA999" s="32">
        <v>1.9900000000000001E-2</v>
      </c>
      <c r="AB999" s="32">
        <v>32.6965</v>
      </c>
      <c r="AC999" s="32">
        <v>32.682000000000002</v>
      </c>
      <c r="AD999" s="32">
        <v>32.703000000000003</v>
      </c>
      <c r="AE999" s="32">
        <v>3.8E-3</v>
      </c>
      <c r="AF999" s="32">
        <v>7.2272999999999996</v>
      </c>
      <c r="AG999" s="32">
        <v>7.0029000000000003</v>
      </c>
      <c r="AH999" s="32">
        <v>7.2469000000000001</v>
      </c>
      <c r="AI999" s="32">
        <v>3.3799999999999997E-2</v>
      </c>
      <c r="AJ999" s="32">
        <v>6.2183999999999999</v>
      </c>
      <c r="AK999" s="32">
        <v>5.6022999999999996</v>
      </c>
      <c r="AL999" s="32">
        <v>9.5045000000000002</v>
      </c>
      <c r="AM999" s="32">
        <v>0.82030000000000003</v>
      </c>
      <c r="AN999" s="32">
        <v>1.2999999999999999E-3</v>
      </c>
      <c r="AO999" s="32">
        <v>8.8000000000000005E-3</v>
      </c>
      <c r="AP999" s="32">
        <v>4.0361000000000002</v>
      </c>
      <c r="AQ999" s="32">
        <v>1.2999999999999999E-3</v>
      </c>
      <c r="AR999" s="32">
        <v>4.0273000000000003</v>
      </c>
      <c r="AS999" s="32">
        <v>4.0000000000000002E-4</v>
      </c>
      <c r="AT999" s="32">
        <v>32.756</v>
      </c>
      <c r="AU999" s="32">
        <v>6.3600000000000004E-2</v>
      </c>
      <c r="AV999" s="32">
        <v>32.688000000000002</v>
      </c>
      <c r="AW999" s="32">
        <v>8.5000000000000006E-3</v>
      </c>
      <c r="AX999" s="32">
        <v>3.3115999999999999</v>
      </c>
      <c r="AY999">
        <v>64.47</v>
      </c>
      <c r="AZ999">
        <v>3.3060999999999998</v>
      </c>
      <c r="BA999">
        <v>64.47</v>
      </c>
      <c r="BD999" s="32"/>
      <c r="BE999" s="32"/>
      <c r="BF999" s="32"/>
      <c r="BG999" s="32"/>
      <c r="BH999" s="32">
        <v>3.3115999999999999</v>
      </c>
      <c r="BI999" s="34">
        <v>65</v>
      </c>
      <c r="BJ999" s="34">
        <v>55</v>
      </c>
      <c r="BK999" s="34">
        <v>80</v>
      </c>
      <c r="BL999" s="34">
        <v>25</v>
      </c>
      <c r="BM999">
        <v>0</v>
      </c>
      <c r="BN999" t="s">
        <v>1111</v>
      </c>
      <c r="BO999" t="s">
        <v>7032</v>
      </c>
      <c r="BP999" t="b">
        <v>1</v>
      </c>
    </row>
    <row r="1000" spans="1:68" x14ac:dyDescent="0.25">
      <c r="A1000" s="30" t="str">
        <f t="shared" si="16"/>
        <v>2006008019</v>
      </c>
      <c r="B1000" t="s">
        <v>176</v>
      </c>
      <c r="C1000">
        <v>19</v>
      </c>
      <c r="D1000" s="65" t="s">
        <v>8673</v>
      </c>
      <c r="E1000" t="s">
        <v>85</v>
      </c>
      <c r="F1000">
        <v>0</v>
      </c>
      <c r="G1000">
        <v>2006</v>
      </c>
      <c r="H1000">
        <v>1</v>
      </c>
      <c r="I1000" s="34">
        <v>107.1</v>
      </c>
      <c r="J1000">
        <v>120</v>
      </c>
      <c r="K1000" s="32">
        <v>43.892000000000003</v>
      </c>
      <c r="L1000" s="32">
        <v>-59.067300000000003</v>
      </c>
      <c r="M1000" s="31">
        <v>38830.255624999998</v>
      </c>
      <c r="N1000" s="33">
        <v>4.96</v>
      </c>
      <c r="O1000" s="33">
        <v>49.59</v>
      </c>
      <c r="P1000" s="32">
        <v>3.9664000000000001</v>
      </c>
      <c r="Q1000" s="32">
        <v>3.4167999999999998</v>
      </c>
      <c r="R1000" s="32">
        <v>4.0606999999999998</v>
      </c>
      <c r="S1000" s="32">
        <v>0.17549999999999999</v>
      </c>
      <c r="T1000" s="32">
        <v>3.9586999999999999</v>
      </c>
      <c r="U1000" s="32">
        <v>3.41</v>
      </c>
      <c r="V1000" s="32">
        <v>4.0529999999999999</v>
      </c>
      <c r="W1000" s="32">
        <v>0.1749</v>
      </c>
      <c r="X1000" s="32">
        <v>32.709200000000003</v>
      </c>
      <c r="Y1000" s="32">
        <v>32.703000000000003</v>
      </c>
      <c r="Z1000" s="32">
        <v>32.735999999999997</v>
      </c>
      <c r="AA1000" s="32">
        <v>8.0000000000000002E-3</v>
      </c>
      <c r="AB1000" s="32">
        <v>32.715200000000003</v>
      </c>
      <c r="AC1000" s="32">
        <v>32.71</v>
      </c>
      <c r="AD1000" s="32">
        <v>32.741999999999997</v>
      </c>
      <c r="AE1000" s="32">
        <v>7.7000000000000002E-3</v>
      </c>
      <c r="AF1000" s="32">
        <v>7.1905000000000001</v>
      </c>
      <c r="AG1000" s="32">
        <v>6.9828000000000001</v>
      </c>
      <c r="AH1000" s="32">
        <v>7.2286999999999999</v>
      </c>
      <c r="AI1000" s="32">
        <v>4.6699999999999998E-2</v>
      </c>
      <c r="AJ1000" s="32">
        <v>7.4124999999999996</v>
      </c>
      <c r="AK1000" s="32">
        <v>6.7073</v>
      </c>
      <c r="AL1000" s="32">
        <v>7.5202999999999998</v>
      </c>
      <c r="AM1000" s="32">
        <v>0.16259999999999999</v>
      </c>
      <c r="AN1000" s="32">
        <v>6.9099999999999995E-2</v>
      </c>
      <c r="AO1000" s="32">
        <v>8.0100000000000005E-2</v>
      </c>
      <c r="AP1000" s="32">
        <v>4.0572999999999997</v>
      </c>
      <c r="AQ1000" s="32">
        <v>0</v>
      </c>
      <c r="AR1000" s="32">
        <v>4.0495000000000001</v>
      </c>
      <c r="AS1000" s="32">
        <v>0</v>
      </c>
      <c r="AT1000" s="32">
        <v>32.725999999999999</v>
      </c>
      <c r="AU1000" s="32">
        <v>0</v>
      </c>
      <c r="AV1000" s="32">
        <v>32.718000000000004</v>
      </c>
      <c r="AW1000" s="32">
        <v>0</v>
      </c>
      <c r="AX1000" s="32">
        <v>3.4167999999999998</v>
      </c>
      <c r="AY1000">
        <v>49.59</v>
      </c>
      <c r="AZ1000">
        <v>3.41</v>
      </c>
      <c r="BA1000">
        <v>49.59</v>
      </c>
      <c r="BD1000" s="32"/>
      <c r="BE1000" s="32"/>
      <c r="BF1000" s="32"/>
      <c r="BG1000" s="32"/>
      <c r="BH1000" s="32">
        <v>3.4167999999999998</v>
      </c>
      <c r="BI1000" s="34">
        <v>50</v>
      </c>
      <c r="BJ1000" s="34">
        <v>37</v>
      </c>
      <c r="BK1000" s="34">
        <v>66</v>
      </c>
      <c r="BL1000" s="34">
        <v>29</v>
      </c>
      <c r="BM1000">
        <v>0</v>
      </c>
      <c r="BN1000" t="s">
        <v>1112</v>
      </c>
      <c r="BO1000" t="s">
        <v>7033</v>
      </c>
      <c r="BP1000" t="b">
        <v>1</v>
      </c>
    </row>
    <row r="1001" spans="1:68" x14ac:dyDescent="0.25">
      <c r="A1001" s="30" t="str">
        <f t="shared" si="16"/>
        <v>2006008027</v>
      </c>
      <c r="B1001" t="s">
        <v>176</v>
      </c>
      <c r="C1001">
        <v>27</v>
      </c>
      <c r="D1001" s="65" t="s">
        <v>8681</v>
      </c>
      <c r="E1001" t="s">
        <v>124</v>
      </c>
      <c r="F1001">
        <v>0</v>
      </c>
      <c r="G1001">
        <v>2006</v>
      </c>
      <c r="H1001">
        <v>1</v>
      </c>
      <c r="I1001" s="34">
        <v>361.8</v>
      </c>
      <c r="J1001">
        <v>372</v>
      </c>
      <c r="K1001" s="32">
        <v>43.995199999999997</v>
      </c>
      <c r="L1001" s="32">
        <v>-59.030500000000004</v>
      </c>
      <c r="M1001" s="31">
        <v>38831.03460648148</v>
      </c>
      <c r="N1001" s="33">
        <v>2.98</v>
      </c>
      <c r="O1001" s="33">
        <v>49.59</v>
      </c>
      <c r="P1001" s="32">
        <v>3.1297999999999999</v>
      </c>
      <c r="Q1001" s="32">
        <v>2.9763000000000002</v>
      </c>
      <c r="R1001" s="32">
        <v>3.3151999999999999</v>
      </c>
      <c r="S1001" s="32">
        <v>0.10100000000000001</v>
      </c>
      <c r="T1001" s="32">
        <v>3.1211000000000002</v>
      </c>
      <c r="U1001" s="32">
        <v>2.9678</v>
      </c>
      <c r="V1001" s="32">
        <v>3.3065000000000002</v>
      </c>
      <c r="W1001" s="32">
        <v>0.1011</v>
      </c>
      <c r="X1001" s="32">
        <v>32.5441</v>
      </c>
      <c r="Y1001" s="32">
        <v>32.487000000000002</v>
      </c>
      <c r="Z1001" s="32">
        <v>32.637</v>
      </c>
      <c r="AA1001" s="32">
        <v>3.9899999999999998E-2</v>
      </c>
      <c r="AB1001" s="32">
        <v>32.550800000000002</v>
      </c>
      <c r="AC1001" s="32">
        <v>32.494</v>
      </c>
      <c r="AD1001" s="32">
        <v>32.643000000000001</v>
      </c>
      <c r="AE1001" s="32">
        <v>3.9699999999999999E-2</v>
      </c>
      <c r="AF1001" s="32">
        <v>7.5115999999999996</v>
      </c>
      <c r="AG1001" s="32">
        <v>7.2885999999999997</v>
      </c>
      <c r="AH1001" s="32">
        <v>7.7793000000000001</v>
      </c>
      <c r="AI1001" s="32">
        <v>0.15229999999999999</v>
      </c>
      <c r="AJ1001" s="32">
        <v>7.8228999999999997</v>
      </c>
      <c r="AK1001" s="32">
        <v>7.2630999999999997</v>
      </c>
      <c r="AL1001" s="32">
        <v>8.1007999999999996</v>
      </c>
      <c r="AM1001" s="32">
        <v>0.17</v>
      </c>
      <c r="AN1001" s="32">
        <v>0.1045</v>
      </c>
      <c r="AO1001" s="32">
        <v>0.1038</v>
      </c>
      <c r="AP1001" s="32">
        <v>2.9784999999999999</v>
      </c>
      <c r="AQ1001" s="32">
        <v>2.5000000000000001E-3</v>
      </c>
      <c r="AR1001" s="32">
        <v>2.9702000000000002</v>
      </c>
      <c r="AS1001" s="32">
        <v>2.7000000000000001E-3</v>
      </c>
      <c r="AT1001" s="32">
        <v>32.488999999999997</v>
      </c>
      <c r="AU1001" s="32">
        <v>2.5999999999999999E-3</v>
      </c>
      <c r="AV1001" s="32">
        <v>32.496000000000002</v>
      </c>
      <c r="AW1001" s="32">
        <v>2.5999999999999999E-3</v>
      </c>
      <c r="AX1001" s="32">
        <v>2.9763000000000002</v>
      </c>
      <c r="AY1001">
        <v>4.96</v>
      </c>
      <c r="AZ1001">
        <v>2.9678</v>
      </c>
      <c r="BA1001">
        <v>4.96</v>
      </c>
      <c r="BB1001">
        <v>500</v>
      </c>
      <c r="BC1001">
        <v>361.75</v>
      </c>
      <c r="BD1001" s="32">
        <v>5.9192999999999998</v>
      </c>
      <c r="BE1001" s="32">
        <v>5.9092000000000002</v>
      </c>
      <c r="BF1001" s="32">
        <v>34.802999999999997</v>
      </c>
      <c r="BG1001" s="32">
        <v>34.808</v>
      </c>
      <c r="BH1001" s="32">
        <v>2.9763000000000002</v>
      </c>
      <c r="BI1001" s="34">
        <v>5</v>
      </c>
      <c r="BJ1001" s="34">
        <v>0</v>
      </c>
      <c r="BK1001" s="34">
        <v>98</v>
      </c>
      <c r="BL1001" s="34">
        <v>98</v>
      </c>
      <c r="BM1001">
        <v>0</v>
      </c>
      <c r="BN1001" t="s">
        <v>1113</v>
      </c>
      <c r="BO1001" t="s">
        <v>7034</v>
      </c>
      <c r="BP1001" t="b">
        <v>1</v>
      </c>
    </row>
    <row r="1002" spans="1:68" x14ac:dyDescent="0.25">
      <c r="A1002" s="30" t="str">
        <f t="shared" si="16"/>
        <v>2006008028</v>
      </c>
      <c r="B1002" t="s">
        <v>176</v>
      </c>
      <c r="C1002">
        <v>28</v>
      </c>
      <c r="D1002" s="65" t="s">
        <v>8682</v>
      </c>
      <c r="E1002" t="s">
        <v>124</v>
      </c>
      <c r="F1002">
        <v>0</v>
      </c>
      <c r="G1002">
        <v>2006</v>
      </c>
      <c r="H1002">
        <v>1</v>
      </c>
      <c r="I1002" s="34">
        <v>770.3</v>
      </c>
      <c r="J1002">
        <v>783</v>
      </c>
      <c r="K1002" s="32">
        <v>44.0032</v>
      </c>
      <c r="L1002" s="32">
        <v>-59.014200000000002</v>
      </c>
      <c r="M1002" s="31">
        <v>38831.091215277775</v>
      </c>
      <c r="N1002" s="33">
        <v>3.97</v>
      </c>
      <c r="O1002" s="33">
        <v>49.59</v>
      </c>
      <c r="P1002" s="32">
        <v>2.9293999999999998</v>
      </c>
      <c r="Q1002" s="32">
        <v>2.8393000000000002</v>
      </c>
      <c r="R1002" s="32">
        <v>3.1663000000000001</v>
      </c>
      <c r="S1002" s="32">
        <v>9.9699999999999997E-2</v>
      </c>
      <c r="T1002" s="32">
        <v>2.9207000000000001</v>
      </c>
      <c r="U1002" s="32">
        <v>2.831</v>
      </c>
      <c r="V1002" s="32">
        <v>3.1576</v>
      </c>
      <c r="W1002" s="32">
        <v>9.9500000000000005E-2</v>
      </c>
      <c r="X1002" s="32">
        <v>32.499299999999998</v>
      </c>
      <c r="Y1002" s="32">
        <v>32.482999999999997</v>
      </c>
      <c r="Z1002" s="32">
        <v>32.56</v>
      </c>
      <c r="AA1002" s="32">
        <v>2.47E-2</v>
      </c>
      <c r="AB1002" s="32">
        <v>32.506100000000004</v>
      </c>
      <c r="AC1002" s="32">
        <v>32.49</v>
      </c>
      <c r="AD1002" s="32">
        <v>32.567</v>
      </c>
      <c r="AE1002" s="32">
        <v>2.4299999999999999E-2</v>
      </c>
      <c r="AF1002" s="32">
        <v>7.6083999999999996</v>
      </c>
      <c r="AG1002" s="32">
        <v>7.4188999999999998</v>
      </c>
      <c r="AH1002" s="32">
        <v>7.7519</v>
      </c>
      <c r="AI1002" s="32">
        <v>0.1022</v>
      </c>
      <c r="AJ1002" s="32">
        <v>7.9269999999999996</v>
      </c>
      <c r="AK1002" s="32">
        <v>7.7224000000000004</v>
      </c>
      <c r="AL1002" s="32">
        <v>8.0754999999999999</v>
      </c>
      <c r="AM1002" s="32">
        <v>0.1061</v>
      </c>
      <c r="AN1002" s="32">
        <v>3.7499999999999999E-2</v>
      </c>
      <c r="AO1002" s="32">
        <v>3.6700000000000003E-2</v>
      </c>
      <c r="AP1002" s="32">
        <v>2.9169</v>
      </c>
      <c r="AQ1002" s="32">
        <v>8.3999999999999995E-3</v>
      </c>
      <c r="AR1002" s="32">
        <v>2.9083000000000001</v>
      </c>
      <c r="AS1002" s="32">
        <v>8.8999999999999999E-3</v>
      </c>
      <c r="AT1002" s="32">
        <v>32.487000000000002</v>
      </c>
      <c r="AU1002" s="32">
        <v>0</v>
      </c>
      <c r="AV1002" s="32">
        <v>32.494</v>
      </c>
      <c r="AW1002" s="32">
        <v>0</v>
      </c>
      <c r="AX1002" s="32">
        <v>2.8393000000000002</v>
      </c>
      <c r="AY1002">
        <v>19.84</v>
      </c>
      <c r="AZ1002">
        <v>2.831</v>
      </c>
      <c r="BA1002">
        <v>19.84</v>
      </c>
      <c r="BB1002">
        <v>500</v>
      </c>
      <c r="BC1002">
        <v>770.31</v>
      </c>
      <c r="BD1002" s="32">
        <v>4.7835000000000001</v>
      </c>
      <c r="BE1002" s="32">
        <v>4.7751000000000001</v>
      </c>
      <c r="BF1002" s="32">
        <v>34.868000000000002</v>
      </c>
      <c r="BG1002" s="32">
        <v>34.872999999999998</v>
      </c>
      <c r="BH1002" s="32">
        <v>2.8393000000000002</v>
      </c>
      <c r="BI1002" s="34">
        <v>20</v>
      </c>
      <c r="BJ1002" s="34">
        <v>0</v>
      </c>
      <c r="BK1002" s="34">
        <v>97</v>
      </c>
      <c r="BL1002" s="34">
        <v>97</v>
      </c>
      <c r="BM1002">
        <v>0</v>
      </c>
      <c r="BN1002" t="s">
        <v>1114</v>
      </c>
      <c r="BO1002" t="s">
        <v>7035</v>
      </c>
      <c r="BP1002" t="b">
        <v>1</v>
      </c>
    </row>
    <row r="1003" spans="1:68" x14ac:dyDescent="0.25">
      <c r="A1003" s="30" t="str">
        <f t="shared" si="16"/>
        <v>2006008029</v>
      </c>
      <c r="B1003" t="s">
        <v>176</v>
      </c>
      <c r="C1003">
        <v>29</v>
      </c>
      <c r="D1003" s="65" t="s">
        <v>8683</v>
      </c>
      <c r="E1003" t="s">
        <v>124</v>
      </c>
      <c r="F1003">
        <v>0</v>
      </c>
      <c r="G1003">
        <v>2006</v>
      </c>
      <c r="H1003">
        <v>1</v>
      </c>
      <c r="I1003" s="34">
        <v>1181</v>
      </c>
      <c r="J1003">
        <v>1216</v>
      </c>
      <c r="K1003" s="32">
        <v>44.009500000000003</v>
      </c>
      <c r="L1003" s="32">
        <v>-59.0002</v>
      </c>
      <c r="M1003" s="31">
        <v>38831.153923611113</v>
      </c>
      <c r="N1003" s="33">
        <v>1.98</v>
      </c>
      <c r="O1003" s="33">
        <v>49.59</v>
      </c>
      <c r="P1003" s="32">
        <v>2.8102</v>
      </c>
      <c r="Q1003" s="32">
        <v>2.7746</v>
      </c>
      <c r="R1003" s="32">
        <v>2.8974000000000002</v>
      </c>
      <c r="S1003" s="32">
        <v>4.1300000000000003E-2</v>
      </c>
      <c r="T1003" s="32">
        <v>2.8018000000000001</v>
      </c>
      <c r="U1003" s="32">
        <v>2.7664</v>
      </c>
      <c r="V1003" s="32">
        <v>2.8873000000000002</v>
      </c>
      <c r="W1003" s="32">
        <v>4.1000000000000002E-2</v>
      </c>
      <c r="X1003" s="32">
        <v>32.478499999999997</v>
      </c>
      <c r="Y1003" s="32">
        <v>32.473999999999997</v>
      </c>
      <c r="Z1003" s="32">
        <v>32.503</v>
      </c>
      <c r="AA1003" s="32">
        <v>5.4000000000000003E-3</v>
      </c>
      <c r="AB1003" s="32">
        <v>32.485900000000001</v>
      </c>
      <c r="AC1003" s="32">
        <v>32.481000000000002</v>
      </c>
      <c r="AD1003" s="32">
        <v>32.51</v>
      </c>
      <c r="AE1003" s="32">
        <v>5.3E-3</v>
      </c>
      <c r="AF1003" s="32">
        <v>7.6166999999999998</v>
      </c>
      <c r="AG1003" s="32">
        <v>7.4715999999999996</v>
      </c>
      <c r="AH1003" s="32">
        <v>7.7450999999999999</v>
      </c>
      <c r="AI1003" s="32">
        <v>7.3400000000000007E-2</v>
      </c>
      <c r="AJ1003" s="32">
        <v>7.9276999999999997</v>
      </c>
      <c r="AK1003" s="32">
        <v>7.4215</v>
      </c>
      <c r="AL1003" s="32">
        <v>8.0573999999999995</v>
      </c>
      <c r="AM1003" s="32">
        <v>9.9199999999999997E-2</v>
      </c>
      <c r="AN1003" s="32">
        <v>1.8700000000000001E-2</v>
      </c>
      <c r="AO1003" s="32">
        <v>1.9099999999999999E-2</v>
      </c>
      <c r="AP1003" s="32">
        <v>2.8679000000000001</v>
      </c>
      <c r="AQ1003" s="32">
        <v>2.1899999999999999E-2</v>
      </c>
      <c r="AR1003" s="32">
        <v>2.8574000000000002</v>
      </c>
      <c r="AS1003" s="32">
        <v>2.1499999999999998E-2</v>
      </c>
      <c r="AT1003" s="32">
        <v>32.475700000000003</v>
      </c>
      <c r="AU1003" s="32">
        <v>1.2999999999999999E-3</v>
      </c>
      <c r="AV1003" s="32">
        <v>32.482799999999997</v>
      </c>
      <c r="AW1003" s="32">
        <v>1.2999999999999999E-3</v>
      </c>
      <c r="AX1003" s="32">
        <v>2.7746</v>
      </c>
      <c r="AY1003">
        <v>25.79</v>
      </c>
      <c r="AZ1003">
        <v>2.7664</v>
      </c>
      <c r="BA1003">
        <v>23.81</v>
      </c>
      <c r="BB1003">
        <v>500</v>
      </c>
      <c r="BC1003">
        <v>999.46</v>
      </c>
      <c r="BD1003" s="32">
        <v>4.3315999999999999</v>
      </c>
      <c r="BE1003" s="32">
        <v>4.3221999999999996</v>
      </c>
      <c r="BF1003" s="32">
        <v>34.896000000000001</v>
      </c>
      <c r="BG1003" s="32">
        <v>34.902000000000001</v>
      </c>
      <c r="BH1003" s="32">
        <v>2.7746</v>
      </c>
      <c r="BI1003" s="34">
        <v>26</v>
      </c>
      <c r="BJ1003" s="34">
        <v>0</v>
      </c>
      <c r="BK1003" s="34">
        <v>99</v>
      </c>
      <c r="BL1003" s="34">
        <v>99</v>
      </c>
      <c r="BM1003">
        <v>0</v>
      </c>
      <c r="BN1003" t="s">
        <v>1115</v>
      </c>
      <c r="BO1003" t="s">
        <v>7036</v>
      </c>
      <c r="BP1003" t="b">
        <v>1</v>
      </c>
    </row>
    <row r="1004" spans="1:68" x14ac:dyDescent="0.25">
      <c r="A1004" s="30" t="str">
        <f t="shared" si="16"/>
        <v>2006008031</v>
      </c>
      <c r="B1004" t="s">
        <v>176</v>
      </c>
      <c r="C1004">
        <v>31</v>
      </c>
      <c r="D1004" s="65" t="s">
        <v>8685</v>
      </c>
      <c r="E1004" t="s">
        <v>124</v>
      </c>
      <c r="F1004">
        <v>0</v>
      </c>
      <c r="G1004">
        <v>2006</v>
      </c>
      <c r="H1004">
        <v>1</v>
      </c>
      <c r="I1004" s="34">
        <v>750.5</v>
      </c>
      <c r="J1004">
        <v>735</v>
      </c>
      <c r="K1004" s="32">
        <v>44.014499999999998</v>
      </c>
      <c r="L1004" s="32">
        <v>-58.985300000000002</v>
      </c>
      <c r="M1004" s="31">
        <v>38831.254780092589</v>
      </c>
      <c r="N1004" s="33">
        <v>2.98</v>
      </c>
      <c r="O1004" s="33">
        <v>49.59</v>
      </c>
      <c r="P1004" s="32">
        <v>2.7921999999999998</v>
      </c>
      <c r="Q1004" s="32">
        <v>2.7435</v>
      </c>
      <c r="R1004" s="32">
        <v>2.8508</v>
      </c>
      <c r="S1004" s="32">
        <v>4.4699999999999997E-2</v>
      </c>
      <c r="T1004" s="32">
        <v>2.7839999999999998</v>
      </c>
      <c r="U1004" s="32">
        <v>2.7351000000000001</v>
      </c>
      <c r="V1004" s="32">
        <v>2.8424</v>
      </c>
      <c r="W1004" s="32">
        <v>4.4699999999999997E-2</v>
      </c>
      <c r="X1004" s="32">
        <v>32.470500000000001</v>
      </c>
      <c r="Y1004" s="32">
        <v>32.451999999999998</v>
      </c>
      <c r="Z1004" s="32">
        <v>32.479999999999997</v>
      </c>
      <c r="AA1004" s="32">
        <v>1.18E-2</v>
      </c>
      <c r="AB1004" s="32">
        <v>32.478200000000001</v>
      </c>
      <c r="AC1004" s="32">
        <v>32.46</v>
      </c>
      <c r="AD1004" s="32">
        <v>32.488</v>
      </c>
      <c r="AE1004" s="32">
        <v>1.1599999999999999E-2</v>
      </c>
      <c r="AF1004" s="32">
        <v>7.6717000000000004</v>
      </c>
      <c r="AG1004" s="32">
        <v>7.2020999999999997</v>
      </c>
      <c r="AH1004" s="32">
        <v>7.8159000000000001</v>
      </c>
      <c r="AI1004" s="32">
        <v>0.1206</v>
      </c>
      <c r="AJ1004" s="32">
        <v>7.9861000000000004</v>
      </c>
      <c r="AK1004" s="32">
        <v>7.2206000000000001</v>
      </c>
      <c r="AL1004" s="32">
        <v>8.1478000000000002</v>
      </c>
      <c r="AM1004" s="32">
        <v>0.15440000000000001</v>
      </c>
      <c r="AN1004" s="32">
        <v>3.0099999999999998E-2</v>
      </c>
      <c r="AO1004" s="32">
        <v>3.0099999999999998E-2</v>
      </c>
      <c r="AP1004" s="32">
        <v>2.8397999999999999</v>
      </c>
      <c r="AQ1004" s="32">
        <v>3.0000000000000001E-3</v>
      </c>
      <c r="AR1004" s="32">
        <v>2.8311999999999999</v>
      </c>
      <c r="AS1004" s="32">
        <v>3.5999999999999999E-3</v>
      </c>
      <c r="AT1004" s="32">
        <v>32.453299999999999</v>
      </c>
      <c r="AU1004" s="32">
        <v>2.3E-3</v>
      </c>
      <c r="AV1004" s="32">
        <v>32.4617</v>
      </c>
      <c r="AW1004" s="32">
        <v>2.8999999999999998E-3</v>
      </c>
      <c r="AX1004" s="32">
        <v>2.7435</v>
      </c>
      <c r="AY1004">
        <v>40.67</v>
      </c>
      <c r="AZ1004">
        <v>2.7351000000000001</v>
      </c>
      <c r="BA1004">
        <v>40.67</v>
      </c>
      <c r="BB1004">
        <v>500</v>
      </c>
      <c r="BC1004">
        <v>750.54</v>
      </c>
      <c r="BD1004" s="32">
        <v>4.5157999999999996</v>
      </c>
      <c r="BE1004" s="32">
        <v>4.5021000000000004</v>
      </c>
      <c r="BF1004" s="32">
        <v>34.883000000000003</v>
      </c>
      <c r="BG1004" s="32">
        <v>34.890999999999998</v>
      </c>
      <c r="BH1004" s="32">
        <v>2.7435</v>
      </c>
      <c r="BI1004" s="34">
        <v>41</v>
      </c>
      <c r="BJ1004" s="34">
        <v>0</v>
      </c>
      <c r="BK1004" s="34">
        <v>83</v>
      </c>
      <c r="BL1004" s="34">
        <v>83</v>
      </c>
      <c r="BM1004">
        <v>0</v>
      </c>
      <c r="BN1004" t="s">
        <v>1116</v>
      </c>
      <c r="BO1004" t="s">
        <v>7037</v>
      </c>
      <c r="BP1004" t="b">
        <v>1</v>
      </c>
    </row>
    <row r="1005" spans="1:68" x14ac:dyDescent="0.25">
      <c r="A1005" s="30" t="str">
        <f t="shared" si="16"/>
        <v>2006008032</v>
      </c>
      <c r="B1005" t="s">
        <v>176</v>
      </c>
      <c r="C1005">
        <v>32</v>
      </c>
      <c r="D1005" s="65" t="s">
        <v>8686</v>
      </c>
      <c r="E1005" t="s">
        <v>85</v>
      </c>
      <c r="F1005">
        <v>0</v>
      </c>
      <c r="G1005">
        <v>2006</v>
      </c>
      <c r="H1005">
        <v>1</v>
      </c>
      <c r="I1005" s="34">
        <v>281.5</v>
      </c>
      <c r="J1005">
        <v>296</v>
      </c>
      <c r="K1005" s="32">
        <v>44.027999999999999</v>
      </c>
      <c r="L1005" s="32">
        <v>-58.959800000000001</v>
      </c>
      <c r="M1005" s="31">
        <v>38831.317187499997</v>
      </c>
      <c r="N1005" s="33">
        <v>2.98</v>
      </c>
      <c r="O1005" s="33">
        <v>49.59</v>
      </c>
      <c r="P1005" s="32">
        <v>2.7576000000000001</v>
      </c>
      <c r="Q1005" s="32">
        <v>2.7237</v>
      </c>
      <c r="R1005" s="32">
        <v>2.8165</v>
      </c>
      <c r="S1005" s="32">
        <v>3.3599999999999998E-2</v>
      </c>
      <c r="T1005" s="32">
        <v>2.7494999999999998</v>
      </c>
      <c r="U1005" s="32">
        <v>2.7153</v>
      </c>
      <c r="V1005" s="32">
        <v>2.8102</v>
      </c>
      <c r="W1005" s="32">
        <v>3.3799999999999997E-2</v>
      </c>
      <c r="X1005" s="32">
        <v>32.460999999999999</v>
      </c>
      <c r="Y1005" s="32">
        <v>32.441000000000003</v>
      </c>
      <c r="Z1005" s="32">
        <v>32.475000000000001</v>
      </c>
      <c r="AA1005" s="32">
        <v>1.0200000000000001E-2</v>
      </c>
      <c r="AB1005" s="32">
        <v>32.469000000000001</v>
      </c>
      <c r="AC1005" s="32">
        <v>32.450000000000003</v>
      </c>
      <c r="AD1005" s="32">
        <v>32.481999999999999</v>
      </c>
      <c r="AE1005" s="32">
        <v>9.9000000000000008E-3</v>
      </c>
      <c r="AF1005" s="32">
        <v>7.6473000000000004</v>
      </c>
      <c r="AG1005" s="32">
        <v>7.1590999999999996</v>
      </c>
      <c r="AH1005" s="32">
        <v>7.8052999999999999</v>
      </c>
      <c r="AI1005" s="32">
        <v>0.1037</v>
      </c>
      <c r="AJ1005" s="32">
        <v>7.9668000000000001</v>
      </c>
      <c r="AK1005" s="32">
        <v>7.1269</v>
      </c>
      <c r="AL1005" s="32">
        <v>8.1501000000000001</v>
      </c>
      <c r="AM1005" s="32">
        <v>0.14799999999999999</v>
      </c>
      <c r="AN1005" s="32">
        <v>3.4299999999999997E-2</v>
      </c>
      <c r="AO1005" s="32">
        <v>3.27E-2</v>
      </c>
      <c r="AP1005" s="32">
        <v>2.8134000000000001</v>
      </c>
      <c r="AQ1005" s="32">
        <v>2.8999999999999998E-3</v>
      </c>
      <c r="AR1005" s="32">
        <v>2.8056999999999999</v>
      </c>
      <c r="AS1005" s="32">
        <v>4.3E-3</v>
      </c>
      <c r="AT1005" s="32">
        <v>32.442300000000003</v>
      </c>
      <c r="AU1005" s="32">
        <v>2.3E-3</v>
      </c>
      <c r="AV1005" s="32">
        <v>32.451300000000003</v>
      </c>
      <c r="AW1005" s="32">
        <v>2.3E-3</v>
      </c>
      <c r="AX1005" s="32">
        <v>2.7237</v>
      </c>
      <c r="AY1005">
        <v>44.63</v>
      </c>
      <c r="AZ1005">
        <v>2.7153</v>
      </c>
      <c r="BA1005">
        <v>44.63</v>
      </c>
      <c r="BC1005">
        <v>281.52999999999997</v>
      </c>
      <c r="BD1005" s="32">
        <v>6.5956999999999999</v>
      </c>
      <c r="BE1005" s="32">
        <v>6.5869999999999997</v>
      </c>
      <c r="BF1005" s="32">
        <v>34.899000000000001</v>
      </c>
      <c r="BG1005" s="32">
        <v>34.904000000000003</v>
      </c>
      <c r="BH1005" s="32">
        <v>2.7237</v>
      </c>
      <c r="BI1005" s="34">
        <v>45</v>
      </c>
      <c r="BJ1005" s="34">
        <v>0</v>
      </c>
      <c r="BK1005" s="34">
        <v>72</v>
      </c>
      <c r="BL1005" s="34">
        <v>72</v>
      </c>
      <c r="BM1005">
        <v>0</v>
      </c>
      <c r="BN1005" t="s">
        <v>1117</v>
      </c>
      <c r="BO1005" t="s">
        <v>7038</v>
      </c>
      <c r="BP1005" t="b">
        <v>1</v>
      </c>
    </row>
    <row r="1006" spans="1:68" x14ac:dyDescent="0.25">
      <c r="A1006" s="30" t="str">
        <f t="shared" si="16"/>
        <v>2006008038</v>
      </c>
      <c r="B1006" t="s">
        <v>176</v>
      </c>
      <c r="C1006">
        <v>38</v>
      </c>
      <c r="D1006" s="65" t="s">
        <v>8692</v>
      </c>
      <c r="E1006" t="s">
        <v>85</v>
      </c>
      <c r="F1006">
        <v>0</v>
      </c>
      <c r="G1006">
        <v>2006</v>
      </c>
      <c r="H1006">
        <v>1</v>
      </c>
      <c r="I1006" s="34">
        <v>318.2</v>
      </c>
      <c r="J1006">
        <v>340</v>
      </c>
      <c r="K1006" s="32">
        <v>44.086199999999998</v>
      </c>
      <c r="L1006" s="32">
        <v>-59.033000000000001</v>
      </c>
      <c r="M1006" s="31">
        <v>38832.052858796298</v>
      </c>
      <c r="N1006" s="33">
        <v>2.98</v>
      </c>
      <c r="O1006" s="33">
        <v>49.59</v>
      </c>
      <c r="P1006" s="32">
        <v>3.0895000000000001</v>
      </c>
      <c r="Q1006" s="32">
        <v>2.9948999999999999</v>
      </c>
      <c r="R1006" s="32">
        <v>3.2338</v>
      </c>
      <c r="S1006" s="32">
        <v>6.3500000000000001E-2</v>
      </c>
      <c r="T1006" s="32">
        <v>3.0806</v>
      </c>
      <c r="U1006" s="32">
        <v>2.9843999999999999</v>
      </c>
      <c r="V1006" s="32">
        <v>3.2265999999999999</v>
      </c>
      <c r="W1006" s="32">
        <v>6.3500000000000001E-2</v>
      </c>
      <c r="X1006" s="32">
        <v>32.488500000000002</v>
      </c>
      <c r="Y1006" s="32">
        <v>32.441000000000003</v>
      </c>
      <c r="Z1006" s="32">
        <v>32.530999999999999</v>
      </c>
      <c r="AA1006" s="32">
        <v>3.3599999999999998E-2</v>
      </c>
      <c r="AB1006" s="32">
        <v>32.497900000000001</v>
      </c>
      <c r="AC1006" s="32">
        <v>32.451000000000001</v>
      </c>
      <c r="AD1006" s="32">
        <v>32.54</v>
      </c>
      <c r="AE1006" s="32">
        <v>3.3399999999999999E-2</v>
      </c>
      <c r="AF1006" s="32">
        <v>7.6172000000000004</v>
      </c>
      <c r="AG1006" s="32">
        <v>7.3849999999999998</v>
      </c>
      <c r="AH1006" s="32">
        <v>7.78</v>
      </c>
      <c r="AI1006" s="32">
        <v>0.1028</v>
      </c>
      <c r="AJ1006" s="32">
        <v>7.9470000000000001</v>
      </c>
      <c r="AK1006" s="32">
        <v>7.5003000000000002</v>
      </c>
      <c r="AL1006" s="32">
        <v>8.1242000000000001</v>
      </c>
      <c r="AM1006" s="32">
        <v>0.1236</v>
      </c>
      <c r="AN1006" s="32">
        <v>8.5800000000000001E-2</v>
      </c>
      <c r="AO1006" s="32">
        <v>8.5800000000000001E-2</v>
      </c>
      <c r="AP1006" s="32">
        <v>3.2216</v>
      </c>
      <c r="AQ1006" s="32">
        <v>1.06E-2</v>
      </c>
      <c r="AR1006" s="32">
        <v>3.2130999999999998</v>
      </c>
      <c r="AS1006" s="32">
        <v>1.17E-2</v>
      </c>
      <c r="AT1006" s="32">
        <v>32.459299999999999</v>
      </c>
      <c r="AU1006" s="32">
        <v>0.03</v>
      </c>
      <c r="AV1006" s="32">
        <v>32.465299999999999</v>
      </c>
      <c r="AW1006" s="32">
        <v>2.4E-2</v>
      </c>
      <c r="AX1006" s="32">
        <v>2.9948999999999999</v>
      </c>
      <c r="AY1006">
        <v>29.76</v>
      </c>
      <c r="AZ1006">
        <v>2.9843999999999999</v>
      </c>
      <c r="BA1006">
        <v>21.82</v>
      </c>
      <c r="BD1006" s="32"/>
      <c r="BE1006" s="32"/>
      <c r="BF1006" s="32"/>
      <c r="BG1006" s="32"/>
      <c r="BH1006" s="32">
        <v>2.9948999999999999</v>
      </c>
      <c r="BI1006" s="34">
        <v>30</v>
      </c>
      <c r="BJ1006" s="34">
        <v>0</v>
      </c>
      <c r="BK1006" s="34">
        <v>81</v>
      </c>
      <c r="BL1006" s="34">
        <v>81</v>
      </c>
      <c r="BM1006">
        <v>0</v>
      </c>
      <c r="BN1006" t="s">
        <v>1118</v>
      </c>
      <c r="BO1006" t="s">
        <v>7039</v>
      </c>
      <c r="BP1006" t="b">
        <v>1</v>
      </c>
    </row>
    <row r="1007" spans="1:68" x14ac:dyDescent="0.25">
      <c r="A1007" s="30" t="str">
        <f t="shared" si="16"/>
        <v>2006008039</v>
      </c>
      <c r="B1007" t="s">
        <v>176</v>
      </c>
      <c r="C1007">
        <v>39</v>
      </c>
      <c r="D1007" s="65" t="s">
        <v>8693</v>
      </c>
      <c r="E1007" t="s">
        <v>85</v>
      </c>
      <c r="F1007">
        <v>0</v>
      </c>
      <c r="G1007">
        <v>2006</v>
      </c>
      <c r="H1007">
        <v>1</v>
      </c>
      <c r="I1007" s="34">
        <v>872.1</v>
      </c>
      <c r="J1007">
        <v>902</v>
      </c>
      <c r="K1007" s="32">
        <v>44.069800000000001</v>
      </c>
      <c r="L1007" s="32">
        <v>-59.066200000000002</v>
      </c>
      <c r="M1007" s="31">
        <v>38832.105844907404</v>
      </c>
      <c r="N1007" s="33">
        <v>2.98</v>
      </c>
      <c r="O1007" s="33">
        <v>49.59</v>
      </c>
      <c r="P1007" s="32">
        <v>3.1156999999999999</v>
      </c>
      <c r="Q1007" s="32">
        <v>2.9799000000000002</v>
      </c>
      <c r="R1007" s="32">
        <v>3.3420000000000001</v>
      </c>
      <c r="S1007" s="32">
        <v>0.15379999999999999</v>
      </c>
      <c r="T1007" s="32">
        <v>3.1080000000000001</v>
      </c>
      <c r="U1007" s="32">
        <v>2.9714999999999998</v>
      </c>
      <c r="V1007" s="32">
        <v>3.3344999999999998</v>
      </c>
      <c r="W1007" s="32">
        <v>0.15409999999999999</v>
      </c>
      <c r="X1007" s="32">
        <v>32.462200000000003</v>
      </c>
      <c r="Y1007" s="32">
        <v>32.451000000000001</v>
      </c>
      <c r="Z1007" s="32">
        <v>32.478999999999999</v>
      </c>
      <c r="AA1007" s="32">
        <v>6.8999999999999999E-3</v>
      </c>
      <c r="AB1007" s="32">
        <v>32.4711</v>
      </c>
      <c r="AC1007" s="32">
        <v>32.460999999999999</v>
      </c>
      <c r="AD1007" s="32">
        <v>32.488</v>
      </c>
      <c r="AE1007" s="32">
        <v>6.7000000000000002E-3</v>
      </c>
      <c r="AF1007" s="32">
        <v>7.6593</v>
      </c>
      <c r="AG1007" s="32">
        <v>7.3300999999999998</v>
      </c>
      <c r="AH1007" s="32">
        <v>7.7689000000000004</v>
      </c>
      <c r="AI1007" s="32">
        <v>0.11260000000000001</v>
      </c>
      <c r="AJ1007" s="32">
        <v>7.9619999999999997</v>
      </c>
      <c r="AK1007" s="32">
        <v>7.3529</v>
      </c>
      <c r="AL1007" s="32">
        <v>8.0763999999999996</v>
      </c>
      <c r="AM1007" s="32">
        <v>0.13469999999999999</v>
      </c>
      <c r="AN1007" s="32">
        <v>3.9E-2</v>
      </c>
      <c r="AO1007" s="32">
        <v>3.9E-2</v>
      </c>
      <c r="AP1007" s="32">
        <v>3.3386</v>
      </c>
      <c r="AQ1007" s="32">
        <v>3.5000000000000001E-3</v>
      </c>
      <c r="AR1007" s="32">
        <v>3.3304</v>
      </c>
      <c r="AS1007" s="32">
        <v>4.0000000000000001E-3</v>
      </c>
      <c r="AT1007" s="32">
        <v>32.469700000000003</v>
      </c>
      <c r="AU1007" s="32">
        <v>2.8999999999999998E-3</v>
      </c>
      <c r="AV1007" s="32">
        <v>32.478299999999997</v>
      </c>
      <c r="AW1007" s="32">
        <v>2.3E-3</v>
      </c>
      <c r="AX1007" s="32">
        <v>2.9799000000000002</v>
      </c>
      <c r="AY1007">
        <v>45.63</v>
      </c>
      <c r="AZ1007">
        <v>2.9714999999999998</v>
      </c>
      <c r="BA1007">
        <v>45.63</v>
      </c>
      <c r="BC1007">
        <v>872.07</v>
      </c>
      <c r="BD1007" s="32">
        <v>4.2713000000000001</v>
      </c>
      <c r="BE1007" s="32">
        <v>4.2626999999999997</v>
      </c>
      <c r="BF1007" s="32">
        <v>34.899000000000001</v>
      </c>
      <c r="BG1007" s="32">
        <v>34.905000000000001</v>
      </c>
      <c r="BH1007" s="32">
        <v>2.9799000000000002</v>
      </c>
      <c r="BI1007" s="34">
        <v>46</v>
      </c>
      <c r="BJ1007" s="34">
        <v>0</v>
      </c>
      <c r="BK1007" s="34">
        <v>102</v>
      </c>
      <c r="BL1007" s="34">
        <v>102</v>
      </c>
      <c r="BM1007">
        <v>0</v>
      </c>
      <c r="BN1007" t="s">
        <v>1119</v>
      </c>
      <c r="BO1007" t="s">
        <v>7040</v>
      </c>
      <c r="BP1007" t="b">
        <v>1</v>
      </c>
    </row>
    <row r="1008" spans="1:68" x14ac:dyDescent="0.25">
      <c r="A1008" s="30" t="str">
        <f t="shared" si="16"/>
        <v>2006008041</v>
      </c>
      <c r="B1008" t="s">
        <v>176</v>
      </c>
      <c r="C1008">
        <v>41</v>
      </c>
      <c r="D1008" s="65" t="s">
        <v>8695</v>
      </c>
      <c r="E1008" t="s">
        <v>85</v>
      </c>
      <c r="F1008">
        <v>0</v>
      </c>
      <c r="G1008">
        <v>2006</v>
      </c>
      <c r="H1008">
        <v>1</v>
      </c>
      <c r="I1008" s="34">
        <v>320.2</v>
      </c>
      <c r="J1008">
        <v>336</v>
      </c>
      <c r="K1008" s="32">
        <v>44.058999999999997</v>
      </c>
      <c r="L1008" s="32">
        <v>-59.100999999999999</v>
      </c>
      <c r="M1008" s="31">
        <v>38832.191631944443</v>
      </c>
      <c r="N1008" s="33">
        <v>1.98</v>
      </c>
      <c r="O1008" s="33">
        <v>49.59</v>
      </c>
      <c r="P1008" s="32">
        <v>3.1335999999999999</v>
      </c>
      <c r="Q1008" s="32">
        <v>2.9992000000000001</v>
      </c>
      <c r="R1008" s="32">
        <v>3.5634999999999999</v>
      </c>
      <c r="S1008" s="32">
        <v>0.16489999999999999</v>
      </c>
      <c r="T1008" s="32">
        <v>3.1257000000000001</v>
      </c>
      <c r="U1008" s="32">
        <v>2.9904999999999999</v>
      </c>
      <c r="V1008" s="32">
        <v>3.5548999999999999</v>
      </c>
      <c r="W1008" s="32">
        <v>0.16569999999999999</v>
      </c>
      <c r="X1008" s="32">
        <v>32.4878</v>
      </c>
      <c r="Y1008" s="32">
        <v>32.469000000000001</v>
      </c>
      <c r="Z1008" s="32">
        <v>32.509</v>
      </c>
      <c r="AA1008" s="32">
        <v>7.3000000000000001E-3</v>
      </c>
      <c r="AB1008" s="32">
        <v>32.499099999999999</v>
      </c>
      <c r="AC1008" s="32">
        <v>32.481999999999999</v>
      </c>
      <c r="AD1008" s="32">
        <v>32.567999999999998</v>
      </c>
      <c r="AE1008" s="32">
        <v>1.1900000000000001E-2</v>
      </c>
      <c r="AF1008" s="32">
        <v>7.5362</v>
      </c>
      <c r="AG1008" s="32">
        <v>6.508</v>
      </c>
      <c r="AH1008" s="32">
        <v>7.8045</v>
      </c>
      <c r="AI1008" s="32">
        <v>0.20760000000000001</v>
      </c>
      <c r="AJ1008" s="32">
        <v>7.8183999999999996</v>
      </c>
      <c r="AK1008" s="32">
        <v>6.4074999999999998</v>
      </c>
      <c r="AL1008" s="32">
        <v>8.0594999999999999</v>
      </c>
      <c r="AM1008" s="32">
        <v>0.25080000000000002</v>
      </c>
      <c r="AN1008" s="32">
        <v>7.5999999999999998E-2</v>
      </c>
      <c r="AO1008" s="32">
        <v>7.4499999999999997E-2</v>
      </c>
      <c r="AP1008" s="32">
        <v>3.5489999999999999</v>
      </c>
      <c r="AQ1008" s="32">
        <v>1.66E-2</v>
      </c>
      <c r="AR1008" s="32">
        <v>3.5425</v>
      </c>
      <c r="AS1008" s="32">
        <v>1.24E-2</v>
      </c>
      <c r="AT1008" s="32">
        <v>32.472700000000003</v>
      </c>
      <c r="AU1008" s="32">
        <v>2.8999999999999998E-3</v>
      </c>
      <c r="AV1008" s="32">
        <v>32.503700000000002</v>
      </c>
      <c r="AW1008" s="32">
        <v>4.2799999999999998E-2</v>
      </c>
      <c r="AX1008" s="32">
        <v>2.9992000000000001</v>
      </c>
      <c r="AY1008">
        <v>44.63</v>
      </c>
      <c r="AZ1008">
        <v>2.9904999999999999</v>
      </c>
      <c r="BA1008">
        <v>44.63</v>
      </c>
      <c r="BC1008">
        <v>320.16000000000003</v>
      </c>
      <c r="BD1008" s="32">
        <v>5.5324</v>
      </c>
      <c r="BE1008" s="32">
        <v>5.5235000000000003</v>
      </c>
      <c r="BF1008" s="32">
        <v>34.799999999999997</v>
      </c>
      <c r="BG1008" s="32">
        <v>34.807000000000002</v>
      </c>
      <c r="BH1008" s="32">
        <v>2.9992000000000001</v>
      </c>
      <c r="BI1008" s="34">
        <v>45</v>
      </c>
      <c r="BJ1008" s="34">
        <v>0</v>
      </c>
      <c r="BK1008" s="34">
        <v>109</v>
      </c>
      <c r="BL1008" s="34">
        <v>109</v>
      </c>
      <c r="BM1008">
        <v>0</v>
      </c>
      <c r="BN1008" t="s">
        <v>1120</v>
      </c>
      <c r="BO1008" t="s">
        <v>7041</v>
      </c>
      <c r="BP1008" t="b">
        <v>1</v>
      </c>
    </row>
    <row r="1009" spans="1:68" x14ac:dyDescent="0.25">
      <c r="A1009" s="30" t="str">
        <f t="shared" si="16"/>
        <v>2006008042</v>
      </c>
      <c r="B1009" t="s">
        <v>176</v>
      </c>
      <c r="C1009">
        <v>42</v>
      </c>
      <c r="D1009" s="65" t="s">
        <v>8696</v>
      </c>
      <c r="E1009" t="s">
        <v>117</v>
      </c>
      <c r="F1009">
        <v>0</v>
      </c>
      <c r="G1009">
        <v>2006</v>
      </c>
      <c r="H1009">
        <v>1</v>
      </c>
      <c r="I1009" s="34">
        <v>206.2</v>
      </c>
      <c r="J1009">
        <v>222</v>
      </c>
      <c r="K1009" s="32">
        <v>44.229300000000002</v>
      </c>
      <c r="L1009" s="32">
        <v>-59.5593</v>
      </c>
      <c r="M1009" s="31">
        <v>38832.331192129626</v>
      </c>
      <c r="N1009" s="33">
        <v>3.97</v>
      </c>
      <c r="O1009" s="33">
        <v>49.59</v>
      </c>
      <c r="P1009" s="32">
        <v>3.0375999999999999</v>
      </c>
      <c r="Q1009" s="32">
        <v>2.8576000000000001</v>
      </c>
      <c r="R1009" s="32">
        <v>3.1335999999999999</v>
      </c>
      <c r="S1009" s="32">
        <v>0.1143</v>
      </c>
      <c r="T1009" s="32">
        <v>3.0289000000000001</v>
      </c>
      <c r="U1009" s="32">
        <v>2.8490000000000002</v>
      </c>
      <c r="V1009" s="32">
        <v>3.1248</v>
      </c>
      <c r="W1009" s="32">
        <v>0.1143</v>
      </c>
      <c r="X1009" s="32">
        <v>32.080300000000001</v>
      </c>
      <c r="Y1009" s="32">
        <v>32.07</v>
      </c>
      <c r="Z1009" s="32">
        <v>32.131999999999998</v>
      </c>
      <c r="AA1009" s="32">
        <v>1.54E-2</v>
      </c>
      <c r="AB1009" s="32">
        <v>32.0899</v>
      </c>
      <c r="AC1009" s="32">
        <v>32.08</v>
      </c>
      <c r="AD1009" s="32">
        <v>32.140999999999998</v>
      </c>
      <c r="AE1009" s="32">
        <v>1.54E-2</v>
      </c>
      <c r="AF1009" s="32">
        <v>7.2975000000000003</v>
      </c>
      <c r="AG1009" s="32">
        <v>7.1134000000000004</v>
      </c>
      <c r="AH1009" s="32">
        <v>7.3383000000000003</v>
      </c>
      <c r="AI1009" s="32">
        <v>5.21E-2</v>
      </c>
      <c r="AJ1009" s="32">
        <v>7.5720999999999998</v>
      </c>
      <c r="AK1009" s="32">
        <v>7.2476000000000003</v>
      </c>
      <c r="AL1009" s="32">
        <v>7.6268000000000002</v>
      </c>
      <c r="AM1009" s="32">
        <v>6.2300000000000001E-2</v>
      </c>
      <c r="AN1009" s="32">
        <v>6.9599999999999995E-2</v>
      </c>
      <c r="AO1009" s="32">
        <v>6.88E-2</v>
      </c>
      <c r="AP1009" s="32">
        <v>3.1311</v>
      </c>
      <c r="AQ1009" s="32">
        <v>1.2999999999999999E-3</v>
      </c>
      <c r="AR1009" s="32">
        <v>3.1223999999999998</v>
      </c>
      <c r="AS1009" s="32">
        <v>1.8E-3</v>
      </c>
      <c r="AT1009" s="32">
        <v>32.0745</v>
      </c>
      <c r="AU1009" s="32">
        <v>2.0999999999999999E-3</v>
      </c>
      <c r="AV1009" s="32">
        <v>32.084499999999998</v>
      </c>
      <c r="AW1009" s="32">
        <v>2.0999999999999999E-3</v>
      </c>
      <c r="AX1009" s="32">
        <v>2.5289999999999999</v>
      </c>
      <c r="AY1009">
        <v>67.44</v>
      </c>
      <c r="AZ1009">
        <v>2.5211999999999999</v>
      </c>
      <c r="BA1009">
        <v>67.44</v>
      </c>
      <c r="BB1009">
        <v>218</v>
      </c>
      <c r="BD1009" s="32"/>
      <c r="BE1009" s="32"/>
      <c r="BF1009" s="32"/>
      <c r="BG1009" s="32"/>
      <c r="BH1009" s="32">
        <v>2.5289999999999999</v>
      </c>
      <c r="BI1009" s="34">
        <v>68</v>
      </c>
      <c r="BJ1009" s="34">
        <v>0</v>
      </c>
      <c r="BK1009" s="34">
        <v>106</v>
      </c>
      <c r="BL1009" s="34">
        <v>106</v>
      </c>
      <c r="BM1009">
        <v>0</v>
      </c>
      <c r="BN1009" t="s">
        <v>1121</v>
      </c>
      <c r="BO1009" t="s">
        <v>7042</v>
      </c>
      <c r="BP1009" t="b">
        <v>1</v>
      </c>
    </row>
    <row r="1010" spans="1:68" x14ac:dyDescent="0.25">
      <c r="A1010" s="30" t="str">
        <f t="shared" si="16"/>
        <v>2006008050</v>
      </c>
      <c r="B1010" t="s">
        <v>176</v>
      </c>
      <c r="C1010">
        <v>50</v>
      </c>
      <c r="D1010" s="65" t="s">
        <v>8703</v>
      </c>
      <c r="E1010" t="s">
        <v>85</v>
      </c>
      <c r="F1010">
        <v>0</v>
      </c>
      <c r="G1010">
        <v>2006</v>
      </c>
      <c r="H1010">
        <v>1</v>
      </c>
      <c r="I1010" s="34">
        <v>254.8</v>
      </c>
      <c r="J1010">
        <v>263</v>
      </c>
      <c r="K1010" s="32">
        <v>43.7607</v>
      </c>
      <c r="L1010" s="32">
        <v>-59.067500000000003</v>
      </c>
      <c r="M1010" s="31">
        <v>38832.84375</v>
      </c>
      <c r="N1010" s="33">
        <v>4.96</v>
      </c>
      <c r="O1010" s="33">
        <v>49.59</v>
      </c>
      <c r="P1010" s="32">
        <v>4.8151999999999999</v>
      </c>
      <c r="Q1010" s="32">
        <v>4.4470999999999998</v>
      </c>
      <c r="R1010" s="32">
        <v>5.0701999999999998</v>
      </c>
      <c r="S1010" s="32">
        <v>0.18540000000000001</v>
      </c>
      <c r="T1010" s="32">
        <v>4.8071999999999999</v>
      </c>
      <c r="U1010" s="32">
        <v>4.4389000000000003</v>
      </c>
      <c r="V1010" s="32">
        <v>5.0612000000000004</v>
      </c>
      <c r="W1010" s="32">
        <v>0.18459999999999999</v>
      </c>
      <c r="X1010" s="32">
        <v>32.7498</v>
      </c>
      <c r="Y1010" s="32">
        <v>32.728000000000002</v>
      </c>
      <c r="Z1010" s="32">
        <v>32.76</v>
      </c>
      <c r="AA1010" s="32">
        <v>1.11E-2</v>
      </c>
      <c r="AB1010" s="32">
        <v>32.758699999999997</v>
      </c>
      <c r="AC1010" s="32">
        <v>32.737000000000002</v>
      </c>
      <c r="AD1010" s="32">
        <v>32.768999999999998</v>
      </c>
      <c r="AE1010" s="32">
        <v>1.0800000000000001E-2</v>
      </c>
      <c r="AF1010" s="32">
        <v>7.0430999999999999</v>
      </c>
      <c r="AG1010" s="32">
        <v>6.9557000000000002</v>
      </c>
      <c r="AH1010" s="32">
        <v>7.0891999999999999</v>
      </c>
      <c r="AI1010" s="32">
        <v>2.1899999999999999E-2</v>
      </c>
      <c r="AJ1010" s="32">
        <v>7.3212000000000002</v>
      </c>
      <c r="AK1010" s="32">
        <v>7.1726999999999999</v>
      </c>
      <c r="AL1010" s="32">
        <v>7.3757999999999999</v>
      </c>
      <c r="AM1010" s="32">
        <v>3.2300000000000002E-2</v>
      </c>
      <c r="AN1010" s="32">
        <v>5.2299999999999999E-2</v>
      </c>
      <c r="AO1010" s="32">
        <v>5.2600000000000001E-2</v>
      </c>
      <c r="AP1010" s="32">
        <v>5.0412999999999997</v>
      </c>
      <c r="AQ1010" s="32">
        <v>0</v>
      </c>
      <c r="AR1010" s="32">
        <v>5.0332999999999997</v>
      </c>
      <c r="AS1010" s="32">
        <v>0</v>
      </c>
      <c r="AT1010" s="32">
        <v>32.747999999999998</v>
      </c>
      <c r="AU1010" s="32">
        <v>0</v>
      </c>
      <c r="AV1010" s="32">
        <v>32.756</v>
      </c>
      <c r="AW1010" s="32">
        <v>0</v>
      </c>
      <c r="AX1010" s="32">
        <v>2.5041000000000002</v>
      </c>
      <c r="AY1010">
        <v>90.25</v>
      </c>
      <c r="AZ1010">
        <v>2.4954000000000001</v>
      </c>
      <c r="BA1010">
        <v>90.25</v>
      </c>
      <c r="BC1010">
        <v>254.78</v>
      </c>
      <c r="BD1010" s="32">
        <v>7.1558999999999999</v>
      </c>
      <c r="BE1010" s="32">
        <v>7.1463000000000001</v>
      </c>
      <c r="BF1010" s="32">
        <v>34.908000000000001</v>
      </c>
      <c r="BG1010" s="32">
        <v>34.915999999999997</v>
      </c>
      <c r="BH1010" s="32">
        <v>2.5041000000000002</v>
      </c>
      <c r="BI1010" s="34">
        <v>91</v>
      </c>
      <c r="BJ1010" s="34">
        <v>77</v>
      </c>
      <c r="BK1010" s="34">
        <v>99</v>
      </c>
      <c r="BL1010" s="34">
        <v>22</v>
      </c>
      <c r="BM1010">
        <v>0</v>
      </c>
      <c r="BN1010" t="s">
        <v>1122</v>
      </c>
      <c r="BO1010" t="s">
        <v>7043</v>
      </c>
      <c r="BP1010" t="b">
        <v>1</v>
      </c>
    </row>
    <row r="1011" spans="1:68" x14ac:dyDescent="0.25">
      <c r="A1011" s="30" t="str">
        <f t="shared" si="16"/>
        <v>2006008052</v>
      </c>
      <c r="B1011" t="s">
        <v>176</v>
      </c>
      <c r="C1011">
        <v>52</v>
      </c>
      <c r="D1011" s="65" t="s">
        <v>8707</v>
      </c>
      <c r="E1011" t="s">
        <v>85</v>
      </c>
      <c r="F1011">
        <v>0</v>
      </c>
      <c r="G1011">
        <v>2006</v>
      </c>
      <c r="H1011">
        <v>1</v>
      </c>
      <c r="I1011" s="34">
        <v>322.10000000000002</v>
      </c>
      <c r="J1011">
        <v>336</v>
      </c>
      <c r="K1011" s="32">
        <v>43.783700000000003</v>
      </c>
      <c r="L1011" s="32">
        <v>-59.033999999999999</v>
      </c>
      <c r="M1011" s="31">
        <v>38832.883819444447</v>
      </c>
      <c r="N1011" s="33">
        <v>3.97</v>
      </c>
      <c r="O1011" s="33">
        <v>49.59</v>
      </c>
      <c r="P1011" s="32">
        <v>4.7173999999999996</v>
      </c>
      <c r="Q1011" s="32">
        <v>4.4368999999999996</v>
      </c>
      <c r="R1011" s="32">
        <v>4.9343000000000004</v>
      </c>
      <c r="S1011" s="32">
        <v>0.17019999999999999</v>
      </c>
      <c r="T1011" s="32">
        <v>4.7096999999999998</v>
      </c>
      <c r="U1011" s="32">
        <v>4.4283999999999999</v>
      </c>
      <c r="V1011" s="32">
        <v>4.9252000000000002</v>
      </c>
      <c r="W1011" s="32">
        <v>0.17</v>
      </c>
      <c r="X1011" s="32">
        <v>32.707299999999996</v>
      </c>
      <c r="Y1011" s="32">
        <v>32.692</v>
      </c>
      <c r="Z1011" s="32">
        <v>32.722999999999999</v>
      </c>
      <c r="AA1011" s="32">
        <v>1.0800000000000001E-2</v>
      </c>
      <c r="AB1011" s="32">
        <v>32.716099999999997</v>
      </c>
      <c r="AC1011" s="32">
        <v>32.698</v>
      </c>
      <c r="AD1011" s="32">
        <v>32.731000000000002</v>
      </c>
      <c r="AE1011" s="32">
        <v>1.0800000000000001E-2</v>
      </c>
      <c r="AF1011" s="32">
        <v>7.0388999999999999</v>
      </c>
      <c r="AG1011" s="32">
        <v>6.6715</v>
      </c>
      <c r="AH1011" s="32">
        <v>7.0793999999999997</v>
      </c>
      <c r="AI1011" s="32">
        <v>5.79E-2</v>
      </c>
      <c r="AJ1011" s="32">
        <v>7.3609</v>
      </c>
      <c r="AK1011" s="32">
        <v>6.8475999999999999</v>
      </c>
      <c r="AL1011" s="32">
        <v>7.4086999999999996</v>
      </c>
      <c r="AM1011" s="32">
        <v>7.9100000000000004E-2</v>
      </c>
      <c r="AN1011" s="32">
        <v>6.3799999999999996E-2</v>
      </c>
      <c r="AO1011" s="32">
        <v>6.6100000000000006E-2</v>
      </c>
      <c r="AP1011" s="32">
        <v>4.9245000000000001</v>
      </c>
      <c r="AQ1011" s="32">
        <v>6.8999999999999999E-3</v>
      </c>
      <c r="AR1011" s="32">
        <v>4.9146999999999998</v>
      </c>
      <c r="AS1011" s="32">
        <v>9.2999999999999992E-3</v>
      </c>
      <c r="AT1011" s="32">
        <v>32.692999999999998</v>
      </c>
      <c r="AU1011" s="32">
        <v>1.4E-3</v>
      </c>
      <c r="AV1011" s="32">
        <v>32.712000000000003</v>
      </c>
      <c r="AW1011" s="32">
        <v>1.9800000000000002E-2</v>
      </c>
      <c r="AX1011" s="32">
        <v>3.0524</v>
      </c>
      <c r="AY1011">
        <v>94.22</v>
      </c>
      <c r="AZ1011">
        <v>3.0411000000000001</v>
      </c>
      <c r="BA1011">
        <v>94.22</v>
      </c>
      <c r="BC1011">
        <v>322.14</v>
      </c>
      <c r="BD1011" s="32">
        <v>6.0021000000000004</v>
      </c>
      <c r="BE1011" s="32">
        <v>5.9592999999999998</v>
      </c>
      <c r="BF1011" s="32">
        <v>34.883000000000003</v>
      </c>
      <c r="BG1011" s="32">
        <v>34.893999999999998</v>
      </c>
      <c r="BH1011" s="32">
        <v>3.0524</v>
      </c>
      <c r="BI1011" s="34">
        <v>95</v>
      </c>
      <c r="BJ1011" s="34">
        <v>81</v>
      </c>
      <c r="BK1011" s="34">
        <v>100</v>
      </c>
      <c r="BL1011" s="34">
        <v>19</v>
      </c>
      <c r="BM1011">
        <v>0</v>
      </c>
      <c r="BN1011" t="s">
        <v>1123</v>
      </c>
      <c r="BO1011" t="s">
        <v>7044</v>
      </c>
      <c r="BP1011" t="b">
        <v>1</v>
      </c>
    </row>
    <row r="1012" spans="1:68" x14ac:dyDescent="0.25">
      <c r="A1012" s="30" t="str">
        <f t="shared" si="16"/>
        <v>2006008054</v>
      </c>
      <c r="B1012" t="s">
        <v>176</v>
      </c>
      <c r="C1012">
        <v>54</v>
      </c>
      <c r="D1012" s="65" t="s">
        <v>8709</v>
      </c>
      <c r="E1012" t="s">
        <v>85</v>
      </c>
      <c r="F1012">
        <v>0</v>
      </c>
      <c r="G1012">
        <v>2006</v>
      </c>
      <c r="H1012">
        <v>1</v>
      </c>
      <c r="I1012" s="34">
        <v>809.9</v>
      </c>
      <c r="J1012">
        <v>1000</v>
      </c>
      <c r="K1012" s="32">
        <v>43.806199999999997</v>
      </c>
      <c r="L1012" s="32">
        <v>-58.990699999999997</v>
      </c>
      <c r="M1012" s="31">
        <v>38832.949664351851</v>
      </c>
      <c r="N1012" s="33">
        <v>3.97</v>
      </c>
      <c r="O1012" s="33">
        <v>49.59</v>
      </c>
      <c r="P1012" s="32">
        <v>5.2493999999999996</v>
      </c>
      <c r="Q1012" s="32">
        <v>4.7202000000000002</v>
      </c>
      <c r="R1012" s="32">
        <v>5.5469999999999997</v>
      </c>
      <c r="S1012" s="32">
        <v>0.27350000000000002</v>
      </c>
      <c r="T1012" s="32">
        <v>5.2420999999999998</v>
      </c>
      <c r="U1012" s="32">
        <v>4.7110000000000003</v>
      </c>
      <c r="V1012" s="32">
        <v>5.5381999999999998</v>
      </c>
      <c r="W1012" s="32">
        <v>0.27129999999999999</v>
      </c>
      <c r="X1012" s="32">
        <v>32.835099999999997</v>
      </c>
      <c r="Y1012" s="32">
        <v>32.704000000000001</v>
      </c>
      <c r="Z1012" s="32">
        <v>32.904000000000003</v>
      </c>
      <c r="AA1012" s="32">
        <v>6.9900000000000004E-2</v>
      </c>
      <c r="AB1012" s="32">
        <v>32.843400000000003</v>
      </c>
      <c r="AC1012" s="32">
        <v>32.713000000000001</v>
      </c>
      <c r="AD1012" s="32">
        <v>32.911000000000001</v>
      </c>
      <c r="AE1012" s="32">
        <v>6.9099999999999995E-2</v>
      </c>
      <c r="AF1012" s="32">
        <v>6.9236000000000004</v>
      </c>
      <c r="AG1012" s="32">
        <v>6.8574999999999999</v>
      </c>
      <c r="AH1012" s="32">
        <v>7.0401999999999996</v>
      </c>
      <c r="AI1012" s="32">
        <v>6.0199999999999997E-2</v>
      </c>
      <c r="AJ1012" s="32">
        <v>7.2504</v>
      </c>
      <c r="AK1012" s="32">
        <v>7.1809000000000003</v>
      </c>
      <c r="AL1012" s="32">
        <v>7.3851000000000004</v>
      </c>
      <c r="AM1012" s="32">
        <v>6.7900000000000002E-2</v>
      </c>
      <c r="AN1012" s="32">
        <v>7.4700000000000003E-2</v>
      </c>
      <c r="AO1012" s="32">
        <v>7.4300000000000005E-2</v>
      </c>
      <c r="AP1012" s="32">
        <v>4.7679999999999998</v>
      </c>
      <c r="AQ1012" s="32">
        <v>1.32E-2</v>
      </c>
      <c r="AR1012" s="32">
        <v>4.7624000000000004</v>
      </c>
      <c r="AS1012" s="32">
        <v>1.12E-2</v>
      </c>
      <c r="AT1012" s="32">
        <v>32.716000000000001</v>
      </c>
      <c r="AU1012" s="32">
        <v>5.7000000000000002E-3</v>
      </c>
      <c r="AV1012" s="32">
        <v>32.725499999999997</v>
      </c>
      <c r="AW1012" s="32">
        <v>4.8999999999999998E-3</v>
      </c>
      <c r="AX1012" s="32">
        <v>3.5217999999999998</v>
      </c>
      <c r="AY1012">
        <v>93.23</v>
      </c>
      <c r="AZ1012">
        <v>3.5139999999999998</v>
      </c>
      <c r="BA1012">
        <v>93.23</v>
      </c>
      <c r="BD1012" s="32"/>
      <c r="BE1012" s="32"/>
      <c r="BF1012" s="32"/>
      <c r="BG1012" s="32"/>
      <c r="BH1012" s="32">
        <v>3.5217999999999998</v>
      </c>
      <c r="BI1012" s="34">
        <v>94</v>
      </c>
      <c r="BJ1012" s="34">
        <v>92</v>
      </c>
      <c r="BK1012" s="34">
        <v>98</v>
      </c>
      <c r="BL1012" s="34">
        <v>6</v>
      </c>
      <c r="BM1012">
        <v>0</v>
      </c>
      <c r="BN1012" t="s">
        <v>1124</v>
      </c>
      <c r="BO1012" t="s">
        <v>7045</v>
      </c>
      <c r="BP1012" t="b">
        <v>1</v>
      </c>
    </row>
    <row r="1013" spans="1:68" x14ac:dyDescent="0.25">
      <c r="A1013" s="30" t="str">
        <f t="shared" si="16"/>
        <v>2006008055</v>
      </c>
      <c r="B1013" t="s">
        <v>176</v>
      </c>
      <c r="C1013">
        <v>55</v>
      </c>
      <c r="D1013" s="65" t="s">
        <v>8710</v>
      </c>
      <c r="E1013" t="s">
        <v>85</v>
      </c>
      <c r="F1013">
        <v>0</v>
      </c>
      <c r="G1013">
        <v>2006</v>
      </c>
      <c r="H1013">
        <v>1</v>
      </c>
      <c r="I1013" s="34">
        <v>1474.8</v>
      </c>
      <c r="J1013">
        <v>1500</v>
      </c>
      <c r="K1013" s="32">
        <v>43.827800000000003</v>
      </c>
      <c r="L1013" s="32">
        <v>-58.941699999999997</v>
      </c>
      <c r="M1013" s="31">
        <v>38833.020219907405</v>
      </c>
      <c r="N1013" s="33">
        <v>3.97</v>
      </c>
      <c r="O1013" s="33">
        <v>49.59</v>
      </c>
      <c r="P1013" s="32">
        <v>5.444</v>
      </c>
      <c r="Q1013" s="32">
        <v>5.1144999999999996</v>
      </c>
      <c r="R1013" s="32">
        <v>5.5365000000000002</v>
      </c>
      <c r="S1013" s="32">
        <v>0.1244</v>
      </c>
      <c r="T1013" s="32">
        <v>5.4359999999999999</v>
      </c>
      <c r="U1013" s="32">
        <v>5.1067</v>
      </c>
      <c r="V1013" s="32">
        <v>5.5267999999999997</v>
      </c>
      <c r="W1013" s="32">
        <v>0.1234</v>
      </c>
      <c r="X1013" s="32">
        <v>32.857199999999999</v>
      </c>
      <c r="Y1013" s="32">
        <v>32.841999999999999</v>
      </c>
      <c r="Z1013" s="32">
        <v>32.869999999999997</v>
      </c>
      <c r="AA1013" s="32">
        <v>1.0800000000000001E-2</v>
      </c>
      <c r="AB1013" s="32">
        <v>32.866</v>
      </c>
      <c r="AC1013" s="32">
        <v>32.850999999999999</v>
      </c>
      <c r="AD1013" s="32">
        <v>32.878</v>
      </c>
      <c r="AE1013" s="32">
        <v>1.0800000000000001E-2</v>
      </c>
      <c r="AF1013" s="32">
        <v>6.8795000000000002</v>
      </c>
      <c r="AG1013" s="32">
        <v>6.7762000000000002</v>
      </c>
      <c r="AH1013" s="32">
        <v>6.9</v>
      </c>
      <c r="AI1013" s="32">
        <v>1.78E-2</v>
      </c>
      <c r="AJ1013" s="32">
        <v>7.1890999999999998</v>
      </c>
      <c r="AK1013" s="32">
        <v>6.9095000000000004</v>
      </c>
      <c r="AL1013" s="32">
        <v>7.2148000000000003</v>
      </c>
      <c r="AM1013" s="32">
        <v>4.3900000000000002E-2</v>
      </c>
      <c r="AN1013" s="32">
        <v>5.1799999999999999E-2</v>
      </c>
      <c r="AO1013" s="32">
        <v>5.1700000000000003E-2</v>
      </c>
      <c r="AP1013" s="32">
        <v>5.5334000000000003</v>
      </c>
      <c r="AQ1013" s="32">
        <v>3.0999999999999999E-3</v>
      </c>
      <c r="AR1013" s="32">
        <v>5.5243000000000002</v>
      </c>
      <c r="AS1013" s="32">
        <v>2.5000000000000001E-3</v>
      </c>
      <c r="AT1013" s="32">
        <v>32.845999999999997</v>
      </c>
      <c r="AU1013" s="32">
        <v>1.4E-3</v>
      </c>
      <c r="AV1013" s="32">
        <v>32.854500000000002</v>
      </c>
      <c r="AW1013" s="32">
        <v>6.9999999999999999E-4</v>
      </c>
      <c r="AX1013" s="32">
        <v>2.3839000000000001</v>
      </c>
      <c r="AY1013">
        <v>73.39</v>
      </c>
      <c r="AZ1013">
        <v>2.3763000000000001</v>
      </c>
      <c r="BA1013">
        <v>73.39</v>
      </c>
      <c r="BC1013">
        <v>999.48</v>
      </c>
      <c r="BD1013" s="32">
        <v>4.2359</v>
      </c>
      <c r="BE1013" s="32">
        <v>4.2272999999999996</v>
      </c>
      <c r="BF1013" s="32">
        <v>34.912999999999997</v>
      </c>
      <c r="BG1013" s="32">
        <v>34.920999999999999</v>
      </c>
      <c r="BH1013" s="32">
        <v>2.3839000000000001</v>
      </c>
      <c r="BI1013" s="34">
        <v>74</v>
      </c>
      <c r="BJ1013" s="34">
        <v>63</v>
      </c>
      <c r="BK1013" s="34">
        <v>87</v>
      </c>
      <c r="BL1013" s="34">
        <v>24</v>
      </c>
      <c r="BM1013">
        <v>0</v>
      </c>
      <c r="BN1013" t="s">
        <v>1125</v>
      </c>
      <c r="BO1013" t="s">
        <v>7046</v>
      </c>
      <c r="BP1013" t="b">
        <v>1</v>
      </c>
    </row>
    <row r="1014" spans="1:68" x14ac:dyDescent="0.25">
      <c r="A1014" s="30" t="str">
        <f t="shared" si="16"/>
        <v>2006008057</v>
      </c>
      <c r="B1014" t="s">
        <v>176</v>
      </c>
      <c r="C1014">
        <v>57</v>
      </c>
      <c r="D1014" s="65" t="s">
        <v>8711</v>
      </c>
      <c r="E1014" t="s">
        <v>85</v>
      </c>
      <c r="F1014">
        <v>0</v>
      </c>
      <c r="G1014">
        <v>2006</v>
      </c>
      <c r="H1014">
        <v>1</v>
      </c>
      <c r="I1014" s="34">
        <v>1986.3</v>
      </c>
      <c r="J1014">
        <v>2012</v>
      </c>
      <c r="K1014" s="32">
        <v>43.843499999999999</v>
      </c>
      <c r="L1014" s="32">
        <v>-58.902000000000001</v>
      </c>
      <c r="M1014" s="31">
        <v>38833.122152777774</v>
      </c>
      <c r="N1014" s="33">
        <v>3.97</v>
      </c>
      <c r="O1014" s="33">
        <v>49.59</v>
      </c>
      <c r="P1014" s="32">
        <v>5.3856999999999999</v>
      </c>
      <c r="Q1014" s="32">
        <v>4.8952999999999998</v>
      </c>
      <c r="R1014" s="32">
        <v>5.4611000000000001</v>
      </c>
      <c r="S1014" s="32">
        <v>0.1386</v>
      </c>
      <c r="T1014" s="32">
        <v>5.3772000000000002</v>
      </c>
      <c r="U1014" s="32">
        <v>4.88</v>
      </c>
      <c r="V1014" s="32">
        <v>5.4522000000000004</v>
      </c>
      <c r="W1014" s="32">
        <v>0.1391</v>
      </c>
      <c r="X1014" s="32">
        <v>32.8461</v>
      </c>
      <c r="Y1014" s="32">
        <v>32.805</v>
      </c>
      <c r="Z1014" s="32">
        <v>32.884</v>
      </c>
      <c r="AA1014" s="32">
        <v>1.1599999999999999E-2</v>
      </c>
      <c r="AB1014" s="32">
        <v>32.8568</v>
      </c>
      <c r="AC1014" s="32">
        <v>32.814999999999998</v>
      </c>
      <c r="AD1014" s="32">
        <v>32.975000000000001</v>
      </c>
      <c r="AE1014" s="32">
        <v>2.01E-2</v>
      </c>
      <c r="AF1014" s="32">
        <v>6.8932000000000002</v>
      </c>
      <c r="AG1014" s="32">
        <v>5.976</v>
      </c>
      <c r="AH1014" s="32">
        <v>7.0015000000000001</v>
      </c>
      <c r="AI1014" s="32">
        <v>0.14130000000000001</v>
      </c>
      <c r="AJ1014" s="32">
        <v>7.2164000000000001</v>
      </c>
      <c r="AK1014" s="32">
        <v>6.3712</v>
      </c>
      <c r="AL1014" s="32">
        <v>7.3308</v>
      </c>
      <c r="AM1014" s="32">
        <v>0.13089999999999999</v>
      </c>
      <c r="AN1014" s="32">
        <v>2.9000000000000001E-2</v>
      </c>
      <c r="AO1014" s="32">
        <v>3.2000000000000001E-2</v>
      </c>
      <c r="AP1014" s="32">
        <v>5.4545000000000003</v>
      </c>
      <c r="AQ1014" s="32">
        <v>2.5000000000000001E-3</v>
      </c>
      <c r="AR1014" s="32">
        <v>5.4459</v>
      </c>
      <c r="AS1014" s="32">
        <v>2.8E-3</v>
      </c>
      <c r="AT1014" s="32">
        <v>32.866</v>
      </c>
      <c r="AU1014" s="32">
        <v>2.5499999999999998E-2</v>
      </c>
      <c r="AV1014" s="32">
        <v>32.914999999999999</v>
      </c>
      <c r="AW1014" s="32">
        <v>8.4900000000000003E-2</v>
      </c>
      <c r="AX1014" s="32">
        <v>2.5773999999999999</v>
      </c>
      <c r="AY1014">
        <v>73.39</v>
      </c>
      <c r="AZ1014">
        <v>2.5691000000000002</v>
      </c>
      <c r="BA1014">
        <v>73.39</v>
      </c>
      <c r="BC1014">
        <v>999.48</v>
      </c>
      <c r="BD1014" s="32">
        <v>4.2046999999999999</v>
      </c>
      <c r="BE1014" s="32">
        <v>4.1962999999999999</v>
      </c>
      <c r="BF1014" s="32">
        <v>34.917000000000002</v>
      </c>
      <c r="BG1014" s="32">
        <v>34.924999999999997</v>
      </c>
      <c r="BH1014" s="32">
        <v>2.5773999999999999</v>
      </c>
      <c r="BI1014" s="34">
        <v>74</v>
      </c>
      <c r="BJ1014" s="34">
        <v>64</v>
      </c>
      <c r="BK1014" s="34">
        <v>92</v>
      </c>
      <c r="BL1014" s="34">
        <v>28</v>
      </c>
      <c r="BM1014">
        <v>0</v>
      </c>
      <c r="BN1014" t="s">
        <v>1126</v>
      </c>
      <c r="BO1014" t="s">
        <v>7047</v>
      </c>
      <c r="BP1014" t="b">
        <v>1</v>
      </c>
    </row>
    <row r="1015" spans="1:68" x14ac:dyDescent="0.25">
      <c r="A1015" s="30" t="str">
        <f t="shared" si="16"/>
        <v>2006008058</v>
      </c>
      <c r="B1015" t="s">
        <v>176</v>
      </c>
      <c r="C1015">
        <v>58</v>
      </c>
      <c r="D1015" s="65" t="s">
        <v>8716</v>
      </c>
      <c r="E1015" t="s">
        <v>85</v>
      </c>
      <c r="F1015">
        <v>0</v>
      </c>
      <c r="G1015">
        <v>2006</v>
      </c>
      <c r="H1015">
        <v>1</v>
      </c>
      <c r="I1015" s="34">
        <v>755.5</v>
      </c>
      <c r="J1015">
        <v>679</v>
      </c>
      <c r="K1015" s="32">
        <v>43.863700000000001</v>
      </c>
      <c r="L1015" s="32">
        <v>-58.875</v>
      </c>
      <c r="M1015" s="31">
        <v>38833.229479166665</v>
      </c>
      <c r="N1015" s="33">
        <v>2.98</v>
      </c>
      <c r="O1015" s="33">
        <v>49.59</v>
      </c>
      <c r="P1015" s="32">
        <v>4.8734999999999999</v>
      </c>
      <c r="Q1015" s="32">
        <v>4.0521000000000003</v>
      </c>
      <c r="R1015" s="32">
        <v>5.1977000000000002</v>
      </c>
      <c r="S1015" s="32">
        <v>0.44319999999999998</v>
      </c>
      <c r="T1015" s="32">
        <v>4.8659999999999997</v>
      </c>
      <c r="U1015" s="32">
        <v>4.0442999999999998</v>
      </c>
      <c r="V1015" s="32">
        <v>5.1703999999999999</v>
      </c>
      <c r="W1015" s="32">
        <v>0.44180000000000003</v>
      </c>
      <c r="X1015" s="32">
        <v>32.784300000000002</v>
      </c>
      <c r="Y1015" s="32">
        <v>32.704000000000001</v>
      </c>
      <c r="Z1015" s="32">
        <v>32.826000000000001</v>
      </c>
      <c r="AA1015" s="32">
        <v>4.2700000000000002E-2</v>
      </c>
      <c r="AB1015" s="32">
        <v>32.794499999999999</v>
      </c>
      <c r="AC1015" s="32">
        <v>32.715000000000003</v>
      </c>
      <c r="AD1015" s="32">
        <v>32.854999999999997</v>
      </c>
      <c r="AE1015" s="32">
        <v>4.2500000000000003E-2</v>
      </c>
      <c r="AF1015" s="32">
        <v>6.9512999999999998</v>
      </c>
      <c r="AG1015" s="32">
        <v>6.3095999999999997</v>
      </c>
      <c r="AH1015" s="32">
        <v>7.0987</v>
      </c>
      <c r="AI1015" s="32">
        <v>0.11559999999999999</v>
      </c>
      <c r="AJ1015" s="32">
        <v>7.3146000000000004</v>
      </c>
      <c r="AK1015" s="32">
        <v>6.3479000000000001</v>
      </c>
      <c r="AL1015" s="32">
        <v>7.4817999999999998</v>
      </c>
      <c r="AM1015" s="32">
        <v>0.16</v>
      </c>
      <c r="AN1015" s="32">
        <v>3.5000000000000003E-2</v>
      </c>
      <c r="AO1015" s="32">
        <v>3.56E-2</v>
      </c>
      <c r="AP1015" s="32">
        <v>5.1809000000000003</v>
      </c>
      <c r="AQ1015" s="32">
        <v>1.46E-2</v>
      </c>
      <c r="AR1015" s="32">
        <v>5.1668000000000003</v>
      </c>
      <c r="AS1015" s="32">
        <v>3.0999999999999999E-3</v>
      </c>
      <c r="AT1015" s="32">
        <v>32.814300000000003</v>
      </c>
      <c r="AU1015" s="32">
        <v>1.0200000000000001E-2</v>
      </c>
      <c r="AV1015" s="32">
        <v>32.83</v>
      </c>
      <c r="AW1015" s="32">
        <v>2.18E-2</v>
      </c>
      <c r="AX1015" s="32">
        <v>2.5329999999999999</v>
      </c>
      <c r="AY1015">
        <v>70.42</v>
      </c>
      <c r="AZ1015">
        <v>2.5246</v>
      </c>
      <c r="BA1015">
        <v>70.42</v>
      </c>
      <c r="BD1015" s="32"/>
      <c r="BE1015" s="32"/>
      <c r="BF1015" s="32"/>
      <c r="BG1015" s="32"/>
      <c r="BH1015" s="32">
        <v>2.5329999999999999</v>
      </c>
      <c r="BI1015" s="34">
        <v>71</v>
      </c>
      <c r="BJ1015" s="34">
        <v>54</v>
      </c>
      <c r="BK1015" s="34">
        <v>86</v>
      </c>
      <c r="BL1015" s="34">
        <v>32</v>
      </c>
      <c r="BM1015">
        <v>0</v>
      </c>
      <c r="BN1015" t="s">
        <v>1127</v>
      </c>
      <c r="BO1015" t="s">
        <v>7048</v>
      </c>
      <c r="BP1015" t="b">
        <v>1</v>
      </c>
    </row>
    <row r="1016" spans="1:68" x14ac:dyDescent="0.25">
      <c r="A1016" s="30" t="str">
        <f t="shared" si="16"/>
        <v>2006008060</v>
      </c>
      <c r="B1016" t="s">
        <v>176</v>
      </c>
      <c r="C1016">
        <v>60</v>
      </c>
      <c r="D1016" s="65" t="s">
        <v>8757</v>
      </c>
      <c r="E1016" t="s">
        <v>85</v>
      </c>
      <c r="F1016">
        <v>0</v>
      </c>
      <c r="G1016">
        <v>2006</v>
      </c>
      <c r="H1016">
        <v>1</v>
      </c>
      <c r="I1016" s="34">
        <v>240.9</v>
      </c>
      <c r="J1016">
        <v>259</v>
      </c>
      <c r="K1016" s="32">
        <v>43.892200000000003</v>
      </c>
      <c r="L1016" s="32">
        <v>-58.841700000000003</v>
      </c>
      <c r="M1016" s="31">
        <v>38833.312141203707</v>
      </c>
      <c r="N1016" s="33">
        <v>3.97</v>
      </c>
      <c r="O1016" s="33">
        <v>49.59</v>
      </c>
      <c r="P1016" s="32">
        <v>4.4659000000000004</v>
      </c>
      <c r="Q1016" s="32">
        <v>3.8975</v>
      </c>
      <c r="R1016" s="32">
        <v>4.6951000000000001</v>
      </c>
      <c r="S1016" s="32">
        <v>0.19700000000000001</v>
      </c>
      <c r="T1016" s="32">
        <v>4.4577999999999998</v>
      </c>
      <c r="U1016" s="32">
        <v>3.8898999999999999</v>
      </c>
      <c r="V1016" s="32">
        <v>4.6872999999999996</v>
      </c>
      <c r="W1016" s="32">
        <v>0.19620000000000001</v>
      </c>
      <c r="X1016" s="32">
        <v>32.721400000000003</v>
      </c>
      <c r="Y1016" s="32">
        <v>32.683999999999997</v>
      </c>
      <c r="Z1016" s="32">
        <v>32.76</v>
      </c>
      <c r="AA1016" s="32">
        <v>1.6799999999999999E-2</v>
      </c>
      <c r="AB1016" s="32">
        <v>32.731099999999998</v>
      </c>
      <c r="AC1016" s="32">
        <v>32.694000000000003</v>
      </c>
      <c r="AD1016" s="32">
        <v>32.768000000000001</v>
      </c>
      <c r="AE1016" s="32">
        <v>1.6199999999999999E-2</v>
      </c>
      <c r="AF1016" s="32">
        <v>7.0487000000000002</v>
      </c>
      <c r="AG1016" s="32">
        <v>6.7430000000000003</v>
      </c>
      <c r="AH1016" s="32">
        <v>7.1102999999999996</v>
      </c>
      <c r="AI1016" s="32">
        <v>5.0700000000000002E-2</v>
      </c>
      <c r="AJ1016" s="32">
        <v>7.4029999999999996</v>
      </c>
      <c r="AK1016" s="32">
        <v>6.9532999999999996</v>
      </c>
      <c r="AL1016" s="32">
        <v>7.4715999999999996</v>
      </c>
      <c r="AM1016" s="32">
        <v>7.1499999999999994E-2</v>
      </c>
      <c r="AN1016" s="32">
        <v>3.5499999999999997E-2</v>
      </c>
      <c r="AO1016" s="32">
        <v>3.5999999999999997E-2</v>
      </c>
      <c r="AP1016" s="32">
        <v>4.5259999999999998</v>
      </c>
      <c r="AQ1016" s="32">
        <v>4.5999999999999999E-3</v>
      </c>
      <c r="AR1016" s="32">
        <v>4.5175999999999998</v>
      </c>
      <c r="AS1016" s="32">
        <v>5.7999999999999996E-3</v>
      </c>
      <c r="AT1016" s="32">
        <v>32.726999999999997</v>
      </c>
      <c r="AU1016" s="32">
        <v>1.1299999999999999E-2</v>
      </c>
      <c r="AV1016" s="32">
        <v>32.735999999999997</v>
      </c>
      <c r="AW1016" s="32">
        <v>1.1299999999999999E-2</v>
      </c>
      <c r="AX1016" s="32">
        <v>2.6936</v>
      </c>
      <c r="AY1016">
        <v>74.39</v>
      </c>
      <c r="AZ1016">
        <v>2.6823999999999999</v>
      </c>
      <c r="BA1016">
        <v>74.39</v>
      </c>
      <c r="BD1016" s="32"/>
      <c r="BE1016" s="32"/>
      <c r="BF1016" s="32"/>
      <c r="BG1016" s="32"/>
      <c r="BH1016" s="32">
        <v>2.6936</v>
      </c>
      <c r="BI1016" s="34">
        <v>75</v>
      </c>
      <c r="BJ1016" s="34">
        <v>48</v>
      </c>
      <c r="BK1016" s="34">
        <v>96</v>
      </c>
      <c r="BL1016" s="34">
        <v>41</v>
      </c>
      <c r="BM1016">
        <v>0</v>
      </c>
      <c r="BN1016" t="s">
        <v>1128</v>
      </c>
      <c r="BO1016" t="s">
        <v>7049</v>
      </c>
      <c r="BP1016" t="b">
        <v>1</v>
      </c>
    </row>
    <row r="1017" spans="1:68" x14ac:dyDescent="0.25">
      <c r="A1017" s="30" t="str">
        <f t="shared" si="16"/>
        <v>2006008061</v>
      </c>
      <c r="B1017" t="s">
        <v>176</v>
      </c>
      <c r="C1017">
        <v>61</v>
      </c>
      <c r="D1017" s="65" t="s">
        <v>8830</v>
      </c>
      <c r="E1017" t="s">
        <v>85</v>
      </c>
      <c r="F1017">
        <v>0</v>
      </c>
      <c r="G1017">
        <v>2006</v>
      </c>
      <c r="H1017">
        <v>1</v>
      </c>
      <c r="I1017" s="34">
        <v>248.8</v>
      </c>
      <c r="J1017">
        <v>261</v>
      </c>
      <c r="K1017" s="32">
        <v>43.911799999999999</v>
      </c>
      <c r="L1017" s="32">
        <v>-58.7898</v>
      </c>
      <c r="M1017" s="31">
        <v>38833.359861111108</v>
      </c>
      <c r="N1017" s="33">
        <v>1.98</v>
      </c>
      <c r="O1017" s="33">
        <v>49.59</v>
      </c>
      <c r="P1017" s="32">
        <v>4.3022999999999998</v>
      </c>
      <c r="Q1017" s="32">
        <v>3.9805000000000001</v>
      </c>
      <c r="R1017" s="32">
        <v>4.6759000000000004</v>
      </c>
      <c r="S1017" s="32">
        <v>0.23139999999999999</v>
      </c>
      <c r="T1017" s="32">
        <v>4.2938000000000001</v>
      </c>
      <c r="U1017" s="32">
        <v>3.9708999999999999</v>
      </c>
      <c r="V1017" s="32">
        <v>4.6672000000000002</v>
      </c>
      <c r="W1017" s="32">
        <v>0.2311</v>
      </c>
      <c r="X1017" s="32">
        <v>32.689599999999999</v>
      </c>
      <c r="Y1017" s="32">
        <v>32.631999999999998</v>
      </c>
      <c r="Z1017" s="32">
        <v>32.76</v>
      </c>
      <c r="AA1017" s="32">
        <v>0.05</v>
      </c>
      <c r="AB1017" s="32">
        <v>32.698799999999999</v>
      </c>
      <c r="AC1017" s="32">
        <v>32.642000000000003</v>
      </c>
      <c r="AD1017" s="32">
        <v>32.768000000000001</v>
      </c>
      <c r="AE1017" s="32">
        <v>4.9799999999999997E-2</v>
      </c>
      <c r="AF1017" s="32">
        <v>7.1012000000000004</v>
      </c>
      <c r="AG1017" s="32">
        <v>6.6346999999999996</v>
      </c>
      <c r="AH1017" s="32">
        <v>7.1855000000000002</v>
      </c>
      <c r="AI1017" s="32">
        <v>9.0700000000000003E-2</v>
      </c>
      <c r="AJ1017" s="32">
        <v>7.4462999999999999</v>
      </c>
      <c r="AK1017" s="32">
        <v>6.7312000000000003</v>
      </c>
      <c r="AL1017" s="32">
        <v>7.5472999999999999</v>
      </c>
      <c r="AM1017" s="32">
        <v>0.13600000000000001</v>
      </c>
      <c r="AN1017" s="32">
        <v>5.6899999999999999E-2</v>
      </c>
      <c r="AO1017" s="32">
        <v>5.8599999999999999E-2</v>
      </c>
      <c r="AP1017" s="32">
        <v>4.1143999999999998</v>
      </c>
      <c r="AQ1017" s="32">
        <v>4.8999999999999998E-3</v>
      </c>
      <c r="AR1017" s="32">
        <v>4.1059999999999999</v>
      </c>
      <c r="AS1017" s="32">
        <v>4.8999999999999998E-3</v>
      </c>
      <c r="AT1017" s="32">
        <v>32.646000000000001</v>
      </c>
      <c r="AU1017" s="32">
        <v>2.0199999999999999E-2</v>
      </c>
      <c r="AV1017" s="32">
        <v>32.655999999999999</v>
      </c>
      <c r="AW1017" s="32">
        <v>2.1000000000000001E-2</v>
      </c>
      <c r="AX1017" s="32">
        <v>2.5851000000000002</v>
      </c>
      <c r="AY1017">
        <v>79.34</v>
      </c>
      <c r="AZ1017">
        <v>2.5735000000000001</v>
      </c>
      <c r="BA1017">
        <v>79.34</v>
      </c>
      <c r="BC1017">
        <v>248.84</v>
      </c>
      <c r="BD1017" s="32">
        <v>6.7664</v>
      </c>
      <c r="BE1017" s="32">
        <v>6.7565999999999997</v>
      </c>
      <c r="BF1017" s="32">
        <v>34.89</v>
      </c>
      <c r="BG1017" s="32">
        <v>34.898000000000003</v>
      </c>
      <c r="BH1017" s="32">
        <v>2.5851000000000002</v>
      </c>
      <c r="BI1017" s="34">
        <v>80</v>
      </c>
      <c r="BJ1017" s="34">
        <v>49</v>
      </c>
      <c r="BK1017" s="34">
        <v>103</v>
      </c>
      <c r="BL1017" s="34">
        <v>54</v>
      </c>
      <c r="BM1017">
        <v>0</v>
      </c>
      <c r="BN1017" t="s">
        <v>1129</v>
      </c>
      <c r="BO1017" t="s">
        <v>7050</v>
      </c>
      <c r="BP1017" t="b">
        <v>1</v>
      </c>
    </row>
    <row r="1018" spans="1:68" x14ac:dyDescent="0.25">
      <c r="A1018" s="30" t="str">
        <f t="shared" si="16"/>
        <v>2006008062</v>
      </c>
      <c r="B1018" t="s">
        <v>176</v>
      </c>
      <c r="C1018">
        <v>62</v>
      </c>
      <c r="D1018" s="65" t="s">
        <v>8831</v>
      </c>
      <c r="E1018" t="s">
        <v>98</v>
      </c>
      <c r="F1018">
        <v>1</v>
      </c>
      <c r="G1018">
        <v>2006</v>
      </c>
      <c r="H1018">
        <v>1</v>
      </c>
      <c r="I1018" s="34">
        <v>2869.8</v>
      </c>
      <c r="J1018">
        <v>2600</v>
      </c>
      <c r="K1018" s="32">
        <v>43.779800000000002</v>
      </c>
      <c r="L1018" s="32">
        <v>-57.831699999999998</v>
      </c>
      <c r="M1018" s="31">
        <v>38833.531215277777</v>
      </c>
      <c r="N1018" s="33">
        <v>4.96</v>
      </c>
      <c r="O1018" s="33">
        <v>49.59</v>
      </c>
      <c r="P1018" s="32">
        <v>4.8661000000000003</v>
      </c>
      <c r="Q1018" s="32">
        <v>4.5358000000000001</v>
      </c>
      <c r="R1018" s="32">
        <v>5.0732999999999997</v>
      </c>
      <c r="S1018" s="32">
        <v>0.2001</v>
      </c>
      <c r="T1018" s="32">
        <v>4.8578000000000001</v>
      </c>
      <c r="U1018" s="32">
        <v>4.5279999999999996</v>
      </c>
      <c r="V1018" s="32">
        <v>5.0648</v>
      </c>
      <c r="W1018" s="32">
        <v>0.20050000000000001</v>
      </c>
      <c r="X1018" s="32">
        <v>32.719799999999999</v>
      </c>
      <c r="Y1018" s="32">
        <v>32.701000000000001</v>
      </c>
      <c r="Z1018" s="32">
        <v>32.792999999999999</v>
      </c>
      <c r="AA1018" s="32">
        <v>1.5800000000000002E-2</v>
      </c>
      <c r="AB1018" s="32">
        <v>32.729500000000002</v>
      </c>
      <c r="AC1018" s="32">
        <v>32.710999999999999</v>
      </c>
      <c r="AD1018" s="32">
        <v>32.798999999999999</v>
      </c>
      <c r="AE1018" s="32">
        <v>1.49E-2</v>
      </c>
      <c r="AF1018" s="32">
        <v>7.1349999999999998</v>
      </c>
      <c r="AG1018" s="32">
        <v>7.0049999999999999</v>
      </c>
      <c r="AH1018" s="32">
        <v>7.1993999999999998</v>
      </c>
      <c r="AI1018" s="32">
        <v>4.6600000000000003E-2</v>
      </c>
      <c r="AJ1018" s="32">
        <v>7.4763000000000002</v>
      </c>
      <c r="AK1018" s="32">
        <v>7.3346999999999998</v>
      </c>
      <c r="AL1018" s="32">
        <v>7.5374999999999996</v>
      </c>
      <c r="AM1018" s="32">
        <v>4.6600000000000003E-2</v>
      </c>
      <c r="AN1018" s="32">
        <v>0.1071</v>
      </c>
      <c r="AO1018" s="32">
        <v>0.105</v>
      </c>
      <c r="AP1018" s="32">
        <v>5.0585000000000004</v>
      </c>
      <c r="AQ1018" s="32">
        <v>0</v>
      </c>
      <c r="AR1018" s="32">
        <v>5.0495000000000001</v>
      </c>
      <c r="AS1018" s="32">
        <v>0</v>
      </c>
      <c r="AT1018" s="32">
        <v>32.710999999999999</v>
      </c>
      <c r="AU1018" s="32">
        <v>0</v>
      </c>
      <c r="AV1018" s="32">
        <v>32.720999999999997</v>
      </c>
      <c r="AW1018" s="32">
        <v>0</v>
      </c>
      <c r="AX1018" s="32">
        <v>2.5226000000000002</v>
      </c>
      <c r="AY1018">
        <v>2844.38</v>
      </c>
      <c r="AZ1018">
        <v>2.5141</v>
      </c>
      <c r="BA1018">
        <v>2861.02</v>
      </c>
      <c r="BB1018">
        <v>2867.8</v>
      </c>
      <c r="BC1018">
        <v>999.48</v>
      </c>
      <c r="BD1018" s="32">
        <v>4.0194000000000001</v>
      </c>
      <c r="BE1018" s="32">
        <v>4.0110000000000001</v>
      </c>
      <c r="BF1018" s="32">
        <v>34.923000000000002</v>
      </c>
      <c r="BG1018" s="32">
        <v>34.930999999999997</v>
      </c>
      <c r="BH1018" s="32"/>
      <c r="BI1018" s="34"/>
      <c r="BJ1018" s="34"/>
      <c r="BK1018" s="34"/>
      <c r="BL1018" s="34"/>
      <c r="BM1018">
        <v>-1</v>
      </c>
      <c r="BN1018" t="s">
        <v>1130</v>
      </c>
      <c r="BO1018" t="s">
        <v>7051</v>
      </c>
      <c r="BP1018" t="b">
        <v>1</v>
      </c>
    </row>
    <row r="1019" spans="1:68" x14ac:dyDescent="0.25">
      <c r="A1019" s="30" t="str">
        <f t="shared" si="16"/>
        <v>2006008067</v>
      </c>
      <c r="B1019" t="s">
        <v>176</v>
      </c>
      <c r="C1019">
        <v>67</v>
      </c>
      <c r="D1019" s="65" t="s">
        <v>8836</v>
      </c>
      <c r="E1019" t="s">
        <v>99</v>
      </c>
      <c r="F1019">
        <v>1</v>
      </c>
      <c r="G1019">
        <v>2006</v>
      </c>
      <c r="H1019">
        <v>1</v>
      </c>
      <c r="I1019" s="34">
        <v>724.8</v>
      </c>
      <c r="J1019">
        <v>681</v>
      </c>
      <c r="K1019" s="32">
        <v>44.127699999999997</v>
      </c>
      <c r="L1019" s="32">
        <v>-58.1813</v>
      </c>
      <c r="M1019" s="31">
        <v>38833.914247685185</v>
      </c>
      <c r="N1019" s="33">
        <v>2.98</v>
      </c>
      <c r="O1019" s="33">
        <v>49.59</v>
      </c>
      <c r="P1019" s="32">
        <v>2.6873</v>
      </c>
      <c r="Q1019" s="32">
        <v>2.2296999999999998</v>
      </c>
      <c r="R1019" s="32">
        <v>2.9468000000000001</v>
      </c>
      <c r="S1019" s="32">
        <v>0.2465</v>
      </c>
      <c r="T1019" s="32">
        <v>2.6797</v>
      </c>
      <c r="U1019" s="32">
        <v>2.2239</v>
      </c>
      <c r="V1019" s="32">
        <v>2.9373999999999998</v>
      </c>
      <c r="W1019" s="32">
        <v>0.2465</v>
      </c>
      <c r="X1019" s="32">
        <v>32.426299999999998</v>
      </c>
      <c r="Y1019" s="32">
        <v>32.389000000000003</v>
      </c>
      <c r="Z1019" s="32">
        <v>32.534999999999997</v>
      </c>
      <c r="AA1019" s="32">
        <v>3.9100000000000003E-2</v>
      </c>
      <c r="AB1019" s="32">
        <v>32.44</v>
      </c>
      <c r="AC1019" s="32">
        <v>32.396000000000001</v>
      </c>
      <c r="AD1019" s="32">
        <v>32.543999999999997</v>
      </c>
      <c r="AE1019" s="32">
        <v>3.7199999999999997E-2</v>
      </c>
      <c r="AF1019" s="32">
        <v>7.2281000000000004</v>
      </c>
      <c r="AG1019" s="32">
        <v>6.4649999999999999</v>
      </c>
      <c r="AH1019" s="32">
        <v>7.7054999999999998</v>
      </c>
      <c r="AI1019" s="32">
        <v>0.38140000000000002</v>
      </c>
      <c r="AJ1019" s="32">
        <v>8.0853999999999999</v>
      </c>
      <c r="AK1019" s="32">
        <v>7.4043000000000001</v>
      </c>
      <c r="AL1019" s="32">
        <v>8.3309999999999995</v>
      </c>
      <c r="AM1019" s="32">
        <v>0.2137</v>
      </c>
      <c r="AN1019" s="32">
        <v>0.17380000000000001</v>
      </c>
      <c r="AO1019" s="32">
        <v>0.17100000000000001</v>
      </c>
      <c r="AP1019" s="32">
        <v>2.9436</v>
      </c>
      <c r="AQ1019" s="32">
        <v>3.0000000000000001E-3</v>
      </c>
      <c r="AR1019" s="32">
        <v>2.9348000000000001</v>
      </c>
      <c r="AS1019" s="32">
        <v>2.8999999999999998E-3</v>
      </c>
      <c r="AT1019" s="32">
        <v>32.389000000000003</v>
      </c>
      <c r="AU1019" s="32">
        <v>0</v>
      </c>
      <c r="AV1019" s="32">
        <v>32.398699999999998</v>
      </c>
      <c r="AW1019" s="32">
        <v>2.5000000000000001E-3</v>
      </c>
      <c r="AX1019" s="32">
        <v>2.1316000000000002</v>
      </c>
      <c r="AY1019">
        <v>52.57</v>
      </c>
      <c r="AZ1019">
        <v>2.1225999999999998</v>
      </c>
      <c r="BA1019">
        <v>52.57</v>
      </c>
      <c r="BB1019">
        <v>728.1</v>
      </c>
      <c r="BC1019">
        <v>724.84</v>
      </c>
      <c r="BD1019" s="32">
        <v>4.3506999999999998</v>
      </c>
      <c r="BE1019" s="32">
        <v>4.3432000000000004</v>
      </c>
      <c r="BF1019" s="32">
        <v>34.9</v>
      </c>
      <c r="BG1019" s="32">
        <v>34.908999999999999</v>
      </c>
      <c r="BH1019" s="32">
        <v>2.1316000000000002</v>
      </c>
      <c r="BI1019" s="34">
        <v>53</v>
      </c>
      <c r="BJ1019" s="34">
        <v>0</v>
      </c>
      <c r="BK1019" s="34">
        <v>87</v>
      </c>
      <c r="BL1019" s="34">
        <v>87</v>
      </c>
      <c r="BM1019">
        <v>0</v>
      </c>
      <c r="BN1019" t="s">
        <v>1131</v>
      </c>
      <c r="BO1019" t="s">
        <v>7052</v>
      </c>
      <c r="BP1019" t="b">
        <v>1</v>
      </c>
    </row>
    <row r="1020" spans="1:68" x14ac:dyDescent="0.25">
      <c r="A1020" s="30" t="str">
        <f t="shared" si="16"/>
        <v>2006008068</v>
      </c>
      <c r="B1020" t="s">
        <v>176</v>
      </c>
      <c r="C1020">
        <v>68</v>
      </c>
      <c r="D1020" s="65" t="s">
        <v>8911</v>
      </c>
      <c r="E1020" t="s">
        <v>100</v>
      </c>
      <c r="F1020">
        <v>1</v>
      </c>
      <c r="G1020">
        <v>2006</v>
      </c>
      <c r="H1020">
        <v>1</v>
      </c>
      <c r="I1020" s="34">
        <v>61.5</v>
      </c>
      <c r="J1020">
        <v>69</v>
      </c>
      <c r="K1020" s="32">
        <v>44.479799999999997</v>
      </c>
      <c r="L1020" s="32">
        <v>-58.508800000000001</v>
      </c>
      <c r="M1020" s="31">
        <v>38834.077893518515</v>
      </c>
      <c r="N1020" s="33">
        <v>2.98</v>
      </c>
      <c r="O1020" s="33">
        <v>49.59</v>
      </c>
      <c r="P1020" s="32">
        <v>2.4735</v>
      </c>
      <c r="Q1020" s="32">
        <v>2.2622</v>
      </c>
      <c r="R1020" s="32">
        <v>2.6576</v>
      </c>
      <c r="S1020" s="32">
        <v>0.17829999999999999</v>
      </c>
      <c r="T1020" s="32">
        <v>2.4655</v>
      </c>
      <c r="U1020" s="32">
        <v>2.254</v>
      </c>
      <c r="V1020" s="32">
        <v>2.6515</v>
      </c>
      <c r="W1020" s="32">
        <v>0.17829999999999999</v>
      </c>
      <c r="X1020" s="32">
        <v>32.2303</v>
      </c>
      <c r="Y1020" s="32">
        <v>32.197000000000003</v>
      </c>
      <c r="Z1020" s="32">
        <v>32.268999999999998</v>
      </c>
      <c r="AA1020" s="32">
        <v>3.2500000000000001E-2</v>
      </c>
      <c r="AB1020" s="32">
        <v>32.241100000000003</v>
      </c>
      <c r="AC1020" s="32">
        <v>32.207000000000001</v>
      </c>
      <c r="AD1020" s="32">
        <v>32.28</v>
      </c>
      <c r="AE1020" s="32">
        <v>3.27E-2</v>
      </c>
      <c r="AF1020" s="32">
        <v>7.5812999999999997</v>
      </c>
      <c r="AG1020" s="32">
        <v>7.2599</v>
      </c>
      <c r="AH1020" s="32">
        <v>7.8103999999999996</v>
      </c>
      <c r="AI1020" s="32">
        <v>0.18770000000000001</v>
      </c>
      <c r="AJ1020" s="32">
        <v>7.9720000000000004</v>
      </c>
      <c r="AK1020" s="32">
        <v>7.3547000000000002</v>
      </c>
      <c r="AL1020" s="32">
        <v>8.2211999999999996</v>
      </c>
      <c r="AM1020" s="32">
        <v>0.2099</v>
      </c>
      <c r="AN1020" s="32">
        <v>8.7800000000000003E-2</v>
      </c>
      <c r="AO1020" s="32">
        <v>8.7800000000000003E-2</v>
      </c>
      <c r="AP1020" s="32">
        <v>2.653</v>
      </c>
      <c r="AQ1020" s="32">
        <v>4.0000000000000001E-3</v>
      </c>
      <c r="AR1020" s="32">
        <v>2.6453000000000002</v>
      </c>
      <c r="AS1020" s="32">
        <v>5.3E-3</v>
      </c>
      <c r="AT1020" s="32">
        <v>32.1997</v>
      </c>
      <c r="AU1020" s="32">
        <v>3.8E-3</v>
      </c>
      <c r="AV1020" s="32">
        <v>32.210299999999997</v>
      </c>
      <c r="AW1020" s="32">
        <v>3.2000000000000002E-3</v>
      </c>
      <c r="AX1020" s="32">
        <v>2.2618999999999998</v>
      </c>
      <c r="AY1020">
        <v>54.55</v>
      </c>
      <c r="AZ1020">
        <v>2.2534999999999998</v>
      </c>
      <c r="BA1020">
        <v>54.55</v>
      </c>
      <c r="BB1020">
        <v>66</v>
      </c>
      <c r="BD1020" s="32"/>
      <c r="BE1020" s="32"/>
      <c r="BF1020" s="32"/>
      <c r="BG1020" s="32"/>
      <c r="BH1020" s="32"/>
      <c r="BI1020" s="34"/>
      <c r="BJ1020" s="34">
        <v>0</v>
      </c>
      <c r="BK1020" s="34">
        <v>62</v>
      </c>
      <c r="BL1020" s="34">
        <v>62</v>
      </c>
      <c r="BM1020">
        <v>0</v>
      </c>
      <c r="BN1020" t="s">
        <v>1132</v>
      </c>
      <c r="BO1020" t="s">
        <v>7053</v>
      </c>
      <c r="BP1020" t="b">
        <v>1</v>
      </c>
    </row>
    <row r="1021" spans="1:68" x14ac:dyDescent="0.25">
      <c r="A1021" s="30" t="str">
        <f t="shared" si="16"/>
        <v>2006008071</v>
      </c>
      <c r="B1021" t="s">
        <v>176</v>
      </c>
      <c r="C1021">
        <v>71</v>
      </c>
      <c r="D1021" s="65" t="s">
        <v>8869</v>
      </c>
      <c r="E1021" t="s">
        <v>101</v>
      </c>
      <c r="F1021">
        <v>1</v>
      </c>
      <c r="G1021">
        <v>2006</v>
      </c>
      <c r="H1021">
        <v>1</v>
      </c>
      <c r="I1021" s="34">
        <v>217.1</v>
      </c>
      <c r="J1021">
        <v>228</v>
      </c>
      <c r="K1021" s="32">
        <v>44.819699999999997</v>
      </c>
      <c r="L1021" s="32">
        <v>-58.848999999999997</v>
      </c>
      <c r="M1021" s="31">
        <v>38834.216793981483</v>
      </c>
      <c r="N1021" s="33">
        <v>2.98</v>
      </c>
      <c r="O1021" s="33">
        <v>49.59</v>
      </c>
      <c r="P1021" s="32">
        <v>2.2303000000000002</v>
      </c>
      <c r="Q1021" s="32">
        <v>1.8773</v>
      </c>
      <c r="R1021" s="32">
        <v>2.4777999999999998</v>
      </c>
      <c r="S1021" s="32">
        <v>0.20250000000000001</v>
      </c>
      <c r="T1021" s="32">
        <v>2.2221000000000002</v>
      </c>
      <c r="U1021" s="32">
        <v>1.8697999999999999</v>
      </c>
      <c r="V1021" s="32">
        <v>2.4672999999999998</v>
      </c>
      <c r="W1021" s="32">
        <v>0.2026</v>
      </c>
      <c r="X1021" s="32">
        <v>32.009</v>
      </c>
      <c r="Y1021" s="32">
        <v>31.940999999999999</v>
      </c>
      <c r="Z1021" s="32">
        <v>32.247999999999998</v>
      </c>
      <c r="AA1021" s="32">
        <v>7.6999999999999999E-2</v>
      </c>
      <c r="AB1021" s="32">
        <v>32.0199</v>
      </c>
      <c r="AC1021" s="32">
        <v>31.952999999999999</v>
      </c>
      <c r="AD1021" s="32">
        <v>32.258000000000003</v>
      </c>
      <c r="AE1021" s="32">
        <v>7.6999999999999999E-2</v>
      </c>
      <c r="AF1021" s="32">
        <v>7.4509999999999996</v>
      </c>
      <c r="AG1021" s="32">
        <v>6.9173999999999998</v>
      </c>
      <c r="AH1021" s="32">
        <v>7.6757</v>
      </c>
      <c r="AI1021" s="32">
        <v>0.21859999999999999</v>
      </c>
      <c r="AJ1021" s="32">
        <v>7.8482000000000003</v>
      </c>
      <c r="AK1021" s="32">
        <v>7.2877999999999998</v>
      </c>
      <c r="AL1021" s="32">
        <v>8.0784000000000002</v>
      </c>
      <c r="AM1021" s="32">
        <v>0.2316</v>
      </c>
      <c r="AN1021" s="32">
        <v>0.2888</v>
      </c>
      <c r="AO1021" s="32">
        <v>0.28789999999999999</v>
      </c>
      <c r="AP1021" s="32">
        <v>2.4714999999999998</v>
      </c>
      <c r="AQ1021" s="32">
        <v>6.7000000000000002E-3</v>
      </c>
      <c r="AR1021" s="32">
        <v>2.4626999999999999</v>
      </c>
      <c r="AS1021" s="32">
        <v>5.1999999999999998E-3</v>
      </c>
      <c r="AT1021" s="32">
        <v>31.952999999999999</v>
      </c>
      <c r="AU1021" s="32">
        <v>1.5699999999999999E-2</v>
      </c>
      <c r="AV1021" s="32">
        <v>31.958300000000001</v>
      </c>
      <c r="AW1021" s="32">
        <v>6.7999999999999996E-3</v>
      </c>
      <c r="AX1021" s="32">
        <v>1.8462000000000001</v>
      </c>
      <c r="AY1021">
        <v>75.37</v>
      </c>
      <c r="AZ1021">
        <v>1.839</v>
      </c>
      <c r="BA1021">
        <v>75.37</v>
      </c>
      <c r="BB1021">
        <v>202</v>
      </c>
      <c r="BC1021">
        <v>202.25</v>
      </c>
      <c r="BD1021" s="32">
        <v>2.1088</v>
      </c>
      <c r="BE1021" s="32">
        <v>2.1006999999999998</v>
      </c>
      <c r="BF1021" s="32">
        <v>32.69</v>
      </c>
      <c r="BG1021" s="32">
        <v>32.700000000000003</v>
      </c>
      <c r="BH1021" s="32"/>
      <c r="BI1021" s="34"/>
      <c r="BJ1021" s="34">
        <v>0</v>
      </c>
      <c r="BK1021" s="34">
        <v>219</v>
      </c>
      <c r="BL1021" s="34">
        <v>219</v>
      </c>
      <c r="BM1021">
        <v>0</v>
      </c>
      <c r="BN1021" t="s">
        <v>1133</v>
      </c>
      <c r="BO1021" t="s">
        <v>7054</v>
      </c>
      <c r="BP1021" t="b">
        <v>1</v>
      </c>
    </row>
    <row r="1022" spans="1:68" x14ac:dyDescent="0.25">
      <c r="A1022" s="30" t="str">
        <f t="shared" si="16"/>
        <v>2006008072</v>
      </c>
      <c r="B1022" t="s">
        <v>176</v>
      </c>
      <c r="C1022">
        <v>72</v>
      </c>
      <c r="D1022" s="65" t="s">
        <v>8718</v>
      </c>
      <c r="E1022" t="s">
        <v>102</v>
      </c>
      <c r="F1022">
        <v>1</v>
      </c>
      <c r="G1022">
        <v>2006</v>
      </c>
      <c r="H1022">
        <v>1</v>
      </c>
      <c r="I1022" s="34">
        <v>98.2</v>
      </c>
      <c r="J1022">
        <v>106</v>
      </c>
      <c r="K1022" s="32">
        <v>45.159700000000001</v>
      </c>
      <c r="L1022" s="32">
        <v>-59.179699999999997</v>
      </c>
      <c r="M1022" s="31">
        <v>38834.326053240744</v>
      </c>
      <c r="N1022" s="33">
        <v>2.98</v>
      </c>
      <c r="O1022" s="33">
        <v>49.59</v>
      </c>
      <c r="P1022" s="32">
        <v>2.0371000000000001</v>
      </c>
      <c r="Q1022" s="32">
        <v>1.7714000000000001</v>
      </c>
      <c r="R1022" s="32">
        <v>2.2553000000000001</v>
      </c>
      <c r="S1022" s="32">
        <v>0.1663</v>
      </c>
      <c r="T1022" s="32">
        <v>2.0284</v>
      </c>
      <c r="U1022" s="32">
        <v>1.7629999999999999</v>
      </c>
      <c r="V1022" s="32">
        <v>2.2467000000000001</v>
      </c>
      <c r="W1022" s="32">
        <v>0.16639999999999999</v>
      </c>
      <c r="X1022" s="32">
        <v>31.811900000000001</v>
      </c>
      <c r="Y1022" s="32">
        <v>31.396000000000001</v>
      </c>
      <c r="Z1022" s="32">
        <v>32.048999999999999</v>
      </c>
      <c r="AA1022" s="32">
        <v>0.2447</v>
      </c>
      <c r="AB1022" s="32">
        <v>31.822600000000001</v>
      </c>
      <c r="AC1022" s="32">
        <v>31.408000000000001</v>
      </c>
      <c r="AD1022" s="32">
        <v>32.06</v>
      </c>
      <c r="AE1022" s="32">
        <v>0.24479999999999999</v>
      </c>
      <c r="AF1022" s="32">
        <v>7.5998999999999999</v>
      </c>
      <c r="AG1022" s="32">
        <v>6.9785000000000004</v>
      </c>
      <c r="AH1022" s="32">
        <v>7.7214</v>
      </c>
      <c r="AI1022" s="32">
        <v>0.12720000000000001</v>
      </c>
      <c r="AJ1022" s="32">
        <v>8.0099</v>
      </c>
      <c r="AK1022" s="32">
        <v>7.0845000000000002</v>
      </c>
      <c r="AL1022" s="32">
        <v>8.1416000000000004</v>
      </c>
      <c r="AM1022" s="32">
        <v>0.16600000000000001</v>
      </c>
      <c r="AN1022" s="32">
        <v>0.43509999999999999</v>
      </c>
      <c r="AO1022" s="32">
        <v>0.4335</v>
      </c>
      <c r="AP1022" s="32">
        <v>1.865</v>
      </c>
      <c r="AQ1022" s="32">
        <v>3.7400000000000003E-2</v>
      </c>
      <c r="AR1022" s="32">
        <v>1.857</v>
      </c>
      <c r="AS1022" s="32">
        <v>3.6499999999999998E-2</v>
      </c>
      <c r="AT1022" s="32">
        <v>31.528700000000001</v>
      </c>
      <c r="AU1022" s="32">
        <v>6.7799999999999999E-2</v>
      </c>
      <c r="AV1022" s="32">
        <v>31.5383</v>
      </c>
      <c r="AW1022" s="32">
        <v>6.2899999999999998E-2</v>
      </c>
      <c r="AX1022" s="32">
        <v>1.6334</v>
      </c>
      <c r="AY1022">
        <v>83.3</v>
      </c>
      <c r="AZ1022">
        <v>1.6251</v>
      </c>
      <c r="BA1022">
        <v>83.3</v>
      </c>
      <c r="BB1022">
        <v>101.9</v>
      </c>
      <c r="BC1022">
        <v>98.17</v>
      </c>
      <c r="BD1022" s="32">
        <v>1.6491</v>
      </c>
      <c r="BE1022" s="32">
        <v>1.6392</v>
      </c>
      <c r="BF1022" s="32">
        <v>32.316000000000003</v>
      </c>
      <c r="BG1022" s="32">
        <v>32.326000000000001</v>
      </c>
      <c r="BH1022" s="32"/>
      <c r="BI1022" s="34"/>
      <c r="BJ1022" s="34">
        <v>0</v>
      </c>
      <c r="BK1022" s="34">
        <v>99</v>
      </c>
      <c r="BL1022" s="34">
        <v>99</v>
      </c>
      <c r="BM1022">
        <v>0</v>
      </c>
      <c r="BN1022" t="s">
        <v>1134</v>
      </c>
      <c r="BO1022" t="s">
        <v>7055</v>
      </c>
      <c r="BP1022" t="b">
        <v>1</v>
      </c>
    </row>
    <row r="1023" spans="1:68" x14ac:dyDescent="0.25">
      <c r="A1023" s="30" t="str">
        <f t="shared" si="16"/>
        <v>2006008075</v>
      </c>
      <c r="B1023" t="s">
        <v>176</v>
      </c>
      <c r="C1023">
        <v>75</v>
      </c>
      <c r="D1023" s="65" t="s">
        <v>8760</v>
      </c>
      <c r="E1023" t="s">
        <v>104</v>
      </c>
      <c r="F1023">
        <v>1</v>
      </c>
      <c r="G1023">
        <v>2006</v>
      </c>
      <c r="H1023">
        <v>1</v>
      </c>
      <c r="I1023" s="34">
        <v>135.80000000000001</v>
      </c>
      <c r="J1023">
        <v>145</v>
      </c>
      <c r="K1023" s="32">
        <v>45.4908</v>
      </c>
      <c r="L1023" s="32">
        <v>-59.512799999999999</v>
      </c>
      <c r="M1023" s="31">
        <v>38834.473726851851</v>
      </c>
      <c r="N1023" s="33">
        <v>3.97</v>
      </c>
      <c r="O1023" s="33">
        <v>49.59</v>
      </c>
      <c r="P1023" s="32">
        <v>0.98509999999999998</v>
      </c>
      <c r="Q1023" s="32">
        <v>0.76829999999999998</v>
      </c>
      <c r="R1023" s="32">
        <v>1.3915</v>
      </c>
      <c r="S1023" s="32">
        <v>0.18590000000000001</v>
      </c>
      <c r="T1023" s="32">
        <v>0.97540000000000004</v>
      </c>
      <c r="U1023" s="32">
        <v>0.75949999999999995</v>
      </c>
      <c r="V1023" s="32">
        <v>1.3828</v>
      </c>
      <c r="W1023" s="32">
        <v>0.184</v>
      </c>
      <c r="X1023" s="32">
        <v>30.906600000000001</v>
      </c>
      <c r="Y1023" s="32">
        <v>30.564</v>
      </c>
      <c r="Z1023" s="32">
        <v>31.236999999999998</v>
      </c>
      <c r="AA1023" s="32">
        <v>0.2122</v>
      </c>
      <c r="AB1023" s="32">
        <v>30.918299999999999</v>
      </c>
      <c r="AC1023" s="32">
        <v>30.574999999999999</v>
      </c>
      <c r="AD1023" s="32">
        <v>31.244</v>
      </c>
      <c r="AE1023" s="32">
        <v>0.21099999999999999</v>
      </c>
      <c r="AF1023" s="32">
        <v>7.7838000000000003</v>
      </c>
      <c r="AG1023" s="32">
        <v>7.4917999999999996</v>
      </c>
      <c r="AH1023" s="32">
        <v>7.8238000000000003</v>
      </c>
      <c r="AI1023" s="32">
        <v>4.8800000000000003E-2</v>
      </c>
      <c r="AJ1023" s="32">
        <v>8.2196999999999996</v>
      </c>
      <c r="AK1023" s="32">
        <v>7.8308</v>
      </c>
      <c r="AL1023" s="32">
        <v>8.2737999999999996</v>
      </c>
      <c r="AM1023" s="32">
        <v>6.54E-2</v>
      </c>
      <c r="AN1023" s="32">
        <v>0.51280000000000003</v>
      </c>
      <c r="AO1023" s="32">
        <v>0.5091</v>
      </c>
      <c r="AP1023" s="32">
        <v>1.3388</v>
      </c>
      <c r="AQ1023" s="32">
        <v>7.46E-2</v>
      </c>
      <c r="AR1023" s="32">
        <v>1.3302</v>
      </c>
      <c r="AS1023" s="32">
        <v>7.4399999999999994E-2</v>
      </c>
      <c r="AT1023" s="32">
        <v>30.597000000000001</v>
      </c>
      <c r="AU1023" s="32">
        <v>2.12E-2</v>
      </c>
      <c r="AV1023" s="32">
        <v>30.611000000000001</v>
      </c>
      <c r="AW1023" s="32">
        <v>1.84E-2</v>
      </c>
      <c r="AX1023" s="32">
        <v>0.6028</v>
      </c>
      <c r="AY1023">
        <v>66.44</v>
      </c>
      <c r="AZ1023">
        <v>0.59609999999999996</v>
      </c>
      <c r="BA1023">
        <v>66.44</v>
      </c>
      <c r="BB1023">
        <v>144.1</v>
      </c>
      <c r="BD1023" s="32"/>
      <c r="BE1023" s="32"/>
      <c r="BF1023" s="32"/>
      <c r="BG1023" s="32"/>
      <c r="BH1023" s="32">
        <v>0.6028</v>
      </c>
      <c r="BI1023" s="34">
        <v>67</v>
      </c>
      <c r="BJ1023" s="34">
        <v>0</v>
      </c>
      <c r="BK1023" s="34">
        <v>137</v>
      </c>
      <c r="BL1023" s="34">
        <v>137</v>
      </c>
      <c r="BM1023">
        <v>0</v>
      </c>
      <c r="BN1023" t="s">
        <v>1135</v>
      </c>
      <c r="BO1023" t="s">
        <v>7056</v>
      </c>
      <c r="BP1023" t="b">
        <v>1</v>
      </c>
    </row>
    <row r="1024" spans="1:68" x14ac:dyDescent="0.25">
      <c r="A1024" s="30" t="str">
        <f t="shared" si="16"/>
        <v>2006008077</v>
      </c>
      <c r="B1024" t="s">
        <v>176</v>
      </c>
      <c r="C1024">
        <v>77</v>
      </c>
      <c r="D1024" s="65" t="s">
        <v>8719</v>
      </c>
      <c r="E1024" t="s">
        <v>105</v>
      </c>
      <c r="F1024">
        <v>1</v>
      </c>
      <c r="G1024">
        <v>2006</v>
      </c>
      <c r="H1024">
        <v>1</v>
      </c>
      <c r="I1024" s="34">
        <v>123.9</v>
      </c>
      <c r="J1024">
        <v>158</v>
      </c>
      <c r="K1024" s="32">
        <v>45.66</v>
      </c>
      <c r="L1024" s="32">
        <v>-59.699199999999998</v>
      </c>
      <c r="M1024" s="31">
        <v>38834.56722222222</v>
      </c>
      <c r="N1024" s="33">
        <v>3.97</v>
      </c>
      <c r="O1024" s="33">
        <v>49.59</v>
      </c>
      <c r="P1024" s="32">
        <v>1.1638999999999999</v>
      </c>
      <c r="Q1024" s="32">
        <v>0.66490000000000005</v>
      </c>
      <c r="R1024" s="32">
        <v>1.4033</v>
      </c>
      <c r="S1024" s="32">
        <v>0.22090000000000001</v>
      </c>
      <c r="T1024" s="32">
        <v>1.1555</v>
      </c>
      <c r="U1024" s="32">
        <v>0.6573</v>
      </c>
      <c r="V1024" s="32">
        <v>1.3949</v>
      </c>
      <c r="W1024" s="32">
        <v>0.221</v>
      </c>
      <c r="X1024" s="32">
        <v>30.9269</v>
      </c>
      <c r="Y1024" s="32">
        <v>30.593</v>
      </c>
      <c r="Z1024" s="32">
        <v>31.364000000000001</v>
      </c>
      <c r="AA1024" s="32">
        <v>0.31340000000000001</v>
      </c>
      <c r="AB1024" s="32">
        <v>30.938300000000002</v>
      </c>
      <c r="AC1024" s="32">
        <v>30.605</v>
      </c>
      <c r="AD1024" s="32">
        <v>31.375</v>
      </c>
      <c r="AE1024" s="32">
        <v>0.31280000000000002</v>
      </c>
      <c r="AF1024" s="32">
        <v>7.7774000000000001</v>
      </c>
      <c r="AG1024" s="32">
        <v>7.3491</v>
      </c>
      <c r="AH1024" s="32">
        <v>7.8254000000000001</v>
      </c>
      <c r="AI1024" s="32">
        <v>6.8599999999999994E-2</v>
      </c>
      <c r="AJ1024" s="32">
        <v>8.2842000000000002</v>
      </c>
      <c r="AK1024" s="32">
        <v>7.8106</v>
      </c>
      <c r="AL1024" s="32">
        <v>8.3376999999999999</v>
      </c>
      <c r="AM1024" s="32">
        <v>7.5600000000000001E-2</v>
      </c>
      <c r="AN1024" s="32">
        <v>0.63139999999999996</v>
      </c>
      <c r="AO1024" s="32">
        <v>0.63060000000000005</v>
      </c>
      <c r="AP1024" s="32">
        <v>1.3938999999999999</v>
      </c>
      <c r="AQ1024" s="32">
        <v>8.0000000000000004E-4</v>
      </c>
      <c r="AR1024" s="32">
        <v>1.3853</v>
      </c>
      <c r="AS1024" s="32">
        <v>5.0000000000000001E-4</v>
      </c>
      <c r="AT1024" s="32">
        <v>30.602499999999999</v>
      </c>
      <c r="AU1024" s="32">
        <v>1.06E-2</v>
      </c>
      <c r="AV1024" s="32">
        <v>30.618500000000001</v>
      </c>
      <c r="AW1024" s="32">
        <v>1.6299999999999999E-2</v>
      </c>
      <c r="AX1024" s="32">
        <v>0.66490000000000005</v>
      </c>
      <c r="AY1024">
        <v>24.79</v>
      </c>
      <c r="AZ1024">
        <v>0.6573</v>
      </c>
      <c r="BA1024">
        <v>24.79</v>
      </c>
      <c r="BB1024">
        <v>139.80000000000001</v>
      </c>
      <c r="BD1024" s="32"/>
      <c r="BE1024" s="32"/>
      <c r="BF1024" s="32"/>
      <c r="BG1024" s="32"/>
      <c r="BH1024" s="32">
        <v>0.66490000000000005</v>
      </c>
      <c r="BI1024" s="34">
        <v>25</v>
      </c>
      <c r="BJ1024" s="34">
        <v>0</v>
      </c>
      <c r="BK1024" s="34">
        <v>125</v>
      </c>
      <c r="BL1024" s="34">
        <v>125</v>
      </c>
      <c r="BM1024">
        <v>0</v>
      </c>
      <c r="BN1024" t="s">
        <v>1136</v>
      </c>
      <c r="BO1024" t="s">
        <v>7057</v>
      </c>
      <c r="BP1024" t="b">
        <v>1</v>
      </c>
    </row>
    <row r="1025" spans="1:68" x14ac:dyDescent="0.25">
      <c r="A1025" s="30" t="str">
        <f t="shared" si="16"/>
        <v>2006008082</v>
      </c>
      <c r="B1025" t="s">
        <v>176</v>
      </c>
      <c r="C1025">
        <v>82</v>
      </c>
      <c r="D1025" s="65" t="s">
        <v>8762</v>
      </c>
      <c r="E1025" t="s">
        <v>106</v>
      </c>
      <c r="F1025">
        <v>1</v>
      </c>
      <c r="G1025">
        <v>2006</v>
      </c>
      <c r="H1025">
        <v>1</v>
      </c>
      <c r="I1025" s="34">
        <v>85.3</v>
      </c>
      <c r="J1025">
        <v>93</v>
      </c>
      <c r="K1025" s="32">
        <v>45.829799999999999</v>
      </c>
      <c r="L1025" s="32">
        <v>-59.848700000000001</v>
      </c>
      <c r="M1025" s="31">
        <v>38834.675625000003</v>
      </c>
      <c r="N1025" s="33">
        <v>3.97</v>
      </c>
      <c r="O1025" s="33">
        <v>49.58</v>
      </c>
      <c r="P1025" s="32">
        <v>1.4787999999999999</v>
      </c>
      <c r="Q1025" s="32">
        <v>0.98360000000000003</v>
      </c>
      <c r="R1025" s="32">
        <v>1.9375</v>
      </c>
      <c r="S1025" s="32">
        <v>0.34710000000000002</v>
      </c>
      <c r="T1025" s="32">
        <v>1.4701</v>
      </c>
      <c r="U1025" s="32">
        <v>0.97640000000000005</v>
      </c>
      <c r="V1025" s="32">
        <v>1.9298</v>
      </c>
      <c r="W1025" s="32">
        <v>0.34610000000000002</v>
      </c>
      <c r="X1025" s="32">
        <v>30.599599999999999</v>
      </c>
      <c r="Y1025" s="32">
        <v>30.312000000000001</v>
      </c>
      <c r="Z1025" s="32">
        <v>31.363</v>
      </c>
      <c r="AA1025" s="32">
        <v>0.29409999999999997</v>
      </c>
      <c r="AB1025" s="32">
        <v>30.610900000000001</v>
      </c>
      <c r="AC1025" s="32">
        <v>30.324000000000002</v>
      </c>
      <c r="AD1025" s="32">
        <v>31.372</v>
      </c>
      <c r="AE1025" s="32">
        <v>0.29320000000000002</v>
      </c>
      <c r="AF1025" s="32">
        <v>7.8221999999999996</v>
      </c>
      <c r="AG1025" s="32">
        <v>7.5026999999999999</v>
      </c>
      <c r="AH1025" s="32">
        <v>7.9055</v>
      </c>
      <c r="AI1025" s="32">
        <v>8.4400000000000003E-2</v>
      </c>
      <c r="AJ1025" s="32">
        <v>8.2521000000000004</v>
      </c>
      <c r="AK1025" s="32">
        <v>7.9336000000000002</v>
      </c>
      <c r="AL1025" s="32">
        <v>8.3544</v>
      </c>
      <c r="AM1025" s="32">
        <v>9.5000000000000001E-2</v>
      </c>
      <c r="AN1025" s="32">
        <v>0.89070000000000005</v>
      </c>
      <c r="AO1025" s="32">
        <v>0.8881</v>
      </c>
      <c r="AP1025" s="32">
        <v>1.9009</v>
      </c>
      <c r="AQ1025" s="32">
        <v>1.1299999999999999E-2</v>
      </c>
      <c r="AR1025" s="32">
        <v>1.8920999999999999</v>
      </c>
      <c r="AS1025" s="32">
        <v>1.17E-2</v>
      </c>
      <c r="AT1025" s="32">
        <v>30.325500000000002</v>
      </c>
      <c r="AU1025" s="32">
        <v>1.4800000000000001E-2</v>
      </c>
      <c r="AV1025" s="32">
        <v>30.335999999999999</v>
      </c>
      <c r="AW1025" s="32">
        <v>1.2699999999999999E-2</v>
      </c>
      <c r="AX1025" s="32">
        <v>0.98360000000000003</v>
      </c>
      <c r="AY1025">
        <v>43.63</v>
      </c>
      <c r="AZ1025">
        <v>0.97640000000000005</v>
      </c>
      <c r="BA1025">
        <v>43.63</v>
      </c>
      <c r="BB1025">
        <v>84.7</v>
      </c>
      <c r="BC1025">
        <v>84.29</v>
      </c>
      <c r="BD1025" s="32">
        <v>1.5699000000000001</v>
      </c>
      <c r="BE1025" s="32">
        <v>1.5607</v>
      </c>
      <c r="BF1025" s="32">
        <v>32.433</v>
      </c>
      <c r="BG1025" s="32">
        <v>32.441000000000003</v>
      </c>
      <c r="BH1025" s="32">
        <v>0.98360000000000003</v>
      </c>
      <c r="BI1025" s="34">
        <v>44</v>
      </c>
      <c r="BJ1025" s="34">
        <v>0</v>
      </c>
      <c r="BK1025" s="34">
        <v>86</v>
      </c>
      <c r="BL1025" s="34">
        <v>86</v>
      </c>
      <c r="BM1025">
        <v>0</v>
      </c>
      <c r="BN1025" t="s">
        <v>1137</v>
      </c>
      <c r="BO1025" t="s">
        <v>7058</v>
      </c>
      <c r="BP1025" t="b">
        <v>1</v>
      </c>
    </row>
    <row r="1026" spans="1:68" x14ac:dyDescent="0.25">
      <c r="A1026" s="30" t="str">
        <f t="shared" si="16"/>
        <v>2006008084</v>
      </c>
      <c r="B1026" t="s">
        <v>176</v>
      </c>
      <c r="C1026">
        <v>84</v>
      </c>
      <c r="D1026" s="65" t="s">
        <v>8892</v>
      </c>
      <c r="E1026" t="s">
        <v>111</v>
      </c>
      <c r="F1026">
        <v>1</v>
      </c>
      <c r="G1026">
        <v>2006</v>
      </c>
      <c r="H1026">
        <v>1</v>
      </c>
      <c r="I1026" s="34">
        <v>75.400000000000006</v>
      </c>
      <c r="J1026">
        <v>83</v>
      </c>
      <c r="K1026" s="32">
        <v>46.959699999999998</v>
      </c>
      <c r="L1026" s="32">
        <v>-60.221299999999999</v>
      </c>
      <c r="M1026" s="31">
        <v>38835.043749999997</v>
      </c>
      <c r="N1026" s="33">
        <v>3.97</v>
      </c>
      <c r="O1026" s="33">
        <v>49.58</v>
      </c>
      <c r="P1026" s="32">
        <v>1.0677000000000001</v>
      </c>
      <c r="Q1026" s="32">
        <v>0.97399999999999998</v>
      </c>
      <c r="R1026" s="32">
        <v>1.3159000000000001</v>
      </c>
      <c r="S1026" s="32">
        <v>9.7000000000000003E-2</v>
      </c>
      <c r="T1026" s="32">
        <v>1.0590999999999999</v>
      </c>
      <c r="U1026" s="32">
        <v>0.96489999999999998</v>
      </c>
      <c r="V1026" s="32">
        <v>1.3044</v>
      </c>
      <c r="W1026" s="32">
        <v>9.69E-2</v>
      </c>
      <c r="X1026" s="32">
        <v>30.5306</v>
      </c>
      <c r="Y1026" s="32">
        <v>30.25</v>
      </c>
      <c r="Z1026" s="32">
        <v>30.702000000000002</v>
      </c>
      <c r="AA1026" s="32">
        <v>0.1298</v>
      </c>
      <c r="AB1026" s="32">
        <v>30.5443</v>
      </c>
      <c r="AC1026" s="32">
        <v>30.309000000000001</v>
      </c>
      <c r="AD1026" s="32">
        <v>30.715</v>
      </c>
      <c r="AE1026" s="32">
        <v>0.12770000000000001</v>
      </c>
      <c r="AF1026" s="32">
        <v>8.3763000000000005</v>
      </c>
      <c r="AG1026" s="32">
        <v>8.2308000000000003</v>
      </c>
      <c r="AH1026" s="32">
        <v>8.5478000000000005</v>
      </c>
      <c r="AI1026" s="32">
        <v>9.4399999999999998E-2</v>
      </c>
      <c r="AJ1026" s="32">
        <v>8.8526000000000007</v>
      </c>
      <c r="AK1026" s="32">
        <v>8.6509999999999998</v>
      </c>
      <c r="AL1026" s="32">
        <v>9.0393000000000008</v>
      </c>
      <c r="AM1026" s="32">
        <v>0.1033</v>
      </c>
      <c r="AN1026" s="32">
        <v>0.32550000000000001</v>
      </c>
      <c r="AO1026" s="32">
        <v>0.32640000000000002</v>
      </c>
      <c r="AP1026" s="32">
        <v>1.3006</v>
      </c>
      <c r="AQ1026" s="32">
        <v>2.1600000000000001E-2</v>
      </c>
      <c r="AR1026" s="32">
        <v>1.2907</v>
      </c>
      <c r="AS1026" s="32">
        <v>1.9400000000000001E-2</v>
      </c>
      <c r="AT1026" s="32">
        <v>30.283999999999999</v>
      </c>
      <c r="AU1026" s="32">
        <v>4.8099999999999997E-2</v>
      </c>
      <c r="AV1026" s="32">
        <v>30.319500000000001</v>
      </c>
      <c r="AW1026" s="32">
        <v>1.4800000000000001E-2</v>
      </c>
      <c r="AX1026" s="32">
        <v>0.58289999999999997</v>
      </c>
      <c r="AY1026">
        <v>66.430000000000007</v>
      </c>
      <c r="AZ1026">
        <v>0.57579999999999998</v>
      </c>
      <c r="BA1026">
        <v>66.430000000000007</v>
      </c>
      <c r="BB1026">
        <v>78.2</v>
      </c>
      <c r="BC1026">
        <v>75.36</v>
      </c>
      <c r="BD1026" s="32">
        <v>1.1375</v>
      </c>
      <c r="BE1026" s="32">
        <v>1.1289</v>
      </c>
      <c r="BF1026" s="32">
        <v>31.951000000000001</v>
      </c>
      <c r="BG1026" s="32">
        <v>31.963000000000001</v>
      </c>
      <c r="BH1026" s="32">
        <v>0.58289999999999997</v>
      </c>
      <c r="BI1026" s="34">
        <v>67</v>
      </c>
      <c r="BJ1026" s="34">
        <v>0</v>
      </c>
      <c r="BK1026" s="34">
        <v>76</v>
      </c>
      <c r="BL1026" s="34">
        <v>76</v>
      </c>
      <c r="BM1026">
        <v>0</v>
      </c>
      <c r="BN1026" t="s">
        <v>1138</v>
      </c>
      <c r="BO1026" t="s">
        <v>7059</v>
      </c>
      <c r="BP1026" t="b">
        <v>1</v>
      </c>
    </row>
    <row r="1027" spans="1:68" x14ac:dyDescent="0.25">
      <c r="A1027" s="30" t="str">
        <f t="shared" si="16"/>
        <v>2006008087</v>
      </c>
      <c r="B1027" t="s">
        <v>176</v>
      </c>
      <c r="C1027">
        <v>87</v>
      </c>
      <c r="D1027" s="65" t="s">
        <v>8887</v>
      </c>
      <c r="E1027" t="s">
        <v>83</v>
      </c>
      <c r="F1027">
        <v>1</v>
      </c>
      <c r="G1027">
        <v>2006</v>
      </c>
      <c r="H1027">
        <v>1</v>
      </c>
      <c r="I1027" s="34">
        <v>171.5</v>
      </c>
      <c r="J1027">
        <v>181</v>
      </c>
      <c r="K1027" s="32">
        <v>47.019300000000001</v>
      </c>
      <c r="L1027" s="32">
        <v>-60.120199999999997</v>
      </c>
      <c r="M1027" s="31">
        <v>38835.12232638889</v>
      </c>
      <c r="N1027" s="33">
        <v>2.98</v>
      </c>
      <c r="O1027" s="33">
        <v>49.58</v>
      </c>
      <c r="P1027" s="32">
        <v>1.3185</v>
      </c>
      <c r="Q1027" s="32">
        <v>0.9143</v>
      </c>
      <c r="R1027" s="32">
        <v>1.3986000000000001</v>
      </c>
      <c r="S1027" s="32">
        <v>0.1021</v>
      </c>
      <c r="T1027" s="32">
        <v>1.3105</v>
      </c>
      <c r="U1027" s="32">
        <v>0.90690000000000004</v>
      </c>
      <c r="V1027" s="32">
        <v>1.39</v>
      </c>
      <c r="W1027" s="32">
        <v>0.10150000000000001</v>
      </c>
      <c r="X1027" s="32">
        <v>31.331900000000001</v>
      </c>
      <c r="Y1027" s="32">
        <v>31.111000000000001</v>
      </c>
      <c r="Z1027" s="32">
        <v>31.638999999999999</v>
      </c>
      <c r="AA1027" s="32">
        <v>0.16020000000000001</v>
      </c>
      <c r="AB1027" s="32">
        <v>31.343800000000002</v>
      </c>
      <c r="AC1027" s="32">
        <v>31.123999999999999</v>
      </c>
      <c r="AD1027" s="32">
        <v>31.652000000000001</v>
      </c>
      <c r="AE1027" s="32">
        <v>0.16</v>
      </c>
      <c r="AF1027" s="32">
        <v>8.1184999999999992</v>
      </c>
      <c r="AG1027" s="32">
        <v>7.6265000000000001</v>
      </c>
      <c r="AH1027" s="32">
        <v>8.3834999999999997</v>
      </c>
      <c r="AI1027" s="32">
        <v>0.1527</v>
      </c>
      <c r="AJ1027" s="32">
        <v>8.5535999999999994</v>
      </c>
      <c r="AK1027" s="32">
        <v>7.8060999999999998</v>
      </c>
      <c r="AL1027" s="32">
        <v>8.8363999999999994</v>
      </c>
      <c r="AM1027" s="32">
        <v>0.17910000000000001</v>
      </c>
      <c r="AN1027" s="32">
        <v>0.44990000000000002</v>
      </c>
      <c r="AO1027" s="32">
        <v>0.44979999999999998</v>
      </c>
      <c r="AP1027" s="32">
        <v>1.3626</v>
      </c>
      <c r="AQ1027" s="32">
        <v>3.3E-3</v>
      </c>
      <c r="AR1027" s="32">
        <v>1.3544</v>
      </c>
      <c r="AS1027" s="32">
        <v>3.3999999999999998E-3</v>
      </c>
      <c r="AT1027" s="32">
        <v>31.135999999999999</v>
      </c>
      <c r="AU1027" s="32">
        <v>3.9100000000000003E-2</v>
      </c>
      <c r="AV1027" s="32">
        <v>31.153300000000002</v>
      </c>
      <c r="AW1027" s="32">
        <v>4.99E-2</v>
      </c>
      <c r="AX1027" s="32">
        <v>0.44729999999999998</v>
      </c>
      <c r="AY1027">
        <v>68.42</v>
      </c>
      <c r="AZ1027">
        <v>0.43990000000000001</v>
      </c>
      <c r="BA1027">
        <v>68.42</v>
      </c>
      <c r="BB1027">
        <v>190.2</v>
      </c>
      <c r="BD1027" s="32"/>
      <c r="BE1027" s="32"/>
      <c r="BF1027" s="32"/>
      <c r="BG1027" s="32"/>
      <c r="BH1027" s="32">
        <v>0.44729999999999998</v>
      </c>
      <c r="BI1027" s="34">
        <v>69</v>
      </c>
      <c r="BJ1027" s="34">
        <v>0</v>
      </c>
      <c r="BK1027" s="34">
        <v>173</v>
      </c>
      <c r="BL1027" s="34">
        <v>173</v>
      </c>
      <c r="BM1027">
        <v>0</v>
      </c>
      <c r="BN1027" t="s">
        <v>1139</v>
      </c>
      <c r="BO1027" t="s">
        <v>7060</v>
      </c>
      <c r="BP1027" t="b">
        <v>1</v>
      </c>
    </row>
    <row r="1028" spans="1:68" x14ac:dyDescent="0.25">
      <c r="A1028" s="30" t="str">
        <f t="shared" ref="A1028:A1091" si="17">IF(LEN(B1028)=5,MID(B1028,1,2)+1900&amp;MID(B1028,3,3)&amp;TEXT(TRIM(C1028),"000"),IF(LEN(B1028)=7,B1028&amp;TEXT(TRIM(C1028),"000"),MID(B1028,4,7)&amp;TEXT(TRIM(C1028),"000")))</f>
        <v>2006008088</v>
      </c>
      <c r="B1028" t="s">
        <v>176</v>
      </c>
      <c r="C1028">
        <v>88</v>
      </c>
      <c r="D1028" s="65" t="s">
        <v>8871</v>
      </c>
      <c r="E1028" t="s">
        <v>110</v>
      </c>
      <c r="F1028">
        <v>1</v>
      </c>
      <c r="G1028">
        <v>2006</v>
      </c>
      <c r="H1028">
        <v>1</v>
      </c>
      <c r="I1028" s="34">
        <v>327</v>
      </c>
      <c r="J1028">
        <v>336</v>
      </c>
      <c r="K1028" s="32">
        <v>47.100200000000001</v>
      </c>
      <c r="L1028" s="32">
        <v>-59.990200000000002</v>
      </c>
      <c r="M1028" s="31">
        <v>38835.171238425923</v>
      </c>
      <c r="N1028" s="33">
        <v>2.98</v>
      </c>
      <c r="O1028" s="33">
        <v>49.58</v>
      </c>
      <c r="P1028" s="32">
        <v>0.78539999999999999</v>
      </c>
      <c r="Q1028" s="32">
        <v>0.23710000000000001</v>
      </c>
      <c r="R1028" s="32">
        <v>1.4766999999999999</v>
      </c>
      <c r="S1028" s="32">
        <v>0.39019999999999999</v>
      </c>
      <c r="T1028" s="32">
        <v>0.77729999999999999</v>
      </c>
      <c r="U1028" s="32">
        <v>0.22869999999999999</v>
      </c>
      <c r="V1028" s="32">
        <v>1.4663999999999999</v>
      </c>
      <c r="W1028" s="32">
        <v>0.38950000000000001</v>
      </c>
      <c r="X1028" s="32">
        <v>31.296900000000001</v>
      </c>
      <c r="Y1028" s="32">
        <v>30.887</v>
      </c>
      <c r="Z1028" s="32">
        <v>31.945</v>
      </c>
      <c r="AA1028" s="32">
        <v>0.33479999999999999</v>
      </c>
      <c r="AB1028" s="32">
        <v>31.3094</v>
      </c>
      <c r="AC1028" s="32">
        <v>30.9</v>
      </c>
      <c r="AD1028" s="32">
        <v>31.957000000000001</v>
      </c>
      <c r="AE1028" s="32">
        <v>0.33389999999999997</v>
      </c>
      <c r="AF1028" s="32">
        <v>8.3535000000000004</v>
      </c>
      <c r="AG1028" s="32">
        <v>7.2882999999999996</v>
      </c>
      <c r="AH1028" s="32">
        <v>9.0553000000000008</v>
      </c>
      <c r="AI1028" s="32">
        <v>0.5454</v>
      </c>
      <c r="AJ1028" s="32">
        <v>7.9131999999999998</v>
      </c>
      <c r="AK1028" s="32">
        <v>6.9214000000000002</v>
      </c>
      <c r="AL1028" s="32">
        <v>8.5823</v>
      </c>
      <c r="AM1028" s="32">
        <v>0.5121</v>
      </c>
      <c r="AN1028" s="32">
        <v>0.90239999999999998</v>
      </c>
      <c r="AO1028" s="32">
        <v>0.89929999999999999</v>
      </c>
      <c r="AP1028" s="32">
        <v>1.4452</v>
      </c>
      <c r="AQ1028" s="32">
        <v>2.7799999999999998E-2</v>
      </c>
      <c r="AR1028" s="32">
        <v>1.4312</v>
      </c>
      <c r="AS1028" s="32">
        <v>3.0599999999999999E-2</v>
      </c>
      <c r="AT1028" s="32">
        <v>30.900300000000001</v>
      </c>
      <c r="AU1028" s="32">
        <v>1.46E-2</v>
      </c>
      <c r="AV1028" s="32">
        <v>30.9207</v>
      </c>
      <c r="AW1028" s="32">
        <v>2.3800000000000002E-2</v>
      </c>
      <c r="AX1028" s="32">
        <v>0.23710000000000001</v>
      </c>
      <c r="AY1028">
        <v>40.659999999999997</v>
      </c>
      <c r="AZ1028">
        <v>0.22869999999999999</v>
      </c>
      <c r="BA1028">
        <v>40.659999999999997</v>
      </c>
      <c r="BB1028">
        <v>321</v>
      </c>
      <c r="BC1028">
        <v>321.06</v>
      </c>
      <c r="BD1028" s="32">
        <v>5.4006999999999996</v>
      </c>
      <c r="BE1028" s="32">
        <v>5.3921000000000001</v>
      </c>
      <c r="BF1028" s="32">
        <v>34.776000000000003</v>
      </c>
      <c r="BG1028" s="32">
        <v>34.786000000000001</v>
      </c>
      <c r="BH1028" s="32">
        <v>0.23710000000000001</v>
      </c>
      <c r="BI1028" s="34">
        <v>41</v>
      </c>
      <c r="BJ1028" s="34">
        <v>0</v>
      </c>
      <c r="BK1028" s="34">
        <v>143</v>
      </c>
      <c r="BL1028" s="34">
        <v>143</v>
      </c>
      <c r="BM1028">
        <v>0</v>
      </c>
      <c r="BN1028" t="s">
        <v>1140</v>
      </c>
      <c r="BO1028" t="s">
        <v>7061</v>
      </c>
      <c r="BP1028" t="b">
        <v>1</v>
      </c>
    </row>
    <row r="1029" spans="1:68" x14ac:dyDescent="0.25">
      <c r="A1029" s="30" t="str">
        <f t="shared" si="17"/>
        <v>2006008092</v>
      </c>
      <c r="B1029" t="s">
        <v>176</v>
      </c>
      <c r="C1029">
        <v>92</v>
      </c>
      <c r="D1029" s="65" t="s">
        <v>8838</v>
      </c>
      <c r="E1029" t="s">
        <v>109</v>
      </c>
      <c r="F1029">
        <v>1</v>
      </c>
      <c r="G1029">
        <v>2006</v>
      </c>
      <c r="H1029">
        <v>1</v>
      </c>
      <c r="I1029" s="34">
        <v>459.6</v>
      </c>
      <c r="J1029">
        <v>471</v>
      </c>
      <c r="K1029" s="32">
        <v>47.268999999999998</v>
      </c>
      <c r="L1029" s="32">
        <v>-59.779800000000002</v>
      </c>
      <c r="M1029" s="31">
        <v>38835.317939814813</v>
      </c>
      <c r="N1029" s="33">
        <v>2.98</v>
      </c>
      <c r="O1029" s="33">
        <v>49.58</v>
      </c>
      <c r="P1029" s="32">
        <v>1.6545000000000001</v>
      </c>
      <c r="Q1029" s="32">
        <v>1.3736999999999999</v>
      </c>
      <c r="R1029" s="32">
        <v>1.9807999999999999</v>
      </c>
      <c r="S1029" s="32">
        <v>0.18859999999999999</v>
      </c>
      <c r="T1029" s="32">
        <v>1.6468</v>
      </c>
      <c r="U1029" s="32">
        <v>1.3687</v>
      </c>
      <c r="V1029" s="32">
        <v>1.9722999999999999</v>
      </c>
      <c r="W1029" s="32">
        <v>0.188</v>
      </c>
      <c r="X1029" s="32">
        <v>31.2758</v>
      </c>
      <c r="Y1029" s="32">
        <v>30.846</v>
      </c>
      <c r="Z1029" s="32">
        <v>31.974</v>
      </c>
      <c r="AA1029" s="32">
        <v>0.40810000000000002</v>
      </c>
      <c r="AB1029" s="32">
        <v>31.286799999999999</v>
      </c>
      <c r="AC1029" s="32">
        <v>30.859000000000002</v>
      </c>
      <c r="AD1029" s="32">
        <v>31.986000000000001</v>
      </c>
      <c r="AE1029" s="32">
        <v>0.40799999999999997</v>
      </c>
      <c r="AF1029" s="32">
        <v>8.6134000000000004</v>
      </c>
      <c r="AG1029" s="32">
        <v>8.0502000000000002</v>
      </c>
      <c r="AH1029" s="32">
        <v>9.0559999999999992</v>
      </c>
      <c r="AI1029" s="32">
        <v>0.34210000000000002</v>
      </c>
      <c r="AJ1029" s="32">
        <v>8.1601999999999997</v>
      </c>
      <c r="AK1029" s="32">
        <v>7.6247999999999996</v>
      </c>
      <c r="AL1029" s="32">
        <v>8.5648</v>
      </c>
      <c r="AM1029" s="32">
        <v>0.32119999999999999</v>
      </c>
      <c r="AN1029" s="32">
        <v>0.90580000000000005</v>
      </c>
      <c r="AO1029" s="32">
        <v>0.90590000000000004</v>
      </c>
      <c r="AP1029" s="32">
        <v>1.5302</v>
      </c>
      <c r="AQ1029" s="32">
        <v>3.8999999999999998E-3</v>
      </c>
      <c r="AR1029" s="32">
        <v>1.5222</v>
      </c>
      <c r="AS1029" s="32">
        <v>3.8E-3</v>
      </c>
      <c r="AT1029" s="32">
        <v>30.85</v>
      </c>
      <c r="AU1029" s="32">
        <v>1E-3</v>
      </c>
      <c r="AV1029" s="32">
        <v>30.861999999999998</v>
      </c>
      <c r="AW1029" s="32">
        <v>1E-3</v>
      </c>
      <c r="AX1029" s="32">
        <v>1.1045</v>
      </c>
      <c r="AY1029">
        <v>88.24</v>
      </c>
      <c r="AZ1029">
        <v>1.0962000000000001</v>
      </c>
      <c r="BA1029">
        <v>88.24</v>
      </c>
      <c r="BB1029">
        <v>450.3</v>
      </c>
      <c r="BC1029">
        <v>450.72</v>
      </c>
      <c r="BD1029" s="32">
        <v>5.1407999999999996</v>
      </c>
      <c r="BE1029" s="32">
        <v>5.1321000000000003</v>
      </c>
      <c r="BF1029" s="32">
        <v>34.841000000000001</v>
      </c>
      <c r="BG1029" s="32">
        <v>34.850999999999999</v>
      </c>
      <c r="BH1029" s="32">
        <v>1.1045</v>
      </c>
      <c r="BI1029" s="34">
        <v>89</v>
      </c>
      <c r="BJ1029" s="34">
        <v>0</v>
      </c>
      <c r="BK1029" s="34">
        <v>162</v>
      </c>
      <c r="BL1029" s="34">
        <v>162</v>
      </c>
      <c r="BM1029">
        <v>0</v>
      </c>
      <c r="BN1029" t="s">
        <v>1141</v>
      </c>
      <c r="BO1029" t="s">
        <v>7062</v>
      </c>
      <c r="BP1029" t="b">
        <v>1</v>
      </c>
    </row>
    <row r="1030" spans="1:68" x14ac:dyDescent="0.25">
      <c r="A1030" s="30" t="str">
        <f t="shared" si="17"/>
        <v>2006008093</v>
      </c>
      <c r="B1030" t="s">
        <v>176</v>
      </c>
      <c r="C1030">
        <v>93</v>
      </c>
      <c r="D1030" s="65" t="s">
        <v>8800</v>
      </c>
      <c r="E1030" t="s">
        <v>108</v>
      </c>
      <c r="F1030">
        <v>1</v>
      </c>
      <c r="G1030">
        <v>2006</v>
      </c>
      <c r="H1030">
        <v>1</v>
      </c>
      <c r="I1030" s="34">
        <v>467.5</v>
      </c>
      <c r="J1030">
        <v>460</v>
      </c>
      <c r="K1030" s="32">
        <v>47.427700000000002</v>
      </c>
      <c r="L1030" s="32">
        <v>-59.555199999999999</v>
      </c>
      <c r="M1030" s="31">
        <v>38835.407696759263</v>
      </c>
      <c r="N1030" s="33">
        <v>3.97</v>
      </c>
      <c r="O1030" s="33">
        <v>49.58</v>
      </c>
      <c r="P1030" s="32">
        <v>1.5726</v>
      </c>
      <c r="Q1030" s="32">
        <v>0.69840000000000002</v>
      </c>
      <c r="R1030" s="32">
        <v>1.9906999999999999</v>
      </c>
      <c r="S1030" s="32">
        <v>0.38779999999999998</v>
      </c>
      <c r="T1030" s="32">
        <v>1.5650999999999999</v>
      </c>
      <c r="U1030" s="32">
        <v>0.70140000000000002</v>
      </c>
      <c r="V1030" s="32">
        <v>1.9831000000000001</v>
      </c>
      <c r="W1030" s="32">
        <v>0.38669999999999999</v>
      </c>
      <c r="X1030" s="32">
        <v>31.464300000000001</v>
      </c>
      <c r="Y1030" s="32">
        <v>31.280999999999999</v>
      </c>
      <c r="Z1030" s="32">
        <v>31.716000000000001</v>
      </c>
      <c r="AA1030" s="32">
        <v>0.15540000000000001</v>
      </c>
      <c r="AB1030" s="32">
        <v>31.445699999999999</v>
      </c>
      <c r="AC1030" s="32">
        <v>31.289000000000001</v>
      </c>
      <c r="AD1030" s="32">
        <v>31.719000000000001</v>
      </c>
      <c r="AE1030" s="32">
        <v>0.17599999999999999</v>
      </c>
      <c r="AF1030" s="32">
        <v>7.9391999999999996</v>
      </c>
      <c r="AG1030" s="32">
        <v>7.2153999999999998</v>
      </c>
      <c r="AH1030" s="32">
        <v>9.5769000000000002</v>
      </c>
      <c r="AI1030" s="32">
        <v>0.49640000000000001</v>
      </c>
      <c r="AJ1030" s="32">
        <v>7.9356999999999998</v>
      </c>
      <c r="AK1030" s="32">
        <v>7.6597</v>
      </c>
      <c r="AL1030" s="32">
        <v>8.0678999999999998</v>
      </c>
      <c r="AM1030" s="32">
        <v>9.5399999999999999E-2</v>
      </c>
      <c r="AN1030" s="32">
        <v>0.41770000000000002</v>
      </c>
      <c r="AO1030" s="32">
        <v>0.42270000000000002</v>
      </c>
      <c r="AP1030" s="32">
        <v>1.9899</v>
      </c>
      <c r="AQ1030" s="32">
        <v>1.1000000000000001E-3</v>
      </c>
      <c r="AR1030" s="32">
        <v>1.9819</v>
      </c>
      <c r="AS1030" s="32">
        <v>1.8E-3</v>
      </c>
      <c r="AT1030" s="32">
        <v>31.361499999999999</v>
      </c>
      <c r="AU1030" s="32">
        <v>9.5500000000000002E-2</v>
      </c>
      <c r="AV1030" s="32">
        <v>31.29</v>
      </c>
      <c r="AW1030" s="32">
        <v>0</v>
      </c>
      <c r="AX1030" s="32">
        <v>0.64090000000000003</v>
      </c>
      <c r="AY1030">
        <v>50.57</v>
      </c>
      <c r="AZ1030">
        <v>0.63119999999999998</v>
      </c>
      <c r="BA1030">
        <v>50.57</v>
      </c>
      <c r="BB1030">
        <v>468</v>
      </c>
      <c r="BC1030">
        <v>467.53</v>
      </c>
      <c r="BD1030" s="32">
        <v>4.9828999999999999</v>
      </c>
      <c r="BE1030" s="32">
        <v>4.9741999999999997</v>
      </c>
      <c r="BF1030" s="32">
        <v>34.862000000000002</v>
      </c>
      <c r="BG1030" s="32">
        <v>34.872</v>
      </c>
      <c r="BH1030" s="32">
        <v>0.64090000000000003</v>
      </c>
      <c r="BI1030" s="34">
        <v>51</v>
      </c>
      <c r="BJ1030" s="34">
        <v>0</v>
      </c>
      <c r="BK1030" s="34">
        <v>184</v>
      </c>
      <c r="BL1030" s="34">
        <v>184</v>
      </c>
      <c r="BM1030">
        <v>0</v>
      </c>
      <c r="BN1030" t="s">
        <v>1142</v>
      </c>
      <c r="BO1030" t="s">
        <v>7063</v>
      </c>
      <c r="BP1030" t="b">
        <v>1</v>
      </c>
    </row>
    <row r="1031" spans="1:68" x14ac:dyDescent="0.25">
      <c r="A1031" s="30" t="str">
        <f t="shared" si="17"/>
        <v>2006008096</v>
      </c>
      <c r="B1031" t="s">
        <v>176</v>
      </c>
      <c r="C1031">
        <v>96</v>
      </c>
      <c r="D1031" s="65" t="s">
        <v>8723</v>
      </c>
      <c r="E1031" t="s">
        <v>107</v>
      </c>
      <c r="F1031">
        <v>1</v>
      </c>
      <c r="G1031">
        <v>2006</v>
      </c>
      <c r="H1031">
        <v>1</v>
      </c>
      <c r="I1031" s="34">
        <v>258.7</v>
      </c>
      <c r="J1031">
        <v>266</v>
      </c>
      <c r="K1031" s="32">
        <v>47.580500000000001</v>
      </c>
      <c r="L1031" s="32">
        <v>-59.34</v>
      </c>
      <c r="M1031" s="31">
        <v>38835.537488425929</v>
      </c>
      <c r="N1031" s="33">
        <v>3.97</v>
      </c>
      <c r="O1031" s="33">
        <v>49.58</v>
      </c>
      <c r="P1031" s="32">
        <v>1.5837000000000001</v>
      </c>
      <c r="Q1031" s="32">
        <v>1.2027000000000001</v>
      </c>
      <c r="R1031" s="32">
        <v>1.8103</v>
      </c>
      <c r="S1031" s="32">
        <v>0.18290000000000001</v>
      </c>
      <c r="T1031" s="32">
        <v>1.5771999999999999</v>
      </c>
      <c r="U1031" s="32">
        <v>1.1957</v>
      </c>
      <c r="V1031" s="32">
        <v>1.8091999999999999</v>
      </c>
      <c r="W1031" s="32">
        <v>0.18379999999999999</v>
      </c>
      <c r="X1031" s="32">
        <v>31.5351</v>
      </c>
      <c r="Y1031" s="32">
        <v>31.087</v>
      </c>
      <c r="Z1031" s="32">
        <v>31.826000000000001</v>
      </c>
      <c r="AA1031" s="32">
        <v>0.25590000000000002</v>
      </c>
      <c r="AB1031" s="32">
        <v>31.616399999999999</v>
      </c>
      <c r="AC1031" s="32">
        <v>31.100999999999999</v>
      </c>
      <c r="AD1031" s="32">
        <v>31.835000000000001</v>
      </c>
      <c r="AE1031" s="32">
        <v>0.22750000000000001</v>
      </c>
      <c r="AF1031" s="32">
        <v>7.7744</v>
      </c>
      <c r="AG1031" s="32">
        <v>7.0117000000000003</v>
      </c>
      <c r="AH1031" s="32">
        <v>9.327</v>
      </c>
      <c r="AI1031" s="32">
        <v>0.4748</v>
      </c>
      <c r="AJ1031" s="32">
        <v>7.9664000000000001</v>
      </c>
      <c r="AK1031" s="32">
        <v>7.7093999999999996</v>
      </c>
      <c r="AL1031" s="32">
        <v>8.3861000000000008</v>
      </c>
      <c r="AM1031" s="32">
        <v>0.17829999999999999</v>
      </c>
      <c r="AN1031" s="32">
        <v>0.60089999999999999</v>
      </c>
      <c r="AO1031" s="32">
        <v>0.61109999999999998</v>
      </c>
      <c r="AP1031" s="32">
        <v>1.5730999999999999</v>
      </c>
      <c r="AQ1031" s="32">
        <v>1.06E-2</v>
      </c>
      <c r="AR1031" s="32">
        <v>1.5595000000000001</v>
      </c>
      <c r="AS1031" s="32">
        <v>6.4000000000000003E-3</v>
      </c>
      <c r="AT1031" s="32">
        <v>31.202500000000001</v>
      </c>
      <c r="AU1031" s="32">
        <v>0.13789999999999999</v>
      </c>
      <c r="AV1031" s="32">
        <v>31.113499999999998</v>
      </c>
      <c r="AW1031" s="32">
        <v>1.77E-2</v>
      </c>
      <c r="AX1031" s="32">
        <v>1.0068999999999999</v>
      </c>
      <c r="AY1031">
        <v>92.2</v>
      </c>
      <c r="AZ1031">
        <v>1.0048999999999999</v>
      </c>
      <c r="BA1031">
        <v>92.2</v>
      </c>
      <c r="BB1031">
        <v>256.5</v>
      </c>
      <c r="BC1031">
        <v>256.68</v>
      </c>
      <c r="BD1031" s="32">
        <v>6.1456</v>
      </c>
      <c r="BE1031" s="32">
        <v>6.1374000000000004</v>
      </c>
      <c r="BF1031" s="32">
        <v>34.720999999999997</v>
      </c>
      <c r="BG1031" s="32">
        <v>34.729999999999997</v>
      </c>
      <c r="BH1031" s="32">
        <v>1.0068999999999999</v>
      </c>
      <c r="BI1031" s="34">
        <v>93</v>
      </c>
      <c r="BJ1031" s="34">
        <v>0</v>
      </c>
      <c r="BK1031" s="34">
        <v>165</v>
      </c>
      <c r="BL1031" s="34">
        <v>165</v>
      </c>
      <c r="BM1031">
        <v>0</v>
      </c>
      <c r="BN1031" t="s">
        <v>1143</v>
      </c>
      <c r="BO1031" t="s">
        <v>7064</v>
      </c>
      <c r="BP1031" t="b">
        <v>1</v>
      </c>
    </row>
    <row r="1032" spans="1:68" x14ac:dyDescent="0.25">
      <c r="A1032" s="30" t="str">
        <f t="shared" si="17"/>
        <v>2006008098</v>
      </c>
      <c r="B1032" t="s">
        <v>176</v>
      </c>
      <c r="C1032">
        <v>98</v>
      </c>
      <c r="D1032" s="65" t="s">
        <v>8893</v>
      </c>
      <c r="E1032" t="s">
        <v>131</v>
      </c>
      <c r="F1032">
        <v>0</v>
      </c>
      <c r="G1032">
        <v>2006</v>
      </c>
      <c r="H1032">
        <v>1</v>
      </c>
      <c r="I1032" s="34">
        <v>66.400000000000006</v>
      </c>
      <c r="J1032">
        <v>73</v>
      </c>
      <c r="K1032" s="32">
        <v>44.862699999999997</v>
      </c>
      <c r="L1032" s="32">
        <v>-61.8947</v>
      </c>
      <c r="M1032" s="31">
        <v>38836.25172453704</v>
      </c>
      <c r="N1032" s="33">
        <v>3.97</v>
      </c>
      <c r="O1032" s="33">
        <v>49.59</v>
      </c>
      <c r="P1032" s="32">
        <v>2.2894000000000001</v>
      </c>
      <c r="Q1032" s="32">
        <v>1.3443000000000001</v>
      </c>
      <c r="R1032" s="32">
        <v>3.1669</v>
      </c>
      <c r="S1032" s="32">
        <v>0.59970000000000001</v>
      </c>
      <c r="T1032" s="32">
        <v>2.2812999999999999</v>
      </c>
      <c r="U1032" s="32">
        <v>1.333</v>
      </c>
      <c r="V1032" s="32">
        <v>3.1606999999999998</v>
      </c>
      <c r="W1032" s="32">
        <v>0.60009999999999997</v>
      </c>
      <c r="X1032" s="32">
        <v>30.881499999999999</v>
      </c>
      <c r="Y1032" s="32">
        <v>30.585000000000001</v>
      </c>
      <c r="Z1032" s="32">
        <v>31.369</v>
      </c>
      <c r="AA1032" s="32">
        <v>0.23699999999999999</v>
      </c>
      <c r="AB1032" s="32">
        <v>30.8949</v>
      </c>
      <c r="AC1032" s="32">
        <v>30.6</v>
      </c>
      <c r="AD1032" s="32">
        <v>31.382000000000001</v>
      </c>
      <c r="AE1032" s="32">
        <v>0.23680000000000001</v>
      </c>
      <c r="AF1032" s="32">
        <v>8.0843000000000007</v>
      </c>
      <c r="AG1032" s="32">
        <v>7.6420000000000003</v>
      </c>
      <c r="AH1032" s="32">
        <v>8.2413000000000007</v>
      </c>
      <c r="AI1032" s="32">
        <v>0.1066</v>
      </c>
      <c r="AJ1032" s="32">
        <v>7.6341000000000001</v>
      </c>
      <c r="AK1032" s="32">
        <v>7.2812999999999999</v>
      </c>
      <c r="AL1032" s="32">
        <v>7.7721</v>
      </c>
      <c r="AM1032" s="32">
        <v>9.1399999999999995E-2</v>
      </c>
      <c r="AN1032" s="32">
        <v>0.71560000000000001</v>
      </c>
      <c r="AO1032" s="32">
        <v>0.71550000000000002</v>
      </c>
      <c r="AP1032" s="32">
        <v>3.1432000000000002</v>
      </c>
      <c r="AQ1032" s="32">
        <v>3.3599999999999998E-2</v>
      </c>
      <c r="AR1032" s="32">
        <v>3.1356999999999999</v>
      </c>
      <c r="AS1032" s="32">
        <v>3.5400000000000001E-2</v>
      </c>
      <c r="AT1032" s="32">
        <v>30.59</v>
      </c>
      <c r="AU1032" s="32">
        <v>1.4E-3</v>
      </c>
      <c r="AV1032" s="32">
        <v>30.6035</v>
      </c>
      <c r="AW1032" s="32">
        <v>6.9999999999999999E-4</v>
      </c>
      <c r="AX1032" s="32">
        <v>1.3443000000000001</v>
      </c>
      <c r="AY1032">
        <v>39.67</v>
      </c>
      <c r="AZ1032">
        <v>1.333</v>
      </c>
      <c r="BA1032">
        <v>39.67</v>
      </c>
      <c r="BB1032">
        <v>68</v>
      </c>
      <c r="BC1032">
        <v>66.45</v>
      </c>
      <c r="BD1032" s="32">
        <v>1.9066000000000001</v>
      </c>
      <c r="BE1032" s="32">
        <v>1.8995</v>
      </c>
      <c r="BF1032" s="32">
        <v>31.559000000000001</v>
      </c>
      <c r="BG1032" s="32">
        <v>31.57</v>
      </c>
      <c r="BH1032" s="32">
        <v>1.3443000000000001</v>
      </c>
      <c r="BI1032" s="34">
        <v>40</v>
      </c>
      <c r="BJ1032" s="34">
        <v>0</v>
      </c>
      <c r="BK1032" s="34">
        <v>68</v>
      </c>
      <c r="BL1032" s="34">
        <v>68</v>
      </c>
      <c r="BM1032">
        <v>1</v>
      </c>
      <c r="BN1032" t="s">
        <v>1144</v>
      </c>
      <c r="BO1032" t="s">
        <v>7065</v>
      </c>
      <c r="BP1032" t="b">
        <v>1</v>
      </c>
    </row>
    <row r="1033" spans="1:68" x14ac:dyDescent="0.25">
      <c r="A1033" s="30" t="str">
        <f t="shared" si="17"/>
        <v>2006008101</v>
      </c>
      <c r="B1033" t="s">
        <v>176</v>
      </c>
      <c r="C1033">
        <v>101</v>
      </c>
      <c r="D1033" s="65" t="s">
        <v>8894</v>
      </c>
      <c r="E1033" t="s">
        <v>132</v>
      </c>
      <c r="F1033">
        <v>0</v>
      </c>
      <c r="G1033">
        <v>2006</v>
      </c>
      <c r="H1033">
        <v>1</v>
      </c>
      <c r="I1033" s="34">
        <v>149.69999999999999</v>
      </c>
      <c r="J1033">
        <v>151</v>
      </c>
      <c r="K1033" s="32">
        <v>44.512700000000002</v>
      </c>
      <c r="L1033" s="32">
        <v>-61.542700000000004</v>
      </c>
      <c r="M1033" s="31">
        <v>38836.392199074071</v>
      </c>
      <c r="N1033" s="33">
        <v>3.97</v>
      </c>
      <c r="O1033" s="33">
        <v>49.59</v>
      </c>
      <c r="P1033" s="32">
        <v>3.3599000000000001</v>
      </c>
      <c r="Q1033" s="32">
        <v>2.6404999999999998</v>
      </c>
      <c r="R1033" s="32">
        <v>4.3018000000000001</v>
      </c>
      <c r="S1033" s="32">
        <v>0.65559999999999996</v>
      </c>
      <c r="T1033" s="32">
        <v>3.3509000000000002</v>
      </c>
      <c r="U1033" s="32">
        <v>2.6334</v>
      </c>
      <c r="V1033" s="32">
        <v>4.2939999999999996</v>
      </c>
      <c r="W1033" s="32">
        <v>0.65600000000000003</v>
      </c>
      <c r="X1033" s="32">
        <v>31.7576</v>
      </c>
      <c r="Y1033" s="32">
        <v>31.283000000000001</v>
      </c>
      <c r="Z1033" s="32">
        <v>32.061999999999998</v>
      </c>
      <c r="AA1033" s="32">
        <v>0.2606</v>
      </c>
      <c r="AB1033" s="32">
        <v>31.767600000000002</v>
      </c>
      <c r="AC1033" s="32">
        <v>31.297000000000001</v>
      </c>
      <c r="AD1033" s="32">
        <v>32.078000000000003</v>
      </c>
      <c r="AE1033" s="32">
        <v>0.2611</v>
      </c>
      <c r="AF1033" s="32">
        <v>7.6357999999999997</v>
      </c>
      <c r="AG1033" s="32">
        <v>7.1474000000000002</v>
      </c>
      <c r="AH1033" s="32">
        <v>7.9996</v>
      </c>
      <c r="AI1033" s="32">
        <v>0.28649999999999998</v>
      </c>
      <c r="AJ1033" s="32">
        <v>7.2404999999999999</v>
      </c>
      <c r="AK1033" s="32">
        <v>6.7819000000000003</v>
      </c>
      <c r="AL1033" s="32">
        <v>7.5647000000000002</v>
      </c>
      <c r="AM1033" s="32">
        <v>0.2601</v>
      </c>
      <c r="AN1033" s="32">
        <v>0.5514</v>
      </c>
      <c r="AO1033" s="32">
        <v>0.55010000000000003</v>
      </c>
      <c r="AP1033" s="32">
        <v>2.6939000000000002</v>
      </c>
      <c r="AQ1033" s="32">
        <v>7.5499999999999998E-2</v>
      </c>
      <c r="AR1033" s="32">
        <v>2.6865999999999999</v>
      </c>
      <c r="AS1033" s="32">
        <v>7.5200000000000003E-2</v>
      </c>
      <c r="AT1033" s="32">
        <v>31.322500000000002</v>
      </c>
      <c r="AU1033" s="32">
        <v>5.5899999999999998E-2</v>
      </c>
      <c r="AV1033" s="32">
        <v>31.336500000000001</v>
      </c>
      <c r="AW1033" s="32">
        <v>5.5899999999999998E-2</v>
      </c>
      <c r="AX1033" s="32">
        <v>2.0167000000000002</v>
      </c>
      <c r="AY1033">
        <v>57.52</v>
      </c>
      <c r="AZ1033">
        <v>2.0082</v>
      </c>
      <c r="BA1033">
        <v>58.52</v>
      </c>
      <c r="BB1033">
        <v>150</v>
      </c>
      <c r="BC1033">
        <v>149.72999999999999</v>
      </c>
      <c r="BD1033" s="32">
        <v>8.3415999999999997</v>
      </c>
      <c r="BE1033" s="32">
        <v>8.3336000000000006</v>
      </c>
      <c r="BF1033" s="32">
        <v>34.307000000000002</v>
      </c>
      <c r="BG1033" s="32">
        <v>34.314999999999998</v>
      </c>
      <c r="BH1033" s="32">
        <v>2.0167000000000002</v>
      </c>
      <c r="BI1033" s="34">
        <v>58</v>
      </c>
      <c r="BJ1033" s="34">
        <v>0</v>
      </c>
      <c r="BK1033" s="34">
        <v>94</v>
      </c>
      <c r="BL1033" s="34">
        <v>78</v>
      </c>
      <c r="BM1033">
        <v>0</v>
      </c>
      <c r="BN1033" t="s">
        <v>1145</v>
      </c>
      <c r="BO1033" t="s">
        <v>7066</v>
      </c>
      <c r="BP1033" t="b">
        <v>1</v>
      </c>
    </row>
    <row r="1034" spans="1:68" x14ac:dyDescent="0.25">
      <c r="A1034" s="30" t="str">
        <f t="shared" si="17"/>
        <v>2006008102</v>
      </c>
      <c r="B1034" t="s">
        <v>176</v>
      </c>
      <c r="C1034">
        <v>102</v>
      </c>
      <c r="D1034" s="65" t="s">
        <v>8765</v>
      </c>
      <c r="E1034" t="s">
        <v>133</v>
      </c>
      <c r="F1034">
        <v>0</v>
      </c>
      <c r="G1034">
        <v>2006</v>
      </c>
      <c r="H1034">
        <v>1</v>
      </c>
      <c r="I1034" s="34">
        <v>120</v>
      </c>
      <c r="J1034">
        <v>123</v>
      </c>
      <c r="K1034" s="32">
        <v>44.256999999999998</v>
      </c>
      <c r="L1034" s="32">
        <v>-61.264499999999998</v>
      </c>
      <c r="M1034" s="31">
        <v>38836.510011574072</v>
      </c>
      <c r="N1034" s="33">
        <v>2.98</v>
      </c>
      <c r="O1034" s="33">
        <v>49.59</v>
      </c>
      <c r="P1034" s="32">
        <v>4.8419999999999996</v>
      </c>
      <c r="Q1034" s="32">
        <v>4.4824999999999999</v>
      </c>
      <c r="R1034" s="32">
        <v>4.9081999999999999</v>
      </c>
      <c r="S1034" s="32">
        <v>0.1134</v>
      </c>
      <c r="T1034" s="32">
        <v>4.8338999999999999</v>
      </c>
      <c r="U1034" s="32">
        <v>4.4752000000000001</v>
      </c>
      <c r="V1034" s="32">
        <v>4.9000000000000004</v>
      </c>
      <c r="W1034" s="32">
        <v>0.11310000000000001</v>
      </c>
      <c r="X1034" s="32">
        <v>32.129399999999997</v>
      </c>
      <c r="Y1034" s="32">
        <v>32.125</v>
      </c>
      <c r="Z1034" s="32">
        <v>32.170999999999999</v>
      </c>
      <c r="AA1034" s="32">
        <v>1.0500000000000001E-2</v>
      </c>
      <c r="AB1034" s="32">
        <v>32.1402</v>
      </c>
      <c r="AC1034" s="32">
        <v>32.134</v>
      </c>
      <c r="AD1034" s="32">
        <v>32.182000000000002</v>
      </c>
      <c r="AE1034" s="32">
        <v>1.0699999999999999E-2</v>
      </c>
      <c r="AF1034" s="32">
        <v>7.4063999999999997</v>
      </c>
      <c r="AG1034" s="32">
        <v>7.1462000000000003</v>
      </c>
      <c r="AH1034" s="32">
        <v>7.4337999999999997</v>
      </c>
      <c r="AI1034" s="32">
        <v>5.2299999999999999E-2</v>
      </c>
      <c r="AJ1034" s="32">
        <v>7.0458999999999996</v>
      </c>
      <c r="AK1034" s="32">
        <v>6.8314000000000004</v>
      </c>
      <c r="AL1034" s="32">
        <v>7.0743</v>
      </c>
      <c r="AM1034" s="32">
        <v>4.6399999999999997E-2</v>
      </c>
      <c r="AN1034" s="32">
        <v>8.1000000000000003E-2</v>
      </c>
      <c r="AO1034" s="32">
        <v>8.0799999999999997E-2</v>
      </c>
      <c r="AP1034" s="32">
        <v>4.9046000000000003</v>
      </c>
      <c r="AQ1034" s="32">
        <v>5.9999999999999995E-4</v>
      </c>
      <c r="AR1034" s="32">
        <v>4.8959999999999999</v>
      </c>
      <c r="AS1034" s="32">
        <v>6.9999999999999999E-4</v>
      </c>
      <c r="AT1034" s="32">
        <v>32.125</v>
      </c>
      <c r="AU1034" s="32">
        <v>0</v>
      </c>
      <c r="AV1034" s="32">
        <v>32.135300000000001</v>
      </c>
      <c r="AW1034" s="32">
        <v>1.1999999999999999E-3</v>
      </c>
      <c r="AX1034" s="32">
        <v>4.3224999999999998</v>
      </c>
      <c r="AY1034">
        <v>66.45</v>
      </c>
      <c r="AZ1034">
        <v>4.3162000000000003</v>
      </c>
      <c r="BA1034">
        <v>66.45</v>
      </c>
      <c r="BB1034">
        <v>98</v>
      </c>
      <c r="BC1034">
        <v>119.99</v>
      </c>
      <c r="BD1034" s="32">
        <v>7.8807999999999998</v>
      </c>
      <c r="BE1034" s="32">
        <v>7.8719999999999999</v>
      </c>
      <c r="BF1034" s="32">
        <v>33.930999999999997</v>
      </c>
      <c r="BG1034" s="32">
        <v>33.94</v>
      </c>
      <c r="BH1034" s="32"/>
      <c r="BI1034" s="34"/>
      <c r="BJ1034" s="34"/>
      <c r="BK1034" s="34"/>
      <c r="BL1034" s="34"/>
      <c r="BM1034">
        <v>-1</v>
      </c>
      <c r="BN1034" t="s">
        <v>1146</v>
      </c>
      <c r="BO1034" t="s">
        <v>7067</v>
      </c>
      <c r="BP1034" t="b">
        <v>1</v>
      </c>
    </row>
    <row r="1035" spans="1:68" x14ac:dyDescent="0.25">
      <c r="A1035" s="30" t="str">
        <f t="shared" si="17"/>
        <v>2006008105</v>
      </c>
      <c r="B1035" t="s">
        <v>176</v>
      </c>
      <c r="C1035">
        <v>105</v>
      </c>
      <c r="D1035" s="65" t="s">
        <v>8725</v>
      </c>
      <c r="E1035" t="s">
        <v>134</v>
      </c>
      <c r="F1035">
        <v>0</v>
      </c>
      <c r="G1035">
        <v>2006</v>
      </c>
      <c r="H1035">
        <v>1</v>
      </c>
      <c r="I1035" s="34">
        <v>54.6</v>
      </c>
      <c r="J1035">
        <v>60</v>
      </c>
      <c r="K1035" s="32">
        <v>44.056199999999997</v>
      </c>
      <c r="L1035" s="32">
        <v>-61.066200000000002</v>
      </c>
      <c r="M1035" s="31">
        <v>38836.605891203704</v>
      </c>
      <c r="N1035" s="33">
        <v>3.97</v>
      </c>
      <c r="O1035" s="33">
        <v>49.59</v>
      </c>
      <c r="P1035" s="32">
        <v>4.9253999999999998</v>
      </c>
      <c r="Q1035" s="32">
        <v>4.7651000000000003</v>
      </c>
      <c r="R1035" s="32">
        <v>5.0376000000000003</v>
      </c>
      <c r="S1035" s="32">
        <v>8.77E-2</v>
      </c>
      <c r="T1035" s="32">
        <v>4.9177</v>
      </c>
      <c r="U1035" s="32">
        <v>4.7571000000000003</v>
      </c>
      <c r="V1035" s="32">
        <v>5.0389999999999997</v>
      </c>
      <c r="W1035" s="32">
        <v>8.7800000000000003E-2</v>
      </c>
      <c r="X1035" s="32">
        <v>32.106099999999998</v>
      </c>
      <c r="Y1035" s="32">
        <v>32.069000000000003</v>
      </c>
      <c r="Z1035" s="32">
        <v>32.243000000000002</v>
      </c>
      <c r="AA1035" s="32">
        <v>4.99E-2</v>
      </c>
      <c r="AB1035" s="32">
        <v>32.116599999999998</v>
      </c>
      <c r="AC1035" s="32">
        <v>32.08</v>
      </c>
      <c r="AD1035" s="32">
        <v>32.253999999999998</v>
      </c>
      <c r="AE1035" s="32">
        <v>4.99E-2</v>
      </c>
      <c r="AF1035" s="32">
        <v>7.3677999999999999</v>
      </c>
      <c r="AG1035" s="32">
        <v>7.0251999999999999</v>
      </c>
      <c r="AH1035" s="32">
        <v>7.4119000000000002</v>
      </c>
      <c r="AI1035" s="32">
        <v>8.8700000000000001E-2</v>
      </c>
      <c r="AJ1035" s="32">
        <v>7.0186999999999999</v>
      </c>
      <c r="AK1035" s="32">
        <v>6.6971999999999996</v>
      </c>
      <c r="AL1035" s="32">
        <v>7.0613999999999999</v>
      </c>
      <c r="AM1035" s="32">
        <v>8.4099999999999994E-2</v>
      </c>
      <c r="AN1035" s="32">
        <v>0.1658</v>
      </c>
      <c r="AO1035" s="32">
        <v>0.1668</v>
      </c>
      <c r="AP1035" s="32">
        <v>5.0141</v>
      </c>
      <c r="AQ1035" s="32">
        <v>3.32E-2</v>
      </c>
      <c r="AR1035" s="32">
        <v>5.0117000000000003</v>
      </c>
      <c r="AS1035" s="32">
        <v>3.8600000000000002E-2</v>
      </c>
      <c r="AT1035" s="32">
        <v>32.07</v>
      </c>
      <c r="AU1035" s="32">
        <v>1.4E-3</v>
      </c>
      <c r="AV1035" s="32">
        <v>32.081000000000003</v>
      </c>
      <c r="AW1035" s="32">
        <v>1.4E-3</v>
      </c>
      <c r="AX1035" s="32">
        <v>4.6984000000000004</v>
      </c>
      <c r="AY1035">
        <v>54.55</v>
      </c>
      <c r="AZ1035">
        <v>4.6898999999999997</v>
      </c>
      <c r="BA1035">
        <v>54.55</v>
      </c>
      <c r="BB1035">
        <v>54</v>
      </c>
      <c r="BC1035">
        <v>53.56</v>
      </c>
      <c r="BD1035" s="32">
        <v>4.7030000000000003</v>
      </c>
      <c r="BE1035" s="32">
        <v>4.6943999999999999</v>
      </c>
      <c r="BF1035" s="32">
        <v>32.299999999999997</v>
      </c>
      <c r="BG1035" s="32">
        <v>32.311</v>
      </c>
      <c r="BH1035" s="32"/>
      <c r="BI1035" s="34"/>
      <c r="BJ1035" s="34"/>
      <c r="BK1035" s="34"/>
      <c r="BL1035" s="34"/>
      <c r="BM1035">
        <v>-1</v>
      </c>
      <c r="BN1035" t="s">
        <v>1147</v>
      </c>
      <c r="BO1035" t="s">
        <v>7068</v>
      </c>
      <c r="BP1035" t="b">
        <v>1</v>
      </c>
    </row>
    <row r="1036" spans="1:68" x14ac:dyDescent="0.25">
      <c r="A1036" s="30" t="str">
        <f t="shared" si="17"/>
        <v>2006008107</v>
      </c>
      <c r="B1036" t="s">
        <v>176</v>
      </c>
      <c r="C1036">
        <v>107</v>
      </c>
      <c r="D1036" s="65" t="s">
        <v>8714</v>
      </c>
      <c r="E1036" t="s">
        <v>136</v>
      </c>
      <c r="F1036">
        <v>0</v>
      </c>
      <c r="G1036">
        <v>2006</v>
      </c>
      <c r="H1036">
        <v>1</v>
      </c>
      <c r="I1036" s="34">
        <v>1507.3</v>
      </c>
      <c r="J1036">
        <v>1360</v>
      </c>
      <c r="K1036" s="32">
        <v>43.325499999999998</v>
      </c>
      <c r="L1036" s="32">
        <v>-60.345500000000001</v>
      </c>
      <c r="M1036" s="31">
        <v>38836.974016203705</v>
      </c>
      <c r="N1036" s="33">
        <v>3.97</v>
      </c>
      <c r="O1036" s="33">
        <v>49.6</v>
      </c>
      <c r="P1036" s="32">
        <v>4.3003999999999998</v>
      </c>
      <c r="Q1036" s="32">
        <v>4.1117999999999997</v>
      </c>
      <c r="R1036" s="32">
        <v>4.6059000000000001</v>
      </c>
      <c r="S1036" s="32">
        <v>0.12509999999999999</v>
      </c>
      <c r="T1036" s="32">
        <v>4.2910000000000004</v>
      </c>
      <c r="U1036" s="32">
        <v>4.1058000000000003</v>
      </c>
      <c r="V1036" s="32">
        <v>4.593</v>
      </c>
      <c r="W1036" s="32">
        <v>0.1242</v>
      </c>
      <c r="X1036" s="32">
        <v>32.558799999999998</v>
      </c>
      <c r="Y1036" s="32">
        <v>32.359000000000002</v>
      </c>
      <c r="Z1036" s="32">
        <v>32.735999999999997</v>
      </c>
      <c r="AA1036" s="32">
        <v>0.1394</v>
      </c>
      <c r="AB1036" s="32">
        <v>32.5702</v>
      </c>
      <c r="AC1036" s="32">
        <v>32.371000000000002</v>
      </c>
      <c r="AD1036" s="32">
        <v>32.747999999999998</v>
      </c>
      <c r="AE1036" s="32">
        <v>0.1394</v>
      </c>
      <c r="AF1036" s="32">
        <v>7.3356000000000003</v>
      </c>
      <c r="AG1036" s="32">
        <v>7.077</v>
      </c>
      <c r="AH1036" s="32">
        <v>7.5240999999999998</v>
      </c>
      <c r="AI1036" s="32">
        <v>0.1399</v>
      </c>
      <c r="AJ1036" s="32">
        <v>6.9772999999999996</v>
      </c>
      <c r="AK1036" s="32">
        <v>6.7279999999999998</v>
      </c>
      <c r="AL1036" s="32">
        <v>7.1665999999999999</v>
      </c>
      <c r="AM1036" s="32">
        <v>0.13819999999999999</v>
      </c>
      <c r="AN1036" s="32">
        <v>0.30630000000000002</v>
      </c>
      <c r="AO1036" s="32">
        <v>0.30530000000000002</v>
      </c>
      <c r="AP1036" s="32">
        <v>4.1818999999999997</v>
      </c>
      <c r="AQ1036" s="32">
        <v>3.7000000000000002E-3</v>
      </c>
      <c r="AR1036" s="32">
        <v>4.173</v>
      </c>
      <c r="AS1036" s="32">
        <v>3.5000000000000001E-3</v>
      </c>
      <c r="AT1036" s="32">
        <v>32.359499999999997</v>
      </c>
      <c r="AU1036" s="32">
        <v>6.9999999999999999E-4</v>
      </c>
      <c r="AV1036" s="32">
        <v>32.372500000000002</v>
      </c>
      <c r="AW1036" s="32">
        <v>6.9999999999999999E-4</v>
      </c>
      <c r="AX1036" s="32">
        <v>3.8595999999999999</v>
      </c>
      <c r="AY1036">
        <v>1501.43</v>
      </c>
      <c r="AZ1036">
        <v>3.851</v>
      </c>
      <c r="BA1036">
        <v>1501.43</v>
      </c>
      <c r="BB1036">
        <v>1250</v>
      </c>
      <c r="BC1036">
        <v>999.53</v>
      </c>
      <c r="BD1036" s="32">
        <v>4.1973000000000003</v>
      </c>
      <c r="BE1036" s="32">
        <v>4.1889000000000003</v>
      </c>
      <c r="BF1036" s="32">
        <v>34.924999999999997</v>
      </c>
      <c r="BG1036" s="32">
        <v>34.935000000000002</v>
      </c>
      <c r="BH1036" s="32">
        <v>3.8996</v>
      </c>
      <c r="BI1036" s="34">
        <v>54</v>
      </c>
      <c r="BJ1036" s="34">
        <v>53</v>
      </c>
      <c r="BK1036" s="34">
        <v>67</v>
      </c>
      <c r="BL1036" s="34">
        <v>5</v>
      </c>
      <c r="BM1036">
        <v>0</v>
      </c>
      <c r="BN1036" t="s">
        <v>1148</v>
      </c>
      <c r="BO1036" t="s">
        <v>7069</v>
      </c>
      <c r="BP1036" t="b">
        <v>1</v>
      </c>
    </row>
    <row r="1037" spans="1:68" x14ac:dyDescent="0.25">
      <c r="A1037" s="30" t="str">
        <f t="shared" si="17"/>
        <v>2006008110</v>
      </c>
      <c r="B1037" t="s">
        <v>176</v>
      </c>
      <c r="C1037">
        <v>110</v>
      </c>
      <c r="D1037" s="65" t="s">
        <v>8825</v>
      </c>
      <c r="E1037" t="s">
        <v>135</v>
      </c>
      <c r="F1037">
        <v>0</v>
      </c>
      <c r="G1037">
        <v>2006</v>
      </c>
      <c r="H1037">
        <v>1</v>
      </c>
      <c r="I1037" s="34">
        <v>57.5</v>
      </c>
      <c r="J1037">
        <v>62</v>
      </c>
      <c r="K1037" s="32">
        <v>43.667299999999997</v>
      </c>
      <c r="L1037" s="32">
        <v>-60.645299999999999</v>
      </c>
      <c r="M1037" s="31">
        <v>38837.176689814813</v>
      </c>
      <c r="N1037" s="33">
        <v>4.96</v>
      </c>
      <c r="O1037" s="33">
        <v>49.59</v>
      </c>
      <c r="P1037" s="32">
        <v>3.8269000000000002</v>
      </c>
      <c r="Q1037" s="32">
        <v>3.7835999999999999</v>
      </c>
      <c r="R1037" s="32">
        <v>4.1185999999999998</v>
      </c>
      <c r="S1037" s="32">
        <v>7.4099999999999999E-2</v>
      </c>
      <c r="T1037" s="32">
        <v>3.8182999999999998</v>
      </c>
      <c r="U1037" s="32">
        <v>3.7753000000000001</v>
      </c>
      <c r="V1037" s="32">
        <v>4.1112000000000002</v>
      </c>
      <c r="W1037" s="32">
        <v>7.3200000000000001E-2</v>
      </c>
      <c r="X1037" s="32">
        <v>32.158799999999999</v>
      </c>
      <c r="Y1037" s="32">
        <v>32.115000000000002</v>
      </c>
      <c r="Z1037" s="32">
        <v>32.465000000000003</v>
      </c>
      <c r="AA1037" s="32">
        <v>8.3500000000000005E-2</v>
      </c>
      <c r="AB1037" s="32">
        <v>32.168900000000001</v>
      </c>
      <c r="AC1037" s="32">
        <v>32.125999999999998</v>
      </c>
      <c r="AD1037" s="32">
        <v>32.475999999999999</v>
      </c>
      <c r="AE1037" s="32">
        <v>8.2100000000000006E-2</v>
      </c>
      <c r="AF1037" s="32">
        <v>7.5810000000000004</v>
      </c>
      <c r="AG1037" s="32">
        <v>7.3132000000000001</v>
      </c>
      <c r="AH1037" s="32">
        <v>7.6257000000000001</v>
      </c>
      <c r="AI1037" s="32">
        <v>8.1699999999999995E-2</v>
      </c>
      <c r="AJ1037" s="32">
        <v>7.1984000000000004</v>
      </c>
      <c r="AK1037" s="32">
        <v>6.9558999999999997</v>
      </c>
      <c r="AL1037" s="32">
        <v>7.2412000000000001</v>
      </c>
      <c r="AM1037" s="32">
        <v>7.2599999999999998E-2</v>
      </c>
      <c r="AN1037" s="32">
        <v>0.24429999999999999</v>
      </c>
      <c r="AO1037" s="32">
        <v>0.24560000000000001</v>
      </c>
      <c r="AP1037" s="32">
        <v>3.8012999999999999</v>
      </c>
      <c r="AQ1037" s="32">
        <v>0</v>
      </c>
      <c r="AR1037" s="32">
        <v>3.7982999999999998</v>
      </c>
      <c r="AS1037" s="32">
        <v>0</v>
      </c>
      <c r="AT1037" s="32">
        <v>32.119</v>
      </c>
      <c r="AU1037" s="32">
        <v>0</v>
      </c>
      <c r="AV1037" s="32">
        <v>32.128999999999998</v>
      </c>
      <c r="AW1037" s="32">
        <v>0</v>
      </c>
      <c r="AX1037" s="32">
        <v>3.7835999999999999</v>
      </c>
      <c r="AY1037">
        <v>25.79</v>
      </c>
      <c r="AZ1037">
        <v>3.7753000000000001</v>
      </c>
      <c r="BA1037">
        <v>25.79</v>
      </c>
      <c r="BB1037">
        <v>60</v>
      </c>
      <c r="BC1037">
        <v>57.53</v>
      </c>
      <c r="BD1037" s="32">
        <v>4.1178999999999997</v>
      </c>
      <c r="BE1037" s="32">
        <v>4.1093999999999999</v>
      </c>
      <c r="BF1037" s="32">
        <v>32.473999999999997</v>
      </c>
      <c r="BG1037" s="32">
        <v>32.484000000000002</v>
      </c>
      <c r="BH1037" s="32"/>
      <c r="BI1037" s="34"/>
      <c r="BJ1037" s="34">
        <v>0</v>
      </c>
      <c r="BK1037" s="34">
        <v>47</v>
      </c>
      <c r="BL1037" s="34">
        <v>47</v>
      </c>
      <c r="BM1037">
        <v>0</v>
      </c>
      <c r="BN1037" t="s">
        <v>1149</v>
      </c>
      <c r="BO1037" t="s">
        <v>7070</v>
      </c>
      <c r="BP1037" t="b">
        <v>1</v>
      </c>
    </row>
    <row r="1038" spans="1:68" x14ac:dyDescent="0.25">
      <c r="A1038" s="30" t="str">
        <f t="shared" si="17"/>
        <v>2006008116</v>
      </c>
      <c r="B1038" t="s">
        <v>176</v>
      </c>
      <c r="C1038">
        <v>116</v>
      </c>
      <c r="D1038" s="65" t="s">
        <v>8913</v>
      </c>
      <c r="E1038" t="s">
        <v>86</v>
      </c>
      <c r="F1038">
        <v>0</v>
      </c>
      <c r="G1038">
        <v>2006</v>
      </c>
      <c r="H1038">
        <v>1</v>
      </c>
      <c r="I1038" s="34">
        <v>159.69999999999999</v>
      </c>
      <c r="J1038">
        <v>167</v>
      </c>
      <c r="K1038" s="32">
        <v>43.249699999999997</v>
      </c>
      <c r="L1038" s="32">
        <v>-65.050200000000004</v>
      </c>
      <c r="M1038" s="31">
        <v>38840.279618055552</v>
      </c>
      <c r="N1038" s="33">
        <v>3.97</v>
      </c>
      <c r="O1038" s="33">
        <v>49.6</v>
      </c>
      <c r="P1038" s="32">
        <v>3.9323000000000001</v>
      </c>
      <c r="Q1038" s="32">
        <v>3.2734000000000001</v>
      </c>
      <c r="R1038" s="32">
        <v>4.0179</v>
      </c>
      <c r="S1038" s="32">
        <v>0.21049999999999999</v>
      </c>
      <c r="T1038" s="32">
        <v>3.923</v>
      </c>
      <c r="U1038" s="32">
        <v>3.2639</v>
      </c>
      <c r="V1038" s="32">
        <v>4.0086000000000004</v>
      </c>
      <c r="W1038" s="32">
        <v>0.21060000000000001</v>
      </c>
      <c r="X1038" s="32">
        <v>31.158100000000001</v>
      </c>
      <c r="Y1038" s="32">
        <v>31.143000000000001</v>
      </c>
      <c r="Z1038" s="32">
        <v>31.361000000000001</v>
      </c>
      <c r="AA1038" s="32">
        <v>4.6199999999999998E-2</v>
      </c>
      <c r="AB1038" s="32">
        <v>31.173999999999999</v>
      </c>
      <c r="AC1038" s="32">
        <v>31.146000000000001</v>
      </c>
      <c r="AD1038" s="32">
        <v>31.373000000000001</v>
      </c>
      <c r="AE1038" s="32">
        <v>5.1499999999999997E-2</v>
      </c>
      <c r="AF1038" s="32">
        <v>7.6657999999999999</v>
      </c>
      <c r="AG1038" s="32">
        <v>7.0754999999999999</v>
      </c>
      <c r="AH1038" s="32">
        <v>7.7373000000000003</v>
      </c>
      <c r="AI1038" s="32">
        <v>8.9499999999999996E-2</v>
      </c>
      <c r="AJ1038" s="32">
        <v>7.2069999999999999</v>
      </c>
      <c r="AK1038" s="32">
        <v>6.6519000000000004</v>
      </c>
      <c r="AL1038" s="32">
        <v>7.2839999999999998</v>
      </c>
      <c r="AM1038" s="32">
        <v>9.8500000000000004E-2</v>
      </c>
      <c r="AN1038" s="32">
        <v>0.23630000000000001</v>
      </c>
      <c r="AO1038" s="32">
        <v>0.23219999999999999</v>
      </c>
      <c r="AP1038" s="32">
        <v>4.0149999999999997</v>
      </c>
      <c r="AQ1038" s="32">
        <v>8.9999999999999998E-4</v>
      </c>
      <c r="AR1038" s="32">
        <v>4.0061</v>
      </c>
      <c r="AS1038" s="32">
        <v>4.0000000000000002E-4</v>
      </c>
      <c r="AT1038" s="32">
        <v>31.147500000000001</v>
      </c>
      <c r="AU1038" s="32">
        <v>6.4000000000000003E-3</v>
      </c>
      <c r="AV1038" s="32">
        <v>31.243500000000001</v>
      </c>
      <c r="AW1038" s="32">
        <v>0.1181</v>
      </c>
      <c r="AX1038" s="32">
        <v>3.0798000000000001</v>
      </c>
      <c r="AY1038">
        <v>65.459999999999994</v>
      </c>
      <c r="AZ1038">
        <v>3.0707</v>
      </c>
      <c r="BA1038">
        <v>65.459999999999994</v>
      </c>
      <c r="BB1038">
        <v>165</v>
      </c>
      <c r="BC1038">
        <v>159.66</v>
      </c>
      <c r="BD1038" s="32">
        <v>6.1970999999999998</v>
      </c>
      <c r="BE1038" s="32">
        <v>6.1883999999999997</v>
      </c>
      <c r="BF1038" s="32">
        <v>33.353000000000002</v>
      </c>
      <c r="BG1038" s="32">
        <v>33.363</v>
      </c>
      <c r="BH1038" s="32">
        <v>3.0798000000000001</v>
      </c>
      <c r="BI1038" s="34">
        <v>66</v>
      </c>
      <c r="BJ1038" s="34">
        <v>42</v>
      </c>
      <c r="BK1038" s="34">
        <v>83</v>
      </c>
      <c r="BL1038" s="34">
        <v>41</v>
      </c>
      <c r="BM1038">
        <v>0</v>
      </c>
      <c r="BN1038" t="s">
        <v>1150</v>
      </c>
      <c r="BO1038" t="s">
        <v>7071</v>
      </c>
      <c r="BP1038" t="b">
        <v>1</v>
      </c>
    </row>
    <row r="1039" spans="1:68" x14ac:dyDescent="0.25">
      <c r="A1039" s="30" t="str">
        <f t="shared" si="17"/>
        <v>2006008122</v>
      </c>
      <c r="B1039" t="s">
        <v>176</v>
      </c>
      <c r="C1039">
        <v>122</v>
      </c>
      <c r="D1039" s="65" t="s">
        <v>8729</v>
      </c>
      <c r="E1039" t="s">
        <v>114</v>
      </c>
      <c r="F1039">
        <v>1</v>
      </c>
      <c r="G1039">
        <v>2006</v>
      </c>
      <c r="H1039">
        <v>1</v>
      </c>
      <c r="I1039" s="34">
        <v>1762.5</v>
      </c>
      <c r="J1039">
        <v>1750</v>
      </c>
      <c r="K1039" s="32">
        <v>41.880499999999998</v>
      </c>
      <c r="L1039" s="32">
        <v>-65.396799999999999</v>
      </c>
      <c r="M1039" s="31">
        <v>38840.831597222219</v>
      </c>
      <c r="N1039" s="33">
        <v>2.98</v>
      </c>
      <c r="O1039" s="33">
        <v>49.6</v>
      </c>
      <c r="P1039" s="32">
        <v>7.1242000000000001</v>
      </c>
      <c r="Q1039" s="32">
        <v>6.9546999999999999</v>
      </c>
      <c r="R1039" s="32">
        <v>7.5231000000000003</v>
      </c>
      <c r="S1039" s="32">
        <v>0.14369999999999999</v>
      </c>
      <c r="T1039" s="32">
        <v>7.1148999999999996</v>
      </c>
      <c r="U1039" s="32">
        <v>6.9447999999999999</v>
      </c>
      <c r="V1039" s="32">
        <v>7.5076999999999998</v>
      </c>
      <c r="W1039" s="32">
        <v>0.14319999999999999</v>
      </c>
      <c r="X1039" s="32">
        <v>33.139600000000002</v>
      </c>
      <c r="Y1039" s="32">
        <v>32.956000000000003</v>
      </c>
      <c r="Z1039" s="32">
        <v>33.579000000000001</v>
      </c>
      <c r="AA1039" s="32">
        <v>0.19350000000000001</v>
      </c>
      <c r="AB1039" s="32">
        <v>33.150700000000001</v>
      </c>
      <c r="AC1039" s="32">
        <v>32.965000000000003</v>
      </c>
      <c r="AD1039" s="32">
        <v>33.585000000000001</v>
      </c>
      <c r="AE1039" s="32">
        <v>0.1925</v>
      </c>
      <c r="AF1039" s="32">
        <v>6.6566000000000001</v>
      </c>
      <c r="AG1039" s="32">
        <v>5.9218000000000002</v>
      </c>
      <c r="AH1039" s="32">
        <v>6.9070999999999998</v>
      </c>
      <c r="AI1039" s="32">
        <v>0.2974</v>
      </c>
      <c r="AJ1039" s="32">
        <v>6.3470000000000004</v>
      </c>
      <c r="AK1039" s="32">
        <v>5.6654999999999998</v>
      </c>
      <c r="AL1039" s="32">
        <v>6.5800999999999998</v>
      </c>
      <c r="AM1039" s="32">
        <v>0.2727</v>
      </c>
      <c r="AN1039" s="32">
        <v>0.4103</v>
      </c>
      <c r="AO1039" s="32">
        <v>0.40799999999999997</v>
      </c>
      <c r="AP1039" s="32">
        <v>6.9547999999999996</v>
      </c>
      <c r="AQ1039" s="32">
        <v>1E-4</v>
      </c>
      <c r="AR1039" s="32">
        <v>6.9459999999999997</v>
      </c>
      <c r="AS1039" s="32">
        <v>2E-3</v>
      </c>
      <c r="AT1039" s="32">
        <v>32.990699999999997</v>
      </c>
      <c r="AU1039" s="32">
        <v>5.8299999999999998E-2</v>
      </c>
      <c r="AV1039" s="32">
        <v>33.018000000000001</v>
      </c>
      <c r="AW1039" s="32">
        <v>8.9200000000000002E-2</v>
      </c>
      <c r="AX1039" s="32">
        <v>3.56</v>
      </c>
      <c r="AY1039">
        <v>1762.5</v>
      </c>
      <c r="AZ1039">
        <v>3.5514000000000001</v>
      </c>
      <c r="BA1039">
        <v>1761.51</v>
      </c>
      <c r="BB1039">
        <v>1903.8</v>
      </c>
      <c r="BC1039">
        <v>2.98</v>
      </c>
      <c r="BD1039" s="32">
        <v>6.9549000000000003</v>
      </c>
      <c r="BE1039" s="32">
        <v>6.9482999999999997</v>
      </c>
      <c r="BF1039" s="32">
        <v>33.058</v>
      </c>
      <c r="BG1039" s="32">
        <v>33.121000000000002</v>
      </c>
      <c r="BH1039" s="32"/>
      <c r="BI1039" s="34"/>
      <c r="BJ1039" s="34"/>
      <c r="BK1039" s="34"/>
      <c r="BL1039" s="34"/>
      <c r="BM1039">
        <v>-1</v>
      </c>
      <c r="BN1039" t="s">
        <v>1151</v>
      </c>
      <c r="BO1039" t="s">
        <v>7072</v>
      </c>
      <c r="BP1039" t="b">
        <v>1</v>
      </c>
    </row>
    <row r="1040" spans="1:68" x14ac:dyDescent="0.25">
      <c r="A1040" s="30" t="str">
        <f t="shared" si="17"/>
        <v>2006008126</v>
      </c>
      <c r="B1040" t="s">
        <v>176</v>
      </c>
      <c r="C1040">
        <v>126</v>
      </c>
      <c r="D1040" s="65" t="s">
        <v>8798</v>
      </c>
      <c r="E1040" t="s">
        <v>92</v>
      </c>
      <c r="F1040">
        <v>1</v>
      </c>
      <c r="G1040">
        <v>2006</v>
      </c>
      <c r="H1040">
        <v>1</v>
      </c>
      <c r="I1040" s="34">
        <v>1137.8</v>
      </c>
      <c r="J1040">
        <v>1091</v>
      </c>
      <c r="K1040" s="32">
        <v>41.9983</v>
      </c>
      <c r="L1040" s="32">
        <v>-65.510000000000005</v>
      </c>
      <c r="M1040" s="31">
        <v>38841.118981481479</v>
      </c>
      <c r="N1040" s="33">
        <v>1.98</v>
      </c>
      <c r="O1040" s="33">
        <v>49.6</v>
      </c>
      <c r="P1040" s="32">
        <v>6.7168999999999999</v>
      </c>
      <c r="Q1040" s="32">
        <v>6.3540000000000001</v>
      </c>
      <c r="R1040" s="32">
        <v>7.2449000000000003</v>
      </c>
      <c r="S1040" s="32">
        <v>0.30690000000000001</v>
      </c>
      <c r="T1040" s="32">
        <v>6.7076000000000002</v>
      </c>
      <c r="U1040" s="32">
        <v>6.3453999999999997</v>
      </c>
      <c r="V1040" s="32">
        <v>7.2332000000000001</v>
      </c>
      <c r="W1040" s="32">
        <v>0.30599999999999999</v>
      </c>
      <c r="X1040" s="32">
        <v>33.255200000000002</v>
      </c>
      <c r="Y1040" s="32">
        <v>33.033000000000001</v>
      </c>
      <c r="Z1040" s="32">
        <v>33.549999999999997</v>
      </c>
      <c r="AA1040" s="32">
        <v>0.17699999999999999</v>
      </c>
      <c r="AB1040" s="32">
        <v>33.2654</v>
      </c>
      <c r="AC1040" s="32">
        <v>33.036999999999999</v>
      </c>
      <c r="AD1040" s="32">
        <v>33.558999999999997</v>
      </c>
      <c r="AE1040" s="32">
        <v>0.1762</v>
      </c>
      <c r="AF1040" s="32">
        <v>6.1844000000000001</v>
      </c>
      <c r="AG1040" s="32">
        <v>5.8692000000000002</v>
      </c>
      <c r="AH1040" s="32">
        <v>6.4745999999999997</v>
      </c>
      <c r="AI1040" s="32">
        <v>0.19739999999999999</v>
      </c>
      <c r="AJ1040" s="32">
        <v>5.8940999999999999</v>
      </c>
      <c r="AK1040" s="32">
        <v>5.6044999999999998</v>
      </c>
      <c r="AL1040" s="32">
        <v>6.1680999999999999</v>
      </c>
      <c r="AM1040" s="32">
        <v>0.18060000000000001</v>
      </c>
      <c r="AN1040" s="32">
        <v>0.27110000000000001</v>
      </c>
      <c r="AO1040" s="32">
        <v>0.27</v>
      </c>
      <c r="AP1040" s="32">
        <v>6.3643999999999998</v>
      </c>
      <c r="AQ1040" s="32">
        <v>1.5900000000000001E-2</v>
      </c>
      <c r="AR1040" s="32">
        <v>6.3555000000000001</v>
      </c>
      <c r="AS1040" s="32">
        <v>1.5800000000000002E-2</v>
      </c>
      <c r="AT1040" s="32">
        <v>33.041499999999999</v>
      </c>
      <c r="AU1040" s="32">
        <v>1.3100000000000001E-2</v>
      </c>
      <c r="AV1040" s="32">
        <v>33.049500000000002</v>
      </c>
      <c r="AW1040" s="32">
        <v>1.55E-2</v>
      </c>
      <c r="AX1040" s="32">
        <v>4.3182</v>
      </c>
      <c r="AY1040">
        <v>1135.8599999999999</v>
      </c>
      <c r="AZ1040">
        <v>4.3098999999999998</v>
      </c>
      <c r="BA1040">
        <v>1135.8599999999999</v>
      </c>
      <c r="BB1040">
        <v>983</v>
      </c>
      <c r="BC1040">
        <v>982.86</v>
      </c>
      <c r="BD1040" s="32">
        <v>4.3295000000000003</v>
      </c>
      <c r="BE1040" s="32">
        <v>4.3205999999999998</v>
      </c>
      <c r="BF1040" s="32">
        <v>34.942</v>
      </c>
      <c r="BG1040" s="32">
        <v>34.954000000000001</v>
      </c>
      <c r="BH1040" s="32"/>
      <c r="BI1040" s="34"/>
      <c r="BJ1040" s="34"/>
      <c r="BK1040" s="34"/>
      <c r="BL1040" s="34"/>
      <c r="BM1040">
        <v>-1</v>
      </c>
      <c r="BN1040" t="s">
        <v>1152</v>
      </c>
      <c r="BO1040" t="s">
        <v>7073</v>
      </c>
      <c r="BP1040" t="b">
        <v>1</v>
      </c>
    </row>
    <row r="1041" spans="1:68" x14ac:dyDescent="0.25">
      <c r="A1041" s="30" t="str">
        <f t="shared" si="17"/>
        <v>2006008130</v>
      </c>
      <c r="B1041" t="s">
        <v>176</v>
      </c>
      <c r="C1041">
        <v>130</v>
      </c>
      <c r="D1041" s="65" t="s">
        <v>8826</v>
      </c>
      <c r="E1041" t="s">
        <v>91</v>
      </c>
      <c r="F1041">
        <v>1</v>
      </c>
      <c r="G1041">
        <v>2006</v>
      </c>
      <c r="H1041">
        <v>1</v>
      </c>
      <c r="I1041" s="34">
        <v>152.69999999999999</v>
      </c>
      <c r="J1041">
        <v>156</v>
      </c>
      <c r="K1041" s="32">
        <v>42.127299999999998</v>
      </c>
      <c r="L1041" s="32">
        <v>-65.538799999999995</v>
      </c>
      <c r="M1041" s="31">
        <v>38841.319398148145</v>
      </c>
      <c r="N1041" s="33">
        <v>1.98</v>
      </c>
      <c r="O1041" s="33">
        <v>49.6</v>
      </c>
      <c r="P1041" s="32">
        <v>7.1744000000000003</v>
      </c>
      <c r="Q1041" s="32">
        <v>6.3651</v>
      </c>
      <c r="R1041" s="32">
        <v>7.8691000000000004</v>
      </c>
      <c r="S1041" s="32">
        <v>0.5323</v>
      </c>
      <c r="T1041" s="32">
        <v>7.1656000000000004</v>
      </c>
      <c r="U1041" s="32">
        <v>6.3544</v>
      </c>
      <c r="V1041" s="32">
        <v>7.8625999999999996</v>
      </c>
      <c r="W1041" s="32">
        <v>0.53239999999999998</v>
      </c>
      <c r="X1041" s="32">
        <v>33.326300000000003</v>
      </c>
      <c r="Y1041" s="32">
        <v>32.985999999999997</v>
      </c>
      <c r="Z1041" s="32">
        <v>33.789000000000001</v>
      </c>
      <c r="AA1041" s="32">
        <v>0.3256</v>
      </c>
      <c r="AB1041" s="32">
        <v>33.343400000000003</v>
      </c>
      <c r="AC1041" s="32">
        <v>33.005000000000003</v>
      </c>
      <c r="AD1041" s="32">
        <v>33.799999999999997</v>
      </c>
      <c r="AE1041" s="32">
        <v>0.31559999999999999</v>
      </c>
      <c r="AF1041" s="32">
        <v>6.3688000000000002</v>
      </c>
      <c r="AG1041" s="32">
        <v>5.7831999999999999</v>
      </c>
      <c r="AH1041" s="32">
        <v>6.8292000000000002</v>
      </c>
      <c r="AI1041" s="32">
        <v>0.36180000000000001</v>
      </c>
      <c r="AJ1041" s="32">
        <v>5.8686999999999996</v>
      </c>
      <c r="AK1041" s="32">
        <v>5.2340999999999998</v>
      </c>
      <c r="AL1041" s="32">
        <v>7.6205999999999996</v>
      </c>
      <c r="AM1041" s="32">
        <v>0.41210000000000002</v>
      </c>
      <c r="AN1041" s="32">
        <v>0.47820000000000001</v>
      </c>
      <c r="AO1041" s="32">
        <v>0.45910000000000001</v>
      </c>
      <c r="AP1041" s="32">
        <v>6.8417000000000003</v>
      </c>
      <c r="AQ1041" s="32">
        <v>2.47E-2</v>
      </c>
      <c r="AR1041" s="32">
        <v>6.8357000000000001</v>
      </c>
      <c r="AS1041" s="32">
        <v>2.2800000000000001E-2</v>
      </c>
      <c r="AT1041" s="32">
        <v>32.992199999999997</v>
      </c>
      <c r="AU1041" s="32">
        <v>1.9E-3</v>
      </c>
      <c r="AV1041" s="32">
        <v>33.0535</v>
      </c>
      <c r="AW1041" s="32">
        <v>4.3700000000000003E-2</v>
      </c>
      <c r="AX1041" s="32">
        <v>6.3651</v>
      </c>
      <c r="AY1041">
        <v>21.83</v>
      </c>
      <c r="AZ1041">
        <v>6.3544</v>
      </c>
      <c r="BA1041">
        <v>21.83</v>
      </c>
      <c r="BB1041">
        <v>179.2</v>
      </c>
      <c r="BD1041" s="32"/>
      <c r="BE1041" s="32"/>
      <c r="BF1041" s="32"/>
      <c r="BG1041" s="32"/>
      <c r="BH1041" s="32"/>
      <c r="BI1041" s="34"/>
      <c r="BJ1041" s="34"/>
      <c r="BK1041" s="34"/>
      <c r="BL1041" s="34"/>
      <c r="BM1041">
        <v>-1</v>
      </c>
      <c r="BN1041" t="s">
        <v>1153</v>
      </c>
      <c r="BO1041" t="s">
        <v>7074</v>
      </c>
      <c r="BP1041" t="b">
        <v>1</v>
      </c>
    </row>
    <row r="1042" spans="1:68" x14ac:dyDescent="0.25">
      <c r="A1042" s="30" t="str">
        <f t="shared" si="17"/>
        <v>2006008134</v>
      </c>
      <c r="B1042" t="s">
        <v>176</v>
      </c>
      <c r="C1042">
        <v>134</v>
      </c>
      <c r="D1042" s="65" t="s">
        <v>8874</v>
      </c>
      <c r="E1042" t="s">
        <v>90</v>
      </c>
      <c r="F1042">
        <v>1</v>
      </c>
      <c r="G1042">
        <v>2006</v>
      </c>
      <c r="H1042">
        <v>1</v>
      </c>
      <c r="I1042" s="34">
        <v>98.2</v>
      </c>
      <c r="J1042">
        <v>104</v>
      </c>
      <c r="K1042" s="32">
        <v>42.430799999999998</v>
      </c>
      <c r="L1042" s="32">
        <v>-65.476799999999997</v>
      </c>
      <c r="M1042" s="31">
        <v>38841.473692129628</v>
      </c>
      <c r="N1042" s="33">
        <v>3.97</v>
      </c>
      <c r="O1042" s="33">
        <v>49.6</v>
      </c>
      <c r="P1042" s="32">
        <v>3.9411999999999998</v>
      </c>
      <c r="Q1042" s="32">
        <v>3.8380000000000001</v>
      </c>
      <c r="R1042" s="32">
        <v>4.2824999999999998</v>
      </c>
      <c r="S1042" s="32">
        <v>0.16220000000000001</v>
      </c>
      <c r="T1042" s="32">
        <v>3.9331</v>
      </c>
      <c r="U1042" s="32">
        <v>3.8294000000000001</v>
      </c>
      <c r="V1042" s="32">
        <v>4.274</v>
      </c>
      <c r="W1042" s="32">
        <v>0.16289999999999999</v>
      </c>
      <c r="X1042" s="32">
        <v>31.8507</v>
      </c>
      <c r="Y1042" s="32">
        <v>31.757000000000001</v>
      </c>
      <c r="Z1042" s="32">
        <v>32.174999999999997</v>
      </c>
      <c r="AA1042" s="32">
        <v>0.1573</v>
      </c>
      <c r="AB1042" s="32">
        <v>31.863099999999999</v>
      </c>
      <c r="AC1042" s="32">
        <v>31.77</v>
      </c>
      <c r="AD1042" s="32">
        <v>32.186999999999998</v>
      </c>
      <c r="AE1042" s="32">
        <v>0.15679999999999999</v>
      </c>
      <c r="AF1042" s="32">
        <v>7.2108999999999996</v>
      </c>
      <c r="AG1042" s="32">
        <v>6.5282</v>
      </c>
      <c r="AH1042" s="32">
        <v>7.4427000000000003</v>
      </c>
      <c r="AI1042" s="32">
        <v>0.32679999999999998</v>
      </c>
      <c r="AJ1042" s="32">
        <v>6.8531000000000004</v>
      </c>
      <c r="AK1042" s="32">
        <v>6.2308000000000003</v>
      </c>
      <c r="AL1042" s="32">
        <v>7.0674000000000001</v>
      </c>
      <c r="AM1042" s="32">
        <v>0.29670000000000002</v>
      </c>
      <c r="AN1042" s="32">
        <v>0.28699999999999998</v>
      </c>
      <c r="AO1042" s="32">
        <v>0.28620000000000001</v>
      </c>
      <c r="AP1042" s="32">
        <v>3.8755000000000002</v>
      </c>
      <c r="AQ1042" s="32">
        <v>1.1299999999999999E-2</v>
      </c>
      <c r="AR1042" s="32">
        <v>3.8671000000000002</v>
      </c>
      <c r="AS1042" s="32">
        <v>1.1599999999999999E-2</v>
      </c>
      <c r="AT1042" s="32">
        <v>31.759499999999999</v>
      </c>
      <c r="AU1042" s="32">
        <v>3.5000000000000001E-3</v>
      </c>
      <c r="AV1042" s="32">
        <v>31.771999999999998</v>
      </c>
      <c r="AW1042" s="32">
        <v>2.8E-3</v>
      </c>
      <c r="AX1042" s="32">
        <v>3.8380000000000001</v>
      </c>
      <c r="AY1042">
        <v>36.71</v>
      </c>
      <c r="AZ1042">
        <v>3.8294000000000001</v>
      </c>
      <c r="BA1042">
        <v>36.71</v>
      </c>
      <c r="BB1042">
        <v>100.8</v>
      </c>
      <c r="BC1042">
        <v>98.2</v>
      </c>
      <c r="BD1042" s="32">
        <v>4.6360000000000001</v>
      </c>
      <c r="BE1042" s="32">
        <v>4.6257999999999999</v>
      </c>
      <c r="BF1042" s="32">
        <v>32.438000000000002</v>
      </c>
      <c r="BG1042" s="32">
        <v>32.448</v>
      </c>
      <c r="BH1042" s="32">
        <v>3.8380000000000001</v>
      </c>
      <c r="BI1042" s="34">
        <v>37</v>
      </c>
      <c r="BJ1042" s="34">
        <v>0</v>
      </c>
      <c r="BK1042" s="34">
        <v>40</v>
      </c>
      <c r="BL1042" s="34">
        <v>40</v>
      </c>
      <c r="BM1042">
        <v>0</v>
      </c>
      <c r="BN1042" t="s">
        <v>1154</v>
      </c>
      <c r="BO1042" t="s">
        <v>7075</v>
      </c>
      <c r="BP1042" t="b">
        <v>1</v>
      </c>
    </row>
    <row r="1043" spans="1:68" x14ac:dyDescent="0.25">
      <c r="A1043" s="30" t="str">
        <f t="shared" si="17"/>
        <v>2006008138</v>
      </c>
      <c r="B1043" t="s">
        <v>176</v>
      </c>
      <c r="C1043">
        <v>138</v>
      </c>
      <c r="D1043" s="65" t="s">
        <v>8733</v>
      </c>
      <c r="E1043" t="s">
        <v>89</v>
      </c>
      <c r="F1043">
        <v>1</v>
      </c>
      <c r="G1043">
        <v>2006</v>
      </c>
      <c r="H1043">
        <v>1</v>
      </c>
      <c r="I1043" s="34">
        <v>97.2</v>
      </c>
      <c r="J1043">
        <v>104</v>
      </c>
      <c r="K1043" s="32">
        <v>42.755499999999998</v>
      </c>
      <c r="L1043" s="32">
        <v>-65.483999999999995</v>
      </c>
      <c r="M1043" s="31">
        <v>38841.610879629632</v>
      </c>
      <c r="N1043" s="33">
        <v>4.96</v>
      </c>
      <c r="O1043" s="33">
        <v>49.6</v>
      </c>
      <c r="P1043" s="32">
        <v>4.0483000000000002</v>
      </c>
      <c r="Q1043" s="32">
        <v>3.9205000000000001</v>
      </c>
      <c r="R1043" s="32">
        <v>4.5838000000000001</v>
      </c>
      <c r="S1043" s="32">
        <v>0.218</v>
      </c>
      <c r="T1043" s="32">
        <v>4.0395000000000003</v>
      </c>
      <c r="U1043" s="32">
        <v>3.9119000000000002</v>
      </c>
      <c r="V1043" s="32">
        <v>4.5773000000000001</v>
      </c>
      <c r="W1043" s="32">
        <v>0.21779999999999999</v>
      </c>
      <c r="X1043" s="32">
        <v>31.408799999999999</v>
      </c>
      <c r="Y1043" s="32">
        <v>31.222999999999999</v>
      </c>
      <c r="Z1043" s="32">
        <v>32.151000000000003</v>
      </c>
      <c r="AA1043" s="32">
        <v>0.32590000000000002</v>
      </c>
      <c r="AB1043" s="32">
        <v>31.42</v>
      </c>
      <c r="AC1043" s="32">
        <v>31.234999999999999</v>
      </c>
      <c r="AD1043" s="32">
        <v>32.162999999999997</v>
      </c>
      <c r="AE1043" s="32">
        <v>0.32429999999999998</v>
      </c>
      <c r="AF1043" s="32">
        <v>7.3883000000000001</v>
      </c>
      <c r="AG1043" s="32">
        <v>6.6265999999999998</v>
      </c>
      <c r="AH1043" s="32">
        <v>7.5918999999999999</v>
      </c>
      <c r="AI1043" s="32">
        <v>0.32719999999999999</v>
      </c>
      <c r="AJ1043" s="32">
        <v>7.0198999999999998</v>
      </c>
      <c r="AK1043" s="32">
        <v>6.3217999999999996</v>
      </c>
      <c r="AL1043" s="32">
        <v>7.2069999999999999</v>
      </c>
      <c r="AM1043" s="32">
        <v>0.29859999999999998</v>
      </c>
      <c r="AN1043" s="32">
        <v>0.66930000000000001</v>
      </c>
      <c r="AO1043" s="32">
        <v>0.67079999999999995</v>
      </c>
      <c r="AP1043" s="32">
        <v>3.9293</v>
      </c>
      <c r="AQ1043" s="32">
        <v>0</v>
      </c>
      <c r="AR1043" s="32">
        <v>3.9203999999999999</v>
      </c>
      <c r="AS1043" s="32">
        <v>0</v>
      </c>
      <c r="AT1043" s="32">
        <v>31.231000000000002</v>
      </c>
      <c r="AU1043" s="32">
        <v>0</v>
      </c>
      <c r="AV1043" s="32">
        <v>31.241</v>
      </c>
      <c r="AW1043" s="32">
        <v>0</v>
      </c>
      <c r="AX1043" s="32">
        <v>3.9205000000000001</v>
      </c>
      <c r="AY1043">
        <v>29.76</v>
      </c>
      <c r="AZ1043">
        <v>3.9119000000000002</v>
      </c>
      <c r="BA1043">
        <v>29.76</v>
      </c>
      <c r="BB1043">
        <v>106.9</v>
      </c>
      <c r="BD1043" s="32"/>
      <c r="BE1043" s="32"/>
      <c r="BF1043" s="32"/>
      <c r="BG1043" s="32"/>
      <c r="BH1043" s="32">
        <v>3.9205000000000001</v>
      </c>
      <c r="BI1043" s="34">
        <v>30</v>
      </c>
      <c r="BJ1043" s="34">
        <v>0</v>
      </c>
      <c r="BK1043" s="34">
        <v>37</v>
      </c>
      <c r="BL1043" s="34">
        <v>37</v>
      </c>
      <c r="BM1043">
        <v>0</v>
      </c>
      <c r="BN1043" t="s">
        <v>1155</v>
      </c>
      <c r="BO1043" t="s">
        <v>7076</v>
      </c>
      <c r="BP1043" t="b">
        <v>1</v>
      </c>
    </row>
    <row r="1044" spans="1:68" x14ac:dyDescent="0.25">
      <c r="A1044" s="30" t="str">
        <f t="shared" si="17"/>
        <v>2006008142</v>
      </c>
      <c r="B1044" t="s">
        <v>176</v>
      </c>
      <c r="C1044">
        <v>142</v>
      </c>
      <c r="D1044" s="65" t="s">
        <v>8896</v>
      </c>
      <c r="E1044" t="s">
        <v>88</v>
      </c>
      <c r="F1044">
        <v>1</v>
      </c>
      <c r="G1044">
        <v>2006</v>
      </c>
      <c r="H1044">
        <v>1</v>
      </c>
      <c r="I1044" s="34">
        <v>117</v>
      </c>
      <c r="J1044">
        <v>114</v>
      </c>
      <c r="K1044" s="32">
        <v>42.999299999999998</v>
      </c>
      <c r="L1044" s="32">
        <v>-65.484999999999999</v>
      </c>
      <c r="M1044" s="31">
        <v>38841.732754629629</v>
      </c>
      <c r="N1044" s="33">
        <v>4.96</v>
      </c>
      <c r="O1044" s="33">
        <v>49.6</v>
      </c>
      <c r="P1044" s="32">
        <v>4.2206000000000001</v>
      </c>
      <c r="Q1044" s="32">
        <v>3.8551000000000002</v>
      </c>
      <c r="R1044" s="32">
        <v>4.4173</v>
      </c>
      <c r="S1044" s="32">
        <v>0.23400000000000001</v>
      </c>
      <c r="T1044" s="32">
        <v>4.2123999999999997</v>
      </c>
      <c r="U1044" s="32">
        <v>3.8475000000000001</v>
      </c>
      <c r="V1044" s="32">
        <v>4.4089999999999998</v>
      </c>
      <c r="W1044" s="32">
        <v>0.23400000000000001</v>
      </c>
      <c r="X1044" s="32">
        <v>31.339300000000001</v>
      </c>
      <c r="Y1044" s="32">
        <v>31.236000000000001</v>
      </c>
      <c r="Z1044" s="32">
        <v>31.716000000000001</v>
      </c>
      <c r="AA1044" s="32">
        <v>0.13059999999999999</v>
      </c>
      <c r="AB1044" s="32">
        <v>31.351299999999998</v>
      </c>
      <c r="AC1044" s="32">
        <v>31.236000000000001</v>
      </c>
      <c r="AD1044" s="32">
        <v>31.722000000000001</v>
      </c>
      <c r="AE1044" s="32">
        <v>0.13</v>
      </c>
      <c r="AF1044" s="32">
        <v>7.4291</v>
      </c>
      <c r="AG1044" s="32">
        <v>6.9562999999999997</v>
      </c>
      <c r="AH1044" s="32">
        <v>7.5673000000000004</v>
      </c>
      <c r="AI1044" s="32">
        <v>0.17230000000000001</v>
      </c>
      <c r="AJ1044" s="32">
        <v>7.0556000000000001</v>
      </c>
      <c r="AK1044" s="32">
        <v>6.6196999999999999</v>
      </c>
      <c r="AL1044" s="32">
        <v>7.1885000000000003</v>
      </c>
      <c r="AM1044" s="32">
        <v>0.1615</v>
      </c>
      <c r="AN1044" s="32">
        <v>0.42759999999999998</v>
      </c>
      <c r="AO1044" s="32">
        <v>0.43290000000000001</v>
      </c>
      <c r="AP1044" s="32">
        <v>4.4134000000000002</v>
      </c>
      <c r="AQ1044" s="32">
        <v>0</v>
      </c>
      <c r="AR1044" s="32">
        <v>4.4077000000000002</v>
      </c>
      <c r="AS1044" s="32">
        <v>0</v>
      </c>
      <c r="AT1044" s="32">
        <v>31.236000000000001</v>
      </c>
      <c r="AU1044" s="32">
        <v>0</v>
      </c>
      <c r="AV1044" s="32">
        <v>31.236000000000001</v>
      </c>
      <c r="AW1044" s="32">
        <v>0</v>
      </c>
      <c r="AX1044" s="32">
        <v>3.8218000000000001</v>
      </c>
      <c r="AY1044">
        <v>62.49</v>
      </c>
      <c r="AZ1044">
        <v>3.8125</v>
      </c>
      <c r="BA1044">
        <v>62.49</v>
      </c>
      <c r="BB1044">
        <v>121.6</v>
      </c>
      <c r="BC1044">
        <v>117.03</v>
      </c>
      <c r="BD1044" s="32">
        <v>4.9865000000000004</v>
      </c>
      <c r="BE1044" s="32">
        <v>4.9779999999999998</v>
      </c>
      <c r="BF1044" s="32">
        <v>32.415999999999997</v>
      </c>
      <c r="BG1044" s="32">
        <v>32.427999999999997</v>
      </c>
      <c r="BH1044" s="32">
        <v>3.8218000000000001</v>
      </c>
      <c r="BI1044" s="34">
        <v>63</v>
      </c>
      <c r="BJ1044" s="34">
        <v>36</v>
      </c>
      <c r="BK1044" s="34">
        <v>66</v>
      </c>
      <c r="BL1044" s="34">
        <v>30</v>
      </c>
      <c r="BM1044">
        <v>0</v>
      </c>
      <c r="BN1044" t="s">
        <v>1156</v>
      </c>
      <c r="BO1044" t="s">
        <v>7077</v>
      </c>
      <c r="BP1044" t="b">
        <v>1</v>
      </c>
    </row>
    <row r="1045" spans="1:68" x14ac:dyDescent="0.25">
      <c r="A1045" s="30" t="str">
        <f t="shared" si="17"/>
        <v>2006008148</v>
      </c>
      <c r="B1045" t="s">
        <v>176</v>
      </c>
      <c r="C1045">
        <v>148</v>
      </c>
      <c r="D1045" s="65" t="s">
        <v>8843</v>
      </c>
      <c r="E1045" t="s">
        <v>87</v>
      </c>
      <c r="F1045">
        <v>1</v>
      </c>
      <c r="G1045">
        <v>2006</v>
      </c>
      <c r="H1045">
        <v>1</v>
      </c>
      <c r="I1045" s="34">
        <v>56.5</v>
      </c>
      <c r="J1045">
        <v>63</v>
      </c>
      <c r="K1045" s="32">
        <v>43.244500000000002</v>
      </c>
      <c r="L1045" s="32">
        <v>-65.480999999999995</v>
      </c>
      <c r="M1045" s="31">
        <v>38841.8984375</v>
      </c>
      <c r="N1045" s="33">
        <v>3.97</v>
      </c>
      <c r="O1045" s="33">
        <v>49.6</v>
      </c>
      <c r="P1045" s="32">
        <v>3.7623000000000002</v>
      </c>
      <c r="Q1045" s="32">
        <v>3.7454999999999998</v>
      </c>
      <c r="R1045" s="32">
        <v>3.7997999999999998</v>
      </c>
      <c r="S1045" s="32">
        <v>1.8499999999999999E-2</v>
      </c>
      <c r="T1045" s="32">
        <v>3.754</v>
      </c>
      <c r="U1045" s="32">
        <v>3.7370000000000001</v>
      </c>
      <c r="V1045" s="32">
        <v>3.7919</v>
      </c>
      <c r="W1045" s="32">
        <v>1.8800000000000001E-2</v>
      </c>
      <c r="X1045" s="32">
        <v>30.9695</v>
      </c>
      <c r="Y1045" s="32">
        <v>30.93</v>
      </c>
      <c r="Z1045" s="32">
        <v>31.007000000000001</v>
      </c>
      <c r="AA1045" s="32">
        <v>2.5600000000000001E-2</v>
      </c>
      <c r="AB1045" s="32">
        <v>30.982600000000001</v>
      </c>
      <c r="AC1045" s="32">
        <v>30.943000000000001</v>
      </c>
      <c r="AD1045" s="32">
        <v>31.018999999999998</v>
      </c>
      <c r="AE1045" s="32">
        <v>2.53E-2</v>
      </c>
      <c r="AF1045" s="32">
        <v>7.6356999999999999</v>
      </c>
      <c r="AG1045" s="32">
        <v>7.2933000000000003</v>
      </c>
      <c r="AH1045" s="32">
        <v>7.665</v>
      </c>
      <c r="AI1045" s="32">
        <v>5.3400000000000003E-2</v>
      </c>
      <c r="AJ1045" s="32">
        <v>7.2542999999999997</v>
      </c>
      <c r="AK1045" s="32">
        <v>6.9528999999999996</v>
      </c>
      <c r="AL1045" s="32">
        <v>7.2754000000000003</v>
      </c>
      <c r="AM1045" s="32">
        <v>4.5900000000000003E-2</v>
      </c>
      <c r="AN1045" s="32">
        <v>6.4199999999999993E-2</v>
      </c>
      <c r="AO1045" s="32">
        <v>6.3500000000000001E-2</v>
      </c>
      <c r="AP1045" s="32">
        <v>3.7988</v>
      </c>
      <c r="AQ1045" s="32">
        <v>1.5E-3</v>
      </c>
      <c r="AR1045" s="32">
        <v>3.7907999999999999</v>
      </c>
      <c r="AS1045" s="32">
        <v>1.6000000000000001E-3</v>
      </c>
      <c r="AT1045" s="32">
        <v>30.933</v>
      </c>
      <c r="AU1045" s="32">
        <v>1.4E-3</v>
      </c>
      <c r="AV1045" s="32">
        <v>30.952000000000002</v>
      </c>
      <c r="AW1045" s="32">
        <v>9.9000000000000008E-3</v>
      </c>
      <c r="AX1045" s="32">
        <v>3.7454999999999998</v>
      </c>
      <c r="AY1045">
        <v>48.6</v>
      </c>
      <c r="AZ1045">
        <v>3.7370000000000001</v>
      </c>
      <c r="BA1045">
        <v>44.64</v>
      </c>
      <c r="BB1045">
        <v>52.9</v>
      </c>
      <c r="BC1045">
        <v>52.57</v>
      </c>
      <c r="BD1045" s="32">
        <v>3.7646000000000002</v>
      </c>
      <c r="BE1045" s="32">
        <v>3.7566000000000002</v>
      </c>
      <c r="BF1045" s="32">
        <v>31.023</v>
      </c>
      <c r="BG1045" s="32">
        <v>31.035</v>
      </c>
      <c r="BH1045" s="32"/>
      <c r="BI1045" s="34"/>
      <c r="BJ1045" s="34">
        <v>0</v>
      </c>
      <c r="BK1045" s="34">
        <v>57</v>
      </c>
      <c r="BL1045" s="34">
        <v>57</v>
      </c>
      <c r="BM1045">
        <v>0</v>
      </c>
      <c r="BN1045" t="s">
        <v>1157</v>
      </c>
      <c r="BO1045" t="s">
        <v>7078</v>
      </c>
      <c r="BP1045" t="b">
        <v>1</v>
      </c>
    </row>
    <row r="1046" spans="1:68" x14ac:dyDescent="0.25">
      <c r="A1046" s="30" t="str">
        <f t="shared" si="17"/>
        <v>2006008155</v>
      </c>
      <c r="B1046" t="s">
        <v>176</v>
      </c>
      <c r="C1046">
        <v>155</v>
      </c>
      <c r="D1046" s="65" t="s">
        <v>8877</v>
      </c>
      <c r="E1046" t="s">
        <v>97</v>
      </c>
      <c r="F1046">
        <v>1</v>
      </c>
      <c r="G1046">
        <v>2006</v>
      </c>
      <c r="H1046">
        <v>1</v>
      </c>
      <c r="I1046" s="34">
        <v>2698.8</v>
      </c>
      <c r="J1046">
        <v>1864</v>
      </c>
      <c r="K1046" s="32">
        <v>42.525300000000001</v>
      </c>
      <c r="L1046" s="32">
        <v>-61.422199999999997</v>
      </c>
      <c r="M1046" s="31">
        <v>38842.920682870368</v>
      </c>
      <c r="N1046" s="33">
        <v>3.97</v>
      </c>
      <c r="O1046" s="33">
        <v>49.6</v>
      </c>
      <c r="P1046" s="32">
        <v>10.1661</v>
      </c>
      <c r="Q1046" s="32">
        <v>8.6351999999999993</v>
      </c>
      <c r="R1046" s="32">
        <v>11.479100000000001</v>
      </c>
      <c r="S1046" s="32">
        <v>0.88539999999999996</v>
      </c>
      <c r="T1046" s="32">
        <v>10.153600000000001</v>
      </c>
      <c r="U1046" s="32">
        <v>8.6231000000000009</v>
      </c>
      <c r="V1046" s="32">
        <v>11.4617</v>
      </c>
      <c r="W1046" s="32">
        <v>0.88590000000000002</v>
      </c>
      <c r="X1046" s="32">
        <v>34.481900000000003</v>
      </c>
      <c r="Y1046" s="32">
        <v>33.622999999999998</v>
      </c>
      <c r="Z1046" s="32">
        <v>35.036000000000001</v>
      </c>
      <c r="AA1046" s="32">
        <v>0.44979999999999998</v>
      </c>
      <c r="AB1046" s="32">
        <v>34.4863</v>
      </c>
      <c r="AC1046" s="32">
        <v>33.543999999999997</v>
      </c>
      <c r="AD1046" s="32">
        <v>35.040999999999997</v>
      </c>
      <c r="AE1046" s="32">
        <v>0.4572</v>
      </c>
      <c r="AF1046" s="32">
        <v>6.0930999999999997</v>
      </c>
      <c r="AG1046" s="32">
        <v>5.6597999999999997</v>
      </c>
      <c r="AH1046" s="32">
        <v>6.7149000000000001</v>
      </c>
      <c r="AI1046" s="32">
        <v>0.3332</v>
      </c>
      <c r="AJ1046" s="32">
        <v>5.8265000000000002</v>
      </c>
      <c r="AK1046" s="32">
        <v>5.4157000000000002</v>
      </c>
      <c r="AL1046" s="32">
        <v>6.4154999999999998</v>
      </c>
      <c r="AM1046" s="32">
        <v>0.31459999999999999</v>
      </c>
      <c r="AN1046" s="32">
        <v>0.63149999999999995</v>
      </c>
      <c r="AO1046" s="32">
        <v>0.61750000000000005</v>
      </c>
      <c r="AP1046" s="32">
        <v>8.6928999999999998</v>
      </c>
      <c r="AQ1046" s="32">
        <v>3.3700000000000001E-2</v>
      </c>
      <c r="AR1046" s="32">
        <v>8.6834000000000007</v>
      </c>
      <c r="AS1046" s="32">
        <v>3.3599999999999998E-2</v>
      </c>
      <c r="AT1046" s="32">
        <v>33.676499999999997</v>
      </c>
      <c r="AU1046" s="32">
        <v>7.5700000000000003E-2</v>
      </c>
      <c r="AV1046" s="32">
        <v>33.595999999999997</v>
      </c>
      <c r="AW1046" s="32">
        <v>7.3499999999999996E-2</v>
      </c>
      <c r="AX1046" s="32">
        <v>2.7604000000000002</v>
      </c>
      <c r="AY1046">
        <v>2698.82</v>
      </c>
      <c r="AZ1046">
        <v>2.7523</v>
      </c>
      <c r="BA1046">
        <v>2698.82</v>
      </c>
      <c r="BB1046">
        <v>2776.6</v>
      </c>
      <c r="BC1046">
        <v>999.6</v>
      </c>
      <c r="BD1046" s="32">
        <v>4.0749000000000004</v>
      </c>
      <c r="BE1046" s="32">
        <v>4.0660999999999996</v>
      </c>
      <c r="BF1046" s="32">
        <v>34.920999999999999</v>
      </c>
      <c r="BG1046" s="32">
        <v>34.933</v>
      </c>
      <c r="BH1046" s="32"/>
      <c r="BI1046" s="34"/>
      <c r="BJ1046" s="34"/>
      <c r="BK1046" s="34"/>
      <c r="BL1046" s="34"/>
      <c r="BM1046">
        <v>-1</v>
      </c>
      <c r="BN1046" t="s">
        <v>1158</v>
      </c>
      <c r="BO1046" t="s">
        <v>7079</v>
      </c>
      <c r="BP1046" t="b">
        <v>1</v>
      </c>
    </row>
    <row r="1047" spans="1:68" x14ac:dyDescent="0.25">
      <c r="A1047" s="30" t="str">
        <f t="shared" si="17"/>
        <v>2006008160</v>
      </c>
      <c r="B1047" t="s">
        <v>176</v>
      </c>
      <c r="C1047">
        <v>160</v>
      </c>
      <c r="D1047" s="65" t="s">
        <v>8777</v>
      </c>
      <c r="E1047" t="s">
        <v>96</v>
      </c>
      <c r="F1047">
        <v>1</v>
      </c>
      <c r="G1047">
        <v>2006</v>
      </c>
      <c r="H1047">
        <v>1</v>
      </c>
      <c r="I1047" s="34">
        <v>1020.3</v>
      </c>
      <c r="J1047">
        <v>1034</v>
      </c>
      <c r="K1047" s="32">
        <v>42.850200000000001</v>
      </c>
      <c r="L1047" s="32">
        <v>-61.730200000000004</v>
      </c>
      <c r="M1047" s="31">
        <v>38843.203784722224</v>
      </c>
      <c r="N1047" s="33">
        <v>3.97</v>
      </c>
      <c r="O1047" s="33">
        <v>49.6</v>
      </c>
      <c r="P1047" s="32">
        <v>7.4424999999999999</v>
      </c>
      <c r="Q1047" s="32">
        <v>7.0574000000000003</v>
      </c>
      <c r="R1047" s="32">
        <v>8.6013000000000002</v>
      </c>
      <c r="S1047" s="32">
        <v>0.35349999999999998</v>
      </c>
      <c r="T1047" s="32">
        <v>7.4314999999999998</v>
      </c>
      <c r="U1047" s="32">
        <v>7.0477999999999996</v>
      </c>
      <c r="V1047" s="32">
        <v>8.5845000000000002</v>
      </c>
      <c r="W1047" s="32">
        <v>0.3508</v>
      </c>
      <c r="X1047" s="32">
        <v>33.4114</v>
      </c>
      <c r="Y1047" s="32">
        <v>33.244999999999997</v>
      </c>
      <c r="Z1047" s="32">
        <v>33.972999999999999</v>
      </c>
      <c r="AA1047" s="32">
        <v>0.18429999999999999</v>
      </c>
      <c r="AB1047" s="32">
        <v>33.422800000000002</v>
      </c>
      <c r="AC1047" s="32">
        <v>33.259</v>
      </c>
      <c r="AD1047" s="32">
        <v>33.978000000000002</v>
      </c>
      <c r="AE1047" s="32">
        <v>0.18190000000000001</v>
      </c>
      <c r="AF1047" s="32">
        <v>6.835</v>
      </c>
      <c r="AG1047" s="32">
        <v>6.1375000000000002</v>
      </c>
      <c r="AH1047" s="32">
        <v>7.0856000000000003</v>
      </c>
      <c r="AI1047" s="32">
        <v>0.2742</v>
      </c>
      <c r="AJ1047" s="32">
        <v>6.5213999999999999</v>
      </c>
      <c r="AK1047" s="32">
        <v>5.8795000000000002</v>
      </c>
      <c r="AL1047" s="32">
        <v>6.7538999999999998</v>
      </c>
      <c r="AM1047" s="32">
        <v>0.25030000000000002</v>
      </c>
      <c r="AN1047" s="32">
        <v>0.39679999999999999</v>
      </c>
      <c r="AO1047" s="32">
        <v>0.38900000000000001</v>
      </c>
      <c r="AP1047" s="32">
        <v>7.7786</v>
      </c>
      <c r="AQ1047" s="32">
        <v>0.1469</v>
      </c>
      <c r="AR1047" s="32">
        <v>7.7648999999999999</v>
      </c>
      <c r="AS1047" s="32">
        <v>0.1681</v>
      </c>
      <c r="AT1047" s="32">
        <v>33.287500000000001</v>
      </c>
      <c r="AU1047" s="32">
        <v>6.4000000000000003E-3</v>
      </c>
      <c r="AV1047" s="32">
        <v>33.301000000000002</v>
      </c>
      <c r="AW1047" s="32">
        <v>5.7000000000000002E-3</v>
      </c>
      <c r="AX1047" s="32">
        <v>4.1909000000000001</v>
      </c>
      <c r="AY1047">
        <v>1020.3</v>
      </c>
      <c r="AZ1047">
        <v>4.1822999999999997</v>
      </c>
      <c r="BA1047">
        <v>1019.31</v>
      </c>
      <c r="BB1047">
        <v>1034.5</v>
      </c>
      <c r="BC1047">
        <v>999.57</v>
      </c>
      <c r="BD1047" s="32">
        <v>4.2042000000000002</v>
      </c>
      <c r="BE1047" s="32">
        <v>4.1957000000000004</v>
      </c>
      <c r="BF1047" s="32">
        <v>34.924999999999997</v>
      </c>
      <c r="BG1047" s="32">
        <v>34.938000000000002</v>
      </c>
      <c r="BH1047" s="32"/>
      <c r="BI1047" s="34"/>
      <c r="BJ1047" s="34"/>
      <c r="BK1047" s="34"/>
      <c r="BL1047" s="34"/>
      <c r="BM1047">
        <v>-1</v>
      </c>
      <c r="BN1047" t="s">
        <v>1159</v>
      </c>
      <c r="BO1047" t="s">
        <v>7080</v>
      </c>
      <c r="BP1047" t="b">
        <v>1</v>
      </c>
    </row>
    <row r="1048" spans="1:68" x14ac:dyDescent="0.25">
      <c r="A1048" s="30" t="str">
        <f t="shared" si="17"/>
        <v>2006008165</v>
      </c>
      <c r="B1048" t="s">
        <v>176</v>
      </c>
      <c r="C1048">
        <v>165</v>
      </c>
      <c r="D1048" s="65" t="s">
        <v>8802</v>
      </c>
      <c r="E1048" t="s">
        <v>94</v>
      </c>
      <c r="F1048">
        <v>1</v>
      </c>
      <c r="G1048">
        <v>2006</v>
      </c>
      <c r="H1048">
        <v>1</v>
      </c>
      <c r="I1048" s="34">
        <v>97.2</v>
      </c>
      <c r="J1048">
        <v>94</v>
      </c>
      <c r="K1048" s="32">
        <v>43.18</v>
      </c>
      <c r="L1048" s="32">
        <v>-62.097499999999997</v>
      </c>
      <c r="M1048" s="31">
        <v>38843.405682870369</v>
      </c>
      <c r="N1048" s="33">
        <v>2.98</v>
      </c>
      <c r="O1048" s="33">
        <v>49.6</v>
      </c>
      <c r="P1048" s="32">
        <v>4.9927000000000001</v>
      </c>
      <c r="Q1048" s="32">
        <v>4.6550000000000002</v>
      </c>
      <c r="R1048" s="32">
        <v>5.3794000000000004</v>
      </c>
      <c r="S1048" s="32">
        <v>0.26469999999999999</v>
      </c>
      <c r="T1048" s="32">
        <v>4.9843000000000002</v>
      </c>
      <c r="U1048" s="32">
        <v>4.6462000000000003</v>
      </c>
      <c r="V1048" s="32">
        <v>5.3697999999999997</v>
      </c>
      <c r="W1048" s="32">
        <v>0.26500000000000001</v>
      </c>
      <c r="X1048" s="32">
        <v>32.633400000000002</v>
      </c>
      <c r="Y1048" s="32">
        <v>32.353000000000002</v>
      </c>
      <c r="Z1048" s="32">
        <v>32.978000000000002</v>
      </c>
      <c r="AA1048" s="32">
        <v>0.219</v>
      </c>
      <c r="AB1048" s="32">
        <v>32.645600000000002</v>
      </c>
      <c r="AC1048" s="32">
        <v>32.366999999999997</v>
      </c>
      <c r="AD1048" s="32">
        <v>32.99</v>
      </c>
      <c r="AE1048" s="32">
        <v>0.21840000000000001</v>
      </c>
      <c r="AF1048" s="32">
        <v>7.1513999999999998</v>
      </c>
      <c r="AG1048" s="32">
        <v>6.6215000000000002</v>
      </c>
      <c r="AH1048" s="32">
        <v>7.5991999999999997</v>
      </c>
      <c r="AI1048" s="32">
        <v>0.30270000000000002</v>
      </c>
      <c r="AJ1048" s="32">
        <v>6.8094000000000001</v>
      </c>
      <c r="AK1048" s="32">
        <v>6.3207000000000004</v>
      </c>
      <c r="AL1048" s="32">
        <v>7.2230999999999996</v>
      </c>
      <c r="AM1048" s="32">
        <v>0.2777</v>
      </c>
      <c r="AN1048" s="32">
        <v>0.46279999999999999</v>
      </c>
      <c r="AO1048" s="32">
        <v>0.46389999999999998</v>
      </c>
      <c r="AP1048" s="32">
        <v>5.1074999999999999</v>
      </c>
      <c r="AQ1048" s="32">
        <v>0.1401</v>
      </c>
      <c r="AR1048" s="32">
        <v>5.1082999999999998</v>
      </c>
      <c r="AS1048" s="32">
        <v>0.1431</v>
      </c>
      <c r="AT1048" s="32">
        <v>32.356999999999999</v>
      </c>
      <c r="AU1048" s="32">
        <v>3.5999999999999999E-3</v>
      </c>
      <c r="AV1048" s="32">
        <v>32.369300000000003</v>
      </c>
      <c r="AW1048" s="32">
        <v>2.5000000000000001E-3</v>
      </c>
      <c r="AX1048" s="32">
        <v>4.6550000000000002</v>
      </c>
      <c r="AY1048">
        <v>21.82</v>
      </c>
      <c r="AZ1048">
        <v>4.6462000000000003</v>
      </c>
      <c r="BA1048">
        <v>21.82</v>
      </c>
      <c r="BB1048">
        <v>107.2</v>
      </c>
      <c r="BD1048" s="32"/>
      <c r="BE1048" s="32"/>
      <c r="BF1048" s="32"/>
      <c r="BG1048" s="32"/>
      <c r="BH1048" s="32"/>
      <c r="BI1048" s="34"/>
      <c r="BJ1048" s="34"/>
      <c r="BK1048" s="34"/>
      <c r="BL1048" s="34"/>
      <c r="BM1048">
        <v>-1</v>
      </c>
      <c r="BN1048" t="s">
        <v>1160</v>
      </c>
      <c r="BO1048" t="s">
        <v>7081</v>
      </c>
      <c r="BP1048" t="b">
        <v>1</v>
      </c>
    </row>
    <row r="1049" spans="1:68" x14ac:dyDescent="0.25">
      <c r="A1049" s="30" t="str">
        <f t="shared" si="17"/>
        <v>2006008170</v>
      </c>
      <c r="B1049" t="s">
        <v>176</v>
      </c>
      <c r="C1049">
        <v>170</v>
      </c>
      <c r="D1049" s="65" t="s">
        <v>8782</v>
      </c>
      <c r="E1049" t="s">
        <v>93</v>
      </c>
      <c r="F1049">
        <v>1</v>
      </c>
      <c r="G1049">
        <v>2006</v>
      </c>
      <c r="H1049">
        <v>1</v>
      </c>
      <c r="I1049" s="34">
        <v>80.3</v>
      </c>
      <c r="J1049">
        <v>86</v>
      </c>
      <c r="K1049" s="32">
        <v>43.479500000000002</v>
      </c>
      <c r="L1049" s="32">
        <v>-62.45</v>
      </c>
      <c r="M1049" s="31">
        <v>38843.55709490741</v>
      </c>
      <c r="N1049" s="33">
        <v>2.98</v>
      </c>
      <c r="O1049" s="33">
        <v>49.6</v>
      </c>
      <c r="P1049" s="32">
        <v>4.8308</v>
      </c>
      <c r="Q1049" s="32">
        <v>4.4008000000000003</v>
      </c>
      <c r="R1049" s="32">
        <v>5.6383000000000001</v>
      </c>
      <c r="S1049" s="32">
        <v>0.218</v>
      </c>
      <c r="T1049" s="32">
        <v>4.8236999999999997</v>
      </c>
      <c r="U1049" s="32">
        <v>4.3936999999999999</v>
      </c>
      <c r="V1049" s="32">
        <v>5.6188000000000002</v>
      </c>
      <c r="W1049" s="32">
        <v>0.21779999999999999</v>
      </c>
      <c r="X1049" s="32">
        <v>32.247599999999998</v>
      </c>
      <c r="Y1049" s="32">
        <v>32.21</v>
      </c>
      <c r="Z1049" s="32">
        <v>32.4</v>
      </c>
      <c r="AA1049" s="32">
        <v>5.0799999999999998E-2</v>
      </c>
      <c r="AB1049" s="32">
        <v>32.2607</v>
      </c>
      <c r="AC1049" s="32">
        <v>32.219000000000001</v>
      </c>
      <c r="AD1049" s="32">
        <v>32.412999999999997</v>
      </c>
      <c r="AE1049" s="32">
        <v>5.0700000000000002E-2</v>
      </c>
      <c r="AF1049" s="32">
        <v>7.4431000000000003</v>
      </c>
      <c r="AG1049" s="32">
        <v>7.0427999999999997</v>
      </c>
      <c r="AH1049" s="32">
        <v>7.5382999999999996</v>
      </c>
      <c r="AI1049" s="32">
        <v>9.0899999999999995E-2</v>
      </c>
      <c r="AJ1049" s="32">
        <v>7.0678999999999998</v>
      </c>
      <c r="AK1049" s="32">
        <v>6.6775000000000002</v>
      </c>
      <c r="AL1049" s="32">
        <v>7.1772</v>
      </c>
      <c r="AM1049" s="32">
        <v>8.6999999999999994E-2</v>
      </c>
      <c r="AN1049" s="32">
        <v>0.221</v>
      </c>
      <c r="AO1049" s="32">
        <v>0.221</v>
      </c>
      <c r="AP1049" s="32">
        <v>5.2901999999999996</v>
      </c>
      <c r="AQ1049" s="32">
        <v>0.3014</v>
      </c>
      <c r="AR1049" s="32">
        <v>5.2885</v>
      </c>
      <c r="AS1049" s="32">
        <v>0.28639999999999999</v>
      </c>
      <c r="AT1049" s="32">
        <v>32.212299999999999</v>
      </c>
      <c r="AU1049" s="32">
        <v>2.5000000000000001E-3</v>
      </c>
      <c r="AV1049" s="32">
        <v>32.229700000000001</v>
      </c>
      <c r="AW1049" s="32">
        <v>1.1599999999999999E-2</v>
      </c>
      <c r="AX1049" s="32">
        <v>4.4008000000000003</v>
      </c>
      <c r="AY1049">
        <v>47.61</v>
      </c>
      <c r="AZ1049">
        <v>4.3936999999999999</v>
      </c>
      <c r="BA1049">
        <v>48.6</v>
      </c>
      <c r="BB1049">
        <v>84.1</v>
      </c>
      <c r="BC1049">
        <v>80.34</v>
      </c>
      <c r="BD1049" s="32">
        <v>6.0346000000000002</v>
      </c>
      <c r="BE1049" s="32">
        <v>6.0260999999999996</v>
      </c>
      <c r="BF1049" s="32">
        <v>33.353000000000002</v>
      </c>
      <c r="BG1049" s="32">
        <v>33.365000000000002</v>
      </c>
      <c r="BH1049" s="32"/>
      <c r="BI1049" s="34"/>
      <c r="BJ1049" s="34"/>
      <c r="BK1049" s="34"/>
      <c r="BL1049" s="34"/>
      <c r="BM1049">
        <v>-1</v>
      </c>
      <c r="BN1049" t="s">
        <v>1161</v>
      </c>
      <c r="BO1049" t="s">
        <v>7082</v>
      </c>
      <c r="BP1049" t="b">
        <v>1</v>
      </c>
    </row>
    <row r="1050" spans="1:68" x14ac:dyDescent="0.25">
      <c r="A1050" s="30" t="str">
        <f t="shared" si="17"/>
        <v>2006008175</v>
      </c>
      <c r="B1050" t="s">
        <v>176</v>
      </c>
      <c r="C1050">
        <v>175</v>
      </c>
      <c r="D1050" s="65" t="s">
        <v>8784</v>
      </c>
      <c r="E1050" t="s">
        <v>112</v>
      </c>
      <c r="F1050">
        <v>1</v>
      </c>
      <c r="G1050">
        <v>2006</v>
      </c>
      <c r="H1050">
        <v>1</v>
      </c>
      <c r="I1050" s="34">
        <v>262.7</v>
      </c>
      <c r="J1050">
        <v>271</v>
      </c>
      <c r="K1050" s="32">
        <v>43.880499999999998</v>
      </c>
      <c r="L1050" s="32">
        <v>-62.879300000000001</v>
      </c>
      <c r="M1050" s="31">
        <v>38843.792708333334</v>
      </c>
      <c r="N1050" s="33">
        <v>2.98</v>
      </c>
      <c r="O1050" s="33">
        <v>49.59</v>
      </c>
      <c r="P1050" s="32">
        <v>5.1010999999999997</v>
      </c>
      <c r="Q1050" s="32">
        <v>4.0425000000000004</v>
      </c>
      <c r="R1050" s="32">
        <v>5.4268000000000001</v>
      </c>
      <c r="S1050" s="32">
        <v>0.30769999999999997</v>
      </c>
      <c r="T1050" s="32">
        <v>5.0930999999999997</v>
      </c>
      <c r="U1050" s="32">
        <v>4.0343999999999998</v>
      </c>
      <c r="V1050" s="32">
        <v>5.4173</v>
      </c>
      <c r="W1050" s="32">
        <v>0.30599999999999999</v>
      </c>
      <c r="X1050" s="32">
        <v>31.984200000000001</v>
      </c>
      <c r="Y1050" s="32">
        <v>31.859000000000002</v>
      </c>
      <c r="Z1050" s="32">
        <v>32.158999999999999</v>
      </c>
      <c r="AA1050" s="32">
        <v>8.5699999999999998E-2</v>
      </c>
      <c r="AB1050" s="32">
        <v>31.998000000000001</v>
      </c>
      <c r="AC1050" s="32">
        <v>31.872</v>
      </c>
      <c r="AD1050" s="32">
        <v>32.174999999999997</v>
      </c>
      <c r="AE1050" s="32">
        <v>8.6099999999999996E-2</v>
      </c>
      <c r="AF1050" s="32">
        <v>7.4081999999999999</v>
      </c>
      <c r="AG1050" s="32">
        <v>7.0917000000000003</v>
      </c>
      <c r="AH1050" s="32">
        <v>7.5792000000000002</v>
      </c>
      <c r="AI1050" s="32">
        <v>0.1133</v>
      </c>
      <c r="AJ1050" s="32">
        <v>7.0377000000000001</v>
      </c>
      <c r="AK1050" s="32">
        <v>6.7428999999999997</v>
      </c>
      <c r="AL1050" s="32">
        <v>7.1843000000000004</v>
      </c>
      <c r="AM1050" s="32">
        <v>0.1042</v>
      </c>
      <c r="AN1050" s="32">
        <v>0.35520000000000002</v>
      </c>
      <c r="AO1050" s="32">
        <v>0.35680000000000001</v>
      </c>
      <c r="AP1050" s="32">
        <v>5.3869999999999996</v>
      </c>
      <c r="AQ1050" s="32">
        <v>5.4300000000000001E-2</v>
      </c>
      <c r="AR1050" s="32">
        <v>5.3765999999999998</v>
      </c>
      <c r="AS1050" s="32">
        <v>5.21E-2</v>
      </c>
      <c r="AT1050" s="32">
        <v>31.881</v>
      </c>
      <c r="AU1050" s="32">
        <v>1.9099999999999999E-2</v>
      </c>
      <c r="AV1050" s="32">
        <v>31.893999999999998</v>
      </c>
      <c r="AW1050" s="32">
        <v>1.9099999999999999E-2</v>
      </c>
      <c r="AX1050" s="32">
        <v>3.9470999999999998</v>
      </c>
      <c r="AY1050">
        <v>53.56</v>
      </c>
      <c r="AZ1050">
        <v>3.9397000000000002</v>
      </c>
      <c r="BA1050">
        <v>53.56</v>
      </c>
      <c r="BB1050">
        <v>263.60000000000002</v>
      </c>
      <c r="BC1050">
        <v>262.70999999999998</v>
      </c>
      <c r="BD1050" s="32">
        <v>9.4239999999999995</v>
      </c>
      <c r="BE1050" s="32">
        <v>9.4153000000000002</v>
      </c>
      <c r="BF1050" s="32">
        <v>35.021000000000001</v>
      </c>
      <c r="BG1050" s="32">
        <v>35.031999999999996</v>
      </c>
      <c r="BH1050" s="32">
        <v>3.9470999999999998</v>
      </c>
      <c r="BI1050" s="34">
        <v>54</v>
      </c>
      <c r="BJ1050" s="34">
        <v>53</v>
      </c>
      <c r="BK1050" s="34">
        <v>57</v>
      </c>
      <c r="BL1050" s="34">
        <v>3</v>
      </c>
      <c r="BM1050">
        <v>0</v>
      </c>
      <c r="BN1050" t="s">
        <v>1162</v>
      </c>
      <c r="BO1050" t="s">
        <v>7083</v>
      </c>
      <c r="BP1050" t="b">
        <v>1</v>
      </c>
    </row>
    <row r="1051" spans="1:68" x14ac:dyDescent="0.25">
      <c r="A1051" s="30" t="str">
        <f t="shared" si="17"/>
        <v>2006008179</v>
      </c>
      <c r="B1051" t="s">
        <v>176</v>
      </c>
      <c r="C1051">
        <v>179</v>
      </c>
      <c r="D1051" s="65" t="s">
        <v>8787</v>
      </c>
      <c r="E1051" t="s">
        <v>103</v>
      </c>
      <c r="F1051">
        <v>1</v>
      </c>
      <c r="G1051">
        <v>2006</v>
      </c>
      <c r="H1051">
        <v>1</v>
      </c>
      <c r="I1051" s="34">
        <v>189.4</v>
      </c>
      <c r="J1051">
        <v>204</v>
      </c>
      <c r="K1051" s="32">
        <v>44.273000000000003</v>
      </c>
      <c r="L1051" s="32">
        <v>-63.324199999999998</v>
      </c>
      <c r="M1051" s="31">
        <v>38843.977708333332</v>
      </c>
      <c r="N1051" s="33">
        <v>3.97</v>
      </c>
      <c r="O1051" s="33">
        <v>49.59</v>
      </c>
      <c r="P1051" s="32">
        <v>3.2138</v>
      </c>
      <c r="Q1051" s="32">
        <v>2.7570999999999999</v>
      </c>
      <c r="R1051" s="32">
        <v>3.7570000000000001</v>
      </c>
      <c r="S1051" s="32">
        <v>0.23419999999999999</v>
      </c>
      <c r="T1051" s="32">
        <v>3.2059000000000002</v>
      </c>
      <c r="U1051" s="32">
        <v>2.7602000000000002</v>
      </c>
      <c r="V1051" s="32">
        <v>3.7401</v>
      </c>
      <c r="W1051" s="32">
        <v>0.23519999999999999</v>
      </c>
      <c r="X1051" s="32">
        <v>31.095700000000001</v>
      </c>
      <c r="Y1051" s="32">
        <v>30.723099999999999</v>
      </c>
      <c r="Z1051" s="32">
        <v>31.361799999999999</v>
      </c>
      <c r="AA1051" s="32">
        <v>0.218</v>
      </c>
      <c r="AB1051" s="32">
        <v>31.109100000000002</v>
      </c>
      <c r="AC1051" s="32">
        <v>30.738</v>
      </c>
      <c r="AD1051" s="32">
        <v>31.375599999999999</v>
      </c>
      <c r="AE1051" s="32">
        <v>0.21790000000000001</v>
      </c>
      <c r="AF1051" s="32">
        <v>7.8478000000000003</v>
      </c>
      <c r="AG1051" s="32">
        <v>7.4053000000000004</v>
      </c>
      <c r="AH1051" s="32">
        <v>7.9614000000000003</v>
      </c>
      <c r="AI1051" s="32">
        <v>8.9899999999999994E-2</v>
      </c>
      <c r="AJ1051" s="32">
        <v>7.4275000000000002</v>
      </c>
      <c r="AK1051" s="32">
        <v>7.0578000000000003</v>
      </c>
      <c r="AL1051" s="32">
        <v>7.5274999999999999</v>
      </c>
      <c r="AM1051" s="32">
        <v>7.6200000000000004E-2</v>
      </c>
      <c r="AN1051" s="32">
        <v>0.54659999999999997</v>
      </c>
      <c r="AO1051" s="32">
        <v>0.54690000000000005</v>
      </c>
      <c r="AP1051" s="32">
        <v>3.7157</v>
      </c>
      <c r="AQ1051" s="32">
        <v>3.56E-2</v>
      </c>
      <c r="AR1051" s="32">
        <v>3.7077</v>
      </c>
      <c r="AS1051" s="32">
        <v>3.7400000000000003E-2</v>
      </c>
      <c r="AT1051" s="32">
        <v>30.7364</v>
      </c>
      <c r="AU1051" s="32">
        <v>3.0000000000000001E-3</v>
      </c>
      <c r="AV1051" s="32">
        <v>30.7501</v>
      </c>
      <c r="AW1051" s="32">
        <v>2.3999999999999998E-3</v>
      </c>
      <c r="AX1051" s="32">
        <v>2.4889000000000001</v>
      </c>
      <c r="AY1051">
        <v>76.37</v>
      </c>
      <c r="AZ1051">
        <v>2.4809999999999999</v>
      </c>
      <c r="BA1051">
        <v>76.37</v>
      </c>
      <c r="BB1051">
        <v>148.80000000000001</v>
      </c>
      <c r="BC1051">
        <v>148.74</v>
      </c>
      <c r="BD1051" s="32">
        <v>7.9965000000000002</v>
      </c>
      <c r="BE1051" s="32">
        <v>7.9873000000000003</v>
      </c>
      <c r="BF1051" s="32">
        <v>34.208199999999998</v>
      </c>
      <c r="BG1051" s="32">
        <v>34.218600000000002</v>
      </c>
      <c r="BH1051" s="32">
        <v>2.4889000000000001</v>
      </c>
      <c r="BI1051" s="34">
        <v>77</v>
      </c>
      <c r="BJ1051" s="34">
        <v>0</v>
      </c>
      <c r="BK1051" s="34">
        <v>96</v>
      </c>
      <c r="BL1051" s="34">
        <v>96</v>
      </c>
      <c r="BM1051">
        <v>0</v>
      </c>
      <c r="BN1051" t="s">
        <v>1163</v>
      </c>
      <c r="BO1051" t="s">
        <v>7084</v>
      </c>
      <c r="BP1051" t="b">
        <v>1</v>
      </c>
    </row>
    <row r="1052" spans="1:68" x14ac:dyDescent="0.25">
      <c r="A1052" s="30" t="str">
        <f t="shared" si="17"/>
        <v>2006008182</v>
      </c>
      <c r="B1052" t="s">
        <v>176</v>
      </c>
      <c r="C1052">
        <v>182</v>
      </c>
      <c r="D1052" s="65" t="s">
        <v>8788</v>
      </c>
      <c r="E1052" t="s">
        <v>95</v>
      </c>
      <c r="F1052">
        <v>1</v>
      </c>
      <c r="G1052">
        <v>2006</v>
      </c>
      <c r="H1052">
        <v>1</v>
      </c>
      <c r="I1052" s="34">
        <v>78.3</v>
      </c>
      <c r="J1052">
        <v>84</v>
      </c>
      <c r="K1052" s="32">
        <v>44.404299999999999</v>
      </c>
      <c r="L1052" s="32">
        <v>-63.432299999999998</v>
      </c>
      <c r="M1052" s="31">
        <v>38844.070405092592</v>
      </c>
      <c r="N1052" s="33">
        <v>3.97</v>
      </c>
      <c r="O1052" s="33">
        <v>49.59</v>
      </c>
      <c r="P1052" s="32">
        <v>2.9944999999999999</v>
      </c>
      <c r="Q1052" s="32">
        <v>2.4154</v>
      </c>
      <c r="R1052" s="32">
        <v>3.5792999999999999</v>
      </c>
      <c r="S1052" s="32">
        <v>0.25269999999999998</v>
      </c>
      <c r="T1052" s="32">
        <v>2.9862000000000002</v>
      </c>
      <c r="U1052" s="32">
        <v>2.4068000000000001</v>
      </c>
      <c r="V1052" s="32">
        <v>3.5655999999999999</v>
      </c>
      <c r="W1052" s="32">
        <v>0.25209999999999999</v>
      </c>
      <c r="X1052" s="32">
        <v>30.876200000000001</v>
      </c>
      <c r="Y1052" s="32">
        <v>30.759</v>
      </c>
      <c r="Z1052" s="32">
        <v>31.133700000000001</v>
      </c>
      <c r="AA1052" s="32">
        <v>9.1999999999999998E-2</v>
      </c>
      <c r="AB1052" s="32">
        <v>30.890799999999999</v>
      </c>
      <c r="AC1052" s="32">
        <v>30.7746</v>
      </c>
      <c r="AD1052" s="32">
        <v>31.1478</v>
      </c>
      <c r="AE1052" s="32">
        <v>9.1899999999999996E-2</v>
      </c>
      <c r="AF1052" s="32">
        <v>7.9134000000000002</v>
      </c>
      <c r="AG1052" s="32">
        <v>7.7393000000000001</v>
      </c>
      <c r="AH1052" s="32">
        <v>7.9462999999999999</v>
      </c>
      <c r="AI1052" s="32">
        <v>3.1800000000000002E-2</v>
      </c>
      <c r="AJ1052" s="32">
        <v>7.4825999999999997</v>
      </c>
      <c r="AK1052" s="32">
        <v>7.2904999999999998</v>
      </c>
      <c r="AL1052" s="32">
        <v>7.5204000000000004</v>
      </c>
      <c r="AM1052" s="32">
        <v>3.2899999999999999E-2</v>
      </c>
      <c r="AN1052" s="32">
        <v>0.36699999999999999</v>
      </c>
      <c r="AO1052" s="32">
        <v>0.36720000000000003</v>
      </c>
      <c r="AP1052" s="32">
        <v>3.4759000000000002</v>
      </c>
      <c r="AQ1052" s="32">
        <v>0.1462</v>
      </c>
      <c r="AR1052" s="32">
        <v>3.4659</v>
      </c>
      <c r="AS1052" s="32">
        <v>0.1409</v>
      </c>
      <c r="AT1052" s="32">
        <v>30.764299999999999</v>
      </c>
      <c r="AU1052" s="32">
        <v>7.4000000000000003E-3</v>
      </c>
      <c r="AV1052" s="32">
        <v>30.779</v>
      </c>
      <c r="AW1052" s="32">
        <v>6.3E-3</v>
      </c>
      <c r="AX1052" s="32">
        <v>2.3371</v>
      </c>
      <c r="AY1052">
        <v>60.5</v>
      </c>
      <c r="AZ1052">
        <v>2.3290000000000002</v>
      </c>
      <c r="BA1052">
        <v>60.5</v>
      </c>
      <c r="BB1052">
        <v>83.5</v>
      </c>
      <c r="BD1052" s="32"/>
      <c r="BE1052" s="32"/>
      <c r="BF1052" s="32"/>
      <c r="BG1052" s="32"/>
      <c r="BH1052" s="32">
        <v>2.3371</v>
      </c>
      <c r="BI1052" s="34">
        <v>61</v>
      </c>
      <c r="BJ1052" s="34">
        <v>0</v>
      </c>
      <c r="BK1052" s="34">
        <v>79</v>
      </c>
      <c r="BL1052" s="34">
        <v>79</v>
      </c>
      <c r="BM1052">
        <v>0</v>
      </c>
      <c r="BN1052" t="s">
        <v>1164</v>
      </c>
      <c r="BO1052" t="s">
        <v>7085</v>
      </c>
      <c r="BP1052" t="b">
        <v>1</v>
      </c>
    </row>
    <row r="1053" spans="1:68" x14ac:dyDescent="0.25">
      <c r="A1053" s="30" t="str">
        <f t="shared" si="17"/>
        <v>2006666004</v>
      </c>
      <c r="B1053" t="s">
        <v>2416</v>
      </c>
      <c r="C1053">
        <v>4</v>
      </c>
      <c r="D1053" s="65" t="s">
        <v>8658</v>
      </c>
      <c r="E1053" t="s">
        <v>103</v>
      </c>
      <c r="F1053">
        <v>1</v>
      </c>
      <c r="I1053" s="34">
        <v>150.69999999999999</v>
      </c>
      <c r="J1053">
        <v>156</v>
      </c>
      <c r="K1053" s="32">
        <v>44.25</v>
      </c>
      <c r="L1053" s="32">
        <v>-63.316699999999997</v>
      </c>
      <c r="M1053" s="31">
        <v>38862.550787037035</v>
      </c>
      <c r="N1053" s="33">
        <v>1.49</v>
      </c>
      <c r="O1053" s="33">
        <v>49.59</v>
      </c>
      <c r="P1053" s="32">
        <v>6.1727999999999996</v>
      </c>
      <c r="Q1053" s="32">
        <v>3.5165000000000002</v>
      </c>
      <c r="R1053" s="32">
        <v>7.9889999999999999</v>
      </c>
      <c r="S1053" s="32">
        <v>1.0758000000000001</v>
      </c>
      <c r="T1053" s="32"/>
      <c r="U1053" s="32"/>
      <c r="V1053" s="32"/>
      <c r="W1053" s="32"/>
      <c r="X1053" s="32">
        <v>31.911899999999999</v>
      </c>
      <c r="Y1053" s="32">
        <v>30.738</v>
      </c>
      <c r="Z1053" s="32">
        <v>32.384</v>
      </c>
      <c r="AA1053" s="32">
        <v>0.57730000000000004</v>
      </c>
      <c r="AB1053" s="32"/>
      <c r="AC1053" s="32"/>
      <c r="AD1053" s="32"/>
      <c r="AE1053" s="32"/>
      <c r="AF1053" s="32">
        <v>5.8869999999999996</v>
      </c>
      <c r="AG1053" s="32">
        <v>5.47</v>
      </c>
      <c r="AH1053" s="32">
        <v>6.03</v>
      </c>
      <c r="AI1053" s="32">
        <v>0.10489999999999999</v>
      </c>
      <c r="AJ1053" s="32"/>
      <c r="AK1053" s="32"/>
      <c r="AL1053" s="32"/>
      <c r="AM1053" s="32"/>
      <c r="AN1053" s="32">
        <v>1.619</v>
      </c>
      <c r="AO1053" s="32"/>
      <c r="AP1053" s="32">
        <v>7.5744999999999996</v>
      </c>
      <c r="AQ1053" s="32">
        <v>0.31690000000000002</v>
      </c>
      <c r="AR1053" s="32"/>
      <c r="AS1053" s="32"/>
      <c r="AT1053" s="32">
        <v>30.752600000000001</v>
      </c>
      <c r="AU1053" s="32">
        <v>1.4E-2</v>
      </c>
      <c r="AV1053" s="32"/>
      <c r="AW1053" s="32"/>
      <c r="AX1053" s="32">
        <v>3.2238000000000002</v>
      </c>
      <c r="AY1053" s="33">
        <v>59.51</v>
      </c>
      <c r="AZ1053" s="32"/>
      <c r="BA1053" s="33"/>
      <c r="BB1053">
        <v>148.80000000000001</v>
      </c>
      <c r="BC1053" s="33">
        <v>148.74</v>
      </c>
      <c r="BD1053" s="32">
        <v>8.2798999999999996</v>
      </c>
      <c r="BE1053" s="32"/>
      <c r="BF1053" s="32">
        <v>34.292000000000002</v>
      </c>
      <c r="BG1053" s="32"/>
      <c r="BH1053" s="32">
        <v>3.2238000000000002</v>
      </c>
      <c r="BI1053" s="34">
        <v>60</v>
      </c>
      <c r="BJ1053" s="34">
        <v>49</v>
      </c>
      <c r="BK1053" s="34">
        <v>67</v>
      </c>
      <c r="BL1053" s="34">
        <v>18</v>
      </c>
      <c r="BM1053">
        <v>0</v>
      </c>
      <c r="BN1053" t="s">
        <v>2617</v>
      </c>
      <c r="BO1053" t="s">
        <v>7086</v>
      </c>
      <c r="BP1053" t="b">
        <v>1</v>
      </c>
    </row>
    <row r="1054" spans="1:68" x14ac:dyDescent="0.25">
      <c r="A1054" s="30" t="str">
        <f t="shared" si="17"/>
        <v>2006666005</v>
      </c>
      <c r="B1054" t="s">
        <v>2416</v>
      </c>
      <c r="C1054">
        <v>5</v>
      </c>
      <c r="D1054" s="65" t="s">
        <v>8659</v>
      </c>
      <c r="E1054" t="s">
        <v>103</v>
      </c>
      <c r="F1054">
        <v>1</v>
      </c>
      <c r="I1054" s="34">
        <v>148.19999999999999</v>
      </c>
      <c r="J1054">
        <v>150</v>
      </c>
      <c r="K1054" s="32">
        <v>44.2667</v>
      </c>
      <c r="L1054" s="32">
        <v>-63.316699999999997</v>
      </c>
      <c r="M1054" s="31">
        <v>38867.634525462963</v>
      </c>
      <c r="N1054" s="33">
        <v>1.49</v>
      </c>
      <c r="O1054" s="33">
        <v>49.59</v>
      </c>
      <c r="P1054" s="32">
        <v>6.6875999999999998</v>
      </c>
      <c r="Q1054" s="32">
        <v>4.3387000000000002</v>
      </c>
      <c r="R1054" s="32">
        <v>9.1433</v>
      </c>
      <c r="S1054" s="32">
        <v>1.6223000000000001</v>
      </c>
      <c r="T1054" s="32"/>
      <c r="U1054" s="32"/>
      <c r="V1054" s="32"/>
      <c r="W1054" s="32"/>
      <c r="X1054" s="32">
        <v>32.138199999999998</v>
      </c>
      <c r="Y1054" s="32">
        <v>31.372</v>
      </c>
      <c r="Z1054" s="32">
        <v>32.575000000000003</v>
      </c>
      <c r="AA1054" s="32">
        <v>0.30690000000000001</v>
      </c>
      <c r="AB1054" s="32"/>
      <c r="AC1054" s="32"/>
      <c r="AD1054" s="32"/>
      <c r="AE1054" s="32"/>
      <c r="AF1054" s="32">
        <v>5.5930999999999997</v>
      </c>
      <c r="AG1054" s="32">
        <v>4.84</v>
      </c>
      <c r="AH1054" s="32">
        <v>5.87</v>
      </c>
      <c r="AI1054" s="32">
        <v>0.26919999999999999</v>
      </c>
      <c r="AJ1054" s="32"/>
      <c r="AK1054" s="32"/>
      <c r="AL1054" s="32"/>
      <c r="AM1054" s="32"/>
      <c r="AN1054" s="32">
        <v>1.4117999999999999</v>
      </c>
      <c r="AO1054" s="32"/>
      <c r="AP1054" s="32">
        <v>9.0315999999999992</v>
      </c>
      <c r="AQ1054" s="32">
        <v>5.5100000000000003E-2</v>
      </c>
      <c r="AR1054" s="32"/>
      <c r="AS1054" s="32"/>
      <c r="AT1054" s="32">
        <v>31.413499999999999</v>
      </c>
      <c r="AU1054" s="32">
        <v>4.3700000000000003E-2</v>
      </c>
      <c r="AV1054" s="32"/>
      <c r="AW1054" s="32"/>
      <c r="AX1054" s="32">
        <v>4.2693000000000003</v>
      </c>
      <c r="AY1054" s="33">
        <v>60.5</v>
      </c>
      <c r="AZ1054" s="32"/>
      <c r="BA1054" s="33"/>
      <c r="BB1054">
        <v>148.80000000000001</v>
      </c>
      <c r="BC1054" s="33">
        <v>148.24</v>
      </c>
      <c r="BD1054" s="32">
        <v>8.7025000000000006</v>
      </c>
      <c r="BE1054" s="32"/>
      <c r="BF1054" s="32">
        <v>34.438000000000002</v>
      </c>
      <c r="BG1054" s="32"/>
      <c r="BH1054" s="32"/>
      <c r="BI1054" s="34"/>
      <c r="BJ1054" s="34"/>
      <c r="BK1054" s="34"/>
      <c r="BL1054" s="34"/>
      <c r="BM1054">
        <v>-1</v>
      </c>
      <c r="BN1054" t="s">
        <v>2618</v>
      </c>
      <c r="BO1054" t="s">
        <v>7087</v>
      </c>
      <c r="BP1054" t="b">
        <v>1</v>
      </c>
    </row>
    <row r="1055" spans="1:68" x14ac:dyDescent="0.25">
      <c r="A1055" s="30" t="str">
        <f t="shared" si="17"/>
        <v>2006019326</v>
      </c>
      <c r="B1055" t="s">
        <v>2419</v>
      </c>
      <c r="C1055">
        <v>326</v>
      </c>
      <c r="D1055" s="65" t="s">
        <v>8915</v>
      </c>
      <c r="E1055" t="s">
        <v>103</v>
      </c>
      <c r="F1055">
        <v>1</v>
      </c>
      <c r="I1055" s="34">
        <v>143.80000000000001</v>
      </c>
      <c r="J1055">
        <v>154</v>
      </c>
      <c r="K1055" s="32">
        <v>44.265799999999999</v>
      </c>
      <c r="L1055" s="32">
        <v>-63.314999999999998</v>
      </c>
      <c r="M1055" s="31">
        <v>38876.250763888886</v>
      </c>
      <c r="N1055" s="33">
        <v>1.98</v>
      </c>
      <c r="O1055" s="33">
        <v>49.59</v>
      </c>
      <c r="P1055" s="32">
        <v>6.3512000000000004</v>
      </c>
      <c r="Q1055" s="32">
        <v>3.6583000000000001</v>
      </c>
      <c r="R1055" s="32">
        <v>8.7185000000000006</v>
      </c>
      <c r="S1055" s="32">
        <v>1.978</v>
      </c>
      <c r="T1055" s="32">
        <v>6.5160999999999998</v>
      </c>
      <c r="U1055" s="32">
        <v>3.6574</v>
      </c>
      <c r="V1055" s="32">
        <v>8.7119</v>
      </c>
      <c r="W1055" s="32">
        <v>1.9832000000000001</v>
      </c>
      <c r="X1055" s="32">
        <v>31.734999999999999</v>
      </c>
      <c r="Y1055" s="32">
        <v>31.173500000000001</v>
      </c>
      <c r="Z1055" s="32">
        <v>32.174399999999999</v>
      </c>
      <c r="AA1055" s="32">
        <v>0.4194</v>
      </c>
      <c r="AB1055" s="32">
        <v>31.688700000000001</v>
      </c>
      <c r="AC1055" s="32">
        <v>31.2102</v>
      </c>
      <c r="AD1055" s="32">
        <v>32.2928</v>
      </c>
      <c r="AE1055" s="32">
        <v>0.44969999999999999</v>
      </c>
      <c r="AF1055" s="32">
        <v>7.0719000000000003</v>
      </c>
      <c r="AG1055" s="32">
        <v>6.6802999999999999</v>
      </c>
      <c r="AH1055" s="32">
        <v>7.3575999999999997</v>
      </c>
      <c r="AI1055" s="32">
        <v>0.18790000000000001</v>
      </c>
      <c r="AJ1055" s="32">
        <v>5.8032000000000004</v>
      </c>
      <c r="AK1055" s="32">
        <v>5.0137999999999998</v>
      </c>
      <c r="AL1055" s="32">
        <v>6.6069000000000004</v>
      </c>
      <c r="AM1055" s="32">
        <v>0.57420000000000004</v>
      </c>
      <c r="AN1055" s="32">
        <v>1.3967000000000001</v>
      </c>
      <c r="AO1055" s="32">
        <v>1.3703000000000001</v>
      </c>
      <c r="AP1055" s="32">
        <v>8.7131000000000007</v>
      </c>
      <c r="AQ1055" s="32">
        <v>5.0000000000000001E-3</v>
      </c>
      <c r="AR1055" s="32">
        <v>8.7105999999999995</v>
      </c>
      <c r="AS1055" s="32">
        <v>1.6999999999999999E-3</v>
      </c>
      <c r="AT1055" s="32">
        <v>31.1782</v>
      </c>
      <c r="AU1055" s="32">
        <v>6.6E-3</v>
      </c>
      <c r="AV1055" s="32">
        <v>31.273499999999999</v>
      </c>
      <c r="AW1055" s="32">
        <v>5.6800000000000003E-2</v>
      </c>
      <c r="AX1055" s="32">
        <v>3.5329999999999999</v>
      </c>
      <c r="AY1055" s="33">
        <v>53.56</v>
      </c>
      <c r="AZ1055" s="32">
        <v>3.5329999999999999</v>
      </c>
      <c r="BA1055" s="33">
        <v>53.56</v>
      </c>
      <c r="BB1055">
        <v>148.80000000000001</v>
      </c>
      <c r="BC1055" s="33">
        <v>143.78</v>
      </c>
      <c r="BD1055" s="32">
        <v>7.7610999999999999</v>
      </c>
      <c r="BE1055" s="32">
        <v>7.7816999999999998</v>
      </c>
      <c r="BF1055" s="32">
        <v>34.012900000000002</v>
      </c>
      <c r="BG1055" s="32">
        <v>34.005200000000002</v>
      </c>
      <c r="BH1055" s="32">
        <v>3.5329999999999999</v>
      </c>
      <c r="BI1055" s="34">
        <v>54</v>
      </c>
      <c r="BJ1055" s="34">
        <v>48</v>
      </c>
      <c r="BK1055" s="34">
        <v>109</v>
      </c>
      <c r="BL1055" s="34">
        <v>32</v>
      </c>
      <c r="BM1055">
        <v>0</v>
      </c>
      <c r="BN1055" t="s">
        <v>2619</v>
      </c>
      <c r="BO1055" t="s">
        <v>7088</v>
      </c>
      <c r="BP1055" t="b">
        <v>1</v>
      </c>
    </row>
    <row r="1056" spans="1:68" x14ac:dyDescent="0.25">
      <c r="A1056" s="30" t="str">
        <f t="shared" si="17"/>
        <v>2006030000</v>
      </c>
      <c r="B1056" t="s">
        <v>2420</v>
      </c>
      <c r="C1056">
        <v>0</v>
      </c>
      <c r="D1056" s="65" t="s">
        <v>8705</v>
      </c>
      <c r="E1056" t="s">
        <v>103</v>
      </c>
      <c r="F1056">
        <v>1</v>
      </c>
      <c r="I1056" s="34">
        <v>171.5</v>
      </c>
      <c r="J1056">
        <v>164</v>
      </c>
      <c r="K1056" s="32">
        <v>44.274000000000001</v>
      </c>
      <c r="L1056" s="32">
        <v>-63.3217</v>
      </c>
      <c r="M1056" s="31">
        <v>38904.107905092591</v>
      </c>
      <c r="N1056" s="33">
        <v>0.99</v>
      </c>
      <c r="O1056" s="33">
        <v>49.59</v>
      </c>
      <c r="P1056" s="32">
        <v>7.6459999999999999</v>
      </c>
      <c r="Q1056" s="32">
        <v>4.5304000000000002</v>
      </c>
      <c r="R1056" s="32">
        <v>12.5158</v>
      </c>
      <c r="S1056" s="32">
        <v>3.1267</v>
      </c>
      <c r="T1056" s="32"/>
      <c r="U1056" s="32"/>
      <c r="V1056" s="32"/>
      <c r="W1056" s="32"/>
      <c r="X1056" s="32">
        <v>31.8582</v>
      </c>
      <c r="Y1056" s="32">
        <v>30.987500000000001</v>
      </c>
      <c r="Z1056" s="32">
        <v>32.739100000000001</v>
      </c>
      <c r="AA1056" s="32">
        <v>0.57830000000000004</v>
      </c>
      <c r="AB1056" s="32"/>
      <c r="AC1056" s="32"/>
      <c r="AD1056" s="32"/>
      <c r="AE1056" s="32"/>
      <c r="AF1056" s="32">
        <v>5.2567000000000004</v>
      </c>
      <c r="AG1056" s="32">
        <v>4.8201999999999998</v>
      </c>
      <c r="AH1056" s="32">
        <v>5.7309999999999999</v>
      </c>
      <c r="AI1056" s="32">
        <v>0.3196</v>
      </c>
      <c r="AJ1056" s="32"/>
      <c r="AK1056" s="32"/>
      <c r="AL1056" s="32"/>
      <c r="AM1056" s="32"/>
      <c r="AN1056" s="32">
        <v>2.3725999999999998</v>
      </c>
      <c r="AO1056" s="32"/>
      <c r="AP1056" s="32">
        <v>12.514699999999999</v>
      </c>
      <c r="AQ1056" s="32">
        <v>6.9999999999999999E-4</v>
      </c>
      <c r="AR1056" s="32"/>
      <c r="AS1056" s="32"/>
      <c r="AT1056" s="32">
        <v>31.0167</v>
      </c>
      <c r="AU1056" s="32">
        <v>1.95E-2</v>
      </c>
      <c r="AV1056" s="32"/>
      <c r="AW1056" s="32"/>
      <c r="AX1056" s="32">
        <v>4.5304000000000002</v>
      </c>
      <c r="AY1056" s="33">
        <v>33.72</v>
      </c>
      <c r="AZ1056" s="32"/>
      <c r="BA1056" s="33"/>
      <c r="BB1056">
        <v>148.80000000000001</v>
      </c>
      <c r="BC1056" s="33">
        <v>148.74</v>
      </c>
      <c r="BD1056" s="32">
        <v>8.7985000000000007</v>
      </c>
      <c r="BE1056" s="32"/>
      <c r="BF1056" s="32">
        <v>34.473399999999998</v>
      </c>
      <c r="BG1056" s="32"/>
      <c r="BH1056" s="32"/>
      <c r="BI1056" s="34"/>
      <c r="BJ1056" s="34"/>
      <c r="BK1056" s="34"/>
      <c r="BL1056" s="34"/>
      <c r="BM1056">
        <v>-1</v>
      </c>
      <c r="BN1056" t="s">
        <v>2620</v>
      </c>
      <c r="BO1056" t="s">
        <v>7089</v>
      </c>
      <c r="BP1056" t="b">
        <v>1</v>
      </c>
    </row>
    <row r="1057" spans="1:68" x14ac:dyDescent="0.25">
      <c r="A1057" s="30" t="str">
        <f t="shared" si="17"/>
        <v>2006036000</v>
      </c>
      <c r="B1057" t="s">
        <v>2421</v>
      </c>
      <c r="C1057">
        <v>0</v>
      </c>
      <c r="D1057" s="65" t="s">
        <v>8705</v>
      </c>
      <c r="E1057" t="s">
        <v>103</v>
      </c>
      <c r="F1057">
        <v>1</v>
      </c>
      <c r="I1057" s="34">
        <v>184.4</v>
      </c>
      <c r="J1057">
        <v>198</v>
      </c>
      <c r="K1057" s="32">
        <v>44.271999999999998</v>
      </c>
      <c r="L1057" s="32">
        <v>-63.323099999999997</v>
      </c>
      <c r="M1057" s="31">
        <v>38918.889444444445</v>
      </c>
      <c r="N1057" s="33">
        <v>1.98</v>
      </c>
      <c r="O1057" s="33">
        <v>49.59</v>
      </c>
      <c r="P1057" s="32">
        <v>6.7558999999999996</v>
      </c>
      <c r="Q1057" s="32">
        <v>3.4156</v>
      </c>
      <c r="R1057" s="32">
        <v>18.3794</v>
      </c>
      <c r="S1057" s="32">
        <v>5.0506000000000002</v>
      </c>
      <c r="T1057" s="32"/>
      <c r="U1057" s="32"/>
      <c r="V1057" s="32"/>
      <c r="W1057" s="32"/>
      <c r="X1057" s="32">
        <v>31.819500000000001</v>
      </c>
      <c r="Y1057" s="32">
        <v>31.0716</v>
      </c>
      <c r="Z1057" s="32">
        <v>32.396500000000003</v>
      </c>
      <c r="AA1057" s="32">
        <v>0.3967</v>
      </c>
      <c r="AB1057" s="32"/>
      <c r="AC1057" s="32"/>
      <c r="AD1057" s="32"/>
      <c r="AE1057" s="32"/>
      <c r="AF1057" s="32">
        <v>5.1006</v>
      </c>
      <c r="AG1057" s="32">
        <v>4.1871</v>
      </c>
      <c r="AH1057" s="32">
        <v>5.6681999999999997</v>
      </c>
      <c r="AI1057" s="32">
        <v>0.47049999999999997</v>
      </c>
      <c r="AJ1057" s="32"/>
      <c r="AK1057" s="32"/>
      <c r="AL1057" s="32"/>
      <c r="AM1057" s="32"/>
      <c r="AN1057" s="32">
        <v>3.5430999999999999</v>
      </c>
      <c r="AO1057" s="32"/>
      <c r="AP1057" s="32">
        <v>18.301300000000001</v>
      </c>
      <c r="AQ1057" s="32">
        <v>6.6900000000000001E-2</v>
      </c>
      <c r="AR1057" s="32"/>
      <c r="AS1057" s="32"/>
      <c r="AT1057" s="32">
        <v>31.074300000000001</v>
      </c>
      <c r="AU1057" s="32">
        <v>1.1999999999999999E-3</v>
      </c>
      <c r="AV1057" s="32"/>
      <c r="AW1057" s="32"/>
      <c r="AX1057" s="32">
        <v>3.4156</v>
      </c>
      <c r="AY1057" s="33">
        <v>33.72</v>
      </c>
      <c r="AZ1057" s="32"/>
      <c r="BA1057" s="33"/>
      <c r="BB1057">
        <v>148.80000000000001</v>
      </c>
      <c r="BC1057" s="33">
        <v>148.74</v>
      </c>
      <c r="BD1057" s="32">
        <v>8.7939000000000007</v>
      </c>
      <c r="BE1057" s="32"/>
      <c r="BF1057" s="32">
        <v>34.413499999999999</v>
      </c>
      <c r="BG1057" s="32"/>
      <c r="BH1057" s="32">
        <v>3.4156</v>
      </c>
      <c r="BI1057" s="34">
        <v>34</v>
      </c>
      <c r="BJ1057" s="34">
        <v>27</v>
      </c>
      <c r="BK1057" s="34">
        <v>86</v>
      </c>
      <c r="BL1057" s="34">
        <v>46</v>
      </c>
      <c r="BM1057">
        <v>0</v>
      </c>
      <c r="BN1057" t="s">
        <v>2621</v>
      </c>
      <c r="BO1057" t="s">
        <v>7090</v>
      </c>
      <c r="BP1057" t="b">
        <v>1</v>
      </c>
    </row>
    <row r="1058" spans="1:68" x14ac:dyDescent="0.25">
      <c r="A1058" s="30" t="str">
        <f t="shared" si="17"/>
        <v>2006036102</v>
      </c>
      <c r="B1058" t="s">
        <v>2421</v>
      </c>
      <c r="C1058">
        <v>102</v>
      </c>
      <c r="D1058" s="65" t="s">
        <v>8765</v>
      </c>
      <c r="E1058" t="s">
        <v>103</v>
      </c>
      <c r="F1058">
        <v>1</v>
      </c>
      <c r="I1058" s="34">
        <v>176.5</v>
      </c>
      <c r="J1058">
        <v>166</v>
      </c>
      <c r="K1058" s="32">
        <v>44.2697</v>
      </c>
      <c r="L1058" s="32">
        <v>-63.322699999999998</v>
      </c>
      <c r="M1058" s="31">
        <v>38931.054027777776</v>
      </c>
      <c r="N1058" s="33">
        <v>0.99</v>
      </c>
      <c r="O1058" s="33">
        <v>49.59</v>
      </c>
      <c r="P1058" s="32">
        <v>6.5175999999999998</v>
      </c>
      <c r="Q1058" s="32">
        <v>3.0615999999999999</v>
      </c>
      <c r="R1058" s="32">
        <v>16.294599999999999</v>
      </c>
      <c r="S1058" s="32">
        <v>4.6722999999999999</v>
      </c>
      <c r="T1058" s="32"/>
      <c r="U1058" s="32"/>
      <c r="V1058" s="32"/>
      <c r="W1058" s="32"/>
      <c r="X1058" s="32">
        <v>31.4255</v>
      </c>
      <c r="Y1058" s="32">
        <v>30.580400000000001</v>
      </c>
      <c r="Z1058" s="32">
        <v>32.257100000000001</v>
      </c>
      <c r="AA1058" s="32">
        <v>0.49380000000000002</v>
      </c>
      <c r="AB1058" s="32"/>
      <c r="AC1058" s="32"/>
      <c r="AD1058" s="32"/>
      <c r="AE1058" s="32"/>
      <c r="AF1058" s="32">
        <v>4.9657999999999998</v>
      </c>
      <c r="AG1058" s="32">
        <v>4.3609999999999998</v>
      </c>
      <c r="AH1058" s="32">
        <v>5.4294000000000002</v>
      </c>
      <c r="AI1058" s="32">
        <v>0.30520000000000003</v>
      </c>
      <c r="AJ1058" s="32"/>
      <c r="AK1058" s="32"/>
      <c r="AL1058" s="32"/>
      <c r="AM1058" s="32"/>
      <c r="AN1058" s="32">
        <v>3.3258000000000001</v>
      </c>
      <c r="AO1058" s="32"/>
      <c r="AP1058" s="32">
        <v>16.263100000000001</v>
      </c>
      <c r="AQ1058" s="32">
        <v>4.4299999999999999E-2</v>
      </c>
      <c r="AR1058" s="32"/>
      <c r="AS1058" s="32"/>
      <c r="AT1058" s="32">
        <v>30.601600000000001</v>
      </c>
      <c r="AU1058" s="32">
        <v>1.4200000000000001E-2</v>
      </c>
      <c r="AV1058" s="32"/>
      <c r="AW1058" s="32"/>
      <c r="AX1058" s="32">
        <v>2.9729999999999999</v>
      </c>
      <c r="AY1058" s="33">
        <v>53.56</v>
      </c>
      <c r="AZ1058" s="32"/>
      <c r="BA1058" s="33"/>
      <c r="BB1058">
        <v>148.80000000000001</v>
      </c>
      <c r="BC1058" s="33">
        <v>148.74</v>
      </c>
      <c r="BD1058" s="32">
        <v>9.0023</v>
      </c>
      <c r="BE1058" s="32"/>
      <c r="BF1058" s="32">
        <v>34.507100000000001</v>
      </c>
      <c r="BG1058" s="32"/>
      <c r="BH1058" s="32">
        <v>2.9729999999999999</v>
      </c>
      <c r="BI1058" s="34">
        <v>54</v>
      </c>
      <c r="BJ1058" s="34">
        <v>30</v>
      </c>
      <c r="BK1058" s="34">
        <v>84</v>
      </c>
      <c r="BL1058" s="34">
        <v>54</v>
      </c>
      <c r="BM1058">
        <v>0</v>
      </c>
      <c r="BN1058" t="s">
        <v>2622</v>
      </c>
      <c r="BO1058" t="s">
        <v>7091</v>
      </c>
      <c r="BP1058" t="b">
        <v>1</v>
      </c>
    </row>
    <row r="1059" spans="1:68" x14ac:dyDescent="0.25">
      <c r="A1059" s="30" t="str">
        <f t="shared" si="17"/>
        <v>2006666006</v>
      </c>
      <c r="B1059" t="s">
        <v>2416</v>
      </c>
      <c r="C1059">
        <v>6</v>
      </c>
      <c r="D1059" s="65" t="s">
        <v>8660</v>
      </c>
      <c r="E1059" t="s">
        <v>103</v>
      </c>
      <c r="F1059">
        <v>1</v>
      </c>
      <c r="I1059" s="34">
        <v>153.19999999999999</v>
      </c>
      <c r="J1059">
        <v>156</v>
      </c>
      <c r="K1059" s="32">
        <v>44.2667</v>
      </c>
      <c r="L1059" s="32">
        <v>-63.316699999999997</v>
      </c>
      <c r="M1059" s="31">
        <v>38954.579409722224</v>
      </c>
      <c r="N1059" s="33">
        <v>1.49</v>
      </c>
      <c r="O1059" s="33">
        <v>49.59</v>
      </c>
      <c r="P1059" s="32">
        <v>11.1334</v>
      </c>
      <c r="Q1059" s="32">
        <v>4.5541</v>
      </c>
      <c r="R1059" s="32">
        <v>18.144200000000001</v>
      </c>
      <c r="S1059" s="32">
        <v>5.3875000000000002</v>
      </c>
      <c r="T1059" s="32"/>
      <c r="U1059" s="32"/>
      <c r="V1059" s="32"/>
      <c r="W1059" s="32"/>
      <c r="X1059" s="32">
        <v>31.7134</v>
      </c>
      <c r="Y1059" s="32">
        <v>30.835999999999999</v>
      </c>
      <c r="Z1059" s="32">
        <v>32.588999999999999</v>
      </c>
      <c r="AA1059" s="32">
        <v>0.70840000000000003</v>
      </c>
      <c r="AB1059" s="32"/>
      <c r="AC1059" s="32"/>
      <c r="AD1059" s="32"/>
      <c r="AE1059" s="32"/>
      <c r="AF1059" s="32">
        <v>5.2476000000000003</v>
      </c>
      <c r="AG1059" s="32">
        <v>4.59</v>
      </c>
      <c r="AH1059" s="32">
        <v>5.87</v>
      </c>
      <c r="AI1059" s="32">
        <v>0.49659999999999999</v>
      </c>
      <c r="AJ1059" s="32"/>
      <c r="AK1059" s="32"/>
      <c r="AL1059" s="32"/>
      <c r="AM1059" s="32"/>
      <c r="AN1059" s="32">
        <v>3.7155999999999998</v>
      </c>
      <c r="AO1059" s="32"/>
      <c r="AP1059" s="32">
        <v>18.078700000000001</v>
      </c>
      <c r="AQ1059" s="32">
        <v>4.7399999999999998E-2</v>
      </c>
      <c r="AR1059" s="32"/>
      <c r="AS1059" s="32"/>
      <c r="AT1059" s="32">
        <v>30.840900000000001</v>
      </c>
      <c r="AU1059" s="32">
        <v>1.6000000000000001E-3</v>
      </c>
      <c r="AV1059" s="32"/>
      <c r="AW1059" s="32"/>
      <c r="AX1059" s="32">
        <v>4.2050999999999998</v>
      </c>
      <c r="AY1059" s="33">
        <v>58.52</v>
      </c>
      <c r="AZ1059" s="32"/>
      <c r="BA1059" s="33"/>
      <c r="BB1059">
        <v>148.80000000000001</v>
      </c>
      <c r="BC1059" s="33">
        <v>148.74</v>
      </c>
      <c r="BD1059" s="32">
        <v>9.6755999999999993</v>
      </c>
      <c r="BE1059" s="32"/>
      <c r="BF1059" s="32">
        <v>34.856000000000002</v>
      </c>
      <c r="BG1059" s="32"/>
      <c r="BH1059" s="32"/>
      <c r="BI1059" s="34"/>
      <c r="BJ1059" s="34"/>
      <c r="BK1059" s="34"/>
      <c r="BL1059" s="34"/>
      <c r="BM1059">
        <v>-1</v>
      </c>
      <c r="BN1059" t="s">
        <v>2623</v>
      </c>
      <c r="BO1059" t="s">
        <v>7092</v>
      </c>
      <c r="BP1059" t="b">
        <v>1</v>
      </c>
    </row>
    <row r="1060" spans="1:68" x14ac:dyDescent="0.25">
      <c r="A1060" s="30" t="str">
        <f t="shared" si="17"/>
        <v>2006052007</v>
      </c>
      <c r="B1060" t="s">
        <v>177</v>
      </c>
      <c r="C1060">
        <v>7</v>
      </c>
      <c r="D1060" s="65" t="s">
        <v>8661</v>
      </c>
      <c r="E1060" t="s">
        <v>103</v>
      </c>
      <c r="F1060">
        <v>1</v>
      </c>
      <c r="G1060">
        <v>2006</v>
      </c>
      <c r="H1060">
        <v>2</v>
      </c>
      <c r="I1060" s="34">
        <v>191.4</v>
      </c>
      <c r="J1060">
        <v>197</v>
      </c>
      <c r="K1060" s="32">
        <v>44.2667</v>
      </c>
      <c r="L1060" s="32">
        <v>-63.316699999999997</v>
      </c>
      <c r="M1060" s="31">
        <v>38995.944143518522</v>
      </c>
      <c r="N1060" s="33">
        <v>2.98</v>
      </c>
      <c r="O1060" s="33">
        <v>49.59</v>
      </c>
      <c r="P1060" s="32">
        <v>10.718</v>
      </c>
      <c r="Q1060" s="32">
        <v>4.3733000000000004</v>
      </c>
      <c r="R1060" s="32">
        <v>15.852399999999999</v>
      </c>
      <c r="S1060" s="32">
        <v>4.4732000000000003</v>
      </c>
      <c r="T1060" s="32">
        <v>10.705299999999999</v>
      </c>
      <c r="U1060" s="32">
        <v>4.3766999999999996</v>
      </c>
      <c r="V1060" s="32">
        <v>15.8596</v>
      </c>
      <c r="W1060" s="32">
        <v>4.4702000000000002</v>
      </c>
      <c r="X1060" s="32">
        <v>31.354199999999999</v>
      </c>
      <c r="Y1060" s="32">
        <v>30.2636</v>
      </c>
      <c r="Z1060" s="32">
        <v>32.272500000000001</v>
      </c>
      <c r="AA1060" s="32">
        <v>0.84509999999999996</v>
      </c>
      <c r="AB1060" s="32">
        <v>31.338799999999999</v>
      </c>
      <c r="AC1060" s="32">
        <v>30.217700000000001</v>
      </c>
      <c r="AD1060" s="32">
        <v>32.255899999999997</v>
      </c>
      <c r="AE1060" s="32">
        <v>0.84240000000000004</v>
      </c>
      <c r="AF1060" s="32">
        <v>5.8242000000000003</v>
      </c>
      <c r="AG1060" s="32">
        <v>5.1750999999999996</v>
      </c>
      <c r="AH1060" s="32">
        <v>6.4002999999999997</v>
      </c>
      <c r="AI1060" s="32">
        <v>0.41399999999999998</v>
      </c>
      <c r="AJ1060" s="32">
        <v>5.8095999999999997</v>
      </c>
      <c r="AK1060" s="32">
        <v>5.1822999999999997</v>
      </c>
      <c r="AL1060" s="32">
        <v>6.4317000000000002</v>
      </c>
      <c r="AM1060" s="32">
        <v>0.44340000000000002</v>
      </c>
      <c r="AN1060" s="32">
        <v>3.3813</v>
      </c>
      <c r="AO1060" s="32">
        <v>3.3803000000000001</v>
      </c>
      <c r="AP1060" s="32">
        <v>15.8184</v>
      </c>
      <c r="AQ1060" s="32">
        <v>9.7000000000000003E-3</v>
      </c>
      <c r="AR1060" s="32">
        <v>15.8264</v>
      </c>
      <c r="AS1060" s="32">
        <v>0.01</v>
      </c>
      <c r="AT1060" s="32">
        <v>30.304600000000001</v>
      </c>
      <c r="AU1060" s="32">
        <v>3.56E-2</v>
      </c>
      <c r="AV1060" s="32">
        <v>30.2791</v>
      </c>
      <c r="AW1060" s="32">
        <v>5.33E-2</v>
      </c>
      <c r="AX1060" s="32">
        <v>3.3856000000000002</v>
      </c>
      <c r="AY1060">
        <v>67.44</v>
      </c>
      <c r="AZ1060">
        <v>3.395</v>
      </c>
      <c r="BA1060">
        <v>67.44</v>
      </c>
      <c r="BB1060">
        <v>148.80000000000001</v>
      </c>
      <c r="BC1060">
        <v>148.74</v>
      </c>
      <c r="BD1060" s="32">
        <v>8.0159000000000002</v>
      </c>
      <c r="BE1060" s="32">
        <v>8.0241000000000007</v>
      </c>
      <c r="BF1060" s="32">
        <v>34.1477</v>
      </c>
      <c r="BG1060" s="32">
        <v>34.1312</v>
      </c>
      <c r="BH1060" s="32">
        <v>3.3856000000000002</v>
      </c>
      <c r="BI1060" s="34">
        <v>68</v>
      </c>
      <c r="BJ1060" s="34">
        <v>53</v>
      </c>
      <c r="BK1060" s="34">
        <v>90</v>
      </c>
      <c r="BL1060" s="34">
        <v>37</v>
      </c>
      <c r="BM1060">
        <v>0</v>
      </c>
      <c r="BN1060" t="s">
        <v>1166</v>
      </c>
      <c r="BO1060" t="s">
        <v>7093</v>
      </c>
      <c r="BP1060" t="b">
        <v>1</v>
      </c>
    </row>
    <row r="1061" spans="1:68" x14ac:dyDescent="0.25">
      <c r="A1061" s="30" t="str">
        <f t="shared" si="17"/>
        <v>2006052009</v>
      </c>
      <c r="B1061" t="s">
        <v>177</v>
      </c>
      <c r="C1061">
        <v>9</v>
      </c>
      <c r="D1061" s="65" t="s">
        <v>8663</v>
      </c>
      <c r="E1061" t="s">
        <v>86</v>
      </c>
      <c r="F1061">
        <v>0</v>
      </c>
      <c r="G1061">
        <v>2006</v>
      </c>
      <c r="H1061">
        <v>2</v>
      </c>
      <c r="I1061" s="34">
        <v>150.69999999999999</v>
      </c>
      <c r="J1061">
        <v>154</v>
      </c>
      <c r="K1061" s="32">
        <v>43.2333</v>
      </c>
      <c r="L1061" s="32">
        <v>-65.05</v>
      </c>
      <c r="M1061" s="31">
        <v>38996.391400462962</v>
      </c>
      <c r="N1061" s="33">
        <v>1.98</v>
      </c>
      <c r="O1061" s="33">
        <v>49.6</v>
      </c>
      <c r="P1061" s="32">
        <v>13.235799999999999</v>
      </c>
      <c r="Q1061" s="32">
        <v>5.9763999999999999</v>
      </c>
      <c r="R1061" s="32">
        <v>15.2227</v>
      </c>
      <c r="S1061" s="32">
        <v>3.2475000000000001</v>
      </c>
      <c r="T1061" s="32">
        <v>13.230600000000001</v>
      </c>
      <c r="U1061" s="32">
        <v>5.9805999999999999</v>
      </c>
      <c r="V1061" s="32">
        <v>15.2311</v>
      </c>
      <c r="W1061" s="32">
        <v>3.2591000000000001</v>
      </c>
      <c r="X1061" s="32">
        <v>31.432400000000001</v>
      </c>
      <c r="Y1061" s="32">
        <v>31.073599999999999</v>
      </c>
      <c r="Z1061" s="32">
        <v>32.219799999999999</v>
      </c>
      <c r="AA1061" s="32">
        <v>0.39729999999999999</v>
      </c>
      <c r="AB1061" s="32">
        <v>31.418399999999998</v>
      </c>
      <c r="AC1061" s="32">
        <v>31.0273</v>
      </c>
      <c r="AD1061" s="32">
        <v>32.1995</v>
      </c>
      <c r="AE1061" s="32">
        <v>0.39810000000000001</v>
      </c>
      <c r="AF1061" s="32">
        <v>5.5441000000000003</v>
      </c>
      <c r="AG1061" s="32">
        <v>5.1464999999999996</v>
      </c>
      <c r="AH1061" s="32">
        <v>6.0358000000000001</v>
      </c>
      <c r="AI1061" s="32">
        <v>0.21790000000000001</v>
      </c>
      <c r="AJ1061" s="32">
        <v>5.5259</v>
      </c>
      <c r="AK1061" s="32">
        <v>5.1261000000000001</v>
      </c>
      <c r="AL1061" s="32">
        <v>6.0820999999999996</v>
      </c>
      <c r="AM1061" s="32">
        <v>0.25009999999999999</v>
      </c>
      <c r="AN1061" s="32">
        <v>2.3927999999999998</v>
      </c>
      <c r="AO1061" s="32">
        <v>2.3889</v>
      </c>
      <c r="AP1061" s="32">
        <v>15.0441</v>
      </c>
      <c r="AQ1061" s="32">
        <v>5.7000000000000002E-3</v>
      </c>
      <c r="AR1061" s="32">
        <v>15.052300000000001</v>
      </c>
      <c r="AS1061" s="32">
        <v>5.4000000000000003E-3</v>
      </c>
      <c r="AT1061" s="32">
        <v>31.1004</v>
      </c>
      <c r="AU1061" s="32">
        <v>1.8100000000000002E-2</v>
      </c>
      <c r="AV1061" s="32">
        <v>31.0777</v>
      </c>
      <c r="AW1061" s="32">
        <v>3.3799999999999997E-2</v>
      </c>
      <c r="AX1061" s="32">
        <v>5.0696000000000003</v>
      </c>
      <c r="AY1061">
        <v>65.459999999999994</v>
      </c>
      <c r="AZ1061">
        <v>5.0869999999999997</v>
      </c>
      <c r="BA1061">
        <v>65.459999999999994</v>
      </c>
      <c r="BB1061">
        <v>165</v>
      </c>
      <c r="BC1061">
        <v>150.74</v>
      </c>
      <c r="BD1061" s="32">
        <v>7.7907000000000002</v>
      </c>
      <c r="BE1061" s="32">
        <v>7.7987000000000002</v>
      </c>
      <c r="BF1061" s="32">
        <v>34.007199999999997</v>
      </c>
      <c r="BG1061" s="32">
        <v>33.990299999999998</v>
      </c>
      <c r="BH1061" s="32"/>
      <c r="BI1061" s="34"/>
      <c r="BJ1061" s="34"/>
      <c r="BK1061" s="34"/>
      <c r="BL1061" s="34"/>
      <c r="BM1061">
        <v>-1</v>
      </c>
      <c r="BN1061" t="s">
        <v>1167</v>
      </c>
      <c r="BO1061" t="s">
        <v>7094</v>
      </c>
      <c r="BP1061" t="b">
        <v>1</v>
      </c>
    </row>
    <row r="1062" spans="1:68" x14ac:dyDescent="0.25">
      <c r="A1062" s="30" t="str">
        <f t="shared" si="17"/>
        <v>2006052012</v>
      </c>
      <c r="B1062" t="s">
        <v>177</v>
      </c>
      <c r="C1062">
        <v>12</v>
      </c>
      <c r="D1062" s="65" t="s">
        <v>8666</v>
      </c>
      <c r="E1062" t="s">
        <v>87</v>
      </c>
      <c r="F1062">
        <v>1</v>
      </c>
      <c r="G1062">
        <v>2006</v>
      </c>
      <c r="H1062">
        <v>2</v>
      </c>
      <c r="I1062" s="34">
        <v>60.5</v>
      </c>
      <c r="J1062">
        <v>66</v>
      </c>
      <c r="K1062" s="32">
        <v>43.2333</v>
      </c>
      <c r="L1062" s="32">
        <v>-65.466700000000003</v>
      </c>
      <c r="M1062" s="31">
        <v>38996.565081018518</v>
      </c>
      <c r="N1062" s="33">
        <v>2.98</v>
      </c>
      <c r="O1062" s="33">
        <v>49.6</v>
      </c>
      <c r="P1062" s="32">
        <v>7.8380999999999998</v>
      </c>
      <c r="Q1062" s="32">
        <v>5.1391</v>
      </c>
      <c r="R1062" s="32">
        <v>14.473599999999999</v>
      </c>
      <c r="S1062" s="32">
        <v>3.5819999999999999</v>
      </c>
      <c r="T1062" s="32">
        <v>7.8343999999999996</v>
      </c>
      <c r="U1062" s="32">
        <v>5.1467000000000001</v>
      </c>
      <c r="V1062" s="32">
        <v>14.4816</v>
      </c>
      <c r="W1062" s="32">
        <v>3.5773000000000001</v>
      </c>
      <c r="X1062" s="32">
        <v>32.118099999999998</v>
      </c>
      <c r="Y1062" s="32">
        <v>31.076799999999999</v>
      </c>
      <c r="Z1062" s="32">
        <v>32.5871</v>
      </c>
      <c r="AA1062" s="32">
        <v>0.56910000000000005</v>
      </c>
      <c r="AB1062" s="32">
        <v>32.099299999999999</v>
      </c>
      <c r="AC1062" s="32">
        <v>31.0626</v>
      </c>
      <c r="AD1062" s="32">
        <v>32.5687</v>
      </c>
      <c r="AE1062" s="32">
        <v>0.56769999999999998</v>
      </c>
      <c r="AF1062" s="32">
        <v>5.5788000000000002</v>
      </c>
      <c r="AG1062" s="32">
        <v>5.1052999999999997</v>
      </c>
      <c r="AH1062" s="32">
        <v>5.7629999999999999</v>
      </c>
      <c r="AI1062" s="32">
        <v>0.1293</v>
      </c>
      <c r="AJ1062" s="32">
        <v>5.5678999999999998</v>
      </c>
      <c r="AK1062" s="32">
        <v>5.1287000000000003</v>
      </c>
      <c r="AL1062" s="32">
        <v>5.8396999999999997</v>
      </c>
      <c r="AM1062" s="32">
        <v>0.14099999999999999</v>
      </c>
      <c r="AN1062" s="32">
        <v>2.6833</v>
      </c>
      <c r="AO1062" s="32">
        <v>2.6804999999999999</v>
      </c>
      <c r="AP1062" s="32">
        <v>14.414999999999999</v>
      </c>
      <c r="AQ1062" s="32">
        <v>7.8799999999999995E-2</v>
      </c>
      <c r="AR1062" s="32">
        <v>14.428699999999999</v>
      </c>
      <c r="AS1062" s="32">
        <v>6.7400000000000002E-2</v>
      </c>
      <c r="AT1062" s="32">
        <v>31.082899999999999</v>
      </c>
      <c r="AU1062" s="32">
        <v>8.3999999999999995E-3</v>
      </c>
      <c r="AV1062" s="32">
        <v>31.068999999999999</v>
      </c>
      <c r="AW1062" s="32">
        <v>8.2000000000000007E-3</v>
      </c>
      <c r="AX1062" s="32">
        <v>5.1391</v>
      </c>
      <c r="AY1062">
        <v>30.75</v>
      </c>
      <c r="AZ1062">
        <v>5.1467000000000001</v>
      </c>
      <c r="BA1062">
        <v>30.75</v>
      </c>
      <c r="BB1062">
        <v>52.9</v>
      </c>
      <c r="BC1062">
        <v>52.57</v>
      </c>
      <c r="BD1062" s="32">
        <v>5.1656000000000004</v>
      </c>
      <c r="BE1062" s="32">
        <v>5.1736000000000004</v>
      </c>
      <c r="BF1062" s="32">
        <v>32.601399999999998</v>
      </c>
      <c r="BG1062" s="32">
        <v>32.582700000000003</v>
      </c>
      <c r="BH1062" s="32"/>
      <c r="BI1062" s="34"/>
      <c r="BJ1062" s="34"/>
      <c r="BK1062" s="34"/>
      <c r="BL1062" s="34"/>
      <c r="BM1062">
        <v>-1</v>
      </c>
      <c r="BN1062" t="s">
        <v>1168</v>
      </c>
      <c r="BO1062" t="s">
        <v>7095</v>
      </c>
      <c r="BP1062" t="b">
        <v>1</v>
      </c>
    </row>
    <row r="1063" spans="1:68" x14ac:dyDescent="0.25">
      <c r="A1063" s="30" t="str">
        <f t="shared" si="17"/>
        <v>2006052017</v>
      </c>
      <c r="B1063" t="s">
        <v>177</v>
      </c>
      <c r="C1063">
        <v>17</v>
      </c>
      <c r="D1063" s="65" t="s">
        <v>8671</v>
      </c>
      <c r="E1063" t="s">
        <v>88</v>
      </c>
      <c r="F1063">
        <v>1</v>
      </c>
      <c r="G1063">
        <v>2006</v>
      </c>
      <c r="H1063">
        <v>2</v>
      </c>
      <c r="I1063" s="34">
        <v>108.1</v>
      </c>
      <c r="J1063">
        <v>112</v>
      </c>
      <c r="K1063" s="32">
        <v>42.9833</v>
      </c>
      <c r="L1063" s="32">
        <v>-65.466700000000003</v>
      </c>
      <c r="M1063" s="31">
        <v>38996.701678240737</v>
      </c>
      <c r="N1063" s="33">
        <v>3.97</v>
      </c>
      <c r="O1063" s="33">
        <v>49.6</v>
      </c>
      <c r="P1063" s="32">
        <v>11.937900000000001</v>
      </c>
      <c r="Q1063" s="32">
        <v>9.7719000000000005</v>
      </c>
      <c r="R1063" s="32">
        <v>12.613099999999999</v>
      </c>
      <c r="S1063" s="32">
        <v>0.96909999999999996</v>
      </c>
      <c r="T1063" s="32">
        <v>11.942299999999999</v>
      </c>
      <c r="U1063" s="32">
        <v>9.7797000000000001</v>
      </c>
      <c r="V1063" s="32">
        <v>12.6211</v>
      </c>
      <c r="W1063" s="32">
        <v>0.97170000000000001</v>
      </c>
      <c r="X1063" s="32">
        <v>32.694699999999997</v>
      </c>
      <c r="Y1063" s="32">
        <v>32.550600000000003</v>
      </c>
      <c r="Z1063" s="32">
        <v>33.224299999999999</v>
      </c>
      <c r="AA1063" s="32">
        <v>0.2014</v>
      </c>
      <c r="AB1063" s="32">
        <v>32.679699999999997</v>
      </c>
      <c r="AC1063" s="32">
        <v>32.5518</v>
      </c>
      <c r="AD1063" s="32">
        <v>33.207500000000003</v>
      </c>
      <c r="AE1063" s="32">
        <v>0.2</v>
      </c>
      <c r="AF1063" s="32">
        <v>5.5677000000000003</v>
      </c>
      <c r="AG1063" s="32">
        <v>4.7855999999999996</v>
      </c>
      <c r="AH1063" s="32">
        <v>5.7793000000000001</v>
      </c>
      <c r="AI1063" s="32">
        <v>0.31280000000000002</v>
      </c>
      <c r="AJ1063" s="32">
        <v>5.5480999999999998</v>
      </c>
      <c r="AK1063" s="32">
        <v>4.7592999999999996</v>
      </c>
      <c r="AL1063" s="32">
        <v>5.7679</v>
      </c>
      <c r="AM1063" s="32">
        <v>0.32</v>
      </c>
      <c r="AN1063" s="32">
        <v>1.0068999999999999</v>
      </c>
      <c r="AO1063" s="32">
        <v>1.0053000000000001</v>
      </c>
      <c r="AP1063" s="32">
        <v>12.6058</v>
      </c>
      <c r="AQ1063" s="32">
        <v>7.1000000000000004E-3</v>
      </c>
      <c r="AR1063" s="32">
        <v>12.6168</v>
      </c>
      <c r="AS1063" s="32">
        <v>3.0000000000000001E-3</v>
      </c>
      <c r="AT1063" s="32">
        <v>32.566699999999997</v>
      </c>
      <c r="AU1063" s="32">
        <v>2.2700000000000001E-2</v>
      </c>
      <c r="AV1063" s="32">
        <v>32.56</v>
      </c>
      <c r="AW1063" s="32">
        <v>1.1599999999999999E-2</v>
      </c>
      <c r="AX1063" s="32">
        <v>6.6155999999999997</v>
      </c>
      <c r="AY1063">
        <v>108.11</v>
      </c>
      <c r="AZ1063">
        <v>6.6231999999999998</v>
      </c>
      <c r="BA1063">
        <v>108.11</v>
      </c>
      <c r="BB1063">
        <v>121.6</v>
      </c>
      <c r="BD1063" s="32"/>
      <c r="BE1063" s="32"/>
      <c r="BF1063" s="32"/>
      <c r="BG1063" s="32"/>
      <c r="BH1063" s="32"/>
      <c r="BI1063" s="34"/>
      <c r="BJ1063" s="34"/>
      <c r="BK1063" s="34"/>
      <c r="BL1063" s="34"/>
      <c r="BM1063">
        <v>-1</v>
      </c>
      <c r="BN1063" t="s">
        <v>1169</v>
      </c>
      <c r="BO1063" t="s">
        <v>7096</v>
      </c>
      <c r="BP1063" t="b">
        <v>1</v>
      </c>
    </row>
    <row r="1064" spans="1:68" x14ac:dyDescent="0.25">
      <c r="A1064" s="30" t="str">
        <f t="shared" si="17"/>
        <v>2006052020</v>
      </c>
      <c r="B1064" t="s">
        <v>177</v>
      </c>
      <c r="C1064">
        <v>20</v>
      </c>
      <c r="D1064" s="65" t="s">
        <v>8674</v>
      </c>
      <c r="E1064" t="s">
        <v>89</v>
      </c>
      <c r="F1064">
        <v>1</v>
      </c>
      <c r="G1064">
        <v>2006</v>
      </c>
      <c r="H1064">
        <v>2</v>
      </c>
      <c r="I1064" s="34">
        <v>97.2</v>
      </c>
      <c r="J1064">
        <v>100</v>
      </c>
      <c r="K1064" s="32">
        <v>42.75</v>
      </c>
      <c r="L1064" s="32">
        <v>-65.466700000000003</v>
      </c>
      <c r="M1064" s="31">
        <v>38996.807453703703</v>
      </c>
      <c r="N1064" s="33">
        <v>3.97</v>
      </c>
      <c r="O1064" s="33">
        <v>49.6</v>
      </c>
      <c r="P1064" s="32">
        <v>12.7218</v>
      </c>
      <c r="Q1064" s="32">
        <v>10.2394</v>
      </c>
      <c r="R1064" s="32">
        <v>15.1891</v>
      </c>
      <c r="S1064" s="32">
        <v>2.0436000000000001</v>
      </c>
      <c r="T1064" s="32">
        <v>12.7219</v>
      </c>
      <c r="U1064" s="32">
        <v>10.247</v>
      </c>
      <c r="V1064" s="32">
        <v>15.197800000000001</v>
      </c>
      <c r="W1064" s="32">
        <v>2.0432999999999999</v>
      </c>
      <c r="X1064" s="32">
        <v>32.7014</v>
      </c>
      <c r="Y1064" s="32">
        <v>31.999700000000001</v>
      </c>
      <c r="Z1064" s="32">
        <v>33.3307</v>
      </c>
      <c r="AA1064" s="32">
        <v>0.51570000000000005</v>
      </c>
      <c r="AB1064" s="32">
        <v>32.686599999999999</v>
      </c>
      <c r="AC1064" s="32">
        <v>31.9831</v>
      </c>
      <c r="AD1064" s="32">
        <v>33.314500000000002</v>
      </c>
      <c r="AE1064" s="32">
        <v>0.5151</v>
      </c>
      <c r="AF1064" s="32">
        <v>5.1788999999999996</v>
      </c>
      <c r="AG1064" s="32">
        <v>4.8628999999999998</v>
      </c>
      <c r="AH1064" s="32">
        <v>5.5217000000000001</v>
      </c>
      <c r="AI1064" s="32">
        <v>0.24959999999999999</v>
      </c>
      <c r="AJ1064" s="32">
        <v>5.1475999999999997</v>
      </c>
      <c r="AK1064" s="32">
        <v>4.8308999999999997</v>
      </c>
      <c r="AL1064" s="32">
        <v>5.4848999999999997</v>
      </c>
      <c r="AM1064" s="32">
        <v>0.24540000000000001</v>
      </c>
      <c r="AN1064" s="32">
        <v>1.9392</v>
      </c>
      <c r="AO1064" s="32">
        <v>1.9393</v>
      </c>
      <c r="AP1064" s="32">
        <v>14.9861</v>
      </c>
      <c r="AQ1064" s="32">
        <v>1.29E-2</v>
      </c>
      <c r="AR1064" s="32">
        <v>14.996</v>
      </c>
      <c r="AS1064" s="32">
        <v>1.2699999999999999E-2</v>
      </c>
      <c r="AT1064" s="32">
        <v>32.007899999999999</v>
      </c>
      <c r="AU1064" s="32">
        <v>4.7999999999999996E-3</v>
      </c>
      <c r="AV1064" s="32">
        <v>31.9861</v>
      </c>
      <c r="AW1064" s="32">
        <v>4.1999999999999997E-3</v>
      </c>
      <c r="AX1064" s="32">
        <v>7.3086000000000002</v>
      </c>
      <c r="AY1064">
        <v>95.22</v>
      </c>
      <c r="AZ1064">
        <v>7.3162000000000003</v>
      </c>
      <c r="BA1064">
        <v>95.22</v>
      </c>
      <c r="BB1064">
        <v>106.9</v>
      </c>
      <c r="BD1064" s="32"/>
      <c r="BE1064" s="32"/>
      <c r="BF1064" s="32"/>
      <c r="BG1064" s="32"/>
      <c r="BH1064" s="32"/>
      <c r="BI1064" s="34"/>
      <c r="BJ1064" s="34"/>
      <c r="BK1064" s="34"/>
      <c r="BL1064" s="34"/>
      <c r="BM1064">
        <v>-1</v>
      </c>
      <c r="BN1064" t="s">
        <v>1170</v>
      </c>
      <c r="BO1064" t="s">
        <v>7097</v>
      </c>
      <c r="BP1064" t="b">
        <v>1</v>
      </c>
    </row>
    <row r="1065" spans="1:68" x14ac:dyDescent="0.25">
      <c r="A1065" s="30" t="str">
        <f t="shared" si="17"/>
        <v>2006052025</v>
      </c>
      <c r="B1065" t="s">
        <v>177</v>
      </c>
      <c r="C1065">
        <v>25</v>
      </c>
      <c r="D1065" s="65" t="s">
        <v>8679</v>
      </c>
      <c r="E1065" t="s">
        <v>90</v>
      </c>
      <c r="F1065">
        <v>1</v>
      </c>
      <c r="G1065">
        <v>2006</v>
      </c>
      <c r="H1065">
        <v>2</v>
      </c>
      <c r="I1065" s="34">
        <v>98.2</v>
      </c>
      <c r="J1065">
        <v>103</v>
      </c>
      <c r="K1065" s="32">
        <v>42.45</v>
      </c>
      <c r="L1065" s="32">
        <v>-65.4833</v>
      </c>
      <c r="M1065" s="31">
        <v>38996.950162037036</v>
      </c>
      <c r="N1065" s="33">
        <v>2.98</v>
      </c>
      <c r="O1065" s="33">
        <v>49.6</v>
      </c>
      <c r="P1065" s="32">
        <v>14.096</v>
      </c>
      <c r="Q1065" s="32">
        <v>10.006</v>
      </c>
      <c r="R1065" s="32">
        <v>14.973699999999999</v>
      </c>
      <c r="S1065" s="32">
        <v>1.5353000000000001</v>
      </c>
      <c r="T1065" s="32">
        <v>14.0977</v>
      </c>
      <c r="U1065" s="32">
        <v>10.0138</v>
      </c>
      <c r="V1065" s="32">
        <v>14.982699999999999</v>
      </c>
      <c r="W1065" s="32">
        <v>1.5425</v>
      </c>
      <c r="X1065" s="32">
        <v>32.407600000000002</v>
      </c>
      <c r="Y1065" s="32">
        <v>31.9316</v>
      </c>
      <c r="Z1065" s="32">
        <v>33.407200000000003</v>
      </c>
      <c r="AA1065" s="32">
        <v>0.41449999999999998</v>
      </c>
      <c r="AB1065" s="32">
        <v>32.394399999999997</v>
      </c>
      <c r="AC1065" s="32">
        <v>31.927800000000001</v>
      </c>
      <c r="AD1065" s="32">
        <v>33.3874</v>
      </c>
      <c r="AE1065" s="32">
        <v>0.4138</v>
      </c>
      <c r="AF1065" s="32">
        <v>5.3098999999999998</v>
      </c>
      <c r="AG1065" s="32">
        <v>4.8151000000000002</v>
      </c>
      <c r="AH1065" s="32">
        <v>5.5168999999999997</v>
      </c>
      <c r="AI1065" s="32">
        <v>0.23669999999999999</v>
      </c>
      <c r="AJ1065" s="32">
        <v>5.2804000000000002</v>
      </c>
      <c r="AK1065" s="32">
        <v>4.8132999999999999</v>
      </c>
      <c r="AL1065" s="32">
        <v>5.4880000000000004</v>
      </c>
      <c r="AM1065" s="32">
        <v>0.23050000000000001</v>
      </c>
      <c r="AN1065" s="32">
        <v>2.0436000000000001</v>
      </c>
      <c r="AO1065" s="32">
        <v>2.0394999999999999</v>
      </c>
      <c r="AP1065" s="32">
        <v>14.8954</v>
      </c>
      <c r="AQ1065" s="32">
        <v>1.6999999999999999E-3</v>
      </c>
      <c r="AR1065" s="32">
        <v>14.902799999999999</v>
      </c>
      <c r="AS1065" s="32">
        <v>4.0000000000000002E-4</v>
      </c>
      <c r="AT1065" s="32">
        <v>31.9605</v>
      </c>
      <c r="AU1065" s="32">
        <v>2.5000000000000001E-2</v>
      </c>
      <c r="AV1065" s="32">
        <v>31.950600000000001</v>
      </c>
      <c r="AW1065" s="32">
        <v>1.9800000000000002E-2</v>
      </c>
      <c r="AX1065" s="32">
        <v>10.006</v>
      </c>
      <c r="AY1065">
        <v>48.61</v>
      </c>
      <c r="AZ1065">
        <v>10.0138</v>
      </c>
      <c r="BA1065">
        <v>48.61</v>
      </c>
      <c r="BB1065">
        <v>100.8</v>
      </c>
      <c r="BC1065">
        <v>98.2</v>
      </c>
      <c r="BD1065" s="32">
        <v>10.685499999999999</v>
      </c>
      <c r="BE1065" s="32">
        <v>10.693899999999999</v>
      </c>
      <c r="BF1065" s="32">
        <v>33.947600000000001</v>
      </c>
      <c r="BG1065" s="32">
        <v>33.9313</v>
      </c>
      <c r="BH1065" s="32"/>
      <c r="BI1065" s="34"/>
      <c r="BJ1065" s="34"/>
      <c r="BK1065" s="34"/>
      <c r="BL1065" s="34"/>
      <c r="BM1065">
        <v>-1</v>
      </c>
      <c r="BN1065" t="s">
        <v>1171</v>
      </c>
      <c r="BO1065" t="s">
        <v>7098</v>
      </c>
      <c r="BP1065" t="b">
        <v>1</v>
      </c>
    </row>
    <row r="1066" spans="1:68" x14ac:dyDescent="0.25">
      <c r="A1066" s="30" t="str">
        <f t="shared" si="17"/>
        <v>2006052027</v>
      </c>
      <c r="B1066" t="s">
        <v>177</v>
      </c>
      <c r="C1066">
        <v>27</v>
      </c>
      <c r="D1066" s="65" t="s">
        <v>8681</v>
      </c>
      <c r="E1066" t="s">
        <v>91</v>
      </c>
      <c r="F1066">
        <v>1</v>
      </c>
      <c r="G1066">
        <v>2006</v>
      </c>
      <c r="H1066">
        <v>2</v>
      </c>
      <c r="I1066" s="34">
        <v>219.1</v>
      </c>
      <c r="J1066">
        <v>224</v>
      </c>
      <c r="K1066" s="32">
        <v>42.116700000000002</v>
      </c>
      <c r="L1066" s="32">
        <v>-65.4833</v>
      </c>
      <c r="M1066" s="31">
        <v>38997.065891203703</v>
      </c>
      <c r="N1066" s="33">
        <v>3.97</v>
      </c>
      <c r="O1066" s="33">
        <v>49.6</v>
      </c>
      <c r="P1066" s="32">
        <v>13.8528</v>
      </c>
      <c r="Q1066" s="32">
        <v>10.4701</v>
      </c>
      <c r="R1066" s="32">
        <v>15.791499999999999</v>
      </c>
      <c r="S1066" s="32">
        <v>2.1741999999999999</v>
      </c>
      <c r="T1066" s="32">
        <v>13.8535</v>
      </c>
      <c r="U1066" s="32">
        <v>10.4864</v>
      </c>
      <c r="V1066" s="32">
        <v>15.8001</v>
      </c>
      <c r="W1066" s="32">
        <v>2.1760000000000002</v>
      </c>
      <c r="X1066" s="32">
        <v>32.729999999999997</v>
      </c>
      <c r="Y1066" s="32">
        <v>32.46</v>
      </c>
      <c r="Z1066" s="32">
        <v>33.7301</v>
      </c>
      <c r="AA1066" s="32">
        <v>0.42020000000000002</v>
      </c>
      <c r="AB1066" s="32">
        <v>32.714599999999997</v>
      </c>
      <c r="AC1066" s="32">
        <v>32.445999999999998</v>
      </c>
      <c r="AD1066" s="32">
        <v>33.710700000000003</v>
      </c>
      <c r="AE1066" s="32">
        <v>0.41799999999999998</v>
      </c>
      <c r="AF1066" s="32">
        <v>5.2656000000000001</v>
      </c>
      <c r="AG1066" s="32">
        <v>5.0270000000000001</v>
      </c>
      <c r="AH1066" s="32">
        <v>5.4092000000000002</v>
      </c>
      <c r="AI1066" s="32">
        <v>0.1032</v>
      </c>
      <c r="AJ1066" s="32">
        <v>5.2435999999999998</v>
      </c>
      <c r="AK1066" s="32">
        <v>4.9905999999999997</v>
      </c>
      <c r="AL1066" s="32">
        <v>5.4095000000000004</v>
      </c>
      <c r="AM1066" s="32">
        <v>0.1065</v>
      </c>
      <c r="AN1066" s="32">
        <v>1.8868</v>
      </c>
      <c r="AO1066" s="32">
        <v>1.8815</v>
      </c>
      <c r="AP1066" s="32">
        <v>15.777699999999999</v>
      </c>
      <c r="AQ1066" s="32">
        <v>5.4000000000000003E-3</v>
      </c>
      <c r="AR1066" s="32">
        <v>15.786799999999999</v>
      </c>
      <c r="AS1066" s="32">
        <v>4.8999999999999998E-3</v>
      </c>
      <c r="AT1066" s="32">
        <v>32.461300000000001</v>
      </c>
      <c r="AU1066" s="32">
        <v>1.8E-3</v>
      </c>
      <c r="AV1066" s="32">
        <v>32.447499999999998</v>
      </c>
      <c r="AW1066" s="32">
        <v>2.0999999999999999E-3</v>
      </c>
      <c r="AX1066" s="32">
        <v>8.3605999999999998</v>
      </c>
      <c r="AY1066">
        <v>217.16</v>
      </c>
      <c r="AZ1066">
        <v>8.3684999999999992</v>
      </c>
      <c r="BA1066">
        <v>217.16</v>
      </c>
      <c r="BB1066">
        <v>179.2</v>
      </c>
      <c r="BC1066">
        <v>179.5</v>
      </c>
      <c r="BD1066" s="32">
        <v>9.3199000000000005</v>
      </c>
      <c r="BE1066" s="32">
        <v>9.3084000000000007</v>
      </c>
      <c r="BF1066" s="32">
        <v>35.178600000000003</v>
      </c>
      <c r="BG1066" s="32">
        <v>35.181199999999997</v>
      </c>
      <c r="BH1066" s="32"/>
      <c r="BI1066" s="34"/>
      <c r="BJ1066" s="34"/>
      <c r="BK1066" s="34"/>
      <c r="BL1066" s="34"/>
      <c r="BM1066">
        <v>-1</v>
      </c>
      <c r="BN1066" t="s">
        <v>1172</v>
      </c>
      <c r="BO1066" t="s">
        <v>7099</v>
      </c>
      <c r="BP1066" t="b">
        <v>1</v>
      </c>
    </row>
    <row r="1067" spans="1:68" x14ac:dyDescent="0.25">
      <c r="A1067" s="30" t="str">
        <f t="shared" si="17"/>
        <v>2006052031</v>
      </c>
      <c r="B1067" t="s">
        <v>177</v>
      </c>
      <c r="C1067">
        <v>31</v>
      </c>
      <c r="D1067" s="65" t="s">
        <v>8685</v>
      </c>
      <c r="E1067" t="s">
        <v>92</v>
      </c>
      <c r="F1067">
        <v>1</v>
      </c>
      <c r="G1067">
        <v>2006</v>
      </c>
      <c r="H1067">
        <v>2</v>
      </c>
      <c r="I1067" s="34">
        <v>1113.2</v>
      </c>
      <c r="J1067">
        <v>1127</v>
      </c>
      <c r="K1067" s="32">
        <v>41.9833</v>
      </c>
      <c r="L1067" s="32">
        <v>-65.5167</v>
      </c>
      <c r="M1067" s="31">
        <v>38997.241782407407</v>
      </c>
      <c r="N1067" s="33">
        <v>3.97</v>
      </c>
      <c r="O1067" s="33">
        <v>49.6</v>
      </c>
      <c r="P1067" s="32">
        <v>17.349</v>
      </c>
      <c r="Q1067" s="32">
        <v>17.044</v>
      </c>
      <c r="R1067" s="32">
        <v>17.424900000000001</v>
      </c>
      <c r="S1067" s="32">
        <v>9.98E-2</v>
      </c>
      <c r="T1067" s="32">
        <v>17.357099999999999</v>
      </c>
      <c r="U1067" s="32">
        <v>17.046800000000001</v>
      </c>
      <c r="V1067" s="32">
        <v>17.433499999999999</v>
      </c>
      <c r="W1067" s="32">
        <v>0.1002</v>
      </c>
      <c r="X1067" s="32">
        <v>33.445399999999999</v>
      </c>
      <c r="Y1067" s="32">
        <v>33.372799999999998</v>
      </c>
      <c r="Z1067" s="32">
        <v>33.466700000000003</v>
      </c>
      <c r="AA1067" s="32">
        <v>2.5999999999999999E-2</v>
      </c>
      <c r="AB1067" s="32">
        <v>33.430599999999998</v>
      </c>
      <c r="AC1067" s="32">
        <v>33.360999999999997</v>
      </c>
      <c r="AD1067" s="32">
        <v>33.4529</v>
      </c>
      <c r="AE1067" s="32">
        <v>2.7300000000000001E-2</v>
      </c>
      <c r="AF1067" s="32">
        <v>5.1479999999999997</v>
      </c>
      <c r="AG1067" s="32">
        <v>5.0603999999999996</v>
      </c>
      <c r="AH1067" s="32">
        <v>5.1684000000000001</v>
      </c>
      <c r="AI1067" s="32">
        <v>2.0400000000000001E-2</v>
      </c>
      <c r="AJ1067" s="32">
        <v>5.0948000000000002</v>
      </c>
      <c r="AK1067" s="32">
        <v>5.0026999999999999</v>
      </c>
      <c r="AL1067" s="32">
        <v>5.1220999999999997</v>
      </c>
      <c r="AM1067" s="32">
        <v>2.2499999999999999E-2</v>
      </c>
      <c r="AN1067" s="32">
        <v>1.6400000000000001E-2</v>
      </c>
      <c r="AO1067" s="32">
        <v>2.0299999999999999E-2</v>
      </c>
      <c r="AP1067" s="32">
        <v>17.404199999999999</v>
      </c>
      <c r="AQ1067" s="32">
        <v>8.6E-3</v>
      </c>
      <c r="AR1067" s="32">
        <v>17.412700000000001</v>
      </c>
      <c r="AS1067" s="32">
        <v>8.3000000000000001E-3</v>
      </c>
      <c r="AT1067" s="32">
        <v>33.457700000000003</v>
      </c>
      <c r="AU1067" s="32">
        <v>4.5999999999999999E-3</v>
      </c>
      <c r="AV1067" s="32">
        <v>33.4039</v>
      </c>
      <c r="AW1067" s="32">
        <v>6.0699999999999997E-2</v>
      </c>
      <c r="AX1067" s="32">
        <v>4.1718000000000002</v>
      </c>
      <c r="AY1067">
        <v>1101.32</v>
      </c>
      <c r="AZ1067">
        <v>4.1780999999999997</v>
      </c>
      <c r="BA1067">
        <v>1101.32</v>
      </c>
      <c r="BB1067">
        <v>983</v>
      </c>
      <c r="BC1067">
        <v>982.86</v>
      </c>
      <c r="BD1067" s="32">
        <v>4.4644000000000004</v>
      </c>
      <c r="BE1067" s="32">
        <v>4.4706000000000001</v>
      </c>
      <c r="BF1067" s="32">
        <v>34.944699999999997</v>
      </c>
      <c r="BG1067" s="32">
        <v>34.927900000000001</v>
      </c>
      <c r="BH1067" s="32"/>
      <c r="BI1067" s="34"/>
      <c r="BJ1067" s="34"/>
      <c r="BK1067" s="34"/>
      <c r="BL1067" s="34"/>
      <c r="BM1067">
        <v>-1</v>
      </c>
      <c r="BN1067" t="s">
        <v>1173</v>
      </c>
      <c r="BO1067" t="s">
        <v>7100</v>
      </c>
      <c r="BP1067" t="b">
        <v>1</v>
      </c>
    </row>
    <row r="1068" spans="1:68" x14ac:dyDescent="0.25">
      <c r="A1068" s="30" t="str">
        <f t="shared" si="17"/>
        <v>2006052035</v>
      </c>
      <c r="B1068" t="s">
        <v>177</v>
      </c>
      <c r="C1068">
        <v>35</v>
      </c>
      <c r="D1068" s="65" t="s">
        <v>8689</v>
      </c>
      <c r="E1068" t="s">
        <v>114</v>
      </c>
      <c r="F1068">
        <v>1</v>
      </c>
      <c r="G1068">
        <v>2006</v>
      </c>
      <c r="H1068">
        <v>2</v>
      </c>
      <c r="I1068" s="34">
        <v>1852</v>
      </c>
      <c r="J1068">
        <v>1879</v>
      </c>
      <c r="K1068" s="32">
        <v>41.866700000000002</v>
      </c>
      <c r="L1068" s="32">
        <v>-65.349999999999994</v>
      </c>
      <c r="M1068" s="31">
        <v>38997.522766203707</v>
      </c>
      <c r="N1068" s="33">
        <v>1.98</v>
      </c>
      <c r="O1068" s="33">
        <v>49.6</v>
      </c>
      <c r="P1068" s="32">
        <v>16.5608</v>
      </c>
      <c r="Q1068" s="32">
        <v>12.0007</v>
      </c>
      <c r="R1068" s="32">
        <v>18.1693</v>
      </c>
      <c r="S1068" s="32">
        <v>1.7699</v>
      </c>
      <c r="T1068" s="32">
        <v>16.563300000000002</v>
      </c>
      <c r="U1068" s="32">
        <v>11.9994</v>
      </c>
      <c r="V1068" s="32">
        <v>18.175799999999999</v>
      </c>
      <c r="W1068" s="32">
        <v>1.7775000000000001</v>
      </c>
      <c r="X1068" s="32">
        <v>33.870800000000003</v>
      </c>
      <c r="Y1068" s="32">
        <v>33.363700000000001</v>
      </c>
      <c r="Z1068" s="32">
        <v>34.440600000000003</v>
      </c>
      <c r="AA1068" s="32">
        <v>0.43590000000000001</v>
      </c>
      <c r="AB1068" s="32">
        <v>33.8626</v>
      </c>
      <c r="AC1068" s="32">
        <v>33.354399999999998</v>
      </c>
      <c r="AD1068" s="32">
        <v>34.4679</v>
      </c>
      <c r="AE1068" s="32">
        <v>0.4425</v>
      </c>
      <c r="AF1068" s="32">
        <v>4.9406999999999996</v>
      </c>
      <c r="AG1068" s="32">
        <v>4.5949999999999998</v>
      </c>
      <c r="AH1068" s="32">
        <v>5.1863000000000001</v>
      </c>
      <c r="AI1068" s="32">
        <v>0.2225</v>
      </c>
      <c r="AJ1068" s="32">
        <v>4.9180000000000001</v>
      </c>
      <c r="AK1068" s="32">
        <v>4.5768000000000004</v>
      </c>
      <c r="AL1068" s="32">
        <v>5.1539000000000001</v>
      </c>
      <c r="AM1068" s="32">
        <v>0.21490000000000001</v>
      </c>
      <c r="AN1068" s="32">
        <v>1.71</v>
      </c>
      <c r="AO1068" s="32">
        <v>1.7150000000000001</v>
      </c>
      <c r="AP1068" s="32">
        <v>17.3826</v>
      </c>
      <c r="AQ1068" s="32">
        <v>1.2500000000000001E-2</v>
      </c>
      <c r="AR1068" s="32">
        <v>17.390499999999999</v>
      </c>
      <c r="AS1068" s="32">
        <v>1.24E-2</v>
      </c>
      <c r="AT1068" s="32">
        <v>33.372500000000002</v>
      </c>
      <c r="AU1068" s="32">
        <v>8.3999999999999995E-3</v>
      </c>
      <c r="AV1068" s="32">
        <v>33.360300000000002</v>
      </c>
      <c r="AW1068" s="32">
        <v>7.0000000000000001E-3</v>
      </c>
      <c r="AX1068" s="32">
        <v>3.5190000000000001</v>
      </c>
      <c r="AY1068">
        <v>1781.19</v>
      </c>
      <c r="AZ1068">
        <v>3.5253000000000001</v>
      </c>
      <c r="BA1068">
        <v>1781.19</v>
      </c>
      <c r="BB1068">
        <v>1903.8</v>
      </c>
      <c r="BC1068">
        <v>999.66</v>
      </c>
      <c r="BD1068" s="32">
        <v>4.2099000000000002</v>
      </c>
      <c r="BE1068" s="32">
        <v>4.2161999999999997</v>
      </c>
      <c r="BF1068" s="32">
        <v>34.9529</v>
      </c>
      <c r="BG1068" s="32">
        <v>34.936399999999999</v>
      </c>
      <c r="BH1068" s="32"/>
      <c r="BI1068" s="34"/>
      <c r="BJ1068" s="34"/>
      <c r="BK1068" s="34"/>
      <c r="BL1068" s="34"/>
      <c r="BM1068">
        <v>-1</v>
      </c>
      <c r="BN1068" t="s">
        <v>1174</v>
      </c>
      <c r="BO1068" t="s">
        <v>7101</v>
      </c>
      <c r="BP1068" t="b">
        <v>1</v>
      </c>
    </row>
    <row r="1069" spans="1:68" x14ac:dyDescent="0.25">
      <c r="A1069" s="30" t="str">
        <f t="shared" si="17"/>
        <v>2006052043</v>
      </c>
      <c r="B1069" t="s">
        <v>177</v>
      </c>
      <c r="C1069">
        <v>43</v>
      </c>
      <c r="D1069" s="65" t="s">
        <v>8697</v>
      </c>
      <c r="E1069" t="s">
        <v>85</v>
      </c>
      <c r="F1069">
        <v>0</v>
      </c>
      <c r="G1069">
        <v>2006</v>
      </c>
      <c r="H1069">
        <v>2</v>
      </c>
      <c r="I1069" s="34">
        <v>2342.1</v>
      </c>
      <c r="J1069">
        <v>2342</v>
      </c>
      <c r="K1069" s="32">
        <v>41.916699999999999</v>
      </c>
      <c r="L1069" s="32">
        <v>-64.466700000000003</v>
      </c>
      <c r="M1069" s="31">
        <v>38999.089930555558</v>
      </c>
      <c r="N1069" s="33">
        <v>3.97</v>
      </c>
      <c r="O1069" s="33">
        <v>49.6</v>
      </c>
      <c r="P1069" s="32">
        <v>16.842600000000001</v>
      </c>
      <c r="Q1069" s="32">
        <v>16.009699999999999</v>
      </c>
      <c r="R1069" s="32">
        <v>17.3247</v>
      </c>
      <c r="S1069" s="32">
        <v>0.29820000000000002</v>
      </c>
      <c r="T1069" s="32">
        <v>16.851099999999999</v>
      </c>
      <c r="U1069" s="32">
        <v>16.014199999999999</v>
      </c>
      <c r="V1069" s="32">
        <v>17.3308</v>
      </c>
      <c r="W1069" s="32">
        <v>0.29930000000000001</v>
      </c>
      <c r="X1069" s="32">
        <v>32.911900000000003</v>
      </c>
      <c r="Y1069" s="32">
        <v>32.271299999999997</v>
      </c>
      <c r="Z1069" s="32">
        <v>34.362000000000002</v>
      </c>
      <c r="AA1069" s="32">
        <v>0.60460000000000003</v>
      </c>
      <c r="AB1069" s="32">
        <v>32.8962</v>
      </c>
      <c r="AC1069" s="32">
        <v>32.253100000000003</v>
      </c>
      <c r="AD1069" s="32">
        <v>34.349600000000002</v>
      </c>
      <c r="AE1069" s="32">
        <v>0.60809999999999997</v>
      </c>
      <c r="AF1069" s="32">
        <v>5.2359999999999998</v>
      </c>
      <c r="AG1069" s="32">
        <v>5.0099</v>
      </c>
      <c r="AH1069" s="32">
        <v>5.3715000000000002</v>
      </c>
      <c r="AI1069" s="32">
        <v>9.4700000000000006E-2</v>
      </c>
      <c r="AJ1069" s="32">
        <v>5.2291999999999996</v>
      </c>
      <c r="AK1069" s="32">
        <v>5.0026000000000002</v>
      </c>
      <c r="AL1069" s="32">
        <v>5.3834999999999997</v>
      </c>
      <c r="AM1069" s="32">
        <v>9.7100000000000006E-2</v>
      </c>
      <c r="AN1069" s="32">
        <v>1.6721999999999999</v>
      </c>
      <c r="AO1069" s="32">
        <v>1.6761999999999999</v>
      </c>
      <c r="AP1069" s="32">
        <v>16.310400000000001</v>
      </c>
      <c r="AQ1069" s="32">
        <v>1.72E-2</v>
      </c>
      <c r="AR1069" s="32">
        <v>16.3188</v>
      </c>
      <c r="AS1069" s="32">
        <v>2.5499999999999998E-2</v>
      </c>
      <c r="AT1069" s="32">
        <v>32.275399999999998</v>
      </c>
      <c r="AU1069" s="32">
        <v>5.7000000000000002E-3</v>
      </c>
      <c r="AV1069" s="32">
        <v>32.260199999999998</v>
      </c>
      <c r="AW1069" s="32">
        <v>0.01</v>
      </c>
      <c r="AX1069" s="32">
        <v>3.0992000000000002</v>
      </c>
      <c r="AY1069">
        <v>2342.14</v>
      </c>
      <c r="AZ1069">
        <v>3.1057999999999999</v>
      </c>
      <c r="BA1069">
        <v>2342.14</v>
      </c>
      <c r="BC1069">
        <v>999.65</v>
      </c>
      <c r="BD1069" s="32">
        <v>4.0739000000000001</v>
      </c>
      <c r="BE1069" s="32">
        <v>4.0801999999999996</v>
      </c>
      <c r="BF1069" s="32">
        <v>34.915700000000001</v>
      </c>
      <c r="BG1069" s="32">
        <v>34.897500000000001</v>
      </c>
      <c r="BH1069" s="32"/>
      <c r="BI1069" s="34"/>
      <c r="BJ1069" s="34"/>
      <c r="BK1069" s="34"/>
      <c r="BL1069" s="34"/>
      <c r="BM1069">
        <v>-1</v>
      </c>
      <c r="BN1069" t="s">
        <v>1175</v>
      </c>
      <c r="BO1069" t="s">
        <v>7102</v>
      </c>
      <c r="BP1069" t="b">
        <v>1</v>
      </c>
    </row>
    <row r="1070" spans="1:68" x14ac:dyDescent="0.25">
      <c r="A1070" s="30" t="str">
        <f t="shared" si="17"/>
        <v>2006052044</v>
      </c>
      <c r="B1070" t="s">
        <v>177</v>
      </c>
      <c r="C1070">
        <v>44</v>
      </c>
      <c r="D1070" s="65" t="s">
        <v>8698</v>
      </c>
      <c r="E1070" t="s">
        <v>115</v>
      </c>
      <c r="F1070">
        <v>0</v>
      </c>
      <c r="G1070">
        <v>2006</v>
      </c>
      <c r="H1070">
        <v>2</v>
      </c>
      <c r="I1070" s="34">
        <v>1878.5</v>
      </c>
      <c r="J1070">
        <v>1905</v>
      </c>
      <c r="K1070" s="32">
        <v>42.316699999999997</v>
      </c>
      <c r="L1070" s="32">
        <v>-63.866700000000002</v>
      </c>
      <c r="M1070" s="31">
        <v>38999.305856481478</v>
      </c>
      <c r="N1070" s="33">
        <v>2.98</v>
      </c>
      <c r="O1070" s="33">
        <v>49.6</v>
      </c>
      <c r="P1070" s="32">
        <v>13.011699999999999</v>
      </c>
      <c r="Q1070" s="32">
        <v>8.2483000000000004</v>
      </c>
      <c r="R1070" s="32">
        <v>16.034700000000001</v>
      </c>
      <c r="S1070" s="32">
        <v>3.5209999999999999</v>
      </c>
      <c r="T1070" s="32">
        <v>13.0144</v>
      </c>
      <c r="U1070" s="32">
        <v>8.2619000000000007</v>
      </c>
      <c r="V1070" s="32">
        <v>16.043399999999998</v>
      </c>
      <c r="W1070" s="32">
        <v>3.5209000000000001</v>
      </c>
      <c r="X1070" s="32">
        <v>32.265999999999998</v>
      </c>
      <c r="Y1070" s="32">
        <v>31.4434</v>
      </c>
      <c r="Z1070" s="32">
        <v>34.212699999999998</v>
      </c>
      <c r="AA1070" s="32">
        <v>0.89649999999999996</v>
      </c>
      <c r="AB1070" s="32">
        <v>32.251800000000003</v>
      </c>
      <c r="AC1070" s="32">
        <v>31.3492</v>
      </c>
      <c r="AD1070" s="32">
        <v>34.195300000000003</v>
      </c>
      <c r="AE1070" s="32">
        <v>0.89370000000000005</v>
      </c>
      <c r="AF1070" s="32">
        <v>5.4287000000000001</v>
      </c>
      <c r="AG1070" s="32">
        <v>4.9146000000000001</v>
      </c>
      <c r="AH1070" s="32">
        <v>6.0801999999999996</v>
      </c>
      <c r="AI1070" s="32">
        <v>0.2697</v>
      </c>
      <c r="AJ1070" s="32">
        <v>5.4978999999999996</v>
      </c>
      <c r="AK1070" s="32">
        <v>4.9610000000000003</v>
      </c>
      <c r="AL1070" s="32">
        <v>6.2507000000000001</v>
      </c>
      <c r="AM1070" s="32">
        <v>0.30080000000000001</v>
      </c>
      <c r="AN1070" s="32">
        <v>3.4495</v>
      </c>
      <c r="AO1070" s="32">
        <v>3.4496000000000002</v>
      </c>
      <c r="AP1070" s="32">
        <v>15.962400000000001</v>
      </c>
      <c r="AQ1070" s="32">
        <v>5.7000000000000002E-3</v>
      </c>
      <c r="AR1070" s="32">
        <v>15.971</v>
      </c>
      <c r="AS1070" s="32">
        <v>6.1000000000000004E-3</v>
      </c>
      <c r="AT1070" s="32">
        <v>31.4541</v>
      </c>
      <c r="AU1070" s="32">
        <v>9.5999999999999992E-3</v>
      </c>
      <c r="AV1070" s="32">
        <v>31.414400000000001</v>
      </c>
      <c r="AW1070" s="32">
        <v>5.6800000000000003E-2</v>
      </c>
      <c r="AX1070" s="32">
        <v>3.5013999999999998</v>
      </c>
      <c r="AY1070">
        <v>1870.61</v>
      </c>
      <c r="AZ1070">
        <v>3.5078</v>
      </c>
      <c r="BA1070">
        <v>1870.61</v>
      </c>
      <c r="BB1070">
        <v>2150</v>
      </c>
      <c r="BC1070">
        <v>999.62</v>
      </c>
      <c r="BD1070" s="32">
        <v>4.1159999999999997</v>
      </c>
      <c r="BE1070" s="32">
        <v>4.1223000000000001</v>
      </c>
      <c r="BF1070" s="32">
        <v>34.939599999999999</v>
      </c>
      <c r="BG1070" s="32">
        <v>34.921399999999998</v>
      </c>
      <c r="BH1070" s="32"/>
      <c r="BI1070" s="34"/>
      <c r="BJ1070" s="34"/>
      <c r="BK1070" s="34"/>
      <c r="BL1070" s="34"/>
      <c r="BM1070">
        <v>-1</v>
      </c>
      <c r="BN1070" t="s">
        <v>1176</v>
      </c>
      <c r="BO1070" t="s">
        <v>7103</v>
      </c>
      <c r="BP1070" t="b">
        <v>1</v>
      </c>
    </row>
    <row r="1071" spans="1:68" x14ac:dyDescent="0.25">
      <c r="A1071" s="30" t="str">
        <f t="shared" si="17"/>
        <v>2006052047</v>
      </c>
      <c r="B1071" t="s">
        <v>177</v>
      </c>
      <c r="C1071">
        <v>47</v>
      </c>
      <c r="D1071" s="65" t="s">
        <v>8701</v>
      </c>
      <c r="E1071" t="s">
        <v>113</v>
      </c>
      <c r="F1071">
        <v>0</v>
      </c>
      <c r="G1071">
        <v>2006</v>
      </c>
      <c r="H1071">
        <v>2</v>
      </c>
      <c r="I1071" s="34">
        <v>882.1</v>
      </c>
      <c r="J1071">
        <v>895</v>
      </c>
      <c r="K1071" s="32">
        <v>42.616700000000002</v>
      </c>
      <c r="L1071" s="32">
        <v>-64.083299999999994</v>
      </c>
      <c r="M1071" s="31">
        <v>38999.574016203704</v>
      </c>
      <c r="N1071" s="33">
        <v>4.96</v>
      </c>
      <c r="O1071" s="33">
        <v>49.6</v>
      </c>
      <c r="P1071" s="32">
        <v>11.484400000000001</v>
      </c>
      <c r="Q1071" s="32">
        <v>6.2214</v>
      </c>
      <c r="R1071" s="32">
        <v>15.8847</v>
      </c>
      <c r="S1071" s="32">
        <v>3.9373</v>
      </c>
      <c r="T1071" s="32">
        <v>11.482100000000001</v>
      </c>
      <c r="U1071" s="32">
        <v>6.2295999999999996</v>
      </c>
      <c r="V1071" s="32">
        <v>15.894</v>
      </c>
      <c r="W1071" s="32">
        <v>3.9392999999999998</v>
      </c>
      <c r="X1071" s="32">
        <v>32.284199999999998</v>
      </c>
      <c r="Y1071" s="32">
        <v>31.225100000000001</v>
      </c>
      <c r="Z1071" s="32">
        <v>33.152900000000002</v>
      </c>
      <c r="AA1071" s="32">
        <v>0.71479999999999999</v>
      </c>
      <c r="AB1071" s="32">
        <v>32.279699999999998</v>
      </c>
      <c r="AC1071" s="32">
        <v>31.209700000000002</v>
      </c>
      <c r="AD1071" s="32">
        <v>33.132599999999996</v>
      </c>
      <c r="AE1071" s="32">
        <v>0.71819999999999995</v>
      </c>
      <c r="AF1071" s="32">
        <v>5.5378999999999996</v>
      </c>
      <c r="AG1071" s="32">
        <v>5.2319000000000004</v>
      </c>
      <c r="AH1071" s="32">
        <v>5.8936000000000002</v>
      </c>
      <c r="AI1071" s="32">
        <v>0.18310000000000001</v>
      </c>
      <c r="AJ1071" s="32">
        <v>5.6398000000000001</v>
      </c>
      <c r="AK1071" s="32">
        <v>5.3375000000000004</v>
      </c>
      <c r="AL1071" s="32">
        <v>6.0309999999999997</v>
      </c>
      <c r="AM1071" s="32">
        <v>0.2099</v>
      </c>
      <c r="AN1071" s="32">
        <v>3.1358000000000001</v>
      </c>
      <c r="AO1071" s="32">
        <v>3.1324999999999998</v>
      </c>
      <c r="AP1071" s="32">
        <v>15.622999999999999</v>
      </c>
      <c r="AQ1071" s="32">
        <v>0</v>
      </c>
      <c r="AR1071" s="32">
        <v>15.632199999999999</v>
      </c>
      <c r="AS1071" s="32">
        <v>0</v>
      </c>
      <c r="AT1071" s="32">
        <v>31.225100000000001</v>
      </c>
      <c r="AU1071" s="32">
        <v>0</v>
      </c>
      <c r="AV1071" s="32">
        <v>31.209700000000002</v>
      </c>
      <c r="AW1071" s="32">
        <v>0</v>
      </c>
      <c r="AX1071" s="32">
        <v>4.3978000000000002</v>
      </c>
      <c r="AY1071">
        <v>836.62</v>
      </c>
      <c r="AZ1071">
        <v>4.4042000000000003</v>
      </c>
      <c r="BA1071">
        <v>836.62</v>
      </c>
      <c r="BB1071">
        <v>1000</v>
      </c>
      <c r="BC1071">
        <v>882.07</v>
      </c>
      <c r="BD1071" s="32">
        <v>4.3981000000000003</v>
      </c>
      <c r="BE1071" s="32">
        <v>4.4046000000000003</v>
      </c>
      <c r="BF1071" s="32">
        <v>34.948500000000003</v>
      </c>
      <c r="BG1071" s="32">
        <v>34.930700000000002</v>
      </c>
      <c r="BH1071" s="32"/>
      <c r="BI1071" s="34"/>
      <c r="BJ1071" s="34"/>
      <c r="BK1071" s="34"/>
      <c r="BL1071" s="34"/>
      <c r="BM1071">
        <v>-1</v>
      </c>
      <c r="BN1071" t="s">
        <v>1177</v>
      </c>
      <c r="BO1071" t="s">
        <v>7104</v>
      </c>
      <c r="BP1071" t="b">
        <v>1</v>
      </c>
    </row>
    <row r="1072" spans="1:68" x14ac:dyDescent="0.25">
      <c r="A1072" s="30" t="str">
        <f t="shared" si="17"/>
        <v>2006052052</v>
      </c>
      <c r="B1072" t="s">
        <v>177</v>
      </c>
      <c r="C1072">
        <v>52</v>
      </c>
      <c r="D1072" s="65" t="s">
        <v>8707</v>
      </c>
      <c r="E1072" t="s">
        <v>85</v>
      </c>
      <c r="F1072">
        <v>0</v>
      </c>
      <c r="G1072">
        <v>2006</v>
      </c>
      <c r="H1072">
        <v>2</v>
      </c>
      <c r="I1072" s="34">
        <v>2445.9</v>
      </c>
      <c r="J1072">
        <v>2489</v>
      </c>
      <c r="K1072" s="32">
        <v>42.866700000000002</v>
      </c>
      <c r="L1072" s="32">
        <v>-60.816699999999997</v>
      </c>
      <c r="M1072" s="31">
        <v>39000.838946759257</v>
      </c>
      <c r="N1072" s="33">
        <v>2.98</v>
      </c>
      <c r="O1072" s="33">
        <v>49.6</v>
      </c>
      <c r="P1072" s="32">
        <v>14.4551</v>
      </c>
      <c r="Q1072" s="32">
        <v>7.6311999999999998</v>
      </c>
      <c r="R1072" s="32">
        <v>16.7182</v>
      </c>
      <c r="S1072" s="32">
        <v>3.0145</v>
      </c>
      <c r="T1072" s="32">
        <v>14.452999999999999</v>
      </c>
      <c r="U1072" s="32">
        <v>7.6425000000000001</v>
      </c>
      <c r="V1072" s="32">
        <v>16.7287</v>
      </c>
      <c r="W1072" s="32">
        <v>3.0251999999999999</v>
      </c>
      <c r="X1072" s="32">
        <v>32.631599999999999</v>
      </c>
      <c r="Y1072" s="32">
        <v>32.063000000000002</v>
      </c>
      <c r="Z1072" s="32">
        <v>33.6111</v>
      </c>
      <c r="AA1072" s="32">
        <v>0.5101</v>
      </c>
      <c r="AB1072" s="32">
        <v>32.6267</v>
      </c>
      <c r="AC1072" s="32">
        <v>32.048099999999998</v>
      </c>
      <c r="AD1072" s="32">
        <v>33.620100000000001</v>
      </c>
      <c r="AE1072" s="32">
        <v>0.5242</v>
      </c>
      <c r="AF1072" s="32">
        <v>5.5377000000000001</v>
      </c>
      <c r="AG1072" s="32">
        <v>5.2153</v>
      </c>
      <c r="AH1072" s="32">
        <v>6.1657000000000002</v>
      </c>
      <c r="AI1072" s="32">
        <v>0.28000000000000003</v>
      </c>
      <c r="AJ1072" s="32">
        <v>5.6417999999999999</v>
      </c>
      <c r="AK1072" s="32">
        <v>5.1266999999999996</v>
      </c>
      <c r="AL1072" s="32">
        <v>6.3514999999999997</v>
      </c>
      <c r="AM1072" s="32">
        <v>0.32440000000000002</v>
      </c>
      <c r="AN1072" s="32">
        <v>2.4060999999999999</v>
      </c>
      <c r="AO1072" s="32">
        <v>2.4015</v>
      </c>
      <c r="AP1072" s="32">
        <v>16.165500000000002</v>
      </c>
      <c r="AQ1072" s="32">
        <v>2.5700000000000001E-2</v>
      </c>
      <c r="AR1072" s="32">
        <v>16.174900000000001</v>
      </c>
      <c r="AS1072" s="32">
        <v>1.83E-2</v>
      </c>
      <c r="AT1072" s="32">
        <v>32.0869</v>
      </c>
      <c r="AU1072" s="32">
        <v>3.6999999999999998E-2</v>
      </c>
      <c r="AV1072" s="32">
        <v>32.076099999999997</v>
      </c>
      <c r="AW1072" s="32">
        <v>4.1500000000000002E-2</v>
      </c>
      <c r="AX1072" s="32">
        <v>3.161</v>
      </c>
      <c r="AY1072">
        <v>2441.98</v>
      </c>
      <c r="AZ1072">
        <v>3.1673</v>
      </c>
      <c r="BA1072">
        <v>2441.98</v>
      </c>
      <c r="BC1072">
        <v>999.57</v>
      </c>
      <c r="BD1072" s="32">
        <v>3.9988999999999999</v>
      </c>
      <c r="BE1072" s="32">
        <v>4.0050999999999997</v>
      </c>
      <c r="BF1072" s="32">
        <v>34.935600000000001</v>
      </c>
      <c r="BG1072" s="32">
        <v>34.917999999999999</v>
      </c>
      <c r="BH1072" s="32"/>
      <c r="BI1072" s="34"/>
      <c r="BJ1072" s="34"/>
      <c r="BK1072" s="34"/>
      <c r="BL1072" s="34"/>
      <c r="BM1072">
        <v>-1</v>
      </c>
      <c r="BN1072" t="s">
        <v>1178</v>
      </c>
      <c r="BO1072" t="s">
        <v>7105</v>
      </c>
      <c r="BP1072" t="b">
        <v>1</v>
      </c>
    </row>
    <row r="1073" spans="1:68" x14ac:dyDescent="0.25">
      <c r="A1073" s="30" t="str">
        <f t="shared" si="17"/>
        <v>2006052053</v>
      </c>
      <c r="B1073" t="s">
        <v>177</v>
      </c>
      <c r="C1073">
        <v>53</v>
      </c>
      <c r="D1073" s="65" t="s">
        <v>8708</v>
      </c>
      <c r="E1073" t="s">
        <v>85</v>
      </c>
      <c r="F1073">
        <v>0</v>
      </c>
      <c r="G1073">
        <v>2006</v>
      </c>
      <c r="H1073">
        <v>2</v>
      </c>
      <c r="I1073" s="34">
        <v>1892.1</v>
      </c>
      <c r="J1073">
        <v>1924</v>
      </c>
      <c r="K1073" s="32">
        <v>42.966700000000003</v>
      </c>
      <c r="L1073" s="32">
        <v>-60.9</v>
      </c>
      <c r="M1073" s="31">
        <v>39000.93440972222</v>
      </c>
      <c r="N1073" s="33">
        <v>2.98</v>
      </c>
      <c r="O1073" s="33">
        <v>49.6</v>
      </c>
      <c r="P1073" s="32">
        <v>15.8812</v>
      </c>
      <c r="Q1073" s="32">
        <v>10.0192</v>
      </c>
      <c r="R1073" s="32">
        <v>17.6797</v>
      </c>
      <c r="S1073" s="32">
        <v>1.8484</v>
      </c>
      <c r="T1073" s="32">
        <v>15.883699999999999</v>
      </c>
      <c r="U1073" s="32">
        <v>10.0237</v>
      </c>
      <c r="V1073" s="32">
        <v>17.6873</v>
      </c>
      <c r="W1073" s="32">
        <v>1.8583000000000001</v>
      </c>
      <c r="X1073" s="32">
        <v>32.918500000000002</v>
      </c>
      <c r="Y1073" s="32">
        <v>32.143900000000002</v>
      </c>
      <c r="Z1073" s="32">
        <v>33.450200000000002</v>
      </c>
      <c r="AA1073" s="32">
        <v>0.4738</v>
      </c>
      <c r="AB1073" s="32">
        <v>32.908499999999997</v>
      </c>
      <c r="AC1073" s="32">
        <v>32.127899999999997</v>
      </c>
      <c r="AD1073" s="32">
        <v>33.443199999999997</v>
      </c>
      <c r="AE1073" s="32">
        <v>0.4829</v>
      </c>
      <c r="AF1073" s="32">
        <v>5.4012000000000002</v>
      </c>
      <c r="AG1073" s="32">
        <v>5.1403999999999996</v>
      </c>
      <c r="AH1073" s="32">
        <v>5.8392999999999997</v>
      </c>
      <c r="AI1073" s="32">
        <v>0.17530000000000001</v>
      </c>
      <c r="AJ1073" s="32">
        <v>5.4859</v>
      </c>
      <c r="AK1073" s="32">
        <v>5.1969000000000003</v>
      </c>
      <c r="AL1073" s="32">
        <v>6.0106999999999999</v>
      </c>
      <c r="AM1073" s="32">
        <v>0.2024</v>
      </c>
      <c r="AN1073" s="32">
        <v>1.9964</v>
      </c>
      <c r="AO1073" s="32">
        <v>2.0055999999999998</v>
      </c>
      <c r="AP1073" s="32">
        <v>15.658200000000001</v>
      </c>
      <c r="AQ1073" s="32">
        <v>1.1900000000000001E-2</v>
      </c>
      <c r="AR1073" s="32">
        <v>15.664899999999999</v>
      </c>
      <c r="AS1073" s="32">
        <v>1.12E-2</v>
      </c>
      <c r="AT1073" s="32">
        <v>32.167400000000001</v>
      </c>
      <c r="AU1073" s="32">
        <v>1.0699999999999999E-2</v>
      </c>
      <c r="AV1073" s="32">
        <v>32.148499999999999</v>
      </c>
      <c r="AW1073" s="32">
        <v>1.01E-2</v>
      </c>
      <c r="AX1073" s="32">
        <v>3.4594</v>
      </c>
      <c r="AY1073">
        <v>1892.13</v>
      </c>
      <c r="AZ1073">
        <v>3.4636</v>
      </c>
      <c r="BA1073">
        <v>1892.13</v>
      </c>
      <c r="BC1073">
        <v>999.56</v>
      </c>
      <c r="BD1073" s="32">
        <v>4.1200999999999999</v>
      </c>
      <c r="BE1073" s="32">
        <v>4.1265999999999998</v>
      </c>
      <c r="BF1073" s="32">
        <v>34.936100000000003</v>
      </c>
      <c r="BG1073" s="32">
        <v>34.918399999999998</v>
      </c>
      <c r="BH1073" s="32"/>
      <c r="BI1073" s="34"/>
      <c r="BJ1073" s="34"/>
      <c r="BK1073" s="34"/>
      <c r="BL1073" s="34"/>
      <c r="BM1073">
        <v>-1</v>
      </c>
      <c r="BN1073" t="s">
        <v>1179</v>
      </c>
      <c r="BO1073" t="s">
        <v>7106</v>
      </c>
      <c r="BP1073" t="b">
        <v>1</v>
      </c>
    </row>
    <row r="1074" spans="1:68" x14ac:dyDescent="0.25">
      <c r="A1074" s="30" t="str">
        <f t="shared" si="17"/>
        <v>2006052054</v>
      </c>
      <c r="B1074" t="s">
        <v>177</v>
      </c>
      <c r="C1074">
        <v>54</v>
      </c>
      <c r="D1074" s="65" t="s">
        <v>8709</v>
      </c>
      <c r="E1074" t="s">
        <v>85</v>
      </c>
      <c r="F1074">
        <v>0</v>
      </c>
      <c r="G1074">
        <v>2006</v>
      </c>
      <c r="H1074">
        <v>2</v>
      </c>
      <c r="I1074" s="34">
        <v>2892.6</v>
      </c>
      <c r="J1074">
        <v>2944</v>
      </c>
      <c r="K1074" s="32">
        <v>42.8</v>
      </c>
      <c r="L1074" s="32">
        <v>-60.75</v>
      </c>
      <c r="M1074" s="31">
        <v>39001.030081018522</v>
      </c>
      <c r="N1074" s="33">
        <v>1.98</v>
      </c>
      <c r="O1074" s="33">
        <v>49.6</v>
      </c>
      <c r="P1074" s="32">
        <v>14.945499999999999</v>
      </c>
      <c r="Q1074" s="32">
        <v>8.0078999999999994</v>
      </c>
      <c r="R1074" s="32">
        <v>17.180499999999999</v>
      </c>
      <c r="S1074" s="32">
        <v>3.0474999999999999</v>
      </c>
      <c r="T1074" s="32">
        <v>14.946199999999999</v>
      </c>
      <c r="U1074" s="32">
        <v>8.0504999999999995</v>
      </c>
      <c r="V1074" s="32">
        <v>17.190200000000001</v>
      </c>
      <c r="W1074" s="32">
        <v>3.0525000000000002</v>
      </c>
      <c r="X1074" s="32">
        <v>32.771299999999997</v>
      </c>
      <c r="Y1074" s="32">
        <v>32.244599999999998</v>
      </c>
      <c r="Z1074" s="32">
        <v>33.838000000000001</v>
      </c>
      <c r="AA1074" s="32">
        <v>0.59950000000000003</v>
      </c>
      <c r="AB1074" s="32">
        <v>32.765700000000002</v>
      </c>
      <c r="AC1074" s="32">
        <v>32.2301</v>
      </c>
      <c r="AD1074" s="32">
        <v>33.810200000000002</v>
      </c>
      <c r="AE1074" s="32">
        <v>0.61160000000000003</v>
      </c>
      <c r="AF1074" s="32">
        <v>5.4337999999999997</v>
      </c>
      <c r="AG1074" s="32">
        <v>5.1829999999999998</v>
      </c>
      <c r="AH1074" s="32">
        <v>5.9306999999999999</v>
      </c>
      <c r="AI1074" s="32">
        <v>0.2</v>
      </c>
      <c r="AJ1074" s="32">
        <v>5.5296000000000003</v>
      </c>
      <c r="AK1074" s="32">
        <v>5.3137999999999996</v>
      </c>
      <c r="AL1074" s="32">
        <v>6.1153000000000004</v>
      </c>
      <c r="AM1074" s="32">
        <v>0.2397</v>
      </c>
      <c r="AN1074" s="32">
        <v>2.5672000000000001</v>
      </c>
      <c r="AO1074" s="32">
        <v>2.5882999999999998</v>
      </c>
      <c r="AP1074" s="32">
        <v>16.927499999999998</v>
      </c>
      <c r="AQ1074" s="32">
        <v>2E-3</v>
      </c>
      <c r="AR1074" s="32">
        <v>16.9361</v>
      </c>
      <c r="AS1074" s="32">
        <v>2.0999999999999999E-3</v>
      </c>
      <c r="AT1074" s="32">
        <v>32.248600000000003</v>
      </c>
      <c r="AU1074" s="32">
        <v>2.7000000000000001E-3</v>
      </c>
      <c r="AV1074" s="32">
        <v>32.233800000000002</v>
      </c>
      <c r="AW1074" s="32">
        <v>1.4E-3</v>
      </c>
      <c r="AX1074" s="32">
        <v>2.6379000000000001</v>
      </c>
      <c r="AY1074">
        <v>2892.59</v>
      </c>
      <c r="AZ1074">
        <v>2.6442999999999999</v>
      </c>
      <c r="BA1074">
        <v>2890.64</v>
      </c>
      <c r="BC1074">
        <v>999.57</v>
      </c>
      <c r="BD1074" s="32">
        <v>4.0987999999999998</v>
      </c>
      <c r="BE1074" s="32">
        <v>4.1050000000000004</v>
      </c>
      <c r="BF1074" s="32">
        <v>34.948999999999998</v>
      </c>
      <c r="BG1074" s="32">
        <v>34.9313</v>
      </c>
      <c r="BH1074" s="32"/>
      <c r="BI1074" s="34"/>
      <c r="BJ1074" s="34"/>
      <c r="BK1074" s="34"/>
      <c r="BL1074" s="34"/>
      <c r="BM1074">
        <v>-1</v>
      </c>
      <c r="BN1074" t="s">
        <v>1180</v>
      </c>
      <c r="BO1074" t="s">
        <v>7107</v>
      </c>
      <c r="BP1074" t="b">
        <v>1</v>
      </c>
    </row>
    <row r="1075" spans="1:68" x14ac:dyDescent="0.25">
      <c r="A1075" s="30" t="str">
        <f t="shared" si="17"/>
        <v>2006052055</v>
      </c>
      <c r="B1075" t="s">
        <v>177</v>
      </c>
      <c r="C1075">
        <v>55</v>
      </c>
      <c r="D1075" s="65" t="s">
        <v>8710</v>
      </c>
      <c r="E1075" t="s">
        <v>85</v>
      </c>
      <c r="F1075">
        <v>0</v>
      </c>
      <c r="G1075">
        <v>2006</v>
      </c>
      <c r="H1075">
        <v>2</v>
      </c>
      <c r="I1075" s="34">
        <v>3346.2</v>
      </c>
      <c r="J1075">
        <v>3407</v>
      </c>
      <c r="K1075" s="32">
        <v>42.6</v>
      </c>
      <c r="L1075" s="32">
        <v>-60.65</v>
      </c>
      <c r="M1075" s="31">
        <v>39001.147453703707</v>
      </c>
      <c r="N1075" s="33">
        <v>2.98</v>
      </c>
      <c r="O1075" s="33">
        <v>49.6</v>
      </c>
      <c r="P1075" s="32">
        <v>15.8802</v>
      </c>
      <c r="Q1075" s="32">
        <v>9.6509</v>
      </c>
      <c r="R1075" s="32">
        <v>17.809100000000001</v>
      </c>
      <c r="S1075" s="32">
        <v>2.3081999999999998</v>
      </c>
      <c r="T1075" s="32">
        <v>15.8765</v>
      </c>
      <c r="U1075" s="32">
        <v>9.5528999999999993</v>
      </c>
      <c r="V1075" s="32">
        <v>17.841799999999999</v>
      </c>
      <c r="W1075" s="32">
        <v>2.3233000000000001</v>
      </c>
      <c r="X1075" s="32">
        <v>32.711100000000002</v>
      </c>
      <c r="Y1075" s="32">
        <v>32.375700000000002</v>
      </c>
      <c r="Z1075" s="32">
        <v>33.557200000000002</v>
      </c>
      <c r="AA1075" s="32">
        <v>0.37309999999999999</v>
      </c>
      <c r="AB1075" s="32">
        <v>32.707900000000002</v>
      </c>
      <c r="AC1075" s="32">
        <v>32.354700000000001</v>
      </c>
      <c r="AD1075" s="32">
        <v>33.613599999999998</v>
      </c>
      <c r="AE1075" s="32">
        <v>0.3916</v>
      </c>
      <c r="AF1075" s="32">
        <v>5.3933999999999997</v>
      </c>
      <c r="AG1075" s="32">
        <v>5.1106999999999996</v>
      </c>
      <c r="AH1075" s="32">
        <v>6.0956999999999999</v>
      </c>
      <c r="AI1075" s="32">
        <v>0.29599999999999999</v>
      </c>
      <c r="AJ1075" s="32">
        <v>5.4851999999999999</v>
      </c>
      <c r="AK1075" s="32">
        <v>5.1826999999999996</v>
      </c>
      <c r="AL1075" s="32">
        <v>6.2457000000000003</v>
      </c>
      <c r="AM1075" s="32">
        <v>0.3286</v>
      </c>
      <c r="AN1075" s="32">
        <v>2.2793000000000001</v>
      </c>
      <c r="AO1075" s="32">
        <v>2.3946000000000001</v>
      </c>
      <c r="AP1075" s="32">
        <v>17.172499999999999</v>
      </c>
      <c r="AQ1075" s="32">
        <v>2.2000000000000001E-3</v>
      </c>
      <c r="AR1075" s="32">
        <v>17.1814</v>
      </c>
      <c r="AS1075" s="32">
        <v>2E-3</v>
      </c>
      <c r="AT1075" s="32">
        <v>32.377600000000001</v>
      </c>
      <c r="AU1075" s="32">
        <v>1.6999999999999999E-3</v>
      </c>
      <c r="AV1075" s="32">
        <v>32.360500000000002</v>
      </c>
      <c r="AW1075" s="32">
        <v>5.1000000000000004E-3</v>
      </c>
      <c r="AX1075" s="32">
        <v>2.3940000000000001</v>
      </c>
      <c r="AY1075">
        <v>3345.25</v>
      </c>
      <c r="AZ1075">
        <v>2.4003999999999999</v>
      </c>
      <c r="BA1075">
        <v>3345.25</v>
      </c>
      <c r="BC1075">
        <v>999.59</v>
      </c>
      <c r="BD1075" s="32">
        <v>3.9721000000000002</v>
      </c>
      <c r="BE1075" s="32">
        <v>3.9782000000000002</v>
      </c>
      <c r="BF1075" s="32">
        <v>34.932899999999997</v>
      </c>
      <c r="BG1075" s="32">
        <v>34.915300000000002</v>
      </c>
      <c r="BH1075" s="32"/>
      <c r="BI1075" s="34"/>
      <c r="BJ1075" s="34"/>
      <c r="BK1075" s="34"/>
      <c r="BL1075" s="34"/>
      <c r="BM1075">
        <v>-1</v>
      </c>
      <c r="BN1075" t="s">
        <v>1181</v>
      </c>
      <c r="BO1075" t="s">
        <v>7108</v>
      </c>
      <c r="BP1075" t="b">
        <v>1</v>
      </c>
    </row>
    <row r="1076" spans="1:68" x14ac:dyDescent="0.25">
      <c r="A1076" s="30" t="str">
        <f t="shared" si="17"/>
        <v>2006052056</v>
      </c>
      <c r="B1076" t="s">
        <v>177</v>
      </c>
      <c r="C1076">
        <v>56</v>
      </c>
      <c r="D1076" s="65" t="s">
        <v>8756</v>
      </c>
      <c r="E1076" t="s">
        <v>85</v>
      </c>
      <c r="F1076">
        <v>0</v>
      </c>
      <c r="G1076">
        <v>2006</v>
      </c>
      <c r="H1076">
        <v>2</v>
      </c>
      <c r="I1076" s="34">
        <v>3714.1</v>
      </c>
      <c r="J1076">
        <v>3728</v>
      </c>
      <c r="K1076" s="32">
        <v>42.416699999999999</v>
      </c>
      <c r="L1076" s="32">
        <v>-60.45</v>
      </c>
      <c r="M1076" s="31">
        <v>39001.299675925926</v>
      </c>
      <c r="N1076" s="33">
        <v>2.98</v>
      </c>
      <c r="O1076" s="33">
        <v>49.6</v>
      </c>
      <c r="P1076" s="32">
        <v>16.713999999999999</v>
      </c>
      <c r="Q1076" s="32">
        <v>15.776400000000001</v>
      </c>
      <c r="R1076" s="32">
        <v>16.970199999999998</v>
      </c>
      <c r="S1076" s="32">
        <v>0.26619999999999999</v>
      </c>
      <c r="T1076" s="32">
        <v>16.721299999999999</v>
      </c>
      <c r="U1076" s="32">
        <v>15.778499999999999</v>
      </c>
      <c r="V1076" s="32">
        <v>16.980899999999998</v>
      </c>
      <c r="W1076" s="32">
        <v>0.26840000000000003</v>
      </c>
      <c r="X1076" s="32">
        <v>32.308300000000003</v>
      </c>
      <c r="Y1076" s="32">
        <v>32.088299999999997</v>
      </c>
      <c r="Z1076" s="32">
        <v>33.279400000000003</v>
      </c>
      <c r="AA1076" s="32">
        <v>0.25490000000000002</v>
      </c>
      <c r="AB1076" s="32">
        <v>32.2941</v>
      </c>
      <c r="AC1076" s="32">
        <v>32.087600000000002</v>
      </c>
      <c r="AD1076" s="32">
        <v>33.267600000000002</v>
      </c>
      <c r="AE1076" s="32">
        <v>0.25629999999999997</v>
      </c>
      <c r="AF1076" s="32">
        <v>5.2746000000000004</v>
      </c>
      <c r="AG1076" s="32">
        <v>4.8625999999999996</v>
      </c>
      <c r="AH1076" s="32">
        <v>5.4672999999999998</v>
      </c>
      <c r="AI1076" s="32">
        <v>9.64E-2</v>
      </c>
      <c r="AJ1076" s="32">
        <v>5.3833000000000002</v>
      </c>
      <c r="AK1076" s="32">
        <v>5.3148999999999997</v>
      </c>
      <c r="AL1076" s="32">
        <v>5.5811999999999999</v>
      </c>
      <c r="AM1076" s="32">
        <v>6.5000000000000002E-2</v>
      </c>
      <c r="AN1076" s="32">
        <v>1.0773999999999999</v>
      </c>
      <c r="AO1076" s="32">
        <v>1.0803</v>
      </c>
      <c r="AP1076" s="32">
        <v>16.5685</v>
      </c>
      <c r="AQ1076" s="32">
        <v>2.5999999999999999E-2</v>
      </c>
      <c r="AR1076" s="32">
        <v>16.576799999999999</v>
      </c>
      <c r="AS1076" s="32">
        <v>2.64E-2</v>
      </c>
      <c r="AT1076" s="32">
        <v>32.100499999999997</v>
      </c>
      <c r="AU1076" s="32">
        <v>1.6199999999999999E-2</v>
      </c>
      <c r="AV1076" s="32">
        <v>32.094799999999999</v>
      </c>
      <c r="AW1076" s="32">
        <v>9.4000000000000004E-3</v>
      </c>
      <c r="AX1076" s="32">
        <v>2.1760999999999999</v>
      </c>
      <c r="AY1076">
        <v>3633.2</v>
      </c>
      <c r="AZ1076">
        <v>2.1825999999999999</v>
      </c>
      <c r="BA1076">
        <v>3633.2</v>
      </c>
      <c r="BC1076">
        <v>999.61</v>
      </c>
      <c r="BD1076" s="32">
        <v>4.0244999999999997</v>
      </c>
      <c r="BE1076" s="32">
        <v>4.0309999999999997</v>
      </c>
      <c r="BF1076" s="32">
        <v>34.938000000000002</v>
      </c>
      <c r="BG1076" s="32">
        <v>34.919800000000002</v>
      </c>
      <c r="BH1076" s="32"/>
      <c r="BI1076" s="34"/>
      <c r="BJ1076" s="34"/>
      <c r="BK1076" s="34"/>
      <c r="BL1076" s="34"/>
      <c r="BM1076">
        <v>-1</v>
      </c>
      <c r="BN1076" t="s">
        <v>1182</v>
      </c>
      <c r="BO1076" t="s">
        <v>7109</v>
      </c>
      <c r="BP1076" t="b">
        <v>1</v>
      </c>
    </row>
    <row r="1077" spans="1:68" x14ac:dyDescent="0.25">
      <c r="A1077" s="30" t="str">
        <f t="shared" si="17"/>
        <v>2006052058</v>
      </c>
      <c r="B1077" t="s">
        <v>177</v>
      </c>
      <c r="C1077">
        <v>58</v>
      </c>
      <c r="D1077" s="65" t="s">
        <v>8716</v>
      </c>
      <c r="E1077" t="s">
        <v>85</v>
      </c>
      <c r="F1077">
        <v>0</v>
      </c>
      <c r="G1077">
        <v>2006</v>
      </c>
      <c r="H1077">
        <v>2</v>
      </c>
      <c r="I1077" s="34">
        <v>3417.5</v>
      </c>
      <c r="J1077">
        <v>3480</v>
      </c>
      <c r="K1077" s="32">
        <v>42.5167</v>
      </c>
      <c r="L1077" s="32">
        <v>-60.6</v>
      </c>
      <c r="M1077" s="31">
        <v>39001.872129629628</v>
      </c>
      <c r="N1077" s="33">
        <v>3.97</v>
      </c>
      <c r="O1077" s="33">
        <v>49.6</v>
      </c>
      <c r="P1077" s="32">
        <v>16.488199999999999</v>
      </c>
      <c r="Q1077" s="32">
        <v>14.239599999999999</v>
      </c>
      <c r="R1077" s="32">
        <v>17.219799999999999</v>
      </c>
      <c r="S1077" s="32">
        <v>0.73440000000000005</v>
      </c>
      <c r="T1077" s="32">
        <v>16.494</v>
      </c>
      <c r="U1077" s="32">
        <v>14.258699999999999</v>
      </c>
      <c r="V1077" s="32">
        <v>17.226900000000001</v>
      </c>
      <c r="W1077" s="32">
        <v>0.73909999999999998</v>
      </c>
      <c r="X1077" s="32">
        <v>32.703000000000003</v>
      </c>
      <c r="Y1077" s="32">
        <v>32.3658</v>
      </c>
      <c r="Z1077" s="32">
        <v>33.9131</v>
      </c>
      <c r="AA1077" s="32">
        <v>0.59119999999999995</v>
      </c>
      <c r="AB1077" s="32">
        <v>32.690199999999997</v>
      </c>
      <c r="AC1077" s="32">
        <v>32.350900000000003</v>
      </c>
      <c r="AD1077" s="32">
        <v>33.925899999999999</v>
      </c>
      <c r="AE1077" s="32">
        <v>0.59689999999999999</v>
      </c>
      <c r="AF1077" s="32">
        <v>5.3143000000000002</v>
      </c>
      <c r="AG1077" s="32">
        <v>5.1654</v>
      </c>
      <c r="AH1077" s="32">
        <v>5.5378999999999996</v>
      </c>
      <c r="AI1077" s="32">
        <v>8.1600000000000006E-2</v>
      </c>
      <c r="AJ1077" s="32">
        <v>5.3982000000000001</v>
      </c>
      <c r="AK1077" s="32">
        <v>5.3128000000000002</v>
      </c>
      <c r="AL1077" s="32">
        <v>5.6473000000000004</v>
      </c>
      <c r="AM1077" s="32">
        <v>8.9399999999999993E-2</v>
      </c>
      <c r="AN1077" s="32">
        <v>1.6896</v>
      </c>
      <c r="AO1077" s="32">
        <v>1.7028000000000001</v>
      </c>
      <c r="AP1077" s="32">
        <v>16.782599999999999</v>
      </c>
      <c r="AQ1077" s="32">
        <v>1E-4</v>
      </c>
      <c r="AR1077" s="32">
        <v>16.791499999999999</v>
      </c>
      <c r="AS1077" s="32">
        <v>1E-4</v>
      </c>
      <c r="AT1077" s="32">
        <v>32.3658</v>
      </c>
      <c r="AU1077" s="32">
        <v>0</v>
      </c>
      <c r="AV1077" s="32">
        <v>32.351100000000002</v>
      </c>
      <c r="AW1077" s="32">
        <v>2.0000000000000001E-4</v>
      </c>
      <c r="AX1077" s="32">
        <v>2.3586</v>
      </c>
      <c r="AY1077">
        <v>3372.62</v>
      </c>
      <c r="AZ1077">
        <v>2.3651</v>
      </c>
      <c r="BA1077">
        <v>3372.62</v>
      </c>
      <c r="BC1077">
        <v>999.6</v>
      </c>
      <c r="BD1077" s="32">
        <v>4.0042</v>
      </c>
      <c r="BE1077" s="32">
        <v>4.0106999999999999</v>
      </c>
      <c r="BF1077" s="32">
        <v>34.942100000000003</v>
      </c>
      <c r="BG1077" s="32">
        <v>34.9238</v>
      </c>
      <c r="BH1077" s="32"/>
      <c r="BI1077" s="34"/>
      <c r="BJ1077" s="34"/>
      <c r="BK1077" s="34"/>
      <c r="BL1077" s="34"/>
      <c r="BM1077">
        <v>-1</v>
      </c>
      <c r="BN1077" t="s">
        <v>1183</v>
      </c>
      <c r="BO1077" t="s">
        <v>7110</v>
      </c>
      <c r="BP1077" t="b">
        <v>1</v>
      </c>
    </row>
    <row r="1078" spans="1:68" x14ac:dyDescent="0.25">
      <c r="A1078" s="30" t="str">
        <f t="shared" si="17"/>
        <v>2006052061</v>
      </c>
      <c r="B1078" t="s">
        <v>177</v>
      </c>
      <c r="C1078">
        <v>61</v>
      </c>
      <c r="D1078" s="65" t="s">
        <v>8830</v>
      </c>
      <c r="E1078" t="s">
        <v>97</v>
      </c>
      <c r="F1078">
        <v>1</v>
      </c>
      <c r="G1078">
        <v>2006</v>
      </c>
      <c r="H1078">
        <v>2</v>
      </c>
      <c r="I1078" s="34">
        <v>2850.6</v>
      </c>
      <c r="J1078">
        <v>2901</v>
      </c>
      <c r="K1078" s="32">
        <v>42.5</v>
      </c>
      <c r="L1078" s="32">
        <v>-61.383299999999998</v>
      </c>
      <c r="M1078" s="31">
        <v>39002.141608796293</v>
      </c>
      <c r="N1078" s="33">
        <v>2.98</v>
      </c>
      <c r="O1078" s="33">
        <v>49.6</v>
      </c>
      <c r="P1078" s="32">
        <v>14.5288</v>
      </c>
      <c r="Q1078" s="32">
        <v>13.6274</v>
      </c>
      <c r="R1078" s="32">
        <v>15.2125</v>
      </c>
      <c r="S1078" s="32">
        <v>0.436</v>
      </c>
      <c r="T1078" s="32">
        <v>14.535500000000001</v>
      </c>
      <c r="U1078" s="32">
        <v>13.6297</v>
      </c>
      <c r="V1078" s="32">
        <v>15.2178</v>
      </c>
      <c r="W1078" s="32">
        <v>0.43740000000000001</v>
      </c>
      <c r="X1078" s="32">
        <v>32.038699999999999</v>
      </c>
      <c r="Y1078" s="32">
        <v>31.627300000000002</v>
      </c>
      <c r="Z1078" s="32">
        <v>32.758600000000001</v>
      </c>
      <c r="AA1078" s="32">
        <v>0.4375</v>
      </c>
      <c r="AB1078" s="32">
        <v>32.023499999999999</v>
      </c>
      <c r="AC1078" s="32">
        <v>31.610800000000001</v>
      </c>
      <c r="AD1078" s="32">
        <v>32.747599999999998</v>
      </c>
      <c r="AE1078" s="32">
        <v>0.43859999999999999</v>
      </c>
      <c r="AF1078" s="32">
        <v>5.6081000000000003</v>
      </c>
      <c r="AG1078" s="32">
        <v>5.3044000000000002</v>
      </c>
      <c r="AH1078" s="32">
        <v>5.7515000000000001</v>
      </c>
      <c r="AI1078" s="32">
        <v>9.2200000000000004E-2</v>
      </c>
      <c r="AJ1078" s="32">
        <v>5.7096999999999998</v>
      </c>
      <c r="AK1078" s="32">
        <v>5.5476000000000001</v>
      </c>
      <c r="AL1078" s="32">
        <v>5.8516000000000004</v>
      </c>
      <c r="AM1078" s="32">
        <v>8.2699999999999996E-2</v>
      </c>
      <c r="AN1078" s="32">
        <v>1.1055999999999999</v>
      </c>
      <c r="AO1078" s="32">
        <v>1.1108</v>
      </c>
      <c r="AP1078" s="32">
        <v>14.798500000000001</v>
      </c>
      <c r="AQ1078" s="32">
        <v>5.1999999999999998E-3</v>
      </c>
      <c r="AR1078" s="32">
        <v>14.806800000000001</v>
      </c>
      <c r="AS1078" s="32">
        <v>5.1000000000000004E-3</v>
      </c>
      <c r="AT1078" s="32">
        <v>31.6309</v>
      </c>
      <c r="AU1078" s="32">
        <v>3.0999999999999999E-3</v>
      </c>
      <c r="AV1078" s="32">
        <v>31.614100000000001</v>
      </c>
      <c r="AW1078" s="32">
        <v>2.8999999999999998E-3</v>
      </c>
      <c r="AX1078" s="32">
        <v>2.7513000000000001</v>
      </c>
      <c r="AY1078">
        <v>2850.59</v>
      </c>
      <c r="AZ1078">
        <v>2.7578999999999998</v>
      </c>
      <c r="BA1078">
        <v>2850.59</v>
      </c>
      <c r="BB1078">
        <v>2776.6</v>
      </c>
      <c r="BC1078">
        <v>999.6</v>
      </c>
      <c r="BD1078" s="32">
        <v>4.1002000000000001</v>
      </c>
      <c r="BE1078" s="32">
        <v>4.1066000000000003</v>
      </c>
      <c r="BF1078" s="32">
        <v>34.934699999999999</v>
      </c>
      <c r="BG1078" s="32">
        <v>34.916600000000003</v>
      </c>
      <c r="BH1078" s="32">
        <v>3.6760000000000002</v>
      </c>
      <c r="BI1078" s="34">
        <v>93</v>
      </c>
      <c r="BJ1078" s="34">
        <v>91</v>
      </c>
      <c r="BK1078" s="34">
        <v>94</v>
      </c>
      <c r="BL1078" s="34">
        <v>3</v>
      </c>
      <c r="BM1078">
        <v>0</v>
      </c>
      <c r="BN1078" t="s">
        <v>1184</v>
      </c>
      <c r="BO1078" t="s">
        <v>7111</v>
      </c>
      <c r="BP1078" t="b">
        <v>1</v>
      </c>
    </row>
    <row r="1079" spans="1:68" x14ac:dyDescent="0.25">
      <c r="A1079" s="30" t="str">
        <f t="shared" si="17"/>
        <v>2006052069</v>
      </c>
      <c r="B1079" t="s">
        <v>177</v>
      </c>
      <c r="C1079">
        <v>69</v>
      </c>
      <c r="D1079" s="65" t="s">
        <v>8759</v>
      </c>
      <c r="E1079" t="s">
        <v>96</v>
      </c>
      <c r="F1079">
        <v>1</v>
      </c>
      <c r="G1079">
        <v>2006</v>
      </c>
      <c r="H1079">
        <v>2</v>
      </c>
      <c r="I1079" s="34">
        <v>1017.3</v>
      </c>
      <c r="J1079">
        <v>1036</v>
      </c>
      <c r="K1079" s="32">
        <v>42.833500000000001</v>
      </c>
      <c r="L1079" s="32">
        <v>-61.7333</v>
      </c>
      <c r="M1079" s="31">
        <v>39002.562858796293</v>
      </c>
      <c r="N1079" s="33">
        <v>22.82</v>
      </c>
      <c r="O1079" s="33">
        <v>49.6</v>
      </c>
      <c r="P1079" s="32">
        <v>9.9526000000000003</v>
      </c>
      <c r="Q1079" s="32">
        <v>4.319</v>
      </c>
      <c r="R1079" s="32">
        <v>14.144500000000001</v>
      </c>
      <c r="S1079" s="32">
        <v>2.9434999999999998</v>
      </c>
      <c r="T1079" s="32">
        <v>9.9443999999999999</v>
      </c>
      <c r="U1079" s="32">
        <v>4.3202999999999996</v>
      </c>
      <c r="V1079" s="32">
        <v>14.231999999999999</v>
      </c>
      <c r="W1079" s="32">
        <v>2.9470999999999998</v>
      </c>
      <c r="X1079" s="32">
        <v>32.270600000000002</v>
      </c>
      <c r="Y1079" s="32">
        <v>31.275600000000001</v>
      </c>
      <c r="Z1079" s="32">
        <v>32.716500000000003</v>
      </c>
      <c r="AA1079" s="32">
        <v>0.33179999999999998</v>
      </c>
      <c r="AB1079" s="32">
        <v>32.207999999999998</v>
      </c>
      <c r="AC1079" s="32">
        <v>31.256399999999999</v>
      </c>
      <c r="AD1079" s="32">
        <v>32.697000000000003</v>
      </c>
      <c r="AE1079" s="32">
        <v>0.37080000000000002</v>
      </c>
      <c r="AF1079" s="32">
        <v>5.7385000000000002</v>
      </c>
      <c r="AG1079" s="32">
        <v>5.3540999999999999</v>
      </c>
      <c r="AH1079" s="32">
        <v>5.9885999999999999</v>
      </c>
      <c r="AI1079" s="32">
        <v>0.191</v>
      </c>
      <c r="AJ1079" s="32">
        <v>5.9333999999999998</v>
      </c>
      <c r="AK1079" s="32">
        <v>5.4053000000000004</v>
      </c>
      <c r="AL1079" s="32">
        <v>6.2251000000000003</v>
      </c>
      <c r="AM1079" s="32">
        <v>0.218</v>
      </c>
      <c r="AN1079" s="32"/>
      <c r="AO1079" s="32"/>
      <c r="AP1079" s="32"/>
      <c r="AQ1079" s="32"/>
      <c r="AR1079" s="32"/>
      <c r="AS1079" s="32"/>
      <c r="AT1079" s="32"/>
      <c r="AU1079" s="32"/>
      <c r="AV1079" s="32"/>
      <c r="AW1079" s="32"/>
      <c r="AX1079" s="32">
        <v>2.4773000000000001</v>
      </c>
      <c r="AY1079">
        <v>79.349999999999994</v>
      </c>
      <c r="AZ1079">
        <v>2.4847000000000001</v>
      </c>
      <c r="BA1079">
        <v>79.349999999999994</v>
      </c>
      <c r="BB1079">
        <v>1034.5</v>
      </c>
      <c r="BC1079">
        <v>999.57</v>
      </c>
      <c r="BD1079" s="32">
        <v>4.1839000000000004</v>
      </c>
      <c r="BE1079" s="32">
        <v>4.1901999999999999</v>
      </c>
      <c r="BF1079" s="32">
        <v>34.934699999999999</v>
      </c>
      <c r="BG1079" s="32">
        <v>34.916600000000003</v>
      </c>
      <c r="BH1079" s="32">
        <v>2.4773000000000001</v>
      </c>
      <c r="BI1079" s="34">
        <v>80</v>
      </c>
      <c r="BJ1079" s="34">
        <v>52</v>
      </c>
      <c r="BK1079" s="34">
        <v>113</v>
      </c>
      <c r="BL1079" s="34">
        <v>61</v>
      </c>
      <c r="BM1079">
        <v>0</v>
      </c>
      <c r="BN1079" t="s">
        <v>1185</v>
      </c>
      <c r="BO1079" t="s">
        <v>7112</v>
      </c>
      <c r="BP1079" t="b">
        <v>1</v>
      </c>
    </row>
    <row r="1080" spans="1:68" x14ac:dyDescent="0.25">
      <c r="A1080" s="30" t="str">
        <f t="shared" si="17"/>
        <v>2006052070</v>
      </c>
      <c r="B1080" t="s">
        <v>177</v>
      </c>
      <c r="C1080">
        <v>70</v>
      </c>
      <c r="D1080" s="65" t="s">
        <v>8890</v>
      </c>
      <c r="E1080" t="s">
        <v>94</v>
      </c>
      <c r="F1080">
        <v>1</v>
      </c>
      <c r="G1080">
        <v>2006</v>
      </c>
      <c r="H1080">
        <v>2</v>
      </c>
      <c r="I1080" s="34">
        <v>99.2</v>
      </c>
      <c r="J1080">
        <v>108</v>
      </c>
      <c r="K1080" s="32">
        <v>43.166800000000002</v>
      </c>
      <c r="L1080" s="32">
        <v>-62.1</v>
      </c>
      <c r="M1080" s="31">
        <v>39002.689930555556</v>
      </c>
      <c r="N1080" s="33">
        <v>2.98</v>
      </c>
      <c r="O1080" s="33">
        <v>49.6</v>
      </c>
      <c r="P1080" s="32">
        <v>11.2645</v>
      </c>
      <c r="Q1080" s="32">
        <v>5.4032999999999998</v>
      </c>
      <c r="R1080" s="32">
        <v>14.128299999999999</v>
      </c>
      <c r="S1080" s="32">
        <v>3.0848</v>
      </c>
      <c r="T1080" s="32">
        <v>11.2697</v>
      </c>
      <c r="U1080" s="32">
        <v>5.3901000000000003</v>
      </c>
      <c r="V1080" s="32">
        <v>14.1318</v>
      </c>
      <c r="W1080" s="32">
        <v>3.0870000000000002</v>
      </c>
      <c r="X1080" s="32">
        <v>31.7669</v>
      </c>
      <c r="Y1080" s="32">
        <v>31.084099999999999</v>
      </c>
      <c r="Z1080" s="32">
        <v>32.679900000000004</v>
      </c>
      <c r="AA1080" s="32">
        <v>0.63529999999999998</v>
      </c>
      <c r="AB1080" s="32">
        <v>31.7637</v>
      </c>
      <c r="AC1080" s="32">
        <v>31.067299999999999</v>
      </c>
      <c r="AD1080" s="32">
        <v>32.679099999999998</v>
      </c>
      <c r="AE1080" s="32">
        <v>0.64370000000000005</v>
      </c>
      <c r="AF1080" s="32">
        <v>5.7595000000000001</v>
      </c>
      <c r="AG1080" s="32">
        <v>5.4165999999999999</v>
      </c>
      <c r="AH1080" s="32">
        <v>6.0739000000000001</v>
      </c>
      <c r="AI1080" s="32">
        <v>0.16889999999999999</v>
      </c>
      <c r="AJ1080" s="32">
        <v>5.9074999999999998</v>
      </c>
      <c r="AK1080" s="32">
        <v>5.5823999999999998</v>
      </c>
      <c r="AL1080" s="32">
        <v>6.2602000000000002</v>
      </c>
      <c r="AM1080" s="32">
        <v>0.19239999999999999</v>
      </c>
      <c r="AN1080" s="32">
        <v>2.6291000000000002</v>
      </c>
      <c r="AO1080" s="32">
        <v>2.6640000000000001</v>
      </c>
      <c r="AP1080" s="32">
        <v>14.1227</v>
      </c>
      <c r="AQ1080" s="32">
        <v>4.8999999999999998E-3</v>
      </c>
      <c r="AR1080" s="32">
        <v>14.1294</v>
      </c>
      <c r="AS1080" s="32">
        <v>1.8E-3</v>
      </c>
      <c r="AT1080" s="32">
        <v>31.086600000000001</v>
      </c>
      <c r="AU1080" s="32">
        <v>2.3999999999999998E-3</v>
      </c>
      <c r="AV1080" s="32">
        <v>31.068899999999999</v>
      </c>
      <c r="AW1080" s="32">
        <v>1.9E-3</v>
      </c>
      <c r="AX1080" s="32">
        <v>3.7866</v>
      </c>
      <c r="AY1080">
        <v>66.459999999999994</v>
      </c>
      <c r="AZ1080">
        <v>3.7940999999999998</v>
      </c>
      <c r="BA1080">
        <v>66.459999999999994</v>
      </c>
      <c r="BB1080">
        <v>107.2</v>
      </c>
      <c r="BD1080" s="32"/>
      <c r="BE1080" s="32"/>
      <c r="BF1080" s="32"/>
      <c r="BG1080" s="32"/>
      <c r="BH1080" s="32"/>
      <c r="BI1080" s="34"/>
      <c r="BJ1080" s="34">
        <v>57</v>
      </c>
      <c r="BK1080" s="34">
        <v>90</v>
      </c>
      <c r="BL1080" s="34">
        <v>33</v>
      </c>
      <c r="BM1080">
        <v>0</v>
      </c>
      <c r="BN1080" t="s">
        <v>1186</v>
      </c>
      <c r="BO1080" t="s">
        <v>7113</v>
      </c>
      <c r="BP1080" t="b">
        <v>1</v>
      </c>
    </row>
    <row r="1081" spans="1:68" x14ac:dyDescent="0.25">
      <c r="A1081" s="30" t="str">
        <f t="shared" si="17"/>
        <v>2006052074</v>
      </c>
      <c r="B1081" t="s">
        <v>177</v>
      </c>
      <c r="C1081">
        <v>74</v>
      </c>
      <c r="D1081" s="65" t="s">
        <v>8916</v>
      </c>
      <c r="E1081" t="s">
        <v>93</v>
      </c>
      <c r="F1081">
        <v>1</v>
      </c>
      <c r="G1081">
        <v>2006</v>
      </c>
      <c r="H1081">
        <v>2</v>
      </c>
      <c r="I1081" s="34">
        <v>75.400000000000006</v>
      </c>
      <c r="J1081">
        <v>80</v>
      </c>
      <c r="K1081" s="32">
        <v>43.4833</v>
      </c>
      <c r="L1081" s="32">
        <v>-62.45</v>
      </c>
      <c r="M1081" s="31">
        <v>39002.845555555556</v>
      </c>
      <c r="N1081" s="33">
        <v>8.93</v>
      </c>
      <c r="O1081" s="33">
        <v>49.6</v>
      </c>
      <c r="P1081" s="32">
        <v>14.121499999999999</v>
      </c>
      <c r="Q1081" s="32">
        <v>8.4578000000000007</v>
      </c>
      <c r="R1081" s="32">
        <v>15.5068</v>
      </c>
      <c r="S1081" s="32">
        <v>2.5196000000000001</v>
      </c>
      <c r="T1081" s="32">
        <v>14.107200000000001</v>
      </c>
      <c r="U1081" s="32">
        <v>8.4678000000000004</v>
      </c>
      <c r="V1081" s="32">
        <v>15.5159</v>
      </c>
      <c r="W1081" s="32">
        <v>2.5413999999999999</v>
      </c>
      <c r="X1081" s="32">
        <v>32.311599999999999</v>
      </c>
      <c r="Y1081" s="32">
        <v>32.030500000000004</v>
      </c>
      <c r="Z1081" s="32">
        <v>33.3185</v>
      </c>
      <c r="AA1081" s="32">
        <v>0.49609999999999999</v>
      </c>
      <c r="AB1081" s="32">
        <v>32.308999999999997</v>
      </c>
      <c r="AC1081" s="32">
        <v>32.013599999999997</v>
      </c>
      <c r="AD1081" s="32">
        <v>33.308199999999999</v>
      </c>
      <c r="AE1081" s="32">
        <v>0.51539999999999997</v>
      </c>
      <c r="AF1081" s="32">
        <v>5.4092000000000002</v>
      </c>
      <c r="AG1081" s="32">
        <v>5.2310999999999996</v>
      </c>
      <c r="AH1081" s="32">
        <v>5.5594999999999999</v>
      </c>
      <c r="AI1081" s="32">
        <v>6.5799999999999997E-2</v>
      </c>
      <c r="AJ1081" s="32">
        <v>5.5180999999999996</v>
      </c>
      <c r="AK1081" s="32">
        <v>5.3272000000000004</v>
      </c>
      <c r="AL1081" s="32">
        <v>5.6824000000000003</v>
      </c>
      <c r="AM1081" s="32">
        <v>6.9500000000000006E-2</v>
      </c>
      <c r="AN1081" s="48">
        <v>2.2966000000000002</v>
      </c>
      <c r="AO1081" s="32"/>
      <c r="AP1081" s="32"/>
      <c r="AQ1081" s="32"/>
      <c r="AR1081" s="32"/>
      <c r="AS1081" s="32"/>
      <c r="AT1081" s="32"/>
      <c r="AU1081" s="32"/>
      <c r="AV1081" s="32"/>
      <c r="AW1081" s="32"/>
      <c r="AX1081" s="32">
        <v>5.9234</v>
      </c>
      <c r="AY1081">
        <v>57.53</v>
      </c>
      <c r="AZ1081">
        <v>5.9265999999999996</v>
      </c>
      <c r="BA1081">
        <v>57.53</v>
      </c>
      <c r="BB1081">
        <v>84.1</v>
      </c>
      <c r="BD1081" s="32"/>
      <c r="BE1081" s="32"/>
      <c r="BF1081" s="32"/>
      <c r="BG1081" s="32"/>
      <c r="BH1081" s="32"/>
      <c r="BI1081" s="34"/>
      <c r="BJ1081" s="34"/>
      <c r="BK1081" s="34"/>
      <c r="BL1081" s="34"/>
      <c r="BM1081">
        <v>-1</v>
      </c>
      <c r="BN1081" t="s">
        <v>1187</v>
      </c>
      <c r="BO1081" t="s">
        <v>7114</v>
      </c>
      <c r="BP1081" t="b">
        <v>1</v>
      </c>
    </row>
    <row r="1082" spans="1:68" x14ac:dyDescent="0.25">
      <c r="A1082" s="30" t="str">
        <f t="shared" si="17"/>
        <v>2006052076</v>
      </c>
      <c r="B1082" t="s">
        <v>177</v>
      </c>
      <c r="C1082">
        <v>76</v>
      </c>
      <c r="D1082" s="65" t="s">
        <v>8837</v>
      </c>
      <c r="E1082" t="s">
        <v>112</v>
      </c>
      <c r="F1082">
        <v>1</v>
      </c>
      <c r="G1082">
        <v>2006</v>
      </c>
      <c r="H1082">
        <v>2</v>
      </c>
      <c r="I1082" s="34">
        <v>260.7</v>
      </c>
      <c r="J1082">
        <v>265</v>
      </c>
      <c r="K1082" s="32">
        <v>43.866700000000002</v>
      </c>
      <c r="L1082" s="32">
        <v>-62.866700000000002</v>
      </c>
      <c r="M1082" s="31">
        <v>39002.970960648148</v>
      </c>
      <c r="N1082" s="33">
        <v>2.98</v>
      </c>
      <c r="O1082" s="33">
        <v>49.59</v>
      </c>
      <c r="P1082" s="32">
        <v>12.6868</v>
      </c>
      <c r="Q1082" s="32">
        <v>7.4889999999999999</v>
      </c>
      <c r="R1082" s="32">
        <v>15.5288</v>
      </c>
      <c r="S1082" s="32">
        <v>3.5369000000000002</v>
      </c>
      <c r="T1082" s="32">
        <v>12.676399999999999</v>
      </c>
      <c r="U1082" s="32">
        <v>7.5084</v>
      </c>
      <c r="V1082" s="32">
        <v>15.5382</v>
      </c>
      <c r="W1082" s="32">
        <v>3.5400999999999998</v>
      </c>
      <c r="X1082" s="32">
        <v>31.814599999999999</v>
      </c>
      <c r="Y1082" s="32">
        <v>31.1782</v>
      </c>
      <c r="Z1082" s="32">
        <v>33.2562</v>
      </c>
      <c r="AA1082" s="32">
        <v>0.79359999999999997</v>
      </c>
      <c r="AB1082" s="32">
        <v>31.808399999999999</v>
      </c>
      <c r="AC1082" s="32">
        <v>31.1617</v>
      </c>
      <c r="AD1082" s="32">
        <v>33.248100000000001</v>
      </c>
      <c r="AE1082" s="32">
        <v>0.79659999999999997</v>
      </c>
      <c r="AF1082" s="32">
        <v>5.6761999999999997</v>
      </c>
      <c r="AG1082" s="32">
        <v>5.3456999999999999</v>
      </c>
      <c r="AH1082" s="32">
        <v>6.5453999999999999</v>
      </c>
      <c r="AI1082" s="32">
        <v>0.37480000000000002</v>
      </c>
      <c r="AJ1082" s="32">
        <v>5.8059000000000003</v>
      </c>
      <c r="AK1082" s="32">
        <v>5.4443999999999999</v>
      </c>
      <c r="AL1082" s="32">
        <v>6.7655000000000003</v>
      </c>
      <c r="AM1082" s="32">
        <v>0.42009999999999997</v>
      </c>
      <c r="AN1082" s="32">
        <v>3.0230999999999999</v>
      </c>
      <c r="AO1082" s="32">
        <v>3.0323000000000002</v>
      </c>
      <c r="AP1082" s="32">
        <v>15.5243</v>
      </c>
      <c r="AQ1082" s="32">
        <v>3.3E-3</v>
      </c>
      <c r="AR1082" s="32">
        <v>15.5341</v>
      </c>
      <c r="AS1082" s="32">
        <v>3.0000000000000001E-3</v>
      </c>
      <c r="AT1082" s="32">
        <v>31.179200000000002</v>
      </c>
      <c r="AU1082" s="32">
        <v>5.0000000000000001E-4</v>
      </c>
      <c r="AV1082" s="32">
        <v>31.162099999999999</v>
      </c>
      <c r="AW1082" s="32">
        <v>2.9999999999999997E-4</v>
      </c>
      <c r="AX1082" s="32">
        <v>6.7942999999999998</v>
      </c>
      <c r="AY1082">
        <v>62.49</v>
      </c>
      <c r="AZ1082">
        <v>6.8076999999999996</v>
      </c>
      <c r="BA1082">
        <v>62.49</v>
      </c>
      <c r="BB1082">
        <v>263.60000000000002</v>
      </c>
      <c r="BC1082">
        <v>260.73</v>
      </c>
      <c r="BD1082" s="32">
        <v>9.8559000000000001</v>
      </c>
      <c r="BE1082" s="32">
        <v>9.8638999999999992</v>
      </c>
      <c r="BF1082" s="32">
        <v>35.1295</v>
      </c>
      <c r="BG1082" s="32">
        <v>35.1113</v>
      </c>
      <c r="BH1082" s="32"/>
      <c r="BI1082" s="34"/>
      <c r="BJ1082" s="34"/>
      <c r="BK1082" s="34"/>
      <c r="BL1082" s="34"/>
      <c r="BM1082">
        <v>-1</v>
      </c>
      <c r="BN1082" t="s">
        <v>1188</v>
      </c>
      <c r="BO1082" t="s">
        <v>7115</v>
      </c>
      <c r="BP1082" t="b">
        <v>1</v>
      </c>
    </row>
    <row r="1083" spans="1:68" x14ac:dyDescent="0.25">
      <c r="A1083" s="30" t="str">
        <f t="shared" si="17"/>
        <v>2006052082</v>
      </c>
      <c r="B1083" t="s">
        <v>177</v>
      </c>
      <c r="C1083">
        <v>82</v>
      </c>
      <c r="D1083" s="65" t="s">
        <v>8762</v>
      </c>
      <c r="E1083" t="s">
        <v>103</v>
      </c>
      <c r="F1083">
        <v>1</v>
      </c>
      <c r="G1083">
        <v>2006</v>
      </c>
      <c r="H1083">
        <v>2</v>
      </c>
      <c r="I1083" s="34">
        <v>127.9</v>
      </c>
      <c r="J1083">
        <v>132</v>
      </c>
      <c r="K1083" s="32">
        <v>44.2667</v>
      </c>
      <c r="L1083" s="32">
        <v>-63.333300000000001</v>
      </c>
      <c r="M1083" s="31">
        <v>39003.187488425923</v>
      </c>
      <c r="N1083" s="33">
        <v>4.96</v>
      </c>
      <c r="O1083" s="33">
        <v>49.59</v>
      </c>
      <c r="P1083" s="32">
        <v>12.144299999999999</v>
      </c>
      <c r="Q1083" s="32">
        <v>5.5467000000000004</v>
      </c>
      <c r="R1083" s="32">
        <v>14.833399999999999</v>
      </c>
      <c r="S1083" s="32">
        <v>3.6650999999999998</v>
      </c>
      <c r="T1083" s="32">
        <v>12.1355</v>
      </c>
      <c r="U1083" s="32">
        <v>5.5540000000000003</v>
      </c>
      <c r="V1083" s="32">
        <v>14.8421</v>
      </c>
      <c r="W1083" s="32">
        <v>3.6732999999999998</v>
      </c>
      <c r="X1083" s="32">
        <v>31.0002</v>
      </c>
      <c r="Y1083" s="32">
        <v>30.3813</v>
      </c>
      <c r="Z1083" s="32">
        <v>32.220199999999998</v>
      </c>
      <c r="AA1083" s="32">
        <v>0.80320000000000003</v>
      </c>
      <c r="AB1083" s="32">
        <v>31.008400000000002</v>
      </c>
      <c r="AC1083" s="32">
        <v>30.366800000000001</v>
      </c>
      <c r="AD1083" s="32">
        <v>32.209699999999998</v>
      </c>
      <c r="AE1083" s="32">
        <v>0.8206</v>
      </c>
      <c r="AF1083" s="32">
        <v>5.5648</v>
      </c>
      <c r="AG1083" s="32">
        <v>5.0330000000000004</v>
      </c>
      <c r="AH1083" s="32">
        <v>6.0195999999999996</v>
      </c>
      <c r="AI1083" s="32">
        <v>0.19350000000000001</v>
      </c>
      <c r="AJ1083" s="32">
        <v>5.7042000000000002</v>
      </c>
      <c r="AK1083" s="32">
        <v>5.1691000000000003</v>
      </c>
      <c r="AL1083" s="32">
        <v>6.2012999999999998</v>
      </c>
      <c r="AM1083" s="32">
        <v>0.22170000000000001</v>
      </c>
      <c r="AN1083" s="32">
        <v>2.9409000000000001</v>
      </c>
      <c r="AO1083" s="32">
        <v>2.9464000000000001</v>
      </c>
      <c r="AP1083" s="32">
        <v>14.824</v>
      </c>
      <c r="AQ1083" s="32">
        <v>0</v>
      </c>
      <c r="AR1083" s="32">
        <v>14.833299999999999</v>
      </c>
      <c r="AS1083" s="32">
        <v>0</v>
      </c>
      <c r="AT1083" s="32">
        <v>30.3813</v>
      </c>
      <c r="AU1083" s="32">
        <v>0</v>
      </c>
      <c r="AV1083" s="32">
        <v>30.366800000000001</v>
      </c>
      <c r="AW1083" s="32">
        <v>0</v>
      </c>
      <c r="AX1083" s="32">
        <v>3.9491999999999998</v>
      </c>
      <c r="AY1083">
        <v>81.319999999999993</v>
      </c>
      <c r="AZ1083">
        <v>3.9567999999999999</v>
      </c>
      <c r="BA1083">
        <v>81.319999999999993</v>
      </c>
      <c r="BB1083">
        <v>148.80000000000001</v>
      </c>
      <c r="BD1083" s="32"/>
      <c r="BE1083" s="32"/>
      <c r="BF1083" s="32"/>
      <c r="BG1083" s="32"/>
      <c r="BH1083" s="32">
        <v>3.9491999999999998</v>
      </c>
      <c r="BI1083" s="34">
        <v>82</v>
      </c>
      <c r="BJ1083" s="34">
        <v>80</v>
      </c>
      <c r="BK1083" s="34">
        <v>83</v>
      </c>
      <c r="BL1083" s="34">
        <v>3</v>
      </c>
      <c r="BM1083">
        <v>0</v>
      </c>
      <c r="BN1083" t="s">
        <v>1189</v>
      </c>
      <c r="BO1083" t="s">
        <v>7116</v>
      </c>
      <c r="BP1083" t="b">
        <v>1</v>
      </c>
    </row>
    <row r="1084" spans="1:68" x14ac:dyDescent="0.25">
      <c r="A1084" s="30" t="str">
        <f t="shared" si="17"/>
        <v>2006052083</v>
      </c>
      <c r="B1084" t="s">
        <v>177</v>
      </c>
      <c r="C1084">
        <v>83</v>
      </c>
      <c r="D1084" s="65" t="s">
        <v>8720</v>
      </c>
      <c r="E1084" t="s">
        <v>95</v>
      </c>
      <c r="F1084">
        <v>1</v>
      </c>
      <c r="G1084">
        <v>2006</v>
      </c>
      <c r="H1084">
        <v>2</v>
      </c>
      <c r="I1084" s="34">
        <v>80.3</v>
      </c>
      <c r="J1084">
        <v>84</v>
      </c>
      <c r="K1084" s="32">
        <v>44.4</v>
      </c>
      <c r="L1084" s="32">
        <v>-63.45</v>
      </c>
      <c r="M1084" s="31">
        <v>39003.480416666665</v>
      </c>
      <c r="N1084" s="33">
        <v>3.97</v>
      </c>
      <c r="O1084" s="33">
        <v>49.59</v>
      </c>
      <c r="P1084" s="32">
        <v>13.201000000000001</v>
      </c>
      <c r="Q1084" s="32">
        <v>7.8784000000000001</v>
      </c>
      <c r="R1084" s="32">
        <v>14.3291</v>
      </c>
      <c r="S1084" s="32">
        <v>1.9434</v>
      </c>
      <c r="T1084" s="32">
        <v>13.2005</v>
      </c>
      <c r="U1084" s="32">
        <v>7.8684000000000003</v>
      </c>
      <c r="V1084" s="32">
        <v>14.3369</v>
      </c>
      <c r="W1084" s="32">
        <v>1.9538</v>
      </c>
      <c r="X1084" s="32">
        <v>30.456499999999998</v>
      </c>
      <c r="Y1084" s="32">
        <v>30.254300000000001</v>
      </c>
      <c r="Z1084" s="32">
        <v>31.4895</v>
      </c>
      <c r="AA1084" s="32">
        <v>0.31480000000000002</v>
      </c>
      <c r="AB1084" s="32">
        <v>30.4377</v>
      </c>
      <c r="AC1084" s="32">
        <v>30.2288</v>
      </c>
      <c r="AD1084" s="32">
        <v>31.481200000000001</v>
      </c>
      <c r="AE1084" s="32">
        <v>0.32529999999999998</v>
      </c>
      <c r="AF1084" s="32">
        <v>5.3000999999999996</v>
      </c>
      <c r="AG1084" s="32">
        <v>4.0128000000000004</v>
      </c>
      <c r="AH1084" s="32">
        <v>5.7441000000000004</v>
      </c>
      <c r="AI1084" s="32">
        <v>0.35749999999999998</v>
      </c>
      <c r="AJ1084" s="32">
        <v>5.6067</v>
      </c>
      <c r="AK1084" s="32">
        <v>5.3002000000000002</v>
      </c>
      <c r="AL1084" s="32">
        <v>5.9340000000000002</v>
      </c>
      <c r="AM1084" s="32">
        <v>0.1157</v>
      </c>
      <c r="AN1084" s="32">
        <v>2.0457000000000001</v>
      </c>
      <c r="AO1084" s="32">
        <v>2.0939999999999999</v>
      </c>
      <c r="AP1084" s="32">
        <v>14.326499999999999</v>
      </c>
      <c r="AQ1084" s="32">
        <v>3.7000000000000002E-3</v>
      </c>
      <c r="AR1084" s="32">
        <v>14.3345</v>
      </c>
      <c r="AS1084" s="32">
        <v>5.0000000000000001E-4</v>
      </c>
      <c r="AT1084" s="32">
        <v>30.356200000000001</v>
      </c>
      <c r="AU1084" s="32">
        <v>8.5199999999999998E-2</v>
      </c>
      <c r="AV1084" s="32">
        <v>30.229700000000001</v>
      </c>
      <c r="AW1084" s="32">
        <v>8.0000000000000004E-4</v>
      </c>
      <c r="AX1084" s="32">
        <v>5.5307000000000004</v>
      </c>
      <c r="AY1084">
        <v>80.33</v>
      </c>
      <c r="AZ1084">
        <v>5.5396999999999998</v>
      </c>
      <c r="BA1084">
        <v>80.33</v>
      </c>
      <c r="BB1084">
        <v>83.5</v>
      </c>
      <c r="BC1084">
        <v>80.33</v>
      </c>
      <c r="BD1084" s="32">
        <v>5.5307000000000004</v>
      </c>
      <c r="BE1084" s="32">
        <v>5.5396999999999998</v>
      </c>
      <c r="BF1084" s="32">
        <v>32.1218</v>
      </c>
      <c r="BG1084" s="32">
        <v>32.101599999999998</v>
      </c>
      <c r="BH1084" s="32"/>
      <c r="BI1084" s="34"/>
      <c r="BJ1084" s="34"/>
      <c r="BK1084" s="34"/>
      <c r="BL1084" s="34"/>
      <c r="BM1084">
        <v>-1</v>
      </c>
      <c r="BN1084" t="s">
        <v>1190</v>
      </c>
      <c r="BO1084" t="s">
        <v>7117</v>
      </c>
      <c r="BP1084" t="b">
        <v>1</v>
      </c>
    </row>
    <row r="1085" spans="1:68" x14ac:dyDescent="0.25">
      <c r="A1085" s="30" t="str">
        <f t="shared" si="17"/>
        <v>2006052089</v>
      </c>
      <c r="B1085" t="s">
        <v>177</v>
      </c>
      <c r="C1085">
        <v>89</v>
      </c>
      <c r="D1085" s="65" t="s">
        <v>8721</v>
      </c>
      <c r="E1085" t="s">
        <v>117</v>
      </c>
      <c r="F1085">
        <v>0</v>
      </c>
      <c r="G1085">
        <v>2006</v>
      </c>
      <c r="H1085">
        <v>2</v>
      </c>
      <c r="I1085" s="34">
        <v>212.2</v>
      </c>
      <c r="J1085">
        <v>217</v>
      </c>
      <c r="K1085" s="32">
        <v>44.216700000000003</v>
      </c>
      <c r="L1085" s="32">
        <v>-59.55</v>
      </c>
      <c r="M1085" s="31">
        <v>39004.527685185189</v>
      </c>
      <c r="N1085" s="33">
        <v>2.98</v>
      </c>
      <c r="O1085" s="33">
        <v>49.59</v>
      </c>
      <c r="P1085" s="32">
        <v>11.8698</v>
      </c>
      <c r="Q1085" s="32">
        <v>5.1673999999999998</v>
      </c>
      <c r="R1085" s="32">
        <v>14.409700000000001</v>
      </c>
      <c r="S1085" s="32">
        <v>3.4205999999999999</v>
      </c>
      <c r="T1085" s="32">
        <v>11.866899999999999</v>
      </c>
      <c r="U1085" s="32">
        <v>5.1654999999999998</v>
      </c>
      <c r="V1085" s="32">
        <v>14.420400000000001</v>
      </c>
      <c r="W1085" s="32">
        <v>3.4279000000000002</v>
      </c>
      <c r="X1085" s="32">
        <v>30.723800000000001</v>
      </c>
      <c r="Y1085" s="32">
        <v>30.0959</v>
      </c>
      <c r="Z1085" s="32">
        <v>32.0017</v>
      </c>
      <c r="AA1085" s="32">
        <v>0.67159999999999997</v>
      </c>
      <c r="AB1085" s="32">
        <v>30.720199999999998</v>
      </c>
      <c r="AC1085" s="32">
        <v>30.142299999999999</v>
      </c>
      <c r="AD1085" s="32">
        <v>31.991499999999998</v>
      </c>
      <c r="AE1085" s="32">
        <v>0.67290000000000005</v>
      </c>
      <c r="AF1085" s="32">
        <v>5.4109999999999996</v>
      </c>
      <c r="AG1085" s="32">
        <v>3.6271</v>
      </c>
      <c r="AH1085" s="32">
        <v>5.9786999999999999</v>
      </c>
      <c r="AI1085" s="32">
        <v>0.46870000000000001</v>
      </c>
      <c r="AJ1085" s="32">
        <v>5.7237</v>
      </c>
      <c r="AK1085" s="32">
        <v>5.4185999999999996</v>
      </c>
      <c r="AL1085" s="32">
        <v>6.1967999999999996</v>
      </c>
      <c r="AM1085" s="32">
        <v>0.21820000000000001</v>
      </c>
      <c r="AN1085" s="32">
        <v>2.9316</v>
      </c>
      <c r="AO1085" s="32">
        <v>2.9056000000000002</v>
      </c>
      <c r="AP1085" s="32">
        <v>14.4003</v>
      </c>
      <c r="AQ1085" s="32">
        <v>1.09E-2</v>
      </c>
      <c r="AR1085" s="32">
        <v>14.4108</v>
      </c>
      <c r="AS1085" s="32">
        <v>8.3999999999999995E-3</v>
      </c>
      <c r="AT1085" s="32">
        <v>30.111599999999999</v>
      </c>
      <c r="AU1085" s="32">
        <v>0.02</v>
      </c>
      <c r="AV1085" s="32">
        <v>30.150600000000001</v>
      </c>
      <c r="AW1085" s="32">
        <v>8.0999999999999996E-3</v>
      </c>
      <c r="AX1085" s="32">
        <v>3.1429</v>
      </c>
      <c r="AY1085">
        <v>72.400000000000006</v>
      </c>
      <c r="AZ1085">
        <v>3.1509999999999998</v>
      </c>
      <c r="BA1085">
        <v>72.400000000000006</v>
      </c>
      <c r="BB1085">
        <v>218</v>
      </c>
      <c r="BC1085">
        <v>212.17</v>
      </c>
      <c r="BD1085" s="32">
        <v>5.2066999999999997</v>
      </c>
      <c r="BE1085" s="32">
        <v>5.2134999999999998</v>
      </c>
      <c r="BF1085" s="32">
        <v>34.509500000000003</v>
      </c>
      <c r="BG1085" s="32">
        <v>34.492800000000003</v>
      </c>
      <c r="BH1085" s="32">
        <v>3.1429</v>
      </c>
      <c r="BI1085" s="34">
        <v>73</v>
      </c>
      <c r="BJ1085" s="34">
        <v>58</v>
      </c>
      <c r="BK1085" s="34">
        <v>95</v>
      </c>
      <c r="BL1085" s="34">
        <v>37</v>
      </c>
      <c r="BM1085">
        <v>0</v>
      </c>
      <c r="BN1085" t="s">
        <v>1191</v>
      </c>
      <c r="BO1085" t="s">
        <v>7118</v>
      </c>
      <c r="BP1085" t="b">
        <v>1</v>
      </c>
    </row>
    <row r="1086" spans="1:68" x14ac:dyDescent="0.25">
      <c r="A1086" s="30" t="str">
        <f t="shared" si="17"/>
        <v>2006052091</v>
      </c>
      <c r="B1086" t="s">
        <v>177</v>
      </c>
      <c r="C1086">
        <v>91</v>
      </c>
      <c r="D1086" s="65" t="s">
        <v>8722</v>
      </c>
      <c r="E1086" t="s">
        <v>124</v>
      </c>
      <c r="F1086">
        <v>0</v>
      </c>
      <c r="G1086">
        <v>2006</v>
      </c>
      <c r="H1086">
        <v>2</v>
      </c>
      <c r="I1086" s="34">
        <v>491.4</v>
      </c>
      <c r="J1086">
        <v>498</v>
      </c>
      <c r="K1086" s="32">
        <v>44.0167</v>
      </c>
      <c r="L1086" s="32">
        <v>-59.033299999999997</v>
      </c>
      <c r="M1086" s="31">
        <v>39004.686099537037</v>
      </c>
      <c r="N1086" s="33">
        <v>2.98</v>
      </c>
      <c r="O1086" s="33">
        <v>49.59</v>
      </c>
      <c r="P1086" s="32">
        <v>11.5905</v>
      </c>
      <c r="Q1086" s="32">
        <v>4.6010999999999997</v>
      </c>
      <c r="R1086" s="32">
        <v>14.1843</v>
      </c>
      <c r="S1086" s="32">
        <v>2.7349999999999999</v>
      </c>
      <c r="T1086" s="32">
        <v>11.577400000000001</v>
      </c>
      <c r="U1086" s="32">
        <v>4.5932000000000004</v>
      </c>
      <c r="V1086" s="32">
        <v>14.19</v>
      </c>
      <c r="W1086" s="32">
        <v>2.7584</v>
      </c>
      <c r="X1086" s="32">
        <v>31.437100000000001</v>
      </c>
      <c r="Y1086" s="32">
        <v>30.313199999999998</v>
      </c>
      <c r="Z1086" s="32">
        <v>32.359699999999997</v>
      </c>
      <c r="AA1086" s="32">
        <v>0.58650000000000002</v>
      </c>
      <c r="AB1086" s="32">
        <v>31.4391</v>
      </c>
      <c r="AC1086" s="32">
        <v>30.356300000000001</v>
      </c>
      <c r="AD1086" s="32">
        <v>32.360999999999997</v>
      </c>
      <c r="AE1086" s="32">
        <v>0.60289999999999999</v>
      </c>
      <c r="AF1086" s="32">
        <v>5.6334</v>
      </c>
      <c r="AG1086" s="32">
        <v>4.1677999999999997</v>
      </c>
      <c r="AH1086" s="32">
        <v>6.2375999999999996</v>
      </c>
      <c r="AI1086" s="32">
        <v>0.41410000000000002</v>
      </c>
      <c r="AJ1086" s="32">
        <v>5.9123000000000001</v>
      </c>
      <c r="AK1086" s="32">
        <v>5.6104000000000003</v>
      </c>
      <c r="AL1086" s="32">
        <v>6.4917999999999996</v>
      </c>
      <c r="AM1086" s="32">
        <v>0.19600000000000001</v>
      </c>
      <c r="AN1086" s="32">
        <v>3.0363000000000002</v>
      </c>
      <c r="AO1086" s="32">
        <v>3.0586000000000002</v>
      </c>
      <c r="AP1086" s="32">
        <v>14.170400000000001</v>
      </c>
      <c r="AQ1086" s="32">
        <v>1.6500000000000001E-2</v>
      </c>
      <c r="AR1086" s="32">
        <v>14.173500000000001</v>
      </c>
      <c r="AS1086" s="32">
        <v>2.29E-2</v>
      </c>
      <c r="AT1086" s="32">
        <v>30.358599999999999</v>
      </c>
      <c r="AU1086" s="32">
        <v>3.95E-2</v>
      </c>
      <c r="AV1086" s="32">
        <v>30.3629</v>
      </c>
      <c r="AW1086" s="32">
        <v>1.01E-2</v>
      </c>
      <c r="AX1086" s="32">
        <v>2.2252999999999998</v>
      </c>
      <c r="AY1086">
        <v>96.2</v>
      </c>
      <c r="AZ1086">
        <v>2.2339000000000002</v>
      </c>
      <c r="BA1086">
        <v>96.2</v>
      </c>
      <c r="BB1086">
        <v>500</v>
      </c>
      <c r="BC1086">
        <v>491.43</v>
      </c>
      <c r="BD1086" s="32">
        <v>4.9249000000000001</v>
      </c>
      <c r="BE1086" s="32">
        <v>4.9329999999999998</v>
      </c>
      <c r="BF1086" s="32">
        <v>34.834400000000002</v>
      </c>
      <c r="BG1086" s="32">
        <v>34.821300000000001</v>
      </c>
      <c r="BH1086" s="32">
        <v>2.2252999999999998</v>
      </c>
      <c r="BI1086" s="34">
        <v>97</v>
      </c>
      <c r="BJ1086" s="34">
        <v>54</v>
      </c>
      <c r="BK1086" s="34">
        <v>136</v>
      </c>
      <c r="BL1086" s="34">
        <v>82</v>
      </c>
      <c r="BM1086">
        <v>0</v>
      </c>
      <c r="BN1086" t="s">
        <v>1192</v>
      </c>
      <c r="BO1086" t="s">
        <v>7119</v>
      </c>
      <c r="BP1086" t="b">
        <v>1</v>
      </c>
    </row>
    <row r="1087" spans="1:68" x14ac:dyDescent="0.25">
      <c r="A1087" s="30" t="str">
        <f t="shared" si="17"/>
        <v>2006052097</v>
      </c>
      <c r="B1087" t="s">
        <v>177</v>
      </c>
      <c r="C1087">
        <v>97</v>
      </c>
      <c r="D1087" s="65" t="s">
        <v>8713</v>
      </c>
      <c r="E1087" t="s">
        <v>123</v>
      </c>
      <c r="F1087">
        <v>0</v>
      </c>
      <c r="G1087">
        <v>2006</v>
      </c>
      <c r="H1087">
        <v>2</v>
      </c>
      <c r="I1087" s="34">
        <v>2013.8</v>
      </c>
      <c r="J1087">
        <v>2048</v>
      </c>
      <c r="K1087" s="32">
        <v>43.8</v>
      </c>
      <c r="L1087" s="32">
        <v>-58.916699999999999</v>
      </c>
      <c r="M1087" s="31">
        <v>39004.998287037037</v>
      </c>
      <c r="N1087" s="33">
        <v>2.98</v>
      </c>
      <c r="O1087" s="33">
        <v>49.59</v>
      </c>
      <c r="P1087" s="32">
        <v>10.939500000000001</v>
      </c>
      <c r="Q1087" s="32">
        <v>7.9943999999999997</v>
      </c>
      <c r="R1087" s="32">
        <v>12.962400000000001</v>
      </c>
      <c r="S1087" s="32">
        <v>2.2057000000000002</v>
      </c>
      <c r="T1087" s="32">
        <v>10.94</v>
      </c>
      <c r="U1087" s="32">
        <v>7.9996</v>
      </c>
      <c r="V1087" s="32">
        <v>12.9701</v>
      </c>
      <c r="W1087" s="32">
        <v>2.2075999999999998</v>
      </c>
      <c r="X1087" s="32">
        <v>31.785499999999999</v>
      </c>
      <c r="Y1087" s="32">
        <v>31.466999999999999</v>
      </c>
      <c r="Z1087" s="32">
        <v>32.372</v>
      </c>
      <c r="AA1087" s="32">
        <v>0.29620000000000002</v>
      </c>
      <c r="AB1087" s="32">
        <v>31.773900000000001</v>
      </c>
      <c r="AC1087" s="32">
        <v>31.450299999999999</v>
      </c>
      <c r="AD1087" s="32">
        <v>32.3566</v>
      </c>
      <c r="AE1087" s="32">
        <v>0.29499999999999998</v>
      </c>
      <c r="AF1087" s="32">
        <v>5.8677000000000001</v>
      </c>
      <c r="AG1087" s="32">
        <v>5.3978999999999999</v>
      </c>
      <c r="AH1087" s="32">
        <v>6.1862000000000004</v>
      </c>
      <c r="AI1087" s="32">
        <v>0.22539999999999999</v>
      </c>
      <c r="AJ1087" s="32">
        <v>6.0274999999999999</v>
      </c>
      <c r="AK1087" s="32">
        <v>5.6798000000000002</v>
      </c>
      <c r="AL1087" s="32">
        <v>6.3509000000000002</v>
      </c>
      <c r="AM1087" s="32">
        <v>0.23350000000000001</v>
      </c>
      <c r="AN1087" s="32">
        <v>1.5356000000000001</v>
      </c>
      <c r="AO1087" s="32">
        <v>1.5378000000000001</v>
      </c>
      <c r="AP1087" s="32">
        <v>12.958500000000001</v>
      </c>
      <c r="AQ1087" s="32">
        <v>3.5999999999999999E-3</v>
      </c>
      <c r="AR1087" s="32">
        <v>12.966799999999999</v>
      </c>
      <c r="AS1087" s="32">
        <v>3.2000000000000002E-3</v>
      </c>
      <c r="AT1087" s="32">
        <v>31.4772</v>
      </c>
      <c r="AU1087" s="32">
        <v>4.4999999999999997E-3</v>
      </c>
      <c r="AV1087" s="32">
        <v>31.456399999999999</v>
      </c>
      <c r="AW1087" s="32">
        <v>1.1999999999999999E-3</v>
      </c>
      <c r="AX1087" s="32">
        <v>2.7088000000000001</v>
      </c>
      <c r="AY1087">
        <v>85.29</v>
      </c>
      <c r="AZ1087">
        <v>2.7181999999999999</v>
      </c>
      <c r="BA1087">
        <v>85.29</v>
      </c>
      <c r="BB1087">
        <v>2200</v>
      </c>
      <c r="BC1087">
        <v>999.48</v>
      </c>
      <c r="BD1087" s="32">
        <v>4.2222</v>
      </c>
      <c r="BE1087" s="32">
        <v>4.2287999999999997</v>
      </c>
      <c r="BF1087" s="32">
        <v>34.927300000000002</v>
      </c>
      <c r="BG1087" s="32">
        <v>34.909500000000001</v>
      </c>
      <c r="BH1087" s="32">
        <v>2.7088000000000001</v>
      </c>
      <c r="BI1087" s="34">
        <v>86</v>
      </c>
      <c r="BJ1087" s="34">
        <v>65</v>
      </c>
      <c r="BK1087" s="34">
        <v>106</v>
      </c>
      <c r="BL1087" s="34">
        <v>37</v>
      </c>
      <c r="BM1087">
        <v>0</v>
      </c>
      <c r="BN1087" t="s">
        <v>1193</v>
      </c>
      <c r="BO1087" t="s">
        <v>7120</v>
      </c>
      <c r="BP1087" t="b">
        <v>1</v>
      </c>
    </row>
    <row r="1088" spans="1:68" x14ac:dyDescent="0.25">
      <c r="A1088" s="30" t="str">
        <f t="shared" si="17"/>
        <v>2006052098</v>
      </c>
      <c r="B1088" t="s">
        <v>177</v>
      </c>
      <c r="C1088">
        <v>98</v>
      </c>
      <c r="D1088" s="65" t="s">
        <v>8893</v>
      </c>
      <c r="E1088" t="s">
        <v>99</v>
      </c>
      <c r="F1088">
        <v>1</v>
      </c>
      <c r="G1088">
        <v>2006</v>
      </c>
      <c r="H1088">
        <v>2</v>
      </c>
      <c r="I1088" s="34">
        <v>619</v>
      </c>
      <c r="J1088">
        <v>619</v>
      </c>
      <c r="K1088" s="32">
        <v>44.116700000000002</v>
      </c>
      <c r="L1088" s="32">
        <v>-58.183300000000003</v>
      </c>
      <c r="M1088" s="31">
        <v>39005.199594907404</v>
      </c>
      <c r="N1088" s="33">
        <v>1.98</v>
      </c>
      <c r="O1088" s="33">
        <v>49.59</v>
      </c>
      <c r="P1088" s="32">
        <v>10.3368</v>
      </c>
      <c r="Q1088" s="32">
        <v>4.0102000000000002</v>
      </c>
      <c r="R1088" s="32">
        <v>13.9343</v>
      </c>
      <c r="S1088" s="32">
        <v>3.1865999999999999</v>
      </c>
      <c r="T1088" s="32">
        <v>10.3306</v>
      </c>
      <c r="U1088" s="32">
        <v>3.9845000000000002</v>
      </c>
      <c r="V1088" s="32">
        <v>13.9434</v>
      </c>
      <c r="W1088" s="32">
        <v>3.1974</v>
      </c>
      <c r="X1088" s="32">
        <v>31.956099999999999</v>
      </c>
      <c r="Y1088" s="32">
        <v>31.476099999999999</v>
      </c>
      <c r="Z1088" s="32">
        <v>32.471400000000003</v>
      </c>
      <c r="AA1088" s="32">
        <v>0.35620000000000002</v>
      </c>
      <c r="AB1088" s="32">
        <v>31.9481</v>
      </c>
      <c r="AC1088" s="32">
        <v>31.458600000000001</v>
      </c>
      <c r="AD1088" s="32">
        <v>32.459299999999999</v>
      </c>
      <c r="AE1088" s="32">
        <v>0.36770000000000003</v>
      </c>
      <c r="AF1088" s="32">
        <v>5.8177000000000003</v>
      </c>
      <c r="AG1088" s="32">
        <v>5.2324999999999999</v>
      </c>
      <c r="AH1088" s="32">
        <v>6.6113</v>
      </c>
      <c r="AI1088" s="32">
        <v>0.2777</v>
      </c>
      <c r="AJ1088" s="32">
        <v>6.0004</v>
      </c>
      <c r="AK1088" s="32">
        <v>5.4040999999999997</v>
      </c>
      <c r="AL1088" s="32">
        <v>6.8597000000000001</v>
      </c>
      <c r="AM1088" s="32">
        <v>0.29089999999999999</v>
      </c>
      <c r="AN1088" s="32">
        <v>1.7826</v>
      </c>
      <c r="AO1088" s="32">
        <v>1.8064</v>
      </c>
      <c r="AP1088" s="32">
        <v>12.138299999999999</v>
      </c>
      <c r="AQ1088" s="32">
        <v>1.4800000000000001E-2</v>
      </c>
      <c r="AR1088" s="32">
        <v>12.1439</v>
      </c>
      <c r="AS1088" s="32">
        <v>1.0999999999999999E-2</v>
      </c>
      <c r="AT1088" s="32">
        <v>31.509699999999999</v>
      </c>
      <c r="AU1088" s="32">
        <v>5.8299999999999998E-2</v>
      </c>
      <c r="AV1088" s="32">
        <v>31.4636</v>
      </c>
      <c r="AW1088" s="32">
        <v>4.7999999999999996E-3</v>
      </c>
      <c r="AX1088" s="32">
        <v>3.6099000000000001</v>
      </c>
      <c r="AY1088">
        <v>50.58</v>
      </c>
      <c r="AZ1088">
        <v>3.6638999999999999</v>
      </c>
      <c r="BA1088">
        <v>50.58</v>
      </c>
      <c r="BB1088">
        <v>728.1</v>
      </c>
      <c r="BD1088" s="32"/>
      <c r="BE1088" s="32"/>
      <c r="BF1088" s="32"/>
      <c r="BG1088" s="32"/>
      <c r="BH1088" s="32">
        <v>3.6099000000000001</v>
      </c>
      <c r="BI1088" s="34">
        <v>51</v>
      </c>
      <c r="BJ1088" s="34">
        <v>51</v>
      </c>
      <c r="BK1088" s="34">
        <v>51</v>
      </c>
      <c r="BL1088" s="34">
        <v>1</v>
      </c>
      <c r="BM1088">
        <v>0</v>
      </c>
      <c r="BN1088" t="s">
        <v>1194</v>
      </c>
      <c r="BO1088" t="s">
        <v>7121</v>
      </c>
      <c r="BP1088" t="b">
        <v>1</v>
      </c>
    </row>
    <row r="1089" spans="1:68" x14ac:dyDescent="0.25">
      <c r="A1089" s="30" t="str">
        <f t="shared" si="17"/>
        <v>2006052104</v>
      </c>
      <c r="B1089" t="s">
        <v>177</v>
      </c>
      <c r="C1089">
        <v>104</v>
      </c>
      <c r="D1089" s="65" t="s">
        <v>8912</v>
      </c>
      <c r="E1089" t="s">
        <v>98</v>
      </c>
      <c r="F1089">
        <v>1</v>
      </c>
      <c r="G1089">
        <v>2006</v>
      </c>
      <c r="H1089">
        <v>2</v>
      </c>
      <c r="I1089" s="34">
        <v>2870.8</v>
      </c>
      <c r="J1089">
        <v>2920</v>
      </c>
      <c r="K1089" s="32">
        <v>43.7667</v>
      </c>
      <c r="L1089" s="32">
        <v>-57.816699999999997</v>
      </c>
      <c r="M1089" s="31">
        <v>39005.523472222223</v>
      </c>
      <c r="N1089" s="33">
        <v>2.98</v>
      </c>
      <c r="O1089" s="33">
        <v>49.59</v>
      </c>
      <c r="P1089" s="32">
        <v>11.9977</v>
      </c>
      <c r="Q1089" s="32">
        <v>5.6338999999999997</v>
      </c>
      <c r="R1089" s="32">
        <v>14.818</v>
      </c>
      <c r="S1089" s="32">
        <v>3.1246999999999998</v>
      </c>
      <c r="T1089" s="32">
        <v>11.9922</v>
      </c>
      <c r="U1089" s="32">
        <v>5.6071999999999997</v>
      </c>
      <c r="V1089" s="32">
        <v>14.8268</v>
      </c>
      <c r="W1089" s="32">
        <v>3.1360999999999999</v>
      </c>
      <c r="X1089" s="32">
        <v>32.6646</v>
      </c>
      <c r="Y1089" s="32">
        <v>32.416600000000003</v>
      </c>
      <c r="Z1089" s="32">
        <v>33.120800000000003</v>
      </c>
      <c r="AA1089" s="32">
        <v>0.25800000000000001</v>
      </c>
      <c r="AB1089" s="32">
        <v>32.655700000000003</v>
      </c>
      <c r="AC1089" s="32">
        <v>32.424500000000002</v>
      </c>
      <c r="AD1089" s="32">
        <v>33.118000000000002</v>
      </c>
      <c r="AE1089" s="32">
        <v>0.26300000000000001</v>
      </c>
      <c r="AF1089" s="32">
        <v>5.5591999999999997</v>
      </c>
      <c r="AG1089" s="32">
        <v>3.9754999999999998</v>
      </c>
      <c r="AH1089" s="32">
        <v>6.0739000000000001</v>
      </c>
      <c r="AI1089" s="32">
        <v>0.37169999999999997</v>
      </c>
      <c r="AJ1089" s="32">
        <v>5.7991999999999999</v>
      </c>
      <c r="AK1089" s="32">
        <v>5.3882000000000003</v>
      </c>
      <c r="AL1089" s="32">
        <v>6.3064</v>
      </c>
      <c r="AM1089" s="32">
        <v>0.24329999999999999</v>
      </c>
      <c r="AN1089" s="32">
        <v>2.0632999999999999</v>
      </c>
      <c r="AO1089" s="32">
        <v>2.08</v>
      </c>
      <c r="AP1089" s="32">
        <v>14.8024</v>
      </c>
      <c r="AQ1089" s="32">
        <v>0.01</v>
      </c>
      <c r="AR1089" s="32">
        <v>14.809799999999999</v>
      </c>
      <c r="AS1089" s="32">
        <v>1.0200000000000001E-2</v>
      </c>
      <c r="AT1089" s="32">
        <v>32.435499999999998</v>
      </c>
      <c r="AU1089" s="32">
        <v>1.7500000000000002E-2</v>
      </c>
      <c r="AV1089" s="32">
        <v>32.43</v>
      </c>
      <c r="AW1089" s="32">
        <v>4.7999999999999996E-3</v>
      </c>
      <c r="AX1089" s="32">
        <v>2.7671999999999999</v>
      </c>
      <c r="AY1089">
        <v>2867.87</v>
      </c>
      <c r="AZ1089">
        <v>2.7736000000000001</v>
      </c>
      <c r="BA1089">
        <v>2867.87</v>
      </c>
      <c r="BB1089">
        <v>2867.8</v>
      </c>
      <c r="BC1089">
        <v>999.48</v>
      </c>
      <c r="BD1089" s="32">
        <v>4.0704000000000002</v>
      </c>
      <c r="BE1089" s="32">
        <v>4.0768000000000004</v>
      </c>
      <c r="BF1089" s="32">
        <v>34.9328</v>
      </c>
      <c r="BG1089" s="32">
        <v>34.9146</v>
      </c>
      <c r="BH1089" s="32"/>
      <c r="BI1089" s="34"/>
      <c r="BJ1089" s="34"/>
      <c r="BK1089" s="34"/>
      <c r="BL1089" s="34"/>
      <c r="BM1089">
        <v>-1</v>
      </c>
      <c r="BN1089" t="s">
        <v>1195</v>
      </c>
      <c r="BO1089" t="s">
        <v>7122</v>
      </c>
      <c r="BP1089" t="b">
        <v>1</v>
      </c>
    </row>
    <row r="1090" spans="1:68" x14ac:dyDescent="0.25">
      <c r="A1090" s="30" t="str">
        <f t="shared" si="17"/>
        <v>2006052108</v>
      </c>
      <c r="B1090" t="s">
        <v>177</v>
      </c>
      <c r="C1090">
        <v>108</v>
      </c>
      <c r="D1090" s="65" t="s">
        <v>8726</v>
      </c>
      <c r="E1090" t="s">
        <v>118</v>
      </c>
      <c r="F1090">
        <v>1</v>
      </c>
      <c r="G1090">
        <v>2006</v>
      </c>
      <c r="H1090">
        <v>2</v>
      </c>
      <c r="I1090" s="34">
        <v>2178.9</v>
      </c>
      <c r="J1090">
        <v>2211</v>
      </c>
      <c r="K1090" s="32">
        <v>43.45</v>
      </c>
      <c r="L1090" s="32">
        <v>-57.5167</v>
      </c>
      <c r="M1090" s="31">
        <v>39005.795243055552</v>
      </c>
      <c r="N1090" s="33">
        <v>1.98</v>
      </c>
      <c r="O1090" s="33">
        <v>49.6</v>
      </c>
      <c r="P1090" s="32">
        <v>13.4664</v>
      </c>
      <c r="Q1090" s="32">
        <v>8.8390000000000004</v>
      </c>
      <c r="R1090" s="32">
        <v>14.702299999999999</v>
      </c>
      <c r="S1090" s="32">
        <v>1.8104</v>
      </c>
      <c r="T1090" s="32">
        <v>13.467499999999999</v>
      </c>
      <c r="U1090" s="32">
        <v>8.7926000000000002</v>
      </c>
      <c r="V1090" s="32">
        <v>14.711</v>
      </c>
      <c r="W1090" s="32">
        <v>1.8193999999999999</v>
      </c>
      <c r="X1090" s="32">
        <v>32.445799999999998</v>
      </c>
      <c r="Y1090" s="32">
        <v>31.991499999999998</v>
      </c>
      <c r="Z1090" s="32">
        <v>33.045999999999999</v>
      </c>
      <c r="AA1090" s="32">
        <v>0.37469999999999998</v>
      </c>
      <c r="AB1090" s="32">
        <v>32.4328</v>
      </c>
      <c r="AC1090" s="32">
        <v>31.974799999999998</v>
      </c>
      <c r="AD1090" s="32">
        <v>33.045000000000002</v>
      </c>
      <c r="AE1090" s="32">
        <v>0.38679999999999998</v>
      </c>
      <c r="AF1090" s="32">
        <v>5.5335000000000001</v>
      </c>
      <c r="AG1090" s="32">
        <v>4.7165999999999997</v>
      </c>
      <c r="AH1090" s="32">
        <v>5.8423999999999996</v>
      </c>
      <c r="AI1090" s="32">
        <v>0.2324</v>
      </c>
      <c r="AJ1090" s="32">
        <v>5.7282000000000002</v>
      </c>
      <c r="AK1090" s="32">
        <v>5.5667</v>
      </c>
      <c r="AL1090" s="32">
        <v>6.0260999999999996</v>
      </c>
      <c r="AM1090" s="32">
        <v>0.1105</v>
      </c>
      <c r="AN1090" s="32">
        <v>1.7453000000000001</v>
      </c>
      <c r="AO1090" s="32">
        <v>1.8166</v>
      </c>
      <c r="AP1090" s="32">
        <v>14.289</v>
      </c>
      <c r="AQ1090" s="32">
        <v>1.9199999999999998E-2</v>
      </c>
      <c r="AR1090" s="32">
        <v>14.3035</v>
      </c>
      <c r="AS1090" s="32">
        <v>2.8799999999999999E-2</v>
      </c>
      <c r="AT1090" s="32">
        <v>32.073900000000002</v>
      </c>
      <c r="AU1090" s="32">
        <v>4.82E-2</v>
      </c>
      <c r="AV1090" s="32">
        <v>32.015599999999999</v>
      </c>
      <c r="AW1090" s="32">
        <v>2.93E-2</v>
      </c>
      <c r="AX1090" s="32">
        <v>3.1518999999999999</v>
      </c>
      <c r="AY1090">
        <v>2178.91</v>
      </c>
      <c r="AZ1090">
        <v>3.1583000000000001</v>
      </c>
      <c r="BA1090">
        <v>2178.91</v>
      </c>
      <c r="BB1090">
        <v>3672</v>
      </c>
      <c r="BC1090">
        <v>1.98</v>
      </c>
      <c r="BD1090" s="32">
        <v>14.295199999999999</v>
      </c>
      <c r="BE1090" s="32">
        <v>14.337899999999999</v>
      </c>
      <c r="BF1090" s="32">
        <v>32.142299999999999</v>
      </c>
      <c r="BG1090" s="32">
        <v>32.049700000000001</v>
      </c>
      <c r="BH1090" s="32"/>
      <c r="BI1090" s="34"/>
      <c r="BJ1090" s="34"/>
      <c r="BK1090" s="34"/>
      <c r="BL1090" s="34"/>
      <c r="BM1090">
        <v>-1</v>
      </c>
      <c r="BN1090" t="s">
        <v>1196</v>
      </c>
      <c r="BO1090" t="s">
        <v>7123</v>
      </c>
      <c r="BP1090" t="b">
        <v>1</v>
      </c>
    </row>
    <row r="1091" spans="1:68" x14ac:dyDescent="0.25">
      <c r="A1091" s="30" t="str">
        <f t="shared" si="17"/>
        <v>2006052112</v>
      </c>
      <c r="B1091" t="s">
        <v>177</v>
      </c>
      <c r="C1091">
        <v>112</v>
      </c>
      <c r="D1091" s="65" t="s">
        <v>8727</v>
      </c>
      <c r="E1091" t="s">
        <v>122</v>
      </c>
      <c r="F1091">
        <v>0</v>
      </c>
      <c r="G1091">
        <v>2006</v>
      </c>
      <c r="H1091">
        <v>2</v>
      </c>
      <c r="I1091" s="34">
        <v>2237.6</v>
      </c>
      <c r="J1091">
        <v>2273</v>
      </c>
      <c r="K1091" s="32">
        <v>44.5167</v>
      </c>
      <c r="L1091" s="32">
        <v>-55.833500000000001</v>
      </c>
      <c r="M1091" s="31">
        <v>39006.326817129629</v>
      </c>
      <c r="N1091" s="33">
        <v>2.98</v>
      </c>
      <c r="O1091" s="33">
        <v>49.59</v>
      </c>
      <c r="P1091" s="32">
        <v>10.9079</v>
      </c>
      <c r="Q1091" s="32">
        <v>5.9408000000000003</v>
      </c>
      <c r="R1091" s="32">
        <v>12.6135</v>
      </c>
      <c r="S1091" s="32">
        <v>2.2656000000000001</v>
      </c>
      <c r="T1091" s="32">
        <v>10.9055</v>
      </c>
      <c r="U1091" s="32">
        <v>5.9347000000000003</v>
      </c>
      <c r="V1091" s="32">
        <v>12.6225</v>
      </c>
      <c r="W1091" s="32">
        <v>2.2736000000000001</v>
      </c>
      <c r="X1091" s="32">
        <v>32.535600000000002</v>
      </c>
      <c r="Y1091" s="32">
        <v>32.369100000000003</v>
      </c>
      <c r="Z1091" s="32">
        <v>32.938899999999997</v>
      </c>
      <c r="AA1091" s="32">
        <v>0.16</v>
      </c>
      <c r="AB1091" s="32">
        <v>32.529200000000003</v>
      </c>
      <c r="AC1091" s="32">
        <v>32.4129</v>
      </c>
      <c r="AD1091" s="32">
        <v>32.930700000000002</v>
      </c>
      <c r="AE1091" s="32">
        <v>0.16350000000000001</v>
      </c>
      <c r="AF1091" s="32">
        <v>5.5778999999999996</v>
      </c>
      <c r="AG1091" s="32">
        <v>4.2991000000000001</v>
      </c>
      <c r="AH1091" s="32">
        <v>5.7725</v>
      </c>
      <c r="AI1091" s="32">
        <v>0.3261</v>
      </c>
      <c r="AJ1091" s="32">
        <v>5.8708</v>
      </c>
      <c r="AK1091" s="32">
        <v>5.6943999999999999</v>
      </c>
      <c r="AL1091" s="32">
        <v>5.9448999999999996</v>
      </c>
      <c r="AM1091" s="32">
        <v>6.4299999999999996E-2</v>
      </c>
      <c r="AN1091" s="32">
        <v>1.4591000000000001</v>
      </c>
      <c r="AO1091" s="32">
        <v>1.4607000000000001</v>
      </c>
      <c r="AP1091" s="32">
        <v>12.611700000000001</v>
      </c>
      <c r="AQ1091" s="32">
        <v>2.3E-3</v>
      </c>
      <c r="AR1091" s="32">
        <v>12.6206</v>
      </c>
      <c r="AS1091" s="32">
        <v>2.5000000000000001E-3</v>
      </c>
      <c r="AT1091" s="32">
        <v>32.396900000000002</v>
      </c>
      <c r="AU1091" s="32">
        <v>2.64E-2</v>
      </c>
      <c r="AV1091" s="32">
        <v>32.413600000000002</v>
      </c>
      <c r="AW1091" s="32">
        <v>6.9999999999999999E-4</v>
      </c>
      <c r="AX1091" s="32">
        <v>2.9013</v>
      </c>
      <c r="AY1091">
        <v>74.38</v>
      </c>
      <c r="AZ1091">
        <v>2.9136000000000002</v>
      </c>
      <c r="BA1091">
        <v>74.38</v>
      </c>
      <c r="BB1091">
        <v>2250</v>
      </c>
      <c r="BC1091">
        <v>999.42</v>
      </c>
      <c r="BD1091" s="32">
        <v>4.1723999999999997</v>
      </c>
      <c r="BE1091" s="32">
        <v>4.1788999999999996</v>
      </c>
      <c r="BF1091" s="32">
        <v>34.941899999999997</v>
      </c>
      <c r="BG1091" s="32">
        <v>34.923299999999998</v>
      </c>
      <c r="BH1091" s="32">
        <v>2.9013</v>
      </c>
      <c r="BI1091" s="34">
        <v>75</v>
      </c>
      <c r="BJ1091" s="34">
        <v>67</v>
      </c>
      <c r="BK1091" s="34">
        <v>89</v>
      </c>
      <c r="BL1091" s="34">
        <v>22</v>
      </c>
      <c r="BM1091">
        <v>0</v>
      </c>
      <c r="BN1091" t="s">
        <v>1197</v>
      </c>
      <c r="BO1091" t="s">
        <v>7124</v>
      </c>
      <c r="BP1091" t="b">
        <v>1</v>
      </c>
    </row>
    <row r="1092" spans="1:68" x14ac:dyDescent="0.25">
      <c r="A1092" s="30" t="str">
        <f t="shared" ref="A1092:A1155" si="18">IF(LEN(B1092)=5,MID(B1092,1,2)+1900&amp;MID(B1092,3,3)&amp;TEXT(TRIM(C1092),"000"),IF(LEN(B1092)=7,B1092&amp;TEXT(TRIM(C1092),"000"),MID(B1092,4,7)&amp;TEXT(TRIM(C1092),"000")))</f>
        <v>2006052114</v>
      </c>
      <c r="B1092" t="s">
        <v>177</v>
      </c>
      <c r="C1092">
        <v>114</v>
      </c>
      <c r="D1092" s="65" t="s">
        <v>8909</v>
      </c>
      <c r="E1092" t="s">
        <v>121</v>
      </c>
      <c r="F1092">
        <v>0</v>
      </c>
      <c r="G1092">
        <v>2006</v>
      </c>
      <c r="H1092">
        <v>2</v>
      </c>
      <c r="I1092" s="34">
        <v>1086.2</v>
      </c>
      <c r="J1092">
        <v>1106</v>
      </c>
      <c r="K1092" s="32">
        <v>44.75</v>
      </c>
      <c r="L1092" s="32">
        <v>-55.833500000000001</v>
      </c>
      <c r="M1092" s="31">
        <v>39006.517083333332</v>
      </c>
      <c r="N1092" s="33">
        <v>3.97</v>
      </c>
      <c r="O1092" s="33">
        <v>49.59</v>
      </c>
      <c r="P1092" s="32">
        <v>10.047700000000001</v>
      </c>
      <c r="Q1092" s="32">
        <v>5.2788000000000004</v>
      </c>
      <c r="R1092" s="32">
        <v>12.725099999999999</v>
      </c>
      <c r="S1092" s="32">
        <v>2.8151999999999999</v>
      </c>
      <c r="T1092" s="32">
        <v>10.044</v>
      </c>
      <c r="U1092" s="32">
        <v>5.2838000000000003</v>
      </c>
      <c r="V1092" s="32">
        <v>12.733700000000001</v>
      </c>
      <c r="W1092" s="32">
        <v>2.8193000000000001</v>
      </c>
      <c r="X1092" s="32">
        <v>32.536799999999999</v>
      </c>
      <c r="Y1092" s="32">
        <v>32.246299999999998</v>
      </c>
      <c r="Z1092" s="32">
        <v>32.8598</v>
      </c>
      <c r="AA1092" s="32">
        <v>0.1578</v>
      </c>
      <c r="AB1092" s="32">
        <v>32.531500000000001</v>
      </c>
      <c r="AC1092" s="32">
        <v>32.317100000000003</v>
      </c>
      <c r="AD1092" s="32">
        <v>32.839300000000001</v>
      </c>
      <c r="AE1092" s="32">
        <v>0.15579999999999999</v>
      </c>
      <c r="AF1092" s="32">
        <v>5.7088000000000001</v>
      </c>
      <c r="AG1092" s="32">
        <v>4.4827000000000004</v>
      </c>
      <c r="AH1092" s="32">
        <v>6.0362999999999998</v>
      </c>
      <c r="AI1092" s="32">
        <v>0.27889999999999998</v>
      </c>
      <c r="AJ1092" s="32">
        <v>5.9523999999999999</v>
      </c>
      <c r="AK1092" s="32">
        <v>5.6235999999999997</v>
      </c>
      <c r="AL1092" s="32">
        <v>6.2396000000000003</v>
      </c>
      <c r="AM1092" s="32">
        <v>0.14269999999999999</v>
      </c>
      <c r="AN1092" s="32">
        <v>1.5791999999999999</v>
      </c>
      <c r="AO1092" s="32">
        <v>1.5432999999999999</v>
      </c>
      <c r="AP1092" s="32">
        <v>12.7241</v>
      </c>
      <c r="AQ1092" s="32">
        <v>1.5E-3</v>
      </c>
      <c r="AR1092" s="32">
        <v>12.732699999999999</v>
      </c>
      <c r="AS1092" s="32">
        <v>1.2999999999999999E-3</v>
      </c>
      <c r="AT1092" s="32">
        <v>32.280700000000003</v>
      </c>
      <c r="AU1092" s="32">
        <v>4.87E-2</v>
      </c>
      <c r="AV1092" s="32">
        <v>32.329599999999999</v>
      </c>
      <c r="AW1092" s="32">
        <v>1.77E-2</v>
      </c>
      <c r="AX1092" s="32">
        <v>2.4218000000000002</v>
      </c>
      <c r="AY1092">
        <v>76.36</v>
      </c>
      <c r="AZ1092">
        <v>0.50700000000000001</v>
      </c>
      <c r="BA1092">
        <v>221.08</v>
      </c>
      <c r="BB1092">
        <v>1100</v>
      </c>
      <c r="BC1092">
        <v>999.39</v>
      </c>
      <c r="BD1092" s="32">
        <v>4.2312000000000003</v>
      </c>
      <c r="BE1092" s="32">
        <v>4.2375999999999996</v>
      </c>
      <c r="BF1092" s="32">
        <v>34.929099999999998</v>
      </c>
      <c r="BG1092" s="32">
        <v>34.910699999999999</v>
      </c>
      <c r="BH1092" s="32">
        <v>2.4218000000000002</v>
      </c>
      <c r="BI1092" s="34">
        <v>77</v>
      </c>
      <c r="BJ1092" s="34">
        <v>61</v>
      </c>
      <c r="BK1092" s="34">
        <v>82</v>
      </c>
      <c r="BL1092" s="34">
        <v>21</v>
      </c>
      <c r="BM1092">
        <v>0</v>
      </c>
      <c r="BN1092" t="s">
        <v>1198</v>
      </c>
      <c r="BO1092" t="s">
        <v>7125</v>
      </c>
      <c r="BP1092" t="b">
        <v>1</v>
      </c>
    </row>
    <row r="1093" spans="1:68" x14ac:dyDescent="0.25">
      <c r="A1093" s="30" t="str">
        <f t="shared" si="18"/>
        <v>2006052116</v>
      </c>
      <c r="B1093" t="s">
        <v>177</v>
      </c>
      <c r="C1093">
        <v>116</v>
      </c>
      <c r="D1093" s="65" t="s">
        <v>8913</v>
      </c>
      <c r="E1093" t="s">
        <v>9058</v>
      </c>
      <c r="F1093">
        <v>0</v>
      </c>
      <c r="G1093">
        <v>2006</v>
      </c>
      <c r="H1093">
        <v>2</v>
      </c>
      <c r="I1093" s="34">
        <v>396.4</v>
      </c>
      <c r="J1093">
        <v>400</v>
      </c>
      <c r="K1093" s="32">
        <v>44.7667</v>
      </c>
      <c r="L1093" s="32">
        <v>-57.2333</v>
      </c>
      <c r="M1093" s="31">
        <v>39006.80945601852</v>
      </c>
      <c r="N1093" s="33">
        <v>2.98</v>
      </c>
      <c r="O1093" s="33">
        <v>49.59</v>
      </c>
      <c r="P1093" s="32">
        <v>9.4400999999999993</v>
      </c>
      <c r="Q1093" s="32">
        <v>2.7054</v>
      </c>
      <c r="R1093" s="32">
        <v>13.384399999999999</v>
      </c>
      <c r="S1093" s="32">
        <v>4.1093000000000002</v>
      </c>
      <c r="T1093" s="32">
        <v>9.4283999999999999</v>
      </c>
      <c r="U1093" s="32">
        <v>2.7128000000000001</v>
      </c>
      <c r="V1093" s="32">
        <v>13.394299999999999</v>
      </c>
      <c r="W1093" s="32">
        <v>4.1124999999999998</v>
      </c>
      <c r="X1093" s="32">
        <v>31.352599999999999</v>
      </c>
      <c r="Y1093" s="32">
        <v>30.572600000000001</v>
      </c>
      <c r="Z1093" s="32">
        <v>32.232900000000001</v>
      </c>
      <c r="AA1093" s="32">
        <v>0.55179999999999996</v>
      </c>
      <c r="AB1093" s="32">
        <v>31.332100000000001</v>
      </c>
      <c r="AC1093" s="32">
        <v>30.774799999999999</v>
      </c>
      <c r="AD1093" s="32">
        <v>32.206899999999997</v>
      </c>
      <c r="AE1093" s="32">
        <v>0.55420000000000003</v>
      </c>
      <c r="AF1093" s="32">
        <v>5.6352000000000002</v>
      </c>
      <c r="AG1093" s="32">
        <v>3.9321999999999999</v>
      </c>
      <c r="AH1093" s="32">
        <v>6.3815999999999997</v>
      </c>
      <c r="AI1093" s="32">
        <v>0.58069999999999999</v>
      </c>
      <c r="AJ1093" s="32">
        <v>6.0570000000000004</v>
      </c>
      <c r="AK1093" s="32">
        <v>5.6188000000000002</v>
      </c>
      <c r="AL1093" s="32">
        <v>6.6645000000000003</v>
      </c>
      <c r="AM1093" s="32">
        <v>0.33179999999999998</v>
      </c>
      <c r="AN1093" s="32">
        <v>2.617</v>
      </c>
      <c r="AO1093" s="32">
        <v>2.6133000000000002</v>
      </c>
      <c r="AP1093" s="32">
        <v>13.3697</v>
      </c>
      <c r="AQ1093" s="32">
        <v>2.4E-2</v>
      </c>
      <c r="AR1093" s="32">
        <v>13.3703</v>
      </c>
      <c r="AS1093" s="32">
        <v>3.8300000000000001E-2</v>
      </c>
      <c r="AT1093" s="32">
        <v>30.683199999999999</v>
      </c>
      <c r="AU1093" s="32">
        <v>0.1202</v>
      </c>
      <c r="AV1093" s="32">
        <v>30.785399999999999</v>
      </c>
      <c r="AW1093" s="32">
        <v>1E-3</v>
      </c>
      <c r="AX1093" s="32">
        <v>0.87629999999999997</v>
      </c>
      <c r="AY1093">
        <v>125.93</v>
      </c>
      <c r="AZ1093">
        <v>0.88360000000000005</v>
      </c>
      <c r="BA1093">
        <v>125.93</v>
      </c>
      <c r="BB1093">
        <v>400</v>
      </c>
      <c r="BC1093">
        <v>396.38</v>
      </c>
      <c r="BD1093" s="32">
        <v>5.3460000000000001</v>
      </c>
      <c r="BE1093" s="32">
        <v>5.3521000000000001</v>
      </c>
      <c r="BF1093" s="32">
        <v>34.851500000000001</v>
      </c>
      <c r="BG1093" s="32">
        <v>34.832900000000002</v>
      </c>
      <c r="BH1093" s="32">
        <v>0.87629999999999997</v>
      </c>
      <c r="BI1093" s="34">
        <v>127</v>
      </c>
      <c r="BJ1093" s="34">
        <v>42</v>
      </c>
      <c r="BK1093" s="34">
        <v>156</v>
      </c>
      <c r="BL1093" s="34">
        <v>114</v>
      </c>
      <c r="BM1093">
        <v>0</v>
      </c>
      <c r="BN1093" t="s">
        <v>1199</v>
      </c>
      <c r="BO1093" t="s">
        <v>7126</v>
      </c>
      <c r="BP1093" t="b">
        <v>1</v>
      </c>
    </row>
    <row r="1094" spans="1:68" x14ac:dyDescent="0.25">
      <c r="A1094" s="30" t="str">
        <f t="shared" si="18"/>
        <v>2006052118</v>
      </c>
      <c r="B1094" t="s">
        <v>177</v>
      </c>
      <c r="C1094">
        <v>118</v>
      </c>
      <c r="D1094" s="65" t="s">
        <v>8728</v>
      </c>
      <c r="E1094" t="s">
        <v>100</v>
      </c>
      <c r="F1094">
        <v>1</v>
      </c>
      <c r="G1094">
        <v>2006</v>
      </c>
      <c r="H1094">
        <v>2</v>
      </c>
      <c r="I1094" s="34">
        <v>65.5</v>
      </c>
      <c r="J1094">
        <v>66.3</v>
      </c>
      <c r="K1094" s="32">
        <v>44.466700000000003</v>
      </c>
      <c r="L1094" s="32">
        <v>-58.5002</v>
      </c>
      <c r="M1094" s="31">
        <v>39007.059525462966</v>
      </c>
      <c r="N1094" s="33">
        <v>2.98</v>
      </c>
      <c r="O1094" s="33">
        <v>49.59</v>
      </c>
      <c r="P1094" s="32">
        <v>10.233000000000001</v>
      </c>
      <c r="Q1094" s="32">
        <v>3.7827999999999999</v>
      </c>
      <c r="R1094" s="32">
        <v>13.554</v>
      </c>
      <c r="S1094" s="32">
        <v>4.1035000000000004</v>
      </c>
      <c r="T1094" s="32">
        <v>10.2301</v>
      </c>
      <c r="U1094" s="32">
        <v>3.7900999999999998</v>
      </c>
      <c r="V1094" s="32">
        <v>13.5625</v>
      </c>
      <c r="W1094" s="32">
        <v>4.1105999999999998</v>
      </c>
      <c r="X1094" s="32">
        <v>31.114100000000001</v>
      </c>
      <c r="Y1094" s="32">
        <v>30.220400000000001</v>
      </c>
      <c r="Z1094" s="32">
        <v>32.278500000000001</v>
      </c>
      <c r="AA1094" s="32">
        <v>0.79530000000000001</v>
      </c>
      <c r="AB1094" s="32">
        <v>31.11</v>
      </c>
      <c r="AC1094" s="32">
        <v>30.2759</v>
      </c>
      <c r="AD1094" s="32">
        <v>32.2562</v>
      </c>
      <c r="AE1094" s="32">
        <v>0.78990000000000005</v>
      </c>
      <c r="AF1094" s="32">
        <v>5.4756999999999998</v>
      </c>
      <c r="AG1094" s="32">
        <v>4.3064</v>
      </c>
      <c r="AH1094" s="32">
        <v>5.7275999999999998</v>
      </c>
      <c r="AI1094" s="32">
        <v>0.40429999999999999</v>
      </c>
      <c r="AJ1094" s="32">
        <v>5.8178000000000001</v>
      </c>
      <c r="AK1094" s="32">
        <v>5.6132</v>
      </c>
      <c r="AL1094" s="32">
        <v>5.9499000000000004</v>
      </c>
      <c r="AM1094" s="32">
        <v>7.9600000000000004E-2</v>
      </c>
      <c r="AN1094" s="32">
        <v>3.0413000000000001</v>
      </c>
      <c r="AO1094" s="32">
        <v>2.9908999999999999</v>
      </c>
      <c r="AP1094" s="32">
        <v>13.546799999999999</v>
      </c>
      <c r="AQ1094" s="32">
        <v>8.9999999999999998E-4</v>
      </c>
      <c r="AR1094" s="32">
        <v>13.555199999999999</v>
      </c>
      <c r="AS1094" s="32">
        <v>1.1999999999999999E-3</v>
      </c>
      <c r="AT1094" s="32">
        <v>30.232399999999998</v>
      </c>
      <c r="AU1094" s="32">
        <v>1.04E-2</v>
      </c>
      <c r="AV1094" s="32">
        <v>30.279399999999999</v>
      </c>
      <c r="AW1094" s="32">
        <v>3.0999999999999999E-3</v>
      </c>
      <c r="AX1094" s="32">
        <v>3.7341000000000002</v>
      </c>
      <c r="AY1094">
        <v>65.459999999999994</v>
      </c>
      <c r="AZ1094">
        <v>3.7410000000000001</v>
      </c>
      <c r="BA1094">
        <v>65.459999999999994</v>
      </c>
      <c r="BB1094">
        <v>66</v>
      </c>
      <c r="BC1094">
        <v>65.459999999999994</v>
      </c>
      <c r="BD1094" s="32">
        <v>3.7341000000000002</v>
      </c>
      <c r="BE1094" s="32">
        <v>3.7410000000000001</v>
      </c>
      <c r="BF1094" s="32">
        <v>32.288200000000003</v>
      </c>
      <c r="BG1094" s="32">
        <v>32.267499999999998</v>
      </c>
      <c r="BH1094" s="32"/>
      <c r="BI1094" s="34"/>
      <c r="BJ1094" s="34">
        <v>42</v>
      </c>
      <c r="BK1094" s="34">
        <v>66</v>
      </c>
      <c r="BL1094" s="34">
        <v>24</v>
      </c>
      <c r="BM1094">
        <v>0</v>
      </c>
      <c r="BN1094" t="s">
        <v>1200</v>
      </c>
      <c r="BO1094" t="s">
        <v>7127</v>
      </c>
      <c r="BP1094" t="b">
        <v>1</v>
      </c>
    </row>
    <row r="1095" spans="1:68" x14ac:dyDescent="0.25">
      <c r="A1095" s="30" t="str">
        <f t="shared" si="18"/>
        <v>2006052123</v>
      </c>
      <c r="B1095" t="s">
        <v>177</v>
      </c>
      <c r="C1095">
        <v>123</v>
      </c>
      <c r="D1095" s="65" t="s">
        <v>8755</v>
      </c>
      <c r="E1095" t="s">
        <v>101</v>
      </c>
      <c r="F1095">
        <v>1</v>
      </c>
      <c r="G1095">
        <v>2006</v>
      </c>
      <c r="H1095">
        <v>2</v>
      </c>
      <c r="I1095" s="34">
        <v>230</v>
      </c>
      <c r="J1095">
        <v>234</v>
      </c>
      <c r="K1095" s="32">
        <v>44.816699999999997</v>
      </c>
      <c r="L1095" s="32">
        <v>-58.85</v>
      </c>
      <c r="M1095" s="31">
        <v>39007.236493055556</v>
      </c>
      <c r="N1095" s="33">
        <v>4.96</v>
      </c>
      <c r="O1095" s="33">
        <v>49.59</v>
      </c>
      <c r="P1095" s="32">
        <v>9.1378000000000004</v>
      </c>
      <c r="Q1095" s="32">
        <v>2.6775000000000002</v>
      </c>
      <c r="R1095" s="32">
        <v>13.472300000000001</v>
      </c>
      <c r="S1095" s="32">
        <v>4.5742000000000003</v>
      </c>
      <c r="T1095" s="32">
        <v>9.1335999999999995</v>
      </c>
      <c r="U1095" s="32">
        <v>2.6840000000000002</v>
      </c>
      <c r="V1095" s="32">
        <v>13.4801</v>
      </c>
      <c r="W1095" s="32">
        <v>4.5782999999999996</v>
      </c>
      <c r="X1095" s="32">
        <v>30.957599999999999</v>
      </c>
      <c r="Y1095" s="32">
        <v>30.003499999999999</v>
      </c>
      <c r="Z1095" s="32">
        <v>32.4315</v>
      </c>
      <c r="AA1095" s="32">
        <v>0.94350000000000001</v>
      </c>
      <c r="AB1095" s="32">
        <v>30.9437</v>
      </c>
      <c r="AC1095" s="32">
        <v>30.021599999999999</v>
      </c>
      <c r="AD1095" s="32">
        <v>32.405799999999999</v>
      </c>
      <c r="AE1095" s="32">
        <v>0.93910000000000005</v>
      </c>
      <c r="AF1095" s="32">
        <v>5.6940999999999997</v>
      </c>
      <c r="AG1095" s="32">
        <v>5.2774999999999999</v>
      </c>
      <c r="AH1095" s="32">
        <v>5.9048999999999996</v>
      </c>
      <c r="AI1095" s="32">
        <v>0.157</v>
      </c>
      <c r="AJ1095" s="32">
        <v>5.9043999999999999</v>
      </c>
      <c r="AK1095" s="32">
        <v>5.4485999999999999</v>
      </c>
      <c r="AL1095" s="32">
        <v>6.1760999999999999</v>
      </c>
      <c r="AM1095" s="32">
        <v>0.1855</v>
      </c>
      <c r="AN1095" s="32">
        <v>3.4207999999999998</v>
      </c>
      <c r="AO1095" s="32">
        <v>3.3872</v>
      </c>
      <c r="AP1095" s="32">
        <v>13.439</v>
      </c>
      <c r="AQ1095" s="32">
        <v>0</v>
      </c>
      <c r="AR1095" s="32">
        <v>13.446400000000001</v>
      </c>
      <c r="AS1095" s="32">
        <v>0</v>
      </c>
      <c r="AT1095" s="32">
        <v>30.003499999999999</v>
      </c>
      <c r="AU1095" s="32">
        <v>0</v>
      </c>
      <c r="AV1095" s="32">
        <v>30.021599999999999</v>
      </c>
      <c r="AW1095" s="32">
        <v>0</v>
      </c>
      <c r="AX1095" s="32">
        <v>2.4824000000000002</v>
      </c>
      <c r="AY1095">
        <v>127.92</v>
      </c>
      <c r="AZ1095">
        <v>2.4891000000000001</v>
      </c>
      <c r="BA1095">
        <v>127.92</v>
      </c>
      <c r="BB1095">
        <v>202</v>
      </c>
      <c r="BC1095">
        <v>202.25</v>
      </c>
      <c r="BD1095" s="32">
        <v>2.5842999999999998</v>
      </c>
      <c r="BE1095" s="32">
        <v>2.5914000000000001</v>
      </c>
      <c r="BF1095" s="32">
        <v>32.9086</v>
      </c>
      <c r="BG1095" s="32">
        <v>32.887999999999998</v>
      </c>
      <c r="BH1095" s="32"/>
      <c r="BI1095" s="34"/>
      <c r="BJ1095" s="34">
        <v>39</v>
      </c>
      <c r="BK1095" s="34">
        <v>232</v>
      </c>
      <c r="BL1095" s="34">
        <v>193</v>
      </c>
      <c r="BM1095">
        <v>0</v>
      </c>
      <c r="BN1095" t="s">
        <v>1201</v>
      </c>
      <c r="BO1095" t="s">
        <v>7128</v>
      </c>
      <c r="BP1095" t="b">
        <v>1</v>
      </c>
    </row>
    <row r="1096" spans="1:68" x14ac:dyDescent="0.25">
      <c r="A1096" s="30" t="str">
        <f t="shared" si="18"/>
        <v>2006052124</v>
      </c>
      <c r="B1096" t="s">
        <v>177</v>
      </c>
      <c r="C1096">
        <v>124</v>
      </c>
      <c r="D1096" s="65" t="s">
        <v>8873</v>
      </c>
      <c r="E1096" t="s">
        <v>102</v>
      </c>
      <c r="F1096">
        <v>1</v>
      </c>
      <c r="G1096">
        <v>2006</v>
      </c>
      <c r="H1096">
        <v>2</v>
      </c>
      <c r="I1096" s="34">
        <v>97.2</v>
      </c>
      <c r="J1096">
        <v>103</v>
      </c>
      <c r="K1096" s="32">
        <v>45.15</v>
      </c>
      <c r="L1096" s="32">
        <v>-59.166800000000002</v>
      </c>
      <c r="M1096" s="31">
        <v>39007.352708333332</v>
      </c>
      <c r="N1096" s="33">
        <v>2.98</v>
      </c>
      <c r="O1096" s="33">
        <v>49.59</v>
      </c>
      <c r="P1096" s="32">
        <v>9.6266999999999996</v>
      </c>
      <c r="Q1096" s="32">
        <v>2.9083999999999999</v>
      </c>
      <c r="R1096" s="32">
        <v>13.2188</v>
      </c>
      <c r="S1096" s="32">
        <v>4.4642999999999997</v>
      </c>
      <c r="T1096" s="32">
        <v>9.6351999999999993</v>
      </c>
      <c r="U1096" s="32">
        <v>2.9148000000000001</v>
      </c>
      <c r="V1096" s="32">
        <v>13.2281</v>
      </c>
      <c r="W1096" s="32">
        <v>4.4596</v>
      </c>
      <c r="X1096" s="32">
        <v>30.520700000000001</v>
      </c>
      <c r="Y1096" s="32">
        <v>29.419799999999999</v>
      </c>
      <c r="Z1096" s="32">
        <v>32.109099999999998</v>
      </c>
      <c r="AA1096" s="32">
        <v>0.97760000000000002</v>
      </c>
      <c r="AB1096" s="32">
        <v>30.516200000000001</v>
      </c>
      <c r="AC1096" s="32">
        <v>29.582599999999999</v>
      </c>
      <c r="AD1096" s="32">
        <v>32.086599999999997</v>
      </c>
      <c r="AE1096" s="32">
        <v>0.96279999999999999</v>
      </c>
      <c r="AF1096" s="32">
        <v>5.6482999999999999</v>
      </c>
      <c r="AG1096" s="32">
        <v>4.4211</v>
      </c>
      <c r="AH1096" s="32">
        <v>6.3013000000000003</v>
      </c>
      <c r="AI1096" s="32">
        <v>0.55030000000000001</v>
      </c>
      <c r="AJ1096" s="32">
        <v>6.0228000000000002</v>
      </c>
      <c r="AK1096" s="32">
        <v>5.4141000000000004</v>
      </c>
      <c r="AL1096" s="32">
        <v>6.5580999999999996</v>
      </c>
      <c r="AM1096" s="32">
        <v>0.31719999999999998</v>
      </c>
      <c r="AN1096" s="32">
        <v>3.3536000000000001</v>
      </c>
      <c r="AO1096" s="32">
        <v>3.2789999999999999</v>
      </c>
      <c r="AP1096" s="32">
        <v>13.2057</v>
      </c>
      <c r="AQ1096" s="32">
        <v>5.1999999999999998E-3</v>
      </c>
      <c r="AR1096" s="32">
        <v>13.2173</v>
      </c>
      <c r="AS1096" s="32">
        <v>9.4999999999999998E-3</v>
      </c>
      <c r="AT1096" s="32">
        <v>29.581199999999999</v>
      </c>
      <c r="AU1096" s="32">
        <v>0.1404</v>
      </c>
      <c r="AV1096" s="32">
        <v>29.689499999999999</v>
      </c>
      <c r="AW1096" s="32">
        <v>9.2999999999999999E-2</v>
      </c>
      <c r="AX1096" s="32">
        <v>2.5832000000000002</v>
      </c>
      <c r="AY1096">
        <v>97.18</v>
      </c>
      <c r="AZ1096">
        <v>2.5903999999999998</v>
      </c>
      <c r="BA1096">
        <v>97.18</v>
      </c>
      <c r="BB1096">
        <v>101.9</v>
      </c>
      <c r="BC1096">
        <v>97.18</v>
      </c>
      <c r="BD1096" s="32">
        <v>2.5832000000000002</v>
      </c>
      <c r="BE1096" s="32">
        <v>2.5903999999999998</v>
      </c>
      <c r="BF1096" s="32">
        <v>32.504199999999997</v>
      </c>
      <c r="BG1096" s="32">
        <v>32.482799999999997</v>
      </c>
      <c r="BH1096" s="32"/>
      <c r="BI1096" s="34"/>
      <c r="BJ1096" s="34">
        <v>40</v>
      </c>
      <c r="BK1096" s="34">
        <v>98</v>
      </c>
      <c r="BL1096" s="34">
        <v>58</v>
      </c>
      <c r="BM1096">
        <v>0</v>
      </c>
      <c r="BN1096" t="s">
        <v>1202</v>
      </c>
      <c r="BO1096" t="s">
        <v>7129</v>
      </c>
      <c r="BP1096" t="b">
        <v>1</v>
      </c>
    </row>
    <row r="1097" spans="1:68" x14ac:dyDescent="0.25">
      <c r="A1097" s="30" t="str">
        <f t="shared" si="18"/>
        <v>2006052129</v>
      </c>
      <c r="B1097" t="s">
        <v>177</v>
      </c>
      <c r="C1097">
        <v>129</v>
      </c>
      <c r="D1097" s="65" t="s">
        <v>8769</v>
      </c>
      <c r="E1097" t="s">
        <v>104</v>
      </c>
      <c r="F1097">
        <v>1</v>
      </c>
      <c r="G1097">
        <v>2006</v>
      </c>
      <c r="H1097">
        <v>2</v>
      </c>
      <c r="I1097" s="34">
        <v>137.80000000000001</v>
      </c>
      <c r="J1097">
        <v>150</v>
      </c>
      <c r="K1097" s="32">
        <v>45.4833</v>
      </c>
      <c r="L1097" s="32">
        <v>-59.5167</v>
      </c>
      <c r="M1097" s="31">
        <v>39007.512291666666</v>
      </c>
      <c r="N1097" s="33">
        <v>2.98</v>
      </c>
      <c r="O1097" s="33">
        <v>49.59</v>
      </c>
      <c r="P1097" s="32">
        <v>11.085900000000001</v>
      </c>
      <c r="Q1097" s="32">
        <v>3.7039</v>
      </c>
      <c r="R1097" s="32">
        <v>13.7317</v>
      </c>
      <c r="S1097" s="32">
        <v>3.8731</v>
      </c>
      <c r="T1097" s="32">
        <v>11.0815</v>
      </c>
      <c r="U1097" s="32">
        <v>3.7058</v>
      </c>
      <c r="V1097" s="32">
        <v>13.7399</v>
      </c>
      <c r="W1097" s="32">
        <v>3.8814000000000002</v>
      </c>
      <c r="X1097" s="32">
        <v>30.293500000000002</v>
      </c>
      <c r="Y1097" s="32">
        <v>29.4877</v>
      </c>
      <c r="Z1097" s="32">
        <v>31.9146</v>
      </c>
      <c r="AA1097" s="32">
        <v>0.81789999999999996</v>
      </c>
      <c r="AB1097" s="32">
        <v>30.288</v>
      </c>
      <c r="AC1097" s="32">
        <v>29.708500000000001</v>
      </c>
      <c r="AD1097" s="32">
        <v>31.892199999999999</v>
      </c>
      <c r="AE1097" s="32">
        <v>0.81440000000000001</v>
      </c>
      <c r="AF1097" s="32">
        <v>5.5884</v>
      </c>
      <c r="AG1097" s="32">
        <v>4.2939999999999996</v>
      </c>
      <c r="AH1097" s="32">
        <v>6.1215000000000002</v>
      </c>
      <c r="AI1097" s="32">
        <v>0.37059999999999998</v>
      </c>
      <c r="AJ1097" s="32">
        <v>5.8672000000000004</v>
      </c>
      <c r="AK1097" s="32">
        <v>5.3569000000000004</v>
      </c>
      <c r="AL1097" s="32">
        <v>6.3903999999999996</v>
      </c>
      <c r="AM1097" s="32">
        <v>0.27789999999999998</v>
      </c>
      <c r="AN1097" s="32">
        <v>3.1873</v>
      </c>
      <c r="AO1097" s="32">
        <v>3.1758999999999999</v>
      </c>
      <c r="AP1097" s="32">
        <v>13.7219</v>
      </c>
      <c r="AQ1097" s="32">
        <v>7.4999999999999997E-3</v>
      </c>
      <c r="AR1097" s="32">
        <v>13.731299999999999</v>
      </c>
      <c r="AS1097" s="32">
        <v>7.0000000000000001E-3</v>
      </c>
      <c r="AT1097" s="32">
        <v>29.650600000000001</v>
      </c>
      <c r="AU1097" s="32">
        <v>0.1411</v>
      </c>
      <c r="AV1097" s="32">
        <v>29.719000000000001</v>
      </c>
      <c r="AW1097" s="32">
        <v>9.1000000000000004E-3</v>
      </c>
      <c r="AX1097" s="32">
        <v>2.2654999999999998</v>
      </c>
      <c r="AY1097">
        <v>92.22</v>
      </c>
      <c r="AZ1097">
        <v>2.2730999999999999</v>
      </c>
      <c r="BA1097">
        <v>92.22</v>
      </c>
      <c r="BB1097">
        <v>144.1</v>
      </c>
      <c r="BC1097">
        <v>137.82</v>
      </c>
      <c r="BD1097" s="32">
        <v>2.8814000000000002</v>
      </c>
      <c r="BE1097" s="32">
        <v>2.8906999999999998</v>
      </c>
      <c r="BF1097" s="32">
        <v>33.206600000000002</v>
      </c>
      <c r="BG1097" s="32">
        <v>33.185000000000002</v>
      </c>
      <c r="BH1097" s="32">
        <v>2.2654999999999998</v>
      </c>
      <c r="BI1097" s="34">
        <v>93</v>
      </c>
      <c r="BJ1097" s="34">
        <v>50</v>
      </c>
      <c r="BK1097" s="34">
        <v>139</v>
      </c>
      <c r="BL1097" s="34">
        <v>89</v>
      </c>
      <c r="BM1097">
        <v>0</v>
      </c>
      <c r="BN1097" t="s">
        <v>1203</v>
      </c>
      <c r="BO1097" t="s">
        <v>7130</v>
      </c>
      <c r="BP1097" t="b">
        <v>1</v>
      </c>
    </row>
    <row r="1098" spans="1:68" x14ac:dyDescent="0.25">
      <c r="A1098" s="30" t="str">
        <f t="shared" si="18"/>
        <v>2006052131</v>
      </c>
      <c r="B1098" t="s">
        <v>177</v>
      </c>
      <c r="C1098">
        <v>131</v>
      </c>
      <c r="D1098" s="65" t="s">
        <v>8731</v>
      </c>
      <c r="E1098" t="s">
        <v>105</v>
      </c>
      <c r="F1098">
        <v>1</v>
      </c>
      <c r="G1098">
        <v>2006</v>
      </c>
      <c r="H1098">
        <v>2</v>
      </c>
      <c r="I1098" s="34">
        <v>129.9</v>
      </c>
      <c r="J1098">
        <v>136</v>
      </c>
      <c r="K1098" s="32">
        <v>45.65</v>
      </c>
      <c r="L1098" s="32">
        <v>-59.7</v>
      </c>
      <c r="M1098" s="31">
        <v>39007.593912037039</v>
      </c>
      <c r="N1098" s="33">
        <v>2.98</v>
      </c>
      <c r="O1098" s="33">
        <v>49.59</v>
      </c>
      <c r="P1098" s="32">
        <v>10.421900000000001</v>
      </c>
      <c r="Q1098" s="32">
        <v>3.0798999999999999</v>
      </c>
      <c r="R1098" s="32">
        <v>13.428900000000001</v>
      </c>
      <c r="S1098" s="32">
        <v>4.0940000000000003</v>
      </c>
      <c r="T1098" s="32">
        <v>10.4169</v>
      </c>
      <c r="U1098" s="32">
        <v>3.085</v>
      </c>
      <c r="V1098" s="32">
        <v>13.4352</v>
      </c>
      <c r="W1098" s="32">
        <v>4.1007999999999996</v>
      </c>
      <c r="X1098" s="32">
        <v>30.2699</v>
      </c>
      <c r="Y1098" s="32">
        <v>29.5137</v>
      </c>
      <c r="Z1098" s="32">
        <v>31.8066</v>
      </c>
      <c r="AA1098" s="32">
        <v>0.80610000000000004</v>
      </c>
      <c r="AB1098" s="32">
        <v>30.264500000000002</v>
      </c>
      <c r="AC1098" s="32">
        <v>29.661200000000001</v>
      </c>
      <c r="AD1098" s="32">
        <v>31.7789</v>
      </c>
      <c r="AE1098" s="32">
        <v>0.80300000000000005</v>
      </c>
      <c r="AF1098" s="32">
        <v>5.6601999999999997</v>
      </c>
      <c r="AG1098" s="32">
        <v>4.1353999999999997</v>
      </c>
      <c r="AH1098" s="32">
        <v>6.5647000000000002</v>
      </c>
      <c r="AI1098" s="32">
        <v>0.4743</v>
      </c>
      <c r="AJ1098" s="32">
        <v>5.9774000000000003</v>
      </c>
      <c r="AK1098" s="32">
        <v>5.3587999999999996</v>
      </c>
      <c r="AL1098" s="32">
        <v>6.8609</v>
      </c>
      <c r="AM1098" s="32">
        <v>0.37969999999999998</v>
      </c>
      <c r="AN1098" s="32">
        <v>3.1276999999999999</v>
      </c>
      <c r="AO1098" s="32">
        <v>3.1152000000000002</v>
      </c>
      <c r="AP1098" s="32">
        <v>13.4125</v>
      </c>
      <c r="AQ1098" s="32">
        <v>1.47E-2</v>
      </c>
      <c r="AR1098" s="32">
        <v>13.421200000000001</v>
      </c>
      <c r="AS1098" s="32">
        <v>1.24E-2</v>
      </c>
      <c r="AT1098" s="32">
        <v>29.611699999999999</v>
      </c>
      <c r="AU1098" s="32">
        <v>8.7300000000000003E-2</v>
      </c>
      <c r="AV1098" s="32">
        <v>29.6676</v>
      </c>
      <c r="AW1098" s="32">
        <v>5.5999999999999999E-3</v>
      </c>
      <c r="AX1098" s="32">
        <v>1.8515999999999999</v>
      </c>
      <c r="AY1098">
        <v>83.3</v>
      </c>
      <c r="AZ1098">
        <v>1.8582000000000001</v>
      </c>
      <c r="BA1098">
        <v>83.3</v>
      </c>
      <c r="BB1098">
        <v>139.80000000000001</v>
      </c>
      <c r="BD1098" s="32"/>
      <c r="BE1098" s="32"/>
      <c r="BF1098" s="32"/>
      <c r="BG1098" s="32"/>
      <c r="BH1098" s="32">
        <v>1.8515999999999999</v>
      </c>
      <c r="BI1098" s="34">
        <v>84</v>
      </c>
      <c r="BJ1098" s="34">
        <v>45</v>
      </c>
      <c r="BK1098" s="34">
        <v>131</v>
      </c>
      <c r="BL1098" s="34">
        <v>86</v>
      </c>
      <c r="BM1098">
        <v>0</v>
      </c>
      <c r="BN1098" t="s">
        <v>1204</v>
      </c>
      <c r="BO1098" t="s">
        <v>7131</v>
      </c>
      <c r="BP1098" t="b">
        <v>1</v>
      </c>
    </row>
    <row r="1099" spans="1:68" x14ac:dyDescent="0.25">
      <c r="A1099" s="30" t="str">
        <f t="shared" si="18"/>
        <v>2006052138</v>
      </c>
      <c r="B1099" t="s">
        <v>177</v>
      </c>
      <c r="C1099">
        <v>138</v>
      </c>
      <c r="D1099" s="65" t="s">
        <v>8733</v>
      </c>
      <c r="E1099" t="s">
        <v>106</v>
      </c>
      <c r="F1099">
        <v>1</v>
      </c>
      <c r="G1099">
        <v>2006</v>
      </c>
      <c r="H1099">
        <v>2</v>
      </c>
      <c r="I1099" s="34">
        <v>86.3</v>
      </c>
      <c r="J1099">
        <v>121</v>
      </c>
      <c r="K1099" s="32">
        <v>45.816699999999997</v>
      </c>
      <c r="L1099" s="32">
        <v>-59.833300000000001</v>
      </c>
      <c r="M1099" s="31">
        <v>39007.732800925929</v>
      </c>
      <c r="N1099" s="33">
        <v>3.97</v>
      </c>
      <c r="O1099" s="33">
        <v>49.58</v>
      </c>
      <c r="P1099" s="32">
        <v>10.2288</v>
      </c>
      <c r="Q1099" s="32">
        <v>4.4615999999999998</v>
      </c>
      <c r="R1099" s="32">
        <v>12.805999999999999</v>
      </c>
      <c r="S1099" s="32">
        <v>3.1154000000000002</v>
      </c>
      <c r="T1099" s="32">
        <v>10.2249</v>
      </c>
      <c r="U1099" s="32">
        <v>4.4653</v>
      </c>
      <c r="V1099" s="32">
        <v>12.814399999999999</v>
      </c>
      <c r="W1099" s="32">
        <v>3.1202000000000001</v>
      </c>
      <c r="X1099" s="32">
        <v>30.242699999999999</v>
      </c>
      <c r="Y1099" s="32">
        <v>29.5077</v>
      </c>
      <c r="Z1099" s="32">
        <v>31.7256</v>
      </c>
      <c r="AA1099" s="32">
        <v>0.77259999999999995</v>
      </c>
      <c r="AB1099" s="32">
        <v>30.2303</v>
      </c>
      <c r="AC1099" s="32">
        <v>29.572800000000001</v>
      </c>
      <c r="AD1099" s="32">
        <v>31.704499999999999</v>
      </c>
      <c r="AE1099" s="32">
        <v>0.77</v>
      </c>
      <c r="AF1099" s="32">
        <v>5.5537999999999998</v>
      </c>
      <c r="AG1099" s="32">
        <v>3.718</v>
      </c>
      <c r="AH1099" s="32">
        <v>6.0671999999999997</v>
      </c>
      <c r="AI1099" s="32">
        <v>0.48520000000000002</v>
      </c>
      <c r="AJ1099" s="32">
        <v>5.9626999999999999</v>
      </c>
      <c r="AK1099" s="32">
        <v>5.6375999999999999</v>
      </c>
      <c r="AL1099" s="32">
        <v>6.3243</v>
      </c>
      <c r="AM1099" s="32">
        <v>0.17610000000000001</v>
      </c>
      <c r="AN1099" s="32">
        <v>2.9112</v>
      </c>
      <c r="AO1099" s="32">
        <v>2.8908999999999998</v>
      </c>
      <c r="AP1099" s="32">
        <v>12.7988</v>
      </c>
      <c r="AQ1099" s="32">
        <v>0.01</v>
      </c>
      <c r="AR1099" s="32">
        <v>12.807499999999999</v>
      </c>
      <c r="AS1099" s="32">
        <v>8.6E-3</v>
      </c>
      <c r="AT1099" s="32">
        <v>29.537500000000001</v>
      </c>
      <c r="AU1099" s="32">
        <v>4.2099999999999999E-2</v>
      </c>
      <c r="AV1099" s="32">
        <v>29.573</v>
      </c>
      <c r="AW1099" s="32">
        <v>2.9999999999999997E-4</v>
      </c>
      <c r="AX1099" s="32">
        <v>2.4268999999999998</v>
      </c>
      <c r="AY1099">
        <v>85.28</v>
      </c>
      <c r="AZ1099">
        <v>2.4308999999999998</v>
      </c>
      <c r="BA1099">
        <v>86.27</v>
      </c>
      <c r="BB1099">
        <v>84.7</v>
      </c>
      <c r="BC1099">
        <v>84.29</v>
      </c>
      <c r="BD1099" s="32">
        <v>2.4306999999999999</v>
      </c>
      <c r="BE1099" s="32">
        <v>2.4361000000000002</v>
      </c>
      <c r="BF1099" s="32">
        <v>32.7117</v>
      </c>
      <c r="BG1099" s="32">
        <v>32.690899999999999</v>
      </c>
      <c r="BH1099" s="32"/>
      <c r="BI1099" s="34"/>
      <c r="BJ1099" s="34">
        <v>58</v>
      </c>
      <c r="BK1099" s="34">
        <v>87</v>
      </c>
      <c r="BL1099" s="34">
        <v>29</v>
      </c>
      <c r="BM1099">
        <v>0</v>
      </c>
      <c r="BN1099" t="s">
        <v>1205</v>
      </c>
      <c r="BO1099" t="s">
        <v>7132</v>
      </c>
      <c r="BP1099" t="b">
        <v>1</v>
      </c>
    </row>
    <row r="1100" spans="1:68" x14ac:dyDescent="0.25">
      <c r="A1100" s="30" t="str">
        <f t="shared" si="18"/>
        <v>2006052139</v>
      </c>
      <c r="B1100" t="s">
        <v>177</v>
      </c>
      <c r="C1100">
        <v>139</v>
      </c>
      <c r="D1100" s="65" t="s">
        <v>8734</v>
      </c>
      <c r="E1100" t="s">
        <v>111</v>
      </c>
      <c r="F1100">
        <v>1</v>
      </c>
      <c r="G1100">
        <v>2006</v>
      </c>
      <c r="H1100">
        <v>2</v>
      </c>
      <c r="I1100" s="34">
        <v>76.3</v>
      </c>
      <c r="J1100">
        <v>77</v>
      </c>
      <c r="K1100" s="32">
        <v>46.95</v>
      </c>
      <c r="L1100" s="32">
        <v>-60.216700000000003</v>
      </c>
      <c r="M1100" s="31">
        <v>39008.005590277775</v>
      </c>
      <c r="N1100" s="33">
        <v>2.98</v>
      </c>
      <c r="O1100" s="33">
        <v>49.58</v>
      </c>
      <c r="P1100" s="32">
        <v>9.9619999999999997</v>
      </c>
      <c r="Q1100" s="32">
        <v>2.4285000000000001</v>
      </c>
      <c r="R1100" s="32">
        <v>11.5754</v>
      </c>
      <c r="S1100" s="32">
        <v>2.9588000000000001</v>
      </c>
      <c r="T1100" s="32">
        <v>9.9628999999999994</v>
      </c>
      <c r="U1100" s="32">
        <v>2.4277000000000002</v>
      </c>
      <c r="V1100" s="32">
        <v>11.5564</v>
      </c>
      <c r="W1100" s="32">
        <v>2.968</v>
      </c>
      <c r="X1100" s="32">
        <v>29.573499999999999</v>
      </c>
      <c r="Y1100" s="32">
        <v>25.436800000000002</v>
      </c>
      <c r="Z1100" s="32">
        <v>31.601600000000001</v>
      </c>
      <c r="AA1100" s="32">
        <v>0.97040000000000004</v>
      </c>
      <c r="AB1100" s="32">
        <v>29.6145</v>
      </c>
      <c r="AC1100" s="32">
        <v>27.426600000000001</v>
      </c>
      <c r="AD1100" s="32">
        <v>31.582899999999999</v>
      </c>
      <c r="AE1100" s="32">
        <v>0.81220000000000003</v>
      </c>
      <c r="AF1100" s="32">
        <v>5.3148</v>
      </c>
      <c r="AG1100" s="32">
        <v>4.3232999999999997</v>
      </c>
      <c r="AH1100" s="32">
        <v>5.9462000000000002</v>
      </c>
      <c r="AI1100" s="32">
        <v>0.51470000000000005</v>
      </c>
      <c r="AJ1100" s="32">
        <v>5.6261999999999999</v>
      </c>
      <c r="AK1100" s="32">
        <v>4.7111000000000001</v>
      </c>
      <c r="AL1100" s="32">
        <v>6.0571000000000002</v>
      </c>
      <c r="AM1100" s="32">
        <v>0.3609</v>
      </c>
      <c r="AN1100" s="32">
        <v>3.1333000000000002</v>
      </c>
      <c r="AO1100" s="32">
        <v>3.1029</v>
      </c>
      <c r="AP1100" s="32">
        <v>11.4756</v>
      </c>
      <c r="AQ1100" s="32">
        <v>0.13769999999999999</v>
      </c>
      <c r="AR1100" s="32">
        <v>11.5448</v>
      </c>
      <c r="AS1100" s="32">
        <v>1.01E-2</v>
      </c>
      <c r="AT1100" s="32">
        <v>28.105799999999999</v>
      </c>
      <c r="AU1100" s="32">
        <v>2.3382000000000001</v>
      </c>
      <c r="AV1100" s="32">
        <v>28.6601</v>
      </c>
      <c r="AW1100" s="32">
        <v>1.0811999999999999</v>
      </c>
      <c r="AX1100" s="32">
        <v>2.1236000000000002</v>
      </c>
      <c r="AY1100">
        <v>64.45</v>
      </c>
      <c r="AZ1100">
        <v>2.1307999999999998</v>
      </c>
      <c r="BA1100">
        <v>64.45</v>
      </c>
      <c r="BB1100">
        <v>78.2</v>
      </c>
      <c r="BC1100">
        <v>76.349999999999994</v>
      </c>
      <c r="BD1100" s="32">
        <v>2.4517000000000002</v>
      </c>
      <c r="BE1100" s="32">
        <v>2.4611000000000001</v>
      </c>
      <c r="BF1100" s="32">
        <v>33.0017</v>
      </c>
      <c r="BG1100" s="32">
        <v>32.981900000000003</v>
      </c>
      <c r="BH1100" s="32"/>
      <c r="BI1100" s="34"/>
      <c r="BJ1100" s="34">
        <v>46</v>
      </c>
      <c r="BK1100" s="34">
        <v>77</v>
      </c>
      <c r="BL1100" s="34">
        <v>31</v>
      </c>
      <c r="BM1100">
        <v>0</v>
      </c>
      <c r="BN1100" t="s">
        <v>1206</v>
      </c>
      <c r="BO1100" t="s">
        <v>7133</v>
      </c>
      <c r="BP1100" t="b">
        <v>1</v>
      </c>
    </row>
    <row r="1101" spans="1:68" x14ac:dyDescent="0.25">
      <c r="A1101" s="30" t="str">
        <f t="shared" si="18"/>
        <v>2006052143</v>
      </c>
      <c r="B1101" t="s">
        <v>177</v>
      </c>
      <c r="C1101">
        <v>143</v>
      </c>
      <c r="D1101" s="65" t="s">
        <v>8773</v>
      </c>
      <c r="E1101" t="s">
        <v>83</v>
      </c>
      <c r="F1101">
        <v>1</v>
      </c>
      <c r="G1101">
        <v>2006</v>
      </c>
      <c r="H1101">
        <v>2</v>
      </c>
      <c r="I1101" s="34">
        <v>178.4</v>
      </c>
      <c r="J1101">
        <v>178</v>
      </c>
      <c r="K1101" s="32">
        <v>47.0167</v>
      </c>
      <c r="L1101" s="32">
        <v>-60.1</v>
      </c>
      <c r="M1101" s="31">
        <v>39008.097118055557</v>
      </c>
      <c r="N1101" s="33">
        <v>3.97</v>
      </c>
      <c r="O1101" s="33">
        <v>49.58</v>
      </c>
      <c r="P1101" s="32">
        <v>7.9335000000000004</v>
      </c>
      <c r="Q1101" s="32">
        <v>2.4176000000000002</v>
      </c>
      <c r="R1101" s="32">
        <v>11.577</v>
      </c>
      <c r="S1101" s="32">
        <v>3.4373999999999998</v>
      </c>
      <c r="T1101" s="32">
        <v>7.9292999999999996</v>
      </c>
      <c r="U1101" s="32">
        <v>2.4095</v>
      </c>
      <c r="V1101" s="32">
        <v>11.5838</v>
      </c>
      <c r="W1101" s="32">
        <v>3.4407999999999999</v>
      </c>
      <c r="X1101" s="32">
        <v>30.352</v>
      </c>
      <c r="Y1101" s="32">
        <v>29.063300000000002</v>
      </c>
      <c r="Z1101" s="32">
        <v>32.245399999999997</v>
      </c>
      <c r="AA1101" s="32">
        <v>1.0595000000000001</v>
      </c>
      <c r="AB1101" s="32">
        <v>30.342300000000002</v>
      </c>
      <c r="AC1101" s="32">
        <v>29.155100000000001</v>
      </c>
      <c r="AD1101" s="32">
        <v>32.227699999999999</v>
      </c>
      <c r="AE1101" s="32">
        <v>1.0496000000000001</v>
      </c>
      <c r="AF1101" s="32">
        <v>5.8269000000000002</v>
      </c>
      <c r="AG1101" s="32">
        <v>4.6755000000000004</v>
      </c>
      <c r="AH1101" s="32">
        <v>6.5277000000000003</v>
      </c>
      <c r="AI1101" s="32">
        <v>0.51370000000000005</v>
      </c>
      <c r="AJ1101" s="32">
        <v>6.2103999999999999</v>
      </c>
      <c r="AK1101" s="32">
        <v>5.5838999999999999</v>
      </c>
      <c r="AL1101" s="32">
        <v>6.8265000000000002</v>
      </c>
      <c r="AM1101" s="32">
        <v>0.36890000000000001</v>
      </c>
      <c r="AN1101" s="32">
        <v>3.5188000000000001</v>
      </c>
      <c r="AO1101" s="32">
        <v>3.4695</v>
      </c>
      <c r="AP1101" s="32">
        <v>11.5726</v>
      </c>
      <c r="AQ1101" s="32">
        <v>2.0000000000000001E-4</v>
      </c>
      <c r="AR1101" s="32">
        <v>11.579700000000001</v>
      </c>
      <c r="AS1101" s="32">
        <v>4.7000000000000002E-3</v>
      </c>
      <c r="AT1101" s="32">
        <v>29.163799999999998</v>
      </c>
      <c r="AU1101" s="32">
        <v>0.1421</v>
      </c>
      <c r="AV1101" s="32">
        <v>29.234000000000002</v>
      </c>
      <c r="AW1101" s="32">
        <v>0.1116</v>
      </c>
      <c r="AX1101" s="32">
        <v>1.7498</v>
      </c>
      <c r="AY1101">
        <v>91.22</v>
      </c>
      <c r="AZ1101">
        <v>1.7564</v>
      </c>
      <c r="BA1101">
        <v>91.22</v>
      </c>
      <c r="BB1101">
        <v>190.2</v>
      </c>
      <c r="BD1101" s="32"/>
      <c r="BE1101" s="32"/>
      <c r="BF1101" s="32"/>
      <c r="BG1101" s="32"/>
      <c r="BH1101" s="32">
        <v>1.7498</v>
      </c>
      <c r="BI1101" s="34">
        <v>92</v>
      </c>
      <c r="BJ1101" s="34">
        <v>43</v>
      </c>
      <c r="BK1101" s="34">
        <v>163</v>
      </c>
      <c r="BL1101" s="34">
        <v>120</v>
      </c>
      <c r="BM1101">
        <v>0</v>
      </c>
      <c r="BN1101" t="s">
        <v>1207</v>
      </c>
      <c r="BO1101" t="s">
        <v>7134</v>
      </c>
      <c r="BP1101" t="b">
        <v>1</v>
      </c>
    </row>
    <row r="1102" spans="1:68" x14ac:dyDescent="0.25">
      <c r="A1102" s="30" t="str">
        <f t="shared" si="18"/>
        <v>2006052145</v>
      </c>
      <c r="B1102" t="s">
        <v>177</v>
      </c>
      <c r="C1102">
        <v>145</v>
      </c>
      <c r="D1102" s="65" t="s">
        <v>8735</v>
      </c>
      <c r="E1102" t="s">
        <v>110</v>
      </c>
      <c r="F1102">
        <v>1</v>
      </c>
      <c r="G1102">
        <v>2006</v>
      </c>
      <c r="H1102">
        <v>2</v>
      </c>
      <c r="I1102" s="34">
        <v>318.10000000000002</v>
      </c>
      <c r="J1102">
        <v>330</v>
      </c>
      <c r="K1102" s="32">
        <v>47.083300000000001</v>
      </c>
      <c r="L1102" s="32">
        <v>-59.9833</v>
      </c>
      <c r="M1102" s="31">
        <v>39008.194398148145</v>
      </c>
      <c r="N1102" s="33">
        <v>2.98</v>
      </c>
      <c r="O1102" s="33">
        <v>49.58</v>
      </c>
      <c r="P1102" s="32">
        <v>7.7477</v>
      </c>
      <c r="Q1102" s="32">
        <v>2.1692</v>
      </c>
      <c r="R1102" s="32">
        <v>10.287699999999999</v>
      </c>
      <c r="S1102" s="32">
        <v>3.3098000000000001</v>
      </c>
      <c r="T1102" s="32">
        <v>7.7454999999999998</v>
      </c>
      <c r="U1102" s="32">
        <v>2.1736</v>
      </c>
      <c r="V1102" s="32">
        <v>10.295400000000001</v>
      </c>
      <c r="W1102" s="32">
        <v>3.3142999999999998</v>
      </c>
      <c r="X1102" s="32">
        <v>31.152100000000001</v>
      </c>
      <c r="Y1102" s="32">
        <v>30.4055</v>
      </c>
      <c r="Z1102" s="32">
        <v>32.253799999999998</v>
      </c>
      <c r="AA1102" s="32">
        <v>0.65400000000000003</v>
      </c>
      <c r="AB1102" s="32">
        <v>31.1401</v>
      </c>
      <c r="AC1102" s="32">
        <v>30.4116</v>
      </c>
      <c r="AD1102" s="32">
        <v>32.226999999999997</v>
      </c>
      <c r="AE1102" s="32">
        <v>0.64910000000000001</v>
      </c>
      <c r="AF1102" s="32">
        <v>6.0034999999999998</v>
      </c>
      <c r="AG1102" s="32">
        <v>4.1821000000000002</v>
      </c>
      <c r="AH1102" s="32">
        <v>6.6409000000000002</v>
      </c>
      <c r="AI1102" s="32">
        <v>0.56850000000000001</v>
      </c>
      <c r="AJ1102" s="32">
        <v>6.4779999999999998</v>
      </c>
      <c r="AK1102" s="32">
        <v>5.9748000000000001</v>
      </c>
      <c r="AL1102" s="32">
        <v>6.9612999999999996</v>
      </c>
      <c r="AM1102" s="32">
        <v>0.2722</v>
      </c>
      <c r="AN1102" s="32">
        <v>2.3774000000000002</v>
      </c>
      <c r="AO1102" s="32">
        <v>2.3643000000000001</v>
      </c>
      <c r="AP1102" s="32">
        <v>10.065899999999999</v>
      </c>
      <c r="AQ1102" s="32">
        <v>2.7000000000000001E-3</v>
      </c>
      <c r="AR1102" s="32">
        <v>10.0726</v>
      </c>
      <c r="AS1102" s="32">
        <v>2.9999999999999997E-4</v>
      </c>
      <c r="AT1102" s="32">
        <v>30.413599999999999</v>
      </c>
      <c r="AU1102" s="32">
        <v>8.0999999999999996E-3</v>
      </c>
      <c r="AV1102" s="32">
        <v>30.416799999999999</v>
      </c>
      <c r="AW1102" s="32">
        <v>6.6E-3</v>
      </c>
      <c r="AX1102" s="32">
        <v>1.5396000000000001</v>
      </c>
      <c r="AY1102">
        <v>92.21</v>
      </c>
      <c r="AZ1102">
        <v>1.5469999999999999</v>
      </c>
      <c r="BA1102">
        <v>92.21</v>
      </c>
      <c r="BB1102">
        <v>321</v>
      </c>
      <c r="BC1102">
        <v>318.08999999999997</v>
      </c>
      <c r="BD1102" s="32">
        <v>5.5602999999999998</v>
      </c>
      <c r="BE1102" s="32">
        <v>5.5670999999999999</v>
      </c>
      <c r="BF1102" s="32">
        <v>34.795000000000002</v>
      </c>
      <c r="BG1102" s="32">
        <v>34.775700000000001</v>
      </c>
      <c r="BH1102" s="32">
        <v>1.5396000000000001</v>
      </c>
      <c r="BI1102" s="34">
        <v>93</v>
      </c>
      <c r="BJ1102" s="34">
        <v>38</v>
      </c>
      <c r="BK1102" s="34">
        <v>138</v>
      </c>
      <c r="BL1102" s="34">
        <v>100</v>
      </c>
      <c r="BM1102">
        <v>0</v>
      </c>
      <c r="BN1102" t="s">
        <v>1208</v>
      </c>
      <c r="BO1102" t="s">
        <v>7135</v>
      </c>
      <c r="BP1102" t="b">
        <v>1</v>
      </c>
    </row>
    <row r="1103" spans="1:68" x14ac:dyDescent="0.25">
      <c r="A1103" s="30" t="str">
        <f t="shared" si="18"/>
        <v>2006052150</v>
      </c>
      <c r="B1103" t="s">
        <v>177</v>
      </c>
      <c r="C1103">
        <v>150</v>
      </c>
      <c r="D1103" s="65" t="s">
        <v>8897</v>
      </c>
      <c r="E1103" t="s">
        <v>109</v>
      </c>
      <c r="F1103">
        <v>1</v>
      </c>
      <c r="G1103">
        <v>2006</v>
      </c>
      <c r="H1103">
        <v>2</v>
      </c>
      <c r="I1103" s="34">
        <v>460.6</v>
      </c>
      <c r="J1103">
        <v>456</v>
      </c>
      <c r="K1103" s="32">
        <v>47.2667</v>
      </c>
      <c r="L1103" s="32">
        <v>-59.7667</v>
      </c>
      <c r="M1103" s="31">
        <v>39008.365057870367</v>
      </c>
      <c r="N1103" s="33">
        <v>2.98</v>
      </c>
      <c r="O1103" s="33">
        <v>49.58</v>
      </c>
      <c r="P1103" s="32">
        <v>6.0206</v>
      </c>
      <c r="Q1103" s="32">
        <v>1.784</v>
      </c>
      <c r="R1103" s="32">
        <v>10.4815</v>
      </c>
      <c r="S1103" s="32">
        <v>3.6905000000000001</v>
      </c>
      <c r="T1103" s="32">
        <v>6.0236999999999998</v>
      </c>
      <c r="U1103" s="32">
        <v>1.7906</v>
      </c>
      <c r="V1103" s="32">
        <v>10.4887</v>
      </c>
      <c r="W1103" s="32">
        <v>3.6916000000000002</v>
      </c>
      <c r="X1103" s="32">
        <v>31.5794</v>
      </c>
      <c r="Y1103" s="32">
        <v>30.782800000000002</v>
      </c>
      <c r="Z1103" s="32">
        <v>32.466000000000001</v>
      </c>
      <c r="AA1103" s="32">
        <v>0.61409999999999998</v>
      </c>
      <c r="AB1103" s="32">
        <v>31.553599999999999</v>
      </c>
      <c r="AC1103" s="32">
        <v>30.839400000000001</v>
      </c>
      <c r="AD1103" s="32">
        <v>32.442399999999999</v>
      </c>
      <c r="AE1103" s="32">
        <v>0.61109999999999998</v>
      </c>
      <c r="AF1103" s="32">
        <v>6.0763999999999996</v>
      </c>
      <c r="AG1103" s="32">
        <v>4.5122</v>
      </c>
      <c r="AH1103" s="32">
        <v>6.6885000000000003</v>
      </c>
      <c r="AI1103" s="32">
        <v>0.52769999999999995</v>
      </c>
      <c r="AJ1103" s="32">
        <v>6.4973000000000001</v>
      </c>
      <c r="AK1103" s="32">
        <v>5.6403999999999996</v>
      </c>
      <c r="AL1103" s="32">
        <v>7.0331999999999999</v>
      </c>
      <c r="AM1103" s="32">
        <v>0.35720000000000002</v>
      </c>
      <c r="AN1103" s="32">
        <v>2.2884000000000002</v>
      </c>
      <c r="AO1103" s="32">
        <v>2.2795000000000001</v>
      </c>
      <c r="AP1103" s="32">
        <v>10.480499999999999</v>
      </c>
      <c r="AQ1103" s="32">
        <v>1.5E-3</v>
      </c>
      <c r="AR1103" s="32">
        <v>10.487</v>
      </c>
      <c r="AS1103" s="32">
        <v>1.5E-3</v>
      </c>
      <c r="AT1103" s="32">
        <v>30.8552</v>
      </c>
      <c r="AU1103" s="32">
        <v>6.2700000000000006E-2</v>
      </c>
      <c r="AV1103" s="32">
        <v>30.87</v>
      </c>
      <c r="AW1103" s="32">
        <v>2.6800000000000001E-2</v>
      </c>
      <c r="AX1103" s="32">
        <v>1.5880000000000001</v>
      </c>
      <c r="AY1103">
        <v>74.36</v>
      </c>
      <c r="AZ1103">
        <v>1.5959000000000001</v>
      </c>
      <c r="BA1103">
        <v>74.36</v>
      </c>
      <c r="BB1103">
        <v>450.3</v>
      </c>
      <c r="BC1103">
        <v>450.72</v>
      </c>
      <c r="BD1103" s="32">
        <v>5.0266000000000002</v>
      </c>
      <c r="BE1103" s="32">
        <v>5.0331999999999999</v>
      </c>
      <c r="BF1103" s="32">
        <v>34.8705</v>
      </c>
      <c r="BG1103" s="32">
        <v>34.850999999999999</v>
      </c>
      <c r="BH1103" s="32">
        <v>1.5880000000000001</v>
      </c>
      <c r="BI1103" s="34">
        <v>75</v>
      </c>
      <c r="BJ1103" s="34">
        <v>24</v>
      </c>
      <c r="BK1103" s="34">
        <v>130</v>
      </c>
      <c r="BL1103" s="34">
        <v>100</v>
      </c>
      <c r="BM1103">
        <v>0</v>
      </c>
      <c r="BN1103" t="s">
        <v>1209</v>
      </c>
      <c r="BO1103" t="s">
        <v>7136</v>
      </c>
      <c r="BP1103" t="b">
        <v>1</v>
      </c>
    </row>
    <row r="1104" spans="1:68" x14ac:dyDescent="0.25">
      <c r="A1104" s="30" t="str">
        <f t="shared" si="18"/>
        <v>2006052154</v>
      </c>
      <c r="B1104" t="s">
        <v>177</v>
      </c>
      <c r="C1104">
        <v>154</v>
      </c>
      <c r="D1104" s="65" t="s">
        <v>8898</v>
      </c>
      <c r="E1104" t="s">
        <v>108</v>
      </c>
      <c r="F1104">
        <v>1</v>
      </c>
      <c r="G1104">
        <v>2006</v>
      </c>
      <c r="H1104">
        <v>2</v>
      </c>
      <c r="I1104" s="34">
        <v>468.5</v>
      </c>
      <c r="J1104">
        <v>478</v>
      </c>
      <c r="K1104" s="32">
        <v>47.416699999999999</v>
      </c>
      <c r="L1104" s="32">
        <v>-59.55</v>
      </c>
      <c r="M1104" s="31">
        <v>39008.571215277778</v>
      </c>
      <c r="N1104" s="33">
        <v>2.97</v>
      </c>
      <c r="O1104" s="33">
        <v>49.58</v>
      </c>
      <c r="P1104" s="32">
        <v>7.4821</v>
      </c>
      <c r="Q1104" s="32">
        <v>2.4912999999999998</v>
      </c>
      <c r="R1104" s="32">
        <v>10.737399999999999</v>
      </c>
      <c r="S1104" s="32">
        <v>3.2772000000000001</v>
      </c>
      <c r="T1104" s="32">
        <v>7.4786000000000001</v>
      </c>
      <c r="U1104" s="32">
        <v>2.4912999999999998</v>
      </c>
      <c r="V1104" s="32">
        <v>10.75</v>
      </c>
      <c r="W1104" s="32">
        <v>3.2806999999999999</v>
      </c>
      <c r="X1104" s="32">
        <v>31.315799999999999</v>
      </c>
      <c r="Y1104" s="32">
        <v>30.432500000000001</v>
      </c>
      <c r="Z1104" s="32">
        <v>32.442799999999998</v>
      </c>
      <c r="AA1104" s="32">
        <v>0.79010000000000002</v>
      </c>
      <c r="AB1104" s="32">
        <v>31.300899999999999</v>
      </c>
      <c r="AC1104" s="32">
        <v>30.423100000000002</v>
      </c>
      <c r="AD1104" s="32">
        <v>32.412599999999998</v>
      </c>
      <c r="AE1104" s="32">
        <v>0.78920000000000001</v>
      </c>
      <c r="AF1104" s="32">
        <v>6.1513</v>
      </c>
      <c r="AG1104" s="32">
        <v>4.2892000000000001</v>
      </c>
      <c r="AH1104" s="32">
        <v>6.8528000000000002</v>
      </c>
      <c r="AI1104" s="32">
        <v>0.58660000000000001</v>
      </c>
      <c r="AJ1104" s="32">
        <v>6.5556000000000001</v>
      </c>
      <c r="AK1104" s="32">
        <v>6.0255000000000001</v>
      </c>
      <c r="AL1104" s="32">
        <v>7.1773999999999996</v>
      </c>
      <c r="AM1104" s="32">
        <v>0.42509999999999998</v>
      </c>
      <c r="AN1104" s="32">
        <v>2.5951</v>
      </c>
      <c r="AO1104" s="32">
        <v>2.5859999999999999</v>
      </c>
      <c r="AP1104" s="32">
        <v>10.644</v>
      </c>
      <c r="AQ1104" s="32">
        <v>2.3999999999999998E-3</v>
      </c>
      <c r="AR1104" s="32">
        <v>10.6511</v>
      </c>
      <c r="AS1104" s="32">
        <v>2.0999999999999999E-3</v>
      </c>
      <c r="AT1104" s="32">
        <v>30.4392</v>
      </c>
      <c r="AU1104" s="32">
        <v>5.7999999999999996E-3</v>
      </c>
      <c r="AV1104" s="32">
        <v>30.423400000000001</v>
      </c>
      <c r="AW1104" s="32">
        <v>2.9999999999999997E-4</v>
      </c>
      <c r="AX1104" s="32">
        <v>1.6593</v>
      </c>
      <c r="AY1104">
        <v>77.33</v>
      </c>
      <c r="AZ1104">
        <v>1.6656</v>
      </c>
      <c r="BA1104">
        <v>77.33</v>
      </c>
      <c r="BB1104">
        <v>468</v>
      </c>
      <c r="BC1104">
        <v>467.53</v>
      </c>
      <c r="BD1104" s="32">
        <v>4.9752999999999998</v>
      </c>
      <c r="BE1104" s="32">
        <v>4.9819000000000004</v>
      </c>
      <c r="BF1104" s="32">
        <v>34.874400000000001</v>
      </c>
      <c r="BG1104" s="32">
        <v>34.854999999999997</v>
      </c>
      <c r="BH1104" s="32">
        <v>1.6593</v>
      </c>
      <c r="BI1104" s="34">
        <v>78</v>
      </c>
      <c r="BJ1104" s="34">
        <v>40</v>
      </c>
      <c r="BK1104" s="34">
        <v>136</v>
      </c>
      <c r="BL1104" s="34">
        <v>96</v>
      </c>
      <c r="BM1104">
        <v>0</v>
      </c>
      <c r="BN1104" t="s">
        <v>1210</v>
      </c>
      <c r="BO1104" t="s">
        <v>7137</v>
      </c>
      <c r="BP1104" t="b">
        <v>1</v>
      </c>
    </row>
    <row r="1105" spans="1:68" x14ac:dyDescent="0.25">
      <c r="A1105" s="30" t="str">
        <f t="shared" si="18"/>
        <v>2006052159</v>
      </c>
      <c r="B1105" t="s">
        <v>177</v>
      </c>
      <c r="C1105">
        <v>159</v>
      </c>
      <c r="D1105" s="65" t="s">
        <v>8740</v>
      </c>
      <c r="E1105" t="s">
        <v>107</v>
      </c>
      <c r="F1105">
        <v>1</v>
      </c>
      <c r="G1105">
        <v>2006</v>
      </c>
      <c r="H1105">
        <v>2</v>
      </c>
      <c r="I1105" s="34">
        <v>257.7</v>
      </c>
      <c r="J1105">
        <v>265</v>
      </c>
      <c r="K1105" s="32">
        <v>47.566699999999997</v>
      </c>
      <c r="L1105" s="32">
        <v>-59.333500000000001</v>
      </c>
      <c r="M1105" s="31">
        <v>39008.710150462961</v>
      </c>
      <c r="N1105" s="33">
        <v>2.97</v>
      </c>
      <c r="O1105" s="33">
        <v>49.58</v>
      </c>
      <c r="P1105" s="32">
        <v>7.9749999999999996</v>
      </c>
      <c r="Q1105" s="32">
        <v>4.8525999999999998</v>
      </c>
      <c r="R1105" s="32">
        <v>10.290100000000001</v>
      </c>
      <c r="S1105" s="32">
        <v>1.7330000000000001</v>
      </c>
      <c r="T1105" s="32">
        <v>7.9733000000000001</v>
      </c>
      <c r="U1105" s="32">
        <v>4.8334999999999999</v>
      </c>
      <c r="V1105" s="32">
        <v>10.3752</v>
      </c>
      <c r="W1105" s="32">
        <v>1.7312000000000001</v>
      </c>
      <c r="X1105" s="32">
        <v>31.779499999999999</v>
      </c>
      <c r="Y1105" s="32">
        <v>30.594100000000001</v>
      </c>
      <c r="Z1105" s="32">
        <v>32.2316</v>
      </c>
      <c r="AA1105" s="32">
        <v>0.39750000000000002</v>
      </c>
      <c r="AB1105" s="32">
        <v>31.7681</v>
      </c>
      <c r="AC1105" s="32">
        <v>30.938099999999999</v>
      </c>
      <c r="AD1105" s="32">
        <v>32.235100000000003</v>
      </c>
      <c r="AE1105" s="32">
        <v>0.37819999999999998</v>
      </c>
      <c r="AF1105" s="32">
        <v>5.7971000000000004</v>
      </c>
      <c r="AG1105" s="32">
        <v>3.9102999999999999</v>
      </c>
      <c r="AH1105" s="32">
        <v>6.2220000000000004</v>
      </c>
      <c r="AI1105" s="32">
        <v>0.54210000000000003</v>
      </c>
      <c r="AJ1105" s="32">
        <v>6.2588999999999997</v>
      </c>
      <c r="AK1105" s="32">
        <v>6.0854999999999997</v>
      </c>
      <c r="AL1105" s="32">
        <v>6.4762000000000004</v>
      </c>
      <c r="AM1105" s="32">
        <v>0.1053</v>
      </c>
      <c r="AN1105" s="32">
        <v>1.6473</v>
      </c>
      <c r="AO1105" s="32">
        <v>1.6657999999999999</v>
      </c>
      <c r="AP1105" s="32">
        <v>10.269500000000001</v>
      </c>
      <c r="AQ1105" s="32">
        <v>2.86E-2</v>
      </c>
      <c r="AR1105" s="32">
        <v>10.294</v>
      </c>
      <c r="AS1105" s="32">
        <v>7.0699999999999999E-2</v>
      </c>
      <c r="AT1105" s="32">
        <v>30.892700000000001</v>
      </c>
      <c r="AU1105" s="32">
        <v>0.2606</v>
      </c>
      <c r="AV1105" s="32">
        <v>31.018799999999999</v>
      </c>
      <c r="AW1105" s="32">
        <v>6.9900000000000004E-2</v>
      </c>
      <c r="AX1105" s="32">
        <v>1.7198</v>
      </c>
      <c r="AY1105">
        <v>115.99</v>
      </c>
      <c r="AZ1105">
        <v>1.7264999999999999</v>
      </c>
      <c r="BA1105">
        <v>115.99</v>
      </c>
      <c r="BB1105">
        <v>256.5</v>
      </c>
      <c r="BC1105">
        <v>256.68</v>
      </c>
      <c r="BD1105" s="32">
        <v>6.5803000000000003</v>
      </c>
      <c r="BE1105" s="32">
        <v>6.5871000000000004</v>
      </c>
      <c r="BF1105" s="32">
        <v>34.7286</v>
      </c>
      <c r="BG1105" s="32">
        <v>34.709600000000002</v>
      </c>
      <c r="BH1105" s="32">
        <v>1.7198</v>
      </c>
      <c r="BI1105" s="34">
        <v>117</v>
      </c>
      <c r="BJ1105" s="34">
        <v>56</v>
      </c>
      <c r="BK1105" s="34">
        <v>156</v>
      </c>
      <c r="BL1105" s="34">
        <v>100</v>
      </c>
      <c r="BM1105">
        <v>0</v>
      </c>
      <c r="BN1105" t="s">
        <v>1211</v>
      </c>
      <c r="BO1105" t="s">
        <v>7138</v>
      </c>
      <c r="BP1105" t="b">
        <v>1</v>
      </c>
    </row>
    <row r="1106" spans="1:68" x14ac:dyDescent="0.25">
      <c r="A1106" s="30" t="str">
        <f t="shared" si="18"/>
        <v>2006052161</v>
      </c>
      <c r="B1106" t="s">
        <v>177</v>
      </c>
      <c r="C1106">
        <v>161</v>
      </c>
      <c r="D1106" s="65" t="s">
        <v>8901</v>
      </c>
      <c r="E1106" t="s">
        <v>131</v>
      </c>
      <c r="F1106">
        <v>0</v>
      </c>
      <c r="G1106">
        <v>2006</v>
      </c>
      <c r="H1106">
        <v>2</v>
      </c>
      <c r="I1106" s="34">
        <v>70.400000000000006</v>
      </c>
      <c r="J1106">
        <v>69</v>
      </c>
      <c r="K1106" s="32">
        <v>44.85</v>
      </c>
      <c r="L1106" s="32">
        <v>-61.883299999999998</v>
      </c>
      <c r="M1106" s="31">
        <v>39009.54960648148</v>
      </c>
      <c r="N1106" s="33">
        <v>2.98</v>
      </c>
      <c r="O1106" s="33">
        <v>49.59</v>
      </c>
      <c r="P1106" s="32">
        <v>9.9756999999999998</v>
      </c>
      <c r="Q1106" s="32">
        <v>3.8910999999999998</v>
      </c>
      <c r="R1106" s="32">
        <v>13.555099999999999</v>
      </c>
      <c r="S1106" s="32">
        <v>3.8327</v>
      </c>
      <c r="T1106" s="32">
        <v>9.9707000000000008</v>
      </c>
      <c r="U1106" s="32">
        <v>3.9003999999999999</v>
      </c>
      <c r="V1106" s="32">
        <v>13.5832</v>
      </c>
      <c r="W1106" s="32">
        <v>3.8371</v>
      </c>
      <c r="X1106" s="32">
        <v>30.496300000000002</v>
      </c>
      <c r="Y1106" s="32">
        <v>29.7256</v>
      </c>
      <c r="Z1106" s="32">
        <v>32.098700000000001</v>
      </c>
      <c r="AA1106" s="32">
        <v>0.85429999999999995</v>
      </c>
      <c r="AB1106" s="32">
        <v>30.486599999999999</v>
      </c>
      <c r="AC1106" s="32">
        <v>29.719200000000001</v>
      </c>
      <c r="AD1106" s="32">
        <v>32.073300000000003</v>
      </c>
      <c r="AE1106" s="32">
        <v>0.85419999999999996</v>
      </c>
      <c r="AF1106" s="32">
        <v>5.5875000000000004</v>
      </c>
      <c r="AG1106" s="32">
        <v>4.3803999999999998</v>
      </c>
      <c r="AH1106" s="32">
        <v>5.9786999999999999</v>
      </c>
      <c r="AI1106" s="32">
        <v>0.32190000000000002</v>
      </c>
      <c r="AJ1106" s="32">
        <v>5.8529999999999998</v>
      </c>
      <c r="AK1106" s="32">
        <v>5.1936</v>
      </c>
      <c r="AL1106" s="32">
        <v>6.2301000000000002</v>
      </c>
      <c r="AM1106" s="32">
        <v>0.2402</v>
      </c>
      <c r="AN1106" s="32">
        <v>3.1892999999999998</v>
      </c>
      <c r="AO1106" s="32">
        <v>3.1837</v>
      </c>
      <c r="AP1106" s="32">
        <v>13.1409</v>
      </c>
      <c r="AQ1106" s="32">
        <v>4.3E-3</v>
      </c>
      <c r="AR1106" s="32">
        <v>13.1492</v>
      </c>
      <c r="AS1106" s="32">
        <v>5.0000000000000001E-3</v>
      </c>
      <c r="AT1106" s="32">
        <v>29.736999999999998</v>
      </c>
      <c r="AU1106" s="32">
        <v>1.0200000000000001E-2</v>
      </c>
      <c r="AV1106" s="32">
        <v>29.725000000000001</v>
      </c>
      <c r="AW1106" s="32">
        <v>5.1999999999999998E-3</v>
      </c>
      <c r="AX1106" s="32">
        <v>3.5846</v>
      </c>
      <c r="AY1106">
        <v>54.55</v>
      </c>
      <c r="AZ1106">
        <v>3.589</v>
      </c>
      <c r="BA1106">
        <v>54.55</v>
      </c>
      <c r="BB1106">
        <v>68</v>
      </c>
      <c r="BC1106">
        <v>70.41</v>
      </c>
      <c r="BD1106" s="32">
        <v>3.6061999999999999</v>
      </c>
      <c r="BE1106" s="32">
        <v>3.6135999999999999</v>
      </c>
      <c r="BF1106" s="32">
        <v>32.3523</v>
      </c>
      <c r="BG1106" s="32">
        <v>32.330399999999997</v>
      </c>
      <c r="BH1106" s="32"/>
      <c r="BI1106" s="34"/>
      <c r="BJ1106" s="34">
        <v>47</v>
      </c>
      <c r="BK1106" s="34">
        <v>71</v>
      </c>
      <c r="BL1106" s="34">
        <v>24</v>
      </c>
      <c r="BM1106">
        <v>0</v>
      </c>
      <c r="BN1106" t="s">
        <v>1212</v>
      </c>
      <c r="BO1106" t="s">
        <v>7139</v>
      </c>
      <c r="BP1106" t="b">
        <v>1</v>
      </c>
    </row>
    <row r="1107" spans="1:68" x14ac:dyDescent="0.25">
      <c r="A1107" s="30" t="str">
        <f t="shared" si="18"/>
        <v>2006059Mooring site</v>
      </c>
      <c r="B1107" t="s">
        <v>2422</v>
      </c>
      <c r="C1107" t="s">
        <v>2423</v>
      </c>
      <c r="D1107" s="65" t="s">
        <v>2423</v>
      </c>
      <c r="E1107" t="s">
        <v>103</v>
      </c>
      <c r="F1107">
        <v>1</v>
      </c>
      <c r="I1107" s="34">
        <v>150.69999999999999</v>
      </c>
      <c r="J1107">
        <v>152</v>
      </c>
      <c r="K1107" s="32">
        <v>44.293900000000001</v>
      </c>
      <c r="L1107" s="32">
        <v>-63.270499999999998</v>
      </c>
      <c r="M1107" s="31">
        <v>39033.665833333333</v>
      </c>
      <c r="N1107" s="33">
        <v>0.99</v>
      </c>
      <c r="O1107" s="33">
        <v>49.59</v>
      </c>
      <c r="P1107" s="32">
        <v>7.4572000000000003</v>
      </c>
      <c r="Q1107" s="32">
        <v>3.9205000000000001</v>
      </c>
      <c r="R1107" s="32">
        <v>9.0790000000000006</v>
      </c>
      <c r="S1107" s="32">
        <v>1.8974</v>
      </c>
      <c r="T1107" s="32"/>
      <c r="U1107" s="32"/>
      <c r="V1107" s="32"/>
      <c r="W1107" s="32"/>
      <c r="X1107" s="32">
        <v>30.9221</v>
      </c>
      <c r="Y1107" s="32">
        <v>30.315000000000001</v>
      </c>
      <c r="Z1107" s="32">
        <v>32.082999999999998</v>
      </c>
      <c r="AA1107" s="32">
        <v>0.72170000000000001</v>
      </c>
      <c r="AB1107" s="32"/>
      <c r="AC1107" s="32"/>
      <c r="AD1107" s="32"/>
      <c r="AE1107" s="32"/>
      <c r="AF1107" s="32">
        <v>4.7005999999999997</v>
      </c>
      <c r="AG1107" s="32">
        <v>4.4400000000000004</v>
      </c>
      <c r="AH1107" s="32">
        <v>4.8600000000000003</v>
      </c>
      <c r="AI1107" s="32">
        <v>0.15920000000000001</v>
      </c>
      <c r="AJ1107" s="32"/>
      <c r="AK1107" s="32"/>
      <c r="AL1107" s="32"/>
      <c r="AM1107" s="32"/>
      <c r="AN1107" s="32">
        <v>2.0236999999999998</v>
      </c>
      <c r="AO1107" s="32"/>
      <c r="AP1107" s="32">
        <v>9.0338999999999992</v>
      </c>
      <c r="AQ1107" s="32">
        <v>1.7600000000000001E-2</v>
      </c>
      <c r="AR1107" s="32"/>
      <c r="AS1107" s="32"/>
      <c r="AT1107" s="32">
        <v>30.320599999999999</v>
      </c>
      <c r="AU1107" s="32">
        <v>1.0500000000000001E-2</v>
      </c>
      <c r="AV1107" s="32"/>
      <c r="AW1107" s="32"/>
      <c r="AX1107" s="32">
        <v>3.4992999999999999</v>
      </c>
      <c r="AY1107" s="33">
        <v>92.73</v>
      </c>
      <c r="AZ1107" s="32"/>
      <c r="BA1107" s="33"/>
      <c r="BB1107">
        <v>148.80000000000001</v>
      </c>
      <c r="BC1107" s="33">
        <v>148.74</v>
      </c>
      <c r="BD1107" s="32">
        <v>8.4396000000000004</v>
      </c>
      <c r="BE1107" s="32"/>
      <c r="BF1107" s="32">
        <v>34.390999999999998</v>
      </c>
      <c r="BG1107" s="32"/>
      <c r="BH1107" s="32">
        <v>3.4992999999999999</v>
      </c>
      <c r="BI1107" s="34">
        <v>93.5</v>
      </c>
      <c r="BJ1107" s="34">
        <v>48.5</v>
      </c>
      <c r="BK1107" s="34">
        <v>111</v>
      </c>
      <c r="BL1107" s="34">
        <v>62.5</v>
      </c>
      <c r="BM1107">
        <v>0</v>
      </c>
      <c r="BN1107" t="s">
        <v>2624</v>
      </c>
      <c r="BO1107" t="s">
        <v>8506</v>
      </c>
      <c r="BP1107" t="b">
        <v>1</v>
      </c>
    </row>
    <row r="1108" spans="1:68" x14ac:dyDescent="0.25">
      <c r="A1108" s="30" t="str">
        <f t="shared" si="18"/>
        <v>2006666007</v>
      </c>
      <c r="B1108" t="s">
        <v>2416</v>
      </c>
      <c r="C1108">
        <v>7</v>
      </c>
      <c r="D1108" s="65" t="s">
        <v>8661</v>
      </c>
      <c r="E1108" t="s">
        <v>103</v>
      </c>
      <c r="F1108">
        <v>1</v>
      </c>
      <c r="I1108" s="34">
        <v>145.80000000000001</v>
      </c>
      <c r="J1108">
        <v>155</v>
      </c>
      <c r="K1108" s="32">
        <v>44.2667</v>
      </c>
      <c r="L1108" s="32">
        <v>-63.316699999999997</v>
      </c>
      <c r="M1108" s="31">
        <v>39064.623993055553</v>
      </c>
      <c r="N1108" s="33">
        <v>1.98</v>
      </c>
      <c r="O1108" s="33">
        <v>49.59</v>
      </c>
      <c r="P1108" s="32">
        <v>5.4032999999999998</v>
      </c>
      <c r="Q1108" s="32">
        <v>4.0365000000000002</v>
      </c>
      <c r="R1108" s="32">
        <v>5.7473000000000001</v>
      </c>
      <c r="S1108" s="32">
        <v>0.53859999999999997</v>
      </c>
      <c r="T1108" s="32"/>
      <c r="U1108" s="32"/>
      <c r="V1108" s="32"/>
      <c r="W1108" s="32"/>
      <c r="X1108" s="32">
        <v>30.709199999999999</v>
      </c>
      <c r="Y1108" s="32">
        <v>30.4222</v>
      </c>
      <c r="Z1108" s="32">
        <v>31.9101</v>
      </c>
      <c r="AA1108" s="32">
        <v>0.53520000000000001</v>
      </c>
      <c r="AB1108" s="32"/>
      <c r="AC1108" s="32"/>
      <c r="AD1108" s="32"/>
      <c r="AE1108" s="32"/>
      <c r="AF1108" s="32">
        <v>6.0757000000000003</v>
      </c>
      <c r="AG1108" s="32">
        <v>5.4641999999999999</v>
      </c>
      <c r="AH1108" s="32">
        <v>6.2297000000000002</v>
      </c>
      <c r="AI1108" s="32">
        <v>0.24229999999999999</v>
      </c>
      <c r="AJ1108" s="32"/>
      <c r="AK1108" s="32"/>
      <c r="AL1108" s="32"/>
      <c r="AM1108" s="32"/>
      <c r="AN1108" s="32">
        <v>1.3474999999999999</v>
      </c>
      <c r="AO1108" s="32"/>
      <c r="AP1108" s="32">
        <v>5.6535000000000002</v>
      </c>
      <c r="AQ1108" s="32">
        <v>1.1000000000000001E-3</v>
      </c>
      <c r="AR1108" s="32"/>
      <c r="AS1108" s="32"/>
      <c r="AT1108" s="32">
        <v>30.422799999999999</v>
      </c>
      <c r="AU1108" s="32">
        <v>4.0000000000000002E-4</v>
      </c>
      <c r="AV1108" s="32"/>
      <c r="AW1108" s="32"/>
      <c r="AX1108" s="32">
        <v>3.4399000000000002</v>
      </c>
      <c r="AY1108" s="33">
        <v>130.4</v>
      </c>
      <c r="AZ1108" s="32"/>
      <c r="BA1108" s="33"/>
      <c r="BB1108">
        <v>148.80000000000001</v>
      </c>
      <c r="BC1108" s="33">
        <v>145.76</v>
      </c>
      <c r="BD1108" s="32">
        <v>4.7412999999999998</v>
      </c>
      <c r="BE1108" s="32"/>
      <c r="BF1108" s="32">
        <v>33.194099999999999</v>
      </c>
      <c r="BG1108" s="32"/>
      <c r="BH1108" s="32">
        <v>3.4399000000000002</v>
      </c>
      <c r="BI1108" s="34">
        <v>131.5</v>
      </c>
      <c r="BJ1108" s="34">
        <v>52</v>
      </c>
      <c r="BK1108" s="34">
        <v>135.5</v>
      </c>
      <c r="BL1108" s="34">
        <v>83.5</v>
      </c>
      <c r="BM1108">
        <v>0</v>
      </c>
      <c r="BN1108" t="s">
        <v>2625</v>
      </c>
      <c r="BO1108" t="s">
        <v>7140</v>
      </c>
      <c r="BP1108" t="b">
        <v>1</v>
      </c>
    </row>
    <row r="1109" spans="1:68" x14ac:dyDescent="0.25">
      <c r="A1109" s="30" t="str">
        <f t="shared" si="18"/>
        <v>2007666001</v>
      </c>
      <c r="B1109" t="s">
        <v>2424</v>
      </c>
      <c r="C1109">
        <v>1</v>
      </c>
      <c r="D1109" s="65" t="s">
        <v>8655</v>
      </c>
      <c r="E1109" t="s">
        <v>103</v>
      </c>
      <c r="F1109">
        <v>1</v>
      </c>
      <c r="I1109" s="34">
        <v>152.19999999999999</v>
      </c>
      <c r="J1109">
        <v>156</v>
      </c>
      <c r="K1109" s="32">
        <v>44.2667</v>
      </c>
      <c r="L1109" s="32">
        <v>-63.316699999999997</v>
      </c>
      <c r="M1109" s="31">
        <v>39097.606504629628</v>
      </c>
      <c r="N1109" s="33">
        <v>1.98</v>
      </c>
      <c r="O1109" s="33">
        <v>49.59</v>
      </c>
      <c r="P1109" s="32">
        <v>3.8917999999999999</v>
      </c>
      <c r="Q1109" s="32">
        <v>3.8561999999999999</v>
      </c>
      <c r="R1109" s="32">
        <v>3.9045999999999998</v>
      </c>
      <c r="S1109" s="32">
        <v>1.3100000000000001E-2</v>
      </c>
      <c r="T1109" s="32"/>
      <c r="U1109" s="32"/>
      <c r="V1109" s="32"/>
      <c r="W1109" s="32"/>
      <c r="X1109" s="32">
        <v>30.812000000000001</v>
      </c>
      <c r="Y1109" s="32">
        <v>30.8064</v>
      </c>
      <c r="Z1109" s="32">
        <v>30.816800000000001</v>
      </c>
      <c r="AA1109" s="32">
        <v>1.9E-3</v>
      </c>
      <c r="AB1109" s="32"/>
      <c r="AC1109" s="32"/>
      <c r="AD1109" s="32"/>
      <c r="AE1109" s="32"/>
      <c r="AF1109" s="32">
        <v>6.4549000000000003</v>
      </c>
      <c r="AG1109" s="32">
        <v>6.4298000000000002</v>
      </c>
      <c r="AH1109" s="32">
        <v>6.4767000000000001</v>
      </c>
      <c r="AI1109" s="32">
        <v>9.1999999999999998E-3</v>
      </c>
      <c r="AJ1109" s="32"/>
      <c r="AK1109" s="32"/>
      <c r="AL1109" s="32"/>
      <c r="AM1109" s="32"/>
      <c r="AN1109" s="32">
        <v>2.3E-3</v>
      </c>
      <c r="AO1109" s="32"/>
      <c r="AP1109" s="32">
        <v>3.8584000000000001</v>
      </c>
      <c r="AQ1109" s="32">
        <v>2.5000000000000001E-3</v>
      </c>
      <c r="AR1109" s="32"/>
      <c r="AS1109" s="32"/>
      <c r="AT1109" s="32">
        <v>30.808199999999999</v>
      </c>
      <c r="AU1109" s="32">
        <v>8.0000000000000004E-4</v>
      </c>
      <c r="AV1109" s="32"/>
      <c r="AW1109" s="32"/>
      <c r="AX1109" s="32">
        <v>3.3323</v>
      </c>
      <c r="AY1109" s="33">
        <v>57.03</v>
      </c>
      <c r="AZ1109" s="32"/>
      <c r="BA1109" s="33"/>
      <c r="BB1109">
        <v>148.80000000000001</v>
      </c>
      <c r="BC1109" s="33">
        <v>148.74</v>
      </c>
      <c r="BD1109" s="32">
        <v>5.0194000000000001</v>
      </c>
      <c r="BE1109" s="32"/>
      <c r="BF1109" s="32">
        <v>33.281799999999997</v>
      </c>
      <c r="BG1109" s="32"/>
      <c r="BH1109" s="32">
        <v>3.3323</v>
      </c>
      <c r="BI1109" s="34">
        <v>57.5</v>
      </c>
      <c r="BJ1109" s="34">
        <v>0</v>
      </c>
      <c r="BK1109" s="34">
        <v>141</v>
      </c>
      <c r="BL1109" s="34">
        <v>141</v>
      </c>
      <c r="BM1109">
        <v>0</v>
      </c>
      <c r="BN1109" t="s">
        <v>2626</v>
      </c>
      <c r="BO1109" t="s">
        <v>7141</v>
      </c>
      <c r="BP1109" t="b">
        <v>1</v>
      </c>
    </row>
    <row r="1110" spans="1:68" x14ac:dyDescent="0.25">
      <c r="A1110" s="30" t="str">
        <f t="shared" si="18"/>
        <v>2007685000</v>
      </c>
      <c r="B1110" t="s">
        <v>2425</v>
      </c>
      <c r="C1110">
        <v>0</v>
      </c>
      <c r="D1110" s="65" t="s">
        <v>8705</v>
      </c>
      <c r="E1110" t="s">
        <v>103</v>
      </c>
      <c r="F1110">
        <v>1</v>
      </c>
      <c r="I1110" s="34">
        <v>150.69999999999999</v>
      </c>
      <c r="J1110">
        <v>145</v>
      </c>
      <c r="K1110" s="32">
        <v>44.262700000000002</v>
      </c>
      <c r="L1110" s="32">
        <v>-63.313899999999997</v>
      </c>
      <c r="M1110" s="31">
        <v>39133.224085648151</v>
      </c>
      <c r="N1110" s="33">
        <v>0.99</v>
      </c>
      <c r="O1110" s="33">
        <v>49.59</v>
      </c>
      <c r="P1110" s="32">
        <v>4.8999999999999998E-3</v>
      </c>
      <c r="Q1110" s="32">
        <v>-3.7400000000000003E-2</v>
      </c>
      <c r="R1110" s="32">
        <v>0.15679999999999999</v>
      </c>
      <c r="S1110" s="32">
        <v>4.9799999999999997E-2</v>
      </c>
      <c r="T1110" s="32"/>
      <c r="U1110" s="32"/>
      <c r="V1110" s="32"/>
      <c r="W1110" s="32"/>
      <c r="X1110" s="32">
        <v>31.01</v>
      </c>
      <c r="Y1110" s="32">
        <v>31.0002</v>
      </c>
      <c r="Z1110" s="32">
        <v>31.053799999999999</v>
      </c>
      <c r="AA1110" s="32">
        <v>1.26E-2</v>
      </c>
      <c r="AB1110" s="32"/>
      <c r="AC1110" s="32"/>
      <c r="AD1110" s="32"/>
      <c r="AE1110" s="32"/>
      <c r="AF1110" s="32">
        <v>6.2618</v>
      </c>
      <c r="AG1110" s="32">
        <v>6.2141999999999999</v>
      </c>
      <c r="AH1110" s="32">
        <v>6.3743999999999996</v>
      </c>
      <c r="AI1110" s="32">
        <v>3.1699999999999999E-2</v>
      </c>
      <c r="AJ1110" s="32"/>
      <c r="AK1110" s="32"/>
      <c r="AL1110" s="32"/>
      <c r="AM1110" s="32"/>
      <c r="AN1110" s="32">
        <v>3.4500000000000003E-2</v>
      </c>
      <c r="AO1110" s="32"/>
      <c r="AP1110" s="32">
        <v>-3.61E-2</v>
      </c>
      <c r="AQ1110" s="32">
        <v>1.1000000000000001E-3</v>
      </c>
      <c r="AR1110" s="32"/>
      <c r="AS1110" s="32"/>
      <c r="AT1110" s="32">
        <v>31.003399999999999</v>
      </c>
      <c r="AU1110" s="32">
        <v>4.7999999999999996E-3</v>
      </c>
      <c r="AV1110" s="32"/>
      <c r="AW1110" s="32"/>
      <c r="AX1110" s="32">
        <v>-3.7400000000000003E-2</v>
      </c>
      <c r="AY1110" s="33">
        <v>1.98</v>
      </c>
      <c r="AZ1110" s="32"/>
      <c r="BA1110" s="33"/>
      <c r="BB1110">
        <v>148.80000000000001</v>
      </c>
      <c r="BC1110" s="33">
        <v>148.74</v>
      </c>
      <c r="BD1110" s="32">
        <v>6.1421999999999999</v>
      </c>
      <c r="BE1110" s="32"/>
      <c r="BF1110" s="32">
        <v>33.491799999999998</v>
      </c>
      <c r="BG1110" s="32"/>
      <c r="BH1110" s="32">
        <v>-3.7400000000000003E-2</v>
      </c>
      <c r="BI1110" s="34">
        <v>2</v>
      </c>
      <c r="BJ1110" s="34">
        <v>0</v>
      </c>
      <c r="BK1110" s="34">
        <v>142</v>
      </c>
      <c r="BL1110" s="34">
        <v>142</v>
      </c>
      <c r="BM1110">
        <v>0</v>
      </c>
      <c r="BN1110" t="s">
        <v>2627</v>
      </c>
      <c r="BO1110" t="s">
        <v>7142</v>
      </c>
      <c r="BP1110" t="b">
        <v>1</v>
      </c>
    </row>
    <row r="1111" spans="1:68" x14ac:dyDescent="0.25">
      <c r="A1111" s="30" t="str">
        <f t="shared" si="18"/>
        <v>2007685094</v>
      </c>
      <c r="B1111" t="s">
        <v>2425</v>
      </c>
      <c r="C1111">
        <v>94</v>
      </c>
      <c r="D1111" s="65" t="s">
        <v>8764</v>
      </c>
      <c r="E1111" t="s">
        <v>103</v>
      </c>
      <c r="F1111">
        <v>1</v>
      </c>
      <c r="I1111" s="34">
        <v>157.69999999999999</v>
      </c>
      <c r="J1111">
        <v>159</v>
      </c>
      <c r="K1111" s="32">
        <v>44.270699999999998</v>
      </c>
      <c r="L1111" s="32">
        <v>-63.321599999999997</v>
      </c>
      <c r="M1111" s="31">
        <v>39145.339918981481</v>
      </c>
      <c r="N1111" s="33">
        <v>0.99</v>
      </c>
      <c r="O1111" s="33">
        <v>49.59</v>
      </c>
      <c r="P1111" s="32">
        <v>-0.67069999999999996</v>
      </c>
      <c r="Q1111" s="32">
        <v>-0.85019999999999996</v>
      </c>
      <c r="R1111" s="32">
        <v>-0.42720000000000002</v>
      </c>
      <c r="S1111" s="32">
        <v>0.16919999999999999</v>
      </c>
      <c r="T1111" s="32"/>
      <c r="U1111" s="32"/>
      <c r="V1111" s="32"/>
      <c r="W1111" s="32"/>
      <c r="X1111" s="32">
        <v>30.728300000000001</v>
      </c>
      <c r="Y1111" s="32">
        <v>30.665700000000001</v>
      </c>
      <c r="Z1111" s="32">
        <v>30.848299999999998</v>
      </c>
      <c r="AA1111" s="32">
        <v>5.9700000000000003E-2</v>
      </c>
      <c r="AB1111" s="32"/>
      <c r="AC1111" s="32"/>
      <c r="AD1111" s="32"/>
      <c r="AE1111" s="32"/>
      <c r="AF1111" s="32">
        <v>6.4640000000000004</v>
      </c>
      <c r="AG1111" s="32">
        <v>6.2248999999999999</v>
      </c>
      <c r="AH1111" s="32">
        <v>6.5541999999999998</v>
      </c>
      <c r="AI1111" s="32">
        <v>7.22E-2</v>
      </c>
      <c r="AJ1111" s="32"/>
      <c r="AK1111" s="32"/>
      <c r="AL1111" s="32"/>
      <c r="AM1111" s="32"/>
      <c r="AN1111" s="32">
        <v>0.13400000000000001</v>
      </c>
      <c r="AO1111" s="32"/>
      <c r="AP1111" s="32">
        <v>-0.84899999999999998</v>
      </c>
      <c r="AQ1111" s="32">
        <v>2.0000000000000001E-4</v>
      </c>
      <c r="AR1111" s="32"/>
      <c r="AS1111" s="32"/>
      <c r="AT1111" s="32">
        <v>30.6662</v>
      </c>
      <c r="AU1111" s="32">
        <v>5.9999999999999995E-4</v>
      </c>
      <c r="AV1111" s="32"/>
      <c r="AW1111" s="32"/>
      <c r="AX1111" s="32">
        <v>-0.85019999999999996</v>
      </c>
      <c r="AY1111" s="33">
        <v>7.94</v>
      </c>
      <c r="AZ1111" s="32"/>
      <c r="BA1111" s="33"/>
      <c r="BB1111">
        <v>148.80000000000001</v>
      </c>
      <c r="BC1111" s="33">
        <v>148.74</v>
      </c>
      <c r="BD1111" s="32">
        <v>3.5756999999999999</v>
      </c>
      <c r="BE1111" s="32"/>
      <c r="BF1111" s="32">
        <v>32.4405</v>
      </c>
      <c r="BG1111" s="32"/>
      <c r="BH1111" s="32">
        <v>-0.85019999999999996</v>
      </c>
      <c r="BI1111" s="34">
        <v>8</v>
      </c>
      <c r="BJ1111" s="34">
        <v>0</v>
      </c>
      <c r="BK1111" s="34">
        <v>159</v>
      </c>
      <c r="BL1111" s="34">
        <v>159</v>
      </c>
      <c r="BM1111">
        <v>0</v>
      </c>
      <c r="BN1111" t="s">
        <v>2628</v>
      </c>
      <c r="BO1111" t="s">
        <v>7143</v>
      </c>
      <c r="BP1111" t="b">
        <v>1</v>
      </c>
    </row>
    <row r="1112" spans="1:68" x14ac:dyDescent="0.25">
      <c r="A1112" s="30" t="str">
        <f t="shared" si="18"/>
        <v>2007686083</v>
      </c>
      <c r="B1112" t="s">
        <v>2426</v>
      </c>
      <c r="C1112">
        <v>83</v>
      </c>
      <c r="D1112" s="65" t="s">
        <v>8720</v>
      </c>
      <c r="E1112" t="s">
        <v>103</v>
      </c>
      <c r="F1112">
        <v>1</v>
      </c>
      <c r="I1112" s="34">
        <v>161.6</v>
      </c>
      <c r="J1112">
        <v>170</v>
      </c>
      <c r="K1112" s="32">
        <v>44.270400000000002</v>
      </c>
      <c r="L1112" s="32">
        <v>-63.322600000000001</v>
      </c>
      <c r="M1112" s="31">
        <v>39159.44394675926</v>
      </c>
      <c r="N1112" s="33">
        <v>0.99</v>
      </c>
      <c r="O1112" s="33">
        <v>49.59</v>
      </c>
      <c r="P1112" s="32">
        <v>-1.0942000000000001</v>
      </c>
      <c r="Q1112" s="32">
        <v>-1.1841999999999999</v>
      </c>
      <c r="R1112" s="32">
        <v>-1.0552999999999999</v>
      </c>
      <c r="S1112" s="32">
        <v>2.4400000000000002E-2</v>
      </c>
      <c r="T1112" s="32"/>
      <c r="U1112" s="32"/>
      <c r="V1112" s="32"/>
      <c r="W1112" s="32"/>
      <c r="X1112" s="32">
        <v>30.685500000000001</v>
      </c>
      <c r="Y1112" s="32">
        <v>30.6356</v>
      </c>
      <c r="Z1112" s="32">
        <v>31.0625</v>
      </c>
      <c r="AA1112" s="32">
        <v>9.8400000000000001E-2</v>
      </c>
      <c r="AB1112" s="32"/>
      <c r="AC1112" s="32"/>
      <c r="AD1112" s="32"/>
      <c r="AE1112" s="32"/>
      <c r="AF1112" s="32">
        <v>6.6763000000000003</v>
      </c>
      <c r="AG1112" s="32">
        <v>6.4949000000000003</v>
      </c>
      <c r="AH1112" s="32">
        <v>6.7126999999999999</v>
      </c>
      <c r="AI1112" s="32">
        <v>3.44E-2</v>
      </c>
      <c r="AJ1112" s="32"/>
      <c r="AK1112" s="32"/>
      <c r="AL1112" s="32"/>
      <c r="AM1112" s="32"/>
      <c r="AN1112" s="32">
        <v>0.34360000000000002</v>
      </c>
      <c r="AO1112" s="32"/>
      <c r="AP1112" s="32">
        <v>-1.0706</v>
      </c>
      <c r="AQ1112" s="32">
        <v>1E-3</v>
      </c>
      <c r="AR1112" s="32"/>
      <c r="AS1112" s="32"/>
      <c r="AT1112" s="32">
        <v>30.636800000000001</v>
      </c>
      <c r="AU1112" s="32">
        <v>8.9999999999999998E-4</v>
      </c>
      <c r="AV1112" s="32"/>
      <c r="AW1112" s="32"/>
      <c r="AX1112" s="32">
        <v>-1.1841999999999999</v>
      </c>
      <c r="AY1112" s="33">
        <v>46.62</v>
      </c>
      <c r="AZ1112" s="32"/>
      <c r="BA1112" s="33"/>
      <c r="BB1112">
        <v>148.80000000000001</v>
      </c>
      <c r="BC1112" s="33">
        <v>148.74</v>
      </c>
      <c r="BD1112" s="32">
        <v>3.6055999999999999</v>
      </c>
      <c r="BE1112" s="32"/>
      <c r="BF1112" s="32">
        <v>32.710700000000003</v>
      </c>
      <c r="BG1112" s="32"/>
      <c r="BH1112" s="32">
        <v>-1.1841999999999999</v>
      </c>
      <c r="BI1112" s="34">
        <v>47</v>
      </c>
      <c r="BJ1112" s="34">
        <v>0</v>
      </c>
      <c r="BK1112" s="34">
        <v>157</v>
      </c>
      <c r="BL1112" s="34">
        <v>157</v>
      </c>
      <c r="BM1112">
        <v>0</v>
      </c>
      <c r="BN1112" t="s">
        <v>2629</v>
      </c>
      <c r="BO1112" t="s">
        <v>7144</v>
      </c>
      <c r="BP1112" t="b">
        <v>1</v>
      </c>
    </row>
    <row r="1113" spans="1:68" x14ac:dyDescent="0.25">
      <c r="A1113" s="30" t="str">
        <f t="shared" si="18"/>
        <v>2007001001</v>
      </c>
      <c r="B1113" t="s">
        <v>178</v>
      </c>
      <c r="C1113">
        <v>1</v>
      </c>
      <c r="D1113" s="65" t="s">
        <v>8655</v>
      </c>
      <c r="E1113" t="s">
        <v>82</v>
      </c>
      <c r="F1113">
        <v>0</v>
      </c>
      <c r="G1113">
        <v>2007</v>
      </c>
      <c r="H1113">
        <v>1</v>
      </c>
      <c r="I1113" s="34">
        <v>27.8</v>
      </c>
      <c r="J1113">
        <v>63</v>
      </c>
      <c r="K1113" s="32">
        <v>44.666800000000002</v>
      </c>
      <c r="L1113" s="32">
        <v>-63.616700000000002</v>
      </c>
      <c r="M1113" s="31">
        <v>39176.668634259258</v>
      </c>
      <c r="N1113" s="33">
        <v>2.98</v>
      </c>
      <c r="O1113" s="33">
        <v>27.77</v>
      </c>
      <c r="P1113" s="32"/>
      <c r="Q1113" s="32"/>
      <c r="R1113" s="32"/>
      <c r="S1113" s="32"/>
      <c r="T1113" s="32"/>
      <c r="U1113" s="32"/>
      <c r="V1113" s="32"/>
      <c r="W1113" s="32"/>
      <c r="X1113" s="32"/>
      <c r="Y1113" s="32"/>
      <c r="Z1113" s="32"/>
      <c r="AA1113" s="32"/>
      <c r="AB1113" s="32"/>
      <c r="AC1113" s="32"/>
      <c r="AD1113" s="32"/>
      <c r="AE1113" s="32"/>
      <c r="AF1113" s="32"/>
      <c r="AG1113" s="32"/>
      <c r="AH1113" s="32"/>
      <c r="AI1113" s="32"/>
      <c r="AJ1113" s="32"/>
      <c r="AK1113" s="32"/>
      <c r="AL1113" s="32"/>
      <c r="AM1113" s="32"/>
      <c r="AN1113" s="32"/>
      <c r="AO1113" s="32"/>
      <c r="AP1113" s="32">
        <v>2.0768</v>
      </c>
      <c r="AQ1113" s="32">
        <v>2.5999999999999999E-2</v>
      </c>
      <c r="AR1113" s="32">
        <v>2.0882999999999998</v>
      </c>
      <c r="AS1113" s="32">
        <v>2.6599999999999999E-2</v>
      </c>
      <c r="AT1113" s="32">
        <v>30.430199999999999</v>
      </c>
      <c r="AU1113" s="32">
        <v>0.21</v>
      </c>
      <c r="AV1113" s="32">
        <v>30.2425</v>
      </c>
      <c r="AW1113" s="32">
        <v>0.1067</v>
      </c>
      <c r="AX1113" s="32">
        <v>1.4011</v>
      </c>
      <c r="AY1113">
        <v>26.78</v>
      </c>
      <c r="AZ1113">
        <v>1.3784000000000001</v>
      </c>
      <c r="BA1113">
        <v>26.78</v>
      </c>
      <c r="BB1113">
        <v>70</v>
      </c>
      <c r="BD1113" s="32"/>
      <c r="BE1113" s="32"/>
      <c r="BF1113" s="32"/>
      <c r="BG1113" s="32"/>
      <c r="BH1113" s="32"/>
      <c r="BI1113" s="34"/>
      <c r="BJ1113" s="34">
        <v>0</v>
      </c>
      <c r="BK1113" s="34">
        <v>28</v>
      </c>
      <c r="BL1113" s="34">
        <v>28</v>
      </c>
      <c r="BM1113">
        <v>0</v>
      </c>
      <c r="BN1113" t="s">
        <v>1279</v>
      </c>
      <c r="BO1113" t="s">
        <v>7145</v>
      </c>
      <c r="BP1113" t="b">
        <v>1</v>
      </c>
    </row>
    <row r="1114" spans="1:68" x14ac:dyDescent="0.25">
      <c r="A1114" s="30" t="str">
        <f t="shared" si="18"/>
        <v>2007001008</v>
      </c>
      <c r="B1114" t="s">
        <v>178</v>
      </c>
      <c r="C1114">
        <v>8</v>
      </c>
      <c r="D1114" s="65" t="s">
        <v>8662</v>
      </c>
      <c r="E1114" t="s">
        <v>103</v>
      </c>
      <c r="F1114">
        <v>1</v>
      </c>
      <c r="G1114">
        <v>2007</v>
      </c>
      <c r="H1114">
        <v>1</v>
      </c>
      <c r="I1114" s="34">
        <v>233</v>
      </c>
      <c r="J1114">
        <v>206</v>
      </c>
      <c r="K1114" s="32">
        <v>44.2667</v>
      </c>
      <c r="L1114" s="32">
        <v>-63.316699999999997</v>
      </c>
      <c r="M1114" s="31">
        <v>39176.988240740742</v>
      </c>
      <c r="N1114" s="33">
        <v>2.98</v>
      </c>
      <c r="O1114" s="33">
        <v>49.59</v>
      </c>
      <c r="P1114" s="32">
        <v>-0.13900000000000001</v>
      </c>
      <c r="Q1114" s="32">
        <v>-0.28670000000000001</v>
      </c>
      <c r="R1114" s="32">
        <v>0.40910000000000002</v>
      </c>
      <c r="S1114" s="32">
        <v>0.24129999999999999</v>
      </c>
      <c r="T1114" s="32">
        <v>-0.12759999999999999</v>
      </c>
      <c r="U1114" s="32">
        <v>-0.2757</v>
      </c>
      <c r="V1114" s="32">
        <v>0.42109999999999997</v>
      </c>
      <c r="W1114" s="32">
        <v>0.2424</v>
      </c>
      <c r="X1114" s="32">
        <v>31.366499999999998</v>
      </c>
      <c r="Y1114" s="32">
        <v>31.146699999999999</v>
      </c>
      <c r="Z1114" s="32">
        <v>31.911200000000001</v>
      </c>
      <c r="AA1114" s="32">
        <v>0.26240000000000002</v>
      </c>
      <c r="AB1114" s="32">
        <v>31.335699999999999</v>
      </c>
      <c r="AC1114" s="32">
        <v>31.151599999999998</v>
      </c>
      <c r="AD1114" s="32">
        <v>31.889099999999999</v>
      </c>
      <c r="AE1114" s="32">
        <v>0.26269999999999999</v>
      </c>
      <c r="AF1114" s="32">
        <v>8.2658000000000005</v>
      </c>
      <c r="AG1114" s="32">
        <v>6.9264999999999999</v>
      </c>
      <c r="AH1114" s="32">
        <v>8.7904</v>
      </c>
      <c r="AI1114" s="32">
        <v>0.51180000000000003</v>
      </c>
      <c r="AJ1114" s="32">
        <v>8.9232999999999993</v>
      </c>
      <c r="AK1114" s="32">
        <v>7.6961000000000004</v>
      </c>
      <c r="AL1114" s="32">
        <v>9.4407999999999994</v>
      </c>
      <c r="AM1114" s="32">
        <v>0.58069999999999999</v>
      </c>
      <c r="AN1114" s="32">
        <v>0.57289999999999996</v>
      </c>
      <c r="AO1114" s="32">
        <v>0.56520000000000004</v>
      </c>
      <c r="AP1114" s="32">
        <v>-0.2356</v>
      </c>
      <c r="AQ1114" s="32">
        <v>4.1999999999999997E-3</v>
      </c>
      <c r="AR1114" s="32">
        <v>-0.23050000000000001</v>
      </c>
      <c r="AS1114" s="32">
        <v>2.8E-3</v>
      </c>
      <c r="AT1114" s="32">
        <v>31.156300000000002</v>
      </c>
      <c r="AU1114" s="32">
        <v>1.35E-2</v>
      </c>
      <c r="AV1114" s="32">
        <v>31.153400000000001</v>
      </c>
      <c r="AW1114" s="32">
        <v>2.3999999999999998E-3</v>
      </c>
      <c r="AX1114" s="32">
        <v>-0.28670000000000001</v>
      </c>
      <c r="AY1114">
        <v>26.78</v>
      </c>
      <c r="AZ1114">
        <v>-0.2757</v>
      </c>
      <c r="BA1114">
        <v>26.78</v>
      </c>
      <c r="BB1114">
        <v>148.80000000000001</v>
      </c>
      <c r="BC1114">
        <v>148.74</v>
      </c>
      <c r="BD1114" s="32">
        <v>1.9317</v>
      </c>
      <c r="BE1114" s="32">
        <v>1.946</v>
      </c>
      <c r="BF1114" s="32">
        <v>32.429000000000002</v>
      </c>
      <c r="BG1114" s="32">
        <v>32.4071</v>
      </c>
      <c r="BH1114" s="32">
        <v>-0.28670000000000001</v>
      </c>
      <c r="BI1114" s="34">
        <v>27</v>
      </c>
      <c r="BJ1114" s="34">
        <v>0</v>
      </c>
      <c r="BK1114" s="34">
        <v>153</v>
      </c>
      <c r="BL1114" s="34">
        <v>153</v>
      </c>
      <c r="BM1114">
        <v>0</v>
      </c>
      <c r="BN1114" t="s">
        <v>1213</v>
      </c>
      <c r="BO1114" t="s">
        <v>7146</v>
      </c>
      <c r="BP1114" t="b">
        <v>1</v>
      </c>
    </row>
    <row r="1115" spans="1:68" x14ac:dyDescent="0.25">
      <c r="A1115" s="30" t="str">
        <f t="shared" si="18"/>
        <v>2007001013</v>
      </c>
      <c r="B1115" t="s">
        <v>178</v>
      </c>
      <c r="C1115">
        <v>13</v>
      </c>
      <c r="D1115" s="65" t="s">
        <v>8667</v>
      </c>
      <c r="E1115" t="s">
        <v>86</v>
      </c>
      <c r="F1115">
        <v>0</v>
      </c>
      <c r="G1115">
        <v>2007</v>
      </c>
      <c r="H1115">
        <v>1</v>
      </c>
      <c r="I1115" s="34">
        <v>159.69999999999999</v>
      </c>
      <c r="J1115">
        <v>166</v>
      </c>
      <c r="K1115" s="32">
        <v>43.2333</v>
      </c>
      <c r="L1115" s="32">
        <v>-65.05</v>
      </c>
      <c r="M1115" s="31">
        <v>39177.91946759259</v>
      </c>
      <c r="N1115" s="33">
        <v>3.97</v>
      </c>
      <c r="O1115" s="33">
        <v>49.6</v>
      </c>
      <c r="P1115" s="32">
        <v>0.36199999999999999</v>
      </c>
      <c r="Q1115" s="32">
        <v>0.30530000000000002</v>
      </c>
      <c r="R1115" s="32">
        <v>0.54300000000000004</v>
      </c>
      <c r="S1115" s="32">
        <v>5.3400000000000003E-2</v>
      </c>
      <c r="T1115" s="32">
        <v>0.37319999999999998</v>
      </c>
      <c r="U1115" s="32">
        <v>0.31619999999999998</v>
      </c>
      <c r="V1115" s="32">
        <v>0.5575</v>
      </c>
      <c r="W1115" s="32">
        <v>5.4100000000000002E-2</v>
      </c>
      <c r="X1115" s="32">
        <v>31.198599999999999</v>
      </c>
      <c r="Y1115" s="32">
        <v>31.1404</v>
      </c>
      <c r="Z1115" s="32">
        <v>31.5565</v>
      </c>
      <c r="AA1115" s="32">
        <v>0.11749999999999999</v>
      </c>
      <c r="AB1115" s="32">
        <v>31.172000000000001</v>
      </c>
      <c r="AC1115" s="32">
        <v>31.118400000000001</v>
      </c>
      <c r="AD1115" s="32">
        <v>31.5288</v>
      </c>
      <c r="AE1115" s="32">
        <v>0.1166</v>
      </c>
      <c r="AF1115" s="32">
        <v>8.6037999999999997</v>
      </c>
      <c r="AG1115" s="32">
        <v>7.6486999999999998</v>
      </c>
      <c r="AH1115" s="32">
        <v>8.7901000000000007</v>
      </c>
      <c r="AI1115" s="32">
        <v>0.33129999999999998</v>
      </c>
      <c r="AJ1115" s="32">
        <v>8.9646000000000008</v>
      </c>
      <c r="AK1115" s="32">
        <v>7.9093</v>
      </c>
      <c r="AL1115" s="32">
        <v>9.1727000000000007</v>
      </c>
      <c r="AM1115" s="32">
        <v>0.3805</v>
      </c>
      <c r="AN1115" s="32">
        <v>0.3266</v>
      </c>
      <c r="AO1115" s="32">
        <v>0.32179999999999997</v>
      </c>
      <c r="AP1115" s="32">
        <v>0.36899999999999999</v>
      </c>
      <c r="AQ1115" s="32">
        <v>1.2999999999999999E-3</v>
      </c>
      <c r="AR1115" s="32">
        <v>0.37859999999999999</v>
      </c>
      <c r="AS1115" s="32">
        <v>6.9999999999999999E-4</v>
      </c>
      <c r="AT1115" s="32">
        <v>31.179400000000001</v>
      </c>
      <c r="AU1115" s="32">
        <v>5.5199999999999999E-2</v>
      </c>
      <c r="AV1115" s="32">
        <v>31.1355</v>
      </c>
      <c r="AW1115" s="32">
        <v>2.4199999999999999E-2</v>
      </c>
      <c r="AX1115" s="32">
        <v>0.30530000000000002</v>
      </c>
      <c r="AY1115">
        <v>41.66</v>
      </c>
      <c r="AZ1115">
        <v>0.31619999999999998</v>
      </c>
      <c r="BA1115">
        <v>41.66</v>
      </c>
      <c r="BB1115">
        <v>165</v>
      </c>
      <c r="BC1115">
        <v>159.66</v>
      </c>
      <c r="BD1115" s="32">
        <v>5.7404000000000002</v>
      </c>
      <c r="BE1115" s="32">
        <v>5.7518000000000002</v>
      </c>
      <c r="BF1115" s="32">
        <v>33.536000000000001</v>
      </c>
      <c r="BG1115" s="32">
        <v>33.513100000000001</v>
      </c>
      <c r="BH1115" s="32">
        <v>0.30530000000000002</v>
      </c>
      <c r="BI1115" s="34">
        <v>42</v>
      </c>
      <c r="BJ1115" s="34">
        <v>0</v>
      </c>
      <c r="BK1115" s="34">
        <v>99</v>
      </c>
      <c r="BL1115" s="34">
        <v>99</v>
      </c>
      <c r="BM1115">
        <v>0</v>
      </c>
      <c r="BN1115" t="s">
        <v>1214</v>
      </c>
      <c r="BO1115" t="s">
        <v>7147</v>
      </c>
      <c r="BP1115" t="b">
        <v>1</v>
      </c>
    </row>
    <row r="1116" spans="1:68" x14ac:dyDescent="0.25">
      <c r="A1116" s="30" t="str">
        <f t="shared" si="18"/>
        <v>2007001014</v>
      </c>
      <c r="B1116" t="s">
        <v>178</v>
      </c>
      <c r="C1116">
        <v>14</v>
      </c>
      <c r="D1116" s="65" t="s">
        <v>8668</v>
      </c>
      <c r="E1116" t="s">
        <v>86</v>
      </c>
      <c r="F1116">
        <v>0</v>
      </c>
      <c r="G1116">
        <v>2007</v>
      </c>
      <c r="H1116">
        <v>1</v>
      </c>
      <c r="I1116" s="34">
        <v>158.69999999999999</v>
      </c>
      <c r="J1116">
        <v>166</v>
      </c>
      <c r="K1116" s="32">
        <v>43.2333</v>
      </c>
      <c r="L1116" s="32">
        <v>-65.05</v>
      </c>
      <c r="M1116" s="31">
        <v>39177.946504629632</v>
      </c>
      <c r="N1116" s="33">
        <v>3.97</v>
      </c>
      <c r="O1116" s="33">
        <v>49.6</v>
      </c>
      <c r="P1116" s="32">
        <v>0.35720000000000002</v>
      </c>
      <c r="Q1116" s="32">
        <v>0.3024</v>
      </c>
      <c r="R1116" s="32">
        <v>0.58450000000000002</v>
      </c>
      <c r="S1116" s="32">
        <v>5.5100000000000003E-2</v>
      </c>
      <c r="T1116" s="32">
        <v>0.3679</v>
      </c>
      <c r="U1116" s="32">
        <v>0.31230000000000002</v>
      </c>
      <c r="V1116" s="32">
        <v>0.59460000000000002</v>
      </c>
      <c r="W1116" s="32">
        <v>5.57E-2</v>
      </c>
      <c r="X1116" s="32">
        <v>31.1905</v>
      </c>
      <c r="Y1116" s="32">
        <v>31.145800000000001</v>
      </c>
      <c r="Z1116" s="32">
        <v>31.539000000000001</v>
      </c>
      <c r="AA1116" s="32">
        <v>0.10680000000000001</v>
      </c>
      <c r="AB1116" s="32">
        <v>31.165400000000002</v>
      </c>
      <c r="AC1116" s="32">
        <v>31.121099999999998</v>
      </c>
      <c r="AD1116" s="32">
        <v>31.5154</v>
      </c>
      <c r="AE1116" s="32">
        <v>0.106</v>
      </c>
      <c r="AF1116" s="32">
        <v>8.6242999999999999</v>
      </c>
      <c r="AG1116" s="32">
        <v>7.7598000000000003</v>
      </c>
      <c r="AH1116" s="32">
        <v>8.7927999999999997</v>
      </c>
      <c r="AI1116" s="32">
        <v>0.30220000000000002</v>
      </c>
      <c r="AJ1116" s="32">
        <v>8.9976000000000003</v>
      </c>
      <c r="AK1116" s="32">
        <v>8.0147999999999993</v>
      </c>
      <c r="AL1116" s="32">
        <v>9.1940000000000008</v>
      </c>
      <c r="AM1116" s="32">
        <v>0.35830000000000001</v>
      </c>
      <c r="AN1116" s="32">
        <v>0.30470000000000003</v>
      </c>
      <c r="AO1116" s="32">
        <v>0.30559999999999998</v>
      </c>
      <c r="AP1116" s="32">
        <v>0.34949999999999998</v>
      </c>
      <c r="AQ1116" s="32">
        <v>5.0000000000000001E-4</v>
      </c>
      <c r="AR1116" s="32">
        <v>0.35949999999999999</v>
      </c>
      <c r="AS1116" s="32">
        <v>1E-4</v>
      </c>
      <c r="AT1116" s="32">
        <v>31.158000000000001</v>
      </c>
      <c r="AU1116" s="32">
        <v>1.6500000000000001E-2</v>
      </c>
      <c r="AV1116" s="32">
        <v>31.128799999999998</v>
      </c>
      <c r="AW1116" s="32">
        <v>1.01E-2</v>
      </c>
      <c r="AX1116" s="32">
        <v>0.3024</v>
      </c>
      <c r="AY1116">
        <v>42.65</v>
      </c>
      <c r="AZ1116">
        <v>0.31230000000000002</v>
      </c>
      <c r="BA1116">
        <v>42.65</v>
      </c>
      <c r="BB1116">
        <v>165</v>
      </c>
      <c r="BC1116">
        <v>158.66999999999999</v>
      </c>
      <c r="BD1116" s="32">
        <v>5.7558999999999996</v>
      </c>
      <c r="BE1116" s="32">
        <v>5.7667999999999999</v>
      </c>
      <c r="BF1116" s="32">
        <v>33.539499999999997</v>
      </c>
      <c r="BG1116" s="32">
        <v>33.5167</v>
      </c>
      <c r="BH1116" s="32">
        <v>0.3024</v>
      </c>
      <c r="BI1116" s="34">
        <v>43</v>
      </c>
      <c r="BJ1116" s="34">
        <v>0</v>
      </c>
      <c r="BK1116" s="34">
        <v>96</v>
      </c>
      <c r="BL1116" s="34">
        <v>96</v>
      </c>
      <c r="BM1116">
        <v>0</v>
      </c>
      <c r="BN1116" t="s">
        <v>1215</v>
      </c>
      <c r="BO1116" t="s">
        <v>7148</v>
      </c>
      <c r="BP1116" t="b">
        <v>1</v>
      </c>
    </row>
    <row r="1117" spans="1:68" x14ac:dyDescent="0.25">
      <c r="A1117" s="30" t="str">
        <f t="shared" si="18"/>
        <v>2007001015</v>
      </c>
      <c r="B1117" t="s">
        <v>178</v>
      </c>
      <c r="C1117">
        <v>15</v>
      </c>
      <c r="D1117" s="65" t="s">
        <v>8669</v>
      </c>
      <c r="E1117" t="s">
        <v>87</v>
      </c>
      <c r="F1117">
        <v>1</v>
      </c>
      <c r="G1117">
        <v>2007</v>
      </c>
      <c r="H1117">
        <v>1</v>
      </c>
      <c r="I1117" s="34">
        <v>60.5</v>
      </c>
      <c r="J1117">
        <v>67</v>
      </c>
      <c r="K1117" s="32">
        <v>43.2333</v>
      </c>
      <c r="L1117" s="32">
        <v>-65.466700000000003</v>
      </c>
      <c r="M1117" s="31">
        <v>39178.03633101852</v>
      </c>
      <c r="N1117" s="33">
        <v>2.98</v>
      </c>
      <c r="O1117" s="33">
        <v>49.6</v>
      </c>
      <c r="P1117" s="32">
        <v>1.3591</v>
      </c>
      <c r="Q1117" s="32">
        <v>1.3281000000000001</v>
      </c>
      <c r="R1117" s="32">
        <v>1.4057999999999999</v>
      </c>
      <c r="S1117" s="32">
        <v>2.41E-2</v>
      </c>
      <c r="T1117" s="32">
        <v>1.37</v>
      </c>
      <c r="U1117" s="32">
        <v>1.3379000000000001</v>
      </c>
      <c r="V1117" s="32">
        <v>1.4171</v>
      </c>
      <c r="W1117" s="32">
        <v>2.4400000000000002E-2</v>
      </c>
      <c r="X1117" s="32">
        <v>31.334399999999999</v>
      </c>
      <c r="Y1117" s="32">
        <v>31.316600000000001</v>
      </c>
      <c r="Z1117" s="32">
        <v>31.373699999999999</v>
      </c>
      <c r="AA1117" s="32">
        <v>1.8700000000000001E-2</v>
      </c>
      <c r="AB1117" s="32">
        <v>31.3094</v>
      </c>
      <c r="AC1117" s="32">
        <v>31.291</v>
      </c>
      <c r="AD1117" s="32">
        <v>31.3492</v>
      </c>
      <c r="AE1117" s="32">
        <v>1.8800000000000001E-2</v>
      </c>
      <c r="AF1117" s="32">
        <v>8.1630000000000003</v>
      </c>
      <c r="AG1117" s="32">
        <v>8.0067000000000004</v>
      </c>
      <c r="AH1117" s="32">
        <v>8.2233999999999998</v>
      </c>
      <c r="AI1117" s="32">
        <v>5.96E-2</v>
      </c>
      <c r="AJ1117" s="32">
        <v>8.5052000000000003</v>
      </c>
      <c r="AK1117" s="32">
        <v>8.3648000000000007</v>
      </c>
      <c r="AL1117" s="32">
        <v>8.5683000000000007</v>
      </c>
      <c r="AM1117" s="32">
        <v>6.13E-2</v>
      </c>
      <c r="AN1117" s="32">
        <v>4.1000000000000002E-2</v>
      </c>
      <c r="AO1117" s="32">
        <v>4.19E-2</v>
      </c>
      <c r="AP1117" s="32">
        <v>1.3421000000000001</v>
      </c>
      <c r="AQ1117" s="32">
        <v>1.2699999999999999E-2</v>
      </c>
      <c r="AR1117" s="32">
        <v>1.3523000000000001</v>
      </c>
      <c r="AS1117" s="32">
        <v>1.2999999999999999E-2</v>
      </c>
      <c r="AT1117" s="32">
        <v>31.320599999999999</v>
      </c>
      <c r="AU1117" s="32">
        <v>3.5999999999999999E-3</v>
      </c>
      <c r="AV1117" s="32">
        <v>31.295500000000001</v>
      </c>
      <c r="AW1117" s="32">
        <v>4.1000000000000003E-3</v>
      </c>
      <c r="AX1117" s="32">
        <v>1.3281000000000001</v>
      </c>
      <c r="AY1117">
        <v>4.96</v>
      </c>
      <c r="AZ1117">
        <v>1.3379000000000001</v>
      </c>
      <c r="BA1117">
        <v>4.96</v>
      </c>
      <c r="BB1117">
        <v>52.9</v>
      </c>
      <c r="BC1117">
        <v>52.57</v>
      </c>
      <c r="BD1117" s="32">
        <v>1.4026000000000001</v>
      </c>
      <c r="BE1117" s="32">
        <v>1.4135</v>
      </c>
      <c r="BF1117" s="32">
        <v>31.372199999999999</v>
      </c>
      <c r="BG1117" s="32">
        <v>31.347899999999999</v>
      </c>
      <c r="BH1117" s="32"/>
      <c r="BI1117" s="34"/>
      <c r="BJ1117" s="34">
        <v>0</v>
      </c>
      <c r="BK1117" s="34">
        <v>61</v>
      </c>
      <c r="BL1117" s="34">
        <v>61</v>
      </c>
      <c r="BM1117">
        <v>0</v>
      </c>
      <c r="BN1117" t="s">
        <v>1216</v>
      </c>
      <c r="BO1117" t="s">
        <v>7149</v>
      </c>
      <c r="BP1117" t="b">
        <v>1</v>
      </c>
    </row>
    <row r="1118" spans="1:68" x14ac:dyDescent="0.25">
      <c r="A1118" s="30" t="str">
        <f t="shared" si="18"/>
        <v>2007001020</v>
      </c>
      <c r="B1118" t="s">
        <v>178</v>
      </c>
      <c r="C1118">
        <v>20</v>
      </c>
      <c r="D1118" s="65" t="s">
        <v>8674</v>
      </c>
      <c r="E1118" t="s">
        <v>114</v>
      </c>
      <c r="F1118">
        <v>1</v>
      </c>
      <c r="G1118">
        <v>2007</v>
      </c>
      <c r="H1118">
        <v>1</v>
      </c>
      <c r="I1118" s="34">
        <v>1819.6</v>
      </c>
      <c r="J1118">
        <v>2000</v>
      </c>
      <c r="K1118" s="32">
        <v>41.866700000000002</v>
      </c>
      <c r="L1118" s="32">
        <v>-65.333500000000001</v>
      </c>
      <c r="M1118" s="31">
        <v>39178.504884259259</v>
      </c>
      <c r="N1118" s="33">
        <v>2.98</v>
      </c>
      <c r="O1118" s="33">
        <v>49.6</v>
      </c>
      <c r="P1118" s="32">
        <v>2.2530999999999999</v>
      </c>
      <c r="Q1118" s="32">
        <v>1.9855</v>
      </c>
      <c r="R1118" s="32">
        <v>2.7313000000000001</v>
      </c>
      <c r="S1118" s="32">
        <v>0.27229999999999999</v>
      </c>
      <c r="T1118" s="32">
        <v>2.2645</v>
      </c>
      <c r="U1118" s="32">
        <v>1.996</v>
      </c>
      <c r="V1118" s="32">
        <v>2.7423999999999999</v>
      </c>
      <c r="W1118" s="32">
        <v>0.27260000000000001</v>
      </c>
      <c r="X1118" s="32">
        <v>32.082999999999998</v>
      </c>
      <c r="Y1118" s="32">
        <v>31.932099999999998</v>
      </c>
      <c r="Z1118" s="32">
        <v>32.363300000000002</v>
      </c>
      <c r="AA1118" s="32">
        <v>0.15609999999999999</v>
      </c>
      <c r="AB1118" s="32">
        <v>32.058399999999999</v>
      </c>
      <c r="AC1118" s="32">
        <v>31.907499999999999</v>
      </c>
      <c r="AD1118" s="32">
        <v>32.338999999999999</v>
      </c>
      <c r="AE1118" s="32">
        <v>0.15540000000000001</v>
      </c>
      <c r="AF1118" s="32">
        <v>7.7525000000000004</v>
      </c>
      <c r="AG1118" s="32">
        <v>7.5160999999999998</v>
      </c>
      <c r="AH1118" s="32">
        <v>7.8821000000000003</v>
      </c>
      <c r="AI1118" s="32">
        <v>0.1236</v>
      </c>
      <c r="AJ1118" s="32">
        <v>8.0501000000000005</v>
      </c>
      <c r="AK1118" s="32">
        <v>7.7906000000000004</v>
      </c>
      <c r="AL1118" s="32">
        <v>8.1923999999999992</v>
      </c>
      <c r="AM1118" s="32">
        <v>0.14050000000000001</v>
      </c>
      <c r="AN1118" s="32">
        <v>0.28510000000000002</v>
      </c>
      <c r="AO1118" s="32">
        <v>0.28520000000000001</v>
      </c>
      <c r="AP1118" s="32">
        <v>1.9987999999999999</v>
      </c>
      <c r="AQ1118" s="32">
        <v>4.1000000000000003E-3</v>
      </c>
      <c r="AR1118" s="32">
        <v>2.0097</v>
      </c>
      <c r="AS1118" s="32">
        <v>4.1999999999999997E-3</v>
      </c>
      <c r="AT1118" s="32">
        <v>31.9375</v>
      </c>
      <c r="AU1118" s="32">
        <v>1.2999999999999999E-3</v>
      </c>
      <c r="AV1118" s="32">
        <v>31.9223</v>
      </c>
      <c r="AW1118" s="32">
        <v>2.0299999999999999E-2</v>
      </c>
      <c r="AX1118" s="32">
        <v>1.9855</v>
      </c>
      <c r="AY1118">
        <v>10.91</v>
      </c>
      <c r="AZ1118">
        <v>1.996</v>
      </c>
      <c r="BA1118">
        <v>18.850000000000001</v>
      </c>
      <c r="BB1118">
        <v>1903.8</v>
      </c>
      <c r="BC1118">
        <v>999.66</v>
      </c>
      <c r="BD1118" s="32">
        <v>4.4250999999999996</v>
      </c>
      <c r="BE1118" s="32">
        <v>4.4362000000000004</v>
      </c>
      <c r="BF1118" s="32">
        <v>34.951700000000002</v>
      </c>
      <c r="BG1118" s="32">
        <v>34.927199999999999</v>
      </c>
      <c r="BH1118" s="32">
        <v>1.9855</v>
      </c>
      <c r="BI1118" s="34">
        <v>11</v>
      </c>
      <c r="BJ1118" s="34">
        <v>0</v>
      </c>
      <c r="BK1118" s="34">
        <v>88</v>
      </c>
      <c r="BL1118" s="34">
        <v>88</v>
      </c>
      <c r="BM1118">
        <v>0</v>
      </c>
      <c r="BN1118" t="s">
        <v>1217</v>
      </c>
      <c r="BO1118" t="s">
        <v>7150</v>
      </c>
      <c r="BP1118" t="b">
        <v>1</v>
      </c>
    </row>
    <row r="1119" spans="1:68" x14ac:dyDescent="0.25">
      <c r="A1119" s="30" t="str">
        <f t="shared" si="18"/>
        <v>2007001021</v>
      </c>
      <c r="B1119" t="s">
        <v>178</v>
      </c>
      <c r="C1119">
        <v>21</v>
      </c>
      <c r="D1119" s="65" t="s">
        <v>8675</v>
      </c>
      <c r="E1119" t="s">
        <v>92</v>
      </c>
      <c r="F1119">
        <v>1</v>
      </c>
      <c r="G1119">
        <v>2007</v>
      </c>
      <c r="H1119">
        <v>1</v>
      </c>
      <c r="I1119" s="34">
        <v>1017.4</v>
      </c>
      <c r="J1119">
        <v>1082</v>
      </c>
      <c r="K1119" s="32">
        <v>41.9833</v>
      </c>
      <c r="L1119" s="32">
        <v>-65.5167</v>
      </c>
      <c r="M1119" s="31">
        <v>39178.649143518516</v>
      </c>
      <c r="N1119" s="33">
        <v>3.97</v>
      </c>
      <c r="O1119" s="33">
        <v>49.6</v>
      </c>
      <c r="P1119" s="32">
        <v>2.3075999999999999</v>
      </c>
      <c r="Q1119" s="32">
        <v>1.56</v>
      </c>
      <c r="R1119" s="32">
        <v>2.5586000000000002</v>
      </c>
      <c r="S1119" s="32">
        <v>0.2455</v>
      </c>
      <c r="T1119" s="32">
        <v>2.3176999999999999</v>
      </c>
      <c r="U1119" s="32">
        <v>1.5714999999999999</v>
      </c>
      <c r="V1119" s="32">
        <v>2.5686</v>
      </c>
      <c r="W1119" s="32">
        <v>0.24579999999999999</v>
      </c>
      <c r="X1119" s="32">
        <v>32.140599999999999</v>
      </c>
      <c r="Y1119" s="32">
        <v>31.659300000000002</v>
      </c>
      <c r="Z1119" s="32">
        <v>32.284799999999997</v>
      </c>
      <c r="AA1119" s="32">
        <v>0.16109999999999999</v>
      </c>
      <c r="AB1119" s="32">
        <v>32.114899999999999</v>
      </c>
      <c r="AC1119" s="32">
        <v>31.6358</v>
      </c>
      <c r="AD1119" s="32">
        <v>32.259700000000002</v>
      </c>
      <c r="AE1119" s="32">
        <v>0.16400000000000001</v>
      </c>
      <c r="AF1119" s="32">
        <v>7.6870000000000003</v>
      </c>
      <c r="AG1119" s="32">
        <v>7.4978999999999996</v>
      </c>
      <c r="AH1119" s="32">
        <v>8.1144999999999996</v>
      </c>
      <c r="AI1119" s="32">
        <v>0.1615</v>
      </c>
      <c r="AJ1119" s="32">
        <v>7.9653</v>
      </c>
      <c r="AK1119" s="32">
        <v>7.7758000000000003</v>
      </c>
      <c r="AL1119" s="32">
        <v>8.4526000000000003</v>
      </c>
      <c r="AM1119" s="32">
        <v>0.17519999999999999</v>
      </c>
      <c r="AN1119" s="32">
        <v>0.44109999999999999</v>
      </c>
      <c r="AO1119" s="32">
        <v>0.44180000000000003</v>
      </c>
      <c r="AP1119" s="32">
        <v>1.5734999999999999</v>
      </c>
      <c r="AQ1119" s="32">
        <v>1.9099999999999999E-2</v>
      </c>
      <c r="AR1119" s="32">
        <v>1.5822000000000001</v>
      </c>
      <c r="AS1119" s="32">
        <v>1.5100000000000001E-2</v>
      </c>
      <c r="AT1119" s="32">
        <v>31.673500000000001</v>
      </c>
      <c r="AU1119" s="32">
        <v>2.0199999999999999E-2</v>
      </c>
      <c r="AV1119" s="32">
        <v>31.6494</v>
      </c>
      <c r="AW1119" s="32">
        <v>1.9199999999999998E-2</v>
      </c>
      <c r="AX1119" s="32">
        <v>1.56</v>
      </c>
      <c r="AY1119">
        <v>4.96</v>
      </c>
      <c r="AZ1119">
        <v>1.5714999999999999</v>
      </c>
      <c r="BA1119">
        <v>4.96</v>
      </c>
      <c r="BB1119">
        <v>983</v>
      </c>
      <c r="BC1119">
        <v>982.86</v>
      </c>
      <c r="BD1119" s="32">
        <v>4.2102000000000004</v>
      </c>
      <c r="BE1119" s="32">
        <v>4.2211999999999996</v>
      </c>
      <c r="BF1119" s="32">
        <v>34.933</v>
      </c>
      <c r="BG1119" s="32">
        <v>34.9086</v>
      </c>
      <c r="BH1119" s="32">
        <v>1.56</v>
      </c>
      <c r="BI1119" s="34">
        <v>5</v>
      </c>
      <c r="BJ1119" s="34">
        <v>0</v>
      </c>
      <c r="BK1119" s="34">
        <v>75</v>
      </c>
      <c r="BL1119" s="34">
        <v>75</v>
      </c>
      <c r="BM1119">
        <v>0</v>
      </c>
      <c r="BN1119" t="s">
        <v>1218</v>
      </c>
      <c r="BO1119" t="s">
        <v>7151</v>
      </c>
      <c r="BP1119" t="b">
        <v>1</v>
      </c>
    </row>
    <row r="1120" spans="1:68" x14ac:dyDescent="0.25">
      <c r="A1120" s="30" t="str">
        <f t="shared" si="18"/>
        <v>2007001024</v>
      </c>
      <c r="B1120" t="s">
        <v>178</v>
      </c>
      <c r="C1120">
        <v>24</v>
      </c>
      <c r="D1120" s="65" t="s">
        <v>8678</v>
      </c>
      <c r="E1120" t="s">
        <v>91</v>
      </c>
      <c r="F1120">
        <v>1</v>
      </c>
      <c r="G1120">
        <v>2007</v>
      </c>
      <c r="H1120">
        <v>1</v>
      </c>
      <c r="I1120" s="34">
        <v>329.1</v>
      </c>
      <c r="J1120">
        <v>320</v>
      </c>
      <c r="K1120" s="32">
        <v>42.1</v>
      </c>
      <c r="L1120" s="32">
        <v>-65.4833</v>
      </c>
      <c r="M1120" s="31">
        <v>39178.865856481483</v>
      </c>
      <c r="N1120" s="33">
        <v>2.98</v>
      </c>
      <c r="O1120" s="33">
        <v>49.6</v>
      </c>
      <c r="P1120" s="32">
        <v>0.67530000000000001</v>
      </c>
      <c r="Q1120" s="32">
        <v>0.43780000000000002</v>
      </c>
      <c r="R1120" s="32">
        <v>1.2654000000000001</v>
      </c>
      <c r="S1120" s="32">
        <v>0.26950000000000002</v>
      </c>
      <c r="T1120" s="32">
        <v>0.68689999999999996</v>
      </c>
      <c r="U1120" s="32">
        <v>0.44779999999999998</v>
      </c>
      <c r="V1120" s="32">
        <v>1.2786</v>
      </c>
      <c r="W1120" s="32">
        <v>0.27050000000000002</v>
      </c>
      <c r="X1120" s="32">
        <v>31.657800000000002</v>
      </c>
      <c r="Y1120" s="32">
        <v>31.2774</v>
      </c>
      <c r="Z1120" s="32">
        <v>32.14</v>
      </c>
      <c r="AA1120" s="32">
        <v>0.32450000000000001</v>
      </c>
      <c r="AB1120" s="32">
        <v>31.631900000000002</v>
      </c>
      <c r="AC1120" s="32">
        <v>31.255299999999998</v>
      </c>
      <c r="AD1120" s="32">
        <v>32.113999999999997</v>
      </c>
      <c r="AE1120" s="32">
        <v>0.32419999999999999</v>
      </c>
      <c r="AF1120" s="32">
        <v>7.6486999999999998</v>
      </c>
      <c r="AG1120" s="32">
        <v>6.8324999999999996</v>
      </c>
      <c r="AH1120" s="32">
        <v>8.4975000000000005</v>
      </c>
      <c r="AI1120" s="32">
        <v>0.58520000000000005</v>
      </c>
      <c r="AJ1120" s="32">
        <v>7.9320000000000004</v>
      </c>
      <c r="AK1120" s="32">
        <v>7.0488999999999997</v>
      </c>
      <c r="AL1120" s="32">
        <v>8.9032</v>
      </c>
      <c r="AM1120" s="32">
        <v>0.64</v>
      </c>
      <c r="AN1120" s="32">
        <v>0.63949999999999996</v>
      </c>
      <c r="AO1120" s="32">
        <v>0.63770000000000004</v>
      </c>
      <c r="AP1120" s="32">
        <v>0.56899999999999995</v>
      </c>
      <c r="AQ1120" s="32">
        <v>2.3300000000000001E-2</v>
      </c>
      <c r="AR1120" s="32">
        <v>0.57920000000000005</v>
      </c>
      <c r="AS1120" s="32">
        <v>2.3E-2</v>
      </c>
      <c r="AT1120" s="32">
        <v>31.297899999999998</v>
      </c>
      <c r="AU1120" s="32">
        <v>2.2499999999999999E-2</v>
      </c>
      <c r="AV1120" s="32">
        <v>31.267299999999999</v>
      </c>
      <c r="AW1120" s="32">
        <v>1.0800000000000001E-2</v>
      </c>
      <c r="AX1120" s="32">
        <v>0.43780000000000002</v>
      </c>
      <c r="AY1120">
        <v>24.8</v>
      </c>
      <c r="AZ1120">
        <v>0.44779999999999998</v>
      </c>
      <c r="BA1120">
        <v>24.8</v>
      </c>
      <c r="BB1120">
        <v>179.2</v>
      </c>
      <c r="BC1120">
        <v>179.5</v>
      </c>
      <c r="BD1120" s="32">
        <v>6.3160999999999996</v>
      </c>
      <c r="BE1120" s="32">
        <v>6.3348000000000004</v>
      </c>
      <c r="BF1120" s="32">
        <v>34.069699999999997</v>
      </c>
      <c r="BG1120" s="32">
        <v>34.042299999999997</v>
      </c>
      <c r="BH1120" s="32">
        <v>0.43780000000000002</v>
      </c>
      <c r="BI1120" s="34">
        <v>25</v>
      </c>
      <c r="BJ1120" s="34">
        <v>0</v>
      </c>
      <c r="BK1120" s="34">
        <v>106</v>
      </c>
      <c r="BL1120" s="34">
        <v>106</v>
      </c>
      <c r="BM1120">
        <v>0</v>
      </c>
      <c r="BN1120" t="s">
        <v>1219</v>
      </c>
      <c r="BO1120" t="s">
        <v>7152</v>
      </c>
      <c r="BP1120" t="b">
        <v>1</v>
      </c>
    </row>
    <row r="1121" spans="1:68" x14ac:dyDescent="0.25">
      <c r="A1121" s="30" t="str">
        <f t="shared" si="18"/>
        <v>2007001028</v>
      </c>
      <c r="B1121" t="s">
        <v>178</v>
      </c>
      <c r="C1121">
        <v>28</v>
      </c>
      <c r="D1121" s="65" t="s">
        <v>8682</v>
      </c>
      <c r="E1121" t="s">
        <v>90</v>
      </c>
      <c r="F1121">
        <v>1</v>
      </c>
      <c r="G1121">
        <v>2007</v>
      </c>
      <c r="H1121">
        <v>1</v>
      </c>
      <c r="I1121" s="34">
        <v>96.2</v>
      </c>
      <c r="J1121">
        <v>106</v>
      </c>
      <c r="K1121" s="32">
        <v>42.45</v>
      </c>
      <c r="L1121" s="32">
        <v>-65.4833</v>
      </c>
      <c r="M1121" s="31">
        <v>39179.085833333331</v>
      </c>
      <c r="N1121" s="33">
        <v>2.98</v>
      </c>
      <c r="O1121" s="33">
        <v>49.6</v>
      </c>
      <c r="P1121" s="32">
        <v>0.82120000000000004</v>
      </c>
      <c r="Q1121" s="32">
        <v>0.55710000000000004</v>
      </c>
      <c r="R1121" s="32">
        <v>2.1993</v>
      </c>
      <c r="S1121" s="32">
        <v>0.43959999999999999</v>
      </c>
      <c r="T1121" s="32">
        <v>0.8337</v>
      </c>
      <c r="U1121" s="32">
        <v>0.56769999999999998</v>
      </c>
      <c r="V1121" s="32">
        <v>2.2227999999999999</v>
      </c>
      <c r="W1121" s="32">
        <v>0.44259999999999999</v>
      </c>
      <c r="X1121" s="32">
        <v>31.338000000000001</v>
      </c>
      <c r="Y1121" s="32">
        <v>31.197199999999999</v>
      </c>
      <c r="Z1121" s="32">
        <v>32.041600000000003</v>
      </c>
      <c r="AA1121" s="32">
        <v>0.2407</v>
      </c>
      <c r="AB1121" s="32">
        <v>31.312100000000001</v>
      </c>
      <c r="AC1121" s="32">
        <v>31.172499999999999</v>
      </c>
      <c r="AD1121" s="32">
        <v>32.011600000000001</v>
      </c>
      <c r="AE1121" s="32">
        <v>0.2389</v>
      </c>
      <c r="AF1121" s="32">
        <v>8.1847999999999992</v>
      </c>
      <c r="AG1121" s="32">
        <v>6.7283999999999997</v>
      </c>
      <c r="AH1121" s="32">
        <v>8.5258000000000003</v>
      </c>
      <c r="AI1121" s="32">
        <v>0.51180000000000003</v>
      </c>
      <c r="AJ1121" s="32">
        <v>8.5326000000000004</v>
      </c>
      <c r="AK1121" s="32">
        <v>6.8680000000000003</v>
      </c>
      <c r="AL1121" s="32">
        <v>8.9343000000000004</v>
      </c>
      <c r="AM1121" s="32">
        <v>0.60160000000000002</v>
      </c>
      <c r="AN1121" s="32">
        <v>0.57689999999999997</v>
      </c>
      <c r="AO1121" s="32">
        <v>0.57179999999999997</v>
      </c>
      <c r="AP1121" s="32">
        <v>0.58330000000000004</v>
      </c>
      <c r="AQ1121" s="32">
        <v>1.8E-3</v>
      </c>
      <c r="AR1121" s="32">
        <v>0.59350000000000003</v>
      </c>
      <c r="AS1121" s="32">
        <v>1.8E-3</v>
      </c>
      <c r="AT1121" s="32">
        <v>31.197399999999998</v>
      </c>
      <c r="AU1121" s="32">
        <v>2.0000000000000001E-4</v>
      </c>
      <c r="AV1121" s="32">
        <v>31.172699999999999</v>
      </c>
      <c r="AW1121" s="32">
        <v>2.0000000000000001E-4</v>
      </c>
      <c r="AX1121" s="32">
        <v>0.55710000000000004</v>
      </c>
      <c r="AY1121">
        <v>30.75</v>
      </c>
      <c r="AZ1121">
        <v>0.56769999999999998</v>
      </c>
      <c r="BA1121">
        <v>30.75</v>
      </c>
      <c r="BB1121">
        <v>100.8</v>
      </c>
      <c r="BC1121">
        <v>96.21</v>
      </c>
      <c r="BD1121" s="32">
        <v>3.1099000000000001</v>
      </c>
      <c r="BE1121" s="32">
        <v>3.1206</v>
      </c>
      <c r="BF1121" s="32">
        <v>32.4756</v>
      </c>
      <c r="BG1121" s="32">
        <v>32.451900000000002</v>
      </c>
      <c r="BH1121" s="32">
        <v>0.55710000000000004</v>
      </c>
      <c r="BI1121" s="34">
        <v>31</v>
      </c>
      <c r="BJ1121" s="34">
        <v>0</v>
      </c>
      <c r="BK1121" s="34">
        <v>97</v>
      </c>
      <c r="BL1121" s="34">
        <v>97</v>
      </c>
      <c r="BM1121">
        <v>0</v>
      </c>
      <c r="BN1121" t="s">
        <v>1220</v>
      </c>
      <c r="BO1121" t="s">
        <v>7153</v>
      </c>
      <c r="BP1121" t="b">
        <v>1</v>
      </c>
    </row>
    <row r="1122" spans="1:68" x14ac:dyDescent="0.25">
      <c r="A1122" s="30" t="str">
        <f t="shared" si="18"/>
        <v>2007001030</v>
      </c>
      <c r="B1122" t="s">
        <v>178</v>
      </c>
      <c r="C1122">
        <v>30</v>
      </c>
      <c r="D1122" s="65" t="s">
        <v>8684</v>
      </c>
      <c r="E1122" t="s">
        <v>89</v>
      </c>
      <c r="F1122">
        <v>1</v>
      </c>
      <c r="G1122">
        <v>2007</v>
      </c>
      <c r="H1122">
        <v>1</v>
      </c>
      <c r="I1122" s="34">
        <v>100.2</v>
      </c>
      <c r="J1122">
        <v>107</v>
      </c>
      <c r="K1122" s="32">
        <v>42.75</v>
      </c>
      <c r="L1122" s="32">
        <v>-65.466700000000003</v>
      </c>
      <c r="M1122" s="31">
        <v>39179.184988425928</v>
      </c>
      <c r="N1122" s="33">
        <v>2.98</v>
      </c>
      <c r="O1122" s="33">
        <v>49.6</v>
      </c>
      <c r="P1122" s="32">
        <v>1.4692000000000001</v>
      </c>
      <c r="Q1122" s="32">
        <v>1.4162999999999999</v>
      </c>
      <c r="R1122" s="32">
        <v>1.552</v>
      </c>
      <c r="S1122" s="32">
        <v>5.33E-2</v>
      </c>
      <c r="T1122" s="32">
        <v>1.4798</v>
      </c>
      <c r="U1122" s="32">
        <v>1.4266000000000001</v>
      </c>
      <c r="V1122" s="32">
        <v>1.5625</v>
      </c>
      <c r="W1122" s="32">
        <v>5.33E-2</v>
      </c>
      <c r="X1122" s="32">
        <v>31.470800000000001</v>
      </c>
      <c r="Y1122" s="32">
        <v>31.443300000000001</v>
      </c>
      <c r="Z1122" s="32">
        <v>31.513500000000001</v>
      </c>
      <c r="AA1122" s="32">
        <v>2.52E-2</v>
      </c>
      <c r="AB1122" s="32">
        <v>31.446200000000001</v>
      </c>
      <c r="AC1122" s="32">
        <v>31.418099999999999</v>
      </c>
      <c r="AD1122" s="32">
        <v>31.489000000000001</v>
      </c>
      <c r="AE1122" s="32">
        <v>2.5399999999999999E-2</v>
      </c>
      <c r="AF1122" s="32">
        <v>8.0234000000000005</v>
      </c>
      <c r="AG1122" s="32">
        <v>7.6219000000000001</v>
      </c>
      <c r="AH1122" s="32">
        <v>8.125</v>
      </c>
      <c r="AI1122" s="32">
        <v>0.12189999999999999</v>
      </c>
      <c r="AJ1122" s="32">
        <v>8.3579000000000008</v>
      </c>
      <c r="AK1122" s="32">
        <v>8.0429999999999993</v>
      </c>
      <c r="AL1122" s="32">
        <v>8.4697999999999993</v>
      </c>
      <c r="AM1122" s="32">
        <v>0.12709999999999999</v>
      </c>
      <c r="AN1122" s="32">
        <v>4.36E-2</v>
      </c>
      <c r="AO1122" s="32">
        <v>4.3799999999999999E-2</v>
      </c>
      <c r="AP1122" s="32">
        <v>1.4185000000000001</v>
      </c>
      <c r="AQ1122" s="32">
        <v>8.9999999999999998E-4</v>
      </c>
      <c r="AR1122" s="32">
        <v>1.4288000000000001</v>
      </c>
      <c r="AS1122" s="32">
        <v>8.9999999999999998E-4</v>
      </c>
      <c r="AT1122" s="32">
        <v>31.465199999999999</v>
      </c>
      <c r="AU1122" s="32">
        <v>3.3399999999999999E-2</v>
      </c>
      <c r="AV1122" s="32">
        <v>31.442399999999999</v>
      </c>
      <c r="AW1122" s="32">
        <v>3.7199999999999997E-2</v>
      </c>
      <c r="AX1122" s="32">
        <v>1.4162999999999999</v>
      </c>
      <c r="AY1122">
        <v>12.9</v>
      </c>
      <c r="AZ1122">
        <v>1.4266000000000001</v>
      </c>
      <c r="BA1122">
        <v>12.9</v>
      </c>
      <c r="BB1122">
        <v>106.9</v>
      </c>
      <c r="BD1122" s="32"/>
      <c r="BE1122" s="32"/>
      <c r="BF1122" s="32"/>
      <c r="BG1122" s="32"/>
      <c r="BH1122" s="32">
        <v>1.4162999999999999</v>
      </c>
      <c r="BI1122" s="34">
        <v>13</v>
      </c>
      <c r="BJ1122" s="34">
        <v>0</v>
      </c>
      <c r="BK1122" s="34">
        <v>101</v>
      </c>
      <c r="BL1122" s="34">
        <v>101</v>
      </c>
      <c r="BM1122">
        <v>0</v>
      </c>
      <c r="BN1122" t="s">
        <v>1221</v>
      </c>
      <c r="BO1122" t="s">
        <v>7154</v>
      </c>
      <c r="BP1122" t="b">
        <v>1</v>
      </c>
    </row>
    <row r="1123" spans="1:68" x14ac:dyDescent="0.25">
      <c r="A1123" s="30" t="str">
        <f t="shared" si="18"/>
        <v>2007001033</v>
      </c>
      <c r="B1123" t="s">
        <v>178</v>
      </c>
      <c r="C1123">
        <v>33</v>
      </c>
      <c r="D1123" s="65" t="s">
        <v>8687</v>
      </c>
      <c r="E1123" t="s">
        <v>88</v>
      </c>
      <c r="F1123">
        <v>1</v>
      </c>
      <c r="G1123">
        <v>2007</v>
      </c>
      <c r="H1123">
        <v>1</v>
      </c>
      <c r="I1123" s="34">
        <v>103.1</v>
      </c>
      <c r="J1123">
        <v>114</v>
      </c>
      <c r="K1123" s="32">
        <v>43.0002</v>
      </c>
      <c r="L1123" s="32">
        <v>-65.475200000000001</v>
      </c>
      <c r="M1123" s="31">
        <v>39179.307905092595</v>
      </c>
      <c r="N1123" s="33">
        <v>2.98</v>
      </c>
      <c r="O1123" s="33">
        <v>49.6</v>
      </c>
      <c r="P1123" s="32">
        <v>1.2448999999999999</v>
      </c>
      <c r="Q1123" s="32">
        <v>1.1772</v>
      </c>
      <c r="R1123" s="32">
        <v>1.5014000000000001</v>
      </c>
      <c r="S1123" s="32">
        <v>8.7800000000000003E-2</v>
      </c>
      <c r="T1123" s="32">
        <v>1.2555000000000001</v>
      </c>
      <c r="U1123" s="32">
        <v>1.1873</v>
      </c>
      <c r="V1123" s="32">
        <v>1.512</v>
      </c>
      <c r="W1123" s="32">
        <v>8.8400000000000006E-2</v>
      </c>
      <c r="X1123" s="32">
        <v>31.377300000000002</v>
      </c>
      <c r="Y1123" s="32">
        <v>31.3352</v>
      </c>
      <c r="Z1123" s="32">
        <v>31.597200000000001</v>
      </c>
      <c r="AA1123" s="32">
        <v>6.9199999999999998E-2</v>
      </c>
      <c r="AB1123" s="32">
        <v>31.3523</v>
      </c>
      <c r="AC1123" s="32">
        <v>31.310500000000001</v>
      </c>
      <c r="AD1123" s="32">
        <v>31.573</v>
      </c>
      <c r="AE1123" s="32">
        <v>6.8699999999999997E-2</v>
      </c>
      <c r="AF1123" s="32">
        <v>8.1072000000000006</v>
      </c>
      <c r="AG1123" s="32">
        <v>7.5010000000000003</v>
      </c>
      <c r="AH1123" s="32">
        <v>8.2207000000000008</v>
      </c>
      <c r="AI1123" s="32">
        <v>0.20319999999999999</v>
      </c>
      <c r="AJ1123" s="32">
        <v>8.4313000000000002</v>
      </c>
      <c r="AK1123" s="32">
        <v>7.7474999999999996</v>
      </c>
      <c r="AL1123" s="32">
        <v>8.5656999999999996</v>
      </c>
      <c r="AM1123" s="32">
        <v>0.2296</v>
      </c>
      <c r="AN1123" s="32">
        <v>0.19</v>
      </c>
      <c r="AO1123" s="32">
        <v>0.19040000000000001</v>
      </c>
      <c r="AP1123" s="32">
        <v>1.1780999999999999</v>
      </c>
      <c r="AQ1123" s="32">
        <v>8.0000000000000004E-4</v>
      </c>
      <c r="AR1123" s="32">
        <v>1.1884999999999999</v>
      </c>
      <c r="AS1123" s="32">
        <v>1.1000000000000001E-3</v>
      </c>
      <c r="AT1123" s="32">
        <v>31.3355</v>
      </c>
      <c r="AU1123" s="32">
        <v>4.0000000000000002E-4</v>
      </c>
      <c r="AV1123" s="32">
        <v>31.3108</v>
      </c>
      <c r="AW1123" s="32">
        <v>4.0000000000000002E-4</v>
      </c>
      <c r="AX1123" s="32">
        <v>1.1772</v>
      </c>
      <c r="AY1123">
        <v>2.98</v>
      </c>
      <c r="AZ1123">
        <v>1.1873</v>
      </c>
      <c r="BA1123">
        <v>2.98</v>
      </c>
      <c r="BB1123">
        <v>121.6</v>
      </c>
      <c r="BD1123" s="32"/>
      <c r="BE1123" s="32"/>
      <c r="BF1123" s="32"/>
      <c r="BG1123" s="32"/>
      <c r="BH1123" s="32">
        <v>1.1772</v>
      </c>
      <c r="BI1123" s="34">
        <v>3</v>
      </c>
      <c r="BJ1123" s="34">
        <v>0</v>
      </c>
      <c r="BK1123" s="34">
        <v>104</v>
      </c>
      <c r="BL1123" s="34">
        <v>104</v>
      </c>
      <c r="BM1123">
        <v>0</v>
      </c>
      <c r="BN1123" t="s">
        <v>1222</v>
      </c>
      <c r="BO1123" t="s">
        <v>7155</v>
      </c>
      <c r="BP1123" t="b">
        <v>1</v>
      </c>
    </row>
    <row r="1124" spans="1:68" x14ac:dyDescent="0.25">
      <c r="A1124" s="30" t="str">
        <f t="shared" si="18"/>
        <v>2007001034</v>
      </c>
      <c r="B1124" t="s">
        <v>178</v>
      </c>
      <c r="C1124">
        <v>34</v>
      </c>
      <c r="D1124" s="65" t="s">
        <v>8688</v>
      </c>
      <c r="E1124" t="s">
        <v>86</v>
      </c>
      <c r="F1124">
        <v>0</v>
      </c>
      <c r="G1124">
        <v>2007</v>
      </c>
      <c r="H1124">
        <v>1</v>
      </c>
      <c r="I1124" s="34">
        <v>158.69999999999999</v>
      </c>
      <c r="J1124">
        <v>167</v>
      </c>
      <c r="K1124" s="32">
        <v>43.245199999999997</v>
      </c>
      <c r="L1124" s="32">
        <v>-65.051699999999997</v>
      </c>
      <c r="M1124" s="31">
        <v>39179.427997685183</v>
      </c>
      <c r="N1124" s="33">
        <v>2.98</v>
      </c>
      <c r="O1124" s="33">
        <v>49.6</v>
      </c>
      <c r="P1124" s="32">
        <v>0.37580000000000002</v>
      </c>
      <c r="Q1124" s="32">
        <v>0.3483</v>
      </c>
      <c r="R1124" s="32">
        <v>0.56779999999999997</v>
      </c>
      <c r="S1124" s="32">
        <v>5.2200000000000003E-2</v>
      </c>
      <c r="T1124" s="32">
        <v>0.38669999999999999</v>
      </c>
      <c r="U1124" s="32">
        <v>0.3589</v>
      </c>
      <c r="V1124" s="32">
        <v>0.57950000000000002</v>
      </c>
      <c r="W1124" s="32">
        <v>5.2900000000000003E-2</v>
      </c>
      <c r="X1124" s="32">
        <v>31.163499999999999</v>
      </c>
      <c r="Y1124" s="32">
        <v>31.132400000000001</v>
      </c>
      <c r="Z1124" s="32">
        <v>31.435099999999998</v>
      </c>
      <c r="AA1124" s="32">
        <v>7.7100000000000002E-2</v>
      </c>
      <c r="AB1124" s="32">
        <v>31.138000000000002</v>
      </c>
      <c r="AC1124" s="32">
        <v>31.107099999999999</v>
      </c>
      <c r="AD1124" s="32">
        <v>31.408200000000001</v>
      </c>
      <c r="AE1124" s="32">
        <v>7.6200000000000004E-2</v>
      </c>
      <c r="AF1124" s="32">
        <v>8.6188000000000002</v>
      </c>
      <c r="AG1124" s="32">
        <v>7.8406000000000002</v>
      </c>
      <c r="AH1124" s="32">
        <v>8.7499000000000002</v>
      </c>
      <c r="AI1124" s="32">
        <v>0.255</v>
      </c>
      <c r="AJ1124" s="32">
        <v>8.9670000000000005</v>
      </c>
      <c r="AK1124" s="32">
        <v>8.0724999999999998</v>
      </c>
      <c r="AL1124" s="32">
        <v>9.1224000000000007</v>
      </c>
      <c r="AM1124" s="32">
        <v>0.29720000000000002</v>
      </c>
      <c r="AN1124" s="32">
        <v>0.2331</v>
      </c>
      <c r="AO1124" s="32">
        <v>0.2316</v>
      </c>
      <c r="AP1124" s="32">
        <v>0.35120000000000001</v>
      </c>
      <c r="AQ1124" s="32">
        <v>4.0000000000000002E-4</v>
      </c>
      <c r="AR1124" s="32">
        <v>0.3619</v>
      </c>
      <c r="AS1124" s="32">
        <v>5.9999999999999995E-4</v>
      </c>
      <c r="AT1124" s="32">
        <v>31.133500000000002</v>
      </c>
      <c r="AU1124" s="32">
        <v>1.4E-3</v>
      </c>
      <c r="AV1124" s="32">
        <v>31.109200000000001</v>
      </c>
      <c r="AW1124" s="32">
        <v>2.5999999999999999E-3</v>
      </c>
      <c r="AX1124" s="32">
        <v>0.3483</v>
      </c>
      <c r="AY1124">
        <v>8.93</v>
      </c>
      <c r="AZ1124">
        <v>0.3589</v>
      </c>
      <c r="BA1124">
        <v>8.93</v>
      </c>
      <c r="BB1124">
        <v>165</v>
      </c>
      <c r="BC1124">
        <v>158.66999999999999</v>
      </c>
      <c r="BD1124" s="32">
        <v>5.4756</v>
      </c>
      <c r="BE1124" s="32">
        <v>5.4866000000000001</v>
      </c>
      <c r="BF1124" s="32">
        <v>33.4559</v>
      </c>
      <c r="BG1124" s="32">
        <v>33.433</v>
      </c>
      <c r="BH1124" s="32">
        <v>0.3483</v>
      </c>
      <c r="BI1124" s="34">
        <v>9</v>
      </c>
      <c r="BJ1124" s="34">
        <v>0</v>
      </c>
      <c r="BK1124" s="34">
        <v>96</v>
      </c>
      <c r="BL1124" s="34">
        <v>96</v>
      </c>
      <c r="BM1124">
        <v>0</v>
      </c>
      <c r="BN1124" t="s">
        <v>1223</v>
      </c>
      <c r="BO1124" t="s">
        <v>7156</v>
      </c>
      <c r="BP1124" t="b">
        <v>1</v>
      </c>
    </row>
    <row r="1125" spans="1:68" x14ac:dyDescent="0.25">
      <c r="A1125" s="30" t="str">
        <f t="shared" si="18"/>
        <v>2007001039</v>
      </c>
      <c r="B1125" t="s">
        <v>178</v>
      </c>
      <c r="C1125">
        <v>39</v>
      </c>
      <c r="D1125" s="65" t="s">
        <v>8693</v>
      </c>
      <c r="E1125" t="s">
        <v>103</v>
      </c>
      <c r="F1125">
        <v>1</v>
      </c>
      <c r="G1125">
        <v>2007</v>
      </c>
      <c r="H1125">
        <v>1</v>
      </c>
      <c r="I1125" s="34">
        <v>159.6</v>
      </c>
      <c r="J1125">
        <v>166</v>
      </c>
      <c r="K1125" s="32">
        <v>44.2667</v>
      </c>
      <c r="L1125" s="32">
        <v>-63.333500000000001</v>
      </c>
      <c r="M1125" s="31">
        <v>39179.981249999997</v>
      </c>
      <c r="N1125" s="33">
        <v>2.98</v>
      </c>
      <c r="O1125" s="33">
        <v>49.59</v>
      </c>
      <c r="P1125" s="32">
        <v>-0.18049999999999999</v>
      </c>
      <c r="Q1125" s="32">
        <v>-0.33029999999999998</v>
      </c>
      <c r="R1125" s="32">
        <v>0.13780000000000001</v>
      </c>
      <c r="S1125" s="32">
        <v>0.1883</v>
      </c>
      <c r="T1125" s="32">
        <v>-0.1699</v>
      </c>
      <c r="U1125" s="32">
        <v>-0.3211</v>
      </c>
      <c r="V1125" s="32">
        <v>0.14860000000000001</v>
      </c>
      <c r="W1125" s="32">
        <v>0.18840000000000001</v>
      </c>
      <c r="X1125" s="32">
        <v>31.303599999999999</v>
      </c>
      <c r="Y1125" s="32">
        <v>31.101400000000002</v>
      </c>
      <c r="Z1125" s="32">
        <v>31.671800000000001</v>
      </c>
      <c r="AA1125" s="32">
        <v>0.2379</v>
      </c>
      <c r="AB1125" s="32">
        <v>31.278500000000001</v>
      </c>
      <c r="AC1125" s="32">
        <v>31.0792</v>
      </c>
      <c r="AD1125" s="32">
        <v>31.646799999999999</v>
      </c>
      <c r="AE1125" s="32">
        <v>0.23780000000000001</v>
      </c>
      <c r="AF1125" s="32">
        <v>8.5228999999999999</v>
      </c>
      <c r="AG1125" s="32">
        <v>8.0845000000000002</v>
      </c>
      <c r="AH1125" s="32">
        <v>8.8371999999999993</v>
      </c>
      <c r="AI1125" s="32">
        <v>0.34050000000000002</v>
      </c>
      <c r="AJ1125" s="32">
        <v>8.8838000000000008</v>
      </c>
      <c r="AK1125" s="32">
        <v>8.3806999999999992</v>
      </c>
      <c r="AL1125" s="32">
        <v>9.2378999999999998</v>
      </c>
      <c r="AM1125" s="32">
        <v>0.36659999999999998</v>
      </c>
      <c r="AN1125" s="32">
        <v>0.43790000000000001</v>
      </c>
      <c r="AO1125" s="32">
        <v>0.4375</v>
      </c>
      <c r="AP1125" s="32">
        <v>-0.30830000000000002</v>
      </c>
      <c r="AQ1125" s="32">
        <v>2.9999999999999997E-4</v>
      </c>
      <c r="AR1125" s="32">
        <v>-0.29799999999999999</v>
      </c>
      <c r="AS1125" s="32">
        <v>2.9999999999999997E-4</v>
      </c>
      <c r="AT1125" s="32">
        <v>31.104600000000001</v>
      </c>
      <c r="AU1125" s="32">
        <v>2.8E-3</v>
      </c>
      <c r="AV1125" s="32">
        <v>31.0808</v>
      </c>
      <c r="AW1125" s="32">
        <v>1.2999999999999999E-3</v>
      </c>
      <c r="AX1125" s="32">
        <v>-0.33029999999999998</v>
      </c>
      <c r="AY1125">
        <v>31.74</v>
      </c>
      <c r="AZ1125">
        <v>-0.3211</v>
      </c>
      <c r="BA1125">
        <v>31.74</v>
      </c>
      <c r="BB1125">
        <v>148.80000000000001</v>
      </c>
      <c r="BC1125">
        <v>148.74</v>
      </c>
      <c r="BD1125" s="32">
        <v>4.9701000000000004</v>
      </c>
      <c r="BE1125" s="32">
        <v>4.9825999999999997</v>
      </c>
      <c r="BF1125" s="32">
        <v>33.4467</v>
      </c>
      <c r="BG1125" s="32">
        <v>33.422899999999998</v>
      </c>
      <c r="BH1125" s="32">
        <v>-0.33029999999999998</v>
      </c>
      <c r="BI1125" s="34">
        <v>32</v>
      </c>
      <c r="BJ1125" s="34">
        <v>0</v>
      </c>
      <c r="BK1125" s="34">
        <v>135</v>
      </c>
      <c r="BL1125" s="34">
        <v>135</v>
      </c>
      <c r="BM1125">
        <v>0</v>
      </c>
      <c r="BN1125" t="s">
        <v>1280</v>
      </c>
      <c r="BO1125" t="s">
        <v>7157</v>
      </c>
      <c r="BP1125" t="b">
        <v>1</v>
      </c>
    </row>
    <row r="1126" spans="1:68" x14ac:dyDescent="0.25">
      <c r="A1126" s="30" t="str">
        <f t="shared" si="18"/>
        <v>2007001042</v>
      </c>
      <c r="B1126" t="s">
        <v>178</v>
      </c>
      <c r="C1126">
        <v>42</v>
      </c>
      <c r="D1126" s="65" t="s">
        <v>8696</v>
      </c>
      <c r="E1126" t="s">
        <v>112</v>
      </c>
      <c r="F1126">
        <v>1</v>
      </c>
      <c r="G1126">
        <v>2007</v>
      </c>
      <c r="H1126">
        <v>1</v>
      </c>
      <c r="I1126" s="34">
        <v>264.7</v>
      </c>
      <c r="J1126">
        <v>265</v>
      </c>
      <c r="K1126" s="32">
        <v>43.866700000000002</v>
      </c>
      <c r="L1126" s="32">
        <v>-62.883299999999998</v>
      </c>
      <c r="M1126" s="31">
        <v>39180.162673611114</v>
      </c>
      <c r="N1126" s="33">
        <v>2.98</v>
      </c>
      <c r="O1126" s="33">
        <v>49.59</v>
      </c>
      <c r="P1126" s="32">
        <v>1.1037999999999999</v>
      </c>
      <c r="Q1126" s="32">
        <v>0.81330000000000002</v>
      </c>
      <c r="R1126" s="32">
        <v>1.7605999999999999</v>
      </c>
      <c r="S1126" s="32">
        <v>0.1744</v>
      </c>
      <c r="T1126" s="32">
        <v>1.1149</v>
      </c>
      <c r="U1126" s="32">
        <v>0.82050000000000001</v>
      </c>
      <c r="V1126" s="32">
        <v>1.7727999999999999</v>
      </c>
      <c r="W1126" s="32">
        <v>0.1754</v>
      </c>
      <c r="X1126" s="32">
        <v>31.589099999999998</v>
      </c>
      <c r="Y1126" s="32">
        <v>31.5185</v>
      </c>
      <c r="Z1126" s="32">
        <v>32.003100000000003</v>
      </c>
      <c r="AA1126" s="32">
        <v>0.13619999999999999</v>
      </c>
      <c r="AB1126" s="32">
        <v>31.563400000000001</v>
      </c>
      <c r="AC1126" s="32">
        <v>31.493200000000002</v>
      </c>
      <c r="AD1126" s="32">
        <v>31.976700000000001</v>
      </c>
      <c r="AE1126" s="32">
        <v>0.1346</v>
      </c>
      <c r="AF1126" s="32">
        <v>8.16</v>
      </c>
      <c r="AG1126" s="32">
        <v>7.2625000000000002</v>
      </c>
      <c r="AH1126" s="32">
        <v>8.3542000000000005</v>
      </c>
      <c r="AI1126" s="32">
        <v>0.3206</v>
      </c>
      <c r="AJ1126" s="32">
        <v>8.4885999999999999</v>
      </c>
      <c r="AK1126" s="32">
        <v>7.5069999999999997</v>
      </c>
      <c r="AL1126" s="32">
        <v>8.7033000000000005</v>
      </c>
      <c r="AM1126" s="32">
        <v>0.36230000000000001</v>
      </c>
      <c r="AN1126" s="32">
        <v>0.34499999999999997</v>
      </c>
      <c r="AO1126" s="32">
        <v>0.34389999999999998</v>
      </c>
      <c r="AP1126" s="32">
        <v>1.0653999999999999</v>
      </c>
      <c r="AQ1126" s="32">
        <v>3.0999999999999999E-3</v>
      </c>
      <c r="AR1126" s="32">
        <v>1.0752999999999999</v>
      </c>
      <c r="AS1126" s="32">
        <v>2.3999999999999998E-3</v>
      </c>
      <c r="AT1126" s="32">
        <v>31.519300000000001</v>
      </c>
      <c r="AU1126" s="32">
        <v>8.0000000000000004E-4</v>
      </c>
      <c r="AV1126" s="32">
        <v>31.495100000000001</v>
      </c>
      <c r="AW1126" s="32">
        <v>2.0999999999999999E-3</v>
      </c>
      <c r="AX1126" s="32">
        <v>0.81330000000000002</v>
      </c>
      <c r="AY1126">
        <v>41.66</v>
      </c>
      <c r="AZ1126">
        <v>0.82050000000000001</v>
      </c>
      <c r="BA1126">
        <v>41.66</v>
      </c>
      <c r="BB1126">
        <v>263.60000000000002</v>
      </c>
      <c r="BC1126">
        <v>263.7</v>
      </c>
      <c r="BD1126" s="32">
        <v>7.0098000000000003</v>
      </c>
      <c r="BE1126" s="32">
        <v>7.0208000000000004</v>
      </c>
      <c r="BF1126" s="32">
        <v>34.723700000000001</v>
      </c>
      <c r="BG1126" s="32">
        <v>34.700600000000001</v>
      </c>
      <c r="BH1126" s="32">
        <v>0.81330000000000002</v>
      </c>
      <c r="BI1126" s="34">
        <v>42</v>
      </c>
      <c r="BJ1126" s="34">
        <v>0</v>
      </c>
      <c r="BK1126" s="34">
        <v>64</v>
      </c>
      <c r="BL1126" s="34">
        <v>64</v>
      </c>
      <c r="BM1126">
        <v>0</v>
      </c>
      <c r="BN1126" t="s">
        <v>1281</v>
      </c>
      <c r="BO1126" t="s">
        <v>7158</v>
      </c>
      <c r="BP1126" t="b">
        <v>1</v>
      </c>
    </row>
    <row r="1127" spans="1:68" x14ac:dyDescent="0.25">
      <c r="A1127" s="30" t="str">
        <f t="shared" si="18"/>
        <v>2007001044</v>
      </c>
      <c r="B1127" t="s">
        <v>178</v>
      </c>
      <c r="C1127">
        <v>44</v>
      </c>
      <c r="D1127" s="65" t="s">
        <v>8698</v>
      </c>
      <c r="E1127" t="s">
        <v>93</v>
      </c>
      <c r="F1127">
        <v>1</v>
      </c>
      <c r="G1127">
        <v>2007</v>
      </c>
      <c r="H1127">
        <v>1</v>
      </c>
      <c r="I1127" s="34">
        <v>78.400000000000006</v>
      </c>
      <c r="J1127">
        <v>97</v>
      </c>
      <c r="K1127" s="32">
        <v>43.4833</v>
      </c>
      <c r="L1127" s="32">
        <v>-62.433300000000003</v>
      </c>
      <c r="M1127" s="31">
        <v>39180.301828703705</v>
      </c>
      <c r="N1127" s="33">
        <v>2.98</v>
      </c>
      <c r="O1127" s="33">
        <v>49.6</v>
      </c>
      <c r="P1127" s="32">
        <v>1.7229000000000001</v>
      </c>
      <c r="Q1127" s="32">
        <v>1.6998</v>
      </c>
      <c r="R1127" s="32">
        <v>1.8620000000000001</v>
      </c>
      <c r="S1127" s="32">
        <v>3.73E-2</v>
      </c>
      <c r="T1127" s="32">
        <v>1.734</v>
      </c>
      <c r="U1127" s="32">
        <v>1.7102999999999999</v>
      </c>
      <c r="V1127" s="32">
        <v>1.8788</v>
      </c>
      <c r="W1127" s="32">
        <v>3.8699999999999998E-2</v>
      </c>
      <c r="X1127" s="32">
        <v>32.103900000000003</v>
      </c>
      <c r="Y1127" s="32">
        <v>32.086399999999998</v>
      </c>
      <c r="Z1127" s="32">
        <v>32.1601</v>
      </c>
      <c r="AA1127" s="32">
        <v>2.01E-2</v>
      </c>
      <c r="AB1127" s="32">
        <v>32.079099999999997</v>
      </c>
      <c r="AC1127" s="32">
        <v>32.061399999999999</v>
      </c>
      <c r="AD1127" s="32">
        <v>32.136299999999999</v>
      </c>
      <c r="AE1127" s="32">
        <v>2.0199999999999999E-2</v>
      </c>
      <c r="AF1127" s="32">
        <v>7.7816000000000001</v>
      </c>
      <c r="AG1127" s="32">
        <v>7.6386000000000003</v>
      </c>
      <c r="AH1127" s="32">
        <v>7.8106999999999998</v>
      </c>
      <c r="AI1127" s="32">
        <v>3.9100000000000003E-2</v>
      </c>
      <c r="AJ1127" s="32">
        <v>8.1134000000000004</v>
      </c>
      <c r="AK1127" s="32">
        <v>7.9352</v>
      </c>
      <c r="AL1127" s="32">
        <v>8.1554000000000002</v>
      </c>
      <c r="AM1127" s="32">
        <v>5.11E-2</v>
      </c>
      <c r="AN1127" s="32">
        <v>4.5900000000000003E-2</v>
      </c>
      <c r="AO1127" s="32">
        <v>4.6300000000000001E-2</v>
      </c>
      <c r="AP1127" s="32">
        <v>1.7013</v>
      </c>
      <c r="AQ1127" s="32">
        <v>1.1999999999999999E-3</v>
      </c>
      <c r="AR1127" s="32">
        <v>1.7121</v>
      </c>
      <c r="AS1127" s="32">
        <v>1.8E-3</v>
      </c>
      <c r="AT1127" s="32">
        <v>32.087800000000001</v>
      </c>
      <c r="AU1127" s="32">
        <v>1.2999999999999999E-3</v>
      </c>
      <c r="AV1127" s="32">
        <v>32.063499999999998</v>
      </c>
      <c r="AW1127" s="32">
        <v>8.9999999999999998E-4</v>
      </c>
      <c r="AX1127" s="32">
        <v>1.6998</v>
      </c>
      <c r="AY1127">
        <v>22.82</v>
      </c>
      <c r="AZ1127">
        <v>1.7102999999999999</v>
      </c>
      <c r="BA1127">
        <v>22.82</v>
      </c>
      <c r="BB1127">
        <v>84.1</v>
      </c>
      <c r="BD1127" s="32"/>
      <c r="BE1127" s="32"/>
      <c r="BF1127" s="32"/>
      <c r="BG1127" s="32"/>
      <c r="BH1127" s="32">
        <v>1.6998</v>
      </c>
      <c r="BI1127" s="34">
        <v>23</v>
      </c>
      <c r="BJ1127" s="34">
        <v>0</v>
      </c>
      <c r="BK1127" s="34">
        <v>72</v>
      </c>
      <c r="BL1127" s="34">
        <v>72</v>
      </c>
      <c r="BM1127">
        <v>0</v>
      </c>
      <c r="BN1127" t="s">
        <v>1282</v>
      </c>
      <c r="BO1127" t="s">
        <v>7159</v>
      </c>
      <c r="BP1127" t="b">
        <v>1</v>
      </c>
    </row>
    <row r="1128" spans="1:68" x14ac:dyDescent="0.25">
      <c r="A1128" s="30" t="str">
        <f t="shared" si="18"/>
        <v>2007001045</v>
      </c>
      <c r="B1128" t="s">
        <v>178</v>
      </c>
      <c r="C1128">
        <v>45</v>
      </c>
      <c r="D1128" s="65" t="s">
        <v>8699</v>
      </c>
      <c r="E1128" t="s">
        <v>94</v>
      </c>
      <c r="F1128">
        <v>1</v>
      </c>
      <c r="G1128">
        <v>2007</v>
      </c>
      <c r="H1128">
        <v>1</v>
      </c>
      <c r="I1128" s="34">
        <v>94.2</v>
      </c>
      <c r="J1128">
        <v>107</v>
      </c>
      <c r="K1128" s="32">
        <v>43.166699999999999</v>
      </c>
      <c r="L1128" s="32">
        <v>-62.083300000000001</v>
      </c>
      <c r="M1128" s="31">
        <v>39180.430046296293</v>
      </c>
      <c r="N1128" s="33">
        <v>3.97</v>
      </c>
      <c r="O1128" s="33">
        <v>49.6</v>
      </c>
      <c r="P1128" s="32">
        <v>1.0464</v>
      </c>
      <c r="Q1128" s="32">
        <v>1.0415000000000001</v>
      </c>
      <c r="R1128" s="32">
        <v>1.0767</v>
      </c>
      <c r="S1128" s="32">
        <v>5.5999999999999999E-3</v>
      </c>
      <c r="T1128" s="32">
        <v>1.0569999999999999</v>
      </c>
      <c r="U1128" s="32">
        <v>1.0521</v>
      </c>
      <c r="V1128" s="32">
        <v>1.0857000000000001</v>
      </c>
      <c r="W1128" s="32">
        <v>5.7000000000000002E-3</v>
      </c>
      <c r="X1128" s="32">
        <v>32.451900000000002</v>
      </c>
      <c r="Y1128" s="32">
        <v>32.438899999999997</v>
      </c>
      <c r="Z1128" s="32">
        <v>32.498199999999997</v>
      </c>
      <c r="AA1128" s="32">
        <v>1.41E-2</v>
      </c>
      <c r="AB1128" s="32">
        <v>32.427100000000003</v>
      </c>
      <c r="AC1128" s="32">
        <v>32.416499999999999</v>
      </c>
      <c r="AD1128" s="32">
        <v>32.472900000000003</v>
      </c>
      <c r="AE1128" s="32">
        <v>1.4200000000000001E-2</v>
      </c>
      <c r="AF1128" s="32">
        <v>8.0168999999999997</v>
      </c>
      <c r="AG1128" s="32">
        <v>7.8113999999999999</v>
      </c>
      <c r="AH1128" s="32">
        <v>8.0350999999999999</v>
      </c>
      <c r="AI1128" s="32">
        <v>3.5200000000000002E-2</v>
      </c>
      <c r="AJ1128" s="32">
        <v>8.3498999999999999</v>
      </c>
      <c r="AK1128" s="32">
        <v>8.1367999999999991</v>
      </c>
      <c r="AL1128" s="32">
        <v>8.3721999999999994</v>
      </c>
      <c r="AM1128" s="32">
        <v>3.6600000000000001E-2</v>
      </c>
      <c r="AN1128" s="32">
        <v>4.2000000000000003E-2</v>
      </c>
      <c r="AO1128" s="32">
        <v>4.2900000000000001E-2</v>
      </c>
      <c r="AP1128" s="32">
        <v>1.0452999999999999</v>
      </c>
      <c r="AQ1128" s="32">
        <v>5.0000000000000001E-4</v>
      </c>
      <c r="AR1128" s="32">
        <v>1.0557000000000001</v>
      </c>
      <c r="AS1128" s="32">
        <v>2.9999999999999997E-4</v>
      </c>
      <c r="AT1128" s="32">
        <v>32.441200000000002</v>
      </c>
      <c r="AU1128" s="32">
        <v>3.3E-3</v>
      </c>
      <c r="AV1128" s="32">
        <v>32.432600000000001</v>
      </c>
      <c r="AW1128" s="32">
        <v>2.1700000000000001E-2</v>
      </c>
      <c r="AX1128" s="32">
        <v>1.0415000000000001</v>
      </c>
      <c r="AY1128">
        <v>43.65</v>
      </c>
      <c r="AZ1128">
        <v>1.0521</v>
      </c>
      <c r="BA1128">
        <v>43.65</v>
      </c>
      <c r="BB1128">
        <v>107.2</v>
      </c>
      <c r="BD1128" s="32"/>
      <c r="BE1128" s="32"/>
      <c r="BF1128" s="32"/>
      <c r="BG1128" s="32"/>
      <c r="BH1128" s="32">
        <v>1.0415000000000001</v>
      </c>
      <c r="BI1128" s="34">
        <v>44</v>
      </c>
      <c r="BJ1128" s="34">
        <v>0</v>
      </c>
      <c r="BK1128" s="34">
        <v>95</v>
      </c>
      <c r="BL1128" s="34">
        <v>95</v>
      </c>
      <c r="BM1128">
        <v>0</v>
      </c>
      <c r="BN1128" t="s">
        <v>1224</v>
      </c>
      <c r="BO1128" t="s">
        <v>7160</v>
      </c>
      <c r="BP1128" t="b">
        <v>1</v>
      </c>
    </row>
    <row r="1129" spans="1:68" x14ac:dyDescent="0.25">
      <c r="A1129" s="30" t="str">
        <f t="shared" si="18"/>
        <v>2007001046</v>
      </c>
      <c r="B1129" t="s">
        <v>178</v>
      </c>
      <c r="C1129">
        <v>46</v>
      </c>
      <c r="D1129" s="65" t="s">
        <v>8700</v>
      </c>
      <c r="E1129" t="s">
        <v>85</v>
      </c>
      <c r="F1129">
        <v>0</v>
      </c>
      <c r="G1129">
        <v>2007</v>
      </c>
      <c r="H1129">
        <v>1</v>
      </c>
      <c r="I1129" s="34">
        <v>94.2</v>
      </c>
      <c r="J1129">
        <v>105</v>
      </c>
      <c r="K1129" s="32">
        <v>43.066699999999997</v>
      </c>
      <c r="L1129" s="32">
        <v>-61.85</v>
      </c>
      <c r="M1129" s="31">
        <v>39180.492534722223</v>
      </c>
      <c r="N1129" s="33">
        <v>3.97</v>
      </c>
      <c r="O1129" s="33">
        <v>49.6</v>
      </c>
      <c r="P1129" s="32">
        <v>1.7907999999999999</v>
      </c>
      <c r="Q1129" s="32">
        <v>1.7531000000000001</v>
      </c>
      <c r="R1129" s="32">
        <v>2.0023</v>
      </c>
      <c r="S1129" s="32">
        <v>4.4999999999999998E-2</v>
      </c>
      <c r="T1129" s="32">
        <v>1.802</v>
      </c>
      <c r="U1129" s="32">
        <v>1.7632000000000001</v>
      </c>
      <c r="V1129" s="32">
        <v>2.0122</v>
      </c>
      <c r="W1129" s="32">
        <v>4.6300000000000001E-2</v>
      </c>
      <c r="X1129" s="32">
        <v>32.829000000000001</v>
      </c>
      <c r="Y1129" s="32">
        <v>32.759900000000002</v>
      </c>
      <c r="Z1129" s="32">
        <v>32.904699999999998</v>
      </c>
      <c r="AA1129" s="32">
        <v>2.0199999999999999E-2</v>
      </c>
      <c r="AB1129" s="32">
        <v>32.8033</v>
      </c>
      <c r="AC1129" s="32">
        <v>32.739699999999999</v>
      </c>
      <c r="AD1129" s="32">
        <v>32.879300000000001</v>
      </c>
      <c r="AE1129" s="32">
        <v>1.8499999999999999E-2</v>
      </c>
      <c r="AF1129" s="32">
        <v>7.7401999999999997</v>
      </c>
      <c r="AG1129" s="32">
        <v>7.5210999999999997</v>
      </c>
      <c r="AH1129" s="32">
        <v>7.7892000000000001</v>
      </c>
      <c r="AI1129" s="32">
        <v>4.2299999999999997E-2</v>
      </c>
      <c r="AJ1129" s="32">
        <v>8.0173000000000005</v>
      </c>
      <c r="AK1129" s="32">
        <v>7.8430999999999997</v>
      </c>
      <c r="AL1129" s="32">
        <v>8.0687999999999995</v>
      </c>
      <c r="AM1129" s="32">
        <v>4.1200000000000001E-2</v>
      </c>
      <c r="AN1129" s="32">
        <v>5.5399999999999998E-2</v>
      </c>
      <c r="AO1129" s="32">
        <v>5.57E-2</v>
      </c>
      <c r="AP1129" s="32">
        <v>1.7536</v>
      </c>
      <c r="AQ1129" s="32">
        <v>8.0000000000000004E-4</v>
      </c>
      <c r="AR1129" s="32">
        <v>1.764</v>
      </c>
      <c r="AS1129" s="32">
        <v>1.1000000000000001E-3</v>
      </c>
      <c r="AT1129" s="32">
        <v>32.7866</v>
      </c>
      <c r="AU1129" s="32">
        <v>3.7699999999999997E-2</v>
      </c>
      <c r="AV1129" s="32">
        <v>32.763500000000001</v>
      </c>
      <c r="AW1129" s="32">
        <v>3.3700000000000001E-2</v>
      </c>
      <c r="AX1129" s="32">
        <v>1.7531000000000001</v>
      </c>
      <c r="AY1129">
        <v>3.97</v>
      </c>
      <c r="AZ1129">
        <v>1.7632000000000001</v>
      </c>
      <c r="BA1129">
        <v>3.97</v>
      </c>
      <c r="BD1129" s="32"/>
      <c r="BE1129" s="32"/>
      <c r="BF1129" s="32"/>
      <c r="BG1129" s="32"/>
      <c r="BH1129" s="32">
        <v>1.7531000000000001</v>
      </c>
      <c r="BI1129" s="34">
        <v>4</v>
      </c>
      <c r="BJ1129" s="34">
        <v>0</v>
      </c>
      <c r="BK1129" s="34">
        <v>90</v>
      </c>
      <c r="BL1129" s="34">
        <v>90</v>
      </c>
      <c r="BM1129">
        <v>0</v>
      </c>
      <c r="BN1129" t="s">
        <v>1225</v>
      </c>
      <c r="BO1129" t="s">
        <v>7161</v>
      </c>
      <c r="BP1129" t="b">
        <v>1</v>
      </c>
    </row>
    <row r="1130" spans="1:68" x14ac:dyDescent="0.25">
      <c r="A1130" s="30" t="str">
        <f t="shared" si="18"/>
        <v>2007001047</v>
      </c>
      <c r="B1130" t="s">
        <v>178</v>
      </c>
      <c r="C1130">
        <v>47</v>
      </c>
      <c r="D1130" s="65" t="s">
        <v>8701</v>
      </c>
      <c r="E1130" t="s">
        <v>85</v>
      </c>
      <c r="F1130">
        <v>0</v>
      </c>
      <c r="G1130">
        <v>2007</v>
      </c>
      <c r="H1130">
        <v>1</v>
      </c>
      <c r="I1130" s="34">
        <v>4006.5</v>
      </c>
      <c r="J1130">
        <v>4380</v>
      </c>
      <c r="K1130" s="32">
        <v>42.066699999999997</v>
      </c>
      <c r="L1130" s="32">
        <v>-60.95</v>
      </c>
      <c r="M1130" s="31">
        <v>39181.609386574077</v>
      </c>
      <c r="N1130" s="33">
        <v>3.97</v>
      </c>
      <c r="O1130" s="33">
        <v>49.6</v>
      </c>
      <c r="P1130" s="32">
        <v>13.3711</v>
      </c>
      <c r="Q1130" s="32">
        <v>13.354900000000001</v>
      </c>
      <c r="R1130" s="32">
        <v>13.3872</v>
      </c>
      <c r="S1130" s="32">
        <v>0.01</v>
      </c>
      <c r="T1130" s="32">
        <v>13.3835</v>
      </c>
      <c r="U1130" s="32">
        <v>13.3674</v>
      </c>
      <c r="V1130" s="32">
        <v>13.4001</v>
      </c>
      <c r="W1130" s="32">
        <v>1.01E-2</v>
      </c>
      <c r="X1130" s="32">
        <v>35.619599999999998</v>
      </c>
      <c r="Y1130" s="32">
        <v>35.468499999999999</v>
      </c>
      <c r="Z1130" s="32">
        <v>35.627800000000001</v>
      </c>
      <c r="AA1130" s="32">
        <v>2.2800000000000001E-2</v>
      </c>
      <c r="AB1130" s="32">
        <v>35.597799999999999</v>
      </c>
      <c r="AC1130" s="32">
        <v>35.465600000000002</v>
      </c>
      <c r="AD1130" s="32">
        <v>35.6053</v>
      </c>
      <c r="AE1130" s="32">
        <v>2.01E-2</v>
      </c>
      <c r="AF1130" s="32">
        <v>5.0030000000000001</v>
      </c>
      <c r="AG1130" s="32">
        <v>4.9824000000000002</v>
      </c>
      <c r="AH1130" s="32">
        <v>5.1543000000000001</v>
      </c>
      <c r="AI1130" s="32">
        <v>3.9E-2</v>
      </c>
      <c r="AJ1130" s="32">
        <v>5.0904999999999996</v>
      </c>
      <c r="AK1130" s="32">
        <v>5.0613000000000001</v>
      </c>
      <c r="AL1130" s="32">
        <v>5.2487000000000004</v>
      </c>
      <c r="AM1130" s="32">
        <v>4.1799999999999997E-2</v>
      </c>
      <c r="AN1130" s="32">
        <v>3.0999999999999999E-3</v>
      </c>
      <c r="AO1130" s="32">
        <v>5.0000000000000001E-3</v>
      </c>
      <c r="AP1130" s="32">
        <v>13.3832</v>
      </c>
      <c r="AQ1130" s="32">
        <v>2.9999999999999997E-4</v>
      </c>
      <c r="AR1130" s="32">
        <v>13.3955</v>
      </c>
      <c r="AS1130" s="32">
        <v>1E-4</v>
      </c>
      <c r="AT1130" s="32">
        <v>35.545099999999998</v>
      </c>
      <c r="AU1130" s="32">
        <v>0.10829999999999999</v>
      </c>
      <c r="AV1130" s="32">
        <v>35.531100000000002</v>
      </c>
      <c r="AW1130" s="32">
        <v>9.2700000000000005E-2</v>
      </c>
      <c r="AX1130" s="32">
        <v>2.1598000000000002</v>
      </c>
      <c r="AY1130">
        <v>3975.38</v>
      </c>
      <c r="AZ1130">
        <v>2.1707999999999998</v>
      </c>
      <c r="BA1130">
        <v>3975.38</v>
      </c>
      <c r="BC1130">
        <v>999.64</v>
      </c>
      <c r="BD1130" s="32">
        <v>4.2953000000000001</v>
      </c>
      <c r="BE1130" s="32">
        <v>4.3061999999999996</v>
      </c>
      <c r="BF1130" s="32">
        <v>34.962499999999999</v>
      </c>
      <c r="BG1130" s="32">
        <v>34.938000000000002</v>
      </c>
      <c r="BH1130" s="32"/>
      <c r="BI1130" s="34"/>
      <c r="BJ1130" s="34"/>
      <c r="BK1130" s="34"/>
      <c r="BL1130" s="34"/>
      <c r="BM1130">
        <v>-1</v>
      </c>
      <c r="BN1130" t="s">
        <v>1226</v>
      </c>
      <c r="BO1130" t="s">
        <v>7162</v>
      </c>
      <c r="BP1130" t="b">
        <v>1</v>
      </c>
    </row>
    <row r="1131" spans="1:68" x14ac:dyDescent="0.25">
      <c r="A1131" s="30" t="str">
        <f t="shared" si="18"/>
        <v>2007001051</v>
      </c>
      <c r="B1131" t="s">
        <v>178</v>
      </c>
      <c r="C1131">
        <v>51</v>
      </c>
      <c r="D1131" s="65" t="s">
        <v>8704</v>
      </c>
      <c r="E1131" t="s">
        <v>97</v>
      </c>
      <c r="F1131">
        <v>1</v>
      </c>
      <c r="G1131">
        <v>2007</v>
      </c>
      <c r="H1131">
        <v>1</v>
      </c>
      <c r="I1131" s="34">
        <v>2671.4</v>
      </c>
      <c r="J1131">
        <v>2679</v>
      </c>
      <c r="K1131" s="32">
        <v>42.5</v>
      </c>
      <c r="L1131" s="32">
        <v>-61.416699999999999</v>
      </c>
      <c r="M1131" s="31">
        <v>39182.037685185183</v>
      </c>
      <c r="N1131" s="33">
        <v>2.98</v>
      </c>
      <c r="O1131" s="33">
        <v>49.6</v>
      </c>
      <c r="P1131" s="32">
        <v>2.3435000000000001</v>
      </c>
      <c r="Q1131" s="32">
        <v>2.3247</v>
      </c>
      <c r="R1131" s="32">
        <v>2.4302999999999999</v>
      </c>
      <c r="S1131" s="32">
        <v>2.3400000000000001E-2</v>
      </c>
      <c r="T1131" s="32">
        <v>2.3544999999999998</v>
      </c>
      <c r="U1131" s="32">
        <v>2.3353000000000002</v>
      </c>
      <c r="V1131" s="32">
        <v>2.4426999999999999</v>
      </c>
      <c r="W1131" s="32">
        <v>2.3800000000000002E-2</v>
      </c>
      <c r="X1131" s="32">
        <v>32.961599999999997</v>
      </c>
      <c r="Y1131" s="32">
        <v>32.953800000000001</v>
      </c>
      <c r="Z1131" s="32">
        <v>32.998100000000001</v>
      </c>
      <c r="AA1131" s="32">
        <v>1.04E-2</v>
      </c>
      <c r="AB1131" s="32">
        <v>32.9358</v>
      </c>
      <c r="AC1131" s="32">
        <v>32.9283</v>
      </c>
      <c r="AD1131" s="32">
        <v>32.970300000000002</v>
      </c>
      <c r="AE1131" s="32">
        <v>9.7000000000000003E-3</v>
      </c>
      <c r="AF1131" s="32">
        <v>7.5720000000000001</v>
      </c>
      <c r="AG1131" s="32">
        <v>7.4969000000000001</v>
      </c>
      <c r="AH1131" s="32">
        <v>7.5945</v>
      </c>
      <c r="AI1131" s="32">
        <v>2.1700000000000001E-2</v>
      </c>
      <c r="AJ1131" s="32">
        <v>7.9081999999999999</v>
      </c>
      <c r="AK1131" s="32">
        <v>7.8521000000000001</v>
      </c>
      <c r="AL1131" s="32">
        <v>7.9329999999999998</v>
      </c>
      <c r="AM1131" s="32">
        <v>2.1299999999999999E-2</v>
      </c>
      <c r="AN1131" s="32">
        <v>2.3300000000000001E-2</v>
      </c>
      <c r="AO1131" s="32">
        <v>2.1299999999999999E-2</v>
      </c>
      <c r="AP1131" s="32">
        <v>2.3359000000000001</v>
      </c>
      <c r="AQ1131" s="32">
        <v>3.0999999999999999E-3</v>
      </c>
      <c r="AR1131" s="32">
        <v>2.3462000000000001</v>
      </c>
      <c r="AS1131" s="32">
        <v>3.0999999999999999E-3</v>
      </c>
      <c r="AT1131" s="32">
        <v>32.959899999999998</v>
      </c>
      <c r="AU1131" s="32">
        <v>5.9999999999999995E-4</v>
      </c>
      <c r="AV1131" s="32">
        <v>32.934600000000003</v>
      </c>
      <c r="AW1131" s="32">
        <v>5.9999999999999995E-4</v>
      </c>
      <c r="AX1131" s="32">
        <v>2.3247</v>
      </c>
      <c r="AY1131">
        <v>10.91</v>
      </c>
      <c r="AZ1131">
        <v>2.3353000000000002</v>
      </c>
      <c r="BA1131">
        <v>10.91</v>
      </c>
      <c r="BB1131">
        <v>2776.6</v>
      </c>
      <c r="BC1131">
        <v>999.6</v>
      </c>
      <c r="BD1131" s="32">
        <v>4.0510999999999999</v>
      </c>
      <c r="BE1131" s="32">
        <v>4.0621</v>
      </c>
      <c r="BF1131" s="32">
        <v>34.917200000000001</v>
      </c>
      <c r="BG1131" s="32">
        <v>34.892499999999998</v>
      </c>
      <c r="BH1131" s="32">
        <v>2.3247</v>
      </c>
      <c r="BI1131" s="34">
        <v>11</v>
      </c>
      <c r="BJ1131" s="34">
        <v>0</v>
      </c>
      <c r="BK1131" s="34">
        <v>59</v>
      </c>
      <c r="BL1131" s="34">
        <v>59</v>
      </c>
      <c r="BM1131">
        <v>0</v>
      </c>
      <c r="BN1131" t="s">
        <v>1283</v>
      </c>
      <c r="BO1131" t="s">
        <v>7163</v>
      </c>
      <c r="BP1131" t="b">
        <v>1</v>
      </c>
    </row>
    <row r="1132" spans="1:68" x14ac:dyDescent="0.25">
      <c r="A1132" s="30" t="str">
        <f t="shared" si="18"/>
        <v>2007001053</v>
      </c>
      <c r="B1132" t="s">
        <v>178</v>
      </c>
      <c r="C1132">
        <v>53</v>
      </c>
      <c r="D1132" s="65" t="s">
        <v>8708</v>
      </c>
      <c r="E1132" t="s">
        <v>182</v>
      </c>
      <c r="F1132">
        <v>0</v>
      </c>
      <c r="G1132">
        <v>2007</v>
      </c>
      <c r="H1132">
        <v>1</v>
      </c>
      <c r="I1132" s="34">
        <v>1490.7</v>
      </c>
      <c r="J1132">
        <v>1100</v>
      </c>
      <c r="K1132" s="32">
        <v>42.7667</v>
      </c>
      <c r="L1132" s="32">
        <v>-61.6</v>
      </c>
      <c r="M1132" s="31">
        <v>39182.280636574076</v>
      </c>
      <c r="N1132" s="33">
        <v>3.97</v>
      </c>
      <c r="O1132" s="33">
        <v>49.6</v>
      </c>
      <c r="P1132" s="32">
        <v>1.8627</v>
      </c>
      <c r="Q1132" s="32">
        <v>1.8552</v>
      </c>
      <c r="R1132" s="32">
        <v>1.8694</v>
      </c>
      <c r="S1132" s="32">
        <v>4.4999999999999997E-3</v>
      </c>
      <c r="T1132" s="32">
        <v>1.8735999999999999</v>
      </c>
      <c r="U1132" s="32">
        <v>1.8660000000000001</v>
      </c>
      <c r="V1132" s="32">
        <v>1.8802000000000001</v>
      </c>
      <c r="W1132" s="32">
        <v>4.4000000000000003E-3</v>
      </c>
      <c r="X1132" s="32">
        <v>32.795699999999997</v>
      </c>
      <c r="Y1132" s="32">
        <v>32.790500000000002</v>
      </c>
      <c r="Z1132" s="32">
        <v>32.799300000000002</v>
      </c>
      <c r="AA1132" s="32">
        <v>2.5999999999999999E-3</v>
      </c>
      <c r="AB1132" s="32">
        <v>32.770099999999999</v>
      </c>
      <c r="AC1132" s="32">
        <v>32.765099999999997</v>
      </c>
      <c r="AD1132" s="32">
        <v>32.773800000000001</v>
      </c>
      <c r="AE1132" s="32">
        <v>2.5999999999999999E-3</v>
      </c>
      <c r="AF1132" s="32">
        <v>7.7923999999999998</v>
      </c>
      <c r="AG1132" s="32">
        <v>7.7830000000000004</v>
      </c>
      <c r="AH1132" s="32">
        <v>7.8080999999999996</v>
      </c>
      <c r="AI1132" s="32">
        <v>4.7999999999999996E-3</v>
      </c>
      <c r="AJ1132" s="32">
        <v>8.1141000000000005</v>
      </c>
      <c r="AK1132" s="32">
        <v>8.0869999999999997</v>
      </c>
      <c r="AL1132" s="32">
        <v>8.1499000000000006</v>
      </c>
      <c r="AM1132" s="32">
        <v>1.1599999999999999E-2</v>
      </c>
      <c r="AN1132" s="32">
        <v>5.1000000000000004E-3</v>
      </c>
      <c r="AO1132" s="32">
        <v>5.4999999999999997E-3</v>
      </c>
      <c r="AP1132" s="32">
        <v>1.8584000000000001</v>
      </c>
      <c r="AQ1132" s="32">
        <v>6.9999999999999999E-4</v>
      </c>
      <c r="AR1132" s="32">
        <v>1.8694</v>
      </c>
      <c r="AS1132" s="32">
        <v>8.9999999999999998E-4</v>
      </c>
      <c r="AT1132" s="32">
        <v>32.791200000000003</v>
      </c>
      <c r="AU1132" s="32">
        <v>1E-3</v>
      </c>
      <c r="AV1132" s="32">
        <v>32.765500000000003</v>
      </c>
      <c r="AW1132" s="32">
        <v>5.9999999999999995E-4</v>
      </c>
      <c r="AX1132" s="32">
        <v>1.8552</v>
      </c>
      <c r="AY1132">
        <v>5.95</v>
      </c>
      <c r="AZ1132">
        <v>1.8660000000000001</v>
      </c>
      <c r="BA1132">
        <v>5.95</v>
      </c>
      <c r="BB1132">
        <v>1685</v>
      </c>
      <c r="BC1132">
        <v>999.58</v>
      </c>
      <c r="BD1132" s="32">
        <v>4.1425000000000001</v>
      </c>
      <c r="BE1132" s="32">
        <v>4.1547999999999998</v>
      </c>
      <c r="BF1132" s="32">
        <v>34.908700000000003</v>
      </c>
      <c r="BG1132" s="32">
        <v>34.883099999999999</v>
      </c>
      <c r="BH1132" s="32">
        <v>1.8552</v>
      </c>
      <c r="BI1132" s="34">
        <v>6</v>
      </c>
      <c r="BJ1132" s="34">
        <v>0</v>
      </c>
      <c r="BK1132" s="34">
        <v>96</v>
      </c>
      <c r="BL1132" s="34">
        <v>96</v>
      </c>
      <c r="BM1132">
        <v>0</v>
      </c>
      <c r="BN1132" t="s">
        <v>1284</v>
      </c>
      <c r="BO1132" t="s">
        <v>7164</v>
      </c>
      <c r="BP1132" t="b">
        <v>1</v>
      </c>
    </row>
    <row r="1133" spans="1:68" x14ac:dyDescent="0.25">
      <c r="A1133" s="30" t="str">
        <f t="shared" si="18"/>
        <v>2007001054</v>
      </c>
      <c r="B1133" t="s">
        <v>178</v>
      </c>
      <c r="C1133">
        <v>54</v>
      </c>
      <c r="D1133" s="65" t="s">
        <v>8709</v>
      </c>
      <c r="E1133" t="s">
        <v>142</v>
      </c>
      <c r="F1133">
        <v>0</v>
      </c>
      <c r="G1133">
        <v>2007</v>
      </c>
      <c r="H1133">
        <v>1</v>
      </c>
      <c r="I1133" s="34">
        <v>1245.3</v>
      </c>
      <c r="J1133">
        <v>1456</v>
      </c>
      <c r="K1133" s="32">
        <v>42.683300000000003</v>
      </c>
      <c r="L1133" s="32">
        <v>-61.5167</v>
      </c>
      <c r="M1133" s="31">
        <v>39182.356006944443</v>
      </c>
      <c r="N1133" s="33">
        <v>3.97</v>
      </c>
      <c r="O1133" s="33">
        <v>49.6</v>
      </c>
      <c r="P1133" s="32">
        <v>1.5478000000000001</v>
      </c>
      <c r="Q1133" s="32">
        <v>1.5349999999999999</v>
      </c>
      <c r="R1133" s="32">
        <v>1.6245000000000001</v>
      </c>
      <c r="S1133" s="32">
        <v>2.2200000000000001E-2</v>
      </c>
      <c r="T1133" s="32">
        <v>1.5583</v>
      </c>
      <c r="U1133" s="32">
        <v>1.5452999999999999</v>
      </c>
      <c r="V1133" s="32">
        <v>1.6365000000000001</v>
      </c>
      <c r="W1133" s="32">
        <v>2.24E-2</v>
      </c>
      <c r="X1133" s="32">
        <v>32.753700000000002</v>
      </c>
      <c r="Y1133" s="32">
        <v>32.749099999999999</v>
      </c>
      <c r="Z1133" s="32">
        <v>32.780799999999999</v>
      </c>
      <c r="AA1133" s="32">
        <v>8.6999999999999994E-3</v>
      </c>
      <c r="AB1133" s="32">
        <v>32.728200000000001</v>
      </c>
      <c r="AC1133" s="32">
        <v>32.723700000000001</v>
      </c>
      <c r="AD1133" s="32">
        <v>32.753900000000002</v>
      </c>
      <c r="AE1133" s="32">
        <v>8.5000000000000006E-3</v>
      </c>
      <c r="AF1133" s="32">
        <v>7.7102000000000004</v>
      </c>
      <c r="AG1133" s="32">
        <v>7.6752000000000002</v>
      </c>
      <c r="AH1133" s="32">
        <v>7.7251000000000003</v>
      </c>
      <c r="AI1133" s="32">
        <v>1.29E-2</v>
      </c>
      <c r="AJ1133" s="32">
        <v>8.048</v>
      </c>
      <c r="AK1133" s="32">
        <v>7.9995000000000003</v>
      </c>
      <c r="AL1133" s="32">
        <v>8.0665999999999993</v>
      </c>
      <c r="AM1133" s="32">
        <v>1.72E-2</v>
      </c>
      <c r="AN1133" s="32">
        <v>1.9E-2</v>
      </c>
      <c r="AO1133" s="32">
        <v>1.7999999999999999E-2</v>
      </c>
      <c r="AP1133" s="32">
        <v>1.5377000000000001</v>
      </c>
      <c r="AQ1133" s="32">
        <v>3.0999999999999999E-3</v>
      </c>
      <c r="AR1133" s="32">
        <v>1.5482</v>
      </c>
      <c r="AS1133" s="32">
        <v>3.3E-3</v>
      </c>
      <c r="AT1133" s="32">
        <v>32.749400000000001</v>
      </c>
      <c r="AU1133" s="32">
        <v>1E-4</v>
      </c>
      <c r="AV1133" s="32">
        <v>32.723799999999997</v>
      </c>
      <c r="AW1133" s="32">
        <v>0</v>
      </c>
      <c r="AX1133" s="32">
        <v>1.5349999999999999</v>
      </c>
      <c r="AY1133">
        <v>16.86</v>
      </c>
      <c r="AZ1133">
        <v>1.5452999999999999</v>
      </c>
      <c r="BA1133">
        <v>16.86</v>
      </c>
      <c r="BB1133">
        <v>2023</v>
      </c>
      <c r="BC1133">
        <v>999.58</v>
      </c>
      <c r="BD1133" s="32">
        <v>4.1143999999999998</v>
      </c>
      <c r="BE1133" s="32">
        <v>4.1256000000000004</v>
      </c>
      <c r="BF1133" s="32">
        <v>34.921999999999997</v>
      </c>
      <c r="BG1133" s="32">
        <v>34.896799999999999</v>
      </c>
      <c r="BH1133" s="32">
        <v>1.5349999999999999</v>
      </c>
      <c r="BI1133" s="34">
        <v>17</v>
      </c>
      <c r="BJ1133" s="34">
        <v>0</v>
      </c>
      <c r="BK1133" s="34">
        <v>100</v>
      </c>
      <c r="BL1133" s="34">
        <v>100</v>
      </c>
      <c r="BM1133">
        <v>0</v>
      </c>
      <c r="BN1133" t="s">
        <v>1285</v>
      </c>
      <c r="BO1133" t="s">
        <v>7165</v>
      </c>
      <c r="BP1133" t="b">
        <v>1</v>
      </c>
    </row>
    <row r="1134" spans="1:68" x14ac:dyDescent="0.25">
      <c r="A1134" s="30" t="str">
        <f t="shared" si="18"/>
        <v>2007001056</v>
      </c>
      <c r="B1134" t="s">
        <v>178</v>
      </c>
      <c r="C1134">
        <v>56</v>
      </c>
      <c r="D1134" s="65" t="s">
        <v>8756</v>
      </c>
      <c r="E1134" t="s">
        <v>96</v>
      </c>
      <c r="F1134">
        <v>1</v>
      </c>
      <c r="G1134">
        <v>2007</v>
      </c>
      <c r="H1134">
        <v>1</v>
      </c>
      <c r="I1134" s="34">
        <v>1017.3</v>
      </c>
      <c r="J1134">
        <v>1056</v>
      </c>
      <c r="K1134" s="32">
        <v>42.833300000000001</v>
      </c>
      <c r="L1134" s="32">
        <v>-61.7333</v>
      </c>
      <c r="M1134" s="31">
        <v>39182.493298611109</v>
      </c>
      <c r="N1134" s="33">
        <v>2.98</v>
      </c>
      <c r="O1134" s="33">
        <v>49.6</v>
      </c>
      <c r="P1134" s="32">
        <v>1.9996</v>
      </c>
      <c r="Q1134" s="32">
        <v>1.9753000000000001</v>
      </c>
      <c r="R1134" s="32">
        <v>2.0366</v>
      </c>
      <c r="S1134" s="32">
        <v>2.41E-2</v>
      </c>
      <c r="T1134" s="32">
        <v>2.0104000000000002</v>
      </c>
      <c r="U1134" s="32">
        <v>1.986</v>
      </c>
      <c r="V1134" s="32">
        <v>2.0472000000000001</v>
      </c>
      <c r="W1134" s="32">
        <v>2.4199999999999999E-2</v>
      </c>
      <c r="X1134" s="32">
        <v>32.853200000000001</v>
      </c>
      <c r="Y1134" s="32">
        <v>32.8461</v>
      </c>
      <c r="Z1134" s="32">
        <v>32.863</v>
      </c>
      <c r="AA1134" s="32">
        <v>6.4999999999999997E-3</v>
      </c>
      <c r="AB1134" s="32">
        <v>32.828099999999999</v>
      </c>
      <c r="AC1134" s="32">
        <v>32.820700000000002</v>
      </c>
      <c r="AD1134" s="32">
        <v>32.844799999999999</v>
      </c>
      <c r="AE1134" s="32">
        <v>6.8999999999999999E-3</v>
      </c>
      <c r="AF1134" s="32">
        <v>7.6913999999999998</v>
      </c>
      <c r="AG1134" s="32">
        <v>7.4151999999999996</v>
      </c>
      <c r="AH1134" s="32">
        <v>7.7187999999999999</v>
      </c>
      <c r="AI1134" s="32">
        <v>4.2900000000000001E-2</v>
      </c>
      <c r="AJ1134" s="32">
        <v>8.0215999999999994</v>
      </c>
      <c r="AK1134" s="32">
        <v>7.7961</v>
      </c>
      <c r="AL1134" s="32">
        <v>8.0464000000000002</v>
      </c>
      <c r="AM1134" s="32">
        <v>3.5799999999999998E-2</v>
      </c>
      <c r="AN1134" s="32">
        <v>8.0000000000000002E-3</v>
      </c>
      <c r="AO1134" s="32">
        <v>8.0999999999999996E-3</v>
      </c>
      <c r="AP1134" s="32">
        <v>1.9823999999999999</v>
      </c>
      <c r="AQ1134" s="32">
        <v>4.7000000000000002E-3</v>
      </c>
      <c r="AR1134" s="32">
        <v>1.9932000000000001</v>
      </c>
      <c r="AS1134" s="32">
        <v>4.5999999999999999E-3</v>
      </c>
      <c r="AT1134" s="32">
        <v>32.8489</v>
      </c>
      <c r="AU1134" s="32">
        <v>2.8E-3</v>
      </c>
      <c r="AV1134" s="32">
        <v>32.829500000000003</v>
      </c>
      <c r="AW1134" s="32">
        <v>1.3299999999999999E-2</v>
      </c>
      <c r="AX1134" s="32">
        <v>1.9753000000000001</v>
      </c>
      <c r="AY1134">
        <v>19.84</v>
      </c>
      <c r="AZ1134">
        <v>1.986</v>
      </c>
      <c r="BA1134">
        <v>19.84</v>
      </c>
      <c r="BB1134">
        <v>1034.5</v>
      </c>
      <c r="BC1134">
        <v>999.57</v>
      </c>
      <c r="BD1134" s="32">
        <v>4.2077999999999998</v>
      </c>
      <c r="BE1134" s="32">
        <v>4.2187999999999999</v>
      </c>
      <c r="BF1134" s="32">
        <v>34.921700000000001</v>
      </c>
      <c r="BG1134" s="32">
        <v>34.896999999999998</v>
      </c>
      <c r="BH1134" s="32">
        <v>1.9753000000000001</v>
      </c>
      <c r="BI1134" s="34">
        <v>20</v>
      </c>
      <c r="BJ1134" s="34">
        <v>0</v>
      </c>
      <c r="BK1134" s="34">
        <v>108</v>
      </c>
      <c r="BL1134" s="34">
        <v>108</v>
      </c>
      <c r="BM1134">
        <v>0</v>
      </c>
      <c r="BN1134" t="s">
        <v>1227</v>
      </c>
      <c r="BO1134" t="s">
        <v>7166</v>
      </c>
      <c r="BP1134" t="b">
        <v>1</v>
      </c>
    </row>
    <row r="1135" spans="1:68" x14ac:dyDescent="0.25">
      <c r="A1135" s="30" t="str">
        <f t="shared" si="18"/>
        <v>2007001058</v>
      </c>
      <c r="B1135" t="s">
        <v>178</v>
      </c>
      <c r="C1135">
        <v>58</v>
      </c>
      <c r="D1135" s="65" t="s">
        <v>8716</v>
      </c>
      <c r="E1135" t="s">
        <v>85</v>
      </c>
      <c r="F1135">
        <v>0</v>
      </c>
      <c r="G1135">
        <v>2007</v>
      </c>
      <c r="H1135">
        <v>1</v>
      </c>
      <c r="I1135" s="34">
        <v>298.39999999999998</v>
      </c>
      <c r="J1135">
        <v>310</v>
      </c>
      <c r="K1135" s="32">
        <v>42.9833</v>
      </c>
      <c r="L1135" s="32">
        <v>-61.75</v>
      </c>
      <c r="M1135" s="31">
        <v>39182.591145833336</v>
      </c>
      <c r="N1135" s="33">
        <v>2.98</v>
      </c>
      <c r="O1135" s="33">
        <v>49.6</v>
      </c>
      <c r="P1135" s="32">
        <v>1.5442</v>
      </c>
      <c r="Q1135" s="32">
        <v>1.2311000000000001</v>
      </c>
      <c r="R1135" s="32">
        <v>1.802</v>
      </c>
      <c r="S1135" s="32">
        <v>0.23130000000000001</v>
      </c>
      <c r="T1135" s="32">
        <v>1.5556000000000001</v>
      </c>
      <c r="U1135" s="32">
        <v>1.2417</v>
      </c>
      <c r="V1135" s="32">
        <v>1.8129999999999999</v>
      </c>
      <c r="W1135" s="32">
        <v>0.23130000000000001</v>
      </c>
      <c r="X1135" s="32">
        <v>32.682699999999997</v>
      </c>
      <c r="Y1135" s="32">
        <v>32.5182</v>
      </c>
      <c r="Z1135" s="32">
        <v>32.800199999999997</v>
      </c>
      <c r="AA1135" s="32">
        <v>0.1133</v>
      </c>
      <c r="AB1135" s="32">
        <v>32.656300000000002</v>
      </c>
      <c r="AC1135" s="32">
        <v>32.493200000000002</v>
      </c>
      <c r="AD1135" s="32">
        <v>32.774700000000003</v>
      </c>
      <c r="AE1135" s="32">
        <v>0.1134</v>
      </c>
      <c r="AF1135" s="32">
        <v>7.8578999999999999</v>
      </c>
      <c r="AG1135" s="32">
        <v>7.7397999999999998</v>
      </c>
      <c r="AH1135" s="32">
        <v>8.0222999999999995</v>
      </c>
      <c r="AI1135" s="32">
        <v>9.8100000000000007E-2</v>
      </c>
      <c r="AJ1135" s="32">
        <v>8.1902000000000008</v>
      </c>
      <c r="AK1135" s="32">
        <v>8.0690000000000008</v>
      </c>
      <c r="AL1135" s="32">
        <v>8.3857999999999997</v>
      </c>
      <c r="AM1135" s="32">
        <v>0.1096</v>
      </c>
      <c r="AN1135" s="32">
        <v>0.18729999999999999</v>
      </c>
      <c r="AO1135" s="32">
        <v>0.18709999999999999</v>
      </c>
      <c r="AP1135" s="32">
        <v>1.2370000000000001</v>
      </c>
      <c r="AQ1135" s="32">
        <v>7.1000000000000004E-3</v>
      </c>
      <c r="AR1135" s="32">
        <v>1.2472000000000001</v>
      </c>
      <c r="AS1135" s="32">
        <v>6.6E-3</v>
      </c>
      <c r="AT1135" s="32">
        <v>32.521999999999998</v>
      </c>
      <c r="AU1135" s="32">
        <v>5.1000000000000004E-3</v>
      </c>
      <c r="AV1135" s="32">
        <v>32.497799999999998</v>
      </c>
      <c r="AW1135" s="32">
        <v>7.6E-3</v>
      </c>
      <c r="AX1135" s="32">
        <v>1.2311000000000001</v>
      </c>
      <c r="AY1135">
        <v>4.96</v>
      </c>
      <c r="AZ1135">
        <v>1.2417</v>
      </c>
      <c r="BA1135">
        <v>4.96</v>
      </c>
      <c r="BC1135">
        <v>298.39</v>
      </c>
      <c r="BD1135" s="32">
        <v>6.3228999999999997</v>
      </c>
      <c r="BE1135" s="32">
        <v>6.3323</v>
      </c>
      <c r="BF1135" s="32">
        <v>34.762500000000003</v>
      </c>
      <c r="BG1135" s="32">
        <v>34.739100000000001</v>
      </c>
      <c r="BH1135" s="32">
        <v>1.2311000000000001</v>
      </c>
      <c r="BI1135" s="34">
        <v>5</v>
      </c>
      <c r="BJ1135" s="34">
        <v>0</v>
      </c>
      <c r="BK1135" s="34">
        <v>92</v>
      </c>
      <c r="BL1135" s="34">
        <v>92</v>
      </c>
      <c r="BM1135">
        <v>0</v>
      </c>
      <c r="BN1135" t="s">
        <v>1228</v>
      </c>
      <c r="BO1135" t="s">
        <v>7167</v>
      </c>
      <c r="BP1135" t="b">
        <v>1</v>
      </c>
    </row>
    <row r="1136" spans="1:68" x14ac:dyDescent="0.25">
      <c r="A1136" s="30" t="str">
        <f t="shared" si="18"/>
        <v>2007001059</v>
      </c>
      <c r="B1136" t="s">
        <v>178</v>
      </c>
      <c r="C1136">
        <v>59</v>
      </c>
      <c r="D1136" s="65" t="s">
        <v>8835</v>
      </c>
      <c r="E1136" t="s">
        <v>85</v>
      </c>
      <c r="F1136">
        <v>0</v>
      </c>
      <c r="G1136">
        <v>2007</v>
      </c>
      <c r="H1136">
        <v>1</v>
      </c>
      <c r="I1136" s="34">
        <v>720</v>
      </c>
      <c r="J1136">
        <v>736</v>
      </c>
      <c r="K1136" s="32">
        <v>42.916699999999999</v>
      </c>
      <c r="L1136" s="32">
        <v>-61.7</v>
      </c>
      <c r="M1136" s="31">
        <v>39182.625625000001</v>
      </c>
      <c r="N1136" s="33">
        <v>2.98</v>
      </c>
      <c r="O1136" s="33">
        <v>49.6</v>
      </c>
      <c r="P1136" s="32">
        <v>2.1974999999999998</v>
      </c>
      <c r="Q1136" s="32">
        <v>2.1778</v>
      </c>
      <c r="R1136" s="32">
        <v>2.2200000000000002</v>
      </c>
      <c r="S1136" s="32">
        <v>1.43E-2</v>
      </c>
      <c r="T1136" s="32">
        <v>2.2081</v>
      </c>
      <c r="U1136" s="32">
        <v>2.1882999999999999</v>
      </c>
      <c r="V1136" s="32">
        <v>2.2290999999999999</v>
      </c>
      <c r="W1136" s="32">
        <v>1.43E-2</v>
      </c>
      <c r="X1136" s="32">
        <v>32.877099999999999</v>
      </c>
      <c r="Y1136" s="32">
        <v>32.861499999999999</v>
      </c>
      <c r="Z1136" s="32">
        <v>32.888399999999997</v>
      </c>
      <c r="AA1136" s="32">
        <v>5.4999999999999997E-3</v>
      </c>
      <c r="AB1136" s="32">
        <v>32.852699999999999</v>
      </c>
      <c r="AC1136" s="32">
        <v>32.847299999999997</v>
      </c>
      <c r="AD1136" s="32">
        <v>32.868099999999998</v>
      </c>
      <c r="AE1136" s="32">
        <v>5.4999999999999997E-3</v>
      </c>
      <c r="AF1136" s="32">
        <v>7.7302999999999997</v>
      </c>
      <c r="AG1136" s="32">
        <v>7.3128000000000002</v>
      </c>
      <c r="AH1136" s="32">
        <v>7.7923</v>
      </c>
      <c r="AI1136" s="32">
        <v>7.1199999999999999E-2</v>
      </c>
      <c r="AJ1136" s="32">
        <v>8.0457000000000001</v>
      </c>
      <c r="AK1136" s="32">
        <v>7.7374999999999998</v>
      </c>
      <c r="AL1136" s="32">
        <v>8.1135999999999999</v>
      </c>
      <c r="AM1136" s="32">
        <v>6.4100000000000004E-2</v>
      </c>
      <c r="AN1136" s="32">
        <v>1.17E-2</v>
      </c>
      <c r="AO1136" s="32">
        <v>1.23E-2</v>
      </c>
      <c r="AP1136" s="32">
        <v>2.2044999999999999</v>
      </c>
      <c r="AQ1136" s="32">
        <v>7.4999999999999997E-3</v>
      </c>
      <c r="AR1136" s="32">
        <v>2.2151999999999998</v>
      </c>
      <c r="AS1136" s="32">
        <v>8.3999999999999995E-3</v>
      </c>
      <c r="AT1136" s="32">
        <v>32.869799999999998</v>
      </c>
      <c r="AU1136" s="32">
        <v>7.1999999999999998E-3</v>
      </c>
      <c r="AV1136" s="32">
        <v>32.854500000000002</v>
      </c>
      <c r="AW1136" s="32">
        <v>1.18E-2</v>
      </c>
      <c r="AX1136" s="32">
        <v>2.1778</v>
      </c>
      <c r="AY1136">
        <v>23.81</v>
      </c>
      <c r="AZ1136">
        <v>2.1882999999999999</v>
      </c>
      <c r="BA1136">
        <v>23.81</v>
      </c>
      <c r="BC1136">
        <v>719.97</v>
      </c>
      <c r="BD1136" s="32">
        <v>4.3579999999999997</v>
      </c>
      <c r="BE1136" s="32">
        <v>4.3673999999999999</v>
      </c>
      <c r="BF1136" s="32">
        <v>34.874899999999997</v>
      </c>
      <c r="BG1136" s="32">
        <v>34.848999999999997</v>
      </c>
      <c r="BH1136" s="32">
        <v>2.1778</v>
      </c>
      <c r="BI1136" s="34">
        <v>24</v>
      </c>
      <c r="BJ1136" s="34">
        <v>0</v>
      </c>
      <c r="BK1136" s="34">
        <v>85</v>
      </c>
      <c r="BL1136" s="34">
        <v>85</v>
      </c>
      <c r="BM1136">
        <v>0</v>
      </c>
      <c r="BN1136" t="s">
        <v>1229</v>
      </c>
      <c r="BO1136" t="s">
        <v>7168</v>
      </c>
      <c r="BP1136" t="b">
        <v>1</v>
      </c>
    </row>
    <row r="1137" spans="1:68" x14ac:dyDescent="0.25">
      <c r="A1137" s="30" t="str">
        <f t="shared" si="18"/>
        <v>2007001066</v>
      </c>
      <c r="B1137" t="s">
        <v>178</v>
      </c>
      <c r="C1137">
        <v>66</v>
      </c>
      <c r="D1137" s="65" t="s">
        <v>8715</v>
      </c>
      <c r="E1137" t="s">
        <v>95</v>
      </c>
      <c r="F1137">
        <v>1</v>
      </c>
      <c r="G1137">
        <v>2007</v>
      </c>
      <c r="H1137">
        <v>1</v>
      </c>
      <c r="I1137" s="34">
        <v>81.3</v>
      </c>
      <c r="J1137">
        <v>88</v>
      </c>
      <c r="K1137" s="32">
        <v>44.4</v>
      </c>
      <c r="L1137" s="32">
        <v>-63.433300000000003</v>
      </c>
      <c r="M1137" s="31">
        <v>39184.010474537034</v>
      </c>
      <c r="N1137" s="33">
        <v>2.98</v>
      </c>
      <c r="O1137" s="33">
        <v>49.59</v>
      </c>
      <c r="P1137" s="32">
        <v>1.0492999999999999</v>
      </c>
      <c r="Q1137" s="32">
        <v>0.81120000000000003</v>
      </c>
      <c r="R1137" s="32">
        <v>1.2173</v>
      </c>
      <c r="S1137" s="32">
        <v>0.13</v>
      </c>
      <c r="T1137" s="32">
        <v>1.0601</v>
      </c>
      <c r="U1137" s="32">
        <v>0.82220000000000004</v>
      </c>
      <c r="V1137" s="32">
        <v>1.2282</v>
      </c>
      <c r="W1137" s="32">
        <v>0.1305</v>
      </c>
      <c r="X1137" s="32">
        <v>31.778700000000001</v>
      </c>
      <c r="Y1137" s="32">
        <v>31.5059</v>
      </c>
      <c r="Z1137" s="32">
        <v>32.128799999999998</v>
      </c>
      <c r="AA1137" s="32">
        <v>0.252</v>
      </c>
      <c r="AB1137" s="32">
        <v>31.753499999999999</v>
      </c>
      <c r="AC1137" s="32">
        <v>31.4788</v>
      </c>
      <c r="AD1137" s="32">
        <v>32.104599999999998</v>
      </c>
      <c r="AE1137" s="32">
        <v>0.25180000000000002</v>
      </c>
      <c r="AF1137" s="32">
        <v>7.4081999999999999</v>
      </c>
      <c r="AG1137" s="32">
        <v>6.8311999999999999</v>
      </c>
      <c r="AH1137" s="32">
        <v>7.9596999999999998</v>
      </c>
      <c r="AI1137" s="32">
        <v>0.44479999999999997</v>
      </c>
      <c r="AJ1137" s="32">
        <v>7.6864999999999997</v>
      </c>
      <c r="AK1137" s="32">
        <v>7.0637999999999996</v>
      </c>
      <c r="AL1137" s="32">
        <v>8.2888999999999999</v>
      </c>
      <c r="AM1137" s="32">
        <v>0.4803</v>
      </c>
      <c r="AN1137" s="32">
        <v>0.49440000000000001</v>
      </c>
      <c r="AO1137" s="32">
        <v>0.49430000000000002</v>
      </c>
      <c r="AP1137" s="32">
        <v>1.0755999999999999</v>
      </c>
      <c r="AQ1137" s="32">
        <v>2.1299999999999999E-2</v>
      </c>
      <c r="AR1137" s="32">
        <v>1.0868</v>
      </c>
      <c r="AS1137" s="32">
        <v>2.23E-2</v>
      </c>
      <c r="AT1137" s="32">
        <v>31.507300000000001</v>
      </c>
      <c r="AU1137" s="32">
        <v>1.1000000000000001E-3</v>
      </c>
      <c r="AV1137" s="32">
        <v>31.482299999999999</v>
      </c>
      <c r="AW1137" s="32">
        <v>8.9999999999999998E-4</v>
      </c>
      <c r="AX1137" s="32">
        <v>0.81120000000000003</v>
      </c>
      <c r="AY1137">
        <v>23.81</v>
      </c>
      <c r="AZ1137">
        <v>0.82220000000000004</v>
      </c>
      <c r="BA1137">
        <v>23.81</v>
      </c>
      <c r="BB1137">
        <v>83.5</v>
      </c>
      <c r="BC1137">
        <v>81.319999999999993</v>
      </c>
      <c r="BD1137" s="32">
        <v>2.5670999999999999</v>
      </c>
      <c r="BE1137" s="32">
        <v>2.5790000000000002</v>
      </c>
      <c r="BF1137" s="32">
        <v>32.676400000000001</v>
      </c>
      <c r="BG1137" s="32">
        <v>32.651299999999999</v>
      </c>
      <c r="BH1137" s="32">
        <v>0.81120000000000003</v>
      </c>
      <c r="BI1137" s="34">
        <v>24</v>
      </c>
      <c r="BJ1137" s="34">
        <v>0</v>
      </c>
      <c r="BK1137" s="34">
        <v>82</v>
      </c>
      <c r="BL1137" s="34">
        <v>82</v>
      </c>
      <c r="BM1137">
        <v>0</v>
      </c>
      <c r="BN1137" t="s">
        <v>1286</v>
      </c>
      <c r="BO1137" t="s">
        <v>7169</v>
      </c>
      <c r="BP1137" t="b">
        <v>1</v>
      </c>
    </row>
    <row r="1138" spans="1:68" x14ac:dyDescent="0.25">
      <c r="A1138" s="30" t="str">
        <f t="shared" si="18"/>
        <v>2007001067</v>
      </c>
      <c r="B1138" t="s">
        <v>178</v>
      </c>
      <c r="C1138">
        <v>67</v>
      </c>
      <c r="D1138" s="65" t="s">
        <v>8836</v>
      </c>
      <c r="E1138" t="s">
        <v>117</v>
      </c>
      <c r="F1138">
        <v>0</v>
      </c>
      <c r="G1138">
        <v>2007</v>
      </c>
      <c r="H1138">
        <v>1</v>
      </c>
      <c r="I1138" s="34">
        <v>214.2</v>
      </c>
      <c r="J1138">
        <v>223</v>
      </c>
      <c r="K1138" s="32">
        <v>44.216700000000003</v>
      </c>
      <c r="L1138" s="32">
        <v>-59.55</v>
      </c>
      <c r="M1138" s="31">
        <v>39184.540219907409</v>
      </c>
      <c r="N1138" s="33">
        <v>2.98</v>
      </c>
      <c r="O1138" s="33">
        <v>49.59</v>
      </c>
      <c r="P1138" s="32">
        <v>1.0425</v>
      </c>
      <c r="Q1138" s="32">
        <v>0.80130000000000001</v>
      </c>
      <c r="R1138" s="32">
        <v>1.2326999999999999</v>
      </c>
      <c r="S1138" s="32">
        <v>0.15759999999999999</v>
      </c>
      <c r="T1138" s="32">
        <v>1.0530999999999999</v>
      </c>
      <c r="U1138" s="32">
        <v>0.81240000000000001</v>
      </c>
      <c r="V1138" s="32">
        <v>1.2379</v>
      </c>
      <c r="W1138" s="32">
        <v>0.1575</v>
      </c>
      <c r="X1138" s="32">
        <v>32.225900000000003</v>
      </c>
      <c r="Y1138" s="32">
        <v>32.1434</v>
      </c>
      <c r="Z1138" s="32">
        <v>32.358400000000003</v>
      </c>
      <c r="AA1138" s="32">
        <v>7.4899999999999994E-2</v>
      </c>
      <c r="AB1138" s="32">
        <v>32.1999</v>
      </c>
      <c r="AC1138" s="32">
        <v>32.1173</v>
      </c>
      <c r="AD1138" s="32">
        <v>32.332000000000001</v>
      </c>
      <c r="AE1138" s="32">
        <v>7.4899999999999994E-2</v>
      </c>
      <c r="AF1138" s="32">
        <v>8.0472000000000001</v>
      </c>
      <c r="AG1138" s="32">
        <v>7.8292999999999999</v>
      </c>
      <c r="AH1138" s="32">
        <v>8.1889000000000003</v>
      </c>
      <c r="AI1138" s="32">
        <v>0.1016</v>
      </c>
      <c r="AJ1138" s="32">
        <v>8.3827999999999996</v>
      </c>
      <c r="AK1138" s="32">
        <v>8.2347999999999999</v>
      </c>
      <c r="AL1138" s="32">
        <v>8.5307999999999993</v>
      </c>
      <c r="AM1138" s="32">
        <v>0.10920000000000001</v>
      </c>
      <c r="AN1138" s="32">
        <v>0.1971</v>
      </c>
      <c r="AO1138" s="32">
        <v>0.19700000000000001</v>
      </c>
      <c r="AP1138" s="32">
        <v>1.2278</v>
      </c>
      <c r="AQ1138" s="32">
        <v>4.7999999999999996E-3</v>
      </c>
      <c r="AR1138" s="32">
        <v>1.2347999999999999</v>
      </c>
      <c r="AS1138" s="32">
        <v>3.3999999999999998E-3</v>
      </c>
      <c r="AT1138" s="32">
        <v>32.150399999999998</v>
      </c>
      <c r="AU1138" s="32">
        <v>0.01</v>
      </c>
      <c r="AV1138" s="32">
        <v>32.124899999999997</v>
      </c>
      <c r="AW1138" s="32">
        <v>1.17E-2</v>
      </c>
      <c r="AX1138" s="32">
        <v>0.80130000000000001</v>
      </c>
      <c r="AY1138">
        <v>42.65</v>
      </c>
      <c r="AZ1138">
        <v>0.81240000000000001</v>
      </c>
      <c r="BA1138">
        <v>42.65</v>
      </c>
      <c r="BB1138">
        <v>218</v>
      </c>
      <c r="BC1138">
        <v>214.15</v>
      </c>
      <c r="BD1138" s="32">
        <v>4.0486000000000004</v>
      </c>
      <c r="BE1138" s="32">
        <v>4.0564999999999998</v>
      </c>
      <c r="BF1138" s="32">
        <v>34.281100000000002</v>
      </c>
      <c r="BG1138" s="32">
        <v>34.258000000000003</v>
      </c>
      <c r="BH1138" s="32">
        <v>0.80130000000000001</v>
      </c>
      <c r="BI1138" s="34">
        <v>43</v>
      </c>
      <c r="BJ1138" s="34">
        <v>0</v>
      </c>
      <c r="BK1138" s="34">
        <v>183</v>
      </c>
      <c r="BL1138" s="34">
        <v>99</v>
      </c>
      <c r="BM1138">
        <v>0</v>
      </c>
      <c r="BN1138" t="s">
        <v>1230</v>
      </c>
      <c r="BO1138" t="s">
        <v>7170</v>
      </c>
      <c r="BP1138" t="b">
        <v>1</v>
      </c>
    </row>
    <row r="1139" spans="1:68" x14ac:dyDescent="0.25">
      <c r="A1139" s="30" t="str">
        <f t="shared" si="18"/>
        <v>2007001071</v>
      </c>
      <c r="B1139" t="s">
        <v>178</v>
      </c>
      <c r="C1139">
        <v>71</v>
      </c>
      <c r="D1139" s="65" t="s">
        <v>8869</v>
      </c>
      <c r="E1139" t="s">
        <v>124</v>
      </c>
      <c r="F1139">
        <v>0</v>
      </c>
      <c r="G1139">
        <v>2007</v>
      </c>
      <c r="H1139">
        <v>1</v>
      </c>
      <c r="I1139" s="34">
        <v>412.2</v>
      </c>
      <c r="J1139">
        <v>415</v>
      </c>
      <c r="K1139" s="32">
        <v>44.0167</v>
      </c>
      <c r="L1139" s="32">
        <v>-59.033299999999997</v>
      </c>
      <c r="M1139" s="31">
        <v>39184.698553240742</v>
      </c>
      <c r="N1139" s="33">
        <v>2.98</v>
      </c>
      <c r="O1139" s="33">
        <v>49.59</v>
      </c>
      <c r="P1139" s="32">
        <v>1.0960000000000001</v>
      </c>
      <c r="Q1139" s="32">
        <v>0.9163</v>
      </c>
      <c r="R1139" s="32">
        <v>1.4539</v>
      </c>
      <c r="S1139" s="32">
        <v>0.19139999999999999</v>
      </c>
      <c r="T1139" s="32">
        <v>1.1051</v>
      </c>
      <c r="U1139" s="32">
        <v>0.92710000000000004</v>
      </c>
      <c r="V1139" s="32">
        <v>1.4653</v>
      </c>
      <c r="W1139" s="32">
        <v>0.1893</v>
      </c>
      <c r="X1139" s="32">
        <v>32.474800000000002</v>
      </c>
      <c r="Y1139" s="32">
        <v>32.409999999999997</v>
      </c>
      <c r="Z1139" s="32">
        <v>32.545000000000002</v>
      </c>
      <c r="AA1139" s="32">
        <v>4.53E-2</v>
      </c>
      <c r="AB1139" s="32">
        <v>32.4495</v>
      </c>
      <c r="AC1139" s="32">
        <v>32.385100000000001</v>
      </c>
      <c r="AD1139" s="32">
        <v>32.519300000000001</v>
      </c>
      <c r="AE1139" s="32">
        <v>4.4699999999999997E-2</v>
      </c>
      <c r="AF1139" s="32">
        <v>8.0307999999999993</v>
      </c>
      <c r="AG1139" s="32">
        <v>7.5876000000000001</v>
      </c>
      <c r="AH1139" s="32">
        <v>8.3904999999999994</v>
      </c>
      <c r="AI1139" s="32">
        <v>0.25979999999999998</v>
      </c>
      <c r="AJ1139" s="32">
        <v>8.3679000000000006</v>
      </c>
      <c r="AK1139" s="32">
        <v>8.0351999999999997</v>
      </c>
      <c r="AL1139" s="32">
        <v>8.7553999999999998</v>
      </c>
      <c r="AM1139" s="32">
        <v>0.2697</v>
      </c>
      <c r="AN1139" s="32">
        <v>0.13700000000000001</v>
      </c>
      <c r="AO1139" s="32">
        <v>0.13739999999999999</v>
      </c>
      <c r="AP1139" s="32">
        <v>1.4314</v>
      </c>
      <c r="AQ1139" s="32">
        <v>2.3400000000000001E-2</v>
      </c>
      <c r="AR1139" s="32">
        <v>1.4436</v>
      </c>
      <c r="AS1139" s="32">
        <v>2.1999999999999999E-2</v>
      </c>
      <c r="AT1139" s="32">
        <v>32.412799999999997</v>
      </c>
      <c r="AU1139" s="32">
        <v>1.5E-3</v>
      </c>
      <c r="AV1139" s="32">
        <v>32.387099999999997</v>
      </c>
      <c r="AW1139" s="32">
        <v>2.2000000000000001E-3</v>
      </c>
      <c r="AX1139" s="32">
        <v>0.9163</v>
      </c>
      <c r="AY1139">
        <v>33.72</v>
      </c>
      <c r="AZ1139">
        <v>0.92710000000000004</v>
      </c>
      <c r="BA1139">
        <v>33.72</v>
      </c>
      <c r="BB1139">
        <v>500</v>
      </c>
      <c r="BC1139">
        <v>412.25</v>
      </c>
      <c r="BD1139" s="32">
        <v>4.0476000000000001</v>
      </c>
      <c r="BE1139" s="32">
        <v>4.0579999999999998</v>
      </c>
      <c r="BF1139" s="32">
        <v>34.8003</v>
      </c>
      <c r="BG1139" s="32">
        <v>34.775500000000001</v>
      </c>
      <c r="BH1139" s="32">
        <v>0.9163</v>
      </c>
      <c r="BI1139" s="34">
        <v>34</v>
      </c>
      <c r="BJ1139" s="34">
        <v>0</v>
      </c>
      <c r="BK1139" s="34">
        <v>119</v>
      </c>
      <c r="BL1139" s="34">
        <v>119</v>
      </c>
      <c r="BM1139">
        <v>0</v>
      </c>
      <c r="BN1139" t="s">
        <v>1231</v>
      </c>
      <c r="BO1139" t="s">
        <v>7171</v>
      </c>
      <c r="BP1139" t="b">
        <v>1</v>
      </c>
    </row>
    <row r="1140" spans="1:68" x14ac:dyDescent="0.25">
      <c r="A1140" s="30" t="str">
        <f t="shared" si="18"/>
        <v>2007001073</v>
      </c>
      <c r="B1140" t="s">
        <v>178</v>
      </c>
      <c r="C1140">
        <v>73</v>
      </c>
      <c r="D1140" s="65" t="s">
        <v>8799</v>
      </c>
      <c r="E1140" t="s">
        <v>123</v>
      </c>
      <c r="F1140">
        <v>0</v>
      </c>
      <c r="G1140">
        <v>2007</v>
      </c>
      <c r="H1140">
        <v>1</v>
      </c>
      <c r="I1140" s="34">
        <v>2120.9</v>
      </c>
      <c r="J1140">
        <v>2700</v>
      </c>
      <c r="K1140" s="32">
        <v>43.8</v>
      </c>
      <c r="L1140" s="32">
        <v>-58.916699999999999</v>
      </c>
      <c r="M1140" s="31">
        <v>39184.826249999998</v>
      </c>
      <c r="N1140" s="33">
        <v>2.98</v>
      </c>
      <c r="O1140" s="33">
        <v>49.59</v>
      </c>
      <c r="P1140" s="32">
        <v>1.0146999999999999</v>
      </c>
      <c r="Q1140" s="32">
        <v>0.62119999999999997</v>
      </c>
      <c r="R1140" s="32">
        <v>1.3368</v>
      </c>
      <c r="S1140" s="32">
        <v>0.18310000000000001</v>
      </c>
      <c r="T1140" s="32">
        <v>1.026</v>
      </c>
      <c r="U1140" s="32">
        <v>0.62190000000000001</v>
      </c>
      <c r="V1140" s="32">
        <v>1.3512</v>
      </c>
      <c r="W1140" s="32">
        <v>0.1835</v>
      </c>
      <c r="X1140" s="32">
        <v>32.552100000000003</v>
      </c>
      <c r="Y1140" s="32">
        <v>32.441899999999997</v>
      </c>
      <c r="Z1140" s="32">
        <v>32.752800000000001</v>
      </c>
      <c r="AA1140" s="32">
        <v>9.8299999999999998E-2</v>
      </c>
      <c r="AB1140" s="32">
        <v>32.525799999999997</v>
      </c>
      <c r="AC1140" s="32">
        <v>32.418700000000001</v>
      </c>
      <c r="AD1140" s="32">
        <v>32.720999999999997</v>
      </c>
      <c r="AE1140" s="32">
        <v>9.6600000000000005E-2</v>
      </c>
      <c r="AF1140" s="32">
        <v>7.9103000000000003</v>
      </c>
      <c r="AG1140" s="32">
        <v>7.4726999999999997</v>
      </c>
      <c r="AH1140" s="32">
        <v>8.3193000000000001</v>
      </c>
      <c r="AI1140" s="32">
        <v>0.29699999999999999</v>
      </c>
      <c r="AJ1140" s="32">
        <v>8.2304999999999993</v>
      </c>
      <c r="AK1140" s="32">
        <v>7.7557999999999998</v>
      </c>
      <c r="AL1140" s="32">
        <v>8.6765000000000008</v>
      </c>
      <c r="AM1140" s="32">
        <v>0.32479999999999998</v>
      </c>
      <c r="AN1140" s="32">
        <v>0.21460000000000001</v>
      </c>
      <c r="AO1140" s="32">
        <v>0.2099</v>
      </c>
      <c r="AP1140" s="32">
        <v>1.1848000000000001</v>
      </c>
      <c r="AQ1140" s="32">
        <v>1.6799999999999999E-2</v>
      </c>
      <c r="AR1140" s="32">
        <v>1.1959</v>
      </c>
      <c r="AS1140" s="32">
        <v>1.6400000000000001E-2</v>
      </c>
      <c r="AT1140" s="32">
        <v>32.4741</v>
      </c>
      <c r="AU1140" s="32">
        <v>2.3E-3</v>
      </c>
      <c r="AV1140" s="32">
        <v>32.448500000000003</v>
      </c>
      <c r="AW1140" s="32">
        <v>2.8999999999999998E-3</v>
      </c>
      <c r="AX1140" s="32">
        <v>0.62119999999999997</v>
      </c>
      <c r="AY1140">
        <v>16.86</v>
      </c>
      <c r="AZ1140">
        <v>0.62190000000000001</v>
      </c>
      <c r="BA1140">
        <v>16.86</v>
      </c>
      <c r="BB1140">
        <v>2200</v>
      </c>
      <c r="BC1140">
        <v>999.48</v>
      </c>
      <c r="BD1140" s="32">
        <v>4.0004999999999997</v>
      </c>
      <c r="BE1140" s="32">
        <v>4.0114000000000001</v>
      </c>
      <c r="BF1140" s="32">
        <v>34.898200000000003</v>
      </c>
      <c r="BG1140" s="32">
        <v>34.8735</v>
      </c>
      <c r="BH1140" s="32">
        <v>0.62119999999999997</v>
      </c>
      <c r="BI1140" s="34">
        <v>17</v>
      </c>
      <c r="BJ1140" s="34">
        <v>0</v>
      </c>
      <c r="BK1140" s="34">
        <v>129</v>
      </c>
      <c r="BL1140" s="34">
        <v>129</v>
      </c>
      <c r="BM1140">
        <v>0</v>
      </c>
      <c r="BN1140" t="s">
        <v>1232</v>
      </c>
      <c r="BO1140" t="s">
        <v>7172</v>
      </c>
      <c r="BP1140" t="b">
        <v>1</v>
      </c>
    </row>
    <row r="1141" spans="1:68" x14ac:dyDescent="0.25">
      <c r="A1141" s="30" t="str">
        <f t="shared" si="18"/>
        <v>2007001076</v>
      </c>
      <c r="B1141" t="s">
        <v>178</v>
      </c>
      <c r="C1141">
        <v>76</v>
      </c>
      <c r="D1141" s="65" t="s">
        <v>8837</v>
      </c>
      <c r="E1141" t="s">
        <v>118</v>
      </c>
      <c r="F1141">
        <v>1</v>
      </c>
      <c r="G1141">
        <v>2007</v>
      </c>
      <c r="H1141">
        <v>1</v>
      </c>
      <c r="I1141" s="34">
        <v>3730.3</v>
      </c>
      <c r="J1141">
        <v>3792</v>
      </c>
      <c r="K1141" s="32">
        <v>43.45</v>
      </c>
      <c r="L1141" s="32">
        <v>-57.5167</v>
      </c>
      <c r="M1141" s="31">
        <v>39185.184918981482</v>
      </c>
      <c r="N1141" s="33">
        <v>3.97</v>
      </c>
      <c r="O1141" s="33">
        <v>49.6</v>
      </c>
      <c r="P1141" s="32">
        <v>4.3764000000000003</v>
      </c>
      <c r="Q1141" s="32">
        <v>3.9075000000000002</v>
      </c>
      <c r="R1141" s="32">
        <v>4.7953000000000001</v>
      </c>
      <c r="S1141" s="32">
        <v>0.3231</v>
      </c>
      <c r="T1141" s="32">
        <v>4.3874000000000004</v>
      </c>
      <c r="U1141" s="32">
        <v>3.9184000000000001</v>
      </c>
      <c r="V1141" s="32">
        <v>4.8057999999999996</v>
      </c>
      <c r="W1141" s="32">
        <v>0.32350000000000001</v>
      </c>
      <c r="X1141" s="32">
        <v>33.3322</v>
      </c>
      <c r="Y1141" s="32">
        <v>33.228999999999999</v>
      </c>
      <c r="Z1141" s="32">
        <v>33.422400000000003</v>
      </c>
      <c r="AA1141" s="32">
        <v>7.2999999999999995E-2</v>
      </c>
      <c r="AB1141" s="32">
        <v>33.307099999999998</v>
      </c>
      <c r="AC1141" s="32">
        <v>33.207099999999997</v>
      </c>
      <c r="AD1141" s="32">
        <v>33.399900000000002</v>
      </c>
      <c r="AE1141" s="32">
        <v>7.2999999999999995E-2</v>
      </c>
      <c r="AF1141" s="32">
        <v>7.0500999999999996</v>
      </c>
      <c r="AG1141" s="32">
        <v>6.7439</v>
      </c>
      <c r="AH1141" s="32">
        <v>7.4476000000000004</v>
      </c>
      <c r="AI1141" s="32">
        <v>0.2697</v>
      </c>
      <c r="AJ1141" s="32">
        <v>7.2782</v>
      </c>
      <c r="AK1141" s="32">
        <v>6.9537000000000004</v>
      </c>
      <c r="AL1141" s="32">
        <v>7.7070999999999996</v>
      </c>
      <c r="AM1141" s="32">
        <v>0.2903</v>
      </c>
      <c r="AN1141" s="32">
        <v>7.0499999999999993E-2</v>
      </c>
      <c r="AO1141" s="32">
        <v>7.1499999999999994E-2</v>
      </c>
      <c r="AP1141" s="32">
        <v>4.0978000000000003</v>
      </c>
      <c r="AQ1141" s="32">
        <v>1.41E-2</v>
      </c>
      <c r="AR1141" s="32">
        <v>4.1070000000000002</v>
      </c>
      <c r="AS1141" s="32">
        <v>1.5299999999999999E-2</v>
      </c>
      <c r="AT1141" s="32">
        <v>33.245399999999997</v>
      </c>
      <c r="AU1141" s="32">
        <v>1.4E-3</v>
      </c>
      <c r="AV1141" s="32">
        <v>33.220399999999998</v>
      </c>
      <c r="AW1141" s="32">
        <v>1E-3</v>
      </c>
      <c r="AX1141" s="32">
        <v>2.1728999999999998</v>
      </c>
      <c r="AY1141">
        <v>3723.52</v>
      </c>
      <c r="AZ1141">
        <v>2.1839</v>
      </c>
      <c r="BA1141">
        <v>3723.52</v>
      </c>
      <c r="BB1141">
        <v>3672</v>
      </c>
      <c r="BC1141">
        <v>999.51</v>
      </c>
      <c r="BD1141" s="32">
        <v>3.9258999999999999</v>
      </c>
      <c r="BE1141" s="32">
        <v>3.9380999999999999</v>
      </c>
      <c r="BF1141" s="32">
        <v>34.908900000000003</v>
      </c>
      <c r="BG1141" s="32">
        <v>34.884500000000003</v>
      </c>
      <c r="BH1141" s="32">
        <v>3.9075000000000002</v>
      </c>
      <c r="BI1141" s="34">
        <v>15</v>
      </c>
      <c r="BJ1141" s="34">
        <v>14</v>
      </c>
      <c r="BK1141" s="34">
        <v>16</v>
      </c>
      <c r="BL1141" s="34">
        <v>2</v>
      </c>
      <c r="BM1141">
        <v>0</v>
      </c>
      <c r="BN1141" t="s">
        <v>1287</v>
      </c>
      <c r="BO1141" t="s">
        <v>7173</v>
      </c>
      <c r="BP1141" t="b">
        <v>1</v>
      </c>
    </row>
    <row r="1142" spans="1:68" x14ac:dyDescent="0.25">
      <c r="A1142" s="30" t="str">
        <f t="shared" si="18"/>
        <v>2007001078</v>
      </c>
      <c r="B1142" t="s">
        <v>178</v>
      </c>
      <c r="C1142">
        <v>78</v>
      </c>
      <c r="D1142" s="65" t="s">
        <v>8889</v>
      </c>
      <c r="E1142" t="s">
        <v>98</v>
      </c>
      <c r="F1142">
        <v>1</v>
      </c>
      <c r="G1142">
        <v>2007</v>
      </c>
      <c r="H1142">
        <v>1</v>
      </c>
      <c r="I1142" s="34">
        <v>2872.8</v>
      </c>
      <c r="J1142">
        <v>2500</v>
      </c>
      <c r="K1142" s="32">
        <v>43.7667</v>
      </c>
      <c r="L1142" s="32">
        <v>-57.816699999999997</v>
      </c>
      <c r="M1142" s="31">
        <v>39185.406990740739</v>
      </c>
      <c r="N1142" s="33">
        <v>2.98</v>
      </c>
      <c r="O1142" s="33">
        <v>49.59</v>
      </c>
      <c r="P1142" s="32">
        <v>4.4348999999999998</v>
      </c>
      <c r="Q1142" s="32">
        <v>3.6326000000000001</v>
      </c>
      <c r="R1142" s="32">
        <v>4.8513000000000002</v>
      </c>
      <c r="S1142" s="32">
        <v>0.47549999999999998</v>
      </c>
      <c r="T1142" s="32">
        <v>4.4476000000000004</v>
      </c>
      <c r="U1142" s="32">
        <v>3.6438999999999999</v>
      </c>
      <c r="V1142" s="32">
        <v>4.8643999999999998</v>
      </c>
      <c r="W1142" s="32">
        <v>0.47510000000000002</v>
      </c>
      <c r="X1142" s="32">
        <v>33.402000000000001</v>
      </c>
      <c r="Y1142" s="32">
        <v>33.2288</v>
      </c>
      <c r="Z1142" s="32">
        <v>33.486199999999997</v>
      </c>
      <c r="AA1142" s="32">
        <v>9.9900000000000003E-2</v>
      </c>
      <c r="AB1142" s="32">
        <v>33.375100000000003</v>
      </c>
      <c r="AC1142" s="32">
        <v>33.204099999999997</v>
      </c>
      <c r="AD1142" s="32">
        <v>33.460099999999997</v>
      </c>
      <c r="AE1142" s="32">
        <v>0.1009</v>
      </c>
      <c r="AF1142" s="32">
        <v>7.0290999999999997</v>
      </c>
      <c r="AG1142" s="32">
        <v>6.8070000000000004</v>
      </c>
      <c r="AH1142" s="32">
        <v>7.3994</v>
      </c>
      <c r="AI1142" s="32">
        <v>0.22320000000000001</v>
      </c>
      <c r="AJ1142" s="32">
        <v>7.2503000000000002</v>
      </c>
      <c r="AK1142" s="32">
        <v>7.0183</v>
      </c>
      <c r="AL1142" s="32">
        <v>7.6520000000000001</v>
      </c>
      <c r="AM1142" s="32">
        <v>0.2414</v>
      </c>
      <c r="AN1142" s="32">
        <v>7.9000000000000001E-2</v>
      </c>
      <c r="AO1142" s="32">
        <v>7.7600000000000002E-2</v>
      </c>
      <c r="AP1142" s="32">
        <v>3.6395</v>
      </c>
      <c r="AQ1142" s="32">
        <v>3.2000000000000002E-3</v>
      </c>
      <c r="AR1142" s="32">
        <v>3.6505999999999998</v>
      </c>
      <c r="AS1142" s="32">
        <v>3.8999999999999998E-3</v>
      </c>
      <c r="AT1142" s="32">
        <v>33.234200000000001</v>
      </c>
      <c r="AU1142" s="32">
        <v>7.7999999999999996E-3</v>
      </c>
      <c r="AV1142" s="32">
        <v>33.208199999999998</v>
      </c>
      <c r="AW1142" s="32">
        <v>5.4000000000000003E-3</v>
      </c>
      <c r="AX1142" s="32">
        <v>2.7614000000000001</v>
      </c>
      <c r="AY1142">
        <v>2870.81</v>
      </c>
      <c r="AZ1142">
        <v>2.7725</v>
      </c>
      <c r="BA1142">
        <v>2870.81</v>
      </c>
      <c r="BB1142">
        <v>2867.8</v>
      </c>
      <c r="BC1142">
        <v>999.48</v>
      </c>
      <c r="BD1142" s="32">
        <v>3.9449999999999998</v>
      </c>
      <c r="BE1142" s="32">
        <v>3.9563999999999999</v>
      </c>
      <c r="BF1142" s="32">
        <v>34.903300000000002</v>
      </c>
      <c r="BG1142" s="32">
        <v>34.8782</v>
      </c>
      <c r="BH1142" s="32">
        <v>3.6326000000000001</v>
      </c>
      <c r="BI1142" s="34">
        <v>6</v>
      </c>
      <c r="BJ1142" s="34">
        <v>0</v>
      </c>
      <c r="BK1142" s="34">
        <v>16</v>
      </c>
      <c r="BL1142" s="34">
        <v>16</v>
      </c>
      <c r="BM1142">
        <v>0</v>
      </c>
      <c r="BN1142" t="s">
        <v>1233</v>
      </c>
      <c r="BO1142" t="s">
        <v>7174</v>
      </c>
      <c r="BP1142" t="b">
        <v>1</v>
      </c>
    </row>
    <row r="1143" spans="1:68" x14ac:dyDescent="0.25">
      <c r="A1143" s="30" t="str">
        <f t="shared" si="18"/>
        <v>2007001079</v>
      </c>
      <c r="B1143" t="s">
        <v>178</v>
      </c>
      <c r="C1143">
        <v>79</v>
      </c>
      <c r="D1143" s="65" t="s">
        <v>8886</v>
      </c>
      <c r="E1143" t="s">
        <v>99</v>
      </c>
      <c r="F1143">
        <v>1</v>
      </c>
      <c r="G1143">
        <v>2007</v>
      </c>
      <c r="H1143">
        <v>1</v>
      </c>
      <c r="I1143" s="34">
        <v>630.9</v>
      </c>
      <c r="J1143">
        <v>676</v>
      </c>
      <c r="K1143" s="32">
        <v>44.116700000000002</v>
      </c>
      <c r="L1143" s="32">
        <v>-58.166800000000002</v>
      </c>
      <c r="M1143" s="31">
        <v>39185.569097222222</v>
      </c>
      <c r="N1143" s="33">
        <v>2.98</v>
      </c>
      <c r="O1143" s="33">
        <v>49.59</v>
      </c>
      <c r="P1143" s="32">
        <v>0.4304</v>
      </c>
      <c r="Q1143" s="32">
        <v>0.18310000000000001</v>
      </c>
      <c r="R1143" s="32">
        <v>0.66300000000000003</v>
      </c>
      <c r="S1143" s="32">
        <v>0.17860000000000001</v>
      </c>
      <c r="T1143" s="32">
        <v>0.44109999999999999</v>
      </c>
      <c r="U1143" s="32">
        <v>0.19270000000000001</v>
      </c>
      <c r="V1143" s="32">
        <v>0.67259999999999998</v>
      </c>
      <c r="W1143" s="32">
        <v>0.17860000000000001</v>
      </c>
      <c r="X1143" s="32">
        <v>32.435099999999998</v>
      </c>
      <c r="Y1143" s="32">
        <v>32.219099999999997</v>
      </c>
      <c r="Z1143" s="32">
        <v>32.755200000000002</v>
      </c>
      <c r="AA1143" s="32">
        <v>0.19600000000000001</v>
      </c>
      <c r="AB1143" s="32">
        <v>32.409199999999998</v>
      </c>
      <c r="AC1143" s="32">
        <v>32.194699999999997</v>
      </c>
      <c r="AD1143" s="32">
        <v>32.729300000000002</v>
      </c>
      <c r="AE1143" s="32">
        <v>0.1946</v>
      </c>
      <c r="AF1143" s="32">
        <v>7.9436999999999998</v>
      </c>
      <c r="AG1143" s="32">
        <v>7.3226000000000004</v>
      </c>
      <c r="AH1143" s="32">
        <v>8.6824999999999992</v>
      </c>
      <c r="AI1143" s="32">
        <v>0.43330000000000002</v>
      </c>
      <c r="AJ1143" s="32">
        <v>8.2393999999999998</v>
      </c>
      <c r="AK1143" s="32">
        <v>7.5881999999999996</v>
      </c>
      <c r="AL1143" s="32">
        <v>9.0571000000000002</v>
      </c>
      <c r="AM1143" s="32">
        <v>0.46710000000000002</v>
      </c>
      <c r="AN1143" s="32">
        <v>0.43319999999999997</v>
      </c>
      <c r="AO1143" s="32">
        <v>0.43280000000000002</v>
      </c>
      <c r="AP1143" s="32">
        <v>0.621</v>
      </c>
      <c r="AQ1143" s="32">
        <v>1.9199999999999998E-2</v>
      </c>
      <c r="AR1143" s="32">
        <v>0.63049999999999995</v>
      </c>
      <c r="AS1143" s="32">
        <v>1.8800000000000001E-2</v>
      </c>
      <c r="AT1143" s="32">
        <v>32.232799999999997</v>
      </c>
      <c r="AU1143" s="32">
        <v>1.9199999999999998E-2</v>
      </c>
      <c r="AV1143" s="32">
        <v>32.212800000000001</v>
      </c>
      <c r="AW1143" s="32">
        <v>2.93E-2</v>
      </c>
      <c r="AX1143" s="32">
        <v>0.18310000000000001</v>
      </c>
      <c r="AY1143">
        <v>19.84</v>
      </c>
      <c r="AZ1143">
        <v>0.19270000000000001</v>
      </c>
      <c r="BA1143">
        <v>19.84</v>
      </c>
      <c r="BB1143">
        <v>728.1</v>
      </c>
      <c r="BD1143" s="32"/>
      <c r="BE1143" s="32"/>
      <c r="BF1143" s="32"/>
      <c r="BG1143" s="32"/>
      <c r="BH1143" s="32">
        <v>0.18310000000000001</v>
      </c>
      <c r="BI1143" s="34">
        <v>20</v>
      </c>
      <c r="BJ1143" s="34">
        <v>0</v>
      </c>
      <c r="BK1143" s="34">
        <v>150</v>
      </c>
      <c r="BL1143" s="34">
        <v>150</v>
      </c>
      <c r="BM1143">
        <v>0</v>
      </c>
      <c r="BN1143" t="s">
        <v>1234</v>
      </c>
      <c r="BO1143" t="s">
        <v>7175</v>
      </c>
      <c r="BP1143" t="b">
        <v>1</v>
      </c>
    </row>
    <row r="1144" spans="1:68" x14ac:dyDescent="0.25">
      <c r="A1144" s="30" t="str">
        <f t="shared" si="18"/>
        <v>2007001083</v>
      </c>
      <c r="B1144" t="s">
        <v>178</v>
      </c>
      <c r="C1144">
        <v>83</v>
      </c>
      <c r="D1144" s="65" t="s">
        <v>8720</v>
      </c>
      <c r="E1144" t="s">
        <v>85</v>
      </c>
      <c r="F1144">
        <v>0</v>
      </c>
      <c r="G1144">
        <v>2007</v>
      </c>
      <c r="H1144">
        <v>1</v>
      </c>
      <c r="I1144" s="34">
        <v>60.5</v>
      </c>
      <c r="J1144">
        <v>66</v>
      </c>
      <c r="K1144" s="32">
        <v>44.383299999999998</v>
      </c>
      <c r="L1144" s="32">
        <v>-58.5002</v>
      </c>
      <c r="M1144" s="31">
        <v>39185.739675925928</v>
      </c>
      <c r="N1144" s="33">
        <v>2.98</v>
      </c>
      <c r="O1144" s="33">
        <v>49.59</v>
      </c>
      <c r="P1144" s="32">
        <v>0.72109999999999996</v>
      </c>
      <c r="Q1144" s="32">
        <v>0.67569999999999997</v>
      </c>
      <c r="R1144" s="32">
        <v>0.74029999999999996</v>
      </c>
      <c r="S1144" s="32">
        <v>1.2699999999999999E-2</v>
      </c>
      <c r="T1144" s="32">
        <v>0.73180000000000001</v>
      </c>
      <c r="U1144" s="32">
        <v>0.68600000000000005</v>
      </c>
      <c r="V1144" s="32">
        <v>0.75149999999999995</v>
      </c>
      <c r="W1144" s="32">
        <v>1.2800000000000001E-2</v>
      </c>
      <c r="X1144" s="32">
        <v>32.321800000000003</v>
      </c>
      <c r="Y1144" s="32">
        <v>32.320099999999996</v>
      </c>
      <c r="Z1144" s="32">
        <v>32.327599999999997</v>
      </c>
      <c r="AA1144" s="32">
        <v>1.1000000000000001E-3</v>
      </c>
      <c r="AB1144" s="32">
        <v>32.295900000000003</v>
      </c>
      <c r="AC1144" s="32">
        <v>32.293999999999997</v>
      </c>
      <c r="AD1144" s="32">
        <v>32.3003</v>
      </c>
      <c r="AE1144" s="32">
        <v>1E-3</v>
      </c>
      <c r="AF1144" s="32">
        <v>8.0320999999999998</v>
      </c>
      <c r="AG1144" s="32">
        <v>7.6864999999999997</v>
      </c>
      <c r="AH1144" s="32">
        <v>8.0914000000000001</v>
      </c>
      <c r="AI1144" s="32">
        <v>5.45E-2</v>
      </c>
      <c r="AJ1144" s="32">
        <v>8.4078999999999997</v>
      </c>
      <c r="AK1144" s="32">
        <v>8.1906999999999996</v>
      </c>
      <c r="AL1144" s="32">
        <v>8.4507999999999992</v>
      </c>
      <c r="AM1144" s="32">
        <v>4.2900000000000001E-2</v>
      </c>
      <c r="AN1144" s="32">
        <v>5.5999999999999999E-3</v>
      </c>
      <c r="AO1144" s="32">
        <v>5.7000000000000002E-3</v>
      </c>
      <c r="AP1144" s="32">
        <v>0.72819999999999996</v>
      </c>
      <c r="AQ1144" s="32">
        <v>6.0000000000000001E-3</v>
      </c>
      <c r="AR1144" s="32">
        <v>0.73909999999999998</v>
      </c>
      <c r="AS1144" s="32">
        <v>6.4999999999999997E-3</v>
      </c>
      <c r="AT1144" s="32">
        <v>32.322800000000001</v>
      </c>
      <c r="AU1144" s="32">
        <v>4.1999999999999997E-3</v>
      </c>
      <c r="AV1144" s="32">
        <v>32.296399999999998</v>
      </c>
      <c r="AW1144" s="32">
        <v>3.3999999999999998E-3</v>
      </c>
      <c r="AX1144" s="32">
        <v>0.67569999999999997</v>
      </c>
      <c r="AY1144">
        <v>49.59</v>
      </c>
      <c r="AZ1144">
        <v>0.68600000000000005</v>
      </c>
      <c r="BA1144">
        <v>49.59</v>
      </c>
      <c r="BD1144" s="32"/>
      <c r="BE1144" s="32"/>
      <c r="BF1144" s="32"/>
      <c r="BG1144" s="32"/>
      <c r="BH1144" s="32"/>
      <c r="BI1144" s="34"/>
      <c r="BJ1144" s="34">
        <v>0</v>
      </c>
      <c r="BK1144" s="34">
        <v>61</v>
      </c>
      <c r="BL1144" s="34">
        <v>61</v>
      </c>
      <c r="BM1144">
        <v>0</v>
      </c>
      <c r="BN1144" t="s">
        <v>1235</v>
      </c>
      <c r="BO1144" t="s">
        <v>7176</v>
      </c>
      <c r="BP1144" t="b">
        <v>1</v>
      </c>
    </row>
    <row r="1145" spans="1:68" x14ac:dyDescent="0.25">
      <c r="A1145" s="30" t="str">
        <f t="shared" si="18"/>
        <v>2007001085</v>
      </c>
      <c r="B1145" t="s">
        <v>178</v>
      </c>
      <c r="C1145">
        <v>85</v>
      </c>
      <c r="D1145" s="65" t="s">
        <v>8870</v>
      </c>
      <c r="E1145" t="s">
        <v>101</v>
      </c>
      <c r="F1145">
        <v>1</v>
      </c>
      <c r="G1145">
        <v>2007</v>
      </c>
      <c r="H1145">
        <v>1</v>
      </c>
      <c r="I1145" s="34">
        <v>103.1</v>
      </c>
      <c r="J1145">
        <v>200</v>
      </c>
      <c r="K1145" s="32">
        <v>44.816699999999997</v>
      </c>
      <c r="L1145" s="32">
        <v>-58.85</v>
      </c>
      <c r="M1145" s="31">
        <v>39185.868784722225</v>
      </c>
      <c r="N1145" s="33">
        <v>2.98</v>
      </c>
      <c r="O1145" s="33">
        <v>49.59</v>
      </c>
      <c r="P1145" s="32">
        <v>0.26929999999999998</v>
      </c>
      <c r="Q1145" s="32">
        <v>0.1173</v>
      </c>
      <c r="R1145" s="32">
        <v>0.38400000000000001</v>
      </c>
      <c r="S1145" s="32">
        <v>0.113</v>
      </c>
      <c r="T1145" s="32">
        <v>0.27979999999999999</v>
      </c>
      <c r="U1145" s="32">
        <v>0.128</v>
      </c>
      <c r="V1145" s="32">
        <v>0.39450000000000002</v>
      </c>
      <c r="W1145" s="32">
        <v>0.1132</v>
      </c>
      <c r="X1145" s="32">
        <v>31.934799999999999</v>
      </c>
      <c r="Y1145" s="32">
        <v>31.895399999999999</v>
      </c>
      <c r="Z1145" s="32">
        <v>31.999300000000002</v>
      </c>
      <c r="AA1145" s="32">
        <v>3.8699999999999998E-2</v>
      </c>
      <c r="AB1145" s="32">
        <v>31.908799999999999</v>
      </c>
      <c r="AC1145" s="32">
        <v>31.869499999999999</v>
      </c>
      <c r="AD1145" s="32">
        <v>31.973299999999998</v>
      </c>
      <c r="AE1145" s="32">
        <v>3.8800000000000001E-2</v>
      </c>
      <c r="AF1145" s="32">
        <v>8.1864000000000008</v>
      </c>
      <c r="AG1145" s="32">
        <v>7.7864000000000004</v>
      </c>
      <c r="AH1145" s="32">
        <v>8.5127000000000006</v>
      </c>
      <c r="AI1145" s="32">
        <v>0.30359999999999998</v>
      </c>
      <c r="AJ1145" s="32">
        <v>8.5618999999999996</v>
      </c>
      <c r="AK1145" s="32">
        <v>8.1393000000000004</v>
      </c>
      <c r="AL1145" s="32">
        <v>8.9283000000000001</v>
      </c>
      <c r="AM1145" s="32">
        <v>0.3327</v>
      </c>
      <c r="AN1145" s="32">
        <v>9.5799999999999996E-2</v>
      </c>
      <c r="AO1145" s="32">
        <v>9.5799999999999996E-2</v>
      </c>
      <c r="AP1145" s="32">
        <v>0.38300000000000001</v>
      </c>
      <c r="AQ1145" s="32">
        <v>1E-3</v>
      </c>
      <c r="AR1145" s="32">
        <v>0.39340000000000003</v>
      </c>
      <c r="AS1145" s="32">
        <v>8.9999999999999998E-4</v>
      </c>
      <c r="AT1145" s="32">
        <v>31.9</v>
      </c>
      <c r="AU1145" s="32">
        <v>6.7999999999999996E-3</v>
      </c>
      <c r="AV1145" s="32">
        <v>31.872800000000002</v>
      </c>
      <c r="AW1145" s="32">
        <v>4.5999999999999999E-3</v>
      </c>
      <c r="AX1145" s="32">
        <v>0.1148</v>
      </c>
      <c r="AY1145">
        <v>51.57</v>
      </c>
      <c r="AZ1145">
        <v>0.1258</v>
      </c>
      <c r="BA1145">
        <v>51.57</v>
      </c>
      <c r="BB1145">
        <v>202</v>
      </c>
      <c r="BD1145" s="32"/>
      <c r="BE1145" s="32"/>
      <c r="BF1145" s="32"/>
      <c r="BG1145" s="32"/>
      <c r="BH1145" s="32"/>
      <c r="BI1145" s="34"/>
      <c r="BJ1145" s="34">
        <v>0</v>
      </c>
      <c r="BK1145" s="34">
        <v>104</v>
      </c>
      <c r="BL1145" s="34">
        <v>104</v>
      </c>
      <c r="BM1145">
        <v>0</v>
      </c>
      <c r="BN1145" t="s">
        <v>1288</v>
      </c>
      <c r="BO1145" t="s">
        <v>7177</v>
      </c>
      <c r="BP1145" t="b">
        <v>1</v>
      </c>
    </row>
    <row r="1146" spans="1:68" x14ac:dyDescent="0.25">
      <c r="A1146" s="30" t="str">
        <f t="shared" si="18"/>
        <v>2007001087</v>
      </c>
      <c r="B1146" t="s">
        <v>178</v>
      </c>
      <c r="C1146">
        <v>87</v>
      </c>
      <c r="D1146" s="65" t="s">
        <v>8887</v>
      </c>
      <c r="E1146" t="s">
        <v>102</v>
      </c>
      <c r="F1146">
        <v>1</v>
      </c>
      <c r="G1146">
        <v>2007</v>
      </c>
      <c r="H1146">
        <v>1</v>
      </c>
      <c r="I1146" s="34">
        <v>97.2</v>
      </c>
      <c r="J1146">
        <v>103</v>
      </c>
      <c r="K1146" s="32">
        <v>45.15</v>
      </c>
      <c r="L1146" s="32">
        <v>-59.183500000000002</v>
      </c>
      <c r="M1146" s="31">
        <v>39185.975925925923</v>
      </c>
      <c r="N1146" s="33">
        <v>3.97</v>
      </c>
      <c r="O1146" s="33">
        <v>49.59</v>
      </c>
      <c r="P1146" s="32">
        <v>-0.45950000000000002</v>
      </c>
      <c r="Q1146" s="32">
        <v>-0.47570000000000001</v>
      </c>
      <c r="R1146" s="32">
        <v>-0.35439999999999999</v>
      </c>
      <c r="S1146" s="32">
        <v>1.9800000000000002E-2</v>
      </c>
      <c r="T1146" s="32">
        <v>-0.4491</v>
      </c>
      <c r="U1146" s="32">
        <v>-0.4652</v>
      </c>
      <c r="V1146" s="32">
        <v>-0.36220000000000002</v>
      </c>
      <c r="W1146" s="32">
        <v>1.78E-2</v>
      </c>
      <c r="X1146" s="32">
        <v>31.563099999999999</v>
      </c>
      <c r="Y1146" s="32">
        <v>31.556100000000001</v>
      </c>
      <c r="Z1146" s="32">
        <v>31.7577</v>
      </c>
      <c r="AA1146" s="32">
        <v>2.9100000000000001E-2</v>
      </c>
      <c r="AB1146" s="32">
        <v>31.537700000000001</v>
      </c>
      <c r="AC1146" s="32">
        <v>31.529900000000001</v>
      </c>
      <c r="AD1146" s="32">
        <v>31.7639</v>
      </c>
      <c r="AE1146" s="32">
        <v>3.3799999999999997E-2</v>
      </c>
      <c r="AF1146" s="32">
        <v>8.3704999999999998</v>
      </c>
      <c r="AG1146" s="32">
        <v>7.8845000000000001</v>
      </c>
      <c r="AH1146" s="32">
        <v>8.4202999999999992</v>
      </c>
      <c r="AI1146" s="32">
        <v>7.4099999999999999E-2</v>
      </c>
      <c r="AJ1146" s="32">
        <v>8.7789999999999999</v>
      </c>
      <c r="AK1146" s="32">
        <v>8.3521000000000001</v>
      </c>
      <c r="AL1146" s="32">
        <v>8.8252000000000006</v>
      </c>
      <c r="AM1146" s="32">
        <v>6.5600000000000006E-2</v>
      </c>
      <c r="AN1146" s="32">
        <v>6.4999999999999997E-3</v>
      </c>
      <c r="AO1146" s="32">
        <v>6.1999999999999998E-3</v>
      </c>
      <c r="AP1146" s="32">
        <v>-0.37390000000000001</v>
      </c>
      <c r="AQ1146" s="32">
        <v>2.75E-2</v>
      </c>
      <c r="AR1146" s="32">
        <v>-0.37290000000000001</v>
      </c>
      <c r="AS1146" s="32">
        <v>1.5100000000000001E-2</v>
      </c>
      <c r="AT1146" s="32">
        <v>31.661100000000001</v>
      </c>
      <c r="AU1146" s="32">
        <v>0.1366</v>
      </c>
      <c r="AV1146" s="32">
        <v>31.651</v>
      </c>
      <c r="AW1146" s="32">
        <v>0.15959999999999999</v>
      </c>
      <c r="AX1146" s="32">
        <v>-0.50900000000000001</v>
      </c>
      <c r="AY1146">
        <v>58.51</v>
      </c>
      <c r="AZ1146">
        <v>-0.50729999999999997</v>
      </c>
      <c r="BA1146">
        <v>58.51</v>
      </c>
      <c r="BB1146">
        <v>101.9</v>
      </c>
      <c r="BC1146">
        <v>97.18</v>
      </c>
      <c r="BD1146" s="32">
        <v>0.8377</v>
      </c>
      <c r="BE1146" s="32">
        <v>0.84609999999999996</v>
      </c>
      <c r="BF1146" s="32">
        <v>32.278599999999997</v>
      </c>
      <c r="BG1146" s="32">
        <v>32.253300000000003</v>
      </c>
      <c r="BH1146" s="32">
        <v>-0.50900000000000001</v>
      </c>
      <c r="BI1146" s="34">
        <v>59</v>
      </c>
      <c r="BJ1146" s="34">
        <v>0</v>
      </c>
      <c r="BK1146" s="34">
        <v>98</v>
      </c>
      <c r="BL1146" s="34">
        <v>98</v>
      </c>
      <c r="BM1146">
        <v>0</v>
      </c>
      <c r="BN1146" t="s">
        <v>1289</v>
      </c>
      <c r="BO1146" t="s">
        <v>7178</v>
      </c>
      <c r="BP1146" t="b">
        <v>1</v>
      </c>
    </row>
    <row r="1147" spans="1:68" x14ac:dyDescent="0.25">
      <c r="A1147" s="30" t="str">
        <f t="shared" si="18"/>
        <v>2007001089</v>
      </c>
      <c r="B1147" t="s">
        <v>178</v>
      </c>
      <c r="C1147">
        <v>89</v>
      </c>
      <c r="D1147" s="65" t="s">
        <v>8721</v>
      </c>
      <c r="E1147" t="s">
        <v>104</v>
      </c>
      <c r="F1147">
        <v>1</v>
      </c>
      <c r="G1147">
        <v>2007</v>
      </c>
      <c r="H1147">
        <v>1</v>
      </c>
      <c r="I1147" s="34">
        <v>127.9</v>
      </c>
      <c r="J1147">
        <v>144</v>
      </c>
      <c r="K1147" s="32">
        <v>45.4833</v>
      </c>
      <c r="L1147" s="32">
        <v>-59.5167</v>
      </c>
      <c r="M1147" s="31">
        <v>39186.080462962964</v>
      </c>
      <c r="N1147" s="33">
        <v>2.98</v>
      </c>
      <c r="O1147" s="33">
        <v>49.59</v>
      </c>
      <c r="P1147" s="32">
        <v>-0.44040000000000001</v>
      </c>
      <c r="Q1147" s="32">
        <v>-0.78120000000000001</v>
      </c>
      <c r="R1147" s="32">
        <v>-0.29809999999999998</v>
      </c>
      <c r="S1147" s="32">
        <v>0.17799999999999999</v>
      </c>
      <c r="T1147" s="32">
        <v>-0.43070000000000003</v>
      </c>
      <c r="U1147" s="32">
        <v>-0.77129999999999999</v>
      </c>
      <c r="V1147" s="32">
        <v>-0.29160000000000003</v>
      </c>
      <c r="W1147" s="32">
        <v>0.17879999999999999</v>
      </c>
      <c r="X1147" s="32">
        <v>31.540900000000001</v>
      </c>
      <c r="Y1147" s="32">
        <v>31.480599999999999</v>
      </c>
      <c r="Z1147" s="32">
        <v>31.7989</v>
      </c>
      <c r="AA1147" s="32">
        <v>5.9900000000000002E-2</v>
      </c>
      <c r="AB1147" s="32">
        <v>31.515599999999999</v>
      </c>
      <c r="AC1147" s="32">
        <v>31.452100000000002</v>
      </c>
      <c r="AD1147" s="32">
        <v>31.787400000000002</v>
      </c>
      <c r="AE1147" s="32">
        <v>6.1499999999999999E-2</v>
      </c>
      <c r="AF1147" s="32">
        <v>8.3531999999999993</v>
      </c>
      <c r="AG1147" s="32">
        <v>7.5940000000000003</v>
      </c>
      <c r="AH1147" s="32">
        <v>8.4192</v>
      </c>
      <c r="AI1147" s="32">
        <v>0.12690000000000001</v>
      </c>
      <c r="AJ1147" s="32">
        <v>8.7582000000000004</v>
      </c>
      <c r="AK1147" s="32">
        <v>8.1565999999999992</v>
      </c>
      <c r="AL1147" s="32">
        <v>8.8321000000000005</v>
      </c>
      <c r="AM1147" s="32">
        <v>0.1128</v>
      </c>
      <c r="AN1147" s="32">
        <v>0.105</v>
      </c>
      <c r="AO1147" s="32">
        <v>0.10539999999999999</v>
      </c>
      <c r="AP1147" s="32">
        <v>-0.3019</v>
      </c>
      <c r="AQ1147" s="32">
        <v>3.3999999999999998E-3</v>
      </c>
      <c r="AR1147" s="32">
        <v>-0.29349999999999998</v>
      </c>
      <c r="AS1147" s="32">
        <v>1.1999999999999999E-3</v>
      </c>
      <c r="AT1147" s="32">
        <v>31.5931</v>
      </c>
      <c r="AU1147" s="32">
        <v>0.17849999999999999</v>
      </c>
      <c r="AV1147" s="32">
        <v>31.571000000000002</v>
      </c>
      <c r="AW1147" s="32">
        <v>0.18770000000000001</v>
      </c>
      <c r="AX1147" s="32">
        <v>-0.81850000000000001</v>
      </c>
      <c r="AY1147">
        <v>53.55</v>
      </c>
      <c r="AZ1147">
        <v>-0.80959999999999999</v>
      </c>
      <c r="BA1147">
        <v>53.55</v>
      </c>
      <c r="BB1147">
        <v>144.1</v>
      </c>
      <c r="BD1147" s="32"/>
      <c r="BE1147" s="32"/>
      <c r="BF1147" s="32"/>
      <c r="BG1147" s="32"/>
      <c r="BH1147" s="32">
        <v>-0.81850000000000001</v>
      </c>
      <c r="BI1147" s="34">
        <v>54</v>
      </c>
      <c r="BJ1147" s="34">
        <v>0</v>
      </c>
      <c r="BK1147" s="34">
        <v>129</v>
      </c>
      <c r="BL1147" s="34">
        <v>129</v>
      </c>
      <c r="BM1147">
        <v>0</v>
      </c>
      <c r="BN1147" t="s">
        <v>1290</v>
      </c>
      <c r="BO1147" t="s">
        <v>7179</v>
      </c>
      <c r="BP1147" t="b">
        <v>1</v>
      </c>
    </row>
    <row r="1148" spans="1:68" x14ac:dyDescent="0.25">
      <c r="A1148" s="30" t="str">
        <f t="shared" si="18"/>
        <v>2007001091</v>
      </c>
      <c r="B1148" t="s">
        <v>178</v>
      </c>
      <c r="C1148">
        <v>91</v>
      </c>
      <c r="D1148" s="65" t="s">
        <v>8722</v>
      </c>
      <c r="E1148" t="s">
        <v>105</v>
      </c>
      <c r="F1148">
        <v>1</v>
      </c>
      <c r="G1148">
        <v>2007</v>
      </c>
      <c r="H1148">
        <v>1</v>
      </c>
      <c r="I1148" s="34">
        <v>120</v>
      </c>
      <c r="J1148">
        <v>125</v>
      </c>
      <c r="K1148" s="32">
        <v>45.65</v>
      </c>
      <c r="L1148" s="32">
        <v>-59.7</v>
      </c>
      <c r="M1148" s="31">
        <v>39186.157326388886</v>
      </c>
      <c r="N1148" s="33">
        <v>1.98</v>
      </c>
      <c r="O1148" s="33">
        <v>49.59</v>
      </c>
      <c r="P1148" s="32">
        <v>-0.85860000000000003</v>
      </c>
      <c r="Q1148" s="32">
        <v>-0.91679999999999995</v>
      </c>
      <c r="R1148" s="32">
        <v>-0.85099999999999998</v>
      </c>
      <c r="S1148" s="32">
        <v>1.3299999999999999E-2</v>
      </c>
      <c r="T1148" s="32">
        <v>-0.84789999999999999</v>
      </c>
      <c r="U1148" s="32">
        <v>-0.90869999999999995</v>
      </c>
      <c r="V1148" s="32">
        <v>-0.82310000000000005</v>
      </c>
      <c r="W1148" s="32">
        <v>1.4200000000000001E-2</v>
      </c>
      <c r="X1148" s="32">
        <v>31.191500000000001</v>
      </c>
      <c r="Y1148" s="32">
        <v>31.176600000000001</v>
      </c>
      <c r="Z1148" s="32">
        <v>31.2758</v>
      </c>
      <c r="AA1148" s="32">
        <v>1.7100000000000001E-2</v>
      </c>
      <c r="AB1148" s="32">
        <v>31.1691</v>
      </c>
      <c r="AC1148" s="32">
        <v>31.155100000000001</v>
      </c>
      <c r="AD1148" s="32">
        <v>31.418900000000001</v>
      </c>
      <c r="AE1148" s="32">
        <v>3.8399999999999997E-2</v>
      </c>
      <c r="AF1148" s="32">
        <v>8.3240999999999996</v>
      </c>
      <c r="AG1148" s="32">
        <v>8.0129999999999999</v>
      </c>
      <c r="AH1148" s="32">
        <v>8.3733000000000004</v>
      </c>
      <c r="AI1148" s="32">
        <v>7.2099999999999997E-2</v>
      </c>
      <c r="AJ1148" s="32">
        <v>8.7219999999999995</v>
      </c>
      <c r="AK1148" s="32">
        <v>8.3081999999999994</v>
      </c>
      <c r="AL1148" s="32">
        <v>8.7902000000000005</v>
      </c>
      <c r="AM1148" s="32">
        <v>9.06E-2</v>
      </c>
      <c r="AN1148" s="32">
        <v>3.9699999999999999E-2</v>
      </c>
      <c r="AO1148" s="32">
        <v>4.1399999999999999E-2</v>
      </c>
      <c r="AP1148" s="32">
        <v>-0.85350000000000004</v>
      </c>
      <c r="AQ1148" s="32">
        <v>1.8E-3</v>
      </c>
      <c r="AR1148" s="32">
        <v>-0.8387</v>
      </c>
      <c r="AS1148" s="32">
        <v>1.04E-2</v>
      </c>
      <c r="AT1148" s="32">
        <v>31.205300000000001</v>
      </c>
      <c r="AU1148" s="32">
        <v>4.7100000000000003E-2</v>
      </c>
      <c r="AV1148" s="32">
        <v>31.2227</v>
      </c>
      <c r="AW1148" s="32">
        <v>0.1308</v>
      </c>
      <c r="AX1148" s="32">
        <v>-1.0143</v>
      </c>
      <c r="AY1148">
        <v>51.57</v>
      </c>
      <c r="AZ1148">
        <v>-1.0041</v>
      </c>
      <c r="BA1148">
        <v>51.57</v>
      </c>
      <c r="BB1148">
        <v>139.80000000000001</v>
      </c>
      <c r="BD1148" s="32"/>
      <c r="BE1148" s="32"/>
      <c r="BF1148" s="32"/>
      <c r="BG1148" s="32"/>
      <c r="BH1148" s="32">
        <v>-1.0143</v>
      </c>
      <c r="BI1148" s="34">
        <v>52</v>
      </c>
      <c r="BJ1148" s="34">
        <v>0</v>
      </c>
      <c r="BK1148" s="34">
        <v>121</v>
      </c>
      <c r="BL1148" s="34">
        <v>121</v>
      </c>
      <c r="BM1148">
        <v>0</v>
      </c>
      <c r="BN1148" t="s">
        <v>1291</v>
      </c>
      <c r="BO1148" t="s">
        <v>7180</v>
      </c>
      <c r="BP1148" t="b">
        <v>1</v>
      </c>
    </row>
    <row r="1149" spans="1:68" x14ac:dyDescent="0.25">
      <c r="A1149" s="30" t="str">
        <f t="shared" si="18"/>
        <v>2007001093</v>
      </c>
      <c r="B1149" t="s">
        <v>178</v>
      </c>
      <c r="C1149">
        <v>93</v>
      </c>
      <c r="D1149" s="65" t="s">
        <v>8800</v>
      </c>
      <c r="E1149" t="s">
        <v>106</v>
      </c>
      <c r="F1149">
        <v>1</v>
      </c>
      <c r="G1149">
        <v>2007</v>
      </c>
      <c r="H1149">
        <v>1</v>
      </c>
      <c r="I1149" s="34">
        <v>91.2</v>
      </c>
      <c r="J1149">
        <v>80</v>
      </c>
      <c r="K1149" s="32">
        <v>45.816699999999997</v>
      </c>
      <c r="L1149" s="32">
        <v>-59.85</v>
      </c>
      <c r="M1149" s="31">
        <v>39186.23170138889</v>
      </c>
      <c r="N1149" s="33">
        <v>2.98</v>
      </c>
      <c r="O1149" s="33">
        <v>49.58</v>
      </c>
      <c r="P1149" s="32">
        <v>-0.70209999999999995</v>
      </c>
      <c r="Q1149" s="32">
        <v>-0.70730000000000004</v>
      </c>
      <c r="R1149" s="32">
        <v>-0.69640000000000002</v>
      </c>
      <c r="S1149" s="32">
        <v>3.3999999999999998E-3</v>
      </c>
      <c r="T1149" s="32">
        <v>-0.69159999999999999</v>
      </c>
      <c r="U1149" s="32">
        <v>-0.69679999999999997</v>
      </c>
      <c r="V1149" s="32">
        <v>-0.68559999999999999</v>
      </c>
      <c r="W1149" s="32">
        <v>3.3E-3</v>
      </c>
      <c r="X1149" s="32">
        <v>31.087199999999999</v>
      </c>
      <c r="Y1149" s="32">
        <v>31.082100000000001</v>
      </c>
      <c r="Z1149" s="32">
        <v>31.0899</v>
      </c>
      <c r="AA1149" s="32">
        <v>2.3999999999999998E-3</v>
      </c>
      <c r="AB1149" s="32">
        <v>31.061</v>
      </c>
      <c r="AC1149" s="32">
        <v>31.0564</v>
      </c>
      <c r="AD1149" s="32">
        <v>31.063600000000001</v>
      </c>
      <c r="AE1149" s="32">
        <v>2.3E-3</v>
      </c>
      <c r="AF1149" s="32">
        <v>8.4617000000000004</v>
      </c>
      <c r="AG1149" s="32">
        <v>8.2529000000000003</v>
      </c>
      <c r="AH1149" s="32">
        <v>8.4788999999999994</v>
      </c>
      <c r="AI1149" s="32">
        <v>3.1E-2</v>
      </c>
      <c r="AJ1149" s="32">
        <v>8.8384</v>
      </c>
      <c r="AK1149" s="32">
        <v>8.7263000000000002</v>
      </c>
      <c r="AL1149" s="32">
        <v>8.8574999999999999</v>
      </c>
      <c r="AM1149" s="32">
        <v>1.7999999999999999E-2</v>
      </c>
      <c r="AN1149" s="32">
        <v>6.0000000000000001E-3</v>
      </c>
      <c r="AO1149" s="32">
        <v>6.0000000000000001E-3</v>
      </c>
      <c r="AP1149" s="32">
        <v>-0.69789999999999996</v>
      </c>
      <c r="AQ1149" s="32">
        <v>1.2999999999999999E-3</v>
      </c>
      <c r="AR1149" s="32">
        <v>-0.68730000000000002</v>
      </c>
      <c r="AS1149" s="32">
        <v>1.1999999999999999E-3</v>
      </c>
      <c r="AT1149" s="32">
        <v>31.082599999999999</v>
      </c>
      <c r="AU1149" s="32">
        <v>5.0000000000000001E-4</v>
      </c>
      <c r="AV1149" s="32">
        <v>31.056799999999999</v>
      </c>
      <c r="AW1149" s="32">
        <v>5.0000000000000001E-4</v>
      </c>
      <c r="AX1149" s="32">
        <v>-0.86429999999999996</v>
      </c>
      <c r="AY1149">
        <v>65.45</v>
      </c>
      <c r="AZ1149">
        <v>-0.85540000000000005</v>
      </c>
      <c r="BA1149">
        <v>65.45</v>
      </c>
      <c r="BB1149">
        <v>84.7</v>
      </c>
      <c r="BC1149">
        <v>84.29</v>
      </c>
      <c r="BD1149" s="32">
        <v>-0.57250000000000001</v>
      </c>
      <c r="BE1149" s="32">
        <v>-0.56169999999999998</v>
      </c>
      <c r="BF1149" s="32">
        <v>31.697700000000001</v>
      </c>
      <c r="BG1149" s="32">
        <v>31.671299999999999</v>
      </c>
      <c r="BH1149" s="32">
        <v>-0.86429999999999996</v>
      </c>
      <c r="BI1149" s="34">
        <v>66</v>
      </c>
      <c r="BJ1149" s="34">
        <v>0</v>
      </c>
      <c r="BK1149" s="34">
        <v>92</v>
      </c>
      <c r="BL1149" s="34">
        <v>92</v>
      </c>
      <c r="BM1149">
        <v>0</v>
      </c>
      <c r="BN1149" t="s">
        <v>1292</v>
      </c>
      <c r="BO1149" t="s">
        <v>7181</v>
      </c>
      <c r="BP1149" t="b">
        <v>1</v>
      </c>
    </row>
    <row r="1150" spans="1:68" x14ac:dyDescent="0.25">
      <c r="A1150" s="30" t="str">
        <f t="shared" si="18"/>
        <v>2007001094</v>
      </c>
      <c r="B1150" t="s">
        <v>178</v>
      </c>
      <c r="C1150">
        <v>94</v>
      </c>
      <c r="D1150" s="65" t="s">
        <v>8764</v>
      </c>
      <c r="E1150" t="s">
        <v>107</v>
      </c>
      <c r="F1150">
        <v>1</v>
      </c>
      <c r="G1150">
        <v>2007</v>
      </c>
      <c r="H1150">
        <v>1</v>
      </c>
      <c r="I1150" s="34">
        <v>258.7</v>
      </c>
      <c r="J1150">
        <v>260</v>
      </c>
      <c r="K1150" s="32">
        <v>47.566699999999997</v>
      </c>
      <c r="L1150" s="32">
        <v>-59.333500000000001</v>
      </c>
      <c r="M1150" s="31">
        <v>39186.684733796297</v>
      </c>
      <c r="N1150" s="33">
        <v>2.97</v>
      </c>
      <c r="O1150" s="33">
        <v>49.58</v>
      </c>
      <c r="P1150" s="32">
        <v>0.26229999999999998</v>
      </c>
      <c r="Q1150" s="32">
        <v>0.24160000000000001</v>
      </c>
      <c r="R1150" s="32">
        <v>0.27439999999999998</v>
      </c>
      <c r="S1150" s="32">
        <v>9.7000000000000003E-3</v>
      </c>
      <c r="T1150" s="32">
        <v>0.27310000000000001</v>
      </c>
      <c r="U1150" s="32">
        <v>0.25230000000000002</v>
      </c>
      <c r="V1150" s="32">
        <v>0.28520000000000001</v>
      </c>
      <c r="W1150" s="32">
        <v>9.7000000000000003E-3</v>
      </c>
      <c r="X1150" s="32">
        <v>32.312399999999997</v>
      </c>
      <c r="Y1150" s="32">
        <v>32.310400000000001</v>
      </c>
      <c r="Z1150" s="32">
        <v>32.314799999999998</v>
      </c>
      <c r="AA1150" s="32">
        <v>1.1999999999999999E-3</v>
      </c>
      <c r="AB1150" s="32">
        <v>32.286000000000001</v>
      </c>
      <c r="AC1150" s="32">
        <v>32.283799999999999</v>
      </c>
      <c r="AD1150" s="32">
        <v>32.288400000000003</v>
      </c>
      <c r="AE1150" s="32">
        <v>1.2999999999999999E-3</v>
      </c>
      <c r="AF1150" s="32">
        <v>7.5545999999999998</v>
      </c>
      <c r="AG1150" s="32">
        <v>7.4340000000000002</v>
      </c>
      <c r="AH1150" s="32">
        <v>7.5613000000000001</v>
      </c>
      <c r="AI1150" s="32">
        <v>1.8100000000000002E-2</v>
      </c>
      <c r="AJ1150" s="32">
        <v>7.8753000000000002</v>
      </c>
      <c r="AK1150" s="32">
        <v>7.7957000000000001</v>
      </c>
      <c r="AL1150" s="32">
        <v>7.8916000000000004</v>
      </c>
      <c r="AM1150" s="32">
        <v>1.32E-2</v>
      </c>
      <c r="AN1150" s="32">
        <v>5.1000000000000004E-3</v>
      </c>
      <c r="AO1150" s="32">
        <v>5.3E-3</v>
      </c>
      <c r="AP1150" s="32">
        <v>0.27379999999999999</v>
      </c>
      <c r="AQ1150" s="32">
        <v>5.0000000000000001E-4</v>
      </c>
      <c r="AR1150" s="32">
        <v>0.28460000000000002</v>
      </c>
      <c r="AS1150" s="32">
        <v>5.9999999999999995E-4</v>
      </c>
      <c r="AT1150" s="32">
        <v>32.311100000000003</v>
      </c>
      <c r="AU1150" s="32">
        <v>1.1000000000000001E-3</v>
      </c>
      <c r="AV1150" s="32">
        <v>32.284399999999998</v>
      </c>
      <c r="AW1150" s="32">
        <v>8.9999999999999998E-4</v>
      </c>
      <c r="AX1150" s="32">
        <v>7.1199999999999999E-2</v>
      </c>
      <c r="AY1150">
        <v>117.97</v>
      </c>
      <c r="AZ1150">
        <v>8.2000000000000003E-2</v>
      </c>
      <c r="BA1150">
        <v>117.97</v>
      </c>
      <c r="BB1150">
        <v>256.5</v>
      </c>
      <c r="BC1150">
        <v>256.68</v>
      </c>
      <c r="BD1150" s="32">
        <v>5.0746000000000002</v>
      </c>
      <c r="BE1150" s="32">
        <v>5.0860000000000003</v>
      </c>
      <c r="BF1150" s="32">
        <v>34.534700000000001</v>
      </c>
      <c r="BG1150" s="32">
        <v>34.5107</v>
      </c>
      <c r="BH1150" s="32">
        <v>7.1199999999999999E-2</v>
      </c>
      <c r="BI1150" s="34">
        <v>119</v>
      </c>
      <c r="BJ1150" s="34">
        <v>0</v>
      </c>
      <c r="BK1150" s="34">
        <v>217</v>
      </c>
      <c r="BL1150" s="34">
        <v>217</v>
      </c>
      <c r="BM1150">
        <v>0</v>
      </c>
      <c r="BN1150" t="s">
        <v>1236</v>
      </c>
      <c r="BO1150" t="s">
        <v>7182</v>
      </c>
      <c r="BP1150" t="b">
        <v>1</v>
      </c>
    </row>
    <row r="1151" spans="1:68" x14ac:dyDescent="0.25">
      <c r="A1151" s="30" t="str">
        <f t="shared" si="18"/>
        <v>2007001098</v>
      </c>
      <c r="B1151" t="s">
        <v>178</v>
      </c>
      <c r="C1151">
        <v>98</v>
      </c>
      <c r="D1151" s="65" t="s">
        <v>8893</v>
      </c>
      <c r="E1151" t="s">
        <v>108</v>
      </c>
      <c r="F1151">
        <v>1</v>
      </c>
      <c r="G1151">
        <v>2007</v>
      </c>
      <c r="H1151">
        <v>1</v>
      </c>
      <c r="I1151" s="34">
        <v>469.5</v>
      </c>
      <c r="J1151">
        <v>485</v>
      </c>
      <c r="K1151" s="32">
        <v>47.4</v>
      </c>
      <c r="L1151" s="32">
        <v>-59.55</v>
      </c>
      <c r="M1151" s="31">
        <v>39186.812581018516</v>
      </c>
      <c r="N1151" s="33">
        <v>3.97</v>
      </c>
      <c r="O1151" s="33">
        <v>49.58</v>
      </c>
      <c r="P1151" s="32">
        <v>-9.4E-2</v>
      </c>
      <c r="Q1151" s="32">
        <v>-0.19520000000000001</v>
      </c>
      <c r="R1151" s="32">
        <v>0.2407</v>
      </c>
      <c r="S1151" s="32">
        <v>0.13070000000000001</v>
      </c>
      <c r="T1151" s="32">
        <v>-8.3099999999999993E-2</v>
      </c>
      <c r="U1151" s="32">
        <v>-0.1845</v>
      </c>
      <c r="V1151" s="32">
        <v>0.2525</v>
      </c>
      <c r="W1151" s="32">
        <v>0.1308</v>
      </c>
      <c r="X1151" s="32">
        <v>32.169499999999999</v>
      </c>
      <c r="Y1151" s="32">
        <v>31.9725</v>
      </c>
      <c r="Z1151" s="32">
        <v>32.336100000000002</v>
      </c>
      <c r="AA1151" s="32">
        <v>0.1111</v>
      </c>
      <c r="AB1151" s="32">
        <v>32.142499999999998</v>
      </c>
      <c r="AC1151" s="32">
        <v>31.945399999999999</v>
      </c>
      <c r="AD1151" s="32">
        <v>32.3123</v>
      </c>
      <c r="AE1151" s="32">
        <v>0.1114</v>
      </c>
      <c r="AF1151" s="32">
        <v>7.8573000000000004</v>
      </c>
      <c r="AG1151" s="32">
        <v>7.6269</v>
      </c>
      <c r="AH1151" s="32">
        <v>8.0975999999999999</v>
      </c>
      <c r="AI1151" s="32">
        <v>0.14399999999999999</v>
      </c>
      <c r="AJ1151" s="32">
        <v>8.2039000000000009</v>
      </c>
      <c r="AK1151" s="32">
        <v>7.9516</v>
      </c>
      <c r="AL1151" s="32">
        <v>8.4763999999999999</v>
      </c>
      <c r="AM1151" s="32">
        <v>0.15540000000000001</v>
      </c>
      <c r="AN1151" s="32">
        <v>0.27079999999999999</v>
      </c>
      <c r="AO1151" s="32">
        <v>0.27150000000000002</v>
      </c>
      <c r="AP1151" s="32">
        <v>-0.19370000000000001</v>
      </c>
      <c r="AQ1151" s="32">
        <v>1E-3</v>
      </c>
      <c r="AR1151" s="32">
        <v>-0.18310000000000001</v>
      </c>
      <c r="AS1151" s="32">
        <v>8.0000000000000004E-4</v>
      </c>
      <c r="AT1151" s="32">
        <v>32.010199999999998</v>
      </c>
      <c r="AU1151" s="32">
        <v>4.2099999999999999E-2</v>
      </c>
      <c r="AV1151" s="32">
        <v>31.979500000000002</v>
      </c>
      <c r="AW1151" s="32">
        <v>3.6200000000000003E-2</v>
      </c>
      <c r="AX1151" s="32">
        <v>-0.19520000000000001</v>
      </c>
      <c r="AY1151">
        <v>10.91</v>
      </c>
      <c r="AZ1151">
        <v>-0.1845</v>
      </c>
      <c r="BA1151">
        <v>10.91</v>
      </c>
      <c r="BB1151">
        <v>468</v>
      </c>
      <c r="BC1151">
        <v>467.53</v>
      </c>
      <c r="BD1151" s="32">
        <v>4.5686999999999998</v>
      </c>
      <c r="BE1151" s="32">
        <v>4.5795000000000003</v>
      </c>
      <c r="BF1151" s="32">
        <v>34.847499999999997</v>
      </c>
      <c r="BG1151" s="32">
        <v>34.822499999999998</v>
      </c>
      <c r="BH1151" s="32">
        <v>-0.19520000000000001</v>
      </c>
      <c r="BI1151" s="34">
        <v>11</v>
      </c>
      <c r="BJ1151" s="34">
        <v>0</v>
      </c>
      <c r="BK1151" s="34">
        <v>192</v>
      </c>
      <c r="BL1151" s="34">
        <v>187</v>
      </c>
      <c r="BM1151">
        <v>0</v>
      </c>
      <c r="BN1151" t="s">
        <v>1237</v>
      </c>
      <c r="BO1151" t="s">
        <v>7183</v>
      </c>
      <c r="BP1151" t="b">
        <v>1</v>
      </c>
    </row>
    <row r="1152" spans="1:68" x14ac:dyDescent="0.25">
      <c r="A1152" s="30" t="str">
        <f t="shared" si="18"/>
        <v>2007001100</v>
      </c>
      <c r="B1152" t="s">
        <v>178</v>
      </c>
      <c r="C1152">
        <v>100</v>
      </c>
      <c r="D1152" s="65" t="s">
        <v>8839</v>
      </c>
      <c r="E1152" t="s">
        <v>109</v>
      </c>
      <c r="F1152">
        <v>1</v>
      </c>
      <c r="G1152">
        <v>2007</v>
      </c>
      <c r="H1152">
        <v>1</v>
      </c>
      <c r="I1152" s="34">
        <v>459.6</v>
      </c>
      <c r="J1152">
        <v>463</v>
      </c>
      <c r="K1152" s="32">
        <v>47.2667</v>
      </c>
      <c r="L1152" s="32">
        <v>-59.7667</v>
      </c>
      <c r="M1152" s="31">
        <v>39186.90965277778</v>
      </c>
      <c r="N1152" s="33">
        <v>2.98</v>
      </c>
      <c r="O1152" s="33">
        <v>49.58</v>
      </c>
      <c r="P1152" s="32">
        <v>-0.2586</v>
      </c>
      <c r="Q1152" s="32">
        <v>-0.49840000000000001</v>
      </c>
      <c r="R1152" s="32">
        <v>-3.6900000000000002E-2</v>
      </c>
      <c r="S1152" s="32">
        <v>0.11559999999999999</v>
      </c>
      <c r="T1152" s="32">
        <v>-0.24709999999999999</v>
      </c>
      <c r="U1152" s="32">
        <v>-0.48809999999999998</v>
      </c>
      <c r="V1152" s="32">
        <v>-2.4E-2</v>
      </c>
      <c r="W1152" s="32">
        <v>0.11550000000000001</v>
      </c>
      <c r="X1152" s="32">
        <v>31.8736</v>
      </c>
      <c r="Y1152" s="32">
        <v>31.416399999999999</v>
      </c>
      <c r="Z1152" s="32">
        <v>32.240299999999998</v>
      </c>
      <c r="AA1152" s="32">
        <v>0.21390000000000001</v>
      </c>
      <c r="AB1152" s="32">
        <v>31.847999999999999</v>
      </c>
      <c r="AC1152" s="32">
        <v>31.391300000000001</v>
      </c>
      <c r="AD1152" s="32">
        <v>32.212299999999999</v>
      </c>
      <c r="AE1152" s="32">
        <v>0.2135</v>
      </c>
      <c r="AF1152" s="32">
        <v>8.0630000000000006</v>
      </c>
      <c r="AG1152" s="32">
        <v>7.7732000000000001</v>
      </c>
      <c r="AH1152" s="32">
        <v>8.4076000000000004</v>
      </c>
      <c r="AI1152" s="32">
        <v>0.1774</v>
      </c>
      <c r="AJ1152" s="32">
        <v>8.4125999999999994</v>
      </c>
      <c r="AK1152" s="32">
        <v>8.0946999999999996</v>
      </c>
      <c r="AL1152" s="32">
        <v>8.7834000000000003</v>
      </c>
      <c r="AM1152" s="32">
        <v>0.19589999999999999</v>
      </c>
      <c r="AN1152" s="32">
        <v>0.62949999999999995</v>
      </c>
      <c r="AO1152" s="32">
        <v>0.63090000000000002</v>
      </c>
      <c r="AP1152" s="32">
        <v>-0.49340000000000001</v>
      </c>
      <c r="AQ1152" s="32">
        <v>6.0000000000000001E-3</v>
      </c>
      <c r="AR1152" s="32">
        <v>-0.48409999999999997</v>
      </c>
      <c r="AS1152" s="32">
        <v>5.4999999999999997E-3</v>
      </c>
      <c r="AT1152" s="32">
        <v>31.429400000000001</v>
      </c>
      <c r="AU1152" s="32">
        <v>1.1599999999999999E-2</v>
      </c>
      <c r="AV1152" s="32">
        <v>31.400600000000001</v>
      </c>
      <c r="AW1152" s="32">
        <v>8.6999999999999994E-3</v>
      </c>
      <c r="AX1152" s="32">
        <v>-0.49840000000000001</v>
      </c>
      <c r="AY1152">
        <v>2.98</v>
      </c>
      <c r="AZ1152">
        <v>-0.48809999999999998</v>
      </c>
      <c r="BA1152">
        <v>2.98</v>
      </c>
      <c r="BB1152">
        <v>450.3</v>
      </c>
      <c r="BC1152">
        <v>450.72</v>
      </c>
      <c r="BD1152" s="32">
        <v>5.1666999999999996</v>
      </c>
      <c r="BE1152" s="32">
        <v>5.1775000000000002</v>
      </c>
      <c r="BF1152" s="32">
        <v>34.858600000000003</v>
      </c>
      <c r="BG1152" s="32">
        <v>34.834099999999999</v>
      </c>
      <c r="BH1152" s="32">
        <v>-0.49840000000000001</v>
      </c>
      <c r="BI1152" s="34">
        <v>3</v>
      </c>
      <c r="BJ1152" s="34">
        <v>0</v>
      </c>
      <c r="BK1152" s="34">
        <v>173</v>
      </c>
      <c r="BL1152" s="34">
        <v>173</v>
      </c>
      <c r="BM1152">
        <v>0</v>
      </c>
      <c r="BN1152" t="s">
        <v>1238</v>
      </c>
      <c r="BO1152" t="s">
        <v>7184</v>
      </c>
      <c r="BP1152" t="b">
        <v>1</v>
      </c>
    </row>
    <row r="1153" spans="1:68" x14ac:dyDescent="0.25">
      <c r="A1153" s="30" t="str">
        <f t="shared" si="18"/>
        <v>2007001103</v>
      </c>
      <c r="B1153" t="s">
        <v>178</v>
      </c>
      <c r="C1153">
        <v>103</v>
      </c>
      <c r="D1153" s="65" t="s">
        <v>8797</v>
      </c>
      <c r="E1153" t="s">
        <v>110</v>
      </c>
      <c r="F1153">
        <v>1</v>
      </c>
      <c r="G1153">
        <v>2007</v>
      </c>
      <c r="H1153">
        <v>1</v>
      </c>
      <c r="I1153" s="34">
        <v>320.10000000000002</v>
      </c>
      <c r="J1153">
        <v>336</v>
      </c>
      <c r="K1153" s="32">
        <v>47.083300000000001</v>
      </c>
      <c r="L1153" s="32">
        <v>-59.9833</v>
      </c>
      <c r="M1153" s="31">
        <v>39187.056250000001</v>
      </c>
      <c r="N1153" s="33">
        <v>2.98</v>
      </c>
      <c r="O1153" s="33">
        <v>49.58</v>
      </c>
      <c r="P1153" s="32">
        <v>-0.6905</v>
      </c>
      <c r="Q1153" s="32">
        <v>-0.80179999999999996</v>
      </c>
      <c r="R1153" s="32">
        <v>-0.57410000000000005</v>
      </c>
      <c r="S1153" s="32">
        <v>6.1600000000000002E-2</v>
      </c>
      <c r="T1153" s="32">
        <v>-0.67979999999999996</v>
      </c>
      <c r="U1153" s="32">
        <v>-0.79139999999999999</v>
      </c>
      <c r="V1153" s="32">
        <v>-0.56299999999999994</v>
      </c>
      <c r="W1153" s="32">
        <v>6.2199999999999998E-2</v>
      </c>
      <c r="X1153" s="32">
        <v>31.570900000000002</v>
      </c>
      <c r="Y1153" s="32">
        <v>31.366800000000001</v>
      </c>
      <c r="Z1153" s="32">
        <v>31.906600000000001</v>
      </c>
      <c r="AA1153" s="32">
        <v>0.1827</v>
      </c>
      <c r="AB1153" s="32">
        <v>31.545200000000001</v>
      </c>
      <c r="AC1153" s="32">
        <v>31.340499999999999</v>
      </c>
      <c r="AD1153" s="32">
        <v>31.880400000000002</v>
      </c>
      <c r="AE1153" s="32">
        <v>0.1825</v>
      </c>
      <c r="AF1153" s="32">
        <v>7.9880000000000004</v>
      </c>
      <c r="AG1153" s="32">
        <v>7.5464000000000002</v>
      </c>
      <c r="AH1153" s="32">
        <v>8.1439000000000004</v>
      </c>
      <c r="AI1153" s="32">
        <v>0.1176</v>
      </c>
      <c r="AJ1153" s="32">
        <v>8.3518000000000008</v>
      </c>
      <c r="AK1153" s="32">
        <v>7.9782999999999999</v>
      </c>
      <c r="AL1153" s="32">
        <v>8.5091000000000001</v>
      </c>
      <c r="AM1153" s="32">
        <v>0.1186</v>
      </c>
      <c r="AN1153" s="32">
        <v>0.42699999999999999</v>
      </c>
      <c r="AO1153" s="32">
        <v>0.42770000000000002</v>
      </c>
      <c r="AP1153" s="32">
        <v>-0.72050000000000003</v>
      </c>
      <c r="AQ1153" s="32">
        <v>1.14E-2</v>
      </c>
      <c r="AR1153" s="32">
        <v>-0.71030000000000004</v>
      </c>
      <c r="AS1153" s="32">
        <v>1.14E-2</v>
      </c>
      <c r="AT1153" s="32">
        <v>31.408999999999999</v>
      </c>
      <c r="AU1153" s="32">
        <v>5.62E-2</v>
      </c>
      <c r="AV1153" s="32">
        <v>31.385100000000001</v>
      </c>
      <c r="AW1153" s="32">
        <v>5.8599999999999999E-2</v>
      </c>
      <c r="AX1153" s="32">
        <v>-0.80179999999999996</v>
      </c>
      <c r="AY1153">
        <v>18.84</v>
      </c>
      <c r="AZ1153">
        <v>-0.79139999999999999</v>
      </c>
      <c r="BA1153">
        <v>18.84</v>
      </c>
      <c r="BB1153">
        <v>321</v>
      </c>
      <c r="BC1153">
        <v>320.07</v>
      </c>
      <c r="BD1153" s="32">
        <v>5.6611000000000002</v>
      </c>
      <c r="BE1153" s="32">
        <v>5.6719999999999997</v>
      </c>
      <c r="BF1153" s="32">
        <v>34.764699999999998</v>
      </c>
      <c r="BG1153" s="32">
        <v>34.740699999999997</v>
      </c>
      <c r="BH1153" s="32">
        <v>-0.80179999999999996</v>
      </c>
      <c r="BI1153" s="34">
        <v>19</v>
      </c>
      <c r="BJ1153" s="34">
        <v>0</v>
      </c>
      <c r="BK1153" s="34">
        <v>169</v>
      </c>
      <c r="BL1153" s="34">
        <v>169</v>
      </c>
      <c r="BM1153">
        <v>0</v>
      </c>
      <c r="BN1153" t="s">
        <v>1239</v>
      </c>
      <c r="BO1153" t="s">
        <v>7185</v>
      </c>
      <c r="BP1153" t="b">
        <v>1</v>
      </c>
    </row>
    <row r="1154" spans="1:68" x14ac:dyDescent="0.25">
      <c r="A1154" s="30" t="str">
        <f t="shared" si="18"/>
        <v>2007001105</v>
      </c>
      <c r="B1154" t="s">
        <v>178</v>
      </c>
      <c r="C1154">
        <v>105</v>
      </c>
      <c r="D1154" s="65" t="s">
        <v>8725</v>
      </c>
      <c r="E1154" t="s">
        <v>83</v>
      </c>
      <c r="F1154">
        <v>1</v>
      </c>
      <c r="G1154">
        <v>2007</v>
      </c>
      <c r="H1154">
        <v>1</v>
      </c>
      <c r="I1154" s="34">
        <v>177.4</v>
      </c>
      <c r="J1154">
        <v>186</v>
      </c>
      <c r="K1154" s="32">
        <v>47.0167</v>
      </c>
      <c r="L1154" s="32">
        <v>-60.1</v>
      </c>
      <c r="M1154" s="31">
        <v>39187.123506944445</v>
      </c>
      <c r="N1154" s="33">
        <v>3.97</v>
      </c>
      <c r="O1154" s="33">
        <v>49.58</v>
      </c>
      <c r="P1154" s="32">
        <v>-0.65329999999999999</v>
      </c>
      <c r="Q1154" s="32">
        <v>-0.80779999999999996</v>
      </c>
      <c r="R1154" s="32">
        <v>-0.52590000000000003</v>
      </c>
      <c r="S1154" s="32">
        <v>6.1800000000000001E-2</v>
      </c>
      <c r="T1154" s="32">
        <v>-0.64270000000000005</v>
      </c>
      <c r="U1154" s="32">
        <v>-0.79700000000000004</v>
      </c>
      <c r="V1154" s="32">
        <v>-0.51270000000000004</v>
      </c>
      <c r="W1154" s="32">
        <v>6.2E-2</v>
      </c>
      <c r="X1154" s="32">
        <v>31.5212</v>
      </c>
      <c r="Y1154" s="32">
        <v>30.9984</v>
      </c>
      <c r="Z1154" s="32">
        <v>31.982600000000001</v>
      </c>
      <c r="AA1154" s="32">
        <v>0.35670000000000002</v>
      </c>
      <c r="AB1154" s="32">
        <v>31.4955</v>
      </c>
      <c r="AC1154" s="32">
        <v>30.972000000000001</v>
      </c>
      <c r="AD1154" s="32">
        <v>31.9527</v>
      </c>
      <c r="AE1154" s="32">
        <v>0.35659999999999997</v>
      </c>
      <c r="AF1154" s="32">
        <v>7.9768999999999997</v>
      </c>
      <c r="AG1154" s="32">
        <v>7.6273</v>
      </c>
      <c r="AH1154" s="32">
        <v>8.3547999999999991</v>
      </c>
      <c r="AI1154" s="32">
        <v>0.21060000000000001</v>
      </c>
      <c r="AJ1154" s="32">
        <v>8.3239999999999998</v>
      </c>
      <c r="AK1154" s="32">
        <v>7.9348000000000001</v>
      </c>
      <c r="AL1154" s="32">
        <v>8.7216000000000005</v>
      </c>
      <c r="AM1154" s="32">
        <v>0.22500000000000001</v>
      </c>
      <c r="AN1154" s="32">
        <v>0.79969999999999997</v>
      </c>
      <c r="AO1154" s="32">
        <v>0.7954</v>
      </c>
      <c r="AP1154" s="32">
        <v>-0.62219999999999998</v>
      </c>
      <c r="AQ1154" s="32">
        <v>1.1000000000000001E-3</v>
      </c>
      <c r="AR1154" s="32">
        <v>-0.61240000000000006</v>
      </c>
      <c r="AS1154" s="32">
        <v>2.3E-3</v>
      </c>
      <c r="AT1154" s="32">
        <v>30.998899999999999</v>
      </c>
      <c r="AU1154" s="32">
        <v>5.9999999999999995E-4</v>
      </c>
      <c r="AV1154" s="32">
        <v>30.973299999999998</v>
      </c>
      <c r="AW1154" s="32">
        <v>1.8E-3</v>
      </c>
      <c r="AX1154" s="32">
        <v>-0.80779999999999996</v>
      </c>
      <c r="AY1154">
        <v>30.74</v>
      </c>
      <c r="AZ1154">
        <v>-0.79700000000000004</v>
      </c>
      <c r="BA1154">
        <v>30.74</v>
      </c>
      <c r="BB1154">
        <v>190.2</v>
      </c>
      <c r="BD1154" s="32"/>
      <c r="BE1154" s="32"/>
      <c r="BF1154" s="32"/>
      <c r="BG1154" s="32"/>
      <c r="BH1154" s="32">
        <v>-0.80779999999999996</v>
      </c>
      <c r="BI1154" s="34">
        <v>31</v>
      </c>
      <c r="BJ1154" s="34">
        <v>0</v>
      </c>
      <c r="BK1154" s="34">
        <v>143</v>
      </c>
      <c r="BL1154" s="34">
        <v>143</v>
      </c>
      <c r="BM1154">
        <v>0</v>
      </c>
      <c r="BN1154" t="s">
        <v>1240</v>
      </c>
      <c r="BO1154" t="s">
        <v>7186</v>
      </c>
      <c r="BP1154" t="b">
        <v>1</v>
      </c>
    </row>
    <row r="1155" spans="1:68" x14ac:dyDescent="0.25">
      <c r="A1155" s="30" t="str">
        <f t="shared" si="18"/>
        <v>2007001107</v>
      </c>
      <c r="B1155" t="s">
        <v>178</v>
      </c>
      <c r="C1155">
        <v>107</v>
      </c>
      <c r="D1155" s="65" t="s">
        <v>8714</v>
      </c>
      <c r="E1155" t="s">
        <v>111</v>
      </c>
      <c r="F1155">
        <v>1</v>
      </c>
      <c r="G1155">
        <v>2007</v>
      </c>
      <c r="H1155">
        <v>1</v>
      </c>
      <c r="I1155" s="34">
        <v>75.400000000000006</v>
      </c>
      <c r="J1155">
        <v>81</v>
      </c>
      <c r="K1155" s="32">
        <v>46.95</v>
      </c>
      <c r="L1155" s="32">
        <v>-60.2</v>
      </c>
      <c r="M1155" s="31">
        <v>39187.189201388886</v>
      </c>
      <c r="N1155" s="33">
        <v>1.98</v>
      </c>
      <c r="O1155" s="33">
        <v>49.58</v>
      </c>
      <c r="P1155" s="32">
        <v>-0.80610000000000004</v>
      </c>
      <c r="Q1155" s="32">
        <v>-1.0402</v>
      </c>
      <c r="R1155" s="32">
        <v>-0.53569999999999995</v>
      </c>
      <c r="S1155" s="32">
        <v>0.15820000000000001</v>
      </c>
      <c r="T1155" s="32">
        <v>-0.79530000000000001</v>
      </c>
      <c r="U1155" s="32">
        <v>-1.0296000000000001</v>
      </c>
      <c r="V1155" s="32">
        <v>-0.52490000000000003</v>
      </c>
      <c r="W1155" s="32">
        <v>0.158</v>
      </c>
      <c r="X1155" s="32">
        <v>31.2622</v>
      </c>
      <c r="Y1155" s="32">
        <v>30.606999999999999</v>
      </c>
      <c r="Z1155" s="32">
        <v>32.005099999999999</v>
      </c>
      <c r="AA1155" s="32">
        <v>0.49869999999999998</v>
      </c>
      <c r="AB1155" s="32">
        <v>31.237500000000001</v>
      </c>
      <c r="AC1155" s="32">
        <v>30.5794</v>
      </c>
      <c r="AD1155" s="32">
        <v>31.978899999999999</v>
      </c>
      <c r="AE1155" s="32">
        <v>0.49730000000000002</v>
      </c>
      <c r="AF1155" s="32">
        <v>8.0664999999999996</v>
      </c>
      <c r="AG1155" s="32">
        <v>7.5674999999999999</v>
      </c>
      <c r="AH1155" s="32">
        <v>8.3057999999999996</v>
      </c>
      <c r="AI1155" s="32">
        <v>0.22109999999999999</v>
      </c>
      <c r="AJ1155" s="32">
        <v>8.4177</v>
      </c>
      <c r="AK1155" s="32">
        <v>7.8593000000000002</v>
      </c>
      <c r="AL1155" s="32">
        <v>8.6865000000000006</v>
      </c>
      <c r="AM1155" s="32">
        <v>0.25119999999999998</v>
      </c>
      <c r="AN1155" s="32">
        <v>1.1229</v>
      </c>
      <c r="AO1155" s="32">
        <v>1.1233</v>
      </c>
      <c r="AP1155" s="32">
        <v>-0.91</v>
      </c>
      <c r="AQ1155" s="32">
        <v>1.2999999999999999E-3</v>
      </c>
      <c r="AR1155" s="32">
        <v>-0.89939999999999998</v>
      </c>
      <c r="AS1155" s="32">
        <v>1.8E-3</v>
      </c>
      <c r="AT1155" s="32">
        <v>30.616099999999999</v>
      </c>
      <c r="AU1155" s="32">
        <v>5.4999999999999997E-3</v>
      </c>
      <c r="AV1155" s="32">
        <v>30.601400000000002</v>
      </c>
      <c r="AW1155" s="32">
        <v>2.4899999999999999E-2</v>
      </c>
      <c r="AX1155" s="32">
        <v>-1.0402</v>
      </c>
      <c r="AY1155">
        <v>20.82</v>
      </c>
      <c r="AZ1155">
        <v>-1.0296000000000001</v>
      </c>
      <c r="BA1155">
        <v>20.82</v>
      </c>
      <c r="BB1155">
        <v>78.2</v>
      </c>
      <c r="BC1155">
        <v>75.36</v>
      </c>
      <c r="BD1155" s="32">
        <v>0.96699999999999997</v>
      </c>
      <c r="BE1155" s="32">
        <v>0.98509999999999998</v>
      </c>
      <c r="BF1155" s="32">
        <v>32.813000000000002</v>
      </c>
      <c r="BG1155" s="32">
        <v>32.7851</v>
      </c>
      <c r="BH1155" s="32">
        <v>-1.0402</v>
      </c>
      <c r="BI1155" s="34">
        <v>21</v>
      </c>
      <c r="BJ1155" s="34">
        <v>0</v>
      </c>
      <c r="BK1155" s="34">
        <v>76</v>
      </c>
      <c r="BL1155" s="34">
        <v>76</v>
      </c>
      <c r="BM1155">
        <v>0</v>
      </c>
      <c r="BN1155" t="s">
        <v>1241</v>
      </c>
      <c r="BO1155" t="s">
        <v>7187</v>
      </c>
      <c r="BP1155" t="b">
        <v>1</v>
      </c>
    </row>
    <row r="1156" spans="1:68" x14ac:dyDescent="0.25">
      <c r="A1156" s="30" t="str">
        <f t="shared" ref="A1156:A1219" si="19">IF(LEN(B1156)=5,MID(B1156,1,2)+1900&amp;MID(B1156,3,3)&amp;TEXT(TRIM(C1156),"000"),IF(LEN(B1156)=7,B1156&amp;TEXT(TRIM(C1156),"000"),MID(B1156,4,7)&amp;TEXT(TRIM(C1156),"000")))</f>
        <v>2007001109</v>
      </c>
      <c r="B1156" t="s">
        <v>178</v>
      </c>
      <c r="C1156">
        <v>109</v>
      </c>
      <c r="D1156" s="65" t="s">
        <v>8840</v>
      </c>
      <c r="E1156" t="s">
        <v>9058</v>
      </c>
      <c r="F1156">
        <v>0</v>
      </c>
      <c r="G1156">
        <v>2007</v>
      </c>
      <c r="H1156">
        <v>1</v>
      </c>
      <c r="I1156" s="34">
        <v>396.4</v>
      </c>
      <c r="J1156">
        <v>394</v>
      </c>
      <c r="K1156" s="32">
        <v>44.7667</v>
      </c>
      <c r="L1156" s="32">
        <v>-57.2333</v>
      </c>
      <c r="M1156" s="31">
        <v>39187.951851851853</v>
      </c>
      <c r="N1156" s="33">
        <v>4.96</v>
      </c>
      <c r="O1156" s="33">
        <v>49.59</v>
      </c>
      <c r="P1156" s="32">
        <v>7.9600000000000004E-2</v>
      </c>
      <c r="Q1156" s="32">
        <v>-5.7999999999999996E-3</v>
      </c>
      <c r="R1156" s="32">
        <v>0.22639999999999999</v>
      </c>
      <c r="S1156" s="32">
        <v>6.8400000000000002E-2</v>
      </c>
      <c r="T1156" s="32">
        <v>9.0800000000000006E-2</v>
      </c>
      <c r="U1156" s="32">
        <v>5.1000000000000004E-3</v>
      </c>
      <c r="V1156" s="32">
        <v>0.23699999999999999</v>
      </c>
      <c r="W1156" s="32">
        <v>6.83E-2</v>
      </c>
      <c r="X1156" s="32">
        <v>32.162300000000002</v>
      </c>
      <c r="Y1156" s="32">
        <v>32.012799999999999</v>
      </c>
      <c r="Z1156" s="32">
        <v>32.477899999999998</v>
      </c>
      <c r="AA1156" s="32">
        <v>0.14199999999999999</v>
      </c>
      <c r="AB1156" s="32">
        <v>32.136299999999999</v>
      </c>
      <c r="AC1156" s="32">
        <v>31.989599999999999</v>
      </c>
      <c r="AD1156" s="32">
        <v>32.4495</v>
      </c>
      <c r="AE1156" s="32">
        <v>0.1419</v>
      </c>
      <c r="AF1156" s="32">
        <v>8.1008999999999993</v>
      </c>
      <c r="AG1156" s="32">
        <v>7.5778999999999996</v>
      </c>
      <c r="AH1156" s="32">
        <v>8.3314000000000004</v>
      </c>
      <c r="AI1156" s="32">
        <v>0.2271</v>
      </c>
      <c r="AJ1156" s="32">
        <v>8.4281000000000006</v>
      </c>
      <c r="AK1156" s="32">
        <v>7.8494000000000002</v>
      </c>
      <c r="AL1156" s="32">
        <v>8.6836000000000002</v>
      </c>
      <c r="AM1156" s="32">
        <v>0.25679999999999997</v>
      </c>
      <c r="AN1156" s="32">
        <v>0.3705</v>
      </c>
      <c r="AO1156" s="32">
        <v>0.35749999999999998</v>
      </c>
      <c r="AP1156" s="32">
        <v>-4.3E-3</v>
      </c>
      <c r="AQ1156" s="32">
        <v>0</v>
      </c>
      <c r="AR1156" s="32">
        <v>7.1000000000000004E-3</v>
      </c>
      <c r="AS1156" s="32">
        <v>0</v>
      </c>
      <c r="AT1156" s="32">
        <v>32.012799999999999</v>
      </c>
      <c r="AU1156" s="32">
        <v>0</v>
      </c>
      <c r="AV1156" s="32">
        <v>32.000399999999999</v>
      </c>
      <c r="AW1156" s="32">
        <v>0</v>
      </c>
      <c r="AX1156" s="32">
        <v>-5.7999999999999996E-3</v>
      </c>
      <c r="AY1156">
        <v>9.92</v>
      </c>
      <c r="AZ1156">
        <v>5.1000000000000004E-3</v>
      </c>
      <c r="BA1156">
        <v>9.92</v>
      </c>
      <c r="BB1156">
        <v>400</v>
      </c>
      <c r="BC1156">
        <v>396.38</v>
      </c>
      <c r="BD1156" s="32">
        <v>5.3975</v>
      </c>
      <c r="BE1156" s="32">
        <v>5.4084000000000003</v>
      </c>
      <c r="BF1156" s="32">
        <v>34.834899999999998</v>
      </c>
      <c r="BG1156" s="32">
        <v>34.811</v>
      </c>
      <c r="BH1156" s="32">
        <v>-5.7999999999999996E-3</v>
      </c>
      <c r="BI1156" s="34">
        <v>10</v>
      </c>
      <c r="BJ1156" s="34">
        <v>0</v>
      </c>
      <c r="BK1156" s="34">
        <v>164</v>
      </c>
      <c r="BL1156" s="34">
        <v>164</v>
      </c>
      <c r="BM1156">
        <v>0</v>
      </c>
      <c r="BN1156" t="s">
        <v>1242</v>
      </c>
      <c r="BO1156" t="s">
        <v>7188</v>
      </c>
      <c r="BP1156" t="b">
        <v>1</v>
      </c>
    </row>
    <row r="1157" spans="1:68" x14ac:dyDescent="0.25">
      <c r="A1157" s="30" t="str">
        <f t="shared" si="19"/>
        <v>2007001112</v>
      </c>
      <c r="B1157" t="s">
        <v>178</v>
      </c>
      <c r="C1157">
        <v>112</v>
      </c>
      <c r="D1157" s="65" t="s">
        <v>8727</v>
      </c>
      <c r="E1157" t="s">
        <v>85</v>
      </c>
      <c r="F1157">
        <v>0</v>
      </c>
      <c r="G1157">
        <v>2007</v>
      </c>
      <c r="H1157">
        <v>1</v>
      </c>
      <c r="I1157" s="34">
        <v>420.1</v>
      </c>
      <c r="J1157">
        <v>423</v>
      </c>
      <c r="K1157" s="32">
        <v>44.816699999999997</v>
      </c>
      <c r="L1157" s="32">
        <v>-56.916699999999999</v>
      </c>
      <c r="M1157" s="31">
        <v>39188.142685185187</v>
      </c>
      <c r="N1157" s="33">
        <v>2.98</v>
      </c>
      <c r="O1157" s="33">
        <v>49.59</v>
      </c>
      <c r="P1157" s="32">
        <v>0.29830000000000001</v>
      </c>
      <c r="Q1157" s="32">
        <v>0.25130000000000002</v>
      </c>
      <c r="R1157" s="32">
        <v>0.42049999999999998</v>
      </c>
      <c r="S1157" s="32">
        <v>4.6100000000000002E-2</v>
      </c>
      <c r="T1157" s="32">
        <v>0.30940000000000001</v>
      </c>
      <c r="U1157" s="32">
        <v>0.26140000000000002</v>
      </c>
      <c r="V1157" s="32">
        <v>0.432</v>
      </c>
      <c r="W1157" s="32">
        <v>4.6300000000000001E-2</v>
      </c>
      <c r="X1157" s="32">
        <v>32.449800000000003</v>
      </c>
      <c r="Y1157" s="32">
        <v>32.402000000000001</v>
      </c>
      <c r="Z1157" s="32">
        <v>32.568100000000001</v>
      </c>
      <c r="AA1157" s="32">
        <v>5.3999999999999999E-2</v>
      </c>
      <c r="AB1157" s="32">
        <v>32.423400000000001</v>
      </c>
      <c r="AC1157" s="32">
        <v>32.375399999999999</v>
      </c>
      <c r="AD1157" s="32">
        <v>32.541800000000002</v>
      </c>
      <c r="AE1157" s="32">
        <v>5.3999999999999999E-2</v>
      </c>
      <c r="AF1157" s="32">
        <v>7.8385999999999996</v>
      </c>
      <c r="AG1157" s="32">
        <v>7.6303999999999998</v>
      </c>
      <c r="AH1157" s="32">
        <v>7.9276999999999997</v>
      </c>
      <c r="AI1157" s="32">
        <v>8.8200000000000001E-2</v>
      </c>
      <c r="AJ1157" s="32">
        <v>8.1654</v>
      </c>
      <c r="AK1157" s="32">
        <v>7.9964000000000004</v>
      </c>
      <c r="AL1157" s="32">
        <v>8.2782</v>
      </c>
      <c r="AM1157" s="32">
        <v>9.6600000000000005E-2</v>
      </c>
      <c r="AN1157" s="32">
        <v>0.12559999999999999</v>
      </c>
      <c r="AO1157" s="32">
        <v>0.12559999999999999</v>
      </c>
      <c r="AP1157" s="32">
        <v>0.27329999999999999</v>
      </c>
      <c r="AQ1157" s="32">
        <v>1.1299999999999999E-2</v>
      </c>
      <c r="AR1157" s="32">
        <v>0.28570000000000001</v>
      </c>
      <c r="AS1157" s="32">
        <v>1.41E-2</v>
      </c>
      <c r="AT1157" s="32">
        <v>32.404699999999998</v>
      </c>
      <c r="AU1157" s="32">
        <v>2.3999999999999998E-3</v>
      </c>
      <c r="AV1157" s="32">
        <v>32.379600000000003</v>
      </c>
      <c r="AW1157" s="32">
        <v>3.8E-3</v>
      </c>
      <c r="AX1157" s="32">
        <v>0.18820000000000001</v>
      </c>
      <c r="AY1157">
        <v>74.38</v>
      </c>
      <c r="AZ1157">
        <v>0.1981</v>
      </c>
      <c r="BA1157">
        <v>74.38</v>
      </c>
      <c r="BC1157">
        <v>420.13</v>
      </c>
      <c r="BD1157" s="32">
        <v>4.3399000000000001</v>
      </c>
      <c r="BE1157" s="32">
        <v>4.3479000000000001</v>
      </c>
      <c r="BF1157" s="32">
        <v>34.856699999999996</v>
      </c>
      <c r="BG1157" s="32">
        <v>34.832599999999999</v>
      </c>
      <c r="BH1157" s="32">
        <v>0.18820000000000001</v>
      </c>
      <c r="BI1157" s="34">
        <v>75</v>
      </c>
      <c r="BJ1157" s="34">
        <v>0</v>
      </c>
      <c r="BK1157" s="34">
        <v>143</v>
      </c>
      <c r="BL1157" s="34">
        <v>140</v>
      </c>
      <c r="BM1157">
        <v>0</v>
      </c>
      <c r="BN1157" t="s">
        <v>1243</v>
      </c>
      <c r="BO1157" t="s">
        <v>7189</v>
      </c>
      <c r="BP1157" t="b">
        <v>1</v>
      </c>
    </row>
    <row r="1158" spans="1:68" x14ac:dyDescent="0.25">
      <c r="A1158" s="30" t="str">
        <f t="shared" si="19"/>
        <v>2007001114</v>
      </c>
      <c r="B1158" t="s">
        <v>178</v>
      </c>
      <c r="C1158">
        <v>114</v>
      </c>
      <c r="D1158" s="65" t="s">
        <v>8909</v>
      </c>
      <c r="E1158" t="s">
        <v>9061</v>
      </c>
      <c r="F1158">
        <v>0</v>
      </c>
      <c r="G1158">
        <v>2007</v>
      </c>
      <c r="H1158">
        <v>1</v>
      </c>
      <c r="I1158" s="34">
        <v>404.3</v>
      </c>
      <c r="J1158">
        <v>403</v>
      </c>
      <c r="K1158" s="32">
        <v>44.866700000000002</v>
      </c>
      <c r="L1158" s="32">
        <v>-56.6</v>
      </c>
      <c r="M1158" s="31">
        <v>39188.264293981483</v>
      </c>
      <c r="N1158" s="33">
        <v>3.97</v>
      </c>
      <c r="O1158" s="33">
        <v>49.59</v>
      </c>
      <c r="P1158" s="32">
        <v>1.1445000000000001</v>
      </c>
      <c r="Q1158" s="32">
        <v>1.0530999999999999</v>
      </c>
      <c r="R1158" s="32">
        <v>1.6068</v>
      </c>
      <c r="S1158" s="32">
        <v>0.17030000000000001</v>
      </c>
      <c r="T1158" s="32">
        <v>1.1563000000000001</v>
      </c>
      <c r="U1158" s="32">
        <v>1.0639000000000001</v>
      </c>
      <c r="V1158" s="32">
        <v>1.6206</v>
      </c>
      <c r="W1158" s="32">
        <v>0.17100000000000001</v>
      </c>
      <c r="X1158" s="32">
        <v>32.697299999999998</v>
      </c>
      <c r="Y1158" s="32">
        <v>32.652799999999999</v>
      </c>
      <c r="Z1158" s="32">
        <v>32.961399999999998</v>
      </c>
      <c r="AA1158" s="32">
        <v>8.6199999999999999E-2</v>
      </c>
      <c r="AB1158" s="32">
        <v>32.671199999999999</v>
      </c>
      <c r="AC1158" s="32">
        <v>32.626300000000001</v>
      </c>
      <c r="AD1158" s="32">
        <v>32.934800000000003</v>
      </c>
      <c r="AE1158" s="32">
        <v>8.6300000000000002E-2</v>
      </c>
      <c r="AF1158" s="32">
        <v>7.7811000000000003</v>
      </c>
      <c r="AG1158" s="32">
        <v>7.1847000000000003</v>
      </c>
      <c r="AH1158" s="32">
        <v>7.8635999999999999</v>
      </c>
      <c r="AI1158" s="32">
        <v>0.1502</v>
      </c>
      <c r="AJ1158" s="32">
        <v>8.0928000000000004</v>
      </c>
      <c r="AK1158" s="32">
        <v>7.3880999999999997</v>
      </c>
      <c r="AL1158" s="32">
        <v>8.1944999999999997</v>
      </c>
      <c r="AM1158" s="32">
        <v>0.1774</v>
      </c>
      <c r="AN1158" s="32">
        <v>0.21160000000000001</v>
      </c>
      <c r="AO1158" s="32">
        <v>0.2112</v>
      </c>
      <c r="AP1158" s="32">
        <v>1.0541</v>
      </c>
      <c r="AQ1158" s="32">
        <v>1.4E-3</v>
      </c>
      <c r="AR1158" s="32">
        <v>1.0646</v>
      </c>
      <c r="AS1158" s="32">
        <v>8.9999999999999998E-4</v>
      </c>
      <c r="AT1158" s="32">
        <v>32.658700000000003</v>
      </c>
      <c r="AU1158" s="32">
        <v>8.0999999999999996E-3</v>
      </c>
      <c r="AV1158" s="32">
        <v>32.638800000000003</v>
      </c>
      <c r="AW1158" s="32">
        <v>1.72E-2</v>
      </c>
      <c r="AX1158" s="32">
        <v>1.0530999999999999</v>
      </c>
      <c r="AY1158">
        <v>4.96</v>
      </c>
      <c r="AZ1158">
        <v>1.0639000000000001</v>
      </c>
      <c r="BA1158">
        <v>5.95</v>
      </c>
      <c r="BB1158">
        <v>405</v>
      </c>
      <c r="BC1158">
        <v>404.29</v>
      </c>
      <c r="BD1158" s="32">
        <v>4.4233000000000002</v>
      </c>
      <c r="BE1158" s="32">
        <v>4.4344000000000001</v>
      </c>
      <c r="BF1158" s="32">
        <v>34.858899999999998</v>
      </c>
      <c r="BG1158" s="32">
        <v>34.833799999999997</v>
      </c>
      <c r="BH1158" s="32">
        <v>1.0530999999999999</v>
      </c>
      <c r="BI1158" s="34">
        <v>5</v>
      </c>
      <c r="BJ1158" s="34">
        <v>0</v>
      </c>
      <c r="BK1158" s="34">
        <v>90</v>
      </c>
      <c r="BL1158" s="34">
        <v>90</v>
      </c>
      <c r="BM1158">
        <v>0</v>
      </c>
      <c r="BN1158" t="s">
        <v>1244</v>
      </c>
      <c r="BO1158" t="s">
        <v>7190</v>
      </c>
      <c r="BP1158" t="b">
        <v>1</v>
      </c>
    </row>
    <row r="1159" spans="1:68" x14ac:dyDescent="0.25">
      <c r="A1159" s="30" t="str">
        <f t="shared" si="19"/>
        <v>2007001115</v>
      </c>
      <c r="B1159" t="s">
        <v>178</v>
      </c>
      <c r="C1159">
        <v>115</v>
      </c>
      <c r="D1159" s="65" t="s">
        <v>8841</v>
      </c>
      <c r="E1159" t="s">
        <v>9062</v>
      </c>
      <c r="F1159">
        <v>0</v>
      </c>
      <c r="G1159">
        <v>2007</v>
      </c>
      <c r="H1159">
        <v>1</v>
      </c>
      <c r="I1159" s="34">
        <v>384.5</v>
      </c>
      <c r="J1159">
        <v>390</v>
      </c>
      <c r="K1159" s="32">
        <v>44.916699999999999</v>
      </c>
      <c r="L1159" s="32">
        <v>-56.433300000000003</v>
      </c>
      <c r="M1159" s="31">
        <v>39188.342222222222</v>
      </c>
      <c r="N1159" s="33">
        <v>2.98</v>
      </c>
      <c r="O1159" s="33">
        <v>49.59</v>
      </c>
      <c r="P1159" s="32">
        <v>2.0771000000000002</v>
      </c>
      <c r="Q1159" s="32">
        <v>2.0686</v>
      </c>
      <c r="R1159" s="32">
        <v>2.1219999999999999</v>
      </c>
      <c r="S1159" s="32">
        <v>1.11E-2</v>
      </c>
      <c r="T1159" s="32">
        <v>2.0882000000000001</v>
      </c>
      <c r="U1159" s="32">
        <v>2.0792999999999999</v>
      </c>
      <c r="V1159" s="32">
        <v>2.1326000000000001</v>
      </c>
      <c r="W1159" s="32">
        <v>1.14E-2</v>
      </c>
      <c r="X1159" s="32">
        <v>33.059199999999997</v>
      </c>
      <c r="Y1159" s="32">
        <v>33.058300000000003</v>
      </c>
      <c r="Z1159" s="32">
        <v>33.063600000000001</v>
      </c>
      <c r="AA1159" s="32">
        <v>1E-3</v>
      </c>
      <c r="AB1159" s="32">
        <v>33.033299999999997</v>
      </c>
      <c r="AC1159" s="32">
        <v>33.032400000000003</v>
      </c>
      <c r="AD1159" s="32">
        <v>33.0381</v>
      </c>
      <c r="AE1159" s="32">
        <v>1.1000000000000001E-3</v>
      </c>
      <c r="AF1159" s="32">
        <v>7.6059000000000001</v>
      </c>
      <c r="AG1159" s="32">
        <v>7.3403999999999998</v>
      </c>
      <c r="AH1159" s="32">
        <v>7.6192000000000002</v>
      </c>
      <c r="AI1159" s="32">
        <v>3.9600000000000003E-2</v>
      </c>
      <c r="AJ1159" s="32">
        <v>7.8986000000000001</v>
      </c>
      <c r="AK1159" s="32">
        <v>7.7317</v>
      </c>
      <c r="AL1159" s="32">
        <v>7.9211</v>
      </c>
      <c r="AM1159" s="32">
        <v>2.8400000000000002E-2</v>
      </c>
      <c r="AN1159" s="32">
        <v>1E-4</v>
      </c>
      <c r="AO1159" s="32">
        <v>6.9999999999999999E-4</v>
      </c>
      <c r="AP1159" s="32">
        <v>2.0771999999999999</v>
      </c>
      <c r="AQ1159" s="32">
        <v>2.0000000000000001E-4</v>
      </c>
      <c r="AR1159" s="32">
        <v>2.0882999999999998</v>
      </c>
      <c r="AS1159" s="32">
        <v>2.9999999999999997E-4</v>
      </c>
      <c r="AT1159" s="32">
        <v>33.0595</v>
      </c>
      <c r="AU1159" s="32">
        <v>5.0000000000000001E-4</v>
      </c>
      <c r="AV1159" s="32">
        <v>33.033299999999997</v>
      </c>
      <c r="AW1159" s="32">
        <v>5.9999999999999995E-4</v>
      </c>
      <c r="AX1159" s="32">
        <v>2.0686</v>
      </c>
      <c r="AY1159">
        <v>14.88</v>
      </c>
      <c r="AZ1159">
        <v>2.0792999999999999</v>
      </c>
      <c r="BA1159">
        <v>14.88</v>
      </c>
      <c r="BB1159">
        <v>400</v>
      </c>
      <c r="BC1159">
        <v>384.49</v>
      </c>
      <c r="BD1159" s="32">
        <v>4.5827999999999998</v>
      </c>
      <c r="BE1159" s="32">
        <v>4.5955000000000004</v>
      </c>
      <c r="BF1159" s="32">
        <v>34.831299999999999</v>
      </c>
      <c r="BG1159" s="32">
        <v>34.804200000000002</v>
      </c>
      <c r="BH1159" s="32">
        <v>2.0686</v>
      </c>
      <c r="BI1159" s="34">
        <v>15</v>
      </c>
      <c r="BJ1159" s="34">
        <v>0</v>
      </c>
      <c r="BK1159" s="34">
        <v>76</v>
      </c>
      <c r="BL1159" s="34">
        <v>76</v>
      </c>
      <c r="BM1159">
        <v>0</v>
      </c>
      <c r="BN1159" t="s">
        <v>1245</v>
      </c>
      <c r="BO1159" t="s">
        <v>7191</v>
      </c>
      <c r="BP1159" t="b">
        <v>1</v>
      </c>
    </row>
    <row r="1160" spans="1:68" x14ac:dyDescent="0.25">
      <c r="A1160" s="30" t="str">
        <f t="shared" si="19"/>
        <v>2007001117</v>
      </c>
      <c r="B1160" t="s">
        <v>178</v>
      </c>
      <c r="C1160">
        <v>117</v>
      </c>
      <c r="D1160" s="65" t="s">
        <v>8767</v>
      </c>
      <c r="E1160" t="s">
        <v>85</v>
      </c>
      <c r="F1160">
        <v>0</v>
      </c>
      <c r="G1160">
        <v>2007</v>
      </c>
      <c r="H1160">
        <v>1</v>
      </c>
      <c r="I1160" s="34">
        <v>318.10000000000002</v>
      </c>
      <c r="J1160">
        <v>270</v>
      </c>
      <c r="K1160" s="32">
        <v>44.95</v>
      </c>
      <c r="L1160" s="32">
        <v>-56.25</v>
      </c>
      <c r="M1160" s="31">
        <v>39188.421446759261</v>
      </c>
      <c r="N1160" s="33">
        <v>2.98</v>
      </c>
      <c r="O1160" s="33">
        <v>49.59</v>
      </c>
      <c r="P1160" s="32">
        <v>0.81079999999999997</v>
      </c>
      <c r="Q1160" s="32">
        <v>0.20039999999999999</v>
      </c>
      <c r="R1160" s="32">
        <v>3.4279999999999999</v>
      </c>
      <c r="S1160" s="32">
        <v>0.97899999999999998</v>
      </c>
      <c r="T1160" s="32">
        <v>0.82499999999999996</v>
      </c>
      <c r="U1160" s="32">
        <v>0.21160000000000001</v>
      </c>
      <c r="V1160" s="32">
        <v>3.4462999999999999</v>
      </c>
      <c r="W1160" s="32">
        <v>0.9829</v>
      </c>
      <c r="X1160" s="32">
        <v>32.894300000000001</v>
      </c>
      <c r="Y1160" s="32">
        <v>32.803199999999997</v>
      </c>
      <c r="Z1160" s="32">
        <v>33.235100000000003</v>
      </c>
      <c r="AA1160" s="32">
        <v>0.12670000000000001</v>
      </c>
      <c r="AB1160" s="32">
        <v>32.8658</v>
      </c>
      <c r="AC1160" s="32">
        <v>32.779400000000003</v>
      </c>
      <c r="AD1160" s="32">
        <v>33.211399999999998</v>
      </c>
      <c r="AE1160" s="32">
        <v>0.12540000000000001</v>
      </c>
      <c r="AF1160" s="32">
        <v>7.9928999999999997</v>
      </c>
      <c r="AG1160" s="32">
        <v>7.1925999999999997</v>
      </c>
      <c r="AH1160" s="32">
        <v>8.2125000000000004</v>
      </c>
      <c r="AI1160" s="32">
        <v>0.26850000000000002</v>
      </c>
      <c r="AJ1160" s="32">
        <v>8.2982999999999993</v>
      </c>
      <c r="AK1160" s="32">
        <v>7.3560999999999996</v>
      </c>
      <c r="AL1160" s="32">
        <v>8.5421999999999993</v>
      </c>
      <c r="AM1160" s="32">
        <v>0.32500000000000001</v>
      </c>
      <c r="AN1160" s="32">
        <v>0.1056</v>
      </c>
      <c r="AO1160" s="32">
        <v>0.1066</v>
      </c>
      <c r="AP1160" s="32">
        <v>0.2031</v>
      </c>
      <c r="AQ1160" s="32">
        <v>2.3E-3</v>
      </c>
      <c r="AR1160" s="32">
        <v>0.21390000000000001</v>
      </c>
      <c r="AS1160" s="32">
        <v>2E-3</v>
      </c>
      <c r="AT1160" s="32">
        <v>32.828699999999998</v>
      </c>
      <c r="AU1160" s="32">
        <v>3.49E-2</v>
      </c>
      <c r="AV1160" s="32">
        <v>32.798699999999997</v>
      </c>
      <c r="AW1160" s="32">
        <v>2.5999999999999999E-2</v>
      </c>
      <c r="AX1160" s="32">
        <v>-0.3614</v>
      </c>
      <c r="AY1160">
        <v>89.25</v>
      </c>
      <c r="AZ1160">
        <v>-0.35110000000000002</v>
      </c>
      <c r="BA1160">
        <v>89.25</v>
      </c>
      <c r="BD1160" s="32"/>
      <c r="BE1160" s="32"/>
      <c r="BF1160" s="32"/>
      <c r="BG1160" s="32"/>
      <c r="BH1160" s="32">
        <v>-0.3614</v>
      </c>
      <c r="BI1160" s="34">
        <v>90</v>
      </c>
      <c r="BJ1160" s="34">
        <v>0</v>
      </c>
      <c r="BK1160" s="34">
        <v>111</v>
      </c>
      <c r="BL1160" s="34">
        <v>107</v>
      </c>
      <c r="BM1160">
        <v>0</v>
      </c>
      <c r="BN1160" t="s">
        <v>1246</v>
      </c>
      <c r="BO1160" t="s">
        <v>7192</v>
      </c>
      <c r="BP1160" t="b">
        <v>1</v>
      </c>
    </row>
    <row r="1161" spans="1:68" x14ac:dyDescent="0.25">
      <c r="A1161" s="30" t="str">
        <f t="shared" si="19"/>
        <v>2007001118</v>
      </c>
      <c r="B1161" t="s">
        <v>178</v>
      </c>
      <c r="C1161">
        <v>118</v>
      </c>
      <c r="D1161" s="65" t="s">
        <v>8728</v>
      </c>
      <c r="E1161" t="s">
        <v>9063</v>
      </c>
      <c r="F1161">
        <v>0</v>
      </c>
      <c r="G1161">
        <v>2007</v>
      </c>
      <c r="H1161">
        <v>1</v>
      </c>
      <c r="I1161" s="34">
        <v>271.60000000000002</v>
      </c>
      <c r="J1161">
        <v>280</v>
      </c>
      <c r="K1161" s="32">
        <v>44.966700000000003</v>
      </c>
      <c r="L1161" s="32">
        <v>-56.183300000000003</v>
      </c>
      <c r="M1161" s="31">
        <v>39188.473726851851</v>
      </c>
      <c r="N1161" s="33">
        <v>1.98</v>
      </c>
      <c r="O1161" s="33">
        <v>49.59</v>
      </c>
      <c r="P1161" s="32">
        <v>0.1678</v>
      </c>
      <c r="Q1161" s="32">
        <v>0.1638</v>
      </c>
      <c r="R1161" s="32">
        <v>0.17280000000000001</v>
      </c>
      <c r="S1161" s="32">
        <v>2.0999999999999999E-3</v>
      </c>
      <c r="T1161" s="32">
        <v>0.1787</v>
      </c>
      <c r="U1161" s="32">
        <v>0.17480000000000001</v>
      </c>
      <c r="V1161" s="32">
        <v>0.18379999999999999</v>
      </c>
      <c r="W1161" s="32">
        <v>2.0999999999999999E-3</v>
      </c>
      <c r="X1161" s="32">
        <v>32.828400000000002</v>
      </c>
      <c r="Y1161" s="32">
        <v>32.827500000000001</v>
      </c>
      <c r="Z1161" s="32">
        <v>32.829700000000003</v>
      </c>
      <c r="AA1161" s="32">
        <v>6.9999999999999999E-4</v>
      </c>
      <c r="AB1161" s="32">
        <v>32.8018</v>
      </c>
      <c r="AC1161" s="32">
        <v>32.800600000000003</v>
      </c>
      <c r="AD1161" s="32">
        <v>32.803199999999997</v>
      </c>
      <c r="AE1161" s="32">
        <v>8.0000000000000004E-4</v>
      </c>
      <c r="AF1161" s="32">
        <v>8.0982000000000003</v>
      </c>
      <c r="AG1161" s="32">
        <v>8.0863999999999994</v>
      </c>
      <c r="AH1161" s="32">
        <v>8.1135999999999999</v>
      </c>
      <c r="AI1161" s="32">
        <v>8.2000000000000007E-3</v>
      </c>
      <c r="AJ1161" s="32">
        <v>8.4213000000000005</v>
      </c>
      <c r="AK1161" s="32">
        <v>8.4055</v>
      </c>
      <c r="AL1161" s="32">
        <v>8.4428999999999998</v>
      </c>
      <c r="AM1161" s="32">
        <v>1.01E-2</v>
      </c>
      <c r="AN1161" s="32">
        <v>1.6000000000000001E-3</v>
      </c>
      <c r="AO1161" s="32">
        <v>1.6000000000000001E-3</v>
      </c>
      <c r="AP1161" s="32">
        <v>0.1694</v>
      </c>
      <c r="AQ1161" s="32">
        <v>5.0000000000000001E-4</v>
      </c>
      <c r="AR1161" s="32">
        <v>0.18029999999999999</v>
      </c>
      <c r="AS1161" s="32">
        <v>5.9999999999999995E-4</v>
      </c>
      <c r="AT1161" s="32">
        <v>32.827599999999997</v>
      </c>
      <c r="AU1161" s="32">
        <v>1E-4</v>
      </c>
      <c r="AV1161" s="32">
        <v>32.801000000000002</v>
      </c>
      <c r="AW1161" s="32">
        <v>2.0000000000000001E-4</v>
      </c>
      <c r="AX1161" s="32">
        <v>-0.38850000000000001</v>
      </c>
      <c r="AY1161">
        <v>71.400000000000006</v>
      </c>
      <c r="AZ1161">
        <v>-0.378</v>
      </c>
      <c r="BA1161">
        <v>71.400000000000006</v>
      </c>
      <c r="BB1161">
        <v>225</v>
      </c>
      <c r="BC1161">
        <v>271.60000000000002</v>
      </c>
      <c r="BD1161" s="32">
        <v>6.7610999999999999</v>
      </c>
      <c r="BE1161" s="32">
        <v>6.7751000000000001</v>
      </c>
      <c r="BF1161" s="32">
        <v>34.825499999999998</v>
      </c>
      <c r="BG1161" s="32">
        <v>34.801200000000001</v>
      </c>
      <c r="BH1161" s="32">
        <v>-0.38850000000000001</v>
      </c>
      <c r="BI1161" s="34">
        <v>72</v>
      </c>
      <c r="BJ1161" s="34">
        <v>0</v>
      </c>
      <c r="BK1161" s="34">
        <v>148</v>
      </c>
      <c r="BL1161" s="34">
        <v>148</v>
      </c>
      <c r="BM1161">
        <v>0</v>
      </c>
      <c r="BN1161" t="s">
        <v>1247</v>
      </c>
      <c r="BO1161" t="s">
        <v>7193</v>
      </c>
      <c r="BP1161" t="b">
        <v>1</v>
      </c>
    </row>
    <row r="1162" spans="1:68" x14ac:dyDescent="0.25">
      <c r="A1162" s="30" t="str">
        <f t="shared" si="19"/>
        <v>2007001121</v>
      </c>
      <c r="B1162" t="s">
        <v>178</v>
      </c>
      <c r="C1162">
        <v>121</v>
      </c>
      <c r="D1162" s="65" t="s">
        <v>8895</v>
      </c>
      <c r="E1162" t="s">
        <v>9063</v>
      </c>
      <c r="F1162">
        <v>0</v>
      </c>
      <c r="G1162">
        <v>2007</v>
      </c>
      <c r="H1162">
        <v>1</v>
      </c>
      <c r="I1162" s="34">
        <v>217.1</v>
      </c>
      <c r="J1162">
        <v>200</v>
      </c>
      <c r="K1162" s="32">
        <v>44.9833</v>
      </c>
      <c r="L1162" s="32">
        <v>-56.133299999999998</v>
      </c>
      <c r="M1162" s="31">
        <v>39188.526053240741</v>
      </c>
      <c r="N1162" s="33">
        <v>2.98</v>
      </c>
      <c r="O1162" s="33">
        <v>49.59</v>
      </c>
      <c r="P1162" s="32">
        <v>0.27229999999999999</v>
      </c>
      <c r="Q1162" s="32">
        <v>0.21779999999999999</v>
      </c>
      <c r="R1162" s="32">
        <v>0.30680000000000002</v>
      </c>
      <c r="S1162" s="32">
        <v>2.2100000000000002E-2</v>
      </c>
      <c r="T1162" s="32">
        <v>0.2828</v>
      </c>
      <c r="U1162" s="32">
        <v>0.22800000000000001</v>
      </c>
      <c r="V1162" s="32">
        <v>0.31780000000000003</v>
      </c>
      <c r="W1162" s="32">
        <v>2.2200000000000001E-2</v>
      </c>
      <c r="X1162" s="32">
        <v>32.847099999999998</v>
      </c>
      <c r="Y1162" s="32">
        <v>32.845199999999998</v>
      </c>
      <c r="Z1162" s="32">
        <v>32.851999999999997</v>
      </c>
      <c r="AA1162" s="32">
        <v>1.6999999999999999E-3</v>
      </c>
      <c r="AB1162" s="32">
        <v>32.821399999999997</v>
      </c>
      <c r="AC1162" s="32">
        <v>32.818600000000004</v>
      </c>
      <c r="AD1162" s="32">
        <v>32.8626</v>
      </c>
      <c r="AE1162" s="32">
        <v>6.3E-3</v>
      </c>
      <c r="AF1162" s="32">
        <v>7.9819000000000004</v>
      </c>
      <c r="AG1162" s="32">
        <v>7.8423999999999996</v>
      </c>
      <c r="AH1162" s="32">
        <v>8.0181000000000004</v>
      </c>
      <c r="AI1162" s="32">
        <v>3.8600000000000002E-2</v>
      </c>
      <c r="AJ1162" s="32">
        <v>8.2500999999999998</v>
      </c>
      <c r="AK1162" s="32">
        <v>8.0942000000000007</v>
      </c>
      <c r="AL1162" s="32">
        <v>8.3210999999999995</v>
      </c>
      <c r="AM1162" s="32">
        <v>5.0599999999999999E-2</v>
      </c>
      <c r="AN1162" s="32">
        <v>7.7999999999999996E-3</v>
      </c>
      <c r="AO1162" s="32">
        <v>7.9000000000000008E-3</v>
      </c>
      <c r="AP1162" s="32">
        <v>0.2949</v>
      </c>
      <c r="AQ1162" s="32">
        <v>9.1999999999999998E-3</v>
      </c>
      <c r="AR1162" s="32">
        <v>0.30549999999999999</v>
      </c>
      <c r="AS1162" s="32">
        <v>9.1000000000000004E-3</v>
      </c>
      <c r="AT1162" s="32">
        <v>32.848599999999998</v>
      </c>
      <c r="AU1162" s="32">
        <v>3.0000000000000001E-3</v>
      </c>
      <c r="AV1162" s="32">
        <v>32.834299999999999</v>
      </c>
      <c r="AW1162" s="32">
        <v>2.4500000000000001E-2</v>
      </c>
      <c r="AX1162" s="32">
        <v>-0.44119999999999998</v>
      </c>
      <c r="AY1162">
        <v>97.18</v>
      </c>
      <c r="AZ1162">
        <v>-0.43240000000000001</v>
      </c>
      <c r="BA1162">
        <v>97.18</v>
      </c>
      <c r="BB1162">
        <v>225</v>
      </c>
      <c r="BC1162">
        <v>217.11</v>
      </c>
      <c r="BD1162" s="32">
        <v>7.3727999999999998</v>
      </c>
      <c r="BE1162" s="32">
        <v>7.3868999999999998</v>
      </c>
      <c r="BF1162" s="32">
        <v>34.7928</v>
      </c>
      <c r="BG1162" s="32">
        <v>34.769500000000001</v>
      </c>
      <c r="BH1162" s="32">
        <v>-0.44119999999999998</v>
      </c>
      <c r="BI1162" s="34">
        <v>98</v>
      </c>
      <c r="BJ1162" s="34">
        <v>0</v>
      </c>
      <c r="BK1162" s="34">
        <v>171</v>
      </c>
      <c r="BL1162" s="34">
        <v>171</v>
      </c>
      <c r="BM1162">
        <v>0</v>
      </c>
      <c r="BN1162" t="s">
        <v>1248</v>
      </c>
      <c r="BO1162" t="s">
        <v>7194</v>
      </c>
      <c r="BP1162" t="b">
        <v>1</v>
      </c>
    </row>
    <row r="1163" spans="1:68" x14ac:dyDescent="0.25">
      <c r="A1163" s="30" t="str">
        <f t="shared" si="19"/>
        <v>2007001122</v>
      </c>
      <c r="B1163" t="s">
        <v>178</v>
      </c>
      <c r="C1163">
        <v>122</v>
      </c>
      <c r="D1163" s="65" t="s">
        <v>8729</v>
      </c>
      <c r="E1163" t="s">
        <v>9065</v>
      </c>
      <c r="F1163">
        <v>0</v>
      </c>
      <c r="G1163">
        <v>2007</v>
      </c>
      <c r="H1163">
        <v>1</v>
      </c>
      <c r="I1163" s="34">
        <v>81.3</v>
      </c>
      <c r="J1163">
        <v>80</v>
      </c>
      <c r="K1163" s="32">
        <v>45.033299999999997</v>
      </c>
      <c r="L1163" s="32">
        <v>-55.866700000000002</v>
      </c>
      <c r="M1163" s="31">
        <v>39188.596944444442</v>
      </c>
      <c r="N1163" s="33">
        <v>2.98</v>
      </c>
      <c r="O1163" s="33">
        <v>49.59</v>
      </c>
      <c r="P1163" s="32">
        <v>-0.30790000000000001</v>
      </c>
      <c r="Q1163" s="32">
        <v>-0.34370000000000001</v>
      </c>
      <c r="R1163" s="32">
        <v>-0.26910000000000001</v>
      </c>
      <c r="S1163" s="32">
        <v>2.4299999999999999E-2</v>
      </c>
      <c r="T1163" s="32">
        <v>-0.29709999999999998</v>
      </c>
      <c r="U1163" s="32">
        <v>-0.33289999999999997</v>
      </c>
      <c r="V1163" s="32">
        <v>-0.2576</v>
      </c>
      <c r="W1163" s="32">
        <v>2.46E-2</v>
      </c>
      <c r="X1163" s="32">
        <v>32.716900000000003</v>
      </c>
      <c r="Y1163" s="32">
        <v>32.705800000000004</v>
      </c>
      <c r="Z1163" s="32">
        <v>32.766800000000003</v>
      </c>
      <c r="AA1163" s="32">
        <v>1.5699999999999999E-2</v>
      </c>
      <c r="AB1163" s="32">
        <v>32.689900000000002</v>
      </c>
      <c r="AC1163" s="32">
        <v>32.678400000000003</v>
      </c>
      <c r="AD1163" s="32">
        <v>32.740299999999998</v>
      </c>
      <c r="AE1163" s="32">
        <v>1.5800000000000002E-2</v>
      </c>
      <c r="AF1163" s="32">
        <v>7.8814000000000002</v>
      </c>
      <c r="AG1163" s="32">
        <v>7.7058999999999997</v>
      </c>
      <c r="AH1163" s="32">
        <v>7.9196</v>
      </c>
      <c r="AI1163" s="32">
        <v>3.5799999999999998E-2</v>
      </c>
      <c r="AJ1163" s="32">
        <v>8.2033000000000005</v>
      </c>
      <c r="AK1163" s="32">
        <v>8.1232000000000006</v>
      </c>
      <c r="AL1163" s="32">
        <v>8.2431999999999999</v>
      </c>
      <c r="AM1163" s="32">
        <v>2.98E-2</v>
      </c>
      <c r="AN1163" s="32">
        <v>5.1499999999999997E-2</v>
      </c>
      <c r="AO1163" s="32">
        <v>5.1900000000000002E-2</v>
      </c>
      <c r="AP1163" s="32">
        <v>-0.2772</v>
      </c>
      <c r="AQ1163" s="32">
        <v>7.1000000000000004E-3</v>
      </c>
      <c r="AR1163" s="32">
        <v>-0.26619999999999999</v>
      </c>
      <c r="AS1163" s="32">
        <v>7.4999999999999997E-3</v>
      </c>
      <c r="AT1163" s="32">
        <v>32.707099999999997</v>
      </c>
      <c r="AU1163" s="32">
        <v>1.6999999999999999E-3</v>
      </c>
      <c r="AV1163" s="32">
        <v>32.679299999999998</v>
      </c>
      <c r="AW1163" s="32">
        <v>1.2999999999999999E-3</v>
      </c>
      <c r="AX1163" s="32">
        <v>-0.37540000000000001</v>
      </c>
      <c r="AY1163">
        <v>81.319999999999993</v>
      </c>
      <c r="AZ1163">
        <v>-0.36449999999999999</v>
      </c>
      <c r="BA1163">
        <v>81.319999999999993</v>
      </c>
      <c r="BB1163">
        <v>80</v>
      </c>
      <c r="BC1163">
        <v>81.319999999999993</v>
      </c>
      <c r="BD1163" s="32">
        <v>-0.37540000000000001</v>
      </c>
      <c r="BE1163" s="32">
        <v>-0.36449999999999999</v>
      </c>
      <c r="BF1163" s="32">
        <v>32.784500000000001</v>
      </c>
      <c r="BG1163" s="32">
        <v>32.7575</v>
      </c>
      <c r="BH1163" s="32"/>
      <c r="BI1163" s="34"/>
      <c r="BJ1163" s="34">
        <v>0</v>
      </c>
      <c r="BK1163" s="34">
        <v>82</v>
      </c>
      <c r="BL1163" s="34">
        <v>82</v>
      </c>
      <c r="BM1163">
        <v>0</v>
      </c>
      <c r="BN1163" t="s">
        <v>1249</v>
      </c>
      <c r="BO1163" t="s">
        <v>7195</v>
      </c>
      <c r="BP1163" t="b">
        <v>1</v>
      </c>
    </row>
    <row r="1164" spans="1:68" x14ac:dyDescent="0.25">
      <c r="A1164" s="30" t="str">
        <f t="shared" si="19"/>
        <v>2007001125</v>
      </c>
      <c r="B1164" t="s">
        <v>178</v>
      </c>
      <c r="C1164">
        <v>125</v>
      </c>
      <c r="D1164" s="65" t="s">
        <v>8730</v>
      </c>
      <c r="E1164" t="s">
        <v>9066</v>
      </c>
      <c r="F1164">
        <v>0</v>
      </c>
      <c r="G1164">
        <v>2007</v>
      </c>
      <c r="H1164">
        <v>1</v>
      </c>
      <c r="I1164" s="34">
        <v>174.5</v>
      </c>
      <c r="J1164">
        <v>184</v>
      </c>
      <c r="K1164" s="32">
        <v>44.916699999999999</v>
      </c>
      <c r="L1164" s="32">
        <v>-55.85</v>
      </c>
      <c r="M1164" s="31">
        <v>39188.664548611108</v>
      </c>
      <c r="N1164" s="33">
        <v>2.98</v>
      </c>
      <c r="O1164" s="33">
        <v>49.59</v>
      </c>
      <c r="P1164" s="32">
        <v>0.1696</v>
      </c>
      <c r="Q1164" s="32">
        <v>0.14480000000000001</v>
      </c>
      <c r="R1164" s="32">
        <v>0.19769999999999999</v>
      </c>
      <c r="S1164" s="32">
        <v>1.6799999999999999E-2</v>
      </c>
      <c r="T1164" s="32">
        <v>0.1802</v>
      </c>
      <c r="U1164" s="32">
        <v>0.15590000000000001</v>
      </c>
      <c r="V1164" s="32">
        <v>0.20860000000000001</v>
      </c>
      <c r="W1164" s="32">
        <v>1.7000000000000001E-2</v>
      </c>
      <c r="X1164" s="32">
        <v>32.829500000000003</v>
      </c>
      <c r="Y1164" s="32">
        <v>32.8277</v>
      </c>
      <c r="Z1164" s="32">
        <v>32.837400000000002</v>
      </c>
      <c r="AA1164" s="32">
        <v>1.2999999999999999E-3</v>
      </c>
      <c r="AB1164" s="32">
        <v>32.802700000000002</v>
      </c>
      <c r="AC1164" s="32">
        <v>32.800600000000003</v>
      </c>
      <c r="AD1164" s="32">
        <v>32.8108</v>
      </c>
      <c r="AE1164" s="32">
        <v>1.4E-3</v>
      </c>
      <c r="AF1164" s="32">
        <v>8.0633999999999997</v>
      </c>
      <c r="AG1164" s="32">
        <v>7.5370999999999997</v>
      </c>
      <c r="AH1164" s="32">
        <v>8.1373999999999995</v>
      </c>
      <c r="AI1164" s="32">
        <v>8.0600000000000005E-2</v>
      </c>
      <c r="AJ1164" s="32">
        <v>8.4159000000000006</v>
      </c>
      <c r="AK1164" s="32">
        <v>8.0648999999999997</v>
      </c>
      <c r="AL1164" s="32">
        <v>8.4771999999999998</v>
      </c>
      <c r="AM1164" s="32">
        <v>5.79E-2</v>
      </c>
      <c r="AN1164" s="32">
        <v>3.5999999999999999E-3</v>
      </c>
      <c r="AO1164" s="32">
        <v>3.8999999999999998E-3</v>
      </c>
      <c r="AP1164" s="32">
        <v>0.1888</v>
      </c>
      <c r="AQ1164" s="32">
        <v>7.4999999999999997E-3</v>
      </c>
      <c r="AR1164" s="32">
        <v>0.20019999999999999</v>
      </c>
      <c r="AS1164" s="32">
        <v>8.5000000000000006E-3</v>
      </c>
      <c r="AT1164" s="32">
        <v>32.831299999999999</v>
      </c>
      <c r="AU1164" s="32">
        <v>5.3E-3</v>
      </c>
      <c r="AV1164" s="32">
        <v>32.804400000000001</v>
      </c>
      <c r="AW1164" s="32">
        <v>5.5999999999999999E-3</v>
      </c>
      <c r="AX1164" s="32">
        <v>-0.40429999999999999</v>
      </c>
      <c r="AY1164">
        <v>103.13</v>
      </c>
      <c r="AZ1164">
        <v>-0.39400000000000002</v>
      </c>
      <c r="BA1164">
        <v>103.13</v>
      </c>
      <c r="BB1164">
        <v>183</v>
      </c>
      <c r="BC1164">
        <v>174.5</v>
      </c>
      <c r="BD1164" s="32">
        <v>1.1948000000000001</v>
      </c>
      <c r="BE1164" s="32">
        <v>1.2364999999999999</v>
      </c>
      <c r="BF1164" s="32">
        <v>33.3187</v>
      </c>
      <c r="BG1164" s="32">
        <v>33.275500000000001</v>
      </c>
      <c r="BH1164" s="32">
        <v>-0.40429999999999999</v>
      </c>
      <c r="BI1164" s="34">
        <v>104</v>
      </c>
      <c r="BJ1164" s="34">
        <v>0</v>
      </c>
      <c r="BK1164" s="34">
        <v>183</v>
      </c>
      <c r="BL1164" s="34">
        <v>183</v>
      </c>
      <c r="BM1164">
        <v>1</v>
      </c>
      <c r="BN1164" t="s">
        <v>1250</v>
      </c>
      <c r="BO1164" t="s">
        <v>7196</v>
      </c>
      <c r="BP1164" t="b">
        <v>1</v>
      </c>
    </row>
    <row r="1165" spans="1:68" x14ac:dyDescent="0.25">
      <c r="A1165" s="30" t="str">
        <f t="shared" si="19"/>
        <v>2007001127</v>
      </c>
      <c r="B1165" t="s">
        <v>178</v>
      </c>
      <c r="C1165">
        <v>127</v>
      </c>
      <c r="D1165" s="65" t="s">
        <v>8910</v>
      </c>
      <c r="E1165" t="s">
        <v>9068</v>
      </c>
      <c r="F1165">
        <v>0</v>
      </c>
      <c r="G1165">
        <v>2007</v>
      </c>
      <c r="H1165">
        <v>1</v>
      </c>
      <c r="I1165" s="34">
        <v>503.3</v>
      </c>
      <c r="J1165">
        <v>500</v>
      </c>
      <c r="K1165" s="32">
        <v>44.85</v>
      </c>
      <c r="L1165" s="32">
        <v>-55.85</v>
      </c>
      <c r="M1165" s="31">
        <v>39188.731666666667</v>
      </c>
      <c r="N1165" s="33">
        <v>2.98</v>
      </c>
      <c r="O1165" s="33">
        <v>49.59</v>
      </c>
      <c r="P1165" s="32">
        <v>0.1206</v>
      </c>
      <c r="Q1165" s="32">
        <v>5.7200000000000001E-2</v>
      </c>
      <c r="R1165" s="32">
        <v>0.22070000000000001</v>
      </c>
      <c r="S1165" s="32">
        <v>5.7700000000000001E-2</v>
      </c>
      <c r="T1165" s="32">
        <v>0.13150000000000001</v>
      </c>
      <c r="U1165" s="32">
        <v>6.8099999999999994E-2</v>
      </c>
      <c r="V1165" s="32">
        <v>0.23150000000000001</v>
      </c>
      <c r="W1165" s="32">
        <v>5.79E-2</v>
      </c>
      <c r="X1165" s="32">
        <v>32.805500000000002</v>
      </c>
      <c r="Y1165" s="32">
        <v>32.778500000000001</v>
      </c>
      <c r="Z1165" s="32">
        <v>32.889400000000002</v>
      </c>
      <c r="AA1165" s="32">
        <v>1.89E-2</v>
      </c>
      <c r="AB1165" s="32">
        <v>32.778199999999998</v>
      </c>
      <c r="AC1165" s="32">
        <v>32.7575</v>
      </c>
      <c r="AD1165" s="32">
        <v>32.817599999999999</v>
      </c>
      <c r="AE1165" s="32">
        <v>1.52E-2</v>
      </c>
      <c r="AF1165" s="32">
        <v>8.0748999999999995</v>
      </c>
      <c r="AG1165" s="32">
        <v>7.6473000000000004</v>
      </c>
      <c r="AH1165" s="32">
        <v>8.1827000000000005</v>
      </c>
      <c r="AI1165" s="32">
        <v>8.9300000000000004E-2</v>
      </c>
      <c r="AJ1165" s="32">
        <v>8.4283000000000001</v>
      </c>
      <c r="AK1165" s="32">
        <v>8.1605000000000008</v>
      </c>
      <c r="AL1165" s="32">
        <v>8.5465999999999998</v>
      </c>
      <c r="AM1165" s="32">
        <v>8.0299999999999996E-2</v>
      </c>
      <c r="AN1165" s="32">
        <v>2.4799999999999999E-2</v>
      </c>
      <c r="AO1165" s="32">
        <v>2.4E-2</v>
      </c>
      <c r="AP1165" s="32">
        <v>0.11550000000000001</v>
      </c>
      <c r="AQ1165" s="32">
        <v>8.8999999999999999E-3</v>
      </c>
      <c r="AR1165" s="32">
        <v>0.1258</v>
      </c>
      <c r="AS1165" s="32">
        <v>8.0999999999999996E-3</v>
      </c>
      <c r="AT1165" s="32">
        <v>32.819200000000002</v>
      </c>
      <c r="AU1165" s="32">
        <v>6.1100000000000002E-2</v>
      </c>
      <c r="AV1165" s="32">
        <v>32.779800000000002</v>
      </c>
      <c r="AW1165" s="32">
        <v>3.2899999999999999E-2</v>
      </c>
      <c r="AX1165" s="32">
        <v>5.6500000000000002E-2</v>
      </c>
      <c r="AY1165">
        <v>102.14</v>
      </c>
      <c r="AZ1165">
        <v>6.7699999999999996E-2</v>
      </c>
      <c r="BA1165">
        <v>102.14</v>
      </c>
      <c r="BB1165">
        <v>816</v>
      </c>
      <c r="BC1165">
        <v>503.27</v>
      </c>
      <c r="BD1165" s="32">
        <v>4.4462999999999999</v>
      </c>
      <c r="BE1165" s="32">
        <v>4.4561999999999999</v>
      </c>
      <c r="BF1165" s="32">
        <v>34.843499999999999</v>
      </c>
      <c r="BG1165" s="32">
        <v>34.8185</v>
      </c>
      <c r="BH1165" s="32">
        <v>5.6500000000000002E-2</v>
      </c>
      <c r="BI1165" s="34">
        <v>103</v>
      </c>
      <c r="BJ1165" s="34">
        <v>0</v>
      </c>
      <c r="BK1165" s="34">
        <v>129</v>
      </c>
      <c r="BL1165" s="34">
        <v>129</v>
      </c>
      <c r="BM1165">
        <v>0</v>
      </c>
      <c r="BN1165" t="s">
        <v>1251</v>
      </c>
      <c r="BO1165" t="s">
        <v>7197</v>
      </c>
      <c r="BP1165" t="b">
        <v>1</v>
      </c>
    </row>
    <row r="1166" spans="1:68" x14ac:dyDescent="0.25">
      <c r="A1166" s="30" t="str">
        <f t="shared" si="19"/>
        <v>2007001128</v>
      </c>
      <c r="B1166" t="s">
        <v>178</v>
      </c>
      <c r="C1166">
        <v>128</v>
      </c>
      <c r="D1166" s="65" t="s">
        <v>8917</v>
      </c>
      <c r="E1166" t="s">
        <v>9068</v>
      </c>
      <c r="F1166">
        <v>0</v>
      </c>
      <c r="G1166">
        <v>2007</v>
      </c>
      <c r="H1166">
        <v>1</v>
      </c>
      <c r="I1166" s="34">
        <v>813.7</v>
      </c>
      <c r="J1166">
        <v>750</v>
      </c>
      <c r="K1166" s="32">
        <v>44.816699999999997</v>
      </c>
      <c r="L1166" s="32">
        <v>-55.833500000000001</v>
      </c>
      <c r="M1166" s="31">
        <v>39188.781215277777</v>
      </c>
      <c r="N1166" s="33">
        <v>2.98</v>
      </c>
      <c r="O1166" s="33">
        <v>49.59</v>
      </c>
      <c r="P1166" s="32">
        <v>0.77459999999999996</v>
      </c>
      <c r="Q1166" s="32">
        <v>0.2034</v>
      </c>
      <c r="R1166" s="32">
        <v>1.2213000000000001</v>
      </c>
      <c r="S1166" s="32">
        <v>0.43190000000000001</v>
      </c>
      <c r="T1166" s="32">
        <v>0.78649999999999998</v>
      </c>
      <c r="U1166" s="32">
        <v>0.21379999999999999</v>
      </c>
      <c r="V1166" s="32">
        <v>1.232</v>
      </c>
      <c r="W1166" s="32">
        <v>0.43159999999999998</v>
      </c>
      <c r="X1166" s="32">
        <v>32.864800000000002</v>
      </c>
      <c r="Y1166" s="32">
        <v>32.760399999999997</v>
      </c>
      <c r="Z1166" s="32">
        <v>32.951599999999999</v>
      </c>
      <c r="AA1166" s="32">
        <v>7.9699999999999993E-2</v>
      </c>
      <c r="AB1166" s="32">
        <v>32.837499999999999</v>
      </c>
      <c r="AC1166" s="32">
        <v>32.7348</v>
      </c>
      <c r="AD1166" s="32">
        <v>32.924500000000002</v>
      </c>
      <c r="AE1166" s="32">
        <v>0.08</v>
      </c>
      <c r="AF1166" s="32">
        <v>8.0576000000000008</v>
      </c>
      <c r="AG1166" s="32">
        <v>7.7302</v>
      </c>
      <c r="AH1166" s="32">
        <v>8.3094999999999999</v>
      </c>
      <c r="AI1166" s="32">
        <v>0.1852</v>
      </c>
      <c r="AJ1166" s="32">
        <v>8.3659999999999997</v>
      </c>
      <c r="AK1166" s="32">
        <v>8.1186000000000007</v>
      </c>
      <c r="AL1166" s="32">
        <v>8.6388999999999996</v>
      </c>
      <c r="AM1166" s="32">
        <v>0.19919999999999999</v>
      </c>
      <c r="AN1166" s="32">
        <v>9.6500000000000002E-2</v>
      </c>
      <c r="AO1166" s="32">
        <v>9.5000000000000001E-2</v>
      </c>
      <c r="AP1166" s="32">
        <v>0.30049999999999999</v>
      </c>
      <c r="AQ1166" s="32">
        <v>6.9800000000000001E-2</v>
      </c>
      <c r="AR1166" s="32">
        <v>0.31169999999999998</v>
      </c>
      <c r="AS1166" s="32">
        <v>6.6799999999999998E-2</v>
      </c>
      <c r="AT1166" s="32">
        <v>32.772500000000001</v>
      </c>
      <c r="AU1166" s="32">
        <v>1.12E-2</v>
      </c>
      <c r="AV1166" s="32">
        <v>32.747300000000003</v>
      </c>
      <c r="AW1166" s="32">
        <v>1.01E-2</v>
      </c>
      <c r="AX1166" s="32">
        <v>-0.17469999999999999</v>
      </c>
      <c r="AY1166">
        <v>112.05</v>
      </c>
      <c r="AZ1166">
        <v>-0.16300000000000001</v>
      </c>
      <c r="BA1166">
        <v>112.05</v>
      </c>
      <c r="BB1166">
        <v>816</v>
      </c>
      <c r="BC1166">
        <v>813.73</v>
      </c>
      <c r="BD1166" s="32">
        <v>4.1624999999999996</v>
      </c>
      <c r="BE1166" s="32">
        <v>4.1736000000000004</v>
      </c>
      <c r="BF1166" s="32">
        <v>34.8917</v>
      </c>
      <c r="BG1166" s="32">
        <v>34.866599999999998</v>
      </c>
      <c r="BH1166" s="32">
        <v>-0.17469999999999999</v>
      </c>
      <c r="BI1166" s="34">
        <v>113</v>
      </c>
      <c r="BJ1166" s="34">
        <v>0</v>
      </c>
      <c r="BK1166" s="34">
        <v>125</v>
      </c>
      <c r="BL1166" s="34">
        <v>125</v>
      </c>
      <c r="BM1166">
        <v>0</v>
      </c>
      <c r="BN1166" t="s">
        <v>1252</v>
      </c>
      <c r="BO1166" t="s">
        <v>7198</v>
      </c>
      <c r="BP1166" t="b">
        <v>1</v>
      </c>
    </row>
    <row r="1167" spans="1:68" x14ac:dyDescent="0.25">
      <c r="A1167" s="30" t="str">
        <f t="shared" si="19"/>
        <v>2007001130</v>
      </c>
      <c r="B1167" t="s">
        <v>178</v>
      </c>
      <c r="C1167">
        <v>130</v>
      </c>
      <c r="D1167" s="65" t="s">
        <v>8826</v>
      </c>
      <c r="E1167" t="s">
        <v>121</v>
      </c>
      <c r="F1167">
        <v>0</v>
      </c>
      <c r="G1167">
        <v>2007</v>
      </c>
      <c r="H1167">
        <v>1</v>
      </c>
      <c r="I1167" s="34">
        <v>1117.8</v>
      </c>
      <c r="J1167">
        <v>1084</v>
      </c>
      <c r="K1167" s="32">
        <v>44.75</v>
      </c>
      <c r="L1167" s="32">
        <v>-55.833500000000001</v>
      </c>
      <c r="M1167" s="31">
        <v>39188.881284722222</v>
      </c>
      <c r="N1167" s="33">
        <v>3.97</v>
      </c>
      <c r="O1167" s="33">
        <v>49.59</v>
      </c>
      <c r="P1167" s="32">
        <v>0.7419</v>
      </c>
      <c r="Q1167" s="32">
        <v>0.34200000000000003</v>
      </c>
      <c r="R1167" s="32">
        <v>1.2202999999999999</v>
      </c>
      <c r="S1167" s="32">
        <v>0.3755</v>
      </c>
      <c r="T1167" s="32">
        <v>0.75370000000000004</v>
      </c>
      <c r="U1167" s="32">
        <v>0.35270000000000001</v>
      </c>
      <c r="V1167" s="32">
        <v>1.2421</v>
      </c>
      <c r="W1167" s="32">
        <v>0.37669999999999998</v>
      </c>
      <c r="X1167" s="32">
        <v>32.843400000000003</v>
      </c>
      <c r="Y1167" s="32">
        <v>32.777999999999999</v>
      </c>
      <c r="Z1167" s="32">
        <v>32.914900000000003</v>
      </c>
      <c r="AA1167" s="32">
        <v>5.8900000000000001E-2</v>
      </c>
      <c r="AB1167" s="32">
        <v>32.816299999999998</v>
      </c>
      <c r="AC1167" s="32">
        <v>32.751300000000001</v>
      </c>
      <c r="AD1167" s="32">
        <v>32.889000000000003</v>
      </c>
      <c r="AE1167" s="32">
        <v>5.8999999999999997E-2</v>
      </c>
      <c r="AF1167" s="32">
        <v>8.0379000000000005</v>
      </c>
      <c r="AG1167" s="32">
        <v>7.8297999999999996</v>
      </c>
      <c r="AH1167" s="32">
        <v>8.2263999999999999</v>
      </c>
      <c r="AI1167" s="32">
        <v>0.16539999999999999</v>
      </c>
      <c r="AJ1167" s="32">
        <v>8.3522999999999996</v>
      </c>
      <c r="AK1167" s="32">
        <v>8.1256000000000004</v>
      </c>
      <c r="AL1167" s="32">
        <v>8.5618999999999996</v>
      </c>
      <c r="AM1167" s="32">
        <v>0.17899999999999999</v>
      </c>
      <c r="AN1167" s="32">
        <v>5.57E-2</v>
      </c>
      <c r="AO1167" s="32">
        <v>5.9400000000000001E-2</v>
      </c>
      <c r="AP1167" s="32">
        <v>0.36309999999999998</v>
      </c>
      <c r="AQ1167" s="32">
        <v>8.0999999999999996E-3</v>
      </c>
      <c r="AR1167" s="32">
        <v>0.373</v>
      </c>
      <c r="AS1167" s="32">
        <v>7.9000000000000008E-3</v>
      </c>
      <c r="AT1167" s="32">
        <v>32.783700000000003</v>
      </c>
      <c r="AU1167" s="32">
        <v>5.0000000000000001E-3</v>
      </c>
      <c r="AV1167" s="32">
        <v>32.760100000000001</v>
      </c>
      <c r="AW1167" s="32">
        <v>9.2999999999999992E-3</v>
      </c>
      <c r="AX1167" s="32">
        <v>0.34200000000000003</v>
      </c>
      <c r="AY1167">
        <v>14.88</v>
      </c>
      <c r="AZ1167">
        <v>0.35270000000000001</v>
      </c>
      <c r="BA1167">
        <v>12.89</v>
      </c>
      <c r="BB1167">
        <v>1100</v>
      </c>
      <c r="BC1167">
        <v>999.39</v>
      </c>
      <c r="BD1167" s="32">
        <v>4.1090999999999998</v>
      </c>
      <c r="BE1167" s="32">
        <v>4.1204999999999998</v>
      </c>
      <c r="BF1167" s="32">
        <v>34.908999999999999</v>
      </c>
      <c r="BG1167" s="32">
        <v>34.883600000000001</v>
      </c>
      <c r="BH1167" s="32">
        <v>0.34200000000000003</v>
      </c>
      <c r="BI1167" s="34">
        <v>15</v>
      </c>
      <c r="BJ1167" s="34">
        <v>0</v>
      </c>
      <c r="BK1167" s="34">
        <v>128</v>
      </c>
      <c r="BL1167" s="34">
        <v>128</v>
      </c>
      <c r="BM1167">
        <v>0</v>
      </c>
      <c r="BN1167" t="s">
        <v>1253</v>
      </c>
      <c r="BO1167" t="s">
        <v>7199</v>
      </c>
      <c r="BP1167" t="b">
        <v>1</v>
      </c>
    </row>
    <row r="1168" spans="1:68" x14ac:dyDescent="0.25">
      <c r="A1168" s="30" t="str">
        <f t="shared" si="19"/>
        <v>2007001132</v>
      </c>
      <c r="B1168" t="s">
        <v>178</v>
      </c>
      <c r="C1168">
        <v>132</v>
      </c>
      <c r="D1168" s="65" t="s">
        <v>8770</v>
      </c>
      <c r="E1168" t="s">
        <v>122</v>
      </c>
      <c r="F1168">
        <v>0</v>
      </c>
      <c r="G1168">
        <v>2007</v>
      </c>
      <c r="H1168">
        <v>1</v>
      </c>
      <c r="I1168" s="34">
        <v>2283.6999999999998</v>
      </c>
      <c r="J1168">
        <v>2200</v>
      </c>
      <c r="K1168" s="32">
        <v>44.5</v>
      </c>
      <c r="L1168" s="32">
        <v>-55.833500000000001</v>
      </c>
      <c r="M1168" s="31">
        <v>39189.0231712963</v>
      </c>
      <c r="N1168" s="33">
        <v>3.97</v>
      </c>
      <c r="O1168" s="33">
        <v>49.59</v>
      </c>
      <c r="P1168" s="32">
        <v>2.8866000000000001</v>
      </c>
      <c r="Q1168" s="32">
        <v>2.7357</v>
      </c>
      <c r="R1168" s="32">
        <v>3.278</v>
      </c>
      <c r="S1168" s="32">
        <v>0.18149999999999999</v>
      </c>
      <c r="T1168" s="32">
        <v>2.8984000000000001</v>
      </c>
      <c r="U1168" s="32">
        <v>2.7467999999999999</v>
      </c>
      <c r="V1168" s="32">
        <v>3.2905000000000002</v>
      </c>
      <c r="W1168" s="32">
        <v>0.18210000000000001</v>
      </c>
      <c r="X1168" s="32">
        <v>33.1295</v>
      </c>
      <c r="Y1168" s="32">
        <v>33.070799999999998</v>
      </c>
      <c r="Z1168" s="32">
        <v>33.267000000000003</v>
      </c>
      <c r="AA1168" s="32">
        <v>6.8199999999999997E-2</v>
      </c>
      <c r="AB1168" s="32">
        <v>33.102899999999998</v>
      </c>
      <c r="AC1168" s="32">
        <v>33.045000000000002</v>
      </c>
      <c r="AD1168" s="32">
        <v>33.2395</v>
      </c>
      <c r="AE1168" s="32">
        <v>6.7599999999999993E-2</v>
      </c>
      <c r="AF1168" s="32">
        <v>7.6264000000000003</v>
      </c>
      <c r="AG1168" s="32">
        <v>7.4501999999999997</v>
      </c>
      <c r="AH1168" s="32">
        <v>7.7026000000000003</v>
      </c>
      <c r="AI1168" s="32">
        <v>9.0999999999999998E-2</v>
      </c>
      <c r="AJ1168" s="32">
        <v>7.8926999999999996</v>
      </c>
      <c r="AK1168" s="32">
        <v>7.6887999999999996</v>
      </c>
      <c r="AL1168" s="32">
        <v>7.984</v>
      </c>
      <c r="AM1168" s="32">
        <v>9.9699999999999997E-2</v>
      </c>
      <c r="AN1168" s="32">
        <v>0.109</v>
      </c>
      <c r="AO1168" s="32">
        <v>0.1071</v>
      </c>
      <c r="AP1168" s="32">
        <v>2.7397</v>
      </c>
      <c r="AQ1168" s="32">
        <v>3.8999999999999998E-3</v>
      </c>
      <c r="AR1168" s="32">
        <v>2.7494999999999998</v>
      </c>
      <c r="AS1168" s="32">
        <v>3.0000000000000001E-3</v>
      </c>
      <c r="AT1168" s="32">
        <v>33.071300000000001</v>
      </c>
      <c r="AU1168" s="32">
        <v>5.0000000000000001E-4</v>
      </c>
      <c r="AV1168" s="32">
        <v>33.045900000000003</v>
      </c>
      <c r="AW1168" s="32">
        <v>4.0000000000000002E-4</v>
      </c>
      <c r="AX1168" s="32">
        <v>2.7357</v>
      </c>
      <c r="AY1168">
        <v>5.95</v>
      </c>
      <c r="AZ1168">
        <v>2.7467999999999999</v>
      </c>
      <c r="BA1168">
        <v>5.95</v>
      </c>
      <c r="BB1168">
        <v>2250</v>
      </c>
      <c r="BC1168">
        <v>999.42</v>
      </c>
      <c r="BD1168" s="32">
        <v>4.2362000000000002</v>
      </c>
      <c r="BE1168" s="32">
        <v>4.2469000000000001</v>
      </c>
      <c r="BF1168" s="32">
        <v>34.939100000000003</v>
      </c>
      <c r="BG1168" s="32">
        <v>34.914200000000001</v>
      </c>
      <c r="BH1168" s="32">
        <v>2.7357</v>
      </c>
      <c r="BI1168" s="34">
        <v>6</v>
      </c>
      <c r="BJ1168" s="34">
        <v>0</v>
      </c>
      <c r="BK1168" s="34">
        <v>75</v>
      </c>
      <c r="BL1168" s="34">
        <v>75</v>
      </c>
      <c r="BM1168">
        <v>0</v>
      </c>
      <c r="BN1168" t="s">
        <v>1254</v>
      </c>
      <c r="BO1168" t="s">
        <v>7200</v>
      </c>
      <c r="BP1168" t="b">
        <v>1</v>
      </c>
    </row>
    <row r="1169" spans="1:68" x14ac:dyDescent="0.25">
      <c r="A1169" s="30" t="str">
        <f t="shared" si="19"/>
        <v>2007001134</v>
      </c>
      <c r="B1169" t="s">
        <v>178</v>
      </c>
      <c r="C1169">
        <v>134</v>
      </c>
      <c r="D1169" s="65" t="s">
        <v>8874</v>
      </c>
      <c r="E1169" t="s">
        <v>144</v>
      </c>
      <c r="F1169">
        <v>0</v>
      </c>
      <c r="G1169">
        <v>2007</v>
      </c>
      <c r="H1169">
        <v>1</v>
      </c>
      <c r="I1169" s="34">
        <v>2943.1</v>
      </c>
      <c r="J1169">
        <v>2877</v>
      </c>
      <c r="K1169" s="32">
        <v>44.216700000000003</v>
      </c>
      <c r="L1169" s="32">
        <v>-55.833500000000001</v>
      </c>
      <c r="M1169" s="31">
        <v>39189.196296296293</v>
      </c>
      <c r="N1169" s="33">
        <v>2.98</v>
      </c>
      <c r="O1169" s="33">
        <v>49.59</v>
      </c>
      <c r="P1169" s="32">
        <v>3.6463000000000001</v>
      </c>
      <c r="Q1169" s="32">
        <v>3.0807000000000002</v>
      </c>
      <c r="R1169" s="32">
        <v>3.8759999999999999</v>
      </c>
      <c r="S1169" s="32">
        <v>0.25419999999999998</v>
      </c>
      <c r="T1169" s="32">
        <v>3.6553</v>
      </c>
      <c r="U1169" s="32">
        <v>3.0901000000000001</v>
      </c>
      <c r="V1169" s="32">
        <v>3.8833000000000002</v>
      </c>
      <c r="W1169" s="32">
        <v>0.25650000000000001</v>
      </c>
      <c r="X1169" s="32">
        <v>33.108199999999997</v>
      </c>
      <c r="Y1169" s="32">
        <v>33.100499999999997</v>
      </c>
      <c r="Z1169" s="32">
        <v>33.160800000000002</v>
      </c>
      <c r="AA1169" s="32">
        <v>9.5999999999999992E-3</v>
      </c>
      <c r="AB1169" s="32">
        <v>33.0837</v>
      </c>
      <c r="AC1169" s="32">
        <v>33.075600000000001</v>
      </c>
      <c r="AD1169" s="32">
        <v>33.134900000000002</v>
      </c>
      <c r="AE1169" s="32">
        <v>9.7000000000000003E-3</v>
      </c>
      <c r="AF1169" s="32">
        <v>7.2336</v>
      </c>
      <c r="AG1169" s="32">
        <v>6.9882</v>
      </c>
      <c r="AH1169" s="32">
        <v>7.3345000000000002</v>
      </c>
      <c r="AI1169" s="32">
        <v>5.3999999999999999E-2</v>
      </c>
      <c r="AJ1169" s="32">
        <v>7.5141</v>
      </c>
      <c r="AK1169" s="32">
        <v>7.3585000000000003</v>
      </c>
      <c r="AL1169" s="32">
        <v>7.6300999999999997</v>
      </c>
      <c r="AM1169" s="32">
        <v>5.4100000000000002E-2</v>
      </c>
      <c r="AN1169" s="32">
        <v>0.1201</v>
      </c>
      <c r="AO1169" s="32">
        <v>0.1198</v>
      </c>
      <c r="AP1169" s="32">
        <v>3.8201999999999998</v>
      </c>
      <c r="AQ1169" s="32">
        <v>3.27E-2</v>
      </c>
      <c r="AR1169" s="32">
        <v>3.8306</v>
      </c>
      <c r="AS1169" s="32">
        <v>3.3799999999999997E-2</v>
      </c>
      <c r="AT1169" s="32">
        <v>33.103000000000002</v>
      </c>
      <c r="AU1169" s="32">
        <v>2E-3</v>
      </c>
      <c r="AV1169" s="32">
        <v>33.0779</v>
      </c>
      <c r="AW1169" s="32">
        <v>2.0999999999999999E-3</v>
      </c>
      <c r="AX1169" s="32">
        <v>2.4864999999999999</v>
      </c>
      <c r="AY1169">
        <v>2907.87</v>
      </c>
      <c r="AZ1169">
        <v>2.4977999999999998</v>
      </c>
      <c r="BA1169">
        <v>2909.83</v>
      </c>
      <c r="BB1169">
        <v>3000</v>
      </c>
      <c r="BC1169">
        <v>999.44</v>
      </c>
      <c r="BD1169" s="32">
        <v>4.2805999999999997</v>
      </c>
      <c r="BE1169" s="32">
        <v>4.2918000000000003</v>
      </c>
      <c r="BF1169" s="32">
        <v>34.940800000000003</v>
      </c>
      <c r="BG1169" s="32">
        <v>34.915599999999998</v>
      </c>
      <c r="BH1169" s="32">
        <v>3.0807000000000002</v>
      </c>
      <c r="BI1169" s="34">
        <v>50</v>
      </c>
      <c r="BJ1169" s="34">
        <v>0</v>
      </c>
      <c r="BK1169" s="34">
        <v>77</v>
      </c>
      <c r="BL1169" s="34">
        <v>77</v>
      </c>
      <c r="BM1169">
        <v>0</v>
      </c>
      <c r="BN1169" t="s">
        <v>1255</v>
      </c>
      <c r="BO1169" t="s">
        <v>7201</v>
      </c>
      <c r="BP1169" t="b">
        <v>1</v>
      </c>
    </row>
    <row r="1170" spans="1:68" x14ac:dyDescent="0.25">
      <c r="A1170" s="30" t="str">
        <f t="shared" si="19"/>
        <v>2007001136</v>
      </c>
      <c r="B1170" t="s">
        <v>178</v>
      </c>
      <c r="C1170">
        <v>136</v>
      </c>
      <c r="D1170" s="65" t="s">
        <v>8914</v>
      </c>
      <c r="E1170" t="s">
        <v>85</v>
      </c>
      <c r="F1170">
        <v>0</v>
      </c>
      <c r="G1170">
        <v>2007</v>
      </c>
      <c r="H1170">
        <v>1</v>
      </c>
      <c r="I1170" s="34">
        <v>3529.3</v>
      </c>
      <c r="J1170">
        <v>4300</v>
      </c>
      <c r="K1170" s="32">
        <v>43.883299999999998</v>
      </c>
      <c r="L1170" s="32">
        <v>-55.7</v>
      </c>
      <c r="M1170" s="31">
        <v>39189.395694444444</v>
      </c>
      <c r="N1170" s="33">
        <v>2.98</v>
      </c>
      <c r="O1170" s="33">
        <v>49.59</v>
      </c>
      <c r="P1170" s="32">
        <v>3.8262</v>
      </c>
      <c r="Q1170" s="32">
        <v>3.5676000000000001</v>
      </c>
      <c r="R1170" s="32">
        <v>3.9434999999999998</v>
      </c>
      <c r="S1170" s="32">
        <v>7.1999999999999995E-2</v>
      </c>
      <c r="T1170" s="32">
        <v>3.8353999999999999</v>
      </c>
      <c r="U1170" s="32">
        <v>3.5398999999999998</v>
      </c>
      <c r="V1170" s="32">
        <v>3.9550999999999998</v>
      </c>
      <c r="W1170" s="32">
        <v>7.5600000000000001E-2</v>
      </c>
      <c r="X1170" s="32">
        <v>33.21</v>
      </c>
      <c r="Y1170" s="32">
        <v>33.153199999999998</v>
      </c>
      <c r="Z1170" s="32">
        <v>33.227699999999999</v>
      </c>
      <c r="AA1170" s="32">
        <v>1.26E-2</v>
      </c>
      <c r="AB1170" s="32">
        <v>33.186</v>
      </c>
      <c r="AC1170" s="32">
        <v>33.164299999999997</v>
      </c>
      <c r="AD1170" s="32">
        <v>33.2042</v>
      </c>
      <c r="AE1170" s="32">
        <v>0.01</v>
      </c>
      <c r="AF1170" s="32">
        <v>7.1257000000000001</v>
      </c>
      <c r="AG1170" s="32">
        <v>7.0073999999999996</v>
      </c>
      <c r="AH1170" s="32">
        <v>7.1573000000000002</v>
      </c>
      <c r="AI1170" s="32">
        <v>3.7199999999999997E-2</v>
      </c>
      <c r="AJ1170" s="32">
        <v>7.3845000000000001</v>
      </c>
      <c r="AK1170" s="32">
        <v>7.2877999999999998</v>
      </c>
      <c r="AL1170" s="32">
        <v>7.4120999999999997</v>
      </c>
      <c r="AM1170" s="32">
        <v>3.15E-2</v>
      </c>
      <c r="AN1170" s="32">
        <v>0</v>
      </c>
      <c r="AO1170" s="32">
        <v>8.6999999999999994E-3</v>
      </c>
      <c r="AP1170" s="32">
        <v>3.9384999999999999</v>
      </c>
      <c r="AQ1170" s="32">
        <v>4.5999999999999999E-3</v>
      </c>
      <c r="AR1170" s="32">
        <v>3.9493999999999998</v>
      </c>
      <c r="AS1170" s="32">
        <v>5.3E-3</v>
      </c>
      <c r="AT1170" s="32">
        <v>33.227499999999999</v>
      </c>
      <c r="AU1170" s="32">
        <v>2.9999999999999997E-4</v>
      </c>
      <c r="AV1170" s="32">
        <v>33.203099999999999</v>
      </c>
      <c r="AW1170" s="32">
        <v>8.9999999999999998E-4</v>
      </c>
      <c r="AX1170" s="32">
        <v>2.1705000000000001</v>
      </c>
      <c r="AY1170">
        <v>3528.34</v>
      </c>
      <c r="AZ1170">
        <v>2.1817000000000002</v>
      </c>
      <c r="BA1170">
        <v>3526.39</v>
      </c>
      <c r="BC1170">
        <v>999.47</v>
      </c>
      <c r="BD1170" s="32">
        <v>4.1520000000000001</v>
      </c>
      <c r="BE1170" s="32">
        <v>4.1631999999999998</v>
      </c>
      <c r="BF1170" s="32">
        <v>34.924199999999999</v>
      </c>
      <c r="BG1170" s="32">
        <v>34.898800000000001</v>
      </c>
      <c r="BH1170" s="32">
        <v>2.4220000000000002</v>
      </c>
      <c r="BI1170" s="34">
        <v>78</v>
      </c>
      <c r="BJ1170" s="34">
        <v>0</v>
      </c>
      <c r="BK1170" s="34">
        <v>89</v>
      </c>
      <c r="BL1170" s="34">
        <v>89</v>
      </c>
      <c r="BM1170">
        <v>0</v>
      </c>
      <c r="BN1170" t="s">
        <v>1256</v>
      </c>
      <c r="BO1170" t="s">
        <v>7202</v>
      </c>
      <c r="BP1170" t="b">
        <v>1</v>
      </c>
    </row>
    <row r="1171" spans="1:68" x14ac:dyDescent="0.25">
      <c r="A1171" s="30" t="str">
        <f t="shared" si="19"/>
        <v>2007001138</v>
      </c>
      <c r="B1171" t="s">
        <v>178</v>
      </c>
      <c r="C1171">
        <v>138</v>
      </c>
      <c r="D1171" s="65" t="s">
        <v>8733</v>
      </c>
      <c r="E1171" t="s">
        <v>160</v>
      </c>
      <c r="F1171">
        <v>0</v>
      </c>
      <c r="G1171">
        <v>2007</v>
      </c>
      <c r="H1171">
        <v>1</v>
      </c>
      <c r="I1171" s="34">
        <v>101.2</v>
      </c>
      <c r="J1171">
        <v>108</v>
      </c>
      <c r="K1171" s="32">
        <v>44.55</v>
      </c>
      <c r="L1171" s="32">
        <v>-53.15</v>
      </c>
      <c r="M1171" s="31">
        <v>39190.010115740741</v>
      </c>
      <c r="N1171" s="33">
        <v>3.97</v>
      </c>
      <c r="O1171" s="33">
        <v>49.59</v>
      </c>
      <c r="P1171" s="32">
        <v>2.1389999999999998</v>
      </c>
      <c r="Q1171" s="32">
        <v>2.0819000000000001</v>
      </c>
      <c r="R1171" s="32">
        <v>3.1280999999999999</v>
      </c>
      <c r="S1171" s="32">
        <v>0.15010000000000001</v>
      </c>
      <c r="T1171" s="32">
        <v>2.1516000000000002</v>
      </c>
      <c r="U1171" s="32">
        <v>2.093</v>
      </c>
      <c r="V1171" s="32">
        <v>3.2160000000000002</v>
      </c>
      <c r="W1171" s="32">
        <v>0.161</v>
      </c>
      <c r="X1171" s="32">
        <v>32.770299999999999</v>
      </c>
      <c r="Y1171" s="32">
        <v>32.429000000000002</v>
      </c>
      <c r="Z1171" s="32">
        <v>32.805199999999999</v>
      </c>
      <c r="AA1171" s="32">
        <v>5.16E-2</v>
      </c>
      <c r="AB1171" s="32">
        <v>32.748600000000003</v>
      </c>
      <c r="AC1171" s="32">
        <v>32.587699999999998</v>
      </c>
      <c r="AD1171" s="32">
        <v>32.777999999999999</v>
      </c>
      <c r="AE1171" s="32">
        <v>2.46E-2</v>
      </c>
      <c r="AF1171" s="32">
        <v>7.2145999999999999</v>
      </c>
      <c r="AG1171" s="32">
        <v>6.7793999999999999</v>
      </c>
      <c r="AH1171" s="32">
        <v>7.2462999999999997</v>
      </c>
      <c r="AI1171" s="32">
        <v>7.6100000000000001E-2</v>
      </c>
      <c r="AJ1171" s="32">
        <v>7.5686999999999998</v>
      </c>
      <c r="AK1171" s="32">
        <v>7.3333000000000004</v>
      </c>
      <c r="AL1171" s="32">
        <v>7.5959000000000003</v>
      </c>
      <c r="AM1171" s="32">
        <v>4.4900000000000002E-2</v>
      </c>
      <c r="AN1171" s="32">
        <v>0.29680000000000001</v>
      </c>
      <c r="AO1171" s="32">
        <v>0.14910000000000001</v>
      </c>
      <c r="AP1171" s="32">
        <v>2.7088000000000001</v>
      </c>
      <c r="AQ1171" s="32">
        <v>0.59299999999999997</v>
      </c>
      <c r="AR1171" s="32">
        <v>2.7553999999999998</v>
      </c>
      <c r="AS1171" s="32">
        <v>0.65139999999999998</v>
      </c>
      <c r="AT1171" s="32">
        <v>32.429000000000002</v>
      </c>
      <c r="AU1171" s="32">
        <v>0</v>
      </c>
      <c r="AV1171" s="32">
        <v>32.587699999999998</v>
      </c>
      <c r="AW1171" s="32">
        <v>0</v>
      </c>
      <c r="AX1171" s="32">
        <v>0.1215</v>
      </c>
      <c r="AY1171">
        <v>80.33</v>
      </c>
      <c r="AZ1171">
        <v>0.14460000000000001</v>
      </c>
      <c r="BA1171">
        <v>80.33</v>
      </c>
      <c r="BB1171">
        <v>100</v>
      </c>
      <c r="BC1171">
        <v>100.16</v>
      </c>
      <c r="BD1171" s="32">
        <v>6.5956999999999999</v>
      </c>
      <c r="BE1171" s="32">
        <v>6.5983999999999998</v>
      </c>
      <c r="BF1171" s="32">
        <v>34.489699999999999</v>
      </c>
      <c r="BG1171" s="32">
        <v>34.459899999999998</v>
      </c>
      <c r="BH1171" s="32">
        <v>0.1215</v>
      </c>
      <c r="BI1171" s="34">
        <v>81</v>
      </c>
      <c r="BJ1171" s="34">
        <v>0</v>
      </c>
      <c r="BK1171" s="34">
        <v>92</v>
      </c>
      <c r="BL1171" s="34">
        <v>92</v>
      </c>
      <c r="BM1171">
        <v>0</v>
      </c>
      <c r="BN1171" t="s">
        <v>1257</v>
      </c>
      <c r="BO1171" t="s">
        <v>7203</v>
      </c>
      <c r="BP1171" t="b">
        <v>1</v>
      </c>
    </row>
    <row r="1172" spans="1:68" x14ac:dyDescent="0.25">
      <c r="A1172" s="30" t="str">
        <f t="shared" si="19"/>
        <v>2007001140</v>
      </c>
      <c r="B1172" t="s">
        <v>178</v>
      </c>
      <c r="C1172">
        <v>140</v>
      </c>
      <c r="D1172" s="65" t="s">
        <v>8900</v>
      </c>
      <c r="E1172" t="s">
        <v>159</v>
      </c>
      <c r="F1172">
        <v>0</v>
      </c>
      <c r="G1172">
        <v>2007</v>
      </c>
      <c r="H1172">
        <v>1</v>
      </c>
      <c r="I1172" s="34">
        <v>126.9</v>
      </c>
      <c r="J1172">
        <v>132</v>
      </c>
      <c r="K1172" s="32">
        <v>44.466700000000003</v>
      </c>
      <c r="L1172" s="32">
        <v>-53.2333</v>
      </c>
      <c r="M1172" s="31">
        <v>39190.061354166668</v>
      </c>
      <c r="N1172" s="33">
        <v>2.98</v>
      </c>
      <c r="O1172" s="33">
        <v>49.59</v>
      </c>
      <c r="P1172" s="32">
        <v>4.0186000000000002</v>
      </c>
      <c r="Q1172" s="32">
        <v>3.976</v>
      </c>
      <c r="R1172" s="32">
        <v>4.0403000000000002</v>
      </c>
      <c r="S1172" s="32">
        <v>1.8599999999999998E-2</v>
      </c>
      <c r="T1172" s="32">
        <v>4.0296000000000003</v>
      </c>
      <c r="U1172" s="32">
        <v>3.9870999999999999</v>
      </c>
      <c r="V1172" s="32">
        <v>4.0514999999999999</v>
      </c>
      <c r="W1172" s="32">
        <v>1.84E-2</v>
      </c>
      <c r="X1172" s="32">
        <v>33.043700000000001</v>
      </c>
      <c r="Y1172" s="32">
        <v>33.037799999999997</v>
      </c>
      <c r="Z1172" s="32">
        <v>33.046100000000003</v>
      </c>
      <c r="AA1172" s="32">
        <v>2.2000000000000001E-3</v>
      </c>
      <c r="AB1172" s="32">
        <v>33.018799999999999</v>
      </c>
      <c r="AC1172" s="32">
        <v>33.014000000000003</v>
      </c>
      <c r="AD1172" s="32">
        <v>33.021299999999997</v>
      </c>
      <c r="AE1172" s="32">
        <v>2.0999999999999999E-3</v>
      </c>
      <c r="AF1172" s="32">
        <v>7.0750999999999999</v>
      </c>
      <c r="AG1172" s="32">
        <v>6.8098000000000001</v>
      </c>
      <c r="AH1172" s="32">
        <v>7.0887000000000002</v>
      </c>
      <c r="AI1172" s="32">
        <v>4.1599999999999998E-2</v>
      </c>
      <c r="AJ1172" s="32">
        <v>7.3525</v>
      </c>
      <c r="AK1172" s="32">
        <v>7.1685999999999996</v>
      </c>
      <c r="AL1172" s="32">
        <v>7.3773999999999997</v>
      </c>
      <c r="AM1172" s="32">
        <v>2.9899999999999999E-2</v>
      </c>
      <c r="AN1172" s="32">
        <v>5.0000000000000001E-4</v>
      </c>
      <c r="AO1172" s="32">
        <v>1E-4</v>
      </c>
      <c r="AP1172" s="32">
        <v>3.9792999999999998</v>
      </c>
      <c r="AQ1172" s="32">
        <v>5.5999999999999999E-3</v>
      </c>
      <c r="AR1172" s="32">
        <v>3.9906999999999999</v>
      </c>
      <c r="AS1172" s="32">
        <v>5.1000000000000004E-3</v>
      </c>
      <c r="AT1172" s="32">
        <v>33.039200000000001</v>
      </c>
      <c r="AU1172" s="32">
        <v>1.2999999999999999E-3</v>
      </c>
      <c r="AV1172" s="32">
        <v>33.014899999999997</v>
      </c>
      <c r="AW1172" s="32">
        <v>8.0000000000000004E-4</v>
      </c>
      <c r="AX1172" s="32">
        <v>3.5044</v>
      </c>
      <c r="AY1172">
        <v>63.47</v>
      </c>
      <c r="AZ1172">
        <v>3.5085000000000002</v>
      </c>
      <c r="BA1172">
        <v>63.47</v>
      </c>
      <c r="BB1172">
        <v>130</v>
      </c>
      <c r="BC1172">
        <v>126.93</v>
      </c>
      <c r="BD1172" s="32">
        <v>7.7888999999999999</v>
      </c>
      <c r="BE1172" s="32">
        <v>7.7988</v>
      </c>
      <c r="BF1172" s="32">
        <v>34.780200000000001</v>
      </c>
      <c r="BG1172" s="32">
        <v>34.756399999999999</v>
      </c>
      <c r="BH1172" s="32">
        <v>3.5044</v>
      </c>
      <c r="BI1172" s="34">
        <v>64</v>
      </c>
      <c r="BJ1172" s="34">
        <v>0</v>
      </c>
      <c r="BK1172" s="34">
        <v>66</v>
      </c>
      <c r="BL1172" s="34">
        <v>27</v>
      </c>
      <c r="BM1172">
        <v>0</v>
      </c>
      <c r="BN1172" t="s">
        <v>1258</v>
      </c>
      <c r="BO1172" t="s">
        <v>7204</v>
      </c>
      <c r="BP1172" t="b">
        <v>1</v>
      </c>
    </row>
    <row r="1173" spans="1:68" x14ac:dyDescent="0.25">
      <c r="A1173" s="30" t="str">
        <f t="shared" si="19"/>
        <v>2007001142</v>
      </c>
      <c r="B1173" t="s">
        <v>178</v>
      </c>
      <c r="C1173">
        <v>142</v>
      </c>
      <c r="D1173" s="65" t="s">
        <v>8896</v>
      </c>
      <c r="E1173" t="s">
        <v>158</v>
      </c>
      <c r="F1173">
        <v>0</v>
      </c>
      <c r="G1173">
        <v>2007</v>
      </c>
      <c r="H1173">
        <v>1</v>
      </c>
      <c r="I1173" s="34">
        <v>614.1</v>
      </c>
      <c r="J1173">
        <v>502</v>
      </c>
      <c r="K1173" s="32">
        <v>44.383299999999998</v>
      </c>
      <c r="L1173" s="32">
        <v>-53.316699999999997</v>
      </c>
      <c r="M1173" s="31">
        <v>39190.14166666667</v>
      </c>
      <c r="N1173" s="33">
        <v>3.97</v>
      </c>
      <c r="O1173" s="33">
        <v>49.59</v>
      </c>
      <c r="P1173" s="32">
        <v>4.6040000000000001</v>
      </c>
      <c r="Q1173" s="32">
        <v>4.5983999999999998</v>
      </c>
      <c r="R1173" s="32">
        <v>4.609</v>
      </c>
      <c r="S1173" s="32">
        <v>3.3E-3</v>
      </c>
      <c r="T1173" s="32">
        <v>4.6150000000000002</v>
      </c>
      <c r="U1173" s="32">
        <v>4.6093999999999999</v>
      </c>
      <c r="V1173" s="32">
        <v>4.6197999999999997</v>
      </c>
      <c r="W1173" s="32">
        <v>3.3E-3</v>
      </c>
      <c r="X1173" s="32">
        <v>33.160600000000002</v>
      </c>
      <c r="Y1173" s="32">
        <v>33.158799999999999</v>
      </c>
      <c r="Z1173" s="32">
        <v>33.162799999999997</v>
      </c>
      <c r="AA1173" s="32">
        <v>1.1999999999999999E-3</v>
      </c>
      <c r="AB1173" s="32">
        <v>33.1357</v>
      </c>
      <c r="AC1173" s="32">
        <v>33.133800000000001</v>
      </c>
      <c r="AD1173" s="32">
        <v>33.137999999999998</v>
      </c>
      <c r="AE1173" s="32">
        <v>1.1999999999999999E-3</v>
      </c>
      <c r="AF1173" s="32">
        <v>6.9207000000000001</v>
      </c>
      <c r="AG1173" s="32">
        <v>6.6638000000000002</v>
      </c>
      <c r="AH1173" s="32">
        <v>6.9379999999999997</v>
      </c>
      <c r="AI1173" s="32">
        <v>3.8899999999999997E-2</v>
      </c>
      <c r="AJ1173" s="32">
        <v>7.1615000000000002</v>
      </c>
      <c r="AK1173" s="32">
        <v>6.9683999999999999</v>
      </c>
      <c r="AL1173" s="32">
        <v>7.181</v>
      </c>
      <c r="AM1173" s="32">
        <v>2.9700000000000001E-2</v>
      </c>
      <c r="AN1173" s="32">
        <v>4.0000000000000002E-4</v>
      </c>
      <c r="AO1173" s="32">
        <v>5.9999999999999995E-4</v>
      </c>
      <c r="AP1173" s="32">
        <v>4.6029999999999998</v>
      </c>
      <c r="AQ1173" s="32">
        <v>1.6999999999999999E-3</v>
      </c>
      <c r="AR1173" s="32">
        <v>4.6142000000000003</v>
      </c>
      <c r="AS1173" s="32">
        <v>2E-3</v>
      </c>
      <c r="AT1173" s="32">
        <v>33.161499999999997</v>
      </c>
      <c r="AU1173" s="32">
        <v>4.0000000000000002E-4</v>
      </c>
      <c r="AV1173" s="32">
        <v>33.136600000000001</v>
      </c>
      <c r="AW1173" s="32">
        <v>2.9999999999999997E-4</v>
      </c>
      <c r="AX1173" s="32">
        <v>4.0781999999999998</v>
      </c>
      <c r="AY1173">
        <v>361.74</v>
      </c>
      <c r="AZ1173">
        <v>4.0865999999999998</v>
      </c>
      <c r="BA1173">
        <v>361.74</v>
      </c>
      <c r="BB1173">
        <v>450</v>
      </c>
      <c r="BD1173" s="32"/>
      <c r="BE1173" s="32"/>
      <c r="BF1173" s="32"/>
      <c r="BG1173" s="32"/>
      <c r="BH1173" s="32"/>
      <c r="BI1173" s="34"/>
      <c r="BJ1173" s="34"/>
      <c r="BK1173" s="34"/>
      <c r="BL1173" s="34"/>
      <c r="BM1173">
        <v>-1</v>
      </c>
      <c r="BN1173" t="s">
        <v>1259</v>
      </c>
      <c r="BO1173" t="s">
        <v>7205</v>
      </c>
      <c r="BP1173" t="b">
        <v>1</v>
      </c>
    </row>
    <row r="1174" spans="1:68" x14ac:dyDescent="0.25">
      <c r="A1174" s="30" t="str">
        <f t="shared" si="19"/>
        <v>2007001144</v>
      </c>
      <c r="B1174" t="s">
        <v>178</v>
      </c>
      <c r="C1174">
        <v>144</v>
      </c>
      <c r="D1174" s="65" t="s">
        <v>8875</v>
      </c>
      <c r="E1174" t="s">
        <v>157</v>
      </c>
      <c r="F1174">
        <v>0</v>
      </c>
      <c r="G1174">
        <v>2007</v>
      </c>
      <c r="H1174">
        <v>1</v>
      </c>
      <c r="I1174" s="34">
        <v>1510.2</v>
      </c>
      <c r="J1174">
        <v>1441</v>
      </c>
      <c r="K1174" s="32">
        <v>44.216700000000003</v>
      </c>
      <c r="L1174" s="32">
        <v>-53.4833</v>
      </c>
      <c r="M1174" s="31">
        <v>39190.262881944444</v>
      </c>
      <c r="N1174" s="33">
        <v>1.98</v>
      </c>
      <c r="O1174" s="33">
        <v>49.59</v>
      </c>
      <c r="P1174" s="32">
        <v>4.1086999999999998</v>
      </c>
      <c r="Q1174" s="32">
        <v>3.9148000000000001</v>
      </c>
      <c r="R1174" s="32">
        <v>4.3003999999999998</v>
      </c>
      <c r="S1174" s="32">
        <v>0.155</v>
      </c>
      <c r="T1174" s="32">
        <v>4.1197999999999997</v>
      </c>
      <c r="U1174" s="32">
        <v>3.9249999999999998</v>
      </c>
      <c r="V1174" s="32">
        <v>4.3117999999999999</v>
      </c>
      <c r="W1174" s="32">
        <v>0.1552</v>
      </c>
      <c r="X1174" s="32">
        <v>32.9251</v>
      </c>
      <c r="Y1174" s="32">
        <v>32.820700000000002</v>
      </c>
      <c r="Z1174" s="32">
        <v>33.189799999999998</v>
      </c>
      <c r="AA1174" s="32">
        <v>9.8000000000000004E-2</v>
      </c>
      <c r="AB1174" s="32">
        <v>32.899299999999997</v>
      </c>
      <c r="AC1174" s="32">
        <v>32.799199999999999</v>
      </c>
      <c r="AD1174" s="32">
        <v>33.164400000000001</v>
      </c>
      <c r="AE1174" s="32">
        <v>9.8100000000000007E-2</v>
      </c>
      <c r="AF1174" s="32">
        <v>7.0472999999999999</v>
      </c>
      <c r="AG1174" s="32">
        <v>6.6226000000000003</v>
      </c>
      <c r="AH1174" s="32">
        <v>7.1424000000000003</v>
      </c>
      <c r="AI1174" s="32">
        <v>0.11899999999999999</v>
      </c>
      <c r="AJ1174" s="32">
        <v>7.2893999999999997</v>
      </c>
      <c r="AK1174" s="32">
        <v>6.7859999999999996</v>
      </c>
      <c r="AL1174" s="32">
        <v>7.4008000000000003</v>
      </c>
      <c r="AM1174" s="32">
        <v>0.1363</v>
      </c>
      <c r="AN1174" s="32">
        <v>0.24929999999999999</v>
      </c>
      <c r="AO1174" s="32">
        <v>0.24929999999999999</v>
      </c>
      <c r="AP1174" s="32">
        <v>3.9283999999999999</v>
      </c>
      <c r="AQ1174" s="32">
        <v>2.5999999999999999E-3</v>
      </c>
      <c r="AR1174" s="32">
        <v>3.9394999999999998</v>
      </c>
      <c r="AS1174" s="32">
        <v>2.5999999999999999E-3</v>
      </c>
      <c r="AT1174" s="32">
        <v>32.829599999999999</v>
      </c>
      <c r="AU1174" s="32">
        <v>6.0000000000000001E-3</v>
      </c>
      <c r="AV1174" s="32">
        <v>32.805799999999998</v>
      </c>
      <c r="AW1174" s="32">
        <v>4.4000000000000003E-3</v>
      </c>
      <c r="AX1174" s="32">
        <v>3.3363999999999998</v>
      </c>
      <c r="AY1174">
        <v>348.87</v>
      </c>
      <c r="AZ1174">
        <v>3.3448000000000002</v>
      </c>
      <c r="BA1174">
        <v>348.87</v>
      </c>
      <c r="BB1174">
        <v>1450</v>
      </c>
      <c r="BC1174">
        <v>999.44</v>
      </c>
      <c r="BD1174" s="32">
        <v>4.2149000000000001</v>
      </c>
      <c r="BE1174" s="32">
        <v>4.2263999999999999</v>
      </c>
      <c r="BF1174" s="32">
        <v>34.945500000000003</v>
      </c>
      <c r="BG1174" s="32">
        <v>34.920499999999997</v>
      </c>
      <c r="BH1174" s="32">
        <v>3.3363999999999998</v>
      </c>
      <c r="BI1174" s="34">
        <v>352</v>
      </c>
      <c r="BJ1174" s="34">
        <v>0</v>
      </c>
      <c r="BK1174" s="34">
        <v>374</v>
      </c>
      <c r="BL1174" s="34">
        <v>115</v>
      </c>
      <c r="BM1174">
        <v>0</v>
      </c>
      <c r="BN1174" t="s">
        <v>1260</v>
      </c>
      <c r="BO1174" t="s">
        <v>7206</v>
      </c>
      <c r="BP1174" t="b">
        <v>1</v>
      </c>
    </row>
    <row r="1175" spans="1:68" x14ac:dyDescent="0.25">
      <c r="A1175" s="30" t="str">
        <f t="shared" si="19"/>
        <v>2007001146</v>
      </c>
      <c r="B1175" t="s">
        <v>178</v>
      </c>
      <c r="C1175">
        <v>146</v>
      </c>
      <c r="D1175" s="65" t="s">
        <v>8736</v>
      </c>
      <c r="E1175" t="s">
        <v>156</v>
      </c>
      <c r="F1175">
        <v>0</v>
      </c>
      <c r="G1175">
        <v>2007</v>
      </c>
      <c r="H1175">
        <v>1</v>
      </c>
      <c r="I1175" s="34">
        <v>2536.8000000000002</v>
      </c>
      <c r="J1175">
        <v>2340</v>
      </c>
      <c r="K1175" s="32">
        <v>44.066699999999997</v>
      </c>
      <c r="L1175" s="32">
        <v>-53.65</v>
      </c>
      <c r="M1175" s="31">
        <v>39190.398402777777</v>
      </c>
      <c r="N1175" s="33">
        <v>2.98</v>
      </c>
      <c r="O1175" s="33">
        <v>49.59</v>
      </c>
      <c r="P1175" s="32">
        <v>4.2168000000000001</v>
      </c>
      <c r="Q1175" s="32">
        <v>3.9253999999999998</v>
      </c>
      <c r="R1175" s="32">
        <v>4.5331000000000001</v>
      </c>
      <c r="S1175" s="32">
        <v>0.21510000000000001</v>
      </c>
      <c r="T1175" s="32">
        <v>4.2285000000000004</v>
      </c>
      <c r="U1175" s="32">
        <v>3.9363000000000001</v>
      </c>
      <c r="V1175" s="32">
        <v>4.5445000000000002</v>
      </c>
      <c r="W1175" s="32">
        <v>0.21490000000000001</v>
      </c>
      <c r="X1175" s="32">
        <v>32.9514</v>
      </c>
      <c r="Y1175" s="32">
        <v>32.693199999999997</v>
      </c>
      <c r="Z1175" s="32">
        <v>33.2774</v>
      </c>
      <c r="AA1175" s="32">
        <v>0.1792</v>
      </c>
      <c r="AB1175" s="32">
        <v>32.925800000000002</v>
      </c>
      <c r="AC1175" s="32">
        <v>32.668100000000003</v>
      </c>
      <c r="AD1175" s="32">
        <v>33.2515</v>
      </c>
      <c r="AE1175" s="32">
        <v>0.17849999999999999</v>
      </c>
      <c r="AF1175" s="32">
        <v>7.0119999999999996</v>
      </c>
      <c r="AG1175" s="32">
        <v>6.6029999999999998</v>
      </c>
      <c r="AH1175" s="32">
        <v>7.1635</v>
      </c>
      <c r="AI1175" s="32">
        <v>0.1255</v>
      </c>
      <c r="AJ1175" s="32">
        <v>7.26</v>
      </c>
      <c r="AK1175" s="32">
        <v>6.8343999999999996</v>
      </c>
      <c r="AL1175" s="32">
        <v>7.4208999999999996</v>
      </c>
      <c r="AM1175" s="32">
        <v>0.1384</v>
      </c>
      <c r="AN1175" s="32">
        <v>0.40210000000000001</v>
      </c>
      <c r="AO1175" s="32">
        <v>0.40139999999999998</v>
      </c>
      <c r="AP1175" s="32">
        <v>3.9270999999999998</v>
      </c>
      <c r="AQ1175" s="32">
        <v>1.8E-3</v>
      </c>
      <c r="AR1175" s="32">
        <v>3.9382000000000001</v>
      </c>
      <c r="AS1175" s="32">
        <v>1.6000000000000001E-3</v>
      </c>
      <c r="AT1175" s="32">
        <v>32.709299999999999</v>
      </c>
      <c r="AU1175" s="32">
        <v>2.2100000000000002E-2</v>
      </c>
      <c r="AV1175" s="32">
        <v>32.6828</v>
      </c>
      <c r="AW1175" s="32">
        <v>2.0500000000000001E-2</v>
      </c>
      <c r="AX1175" s="32">
        <v>1.1938</v>
      </c>
      <c r="AY1175">
        <v>61.49</v>
      </c>
      <c r="AZ1175">
        <v>1.2052</v>
      </c>
      <c r="BA1175">
        <v>61.49</v>
      </c>
      <c r="BB1175">
        <v>3000</v>
      </c>
      <c r="BC1175">
        <v>999.46</v>
      </c>
      <c r="BD1175" s="32">
        <v>4.0045000000000002</v>
      </c>
      <c r="BE1175" s="32">
        <v>4.0152000000000001</v>
      </c>
      <c r="BF1175" s="32">
        <v>34.923900000000003</v>
      </c>
      <c r="BG1175" s="32">
        <v>34.898299999999999</v>
      </c>
      <c r="BH1175" s="32">
        <v>1.1938</v>
      </c>
      <c r="BI1175" s="34">
        <v>62</v>
      </c>
      <c r="BJ1175" s="34">
        <v>0</v>
      </c>
      <c r="BK1175" s="34">
        <v>93</v>
      </c>
      <c r="BL1175" s="34">
        <v>53</v>
      </c>
      <c r="BM1175">
        <v>0</v>
      </c>
      <c r="BN1175" t="s">
        <v>1261</v>
      </c>
      <c r="BO1175" t="s">
        <v>7207</v>
      </c>
      <c r="BP1175" t="b">
        <v>1</v>
      </c>
    </row>
    <row r="1176" spans="1:68" x14ac:dyDescent="0.25">
      <c r="A1176" s="30" t="str">
        <f t="shared" si="19"/>
        <v>2007001148</v>
      </c>
      <c r="B1176" t="s">
        <v>178</v>
      </c>
      <c r="C1176">
        <v>148</v>
      </c>
      <c r="D1176" s="65" t="s">
        <v>8843</v>
      </c>
      <c r="E1176" t="s">
        <v>85</v>
      </c>
      <c r="F1176">
        <v>0</v>
      </c>
      <c r="G1176">
        <v>2007</v>
      </c>
      <c r="H1176">
        <v>1</v>
      </c>
      <c r="I1176" s="34">
        <v>3154.4</v>
      </c>
      <c r="J1176">
        <v>3200</v>
      </c>
      <c r="K1176" s="32">
        <v>43.866700000000002</v>
      </c>
      <c r="L1176" s="32">
        <v>-53.8</v>
      </c>
      <c r="M1176" s="31">
        <v>39190.564039351855</v>
      </c>
      <c r="N1176" s="33">
        <v>3.97</v>
      </c>
      <c r="O1176" s="33">
        <v>49.59</v>
      </c>
      <c r="P1176" s="32">
        <v>4.0358000000000001</v>
      </c>
      <c r="Q1176" s="32">
        <v>3.9931000000000001</v>
      </c>
      <c r="R1176" s="32">
        <v>4.0712000000000002</v>
      </c>
      <c r="S1176" s="32">
        <v>3.15E-2</v>
      </c>
      <c r="T1176" s="32">
        <v>4.0468000000000002</v>
      </c>
      <c r="U1176" s="32">
        <v>4.0042</v>
      </c>
      <c r="V1176" s="32">
        <v>4.0823</v>
      </c>
      <c r="W1176" s="32">
        <v>3.1399999999999997E-2</v>
      </c>
      <c r="X1176" s="32">
        <v>32.837699999999998</v>
      </c>
      <c r="Y1176" s="32">
        <v>32.798000000000002</v>
      </c>
      <c r="Z1176" s="32">
        <v>32.880699999999997</v>
      </c>
      <c r="AA1176" s="32">
        <v>2.92E-2</v>
      </c>
      <c r="AB1176" s="32">
        <v>32.812199999999997</v>
      </c>
      <c r="AC1176" s="32">
        <v>32.7729</v>
      </c>
      <c r="AD1176" s="32">
        <v>32.855600000000003</v>
      </c>
      <c r="AE1176" s="32">
        <v>2.92E-2</v>
      </c>
      <c r="AF1176" s="32">
        <v>7.0808</v>
      </c>
      <c r="AG1176" s="32">
        <v>7.0410000000000004</v>
      </c>
      <c r="AH1176" s="32">
        <v>7.1142000000000003</v>
      </c>
      <c r="AI1176" s="32">
        <v>1.52E-2</v>
      </c>
      <c r="AJ1176" s="32">
        <v>7.3139000000000003</v>
      </c>
      <c r="AK1176" s="32">
        <v>7.2746000000000004</v>
      </c>
      <c r="AL1176" s="32">
        <v>7.3486000000000002</v>
      </c>
      <c r="AM1176" s="32">
        <v>1.77E-2</v>
      </c>
      <c r="AN1176" s="32">
        <v>5.8099999999999999E-2</v>
      </c>
      <c r="AO1176" s="32">
        <v>5.8599999999999999E-2</v>
      </c>
      <c r="AP1176" s="32">
        <v>3.9935</v>
      </c>
      <c r="AQ1176" s="32">
        <v>5.9999999999999995E-4</v>
      </c>
      <c r="AR1176" s="32">
        <v>4.0045999999999999</v>
      </c>
      <c r="AS1176" s="32">
        <v>5.9999999999999995E-4</v>
      </c>
      <c r="AT1176" s="32">
        <v>32.798200000000001</v>
      </c>
      <c r="AU1176" s="32">
        <v>4.0000000000000002E-4</v>
      </c>
      <c r="AV1176" s="32">
        <v>32.773000000000003</v>
      </c>
      <c r="AW1176" s="32">
        <v>1E-4</v>
      </c>
      <c r="AX1176" s="32">
        <v>2.2650000000000001</v>
      </c>
      <c r="AY1176">
        <v>3106.48</v>
      </c>
      <c r="AZ1176">
        <v>2.2763</v>
      </c>
      <c r="BA1176">
        <v>3105.51</v>
      </c>
      <c r="BC1176">
        <v>999.48</v>
      </c>
      <c r="BD1176" s="32">
        <v>4.3419999999999996</v>
      </c>
      <c r="BE1176" s="32">
        <v>4.3532000000000002</v>
      </c>
      <c r="BF1176" s="32">
        <v>34.947699999999998</v>
      </c>
      <c r="BG1176" s="32">
        <v>34.9223</v>
      </c>
      <c r="BH1176" s="32">
        <v>2.9064000000000001</v>
      </c>
      <c r="BI1176" s="34">
        <v>62</v>
      </c>
      <c r="BJ1176" s="34">
        <v>0</v>
      </c>
      <c r="BK1176" s="34">
        <v>70</v>
      </c>
      <c r="BL1176" s="34">
        <v>29</v>
      </c>
      <c r="BM1176">
        <v>0</v>
      </c>
      <c r="BN1176" t="s">
        <v>1262</v>
      </c>
      <c r="BO1176" t="s">
        <v>7208</v>
      </c>
      <c r="BP1176" t="b">
        <v>1</v>
      </c>
    </row>
    <row r="1177" spans="1:68" x14ac:dyDescent="0.25">
      <c r="A1177" s="30" t="str">
        <f t="shared" si="19"/>
        <v>2007001150</v>
      </c>
      <c r="B1177" t="s">
        <v>178</v>
      </c>
      <c r="C1177">
        <v>150</v>
      </c>
      <c r="D1177" s="65" t="s">
        <v>8897</v>
      </c>
      <c r="E1177" t="s">
        <v>155</v>
      </c>
      <c r="F1177">
        <v>0</v>
      </c>
      <c r="G1177">
        <v>2007</v>
      </c>
      <c r="H1177">
        <v>1</v>
      </c>
      <c r="I1177" s="34">
        <v>3697.1</v>
      </c>
      <c r="J1177">
        <v>3700</v>
      </c>
      <c r="K1177" s="32">
        <v>43.7</v>
      </c>
      <c r="L1177" s="32">
        <v>-53.95</v>
      </c>
      <c r="M1177" s="31">
        <v>39190.740590277775</v>
      </c>
      <c r="N1177" s="33">
        <v>2.98</v>
      </c>
      <c r="O1177" s="33">
        <v>49.59</v>
      </c>
      <c r="P1177" s="32">
        <v>4.2004000000000001</v>
      </c>
      <c r="Q1177" s="32">
        <v>4.1203000000000003</v>
      </c>
      <c r="R1177" s="32">
        <v>4.4652000000000003</v>
      </c>
      <c r="S1177" s="32">
        <v>0.1376</v>
      </c>
      <c r="T1177" s="32">
        <v>4.2121000000000004</v>
      </c>
      <c r="U1177" s="32">
        <v>4.1313000000000004</v>
      </c>
      <c r="V1177" s="32">
        <v>4.4760999999999997</v>
      </c>
      <c r="W1177" s="32">
        <v>0.13819999999999999</v>
      </c>
      <c r="X1177" s="32">
        <v>33.048400000000001</v>
      </c>
      <c r="Y1177" s="32">
        <v>32.994</v>
      </c>
      <c r="Z1177" s="32">
        <v>33.210999999999999</v>
      </c>
      <c r="AA1177" s="32">
        <v>8.7300000000000003E-2</v>
      </c>
      <c r="AB1177" s="32">
        <v>33.022100000000002</v>
      </c>
      <c r="AC1177" s="32">
        <v>32.968600000000002</v>
      </c>
      <c r="AD1177" s="32">
        <v>33.186</v>
      </c>
      <c r="AE1177" s="32">
        <v>8.7099999999999997E-2</v>
      </c>
      <c r="AF1177" s="32">
        <v>7.1321000000000003</v>
      </c>
      <c r="AG1177" s="32">
        <v>6.9180999999999999</v>
      </c>
      <c r="AH1177" s="32">
        <v>7.1761999999999997</v>
      </c>
      <c r="AI1177" s="32">
        <v>4.5699999999999998E-2</v>
      </c>
      <c r="AJ1177" s="32">
        <v>7.3701999999999996</v>
      </c>
      <c r="AK1177" s="32">
        <v>7.2565999999999997</v>
      </c>
      <c r="AL1177" s="32">
        <v>7.4108999999999998</v>
      </c>
      <c r="AM1177" s="32">
        <v>3.7900000000000003E-2</v>
      </c>
      <c r="AN1177" s="32">
        <v>0.1356</v>
      </c>
      <c r="AO1177" s="32">
        <v>0.1363</v>
      </c>
      <c r="AP1177" s="32">
        <v>4.1216999999999997</v>
      </c>
      <c r="AQ1177" s="32">
        <v>2.9999999999999997E-4</v>
      </c>
      <c r="AR1177" s="32">
        <v>4.1326999999999998</v>
      </c>
      <c r="AS1177" s="32">
        <v>2.0000000000000001E-4</v>
      </c>
      <c r="AT1177" s="32">
        <v>33.006100000000004</v>
      </c>
      <c r="AU1177" s="32">
        <v>1.9300000000000001E-2</v>
      </c>
      <c r="AV1177" s="32">
        <v>32.972700000000003</v>
      </c>
      <c r="AW1177" s="32">
        <v>5.7999999999999996E-3</v>
      </c>
      <c r="AX1177" s="32">
        <v>2.1924000000000001</v>
      </c>
      <c r="AY1177">
        <v>3675.67</v>
      </c>
      <c r="AZ1177">
        <v>2.2035999999999998</v>
      </c>
      <c r="BA1177">
        <v>3675.67</v>
      </c>
      <c r="BB1177">
        <v>3500</v>
      </c>
      <c r="BC1177">
        <v>999.49</v>
      </c>
      <c r="BD1177" s="32">
        <v>4.1462000000000003</v>
      </c>
      <c r="BE1177" s="32">
        <v>4.1573000000000002</v>
      </c>
      <c r="BF1177" s="32">
        <v>34.935400000000001</v>
      </c>
      <c r="BG1177" s="32">
        <v>34.909799999999997</v>
      </c>
      <c r="BH1177" s="32"/>
      <c r="BI1177" s="34"/>
      <c r="BJ1177" s="34"/>
      <c r="BK1177" s="34"/>
      <c r="BL1177" s="34"/>
      <c r="BM1177">
        <v>-1</v>
      </c>
      <c r="BN1177" t="s">
        <v>1263</v>
      </c>
      <c r="BO1177" t="s">
        <v>7209</v>
      </c>
      <c r="BP1177" t="b">
        <v>1</v>
      </c>
    </row>
    <row r="1178" spans="1:68" x14ac:dyDescent="0.25">
      <c r="A1178" s="30" t="str">
        <f t="shared" si="19"/>
        <v>2007001151</v>
      </c>
      <c r="B1178" t="s">
        <v>178</v>
      </c>
      <c r="C1178">
        <v>151</v>
      </c>
      <c r="D1178" s="65" t="s">
        <v>8737</v>
      </c>
      <c r="E1178" t="s">
        <v>85</v>
      </c>
      <c r="F1178">
        <v>0</v>
      </c>
      <c r="G1178">
        <v>2007</v>
      </c>
      <c r="H1178">
        <v>1</v>
      </c>
      <c r="I1178" s="34">
        <v>3736.5</v>
      </c>
      <c r="J1178">
        <v>3600</v>
      </c>
      <c r="K1178" s="32">
        <v>42.416699999999999</v>
      </c>
      <c r="L1178" s="32">
        <v>-60.45</v>
      </c>
      <c r="M1178" s="31">
        <v>39191.72451388889</v>
      </c>
      <c r="N1178" s="33">
        <v>2.98</v>
      </c>
      <c r="O1178" s="33">
        <v>49.6</v>
      </c>
      <c r="P1178" s="32">
        <v>13.0646</v>
      </c>
      <c r="Q1178" s="32">
        <v>13.0474</v>
      </c>
      <c r="R1178" s="32">
        <v>13.071400000000001</v>
      </c>
      <c r="S1178" s="32">
        <v>6.4999999999999997E-3</v>
      </c>
      <c r="T1178" s="32">
        <v>13.077400000000001</v>
      </c>
      <c r="U1178" s="32">
        <v>13.0602</v>
      </c>
      <c r="V1178" s="32">
        <v>13.084300000000001</v>
      </c>
      <c r="W1178" s="32">
        <v>6.6E-3</v>
      </c>
      <c r="X1178" s="32">
        <v>35.529200000000003</v>
      </c>
      <c r="Y1178" s="32">
        <v>35.517800000000001</v>
      </c>
      <c r="Z1178" s="32">
        <v>35.530799999999999</v>
      </c>
      <c r="AA1178" s="32">
        <v>2.5000000000000001E-3</v>
      </c>
      <c r="AB1178" s="32">
        <v>35.505499999999998</v>
      </c>
      <c r="AC1178" s="32">
        <v>35.494700000000002</v>
      </c>
      <c r="AD1178" s="32">
        <v>35.506999999999998</v>
      </c>
      <c r="AE1178" s="32">
        <v>2.7000000000000001E-3</v>
      </c>
      <c r="AF1178" s="32">
        <v>5.1852</v>
      </c>
      <c r="AG1178" s="32">
        <v>5.1528999999999998</v>
      </c>
      <c r="AH1178" s="32">
        <v>5.2667000000000002</v>
      </c>
      <c r="AI1178" s="32">
        <v>3.3599999999999998E-2</v>
      </c>
      <c r="AJ1178" s="32">
        <v>5.2748999999999997</v>
      </c>
      <c r="AK1178" s="32">
        <v>5.2404999999999999</v>
      </c>
      <c r="AL1178" s="32">
        <v>5.3494999999999999</v>
      </c>
      <c r="AM1178" s="32">
        <v>3.1899999999999998E-2</v>
      </c>
      <c r="AN1178" s="32">
        <v>4.4000000000000003E-3</v>
      </c>
      <c r="AO1178" s="32">
        <v>3.5999999999999999E-3</v>
      </c>
      <c r="AP1178" s="32">
        <v>13.047599999999999</v>
      </c>
      <c r="AQ1178" s="32">
        <v>2.9999999999999997E-4</v>
      </c>
      <c r="AR1178" s="32">
        <v>13.0604</v>
      </c>
      <c r="AS1178" s="32">
        <v>2.0000000000000001E-4</v>
      </c>
      <c r="AT1178" s="32">
        <v>35.520400000000002</v>
      </c>
      <c r="AU1178" s="32">
        <v>2.3E-3</v>
      </c>
      <c r="AV1178" s="32">
        <v>35.496000000000002</v>
      </c>
      <c r="AW1178" s="32">
        <v>1.9E-3</v>
      </c>
      <c r="AX1178" s="32">
        <v>2.1547999999999998</v>
      </c>
      <c r="AY1178">
        <v>3676.1</v>
      </c>
      <c r="AZ1178">
        <v>2.1659000000000002</v>
      </c>
      <c r="BA1178">
        <v>3676.1</v>
      </c>
      <c r="BC1178">
        <v>999.61</v>
      </c>
      <c r="BD1178" s="32">
        <v>4.101</v>
      </c>
      <c r="BE1178" s="32">
        <v>4.1124000000000001</v>
      </c>
      <c r="BF1178" s="32">
        <v>34.920200000000001</v>
      </c>
      <c r="BG1178" s="32">
        <v>34.894399999999997</v>
      </c>
      <c r="BH1178" s="32"/>
      <c r="BI1178" s="34"/>
      <c r="BJ1178" s="34"/>
      <c r="BK1178" s="34"/>
      <c r="BL1178" s="34"/>
      <c r="BM1178">
        <v>-1</v>
      </c>
      <c r="BN1178" t="s">
        <v>1264</v>
      </c>
      <c r="BO1178" t="s">
        <v>7210</v>
      </c>
      <c r="BP1178" t="b">
        <v>1</v>
      </c>
    </row>
    <row r="1179" spans="1:68" x14ac:dyDescent="0.25">
      <c r="A1179" s="30" t="str">
        <f t="shared" si="19"/>
        <v>2007001152</v>
      </c>
      <c r="B1179" t="s">
        <v>178</v>
      </c>
      <c r="C1179">
        <v>152</v>
      </c>
      <c r="D1179" s="65" t="s">
        <v>8738</v>
      </c>
      <c r="E1179" t="s">
        <v>85</v>
      </c>
      <c r="F1179">
        <v>0</v>
      </c>
      <c r="G1179">
        <v>2007</v>
      </c>
      <c r="H1179">
        <v>1</v>
      </c>
      <c r="I1179" s="34">
        <v>3422.4</v>
      </c>
      <c r="J1179">
        <v>3300</v>
      </c>
      <c r="K1179" s="32">
        <v>42.5167</v>
      </c>
      <c r="L1179" s="32">
        <v>-60.583300000000001</v>
      </c>
      <c r="M1179" s="31">
        <v>39191.975474537037</v>
      </c>
      <c r="N1179" s="33">
        <v>4.96</v>
      </c>
      <c r="O1179" s="33">
        <v>49.6</v>
      </c>
      <c r="P1179" s="32">
        <v>6.2775999999999996</v>
      </c>
      <c r="Q1179" s="32">
        <v>4.8545999999999996</v>
      </c>
      <c r="R1179" s="32">
        <v>8.6526999999999994</v>
      </c>
      <c r="S1179" s="32">
        <v>1.2678</v>
      </c>
      <c r="T1179" s="32">
        <v>6.2903000000000002</v>
      </c>
      <c r="U1179" s="32">
        <v>4.867</v>
      </c>
      <c r="V1179" s="32">
        <v>8.67</v>
      </c>
      <c r="W1179" s="32">
        <v>1.2723</v>
      </c>
      <c r="X1179" s="32">
        <v>33.827500000000001</v>
      </c>
      <c r="Y1179" s="32">
        <v>33.475999999999999</v>
      </c>
      <c r="Z1179" s="32">
        <v>34.400399999999998</v>
      </c>
      <c r="AA1179" s="32">
        <v>0.31069999999999998</v>
      </c>
      <c r="AB1179" s="32">
        <v>33.796100000000003</v>
      </c>
      <c r="AC1179" s="32">
        <v>33.450000000000003</v>
      </c>
      <c r="AD1179" s="32">
        <v>34.382100000000001</v>
      </c>
      <c r="AE1179" s="32">
        <v>0.31</v>
      </c>
      <c r="AF1179" s="32">
        <v>6.5125999999999999</v>
      </c>
      <c r="AG1179" s="32">
        <v>6.0216000000000003</v>
      </c>
      <c r="AH1179" s="32">
        <v>6.8105000000000002</v>
      </c>
      <c r="AI1179" s="32">
        <v>0.25340000000000001</v>
      </c>
      <c r="AJ1179" s="32">
        <v>6.7050999999999998</v>
      </c>
      <c r="AK1179" s="32">
        <v>6.1577999999999999</v>
      </c>
      <c r="AL1179" s="32">
        <v>7.0331000000000001</v>
      </c>
      <c r="AM1179" s="32">
        <v>0.28739999999999999</v>
      </c>
      <c r="AN1179" s="32">
        <v>0.21490000000000001</v>
      </c>
      <c r="AO1179" s="32">
        <v>0.217</v>
      </c>
      <c r="AP1179" s="32">
        <v>4.8545999999999996</v>
      </c>
      <c r="AQ1179" s="32">
        <v>0</v>
      </c>
      <c r="AR1179" s="32">
        <v>4.867</v>
      </c>
      <c r="AS1179" s="32">
        <v>0</v>
      </c>
      <c r="AT1179" s="32">
        <v>33.475999999999999</v>
      </c>
      <c r="AU1179" s="32">
        <v>0</v>
      </c>
      <c r="AV1179" s="32">
        <v>33.450000000000003</v>
      </c>
      <c r="AW1179" s="32">
        <v>0</v>
      </c>
      <c r="AX1179" s="32">
        <v>2.2317999999999998</v>
      </c>
      <c r="AY1179">
        <v>3415.57</v>
      </c>
      <c r="AZ1179">
        <v>2.2429999999999999</v>
      </c>
      <c r="BA1179">
        <v>3414.6</v>
      </c>
      <c r="BC1179">
        <v>999.6</v>
      </c>
      <c r="BD1179" s="32">
        <v>4.0578000000000003</v>
      </c>
      <c r="BE1179" s="32">
        <v>4.0688000000000004</v>
      </c>
      <c r="BF1179" s="32">
        <v>34.913800000000002</v>
      </c>
      <c r="BG1179" s="32">
        <v>34.888300000000001</v>
      </c>
      <c r="BH1179" s="32"/>
      <c r="BI1179" s="34"/>
      <c r="BJ1179" s="34"/>
      <c r="BK1179" s="34"/>
      <c r="BL1179" s="34"/>
      <c r="BM1179">
        <v>-1</v>
      </c>
      <c r="BN1179" t="s">
        <v>1265</v>
      </c>
      <c r="BO1179" t="s">
        <v>7211</v>
      </c>
      <c r="BP1179" t="b">
        <v>1</v>
      </c>
    </row>
    <row r="1180" spans="1:68" x14ac:dyDescent="0.25">
      <c r="A1180" s="30" t="str">
        <f t="shared" si="19"/>
        <v>2007001154</v>
      </c>
      <c r="B1180" t="s">
        <v>178</v>
      </c>
      <c r="C1180">
        <v>154</v>
      </c>
      <c r="D1180" s="65" t="s">
        <v>8898</v>
      </c>
      <c r="E1180" t="s">
        <v>85</v>
      </c>
      <c r="F1180">
        <v>0</v>
      </c>
      <c r="G1180">
        <v>2007</v>
      </c>
      <c r="H1180">
        <v>1</v>
      </c>
      <c r="I1180" s="34">
        <v>3336.5</v>
      </c>
      <c r="J1180">
        <v>3234</v>
      </c>
      <c r="K1180" s="32">
        <v>42.583300000000001</v>
      </c>
      <c r="L1180" s="32">
        <v>-60.65</v>
      </c>
      <c r="M1180" s="31">
        <v>39192.170046296298</v>
      </c>
      <c r="N1180" s="33">
        <v>2.98</v>
      </c>
      <c r="O1180" s="33">
        <v>49.6</v>
      </c>
      <c r="P1180" s="32">
        <v>3.4712999999999998</v>
      </c>
      <c r="Q1180" s="32">
        <v>3.1970000000000001</v>
      </c>
      <c r="R1180" s="32">
        <v>4.5984999999999996</v>
      </c>
      <c r="S1180" s="32">
        <v>0.42430000000000001</v>
      </c>
      <c r="T1180" s="32">
        <v>3.4843000000000002</v>
      </c>
      <c r="U1180" s="32">
        <v>3.2067999999999999</v>
      </c>
      <c r="V1180" s="32">
        <v>4.6193</v>
      </c>
      <c r="W1180" s="32">
        <v>0.42680000000000001</v>
      </c>
      <c r="X1180" s="32">
        <v>33.144799999999996</v>
      </c>
      <c r="Y1180" s="32">
        <v>33.062199999999997</v>
      </c>
      <c r="Z1180" s="32">
        <v>33.482999999999997</v>
      </c>
      <c r="AA1180" s="32">
        <v>0.1283</v>
      </c>
      <c r="AB1180" s="32">
        <v>33.118099999999998</v>
      </c>
      <c r="AC1180" s="32">
        <v>33.0364</v>
      </c>
      <c r="AD1180" s="32">
        <v>33.454099999999997</v>
      </c>
      <c r="AE1180" s="32">
        <v>0.12709999999999999</v>
      </c>
      <c r="AF1180" s="32">
        <v>7.1855000000000002</v>
      </c>
      <c r="AG1180" s="32">
        <v>6.7282999999999999</v>
      </c>
      <c r="AH1180" s="32">
        <v>7.3423999999999996</v>
      </c>
      <c r="AI1180" s="32">
        <v>0.18099999999999999</v>
      </c>
      <c r="AJ1180" s="32">
        <v>7.4236000000000004</v>
      </c>
      <c r="AK1180" s="32">
        <v>6.9298999999999999</v>
      </c>
      <c r="AL1180" s="32">
        <v>7.6071</v>
      </c>
      <c r="AM1180" s="32">
        <v>0.20569999999999999</v>
      </c>
      <c r="AN1180" s="32">
        <v>0.19550000000000001</v>
      </c>
      <c r="AO1180" s="32">
        <v>0.19189999999999999</v>
      </c>
      <c r="AP1180" s="32">
        <v>3.2029999999999998</v>
      </c>
      <c r="AQ1180" s="32">
        <v>6.7000000000000002E-3</v>
      </c>
      <c r="AR1180" s="32">
        <v>3.2128999999999999</v>
      </c>
      <c r="AS1180" s="32">
        <v>7.6E-3</v>
      </c>
      <c r="AT1180" s="32">
        <v>33.063699999999997</v>
      </c>
      <c r="AU1180" s="32">
        <v>1.2999999999999999E-3</v>
      </c>
      <c r="AV1180" s="32">
        <v>33.037500000000001</v>
      </c>
      <c r="AW1180" s="32">
        <v>1.1999999999999999E-3</v>
      </c>
      <c r="AX1180" s="32">
        <v>2.2648999999999999</v>
      </c>
      <c r="AY1180">
        <v>3336.46</v>
      </c>
      <c r="AZ1180">
        <v>2.2764000000000002</v>
      </c>
      <c r="BA1180">
        <v>3336.46</v>
      </c>
      <c r="BC1180">
        <v>999.59</v>
      </c>
      <c r="BD1180" s="32">
        <v>3.9996999999999998</v>
      </c>
      <c r="BE1180" s="32">
        <v>4.0110000000000001</v>
      </c>
      <c r="BF1180" s="32">
        <v>34.895099999999999</v>
      </c>
      <c r="BG1180" s="32">
        <v>34.869300000000003</v>
      </c>
      <c r="BH1180" s="32">
        <v>3.1970000000000001</v>
      </c>
      <c r="BI1180" s="34">
        <v>3</v>
      </c>
      <c r="BJ1180" s="34">
        <v>0</v>
      </c>
      <c r="BK1180" s="34">
        <v>44</v>
      </c>
      <c r="BL1180" s="34">
        <v>44</v>
      </c>
      <c r="BM1180">
        <v>0</v>
      </c>
      <c r="BN1180" t="s">
        <v>1266</v>
      </c>
      <c r="BO1180" t="s">
        <v>7212</v>
      </c>
      <c r="BP1180" t="b">
        <v>1</v>
      </c>
    </row>
    <row r="1181" spans="1:68" x14ac:dyDescent="0.25">
      <c r="A1181" s="30" t="str">
        <f t="shared" si="19"/>
        <v>2007001155</v>
      </c>
      <c r="B1181" t="s">
        <v>178</v>
      </c>
      <c r="C1181">
        <v>155</v>
      </c>
      <c r="D1181" s="65" t="s">
        <v>8877</v>
      </c>
      <c r="E1181" t="s">
        <v>85</v>
      </c>
      <c r="F1181">
        <v>0</v>
      </c>
      <c r="G1181">
        <v>2007</v>
      </c>
      <c r="H1181">
        <v>1</v>
      </c>
      <c r="I1181" s="34">
        <v>2927.8</v>
      </c>
      <c r="J1181">
        <v>3000</v>
      </c>
      <c r="K1181" s="32">
        <v>42.8</v>
      </c>
      <c r="L1181" s="32">
        <v>-60.7333</v>
      </c>
      <c r="M1181" s="31">
        <v>39192.373252314814</v>
      </c>
      <c r="N1181" s="33">
        <v>3.97</v>
      </c>
      <c r="O1181" s="33">
        <v>49.6</v>
      </c>
      <c r="P1181" s="32">
        <v>3.3346</v>
      </c>
      <c r="Q1181" s="32">
        <v>3.3290999999999999</v>
      </c>
      <c r="R1181" s="32">
        <v>3.3487</v>
      </c>
      <c r="S1181" s="32">
        <v>5.5999999999999999E-3</v>
      </c>
      <c r="T1181" s="32">
        <v>3.3456999999999999</v>
      </c>
      <c r="U1181" s="32">
        <v>3.34</v>
      </c>
      <c r="V1181" s="32">
        <v>3.3591000000000002</v>
      </c>
      <c r="W1181" s="32">
        <v>5.5999999999999999E-3</v>
      </c>
      <c r="X1181" s="32">
        <v>33.164000000000001</v>
      </c>
      <c r="Y1181" s="32">
        <v>33.1629</v>
      </c>
      <c r="Z1181" s="32">
        <v>33.167700000000004</v>
      </c>
      <c r="AA1181" s="32">
        <v>1.1999999999999999E-3</v>
      </c>
      <c r="AB1181" s="32">
        <v>33.137999999999998</v>
      </c>
      <c r="AC1181" s="32">
        <v>33.136800000000001</v>
      </c>
      <c r="AD1181" s="32">
        <v>33.141199999999998</v>
      </c>
      <c r="AE1181" s="32">
        <v>1.1999999999999999E-3</v>
      </c>
      <c r="AF1181" s="32">
        <v>7.1070000000000002</v>
      </c>
      <c r="AG1181" s="32">
        <v>6.976</v>
      </c>
      <c r="AH1181" s="32">
        <v>7.1271000000000004</v>
      </c>
      <c r="AI1181" s="32">
        <v>2.3699999999999999E-2</v>
      </c>
      <c r="AJ1181" s="32">
        <v>7.3704000000000001</v>
      </c>
      <c r="AK1181" s="32">
        <v>7.3166000000000002</v>
      </c>
      <c r="AL1181" s="32">
        <v>7.3860999999999999</v>
      </c>
      <c r="AM1181" s="32">
        <v>1.0699999999999999E-2</v>
      </c>
      <c r="AN1181" s="32">
        <v>1.2999999999999999E-3</v>
      </c>
      <c r="AO1181" s="32">
        <v>1.8E-3</v>
      </c>
      <c r="AP1181" s="32">
        <v>3.3391000000000002</v>
      </c>
      <c r="AQ1181" s="32">
        <v>5.5999999999999999E-3</v>
      </c>
      <c r="AR1181" s="32">
        <v>3.3508</v>
      </c>
      <c r="AS1181" s="32">
        <v>5.7000000000000002E-3</v>
      </c>
      <c r="AT1181" s="32">
        <v>33.163400000000003</v>
      </c>
      <c r="AU1181" s="32">
        <v>1E-4</v>
      </c>
      <c r="AV1181" s="32">
        <v>33.137500000000003</v>
      </c>
      <c r="AW1181" s="32">
        <v>4.0000000000000002E-4</v>
      </c>
      <c r="AX1181" s="32">
        <v>2.7033999999999998</v>
      </c>
      <c r="AY1181">
        <v>2911.19</v>
      </c>
      <c r="AZ1181">
        <v>2.7147000000000001</v>
      </c>
      <c r="BA1181">
        <v>2911.19</v>
      </c>
      <c r="BC1181">
        <v>999.57</v>
      </c>
      <c r="BD1181" s="32">
        <v>4.1612</v>
      </c>
      <c r="BE1181" s="32">
        <v>4.1725000000000003</v>
      </c>
      <c r="BF1181" s="32">
        <v>34.923000000000002</v>
      </c>
      <c r="BG1181" s="32">
        <v>34.897300000000001</v>
      </c>
      <c r="BH1181" s="32">
        <v>3.3290999999999999</v>
      </c>
      <c r="BI1181" s="34">
        <v>26</v>
      </c>
      <c r="BJ1181" s="34">
        <v>0</v>
      </c>
      <c r="BK1181" s="34">
        <v>83</v>
      </c>
      <c r="BL1181" s="34">
        <v>83</v>
      </c>
      <c r="BM1181">
        <v>0</v>
      </c>
      <c r="BN1181" t="s">
        <v>1267</v>
      </c>
      <c r="BO1181" t="s">
        <v>7213</v>
      </c>
      <c r="BP1181" t="b">
        <v>1</v>
      </c>
    </row>
    <row r="1182" spans="1:68" x14ac:dyDescent="0.25">
      <c r="A1182" s="30" t="str">
        <f t="shared" si="19"/>
        <v>2007001156</v>
      </c>
      <c r="B1182" t="s">
        <v>178</v>
      </c>
      <c r="C1182">
        <v>156</v>
      </c>
      <c r="D1182" s="65" t="s">
        <v>8844</v>
      </c>
      <c r="E1182" t="s">
        <v>85</v>
      </c>
      <c r="F1182">
        <v>0</v>
      </c>
      <c r="G1182">
        <v>2007</v>
      </c>
      <c r="H1182">
        <v>1</v>
      </c>
      <c r="I1182" s="34">
        <v>2396.9</v>
      </c>
      <c r="J1182">
        <v>2500</v>
      </c>
      <c r="K1182" s="32">
        <v>42.866700000000002</v>
      </c>
      <c r="L1182" s="32">
        <v>-60.816699999999997</v>
      </c>
      <c r="M1182" s="31">
        <v>39192.487141203703</v>
      </c>
      <c r="N1182" s="33">
        <v>4.96</v>
      </c>
      <c r="O1182" s="33">
        <v>49.6</v>
      </c>
      <c r="P1182" s="32">
        <v>3.0903999999999998</v>
      </c>
      <c r="Q1182" s="32">
        <v>3.0672000000000001</v>
      </c>
      <c r="R1182" s="32">
        <v>3.1374</v>
      </c>
      <c r="S1182" s="32">
        <v>2.2599999999999999E-2</v>
      </c>
      <c r="T1182" s="32">
        <v>3.1013000000000002</v>
      </c>
      <c r="U1182" s="32">
        <v>3.0781999999999998</v>
      </c>
      <c r="V1182" s="32">
        <v>3.1448</v>
      </c>
      <c r="W1182" s="32">
        <v>2.24E-2</v>
      </c>
      <c r="X1182" s="32">
        <v>33.115699999999997</v>
      </c>
      <c r="Y1182" s="32">
        <v>33.112299999999998</v>
      </c>
      <c r="Z1182" s="32">
        <v>33.123699999999999</v>
      </c>
      <c r="AA1182" s="32">
        <v>3.2000000000000002E-3</v>
      </c>
      <c r="AB1182" s="32">
        <v>33.090000000000003</v>
      </c>
      <c r="AC1182" s="32">
        <v>33.086500000000001</v>
      </c>
      <c r="AD1182" s="32">
        <v>33.100900000000003</v>
      </c>
      <c r="AE1182" s="32">
        <v>3.5000000000000001E-3</v>
      </c>
      <c r="AF1182" s="32">
        <v>7.1348000000000003</v>
      </c>
      <c r="AG1182" s="32">
        <v>7.0853000000000002</v>
      </c>
      <c r="AH1182" s="32">
        <v>7.17</v>
      </c>
      <c r="AI1182" s="32">
        <v>1.4800000000000001E-2</v>
      </c>
      <c r="AJ1182" s="32">
        <v>7.3978000000000002</v>
      </c>
      <c r="AK1182" s="32">
        <v>7.3593999999999999</v>
      </c>
      <c r="AL1182" s="32">
        <v>7.4290000000000003</v>
      </c>
      <c r="AM1182" s="32">
        <v>1.29E-2</v>
      </c>
      <c r="AN1182" s="32">
        <v>0</v>
      </c>
      <c r="AO1182" s="32">
        <v>-5.1000000000000004E-3</v>
      </c>
      <c r="AP1182" s="32">
        <v>3.1374</v>
      </c>
      <c r="AQ1182" s="32">
        <v>0</v>
      </c>
      <c r="AR1182" s="32">
        <v>3.1448</v>
      </c>
      <c r="AS1182" s="32">
        <v>0</v>
      </c>
      <c r="AT1182" s="32">
        <v>33.123699999999999</v>
      </c>
      <c r="AU1182" s="32">
        <v>0</v>
      </c>
      <c r="AV1182" s="32">
        <v>33.100900000000003</v>
      </c>
      <c r="AW1182" s="32">
        <v>0</v>
      </c>
      <c r="AX1182" s="32">
        <v>3.0672000000000001</v>
      </c>
      <c r="AY1182">
        <v>37.700000000000003</v>
      </c>
      <c r="AZ1182">
        <v>3.0781999999999998</v>
      </c>
      <c r="BA1182">
        <v>37.700000000000003</v>
      </c>
      <c r="BC1182">
        <v>999.57</v>
      </c>
      <c r="BD1182" s="32">
        <v>4.1482999999999999</v>
      </c>
      <c r="BE1182" s="32">
        <v>4.1595000000000004</v>
      </c>
      <c r="BF1182" s="32">
        <v>34.929000000000002</v>
      </c>
      <c r="BG1182" s="32">
        <v>34.903300000000002</v>
      </c>
      <c r="BH1182" s="32">
        <v>3.0672000000000001</v>
      </c>
      <c r="BI1182" s="34">
        <v>38</v>
      </c>
      <c r="BJ1182" s="34">
        <v>0</v>
      </c>
      <c r="BK1182" s="34">
        <v>91</v>
      </c>
      <c r="BL1182" s="34">
        <v>91</v>
      </c>
      <c r="BM1182">
        <v>0</v>
      </c>
      <c r="BN1182" t="s">
        <v>1268</v>
      </c>
      <c r="BO1182" t="s">
        <v>7214</v>
      </c>
      <c r="BP1182" t="b">
        <v>1</v>
      </c>
    </row>
    <row r="1183" spans="1:68" x14ac:dyDescent="0.25">
      <c r="A1183" s="30" t="str">
        <f t="shared" si="19"/>
        <v>2007001158</v>
      </c>
      <c r="B1183" t="s">
        <v>178</v>
      </c>
      <c r="C1183">
        <v>158</v>
      </c>
      <c r="D1183" s="65" t="s">
        <v>8739</v>
      </c>
      <c r="E1183" t="s">
        <v>85</v>
      </c>
      <c r="F1183">
        <v>0</v>
      </c>
      <c r="G1183">
        <v>2007</v>
      </c>
      <c r="H1183">
        <v>1</v>
      </c>
      <c r="I1183" s="34">
        <v>1986.5</v>
      </c>
      <c r="J1183">
        <v>1900</v>
      </c>
      <c r="K1183" s="32">
        <v>42.966700000000003</v>
      </c>
      <c r="L1183" s="32">
        <v>-60.9</v>
      </c>
      <c r="M1183" s="31">
        <v>39192.64099537037</v>
      </c>
      <c r="N1183" s="33">
        <v>2.98</v>
      </c>
      <c r="O1183" s="33">
        <v>49.6</v>
      </c>
      <c r="P1183" s="32">
        <v>3.5604</v>
      </c>
      <c r="Q1183" s="32">
        <v>3.5550999999999999</v>
      </c>
      <c r="R1183" s="32">
        <v>3.5703</v>
      </c>
      <c r="S1183" s="32">
        <v>3.0999999999999999E-3</v>
      </c>
      <c r="T1183" s="32">
        <v>3.5712999999999999</v>
      </c>
      <c r="U1183" s="32">
        <v>3.5657999999999999</v>
      </c>
      <c r="V1183" s="32">
        <v>3.5808</v>
      </c>
      <c r="W1183" s="32">
        <v>3.0000000000000001E-3</v>
      </c>
      <c r="X1183" s="32">
        <v>33.152799999999999</v>
      </c>
      <c r="Y1183" s="32">
        <v>33.151800000000001</v>
      </c>
      <c r="Z1183" s="32">
        <v>33.155799999999999</v>
      </c>
      <c r="AA1183" s="32">
        <v>6.9999999999999999E-4</v>
      </c>
      <c r="AB1183" s="32">
        <v>33.127200000000002</v>
      </c>
      <c r="AC1183" s="32">
        <v>33.125700000000002</v>
      </c>
      <c r="AD1183" s="32">
        <v>33.130099999999999</v>
      </c>
      <c r="AE1183" s="32">
        <v>6.9999999999999999E-4</v>
      </c>
      <c r="AF1183" s="32">
        <v>7.1574999999999998</v>
      </c>
      <c r="AG1183" s="32">
        <v>7.0945999999999998</v>
      </c>
      <c r="AH1183" s="32">
        <v>7.1708999999999996</v>
      </c>
      <c r="AI1183" s="32">
        <v>1.0699999999999999E-2</v>
      </c>
      <c r="AJ1183" s="32">
        <v>7.4194000000000004</v>
      </c>
      <c r="AK1183" s="32">
        <v>7.3807999999999998</v>
      </c>
      <c r="AL1183" s="32">
        <v>7.4524999999999997</v>
      </c>
      <c r="AM1183" s="32">
        <v>1.6400000000000001E-2</v>
      </c>
      <c r="AN1183" s="32">
        <v>3.8E-3</v>
      </c>
      <c r="AO1183" s="32">
        <v>3.3999999999999998E-3</v>
      </c>
      <c r="AP1183" s="32">
        <v>3.5676999999999999</v>
      </c>
      <c r="AQ1183" s="32">
        <v>2.3E-3</v>
      </c>
      <c r="AR1183" s="32">
        <v>3.5783999999999998</v>
      </c>
      <c r="AS1183" s="32">
        <v>2.0999999999999999E-3</v>
      </c>
      <c r="AT1183" s="32">
        <v>33.152000000000001</v>
      </c>
      <c r="AU1183" s="32">
        <v>2.0000000000000001E-4</v>
      </c>
      <c r="AV1183" s="32">
        <v>33.126399999999997</v>
      </c>
      <c r="AW1183" s="32">
        <v>5.9999999999999995E-4</v>
      </c>
      <c r="AX1183" s="32">
        <v>3.5150999999999999</v>
      </c>
      <c r="AY1183">
        <v>1986.49</v>
      </c>
      <c r="AZ1183">
        <v>3.5266999999999999</v>
      </c>
      <c r="BA1183">
        <v>1985.51</v>
      </c>
      <c r="BC1183">
        <v>999.56</v>
      </c>
      <c r="BD1183" s="32">
        <v>4.0571000000000002</v>
      </c>
      <c r="BE1183" s="32">
        <v>4.0683999999999996</v>
      </c>
      <c r="BF1183" s="32">
        <v>34.919199999999996</v>
      </c>
      <c r="BG1183" s="32">
        <v>34.893500000000003</v>
      </c>
      <c r="BH1183" s="32">
        <v>3.5550999999999999</v>
      </c>
      <c r="BI1183" s="34">
        <v>44</v>
      </c>
      <c r="BJ1183" s="34">
        <v>0</v>
      </c>
      <c r="BK1183" s="34">
        <v>69</v>
      </c>
      <c r="BL1183" s="34">
        <v>69</v>
      </c>
      <c r="BM1183">
        <v>0</v>
      </c>
      <c r="BN1183" t="s">
        <v>1269</v>
      </c>
      <c r="BO1183" t="s">
        <v>7215</v>
      </c>
      <c r="BP1183" t="b">
        <v>1</v>
      </c>
    </row>
    <row r="1184" spans="1:68" x14ac:dyDescent="0.25">
      <c r="A1184" s="30" t="str">
        <f t="shared" si="19"/>
        <v>2007001160</v>
      </c>
      <c r="B1184" t="s">
        <v>178</v>
      </c>
      <c r="C1184">
        <v>160</v>
      </c>
      <c r="D1184" s="65" t="s">
        <v>8777</v>
      </c>
      <c r="E1184" t="s">
        <v>85</v>
      </c>
      <c r="F1184">
        <v>0</v>
      </c>
      <c r="G1184">
        <v>2007</v>
      </c>
      <c r="H1184">
        <v>1</v>
      </c>
      <c r="I1184" s="34">
        <v>2785.9</v>
      </c>
      <c r="J1184">
        <v>2639</v>
      </c>
      <c r="K1184" s="32">
        <v>42.933300000000003</v>
      </c>
      <c r="L1184" s="32">
        <v>-60.1</v>
      </c>
      <c r="M1184" s="31">
        <v>39192.910011574073</v>
      </c>
      <c r="N1184" s="33">
        <v>2.98</v>
      </c>
      <c r="O1184" s="33">
        <v>49.6</v>
      </c>
      <c r="P1184" s="32">
        <v>3.4123000000000001</v>
      </c>
      <c r="Q1184" s="32">
        <v>3.4079000000000002</v>
      </c>
      <c r="R1184" s="32">
        <v>3.4131999999999998</v>
      </c>
      <c r="S1184" s="32">
        <v>1.1000000000000001E-3</v>
      </c>
      <c r="T1184" s="32">
        <v>3.4232</v>
      </c>
      <c r="U1184" s="32">
        <v>3.4188000000000001</v>
      </c>
      <c r="V1184" s="32">
        <v>3.4243999999999999</v>
      </c>
      <c r="W1184" s="32">
        <v>1.1000000000000001E-3</v>
      </c>
      <c r="X1184" s="32">
        <v>33.099499999999999</v>
      </c>
      <c r="Y1184" s="32">
        <v>33.082000000000001</v>
      </c>
      <c r="Z1184" s="32">
        <v>33.100499999999997</v>
      </c>
      <c r="AA1184" s="32">
        <v>2.5999999999999999E-3</v>
      </c>
      <c r="AB1184" s="32">
        <v>33.073500000000003</v>
      </c>
      <c r="AC1184" s="32">
        <v>33.044199999999996</v>
      </c>
      <c r="AD1184" s="32">
        <v>33.074599999999997</v>
      </c>
      <c r="AE1184" s="32">
        <v>4.3E-3</v>
      </c>
      <c r="AF1184" s="32">
        <v>7.1173000000000002</v>
      </c>
      <c r="AG1184" s="32">
        <v>6.8783000000000003</v>
      </c>
      <c r="AH1184" s="32">
        <v>7.1429999999999998</v>
      </c>
      <c r="AI1184" s="32">
        <v>4.1799999999999997E-2</v>
      </c>
      <c r="AJ1184" s="32">
        <v>7.3768000000000002</v>
      </c>
      <c r="AK1184" s="32">
        <v>7.1680999999999999</v>
      </c>
      <c r="AL1184" s="32">
        <v>7.4043000000000001</v>
      </c>
      <c r="AM1184" s="32">
        <v>3.7100000000000001E-2</v>
      </c>
      <c r="AN1184" s="32">
        <v>2.3999999999999998E-3</v>
      </c>
      <c r="AO1184" s="32">
        <v>1.6000000000000001E-3</v>
      </c>
      <c r="AP1184" s="32">
        <v>3.4089999999999998</v>
      </c>
      <c r="AQ1184" s="32">
        <v>1.9E-3</v>
      </c>
      <c r="AR1184" s="32">
        <v>3.4201000000000001</v>
      </c>
      <c r="AS1184" s="32">
        <v>1.6999999999999999E-3</v>
      </c>
      <c r="AT1184" s="32">
        <v>33.092500000000001</v>
      </c>
      <c r="AU1184" s="32">
        <v>9.1000000000000004E-3</v>
      </c>
      <c r="AV1184" s="32">
        <v>33.062800000000003</v>
      </c>
      <c r="AW1184" s="32">
        <v>1.61E-2</v>
      </c>
      <c r="AX1184" s="32">
        <v>2.8193000000000001</v>
      </c>
      <c r="AY1184">
        <v>2742.79</v>
      </c>
      <c r="AZ1184">
        <v>2.8306</v>
      </c>
      <c r="BA1184">
        <v>2742.79</v>
      </c>
      <c r="BC1184">
        <v>999.56</v>
      </c>
      <c r="BD1184" s="32">
        <v>4.0395000000000003</v>
      </c>
      <c r="BE1184" s="32">
        <v>4.0503999999999998</v>
      </c>
      <c r="BF1184" s="32">
        <v>34.9313</v>
      </c>
      <c r="BG1184" s="32">
        <v>34.9056</v>
      </c>
      <c r="BH1184" s="32">
        <v>3.4079000000000002</v>
      </c>
      <c r="BI1184" s="34">
        <v>3</v>
      </c>
      <c r="BJ1184" s="34">
        <v>0</v>
      </c>
      <c r="BK1184" s="34">
        <v>77</v>
      </c>
      <c r="BL1184" s="34">
        <v>77</v>
      </c>
      <c r="BM1184">
        <v>0</v>
      </c>
      <c r="BN1184" t="s">
        <v>1270</v>
      </c>
      <c r="BO1184" t="s">
        <v>7216</v>
      </c>
      <c r="BP1184" t="b">
        <v>1</v>
      </c>
    </row>
    <row r="1185" spans="1:68" x14ac:dyDescent="0.25">
      <c r="A1185" s="30" t="str">
        <f t="shared" si="19"/>
        <v>2007001162</v>
      </c>
      <c r="B1185" t="s">
        <v>178</v>
      </c>
      <c r="C1185">
        <v>162</v>
      </c>
      <c r="D1185" s="65" t="s">
        <v>8778</v>
      </c>
      <c r="E1185" t="s">
        <v>136</v>
      </c>
      <c r="F1185">
        <v>0</v>
      </c>
      <c r="G1185">
        <v>2007</v>
      </c>
      <c r="H1185">
        <v>1</v>
      </c>
      <c r="I1185" s="34">
        <v>1618.6</v>
      </c>
      <c r="J1185">
        <v>1524</v>
      </c>
      <c r="K1185" s="32">
        <v>43.3</v>
      </c>
      <c r="L1185" s="32">
        <v>-60.35</v>
      </c>
      <c r="M1185" s="31">
        <v>39193.136967592596</v>
      </c>
      <c r="N1185" s="33">
        <v>2.98</v>
      </c>
      <c r="O1185" s="33">
        <v>49.6</v>
      </c>
      <c r="P1185" s="32">
        <v>3.2744</v>
      </c>
      <c r="Q1185" s="32">
        <v>2.9415</v>
      </c>
      <c r="R1185" s="32">
        <v>3.4691999999999998</v>
      </c>
      <c r="S1185" s="32">
        <v>0.13020000000000001</v>
      </c>
      <c r="T1185" s="32">
        <v>3.2854999999999999</v>
      </c>
      <c r="U1185" s="32">
        <v>2.9537</v>
      </c>
      <c r="V1185" s="32">
        <v>3.4796</v>
      </c>
      <c r="W1185" s="32">
        <v>0.13</v>
      </c>
      <c r="X1185" s="32">
        <v>33.206800000000001</v>
      </c>
      <c r="Y1185" s="32">
        <v>33.122799999999998</v>
      </c>
      <c r="Z1185" s="32">
        <v>33.310200000000002</v>
      </c>
      <c r="AA1185" s="32">
        <v>3.3799999999999997E-2</v>
      </c>
      <c r="AB1185" s="32">
        <v>33.181100000000001</v>
      </c>
      <c r="AC1185" s="32">
        <v>33.100299999999997</v>
      </c>
      <c r="AD1185" s="32">
        <v>33.284500000000001</v>
      </c>
      <c r="AE1185" s="32">
        <v>3.4000000000000002E-2</v>
      </c>
      <c r="AF1185" s="32">
        <v>7.0113000000000003</v>
      </c>
      <c r="AG1185" s="32">
        <v>6.5567000000000002</v>
      </c>
      <c r="AH1185" s="32">
        <v>7.2137000000000002</v>
      </c>
      <c r="AI1185" s="32">
        <v>0.17219999999999999</v>
      </c>
      <c r="AJ1185" s="32">
        <v>7.2634999999999996</v>
      </c>
      <c r="AK1185" s="32">
        <v>6.7407000000000004</v>
      </c>
      <c r="AL1185" s="32">
        <v>7.4942000000000002</v>
      </c>
      <c r="AM1185" s="32">
        <v>0.1956</v>
      </c>
      <c r="AN1185" s="32">
        <v>0.13009999999999999</v>
      </c>
      <c r="AO1185" s="32">
        <v>0.12809999999999999</v>
      </c>
      <c r="AP1185" s="32">
        <v>3.0567000000000002</v>
      </c>
      <c r="AQ1185" s="32">
        <v>0.1125</v>
      </c>
      <c r="AR1185" s="32">
        <v>3.0726</v>
      </c>
      <c r="AS1185" s="32">
        <v>0.1196</v>
      </c>
      <c r="AT1185" s="32">
        <v>33.141300000000001</v>
      </c>
      <c r="AU1185" s="32">
        <v>1.6799999999999999E-2</v>
      </c>
      <c r="AV1185" s="32">
        <v>33.116300000000003</v>
      </c>
      <c r="AW1185" s="32">
        <v>1.6899999999999998E-2</v>
      </c>
      <c r="AX1185" s="32">
        <v>2.9415</v>
      </c>
      <c r="AY1185">
        <v>2.98</v>
      </c>
      <c r="AZ1185">
        <v>2.9537</v>
      </c>
      <c r="BA1185">
        <v>2.98</v>
      </c>
      <c r="BB1185">
        <v>1250</v>
      </c>
      <c r="BC1185">
        <v>999.53</v>
      </c>
      <c r="BD1185" s="32">
        <v>4.1197999999999997</v>
      </c>
      <c r="BE1185" s="32">
        <v>4.1311999999999998</v>
      </c>
      <c r="BF1185" s="32">
        <v>34.895800000000001</v>
      </c>
      <c r="BG1185" s="32">
        <v>34.869999999999997</v>
      </c>
      <c r="BH1185" s="32">
        <v>2.9415</v>
      </c>
      <c r="BI1185" s="34">
        <v>3</v>
      </c>
      <c r="BJ1185" s="34">
        <v>0</v>
      </c>
      <c r="BK1185" s="34">
        <v>64</v>
      </c>
      <c r="BL1185" s="34">
        <v>64</v>
      </c>
      <c r="BM1185">
        <v>0</v>
      </c>
      <c r="BN1185" t="s">
        <v>1271</v>
      </c>
      <c r="BO1185" t="s">
        <v>7217</v>
      </c>
      <c r="BP1185" t="b">
        <v>1</v>
      </c>
    </row>
    <row r="1186" spans="1:68" x14ac:dyDescent="0.25">
      <c r="A1186" s="30" t="str">
        <f t="shared" si="19"/>
        <v>2007001164</v>
      </c>
      <c r="B1186" t="s">
        <v>178</v>
      </c>
      <c r="C1186">
        <v>164</v>
      </c>
      <c r="D1186" s="65" t="s">
        <v>8779</v>
      </c>
      <c r="E1186" t="s">
        <v>135</v>
      </c>
      <c r="F1186">
        <v>0</v>
      </c>
      <c r="G1186">
        <v>2007</v>
      </c>
      <c r="H1186">
        <v>1</v>
      </c>
      <c r="I1186" s="34">
        <v>55.5</v>
      </c>
      <c r="J1186">
        <v>60</v>
      </c>
      <c r="K1186" s="32">
        <v>43.666800000000002</v>
      </c>
      <c r="L1186" s="32">
        <v>-60.633299999999998</v>
      </c>
      <c r="M1186" s="31">
        <v>39193.317094907405</v>
      </c>
      <c r="N1186" s="33">
        <v>3.97</v>
      </c>
      <c r="O1186" s="33">
        <v>49.59</v>
      </c>
      <c r="P1186" s="32">
        <v>1.6858</v>
      </c>
      <c r="Q1186" s="32">
        <v>1.6258999999999999</v>
      </c>
      <c r="R1186" s="32">
        <v>1.7253000000000001</v>
      </c>
      <c r="S1186" s="32">
        <v>2.8299999999999999E-2</v>
      </c>
      <c r="T1186" s="32">
        <v>1.6964999999999999</v>
      </c>
      <c r="U1186" s="32">
        <v>1.6363000000000001</v>
      </c>
      <c r="V1186" s="32">
        <v>1.736</v>
      </c>
      <c r="W1186" s="32">
        <v>2.8400000000000002E-2</v>
      </c>
      <c r="X1186" s="32">
        <v>32.604999999999997</v>
      </c>
      <c r="Y1186" s="32">
        <v>32.537300000000002</v>
      </c>
      <c r="Z1186" s="32">
        <v>32.616199999999999</v>
      </c>
      <c r="AA1186" s="32">
        <v>1.8100000000000002E-2</v>
      </c>
      <c r="AB1186" s="32">
        <v>32.578699999999998</v>
      </c>
      <c r="AC1186" s="32">
        <v>32.515099999999997</v>
      </c>
      <c r="AD1186" s="32">
        <v>32.590200000000003</v>
      </c>
      <c r="AE1186" s="32">
        <v>1.77E-2</v>
      </c>
      <c r="AF1186" s="32">
        <v>7.6497000000000002</v>
      </c>
      <c r="AG1186" s="32">
        <v>7.5583999999999998</v>
      </c>
      <c r="AH1186" s="32">
        <v>7.7117000000000004</v>
      </c>
      <c r="AI1186" s="32">
        <v>3.4599999999999999E-2</v>
      </c>
      <c r="AJ1186" s="32">
        <v>7.9409999999999998</v>
      </c>
      <c r="AK1186" s="32">
        <v>7.8853</v>
      </c>
      <c r="AL1186" s="32">
        <v>8.0056999999999992</v>
      </c>
      <c r="AM1186" s="32">
        <v>3.9699999999999999E-2</v>
      </c>
      <c r="AN1186" s="32">
        <v>6.0400000000000002E-2</v>
      </c>
      <c r="AO1186" s="32">
        <v>6.0900000000000003E-2</v>
      </c>
      <c r="AP1186" s="32">
        <v>1.7197</v>
      </c>
      <c r="AQ1186" s="32">
        <v>7.9000000000000008E-3</v>
      </c>
      <c r="AR1186" s="32">
        <v>1.7304999999999999</v>
      </c>
      <c r="AS1186" s="32">
        <v>7.7999999999999996E-3</v>
      </c>
      <c r="AT1186" s="32">
        <v>32.542900000000003</v>
      </c>
      <c r="AU1186" s="32">
        <v>7.7999999999999996E-3</v>
      </c>
      <c r="AV1186" s="32">
        <v>32.518500000000003</v>
      </c>
      <c r="AW1186" s="32">
        <v>4.7999999999999996E-3</v>
      </c>
      <c r="AX1186" s="32">
        <v>1.6220000000000001</v>
      </c>
      <c r="AY1186">
        <v>55.54</v>
      </c>
      <c r="AZ1186">
        <v>1.6328</v>
      </c>
      <c r="BA1186">
        <v>55.54</v>
      </c>
      <c r="BB1186">
        <v>60</v>
      </c>
      <c r="BD1186" s="32"/>
      <c r="BE1186" s="32"/>
      <c r="BF1186" s="32"/>
      <c r="BG1186" s="32"/>
      <c r="BH1186" s="32"/>
      <c r="BI1186" s="34"/>
      <c r="BJ1186" s="34">
        <v>0</v>
      </c>
      <c r="BK1186" s="34">
        <v>56</v>
      </c>
      <c r="BL1186" s="34">
        <v>56</v>
      </c>
      <c r="BM1186">
        <v>0</v>
      </c>
      <c r="BN1186" t="s">
        <v>1272</v>
      </c>
      <c r="BO1186" t="s">
        <v>7218</v>
      </c>
      <c r="BP1186" t="b">
        <v>1</v>
      </c>
    </row>
    <row r="1187" spans="1:68" x14ac:dyDescent="0.25">
      <c r="A1187" s="30" t="str">
        <f t="shared" si="19"/>
        <v>2007001177</v>
      </c>
      <c r="B1187" t="s">
        <v>178</v>
      </c>
      <c r="C1187">
        <v>177</v>
      </c>
      <c r="D1187" s="65" t="s">
        <v>8786</v>
      </c>
      <c r="E1187" t="s">
        <v>116</v>
      </c>
      <c r="F1187">
        <v>0</v>
      </c>
      <c r="G1187">
        <v>2007</v>
      </c>
      <c r="H1187">
        <v>1</v>
      </c>
      <c r="I1187" s="34">
        <v>213.2</v>
      </c>
      <c r="J1187">
        <v>209</v>
      </c>
      <c r="K1187" s="32">
        <v>44.416699999999999</v>
      </c>
      <c r="L1187" s="32">
        <v>-62.216700000000003</v>
      </c>
      <c r="M1187" s="31">
        <v>39193.412569444445</v>
      </c>
      <c r="N1187" s="33">
        <v>3.97</v>
      </c>
      <c r="O1187" s="33">
        <v>49.59</v>
      </c>
      <c r="P1187" s="32">
        <v>1.3313999999999999</v>
      </c>
      <c r="Q1187" s="32">
        <v>1.2038</v>
      </c>
      <c r="R1187" s="32">
        <v>1.6001000000000001</v>
      </c>
      <c r="S1187" s="32">
        <v>7.9799999999999996E-2</v>
      </c>
      <c r="T1187" s="32">
        <v>1.3422000000000001</v>
      </c>
      <c r="U1187" s="32">
        <v>1.2146999999999999</v>
      </c>
      <c r="V1187" s="32">
        <v>1.5760000000000001</v>
      </c>
      <c r="W1187" s="32">
        <v>7.7600000000000002E-2</v>
      </c>
      <c r="X1187" s="32">
        <v>31.790099999999999</v>
      </c>
      <c r="Y1187" s="32">
        <v>31.7484</v>
      </c>
      <c r="Z1187" s="32">
        <v>31.917200000000001</v>
      </c>
      <c r="AA1187" s="32">
        <v>3.0200000000000001E-2</v>
      </c>
      <c r="AB1187" s="32">
        <v>31.7636</v>
      </c>
      <c r="AC1187" s="32">
        <v>31.7193</v>
      </c>
      <c r="AD1187" s="32">
        <v>31.939599999999999</v>
      </c>
      <c r="AE1187" s="32">
        <v>3.5299999999999998E-2</v>
      </c>
      <c r="AF1187" s="32">
        <v>7.6985000000000001</v>
      </c>
      <c r="AG1187" s="32">
        <v>7.5308000000000002</v>
      </c>
      <c r="AH1187" s="32">
        <v>7.8369</v>
      </c>
      <c r="AI1187" s="32">
        <v>0.10920000000000001</v>
      </c>
      <c r="AJ1187" s="32">
        <v>8.0083000000000002</v>
      </c>
      <c r="AK1187" s="32">
        <v>7.8312999999999997</v>
      </c>
      <c r="AL1187" s="32">
        <v>8.1521000000000008</v>
      </c>
      <c r="AM1187" s="32">
        <v>0.1145</v>
      </c>
      <c r="AN1187" s="32">
        <v>6.3200000000000006E-2</v>
      </c>
      <c r="AO1187" s="32">
        <v>6.4600000000000005E-2</v>
      </c>
      <c r="AP1187" s="32">
        <v>1.5295000000000001</v>
      </c>
      <c r="AQ1187" s="32">
        <v>9.98E-2</v>
      </c>
      <c r="AR1187" s="32">
        <v>1.5227999999999999</v>
      </c>
      <c r="AS1187" s="32">
        <v>7.5300000000000006E-2</v>
      </c>
      <c r="AT1187" s="32">
        <v>31.832799999999999</v>
      </c>
      <c r="AU1187" s="32">
        <v>0.11940000000000001</v>
      </c>
      <c r="AV1187" s="32">
        <v>31.829499999999999</v>
      </c>
      <c r="AW1187" s="32">
        <v>0.15579999999999999</v>
      </c>
      <c r="AX1187" s="32">
        <v>1.2038</v>
      </c>
      <c r="AY1187">
        <v>25.79</v>
      </c>
      <c r="AZ1187">
        <v>1.2146999999999999</v>
      </c>
      <c r="BA1187">
        <v>25.79</v>
      </c>
      <c r="BB1187">
        <v>217</v>
      </c>
      <c r="BC1187">
        <v>213.16</v>
      </c>
      <c r="BD1187" s="32">
        <v>8.1026000000000007</v>
      </c>
      <c r="BE1187" s="32">
        <v>8.1145999999999994</v>
      </c>
      <c r="BF1187" s="32">
        <v>34.705599999999997</v>
      </c>
      <c r="BG1187" s="32">
        <v>34.6813</v>
      </c>
      <c r="BH1187" s="32">
        <v>1.2038</v>
      </c>
      <c r="BI1187" s="34">
        <v>26</v>
      </c>
      <c r="BJ1187" s="34">
        <v>0</v>
      </c>
      <c r="BK1187" s="34">
        <v>92</v>
      </c>
      <c r="BL1187" s="34">
        <v>92</v>
      </c>
      <c r="BM1187">
        <v>0</v>
      </c>
      <c r="BN1187" t="s">
        <v>1277</v>
      </c>
      <c r="BO1187" t="s">
        <v>7219</v>
      </c>
      <c r="BP1187" t="b">
        <v>1</v>
      </c>
    </row>
    <row r="1188" spans="1:68" x14ac:dyDescent="0.25">
      <c r="A1188" s="30" t="str">
        <f t="shared" si="19"/>
        <v>2007001166</v>
      </c>
      <c r="B1188" t="s">
        <v>178</v>
      </c>
      <c r="C1188">
        <v>166</v>
      </c>
      <c r="D1188" s="65" t="s">
        <v>8780</v>
      </c>
      <c r="E1188" t="s">
        <v>134</v>
      </c>
      <c r="F1188">
        <v>0</v>
      </c>
      <c r="G1188">
        <v>2007</v>
      </c>
      <c r="H1188">
        <v>1</v>
      </c>
      <c r="I1188" s="34">
        <v>53.6</v>
      </c>
      <c r="J1188">
        <v>80</v>
      </c>
      <c r="K1188" s="32">
        <v>44.05</v>
      </c>
      <c r="L1188" s="32">
        <v>-61.05</v>
      </c>
      <c r="M1188" s="31">
        <v>39193.445671296293</v>
      </c>
      <c r="N1188" s="33">
        <v>2.98</v>
      </c>
      <c r="O1188" s="33">
        <v>49.59</v>
      </c>
      <c r="P1188" s="32">
        <v>1.7637</v>
      </c>
      <c r="Q1188" s="32">
        <v>1.7525999999999999</v>
      </c>
      <c r="R1188" s="32">
        <v>1.7932999999999999</v>
      </c>
      <c r="S1188" s="32">
        <v>8.0000000000000002E-3</v>
      </c>
      <c r="T1188" s="32">
        <v>1.7745</v>
      </c>
      <c r="U1188" s="32">
        <v>1.7641</v>
      </c>
      <c r="V1188" s="32">
        <v>1.7907</v>
      </c>
      <c r="W1188" s="32">
        <v>7.1000000000000004E-3</v>
      </c>
      <c r="X1188" s="32">
        <v>32.1753</v>
      </c>
      <c r="Y1188" s="32">
        <v>32.1706</v>
      </c>
      <c r="Z1188" s="32">
        <v>32.271000000000001</v>
      </c>
      <c r="AA1188" s="32">
        <v>1.4200000000000001E-2</v>
      </c>
      <c r="AB1188" s="32">
        <v>32.148800000000001</v>
      </c>
      <c r="AC1188" s="32">
        <v>32.145000000000003</v>
      </c>
      <c r="AD1188" s="32">
        <v>32.218299999999999</v>
      </c>
      <c r="AE1188" s="32">
        <v>1.04E-2</v>
      </c>
      <c r="AF1188" s="32">
        <v>7.4669999999999996</v>
      </c>
      <c r="AG1188" s="32">
        <v>7.1657999999999999</v>
      </c>
      <c r="AH1188" s="32">
        <v>7.4806999999999997</v>
      </c>
      <c r="AI1188" s="32">
        <v>4.4499999999999998E-2</v>
      </c>
      <c r="AJ1188" s="32">
        <v>7.7519</v>
      </c>
      <c r="AK1188" s="32">
        <v>7.5560999999999998</v>
      </c>
      <c r="AL1188" s="32">
        <v>7.7713000000000001</v>
      </c>
      <c r="AM1188" s="32">
        <v>2.9899999999999999E-2</v>
      </c>
      <c r="AN1188" s="32">
        <v>3.8999999999999998E-3</v>
      </c>
      <c r="AO1188" s="32">
        <v>3.3E-3</v>
      </c>
      <c r="AP1188" s="32">
        <v>1.768</v>
      </c>
      <c r="AQ1188" s="32">
        <v>2.1899999999999999E-2</v>
      </c>
      <c r="AR1188" s="32">
        <v>1.7742</v>
      </c>
      <c r="AS1188" s="32">
        <v>1.44E-2</v>
      </c>
      <c r="AT1188" s="32">
        <v>32.2042</v>
      </c>
      <c r="AU1188" s="32">
        <v>5.79E-2</v>
      </c>
      <c r="AV1188" s="32">
        <v>32.169600000000003</v>
      </c>
      <c r="AW1188" s="32">
        <v>4.2200000000000001E-2</v>
      </c>
      <c r="AX1188" s="32">
        <v>1.7525999999999999</v>
      </c>
      <c r="AY1188">
        <v>5.95</v>
      </c>
      <c r="AZ1188">
        <v>1.7641</v>
      </c>
      <c r="BA1188">
        <v>5.95</v>
      </c>
      <c r="BB1188">
        <v>54</v>
      </c>
      <c r="BC1188">
        <v>53.56</v>
      </c>
      <c r="BD1188" s="32">
        <v>1.7706</v>
      </c>
      <c r="BE1188" s="32">
        <v>1.7821</v>
      </c>
      <c r="BF1188" s="32">
        <v>32.177</v>
      </c>
      <c r="BG1188" s="32">
        <v>32.150799999999997</v>
      </c>
      <c r="BH1188" s="32"/>
      <c r="BI1188" s="34"/>
      <c r="BJ1188" s="34">
        <v>0</v>
      </c>
      <c r="BK1188" s="34">
        <v>54</v>
      </c>
      <c r="BL1188" s="34">
        <v>54</v>
      </c>
      <c r="BM1188">
        <v>0</v>
      </c>
      <c r="BN1188" t="s">
        <v>1273</v>
      </c>
      <c r="BO1188" t="s">
        <v>7220</v>
      </c>
      <c r="BP1188" t="b">
        <v>1</v>
      </c>
    </row>
    <row r="1189" spans="1:68" x14ac:dyDescent="0.25">
      <c r="A1189" s="30" t="str">
        <f t="shared" si="19"/>
        <v>2007001168</v>
      </c>
      <c r="B1189" t="s">
        <v>178</v>
      </c>
      <c r="C1189">
        <v>168</v>
      </c>
      <c r="D1189" s="65" t="s">
        <v>8781</v>
      </c>
      <c r="E1189" t="s">
        <v>133</v>
      </c>
      <c r="F1189">
        <v>0</v>
      </c>
      <c r="G1189">
        <v>2007</v>
      </c>
      <c r="H1189">
        <v>1</v>
      </c>
      <c r="I1189" s="34">
        <v>124.9</v>
      </c>
      <c r="J1189">
        <v>129</v>
      </c>
      <c r="K1189" s="32">
        <v>44.265999999999998</v>
      </c>
      <c r="L1189" s="32">
        <v>-61.25</v>
      </c>
      <c r="M1189" s="31">
        <v>39193.515034722222</v>
      </c>
      <c r="N1189" s="33">
        <v>2.98</v>
      </c>
      <c r="O1189" s="33">
        <v>49.59</v>
      </c>
      <c r="P1189" s="32">
        <v>1.9296</v>
      </c>
      <c r="Q1189" s="32">
        <v>1.8622000000000001</v>
      </c>
      <c r="R1189" s="32">
        <v>2.1158999999999999</v>
      </c>
      <c r="S1189" s="32">
        <v>6.4500000000000002E-2</v>
      </c>
      <c r="T1189" s="32">
        <v>1.9407000000000001</v>
      </c>
      <c r="U1189" s="32">
        <v>1.8733</v>
      </c>
      <c r="V1189" s="32">
        <v>2.1227999999999998</v>
      </c>
      <c r="W1189" s="32">
        <v>6.4399999999999999E-2</v>
      </c>
      <c r="X1189" s="32">
        <v>31.9011</v>
      </c>
      <c r="Y1189" s="32">
        <v>31.8962</v>
      </c>
      <c r="Z1189" s="32">
        <v>31.922499999999999</v>
      </c>
      <c r="AA1189" s="32">
        <v>4.7000000000000002E-3</v>
      </c>
      <c r="AB1189" s="32">
        <v>31.8749</v>
      </c>
      <c r="AC1189" s="32">
        <v>31.870699999999999</v>
      </c>
      <c r="AD1189" s="32">
        <v>31.895199999999999</v>
      </c>
      <c r="AE1189" s="32">
        <v>4.4000000000000003E-3</v>
      </c>
      <c r="AF1189" s="32">
        <v>7.4782000000000002</v>
      </c>
      <c r="AG1189" s="32">
        <v>7.0579000000000001</v>
      </c>
      <c r="AH1189" s="32">
        <v>7.5507999999999997</v>
      </c>
      <c r="AI1189" s="32">
        <v>6.9500000000000006E-2</v>
      </c>
      <c r="AJ1189" s="32">
        <v>7.7632000000000003</v>
      </c>
      <c r="AK1189" s="32">
        <v>7.3952</v>
      </c>
      <c r="AL1189" s="32">
        <v>7.8209</v>
      </c>
      <c r="AM1189" s="32">
        <v>6.3799999999999996E-2</v>
      </c>
      <c r="AN1189" s="32">
        <v>1.8700000000000001E-2</v>
      </c>
      <c r="AO1189" s="32">
        <v>1.84E-2</v>
      </c>
      <c r="AP1189" s="32">
        <v>2.0613999999999999</v>
      </c>
      <c r="AQ1189" s="32">
        <v>4.82E-2</v>
      </c>
      <c r="AR1189" s="32">
        <v>2.0718000000000001</v>
      </c>
      <c r="AS1189" s="32">
        <v>4.5100000000000001E-2</v>
      </c>
      <c r="AT1189" s="32">
        <v>31.9055</v>
      </c>
      <c r="AU1189" s="32">
        <v>1.47E-2</v>
      </c>
      <c r="AV1189" s="32">
        <v>31.879200000000001</v>
      </c>
      <c r="AW1189" s="32">
        <v>1.3899999999999999E-2</v>
      </c>
      <c r="AX1189" s="32">
        <v>1.8622000000000001</v>
      </c>
      <c r="AY1189">
        <v>34.72</v>
      </c>
      <c r="AZ1189">
        <v>1.8733</v>
      </c>
      <c r="BA1189">
        <v>34.72</v>
      </c>
      <c r="BB1189">
        <v>98</v>
      </c>
      <c r="BC1189">
        <v>124.95</v>
      </c>
      <c r="BD1189" s="32">
        <v>6.4259000000000004</v>
      </c>
      <c r="BE1189" s="32">
        <v>6.4291999999999998</v>
      </c>
      <c r="BF1189" s="32">
        <v>33.8001</v>
      </c>
      <c r="BG1189" s="32">
        <v>33.776400000000002</v>
      </c>
      <c r="BH1189" s="32">
        <v>1.8622000000000001</v>
      </c>
      <c r="BI1189" s="34">
        <v>35</v>
      </c>
      <c r="BJ1189" s="34">
        <v>0</v>
      </c>
      <c r="BK1189" s="34">
        <v>86</v>
      </c>
      <c r="BL1189" s="34">
        <v>86</v>
      </c>
      <c r="BM1189">
        <v>0</v>
      </c>
      <c r="BN1189" t="s">
        <v>1274</v>
      </c>
      <c r="BO1189" t="s">
        <v>7221</v>
      </c>
      <c r="BP1189" t="b">
        <v>1</v>
      </c>
    </row>
    <row r="1190" spans="1:68" x14ac:dyDescent="0.25">
      <c r="A1190" s="30" t="str">
        <f t="shared" si="19"/>
        <v>2007001170</v>
      </c>
      <c r="B1190" t="s">
        <v>178</v>
      </c>
      <c r="C1190">
        <v>170</v>
      </c>
      <c r="D1190" s="65" t="s">
        <v>8782</v>
      </c>
      <c r="E1190" t="s">
        <v>132</v>
      </c>
      <c r="F1190">
        <v>0</v>
      </c>
      <c r="G1190">
        <v>2007</v>
      </c>
      <c r="H1190">
        <v>1</v>
      </c>
      <c r="I1190" s="34">
        <v>150.69999999999999</v>
      </c>
      <c r="J1190">
        <v>158</v>
      </c>
      <c r="K1190" s="32">
        <v>44.5002</v>
      </c>
      <c r="L1190" s="32">
        <v>-61.533299999999997</v>
      </c>
      <c r="M1190" s="31">
        <v>39193.605381944442</v>
      </c>
      <c r="N1190" s="33">
        <v>2.98</v>
      </c>
      <c r="O1190" s="33">
        <v>49.59</v>
      </c>
      <c r="P1190" s="32">
        <v>1.0283</v>
      </c>
      <c r="Q1190" s="32">
        <v>0.84989999999999999</v>
      </c>
      <c r="R1190" s="32">
        <v>1.6448</v>
      </c>
      <c r="S1190" s="32">
        <v>0.23089999999999999</v>
      </c>
      <c r="T1190" s="32">
        <v>1.0403</v>
      </c>
      <c r="U1190" s="32">
        <v>0.8619</v>
      </c>
      <c r="V1190" s="32">
        <v>1.6569</v>
      </c>
      <c r="W1190" s="32">
        <v>0.23230000000000001</v>
      </c>
      <c r="X1190" s="32">
        <v>31.635899999999999</v>
      </c>
      <c r="Y1190" s="32">
        <v>31.5868</v>
      </c>
      <c r="Z1190" s="32">
        <v>31.8843</v>
      </c>
      <c r="AA1190" s="32">
        <v>9.2200000000000004E-2</v>
      </c>
      <c r="AB1190" s="32">
        <v>31.608499999999999</v>
      </c>
      <c r="AC1190" s="32">
        <v>31.559799999999999</v>
      </c>
      <c r="AD1190" s="32">
        <v>31.859100000000002</v>
      </c>
      <c r="AE1190" s="32">
        <v>9.2200000000000004E-2</v>
      </c>
      <c r="AF1190" s="32">
        <v>7.8164999999999996</v>
      </c>
      <c r="AG1190" s="32">
        <v>7.4630999999999998</v>
      </c>
      <c r="AH1190" s="32">
        <v>7.9271000000000003</v>
      </c>
      <c r="AI1190" s="32">
        <v>0.12820000000000001</v>
      </c>
      <c r="AJ1190" s="32">
        <v>8.1280999999999999</v>
      </c>
      <c r="AK1190" s="32">
        <v>7.7178000000000004</v>
      </c>
      <c r="AL1190" s="32">
        <v>8.2576000000000001</v>
      </c>
      <c r="AM1190" s="32">
        <v>0.14710000000000001</v>
      </c>
      <c r="AN1190" s="32">
        <v>0.2014</v>
      </c>
      <c r="AO1190" s="32">
        <v>0.2016</v>
      </c>
      <c r="AP1190" s="32">
        <v>1.1356999999999999</v>
      </c>
      <c r="AQ1190" s="32">
        <v>5.8900000000000001E-2</v>
      </c>
      <c r="AR1190" s="32">
        <v>1.1442000000000001</v>
      </c>
      <c r="AS1190" s="32">
        <v>4.9200000000000001E-2</v>
      </c>
      <c r="AT1190" s="32">
        <v>31.601400000000002</v>
      </c>
      <c r="AU1190" s="32">
        <v>1.8499999999999999E-2</v>
      </c>
      <c r="AV1190" s="32">
        <v>31.568200000000001</v>
      </c>
      <c r="AW1190" s="32">
        <v>3.5000000000000001E-3</v>
      </c>
      <c r="AX1190" s="32">
        <v>0.84989999999999999</v>
      </c>
      <c r="AY1190">
        <v>36.700000000000003</v>
      </c>
      <c r="AZ1190">
        <v>0.8619</v>
      </c>
      <c r="BA1190">
        <v>36.700000000000003</v>
      </c>
      <c r="BB1190">
        <v>150</v>
      </c>
      <c r="BC1190">
        <v>150.72</v>
      </c>
      <c r="BD1190" s="32">
        <v>8.2617999999999991</v>
      </c>
      <c r="BE1190" s="32">
        <v>8.2736999999999998</v>
      </c>
      <c r="BF1190" s="32">
        <v>34.493200000000002</v>
      </c>
      <c r="BG1190" s="32">
        <v>34.469900000000003</v>
      </c>
      <c r="BH1190" s="32">
        <v>0.84989999999999999</v>
      </c>
      <c r="BI1190" s="34">
        <v>37</v>
      </c>
      <c r="BJ1190" s="34">
        <v>0</v>
      </c>
      <c r="BK1190" s="34">
        <v>88</v>
      </c>
      <c r="BL1190" s="34">
        <v>88</v>
      </c>
      <c r="BM1190">
        <v>0</v>
      </c>
      <c r="BN1190" t="s">
        <v>1275</v>
      </c>
      <c r="BO1190" t="s">
        <v>7222</v>
      </c>
      <c r="BP1190" t="b">
        <v>1</v>
      </c>
    </row>
    <row r="1191" spans="1:68" x14ac:dyDescent="0.25">
      <c r="A1191" s="30" t="str">
        <f t="shared" si="19"/>
        <v>2007001174</v>
      </c>
      <c r="B1191" t="s">
        <v>178</v>
      </c>
      <c r="C1191">
        <v>174</v>
      </c>
      <c r="D1191" s="65" t="s">
        <v>8783</v>
      </c>
      <c r="E1191" t="s">
        <v>131</v>
      </c>
      <c r="F1191">
        <v>0</v>
      </c>
      <c r="G1191">
        <v>2007</v>
      </c>
      <c r="H1191">
        <v>1</v>
      </c>
      <c r="I1191" s="34">
        <v>68.400000000000006</v>
      </c>
      <c r="J1191">
        <v>75</v>
      </c>
      <c r="K1191" s="32">
        <v>44.85</v>
      </c>
      <c r="L1191" s="32">
        <v>-61.883299999999998</v>
      </c>
      <c r="M1191" s="31">
        <v>39193.740624999999</v>
      </c>
      <c r="N1191" s="33">
        <v>2.98</v>
      </c>
      <c r="O1191" s="33">
        <v>49.59</v>
      </c>
      <c r="P1191" s="32">
        <v>4.8999999999999998E-3</v>
      </c>
      <c r="Q1191" s="32">
        <v>-0.2155</v>
      </c>
      <c r="R1191" s="32">
        <v>0.48320000000000002</v>
      </c>
      <c r="S1191" s="32">
        <v>0.16850000000000001</v>
      </c>
      <c r="T1191" s="32">
        <v>1.5800000000000002E-2</v>
      </c>
      <c r="U1191" s="32">
        <v>-0.2044</v>
      </c>
      <c r="V1191" s="32">
        <v>0.47549999999999998</v>
      </c>
      <c r="W1191" s="32">
        <v>0.16750000000000001</v>
      </c>
      <c r="X1191" s="32">
        <v>31.1707</v>
      </c>
      <c r="Y1191" s="32">
        <v>31.035399999999999</v>
      </c>
      <c r="Z1191" s="32">
        <v>31.383400000000002</v>
      </c>
      <c r="AA1191" s="32">
        <v>0.1028</v>
      </c>
      <c r="AB1191" s="32">
        <v>31.143999999999998</v>
      </c>
      <c r="AC1191" s="32">
        <v>31.008099999999999</v>
      </c>
      <c r="AD1191" s="32">
        <v>31.357099999999999</v>
      </c>
      <c r="AE1191" s="32">
        <v>0.1028</v>
      </c>
      <c r="AF1191" s="32">
        <v>8.2032000000000007</v>
      </c>
      <c r="AG1191" s="32">
        <v>7.7260999999999997</v>
      </c>
      <c r="AH1191" s="32">
        <v>8.3097999999999992</v>
      </c>
      <c r="AI1191" s="32">
        <v>0.11749999999999999</v>
      </c>
      <c r="AJ1191" s="32">
        <v>8.5625999999999998</v>
      </c>
      <c r="AK1191" s="32">
        <v>8.2828999999999997</v>
      </c>
      <c r="AL1191" s="32">
        <v>8.6842000000000006</v>
      </c>
      <c r="AM1191" s="32">
        <v>0.1192</v>
      </c>
      <c r="AN1191" s="32">
        <v>0.2666</v>
      </c>
      <c r="AO1191" s="32">
        <v>0.2671</v>
      </c>
      <c r="AP1191" s="32">
        <v>0.3276</v>
      </c>
      <c r="AQ1191" s="32">
        <v>0.13769999999999999</v>
      </c>
      <c r="AR1191" s="32">
        <v>0.33550000000000002</v>
      </c>
      <c r="AS1191" s="32">
        <v>0.12570000000000001</v>
      </c>
      <c r="AT1191" s="32">
        <v>31.046900000000001</v>
      </c>
      <c r="AU1191" s="32">
        <v>1.0500000000000001E-2</v>
      </c>
      <c r="AV1191" s="32">
        <v>31.019100000000002</v>
      </c>
      <c r="AW1191" s="32">
        <v>1.04E-2</v>
      </c>
      <c r="AX1191" s="32">
        <v>-0.2155</v>
      </c>
      <c r="AY1191">
        <v>26.78</v>
      </c>
      <c r="AZ1191">
        <v>-0.2044</v>
      </c>
      <c r="BA1191">
        <v>26.78</v>
      </c>
      <c r="BB1191">
        <v>68</v>
      </c>
      <c r="BC1191">
        <v>68.430000000000007</v>
      </c>
      <c r="BD1191" s="32">
        <v>0.43780000000000002</v>
      </c>
      <c r="BE1191" s="32">
        <v>0.44869999999999999</v>
      </c>
      <c r="BF1191" s="32">
        <v>31.572399999999998</v>
      </c>
      <c r="BG1191" s="32">
        <v>31.547499999999999</v>
      </c>
      <c r="BH1191" s="32">
        <v>-0.2155</v>
      </c>
      <c r="BI1191" s="34">
        <v>27</v>
      </c>
      <c r="BJ1191" s="34">
        <v>0</v>
      </c>
      <c r="BK1191" s="34">
        <v>69</v>
      </c>
      <c r="BL1191" s="34">
        <v>69</v>
      </c>
      <c r="BM1191">
        <v>0</v>
      </c>
      <c r="BN1191" t="s">
        <v>1276</v>
      </c>
      <c r="BO1191" t="s">
        <v>7223</v>
      </c>
      <c r="BP1191" t="b">
        <v>1</v>
      </c>
    </row>
    <row r="1192" spans="1:68" x14ac:dyDescent="0.25">
      <c r="A1192" s="30" t="str">
        <f t="shared" si="19"/>
        <v>2007001181</v>
      </c>
      <c r="B1192" t="s">
        <v>178</v>
      </c>
      <c r="C1192">
        <v>181</v>
      </c>
      <c r="D1192" s="65" t="s">
        <v>8745</v>
      </c>
      <c r="E1192" t="s">
        <v>103</v>
      </c>
      <c r="F1192">
        <v>1</v>
      </c>
      <c r="G1192">
        <v>2007</v>
      </c>
      <c r="H1192">
        <v>1</v>
      </c>
      <c r="I1192" s="34">
        <v>163.6</v>
      </c>
      <c r="J1192">
        <v>191</v>
      </c>
      <c r="K1192" s="32">
        <v>44.2667</v>
      </c>
      <c r="L1192" s="32">
        <v>-63.316699999999997</v>
      </c>
      <c r="M1192" s="31">
        <v>39194.14166666667</v>
      </c>
      <c r="N1192" s="33">
        <v>3.97</v>
      </c>
      <c r="O1192" s="33">
        <v>49.59</v>
      </c>
      <c r="P1192" s="32">
        <v>0.92949999999999999</v>
      </c>
      <c r="Q1192" s="32">
        <v>0.31469999999999998</v>
      </c>
      <c r="R1192" s="32">
        <v>1.2003999999999999</v>
      </c>
      <c r="S1192" s="32">
        <v>0.18809999999999999</v>
      </c>
      <c r="T1192" s="32">
        <v>0.94040000000000001</v>
      </c>
      <c r="U1192" s="32">
        <v>0.3246</v>
      </c>
      <c r="V1192" s="32">
        <v>1.2189000000000001</v>
      </c>
      <c r="W1192" s="32">
        <v>0.1885</v>
      </c>
      <c r="X1192" s="32">
        <v>31.609100000000002</v>
      </c>
      <c r="Y1192" s="32">
        <v>31.4086</v>
      </c>
      <c r="Z1192" s="32">
        <v>31.7362</v>
      </c>
      <c r="AA1192" s="32">
        <v>9.1200000000000003E-2</v>
      </c>
      <c r="AB1192" s="32">
        <v>31.582599999999999</v>
      </c>
      <c r="AC1192" s="32">
        <v>31.388500000000001</v>
      </c>
      <c r="AD1192" s="32">
        <v>31.707699999999999</v>
      </c>
      <c r="AE1192" s="32">
        <v>9.1499999999999998E-2</v>
      </c>
      <c r="AF1192" s="32">
        <v>7.8212999999999999</v>
      </c>
      <c r="AG1192" s="32">
        <v>7.3117000000000001</v>
      </c>
      <c r="AH1192" s="32">
        <v>8.1358999999999995</v>
      </c>
      <c r="AI1192" s="32">
        <v>0.2258</v>
      </c>
      <c r="AJ1192" s="32">
        <v>8.1402999999999999</v>
      </c>
      <c r="AK1192" s="32">
        <v>7.5698999999999996</v>
      </c>
      <c r="AL1192" s="32">
        <v>8.4999000000000002</v>
      </c>
      <c r="AM1192" s="32">
        <v>0.25080000000000002</v>
      </c>
      <c r="AN1192" s="32">
        <v>0.23960000000000001</v>
      </c>
      <c r="AO1192" s="32">
        <v>0.23830000000000001</v>
      </c>
      <c r="AP1192" s="32">
        <v>0.71779999999999999</v>
      </c>
      <c r="AQ1192" s="32">
        <v>1.49E-2</v>
      </c>
      <c r="AR1192" s="32">
        <v>0.73050000000000004</v>
      </c>
      <c r="AS1192" s="32">
        <v>1.2200000000000001E-2</v>
      </c>
      <c r="AT1192" s="32">
        <v>31.436599999999999</v>
      </c>
      <c r="AU1192" s="32">
        <v>3.95E-2</v>
      </c>
      <c r="AV1192" s="32">
        <v>31.4131</v>
      </c>
      <c r="AW1192" s="32">
        <v>3.4799999999999998E-2</v>
      </c>
      <c r="AX1192" s="32">
        <v>0.31469999999999998</v>
      </c>
      <c r="AY1192">
        <v>49.59</v>
      </c>
      <c r="AZ1192">
        <v>0.3246</v>
      </c>
      <c r="BA1192">
        <v>49.59</v>
      </c>
      <c r="BB1192">
        <v>148.80000000000001</v>
      </c>
      <c r="BC1192">
        <v>148.74</v>
      </c>
      <c r="BD1192" s="32">
        <v>4.3635000000000002</v>
      </c>
      <c r="BE1192" s="32">
        <v>4.3772000000000002</v>
      </c>
      <c r="BF1192" s="32">
        <v>33.297199999999997</v>
      </c>
      <c r="BG1192" s="32">
        <v>33.273000000000003</v>
      </c>
      <c r="BH1192" s="32">
        <v>0.31469999999999998</v>
      </c>
      <c r="BI1192" s="34">
        <v>50</v>
      </c>
      <c r="BJ1192" s="34">
        <v>0</v>
      </c>
      <c r="BK1192" s="34">
        <v>143</v>
      </c>
      <c r="BL1192" s="34">
        <v>143</v>
      </c>
      <c r="BM1192">
        <v>0</v>
      </c>
      <c r="BN1192" t="s">
        <v>1278</v>
      </c>
      <c r="BO1192" t="s">
        <v>7224</v>
      </c>
      <c r="BP1192" t="b">
        <v>1</v>
      </c>
    </row>
    <row r="1193" spans="1:68" x14ac:dyDescent="0.25">
      <c r="A1193" s="30" t="str">
        <f t="shared" si="19"/>
        <v>2007666002</v>
      </c>
      <c r="B1193" t="s">
        <v>2424</v>
      </c>
      <c r="C1193">
        <v>2</v>
      </c>
      <c r="D1193" s="65" t="s">
        <v>8656</v>
      </c>
      <c r="E1193" t="s">
        <v>103</v>
      </c>
      <c r="F1193">
        <v>1</v>
      </c>
      <c r="I1193" s="34">
        <v>141.30000000000001</v>
      </c>
      <c r="J1193">
        <v>156</v>
      </c>
      <c r="K1193" s="32">
        <v>44.27</v>
      </c>
      <c r="L1193" s="32">
        <v>-63.32</v>
      </c>
      <c r="M1193" s="31">
        <v>39209.557488425926</v>
      </c>
      <c r="N1193" s="33">
        <v>0.99</v>
      </c>
      <c r="O1193" s="33">
        <v>49.59</v>
      </c>
      <c r="P1193" s="32">
        <v>1.7216</v>
      </c>
      <c r="Q1193" s="32">
        <v>0.67320000000000002</v>
      </c>
      <c r="R1193" s="32">
        <v>3.5754999999999999</v>
      </c>
      <c r="S1193" s="32">
        <v>0.94420000000000004</v>
      </c>
      <c r="T1193" s="32"/>
      <c r="U1193" s="32"/>
      <c r="V1193" s="32"/>
      <c r="W1193" s="32"/>
      <c r="X1193" s="32">
        <v>31.447900000000001</v>
      </c>
      <c r="Y1193" s="32">
        <v>31.016400000000001</v>
      </c>
      <c r="Z1193" s="32">
        <v>31.823399999999999</v>
      </c>
      <c r="AA1193" s="32">
        <v>0.27310000000000001</v>
      </c>
      <c r="AB1193" s="32"/>
      <c r="AC1193" s="32"/>
      <c r="AD1193" s="32"/>
      <c r="AE1193" s="32"/>
      <c r="AF1193" s="32">
        <v>7.3532999999999999</v>
      </c>
      <c r="AG1193" s="32">
        <v>7.0746000000000002</v>
      </c>
      <c r="AH1193" s="32">
        <v>7.6996000000000002</v>
      </c>
      <c r="AI1193" s="32">
        <v>0.18229999999999999</v>
      </c>
      <c r="AJ1193" s="32"/>
      <c r="AK1193" s="32"/>
      <c r="AL1193" s="32"/>
      <c r="AM1193" s="32"/>
      <c r="AN1193" s="32">
        <v>0.82350000000000001</v>
      </c>
      <c r="AO1193" s="32"/>
      <c r="AP1193" s="32">
        <v>3.5409000000000002</v>
      </c>
      <c r="AQ1193" s="32">
        <v>2.0500000000000001E-2</v>
      </c>
      <c r="AR1193" s="32"/>
      <c r="AS1193" s="32"/>
      <c r="AT1193" s="32">
        <v>31.017900000000001</v>
      </c>
      <c r="AU1193" s="32">
        <v>8.9999999999999998E-4</v>
      </c>
      <c r="AV1193" s="32"/>
      <c r="AW1193" s="32"/>
      <c r="AX1193" s="32">
        <v>0.67320000000000002</v>
      </c>
      <c r="AY1193" s="33">
        <v>21.33</v>
      </c>
      <c r="AZ1193" s="32"/>
      <c r="BA1193" s="33"/>
      <c r="BB1193">
        <v>148.80000000000001</v>
      </c>
      <c r="BC1193" s="33"/>
      <c r="BD1193" s="32"/>
      <c r="BE1193" s="32"/>
      <c r="BF1193" s="32"/>
      <c r="BG1193" s="32"/>
      <c r="BH1193" s="32">
        <v>0.67320000000000002</v>
      </c>
      <c r="BI1193" s="34">
        <v>21.5</v>
      </c>
      <c r="BJ1193" s="34">
        <v>0</v>
      </c>
      <c r="BK1193" s="34">
        <v>112</v>
      </c>
      <c r="BL1193" s="34">
        <v>112</v>
      </c>
      <c r="BM1193">
        <v>0</v>
      </c>
      <c r="BN1193" t="s">
        <v>2630</v>
      </c>
      <c r="BO1193" t="s">
        <v>7225</v>
      </c>
      <c r="BP1193" t="b">
        <v>1</v>
      </c>
    </row>
    <row r="1194" spans="1:68" x14ac:dyDescent="0.25">
      <c r="A1194" s="30" t="str">
        <f t="shared" si="19"/>
        <v>2007011261</v>
      </c>
      <c r="B1194" t="s">
        <v>2427</v>
      </c>
      <c r="C1194">
        <v>261</v>
      </c>
      <c r="D1194" s="65" t="s">
        <v>8918</v>
      </c>
      <c r="E1194" t="s">
        <v>103</v>
      </c>
      <c r="F1194">
        <v>1</v>
      </c>
      <c r="I1194" s="34">
        <v>144.80000000000001</v>
      </c>
      <c r="J1194">
        <v>154</v>
      </c>
      <c r="K1194" s="32">
        <v>44.25</v>
      </c>
      <c r="L1194" s="32">
        <v>-63.3</v>
      </c>
      <c r="M1194" s="31">
        <v>39229.324405092593</v>
      </c>
      <c r="N1194" s="33">
        <v>0.99</v>
      </c>
      <c r="O1194" s="33">
        <v>49.59</v>
      </c>
      <c r="P1194" s="32">
        <v>4.0858999999999996</v>
      </c>
      <c r="Q1194" s="32">
        <v>2.1400999999999999</v>
      </c>
      <c r="R1194" s="32">
        <v>5.4587000000000003</v>
      </c>
      <c r="S1194" s="32">
        <v>1.0978000000000001</v>
      </c>
      <c r="T1194" s="32">
        <v>4.0873999999999997</v>
      </c>
      <c r="U1194" s="32">
        <v>2.1417000000000002</v>
      </c>
      <c r="V1194" s="32">
        <v>5.4564000000000004</v>
      </c>
      <c r="W1194" s="32">
        <v>1.0969</v>
      </c>
      <c r="X1194" s="32">
        <v>31.827500000000001</v>
      </c>
      <c r="Y1194" s="32">
        <v>31.446999999999999</v>
      </c>
      <c r="Z1194" s="32">
        <v>32.351599999999998</v>
      </c>
      <c r="AA1194" s="32">
        <v>0.3049</v>
      </c>
      <c r="AB1194" s="32">
        <v>31.827500000000001</v>
      </c>
      <c r="AC1194" s="32">
        <v>31.447700000000001</v>
      </c>
      <c r="AD1194" s="32">
        <v>32.351700000000001</v>
      </c>
      <c r="AE1194" s="32">
        <v>0.30520000000000003</v>
      </c>
      <c r="AF1194" s="32">
        <v>7.5273000000000003</v>
      </c>
      <c r="AG1194" s="32">
        <v>7.3281999999999998</v>
      </c>
      <c r="AH1194" s="32">
        <v>7.8484999999999996</v>
      </c>
      <c r="AI1194" s="32">
        <v>0.1187</v>
      </c>
      <c r="AJ1194" s="32">
        <v>7.5754999999999999</v>
      </c>
      <c r="AK1194" s="32">
        <v>7.3777999999999997</v>
      </c>
      <c r="AL1194" s="32">
        <v>7.9196999999999997</v>
      </c>
      <c r="AM1194" s="32">
        <v>0.1182</v>
      </c>
      <c r="AN1194" s="32">
        <v>0.93730000000000002</v>
      </c>
      <c r="AO1194" s="32">
        <v>0.93779999999999997</v>
      </c>
      <c r="AP1194" s="32">
        <v>5.3503999999999996</v>
      </c>
      <c r="AQ1194" s="32">
        <v>2.6700000000000002E-2</v>
      </c>
      <c r="AR1194" s="32">
        <v>5.3491999999999997</v>
      </c>
      <c r="AS1194" s="32">
        <v>2.3800000000000002E-2</v>
      </c>
      <c r="AT1194" s="32">
        <v>31.4756</v>
      </c>
      <c r="AU1194" s="32">
        <v>1.6500000000000001E-2</v>
      </c>
      <c r="AV1194" s="32">
        <v>31.472899999999999</v>
      </c>
      <c r="AW1194" s="32">
        <v>8.6999999999999994E-3</v>
      </c>
      <c r="AX1194" s="32">
        <v>2.1400999999999999</v>
      </c>
      <c r="AY1194" s="33">
        <v>41.66</v>
      </c>
      <c r="AZ1194" s="32">
        <v>2.1417000000000002</v>
      </c>
      <c r="BA1194" s="33">
        <v>41.66</v>
      </c>
      <c r="BB1194">
        <v>148.80000000000001</v>
      </c>
      <c r="BC1194" s="33">
        <v>144.77000000000001</v>
      </c>
      <c r="BD1194" s="32">
        <v>6.9749999999999996</v>
      </c>
      <c r="BE1194" s="32">
        <v>6.9771999999999998</v>
      </c>
      <c r="BF1194" s="32">
        <v>34.177799999999998</v>
      </c>
      <c r="BG1194" s="32">
        <v>34.178699999999999</v>
      </c>
      <c r="BH1194" s="32">
        <v>2.1400999999999999</v>
      </c>
      <c r="BI1194" s="34">
        <v>42</v>
      </c>
      <c r="BJ1194" s="34">
        <v>20</v>
      </c>
      <c r="BK1194" s="34">
        <v>97</v>
      </c>
      <c r="BL1194" s="34">
        <v>70</v>
      </c>
      <c r="BM1194">
        <v>0</v>
      </c>
      <c r="BN1194" t="s">
        <v>2631</v>
      </c>
      <c r="BO1194" t="s">
        <v>7226</v>
      </c>
      <c r="BP1194" t="b">
        <v>1</v>
      </c>
    </row>
    <row r="1195" spans="1:68" x14ac:dyDescent="0.25">
      <c r="A1195" s="30" t="str">
        <f t="shared" si="19"/>
        <v>2007666003</v>
      </c>
      <c r="B1195" t="s">
        <v>2424</v>
      </c>
      <c r="C1195">
        <v>3</v>
      </c>
      <c r="D1195" s="65" t="s">
        <v>8657</v>
      </c>
      <c r="E1195" t="s">
        <v>103</v>
      </c>
      <c r="F1195">
        <v>1</v>
      </c>
      <c r="I1195" s="34">
        <v>161.6</v>
      </c>
      <c r="J1195">
        <v>156</v>
      </c>
      <c r="K1195" s="32">
        <v>44.268300000000004</v>
      </c>
      <c r="L1195" s="32">
        <v>-63.318300000000001</v>
      </c>
      <c r="M1195" s="31">
        <v>39253.561979166669</v>
      </c>
      <c r="N1195" s="33">
        <v>1.49</v>
      </c>
      <c r="O1195" s="33">
        <v>49.59</v>
      </c>
      <c r="P1195" s="32">
        <v>4.9276999999999997</v>
      </c>
      <c r="Q1195" s="32">
        <v>1.7841</v>
      </c>
      <c r="R1195" s="32">
        <v>9.5311000000000003</v>
      </c>
      <c r="S1195" s="32">
        <v>2.9228999999999998</v>
      </c>
      <c r="T1195" s="32"/>
      <c r="U1195" s="32"/>
      <c r="V1195" s="32"/>
      <c r="W1195" s="32"/>
      <c r="X1195" s="32">
        <v>31.5535</v>
      </c>
      <c r="Y1195" s="32">
        <v>31.281600000000001</v>
      </c>
      <c r="Z1195" s="32">
        <v>32.094499999999996</v>
      </c>
      <c r="AA1195" s="32">
        <v>0.24079999999999999</v>
      </c>
      <c r="AB1195" s="32"/>
      <c r="AC1195" s="32"/>
      <c r="AD1195" s="32"/>
      <c r="AE1195" s="32"/>
      <c r="AF1195" s="32">
        <v>6.8963000000000001</v>
      </c>
      <c r="AG1195" s="32">
        <v>6.4325000000000001</v>
      </c>
      <c r="AH1195" s="32">
        <v>7.3715000000000002</v>
      </c>
      <c r="AI1195" s="32">
        <v>0.29920000000000002</v>
      </c>
      <c r="AJ1195" s="32"/>
      <c r="AK1195" s="32"/>
      <c r="AL1195" s="32"/>
      <c r="AM1195" s="32"/>
      <c r="AN1195" s="32">
        <v>1.4347000000000001</v>
      </c>
      <c r="AO1195" s="32"/>
      <c r="AP1195" s="32">
        <v>9.4164999999999992</v>
      </c>
      <c r="AQ1195" s="32">
        <v>6.13E-2</v>
      </c>
      <c r="AR1195" s="32"/>
      <c r="AS1195" s="32"/>
      <c r="AT1195" s="32">
        <v>31.327100000000002</v>
      </c>
      <c r="AU1195" s="32">
        <v>2.3800000000000002E-2</v>
      </c>
      <c r="AV1195" s="32"/>
      <c r="AW1195" s="32"/>
      <c r="AX1195" s="32">
        <v>1.383</v>
      </c>
      <c r="AY1195" s="33">
        <v>68.930000000000007</v>
      </c>
      <c r="AZ1195" s="32"/>
      <c r="BA1195" s="33"/>
      <c r="BB1195">
        <v>148.80000000000001</v>
      </c>
      <c r="BC1195" s="33">
        <v>148.74</v>
      </c>
      <c r="BD1195" s="32">
        <v>6.0347999999999997</v>
      </c>
      <c r="BE1195" s="32"/>
      <c r="BF1195" s="32">
        <v>33.9298</v>
      </c>
      <c r="BG1195" s="32"/>
      <c r="BH1195" s="32">
        <v>1.383</v>
      </c>
      <c r="BI1195" s="34">
        <v>69.5</v>
      </c>
      <c r="BJ1195" s="34">
        <v>25</v>
      </c>
      <c r="BK1195" s="34">
        <v>107.5</v>
      </c>
      <c r="BL1195" s="34">
        <v>82.5</v>
      </c>
      <c r="BM1195">
        <v>0</v>
      </c>
      <c r="BN1195" t="s">
        <v>2632</v>
      </c>
      <c r="BO1195" t="s">
        <v>7227</v>
      </c>
      <c r="BP1195" t="b">
        <v>1</v>
      </c>
    </row>
    <row r="1196" spans="1:68" x14ac:dyDescent="0.25">
      <c r="A1196" s="30" t="str">
        <f t="shared" si="19"/>
        <v>2007745000</v>
      </c>
      <c r="B1196" t="s">
        <v>2428</v>
      </c>
      <c r="C1196">
        <v>0</v>
      </c>
      <c r="D1196" s="65" t="s">
        <v>8705</v>
      </c>
      <c r="E1196" t="s">
        <v>103</v>
      </c>
      <c r="F1196">
        <v>1</v>
      </c>
      <c r="I1196" s="34">
        <v>158.69999999999999</v>
      </c>
      <c r="J1196">
        <v>171</v>
      </c>
      <c r="K1196" s="32">
        <v>44.270600000000002</v>
      </c>
      <c r="L1196" s="32">
        <v>-63.3247</v>
      </c>
      <c r="M1196" s="31">
        <v>39270.929675925923</v>
      </c>
      <c r="N1196" s="33">
        <v>1.98</v>
      </c>
      <c r="O1196" s="33">
        <v>49.59</v>
      </c>
      <c r="P1196" s="32">
        <v>5.2485999999999997</v>
      </c>
      <c r="Q1196" s="32">
        <v>1.3194999999999999</v>
      </c>
      <c r="R1196" s="32">
        <v>11.697900000000001</v>
      </c>
      <c r="S1196" s="32">
        <v>3.8496999999999999</v>
      </c>
      <c r="T1196" s="32"/>
      <c r="U1196" s="32"/>
      <c r="V1196" s="32"/>
      <c r="W1196" s="32"/>
      <c r="X1196" s="32">
        <v>31.5318</v>
      </c>
      <c r="Y1196" s="32">
        <v>30.7394</v>
      </c>
      <c r="Z1196" s="32">
        <v>32.292499999999997</v>
      </c>
      <c r="AA1196" s="32">
        <v>0.52439999999999998</v>
      </c>
      <c r="AB1196" s="32"/>
      <c r="AC1196" s="32"/>
      <c r="AD1196" s="32"/>
      <c r="AE1196" s="32"/>
      <c r="AF1196" s="32">
        <v>5.4977</v>
      </c>
      <c r="AG1196" s="32">
        <v>5.0334000000000003</v>
      </c>
      <c r="AH1196" s="32">
        <v>5.9157999999999999</v>
      </c>
      <c r="AI1196" s="32">
        <v>0.29149999999999998</v>
      </c>
      <c r="AJ1196" s="32"/>
      <c r="AK1196" s="32"/>
      <c r="AL1196" s="32"/>
      <c r="AM1196" s="32"/>
      <c r="AN1196" s="32">
        <v>2.5021</v>
      </c>
      <c r="AO1196" s="32"/>
      <c r="AP1196" s="32">
        <v>11.691000000000001</v>
      </c>
      <c r="AQ1196" s="32">
        <v>7.7000000000000002E-3</v>
      </c>
      <c r="AR1196" s="32"/>
      <c r="AS1196" s="32"/>
      <c r="AT1196" s="32">
        <v>30.74</v>
      </c>
      <c r="AU1196" s="32">
        <v>8.9999999999999998E-4</v>
      </c>
      <c r="AV1196" s="32"/>
      <c r="AW1196" s="32"/>
      <c r="AX1196" s="32">
        <v>1.3194999999999999</v>
      </c>
      <c r="AY1196" s="33">
        <v>40.67</v>
      </c>
      <c r="AZ1196" s="32"/>
      <c r="BA1196" s="33"/>
      <c r="BB1196">
        <v>148.80000000000001</v>
      </c>
      <c r="BC1196" s="33">
        <v>148.74</v>
      </c>
      <c r="BD1196" s="32">
        <v>5.8098999999999998</v>
      </c>
      <c r="BE1196" s="32"/>
      <c r="BF1196" s="32">
        <v>33.813600000000001</v>
      </c>
      <c r="BG1196" s="32"/>
      <c r="BH1196" s="32">
        <v>1.3194999999999999</v>
      </c>
      <c r="BI1196" s="34">
        <v>41</v>
      </c>
      <c r="BJ1196" s="34">
        <v>25</v>
      </c>
      <c r="BK1196" s="34">
        <v>118</v>
      </c>
      <c r="BL1196" s="34">
        <v>89</v>
      </c>
      <c r="BM1196">
        <v>0</v>
      </c>
      <c r="BN1196" t="s">
        <v>2633</v>
      </c>
      <c r="BO1196" t="s">
        <v>7228</v>
      </c>
      <c r="BP1196" t="b">
        <v>1</v>
      </c>
    </row>
    <row r="1197" spans="1:68" x14ac:dyDescent="0.25">
      <c r="A1197" s="30" t="str">
        <f t="shared" si="19"/>
        <v>2007745078</v>
      </c>
      <c r="B1197" t="s">
        <v>2428</v>
      </c>
      <c r="C1197">
        <v>78</v>
      </c>
      <c r="D1197" s="65" t="s">
        <v>8889</v>
      </c>
      <c r="E1197" t="s">
        <v>103</v>
      </c>
      <c r="F1197">
        <v>1</v>
      </c>
      <c r="I1197" s="34">
        <v>165.6</v>
      </c>
      <c r="J1197">
        <v>188</v>
      </c>
      <c r="K1197" s="32">
        <v>44.276400000000002</v>
      </c>
      <c r="L1197" s="32">
        <v>-63.325499999999998</v>
      </c>
      <c r="M1197" s="31">
        <v>39282.111273148148</v>
      </c>
      <c r="N1197" s="33">
        <v>1.98</v>
      </c>
      <c r="O1197" s="33">
        <v>49.59</v>
      </c>
      <c r="P1197" s="32">
        <v>5.7271999999999998</v>
      </c>
      <c r="Q1197" s="32">
        <v>1.4334</v>
      </c>
      <c r="R1197" s="32">
        <v>15.363200000000001</v>
      </c>
      <c r="S1197" s="32">
        <v>5.2965999999999998</v>
      </c>
      <c r="T1197" s="32"/>
      <c r="U1197" s="32"/>
      <c r="V1197" s="32"/>
      <c r="W1197" s="32"/>
      <c r="X1197" s="32">
        <v>31.890699999999999</v>
      </c>
      <c r="Y1197" s="32">
        <v>30.895399999999999</v>
      </c>
      <c r="Z1197" s="32">
        <v>32.408000000000001</v>
      </c>
      <c r="AA1197" s="32">
        <v>0.51070000000000004</v>
      </c>
      <c r="AB1197" s="32"/>
      <c r="AC1197" s="32"/>
      <c r="AD1197" s="32"/>
      <c r="AE1197" s="32"/>
      <c r="AF1197" s="32">
        <v>5.3247</v>
      </c>
      <c r="AG1197" s="32">
        <v>4.6806999999999999</v>
      </c>
      <c r="AH1197" s="32">
        <v>6.0693000000000001</v>
      </c>
      <c r="AI1197" s="32">
        <v>0.41289999999999999</v>
      </c>
      <c r="AJ1197" s="32"/>
      <c r="AK1197" s="32"/>
      <c r="AL1197" s="32"/>
      <c r="AM1197" s="32"/>
      <c r="AN1197" s="32">
        <v>2.9761000000000002</v>
      </c>
      <c r="AO1197" s="32"/>
      <c r="AP1197" s="32">
        <v>15.0601</v>
      </c>
      <c r="AQ1197" s="32">
        <v>0.34139999999999998</v>
      </c>
      <c r="AR1197" s="32"/>
      <c r="AS1197" s="32"/>
      <c r="AT1197" s="32">
        <v>30.927900000000001</v>
      </c>
      <c r="AU1197" s="32">
        <v>4.7399999999999998E-2</v>
      </c>
      <c r="AV1197" s="32"/>
      <c r="AW1197" s="32"/>
      <c r="AX1197" s="32">
        <v>1.4329000000000001</v>
      </c>
      <c r="AY1197" s="33">
        <v>50.58</v>
      </c>
      <c r="AZ1197" s="32"/>
      <c r="BA1197" s="33"/>
      <c r="BB1197">
        <v>148.80000000000001</v>
      </c>
      <c r="BC1197" s="33">
        <v>148.74</v>
      </c>
      <c r="BD1197" s="32">
        <v>7.1193999999999997</v>
      </c>
      <c r="BE1197" s="32"/>
      <c r="BF1197" s="32">
        <v>34.259300000000003</v>
      </c>
      <c r="BG1197" s="32"/>
      <c r="BH1197" s="32">
        <v>1.4329000000000001</v>
      </c>
      <c r="BI1197" s="34">
        <v>51</v>
      </c>
      <c r="BJ1197" s="34">
        <v>22</v>
      </c>
      <c r="BK1197" s="34">
        <v>111</v>
      </c>
      <c r="BL1197" s="34">
        <v>89</v>
      </c>
      <c r="BM1197">
        <v>0</v>
      </c>
      <c r="BN1197" t="s">
        <v>2634</v>
      </c>
      <c r="BO1197" t="s">
        <v>7229</v>
      </c>
      <c r="BP1197" t="b">
        <v>1</v>
      </c>
    </row>
    <row r="1198" spans="1:68" x14ac:dyDescent="0.25">
      <c r="A1198" s="30" t="str">
        <f t="shared" si="19"/>
        <v>2007745191</v>
      </c>
      <c r="B1198" t="s">
        <v>2428</v>
      </c>
      <c r="C1198">
        <v>191</v>
      </c>
      <c r="D1198" s="65" t="s">
        <v>8880</v>
      </c>
      <c r="E1198" t="s">
        <v>103</v>
      </c>
      <c r="F1198">
        <v>1</v>
      </c>
      <c r="I1198" s="34">
        <v>161.6</v>
      </c>
      <c r="J1198">
        <v>163</v>
      </c>
      <c r="K1198" s="32">
        <v>44.2697</v>
      </c>
      <c r="L1198" s="32">
        <v>-63.322200000000002</v>
      </c>
      <c r="M1198" s="31">
        <v>39296.237083333333</v>
      </c>
      <c r="N1198" s="33">
        <v>2.98</v>
      </c>
      <c r="O1198" s="33">
        <v>49.59</v>
      </c>
      <c r="P1198" s="32">
        <v>6.2824999999999998</v>
      </c>
      <c r="Q1198" s="32">
        <v>2.3685999999999998</v>
      </c>
      <c r="R1198" s="32">
        <v>18.422000000000001</v>
      </c>
      <c r="S1198" s="32">
        <v>5.7451999999999996</v>
      </c>
      <c r="T1198" s="32"/>
      <c r="U1198" s="32"/>
      <c r="V1198" s="32"/>
      <c r="W1198" s="32"/>
      <c r="X1198" s="32">
        <v>31.687899999999999</v>
      </c>
      <c r="Y1198" s="32">
        <v>30.896999999999998</v>
      </c>
      <c r="Z1198" s="32">
        <v>32.338799999999999</v>
      </c>
      <c r="AA1198" s="32">
        <v>0.46100000000000002</v>
      </c>
      <c r="AB1198" s="32"/>
      <c r="AC1198" s="32"/>
      <c r="AD1198" s="32"/>
      <c r="AE1198" s="32"/>
      <c r="AF1198" s="32">
        <v>5.4707999999999997</v>
      </c>
      <c r="AG1198" s="32">
        <v>4.4724000000000004</v>
      </c>
      <c r="AH1198" s="32">
        <v>6.0212000000000003</v>
      </c>
      <c r="AI1198" s="32">
        <v>0.5</v>
      </c>
      <c r="AJ1198" s="32"/>
      <c r="AK1198" s="32"/>
      <c r="AL1198" s="32"/>
      <c r="AM1198" s="32"/>
      <c r="AN1198" s="32">
        <v>3.6831999999999998</v>
      </c>
      <c r="AO1198" s="32"/>
      <c r="AP1198" s="32">
        <v>18.305199999999999</v>
      </c>
      <c r="AQ1198" s="32">
        <v>0.19719999999999999</v>
      </c>
      <c r="AR1198" s="32"/>
      <c r="AS1198" s="32"/>
      <c r="AT1198" s="32">
        <v>30.9039</v>
      </c>
      <c r="AU1198" s="32">
        <v>7.1999999999999998E-3</v>
      </c>
      <c r="AV1198" s="32"/>
      <c r="AW1198" s="32"/>
      <c r="AX1198" s="32">
        <v>1.8354999999999999</v>
      </c>
      <c r="AY1198" s="33">
        <v>79.34</v>
      </c>
      <c r="AZ1198" s="32"/>
      <c r="BA1198" s="33"/>
      <c r="BB1198">
        <v>148.80000000000001</v>
      </c>
      <c r="BC1198" s="33">
        <v>148.74</v>
      </c>
      <c r="BD1198" s="32">
        <v>5.3445</v>
      </c>
      <c r="BE1198" s="32"/>
      <c r="BF1198" s="32">
        <v>33.694099999999999</v>
      </c>
      <c r="BG1198" s="32"/>
      <c r="BH1198" s="32">
        <v>1.8354999999999999</v>
      </c>
      <c r="BI1198" s="34">
        <v>80</v>
      </c>
      <c r="BJ1198" s="34">
        <v>21</v>
      </c>
      <c r="BK1198" s="34">
        <v>136</v>
      </c>
      <c r="BL1198" s="34">
        <v>115</v>
      </c>
      <c r="BM1198">
        <v>0</v>
      </c>
      <c r="BN1198" t="s">
        <v>2635</v>
      </c>
      <c r="BO1198" t="s">
        <v>7230</v>
      </c>
      <c r="BP1198" t="b">
        <v>1</v>
      </c>
    </row>
    <row r="1199" spans="1:68" x14ac:dyDescent="0.25">
      <c r="A1199" s="30" t="str">
        <f t="shared" si="19"/>
        <v>2007033003</v>
      </c>
      <c r="B1199" t="s">
        <v>2429</v>
      </c>
      <c r="C1199">
        <v>3</v>
      </c>
      <c r="D1199" s="65" t="s">
        <v>8657</v>
      </c>
      <c r="E1199" t="s">
        <v>103</v>
      </c>
      <c r="F1199">
        <v>1</v>
      </c>
      <c r="I1199" s="34">
        <v>150.69999999999999</v>
      </c>
      <c r="J1199">
        <v>153</v>
      </c>
      <c r="K1199" s="32">
        <v>44.2667</v>
      </c>
      <c r="L1199" s="32">
        <v>-63.316699999999997</v>
      </c>
      <c r="M1199" s="31">
        <v>39296.736400462964</v>
      </c>
      <c r="N1199" s="33">
        <v>0.99</v>
      </c>
      <c r="O1199" s="33">
        <v>49.59</v>
      </c>
      <c r="P1199" s="32">
        <v>5.3771000000000004</v>
      </c>
      <c r="Q1199" s="32">
        <v>1.7403</v>
      </c>
      <c r="R1199" s="32">
        <v>19.036999999999999</v>
      </c>
      <c r="S1199" s="32">
        <v>5.5185000000000004</v>
      </c>
      <c r="T1199" s="32">
        <v>5.3684000000000003</v>
      </c>
      <c r="U1199" s="32">
        <v>1.7408999999999999</v>
      </c>
      <c r="V1199" s="32">
        <v>19.036899999999999</v>
      </c>
      <c r="W1199" s="32">
        <v>5.5067000000000004</v>
      </c>
      <c r="X1199" s="32">
        <v>31.786999999999999</v>
      </c>
      <c r="Y1199" s="32">
        <v>30.9377</v>
      </c>
      <c r="Z1199" s="32">
        <v>32.4527</v>
      </c>
      <c r="AA1199" s="32">
        <v>0.4803</v>
      </c>
      <c r="AB1199" s="32">
        <v>31.761900000000001</v>
      </c>
      <c r="AC1199" s="32">
        <v>30.997</v>
      </c>
      <c r="AD1199" s="32">
        <v>32.462499999999999</v>
      </c>
      <c r="AE1199" s="32">
        <v>0.51300000000000001</v>
      </c>
      <c r="AF1199" s="32">
        <v>6.3516000000000004</v>
      </c>
      <c r="AG1199" s="32">
        <v>5.0636000000000001</v>
      </c>
      <c r="AH1199" s="32">
        <v>7.0279999999999996</v>
      </c>
      <c r="AI1199" s="32">
        <v>0.50080000000000002</v>
      </c>
      <c r="AJ1199" s="32">
        <v>5.8823999999999996</v>
      </c>
      <c r="AK1199" s="32">
        <v>4.5704000000000002</v>
      </c>
      <c r="AL1199" s="32">
        <v>6.5875000000000004</v>
      </c>
      <c r="AM1199" s="32">
        <v>0.54</v>
      </c>
      <c r="AN1199" s="32">
        <v>3.6535000000000002</v>
      </c>
      <c r="AO1199" s="32">
        <v>3.7061000000000002</v>
      </c>
      <c r="AP1199" s="32">
        <v>18.7422</v>
      </c>
      <c r="AQ1199" s="32">
        <v>0.42059999999999997</v>
      </c>
      <c r="AR1199" s="32">
        <v>18.708200000000001</v>
      </c>
      <c r="AS1199" s="32">
        <v>0.44440000000000002</v>
      </c>
      <c r="AT1199" s="32">
        <v>31.030999999999999</v>
      </c>
      <c r="AU1199" s="32">
        <v>6.7500000000000004E-2</v>
      </c>
      <c r="AV1199" s="32">
        <v>31.004799999999999</v>
      </c>
      <c r="AW1199" s="32">
        <v>3.0999999999999999E-3</v>
      </c>
      <c r="AX1199" s="32">
        <v>1.5624</v>
      </c>
      <c r="AY1199" s="33">
        <v>71.41</v>
      </c>
      <c r="AZ1199" s="32">
        <v>1.5621</v>
      </c>
      <c r="BA1199" s="33">
        <v>71.41</v>
      </c>
      <c r="BB1199">
        <v>148.80000000000001</v>
      </c>
      <c r="BC1199" s="33">
        <v>148.74</v>
      </c>
      <c r="BD1199" s="32">
        <v>5.3281000000000001</v>
      </c>
      <c r="BE1199" s="32">
        <v>5.3418000000000001</v>
      </c>
      <c r="BF1199" s="32">
        <v>33.674500000000002</v>
      </c>
      <c r="BG1199" s="32">
        <v>33.688699999999997</v>
      </c>
      <c r="BH1199" s="32">
        <v>1.5624</v>
      </c>
      <c r="BI1199" s="34">
        <v>72</v>
      </c>
      <c r="BJ1199" s="34">
        <v>17</v>
      </c>
      <c r="BK1199" s="34">
        <v>129</v>
      </c>
      <c r="BL1199" s="34">
        <v>112</v>
      </c>
      <c r="BM1199">
        <v>0</v>
      </c>
      <c r="BN1199" t="s">
        <v>2636</v>
      </c>
      <c r="BO1199" t="s">
        <v>7231</v>
      </c>
      <c r="BP1199" t="b">
        <v>1</v>
      </c>
    </row>
    <row r="1200" spans="1:68" x14ac:dyDescent="0.25">
      <c r="A1200" s="30" t="str">
        <f t="shared" si="19"/>
        <v>2007033093</v>
      </c>
      <c r="B1200" t="s">
        <v>2429</v>
      </c>
      <c r="C1200">
        <v>93</v>
      </c>
      <c r="D1200" s="65" t="s">
        <v>8800</v>
      </c>
      <c r="E1200" t="s">
        <v>103</v>
      </c>
      <c r="F1200">
        <v>1</v>
      </c>
      <c r="I1200" s="34">
        <v>143.80000000000001</v>
      </c>
      <c r="J1200">
        <v>152</v>
      </c>
      <c r="K1200" s="32">
        <v>44.267099999999999</v>
      </c>
      <c r="L1200" s="32">
        <v>-63.312899999999999</v>
      </c>
      <c r="M1200" s="31">
        <v>39303.291203703702</v>
      </c>
      <c r="N1200" s="33">
        <v>0.99</v>
      </c>
      <c r="O1200" s="33">
        <v>49.59</v>
      </c>
      <c r="P1200" s="32">
        <v>6.0960999999999999</v>
      </c>
      <c r="Q1200" s="32">
        <v>1.6761999999999999</v>
      </c>
      <c r="R1200" s="32">
        <v>18.082999999999998</v>
      </c>
      <c r="S1200" s="32">
        <v>4.4302999999999999</v>
      </c>
      <c r="T1200" s="32">
        <v>5.7804000000000002</v>
      </c>
      <c r="U1200" s="32">
        <v>1.6741999999999999</v>
      </c>
      <c r="V1200" s="32">
        <v>18.083200000000001</v>
      </c>
      <c r="W1200" s="32">
        <v>4.2507999999999999</v>
      </c>
      <c r="X1200" s="32">
        <v>31.882100000000001</v>
      </c>
      <c r="Y1200" s="32">
        <v>31.057300000000001</v>
      </c>
      <c r="Z1200" s="32">
        <v>32.434399999999997</v>
      </c>
      <c r="AA1200" s="32">
        <v>0.49159999999999998</v>
      </c>
      <c r="AB1200" s="32">
        <v>32.255200000000002</v>
      </c>
      <c r="AC1200" s="32">
        <v>31.068000000000001</v>
      </c>
      <c r="AD1200" s="32">
        <v>32.593899999999998</v>
      </c>
      <c r="AE1200" s="32">
        <v>0.38390000000000002</v>
      </c>
      <c r="AF1200" s="32">
        <v>6.4013</v>
      </c>
      <c r="AG1200" s="32">
        <v>5.2272999999999996</v>
      </c>
      <c r="AH1200" s="32">
        <v>7.0536000000000003</v>
      </c>
      <c r="AI1200" s="32">
        <v>0.43459999999999999</v>
      </c>
      <c r="AJ1200" s="32">
        <v>6.4592999999999998</v>
      </c>
      <c r="AK1200" s="32">
        <v>5.1219000000000001</v>
      </c>
      <c r="AL1200" s="32">
        <v>7.1433</v>
      </c>
      <c r="AM1200" s="32">
        <v>0.46910000000000002</v>
      </c>
      <c r="AN1200" s="32">
        <v>2.5508000000000002</v>
      </c>
      <c r="AO1200" s="32"/>
      <c r="AP1200" s="32">
        <v>16.4054</v>
      </c>
      <c r="AQ1200" s="32">
        <v>2.2919999999999998</v>
      </c>
      <c r="AR1200" s="32">
        <v>17.142499999999998</v>
      </c>
      <c r="AS1200" s="32">
        <v>1.7963</v>
      </c>
      <c r="AT1200" s="32">
        <v>31.143000000000001</v>
      </c>
      <c r="AU1200" s="32">
        <v>0.114</v>
      </c>
      <c r="AV1200" s="32">
        <v>31.075199999999999</v>
      </c>
      <c r="AW1200" s="32">
        <v>1.24E-2</v>
      </c>
      <c r="AX1200" s="32">
        <v>1.6761999999999999</v>
      </c>
      <c r="AY1200" s="33">
        <v>43.64</v>
      </c>
      <c r="AZ1200" s="32">
        <v>1.6741999999999999</v>
      </c>
      <c r="BA1200" s="33">
        <v>43.64</v>
      </c>
      <c r="BB1200">
        <v>148.80000000000001</v>
      </c>
      <c r="BC1200" s="33">
        <v>143.78</v>
      </c>
      <c r="BD1200" s="32">
        <v>6.3777999999999997</v>
      </c>
      <c r="BE1200" s="32">
        <v>6.3947000000000003</v>
      </c>
      <c r="BF1200" s="32">
        <v>34.008099999999999</v>
      </c>
      <c r="BG1200" s="32">
        <v>34.014800000000001</v>
      </c>
      <c r="BH1200" s="32">
        <v>1.6761999999999999</v>
      </c>
      <c r="BI1200" s="34">
        <v>44</v>
      </c>
      <c r="BJ1200" s="34">
        <v>25</v>
      </c>
      <c r="BK1200" s="34">
        <v>116</v>
      </c>
      <c r="BL1200" s="34">
        <v>82</v>
      </c>
      <c r="BM1200">
        <v>0</v>
      </c>
      <c r="BN1200" t="s">
        <v>2637</v>
      </c>
      <c r="BO1200" t="s">
        <v>7232</v>
      </c>
      <c r="BP1200" t="b">
        <v>1</v>
      </c>
    </row>
    <row r="1201" spans="1:68" x14ac:dyDescent="0.25">
      <c r="A1201" s="30" t="str">
        <f t="shared" si="19"/>
        <v>2007666004</v>
      </c>
      <c r="B1201" t="s">
        <v>2424</v>
      </c>
      <c r="C1201">
        <v>4</v>
      </c>
      <c r="D1201" s="65" t="s">
        <v>8658</v>
      </c>
      <c r="E1201" t="s">
        <v>103</v>
      </c>
      <c r="F1201">
        <v>1</v>
      </c>
      <c r="I1201" s="34">
        <v>154.69999999999999</v>
      </c>
      <c r="J1201">
        <v>156</v>
      </c>
      <c r="K1201" s="32">
        <v>44.2667</v>
      </c>
      <c r="L1201" s="32">
        <v>-63.316699999999997</v>
      </c>
      <c r="M1201" s="31">
        <v>39323.540671296294</v>
      </c>
      <c r="N1201" s="33">
        <v>1.49</v>
      </c>
      <c r="O1201" s="33">
        <v>49.59</v>
      </c>
      <c r="P1201" s="32">
        <v>7.4748000000000001</v>
      </c>
      <c r="Q1201" s="32">
        <v>2.1421000000000001</v>
      </c>
      <c r="R1201" s="32">
        <v>16.982199999999999</v>
      </c>
      <c r="S1201" s="32">
        <v>5.5007999999999999</v>
      </c>
      <c r="T1201" s="32"/>
      <c r="U1201" s="32"/>
      <c r="V1201" s="32"/>
      <c r="W1201" s="32"/>
      <c r="X1201" s="32">
        <v>31.7241</v>
      </c>
      <c r="Y1201" s="32">
        <v>30.617100000000001</v>
      </c>
      <c r="Z1201" s="32">
        <v>32.533099999999997</v>
      </c>
      <c r="AA1201" s="32">
        <v>0.72819999999999996</v>
      </c>
      <c r="AB1201" s="32"/>
      <c r="AC1201" s="32"/>
      <c r="AD1201" s="32"/>
      <c r="AE1201" s="32"/>
      <c r="AF1201" s="32">
        <v>6.0076999999999998</v>
      </c>
      <c r="AG1201" s="32">
        <v>5.4226999999999999</v>
      </c>
      <c r="AH1201" s="32">
        <v>6.5288000000000004</v>
      </c>
      <c r="AI1201" s="32">
        <v>0.35809999999999997</v>
      </c>
      <c r="AJ1201" s="32"/>
      <c r="AK1201" s="32"/>
      <c r="AL1201" s="32"/>
      <c r="AM1201" s="32"/>
      <c r="AN1201" s="32">
        <v>3.7934000000000001</v>
      </c>
      <c r="AO1201" s="32"/>
      <c r="AP1201" s="32">
        <v>16.9299</v>
      </c>
      <c r="AQ1201" s="32">
        <v>4.4299999999999999E-2</v>
      </c>
      <c r="AR1201" s="32"/>
      <c r="AS1201" s="32"/>
      <c r="AT1201" s="32">
        <v>30.6203</v>
      </c>
      <c r="AU1201" s="32">
        <v>1.9E-3</v>
      </c>
      <c r="AV1201" s="32"/>
      <c r="AW1201" s="32"/>
      <c r="AX1201" s="32">
        <v>1.587</v>
      </c>
      <c r="AY1201" s="33">
        <v>68.430000000000007</v>
      </c>
      <c r="AZ1201" s="32"/>
      <c r="BA1201" s="33"/>
      <c r="BB1201">
        <v>148.80000000000001</v>
      </c>
      <c r="BC1201" s="33">
        <v>148.74</v>
      </c>
      <c r="BD1201" s="32">
        <v>6.8962000000000003</v>
      </c>
      <c r="BE1201" s="32"/>
      <c r="BF1201" s="32">
        <v>34.202399999999997</v>
      </c>
      <c r="BG1201" s="32"/>
      <c r="BH1201" s="32">
        <v>1.587</v>
      </c>
      <c r="BI1201" s="34">
        <v>69</v>
      </c>
      <c r="BJ1201" s="34">
        <v>25.5</v>
      </c>
      <c r="BK1201" s="34">
        <v>98.5</v>
      </c>
      <c r="BL1201" s="34">
        <v>73</v>
      </c>
      <c r="BM1201">
        <v>0</v>
      </c>
      <c r="BN1201" t="s">
        <v>2638</v>
      </c>
      <c r="BO1201" t="s">
        <v>7233</v>
      </c>
      <c r="BP1201" t="b">
        <v>1</v>
      </c>
    </row>
    <row r="1202" spans="1:68" x14ac:dyDescent="0.25">
      <c r="A1202" s="30" t="str">
        <f t="shared" si="19"/>
        <v>2007666005</v>
      </c>
      <c r="B1202" t="s">
        <v>2424</v>
      </c>
      <c r="C1202">
        <v>5</v>
      </c>
      <c r="D1202" s="65" t="s">
        <v>8659</v>
      </c>
      <c r="E1202" t="s">
        <v>103</v>
      </c>
      <c r="F1202">
        <v>1</v>
      </c>
      <c r="I1202" s="34">
        <v>147.30000000000001</v>
      </c>
      <c r="J1202">
        <v>157</v>
      </c>
      <c r="K1202" s="32">
        <v>44.2667</v>
      </c>
      <c r="L1202" s="32">
        <v>-63.318300000000001</v>
      </c>
      <c r="M1202" s="31">
        <v>39336.542187500003</v>
      </c>
      <c r="N1202" s="33">
        <v>0.99</v>
      </c>
      <c r="O1202" s="33">
        <v>49.59</v>
      </c>
      <c r="P1202" s="32">
        <v>7.1810999999999998</v>
      </c>
      <c r="Q1202" s="32">
        <v>2.1255000000000002</v>
      </c>
      <c r="R1202" s="32">
        <v>16.420200000000001</v>
      </c>
      <c r="S1202" s="32">
        <v>5.6002000000000001</v>
      </c>
      <c r="T1202" s="32"/>
      <c r="U1202" s="32"/>
      <c r="V1202" s="32"/>
      <c r="W1202" s="32"/>
      <c r="X1202" s="32">
        <v>31.778400000000001</v>
      </c>
      <c r="Y1202" s="32">
        <v>30.333100000000002</v>
      </c>
      <c r="Z1202" s="32">
        <v>32.5154</v>
      </c>
      <c r="AA1202" s="32">
        <v>0.74350000000000005</v>
      </c>
      <c r="AB1202" s="32"/>
      <c r="AC1202" s="32"/>
      <c r="AD1202" s="32"/>
      <c r="AE1202" s="32"/>
      <c r="AF1202" s="32">
        <v>6.2119</v>
      </c>
      <c r="AG1202" s="32">
        <v>5.4377000000000004</v>
      </c>
      <c r="AH1202" s="32">
        <v>6.6919000000000004</v>
      </c>
      <c r="AI1202" s="32">
        <v>0.42449999999999999</v>
      </c>
      <c r="AJ1202" s="32"/>
      <c r="AK1202" s="32"/>
      <c r="AL1202" s="32"/>
      <c r="AM1202" s="32"/>
      <c r="AN1202" s="32">
        <v>3.7829000000000002</v>
      </c>
      <c r="AO1202" s="32"/>
      <c r="AP1202" s="32">
        <v>16.299399999999999</v>
      </c>
      <c r="AQ1202" s="32">
        <v>0.1784</v>
      </c>
      <c r="AR1202" s="32"/>
      <c r="AS1202" s="32"/>
      <c r="AT1202" s="32">
        <v>30.336600000000001</v>
      </c>
      <c r="AU1202" s="32">
        <v>6.1000000000000004E-3</v>
      </c>
      <c r="AV1202" s="32"/>
      <c r="AW1202" s="32"/>
      <c r="AX1202" s="32">
        <v>1.9935</v>
      </c>
      <c r="AY1202" s="33">
        <v>60.5</v>
      </c>
      <c r="AZ1202" s="32"/>
      <c r="BA1202" s="33"/>
      <c r="BB1202">
        <v>148.80000000000001</v>
      </c>
      <c r="BC1202" s="33">
        <v>147.25</v>
      </c>
      <c r="BD1202" s="32">
        <v>6.2995000000000001</v>
      </c>
      <c r="BE1202" s="32"/>
      <c r="BF1202" s="32">
        <v>33.953499999999998</v>
      </c>
      <c r="BG1202" s="32"/>
      <c r="BH1202" s="32">
        <v>1.9935</v>
      </c>
      <c r="BI1202" s="34">
        <v>61</v>
      </c>
      <c r="BJ1202" s="34">
        <v>25</v>
      </c>
      <c r="BK1202" s="34">
        <v>123.5</v>
      </c>
      <c r="BL1202" s="34">
        <v>98.5</v>
      </c>
      <c r="BM1202">
        <v>0</v>
      </c>
      <c r="BN1202" t="s">
        <v>2639</v>
      </c>
      <c r="BO1202" t="s">
        <v>7234</v>
      </c>
      <c r="BP1202" t="b">
        <v>1</v>
      </c>
    </row>
    <row r="1203" spans="1:68" x14ac:dyDescent="0.25">
      <c r="A1203" s="30" t="str">
        <f t="shared" si="19"/>
        <v>2007045001</v>
      </c>
      <c r="B1203" t="s">
        <v>183</v>
      </c>
      <c r="C1203">
        <v>1</v>
      </c>
      <c r="D1203" s="65" t="s">
        <v>8655</v>
      </c>
      <c r="E1203" t="s">
        <v>82</v>
      </c>
      <c r="F1203">
        <v>0</v>
      </c>
      <c r="G1203">
        <v>2007</v>
      </c>
      <c r="H1203">
        <v>2</v>
      </c>
      <c r="I1203" s="34">
        <v>65.5</v>
      </c>
      <c r="J1203">
        <v>74</v>
      </c>
      <c r="K1203" s="32">
        <v>44.683300000000003</v>
      </c>
      <c r="L1203" s="32">
        <v>-63.633299999999998</v>
      </c>
      <c r="M1203" s="31">
        <v>39353.62462962963</v>
      </c>
      <c r="N1203" s="33">
        <v>0.99</v>
      </c>
      <c r="O1203" s="33">
        <v>49.59</v>
      </c>
      <c r="P1203" s="32">
        <v>6.8358999999999996</v>
      </c>
      <c r="Q1203" s="32">
        <v>2.7223000000000002</v>
      </c>
      <c r="R1203" s="32">
        <v>14.194000000000001</v>
      </c>
      <c r="S1203" s="32">
        <v>3.8727</v>
      </c>
      <c r="T1203" s="32">
        <v>6.8292999999999999</v>
      </c>
      <c r="U1203" s="32">
        <v>2.7208999999999999</v>
      </c>
      <c r="V1203" s="32">
        <v>14.1975</v>
      </c>
      <c r="W1203" s="32">
        <v>3.8692000000000002</v>
      </c>
      <c r="X1203" s="32">
        <v>30.9099</v>
      </c>
      <c r="Y1203" s="32">
        <v>29.586099999999998</v>
      </c>
      <c r="Z1203" s="32">
        <v>31.311499999999999</v>
      </c>
      <c r="AA1203" s="32">
        <v>0.57350000000000001</v>
      </c>
      <c r="AB1203" s="32">
        <v>30.921700000000001</v>
      </c>
      <c r="AC1203" s="32">
        <v>29.588799999999999</v>
      </c>
      <c r="AD1203" s="32">
        <v>31.322600000000001</v>
      </c>
      <c r="AE1203" s="32">
        <v>0.57340000000000002</v>
      </c>
      <c r="AF1203" s="32">
        <v>4.0125000000000002</v>
      </c>
      <c r="AG1203" s="32">
        <v>2.5251999999999999</v>
      </c>
      <c r="AH1203" s="32">
        <v>5.3878000000000004</v>
      </c>
      <c r="AI1203" s="32">
        <v>0.74329999999999996</v>
      </c>
      <c r="AJ1203" s="32">
        <v>4.0757000000000003</v>
      </c>
      <c r="AK1203" s="32">
        <v>2.5225</v>
      </c>
      <c r="AL1203" s="32">
        <v>5.4721000000000002</v>
      </c>
      <c r="AM1203" s="32">
        <v>0.77400000000000002</v>
      </c>
      <c r="AN1203" s="32">
        <v>2.7441</v>
      </c>
      <c r="AO1203" s="32">
        <v>2.7772999999999999</v>
      </c>
      <c r="AP1203" s="32">
        <v>13.9726</v>
      </c>
      <c r="AQ1203" s="32">
        <v>0.17630000000000001</v>
      </c>
      <c r="AR1203" s="32">
        <v>13.985799999999999</v>
      </c>
      <c r="AS1203" s="32">
        <v>0.14929999999999999</v>
      </c>
      <c r="AT1203" s="32">
        <v>29.671700000000001</v>
      </c>
      <c r="AU1203" s="32">
        <v>6.8099999999999994E-2</v>
      </c>
      <c r="AV1203" s="32">
        <v>29.670500000000001</v>
      </c>
      <c r="AW1203" s="32">
        <v>5.8299999999999998E-2</v>
      </c>
      <c r="AX1203" s="32">
        <v>2.2902</v>
      </c>
      <c r="AY1203">
        <v>65.459999999999994</v>
      </c>
      <c r="AZ1203">
        <v>2.2934999999999999</v>
      </c>
      <c r="BA1203">
        <v>65.459999999999994</v>
      </c>
      <c r="BB1203">
        <v>70</v>
      </c>
      <c r="BD1203" s="32"/>
      <c r="BE1203" s="32"/>
      <c r="BF1203" s="32"/>
      <c r="BG1203" s="32"/>
      <c r="BH1203" s="32"/>
      <c r="BI1203" s="34"/>
      <c r="BJ1203" s="34">
        <v>35</v>
      </c>
      <c r="BK1203" s="34">
        <v>66</v>
      </c>
      <c r="BL1203" s="34">
        <v>31</v>
      </c>
      <c r="BM1203">
        <v>0</v>
      </c>
      <c r="BN1203" t="s">
        <v>1293</v>
      </c>
      <c r="BO1203" t="s">
        <v>7235</v>
      </c>
      <c r="BP1203" t="b">
        <v>1</v>
      </c>
    </row>
    <row r="1204" spans="1:68" x14ac:dyDescent="0.25">
      <c r="A1204" s="30" t="str">
        <f t="shared" si="19"/>
        <v>2007045008</v>
      </c>
      <c r="B1204" t="s">
        <v>183</v>
      </c>
      <c r="C1204">
        <v>8</v>
      </c>
      <c r="D1204" s="65" t="s">
        <v>8662</v>
      </c>
      <c r="E1204" t="s">
        <v>103</v>
      </c>
      <c r="F1204">
        <v>1</v>
      </c>
      <c r="G1204">
        <v>2007</v>
      </c>
      <c r="H1204">
        <v>2</v>
      </c>
      <c r="I1204" s="34">
        <v>159.6</v>
      </c>
      <c r="J1204">
        <v>160</v>
      </c>
      <c r="K1204" s="32">
        <v>44.2667</v>
      </c>
      <c r="L1204" s="32">
        <v>-63.316699999999997</v>
      </c>
      <c r="M1204" s="31">
        <v>39353.997094907405</v>
      </c>
      <c r="N1204" s="33">
        <v>1.98</v>
      </c>
      <c r="O1204" s="33">
        <v>49.59</v>
      </c>
      <c r="P1204" s="32">
        <v>8.9571000000000005</v>
      </c>
      <c r="Q1204" s="32">
        <v>2.1898</v>
      </c>
      <c r="R1204" s="32">
        <v>15.6265</v>
      </c>
      <c r="S1204" s="32">
        <v>5.8276000000000003</v>
      </c>
      <c r="T1204" s="32">
        <v>8.9423999999999992</v>
      </c>
      <c r="U1204" s="32">
        <v>2.1898</v>
      </c>
      <c r="V1204" s="32">
        <v>15.626300000000001</v>
      </c>
      <c r="W1204" s="32">
        <v>5.8268000000000004</v>
      </c>
      <c r="X1204" s="32">
        <v>31.405899999999999</v>
      </c>
      <c r="Y1204" s="32">
        <v>30.148299999999999</v>
      </c>
      <c r="Z1204" s="32">
        <v>32.5625</v>
      </c>
      <c r="AA1204" s="32">
        <v>1.0311999999999999</v>
      </c>
      <c r="AB1204" s="32">
        <v>31.429099999999998</v>
      </c>
      <c r="AC1204" s="32">
        <v>30.153400000000001</v>
      </c>
      <c r="AD1204" s="32">
        <v>32.571300000000001</v>
      </c>
      <c r="AE1204" s="32">
        <v>1.0367999999999999</v>
      </c>
      <c r="AF1204" s="32">
        <v>5.7853000000000003</v>
      </c>
      <c r="AG1204" s="32">
        <v>5.2004999999999999</v>
      </c>
      <c r="AH1204" s="32">
        <v>6.3282999999999996</v>
      </c>
      <c r="AI1204" s="32">
        <v>0.41830000000000001</v>
      </c>
      <c r="AJ1204" s="32">
        <v>5.9512</v>
      </c>
      <c r="AK1204" s="32">
        <v>5.2565</v>
      </c>
      <c r="AL1204" s="32">
        <v>6.6067</v>
      </c>
      <c r="AM1204" s="32">
        <v>0.50429999999999997</v>
      </c>
      <c r="AN1204" s="32">
        <v>3.9032</v>
      </c>
      <c r="AO1204" s="32">
        <v>3.9062999999999999</v>
      </c>
      <c r="AP1204" s="32">
        <v>15.6234</v>
      </c>
      <c r="AQ1204" s="32">
        <v>2E-3</v>
      </c>
      <c r="AR1204" s="32">
        <v>15.623200000000001</v>
      </c>
      <c r="AS1204" s="32">
        <v>2E-3</v>
      </c>
      <c r="AT1204" s="32">
        <v>30.148700000000002</v>
      </c>
      <c r="AU1204" s="32">
        <v>2.9999999999999997E-4</v>
      </c>
      <c r="AV1204" s="32">
        <v>30.1539</v>
      </c>
      <c r="AW1204" s="32">
        <v>4.0000000000000002E-4</v>
      </c>
      <c r="AX1204" s="32">
        <v>2.1179999999999999</v>
      </c>
      <c r="AY1204">
        <v>61.49</v>
      </c>
      <c r="AZ1204">
        <v>2.1185</v>
      </c>
      <c r="BA1204">
        <v>61.49</v>
      </c>
      <c r="BB1204">
        <v>148.80000000000001</v>
      </c>
      <c r="BC1204">
        <v>148.74</v>
      </c>
      <c r="BD1204" s="32">
        <v>5.8509000000000002</v>
      </c>
      <c r="BE1204" s="32">
        <v>5.8655999999999997</v>
      </c>
      <c r="BF1204" s="32">
        <v>33.860599999999998</v>
      </c>
      <c r="BG1204" s="32">
        <v>33.860300000000002</v>
      </c>
      <c r="BH1204" s="32">
        <v>2.1179999999999999</v>
      </c>
      <c r="BI1204" s="34">
        <v>62</v>
      </c>
      <c r="BJ1204" s="34">
        <v>34</v>
      </c>
      <c r="BK1204" s="34">
        <v>87</v>
      </c>
      <c r="BL1204" s="34">
        <v>53</v>
      </c>
      <c r="BM1204">
        <v>0</v>
      </c>
      <c r="BN1204" t="s">
        <v>1294</v>
      </c>
      <c r="BO1204" t="s">
        <v>7236</v>
      </c>
      <c r="BP1204" t="b">
        <v>1</v>
      </c>
    </row>
    <row r="1205" spans="1:68" x14ac:dyDescent="0.25">
      <c r="A1205" s="30" t="str">
        <f t="shared" si="19"/>
        <v>2007045014</v>
      </c>
      <c r="B1205" t="s">
        <v>183</v>
      </c>
      <c r="C1205">
        <v>14</v>
      </c>
      <c r="D1205" s="65" t="s">
        <v>8668</v>
      </c>
      <c r="E1205" t="s">
        <v>85</v>
      </c>
      <c r="F1205">
        <v>0</v>
      </c>
      <c r="G1205">
        <v>2007</v>
      </c>
      <c r="H1205">
        <v>2</v>
      </c>
      <c r="I1205" s="34">
        <v>1888.2</v>
      </c>
      <c r="J1205">
        <v>2000</v>
      </c>
      <c r="K1205" s="32">
        <v>42.966700000000003</v>
      </c>
      <c r="L1205" s="32">
        <v>-60.9</v>
      </c>
      <c r="M1205" s="31">
        <v>39355.040763888886</v>
      </c>
      <c r="N1205" s="33">
        <v>0.99</v>
      </c>
      <c r="O1205" s="33">
        <v>49.6</v>
      </c>
      <c r="P1205" s="32">
        <v>10.6721</v>
      </c>
      <c r="Q1205" s="32">
        <v>2.2547000000000001</v>
      </c>
      <c r="R1205" s="32">
        <v>17.015599999999999</v>
      </c>
      <c r="S1205" s="32">
        <v>5.9537000000000004</v>
      </c>
      <c r="T1205" s="32">
        <v>10.6614</v>
      </c>
      <c r="U1205" s="32">
        <v>2.2583000000000002</v>
      </c>
      <c r="V1205" s="32">
        <v>17.015599999999999</v>
      </c>
      <c r="W1205" s="32">
        <v>5.9531999999999998</v>
      </c>
      <c r="X1205" s="32">
        <v>32.0745</v>
      </c>
      <c r="Y1205" s="32">
        <v>31.238</v>
      </c>
      <c r="Z1205" s="32">
        <v>33.242800000000003</v>
      </c>
      <c r="AA1205" s="32">
        <v>0.71760000000000002</v>
      </c>
      <c r="AB1205" s="32">
        <v>32.088099999999997</v>
      </c>
      <c r="AC1205" s="32">
        <v>31.242799999999999</v>
      </c>
      <c r="AD1205" s="32">
        <v>33.253799999999998</v>
      </c>
      <c r="AE1205" s="32">
        <v>0.71899999999999997</v>
      </c>
      <c r="AF1205" s="32">
        <v>5.9565000000000001</v>
      </c>
      <c r="AG1205" s="32">
        <v>5.1497999999999999</v>
      </c>
      <c r="AH1205" s="32">
        <v>6.8202999999999996</v>
      </c>
      <c r="AI1205" s="32">
        <v>0.60019999999999996</v>
      </c>
      <c r="AJ1205" s="32">
        <v>6.1238999999999999</v>
      </c>
      <c r="AK1205" s="32">
        <v>5.2298</v>
      </c>
      <c r="AL1205" s="32">
        <v>7.1212999999999997</v>
      </c>
      <c r="AM1205" s="32">
        <v>0.69</v>
      </c>
      <c r="AN1205" s="32">
        <v>3.7526999999999999</v>
      </c>
      <c r="AO1205" s="32">
        <v>3.7576000000000001</v>
      </c>
      <c r="AP1205" s="32">
        <v>17.004100000000001</v>
      </c>
      <c r="AQ1205" s="32">
        <v>1.4500000000000001E-2</v>
      </c>
      <c r="AR1205" s="32">
        <v>17.003900000000002</v>
      </c>
      <c r="AS1205" s="32">
        <v>1.44E-2</v>
      </c>
      <c r="AT1205" s="32">
        <v>31.2559</v>
      </c>
      <c r="AU1205" s="32">
        <v>1.01E-2</v>
      </c>
      <c r="AV1205" s="32">
        <v>31.261199999999999</v>
      </c>
      <c r="AW1205" s="32">
        <v>1.04E-2</v>
      </c>
      <c r="AX1205" s="32">
        <v>2.2547000000000001</v>
      </c>
      <c r="AY1205">
        <v>40.67</v>
      </c>
      <c r="AZ1205">
        <v>2.2583000000000002</v>
      </c>
      <c r="BA1205">
        <v>40.67</v>
      </c>
      <c r="BC1205">
        <v>999.56</v>
      </c>
      <c r="BD1205" s="32">
        <v>4.1688000000000001</v>
      </c>
      <c r="BE1205" s="32">
        <v>4.1685999999999996</v>
      </c>
      <c r="BF1205" s="32">
        <v>34.927599999999998</v>
      </c>
      <c r="BG1205" s="32">
        <v>34.933300000000003</v>
      </c>
      <c r="BH1205" s="32">
        <v>2.2547000000000001</v>
      </c>
      <c r="BI1205" s="34">
        <v>41</v>
      </c>
      <c r="BJ1205" s="34">
        <v>37</v>
      </c>
      <c r="BK1205" s="34">
        <v>55</v>
      </c>
      <c r="BL1205" s="34">
        <v>18</v>
      </c>
      <c r="BM1205">
        <v>0</v>
      </c>
      <c r="BN1205" t="s">
        <v>1295</v>
      </c>
      <c r="BO1205" t="s">
        <v>7237</v>
      </c>
      <c r="BP1205" t="b">
        <v>1</v>
      </c>
    </row>
    <row r="1206" spans="1:68" x14ac:dyDescent="0.25">
      <c r="A1206" s="30" t="str">
        <f t="shared" si="19"/>
        <v>2007045015</v>
      </c>
      <c r="B1206" t="s">
        <v>183</v>
      </c>
      <c r="C1206">
        <v>15</v>
      </c>
      <c r="D1206" s="65" t="s">
        <v>8669</v>
      </c>
      <c r="E1206" t="s">
        <v>85</v>
      </c>
      <c r="F1206">
        <v>0</v>
      </c>
      <c r="G1206">
        <v>2007</v>
      </c>
      <c r="H1206">
        <v>2</v>
      </c>
      <c r="I1206" s="34">
        <v>2257.5</v>
      </c>
      <c r="J1206">
        <v>2500</v>
      </c>
      <c r="K1206" s="32">
        <v>42.916699999999999</v>
      </c>
      <c r="L1206" s="32">
        <v>-60.816699999999997</v>
      </c>
      <c r="M1206" s="31">
        <v>39355.125868055555</v>
      </c>
      <c r="N1206" s="33">
        <v>0.99</v>
      </c>
      <c r="O1206" s="33">
        <v>49.6</v>
      </c>
      <c r="P1206" s="32">
        <v>14.177199999999999</v>
      </c>
      <c r="Q1206" s="32">
        <v>6.2583000000000002</v>
      </c>
      <c r="R1206" s="32">
        <v>17.228400000000001</v>
      </c>
      <c r="S1206" s="32">
        <v>3.9329000000000001</v>
      </c>
      <c r="T1206" s="32">
        <v>14.177099999999999</v>
      </c>
      <c r="U1206" s="32">
        <v>6.2561999999999998</v>
      </c>
      <c r="V1206" s="32">
        <v>17.235099999999999</v>
      </c>
      <c r="W1206" s="32">
        <v>3.9361000000000002</v>
      </c>
      <c r="X1206" s="32">
        <v>31.712299999999999</v>
      </c>
      <c r="Y1206" s="32">
        <v>31.1524</v>
      </c>
      <c r="Z1206" s="32">
        <v>32.438800000000001</v>
      </c>
      <c r="AA1206" s="32">
        <v>0.40970000000000001</v>
      </c>
      <c r="AB1206" s="32">
        <v>31.7226</v>
      </c>
      <c r="AC1206" s="32">
        <v>31.314399999999999</v>
      </c>
      <c r="AD1206" s="32">
        <v>32.446800000000003</v>
      </c>
      <c r="AE1206" s="32">
        <v>0.40710000000000002</v>
      </c>
      <c r="AF1206" s="32">
        <v>5.6712999999999996</v>
      </c>
      <c r="AG1206" s="32">
        <v>5.0875000000000004</v>
      </c>
      <c r="AH1206" s="32">
        <v>6.6529999999999996</v>
      </c>
      <c r="AI1206" s="32">
        <v>0.58879999999999999</v>
      </c>
      <c r="AJ1206" s="32">
        <v>5.8026999999999997</v>
      </c>
      <c r="AK1206" s="32">
        <v>5.1927000000000003</v>
      </c>
      <c r="AL1206" s="32">
        <v>6.9039000000000001</v>
      </c>
      <c r="AM1206" s="32">
        <v>0.66790000000000005</v>
      </c>
      <c r="AN1206" s="32">
        <v>2.8008000000000002</v>
      </c>
      <c r="AO1206" s="32">
        <v>2.8028</v>
      </c>
      <c r="AP1206" s="32">
        <v>17.194800000000001</v>
      </c>
      <c r="AQ1206" s="32">
        <v>3.56E-2</v>
      </c>
      <c r="AR1206" s="32">
        <v>17.214400000000001</v>
      </c>
      <c r="AS1206" s="32">
        <v>2.1899999999999999E-2</v>
      </c>
      <c r="AT1206" s="32">
        <v>31.339099999999998</v>
      </c>
      <c r="AU1206" s="32">
        <v>0.10440000000000001</v>
      </c>
      <c r="AV1206" s="32">
        <v>31.377600000000001</v>
      </c>
      <c r="AW1206" s="32">
        <v>3.56E-2</v>
      </c>
      <c r="AX1206" s="32">
        <v>3.2494999999999998</v>
      </c>
      <c r="AY1206">
        <v>2250.67</v>
      </c>
      <c r="AZ1206">
        <v>3.2486000000000002</v>
      </c>
      <c r="BA1206">
        <v>2250.67</v>
      </c>
      <c r="BC1206">
        <v>999.56</v>
      </c>
      <c r="BD1206" s="32">
        <v>4.1345000000000001</v>
      </c>
      <c r="BE1206" s="32">
        <v>4.1341999999999999</v>
      </c>
      <c r="BF1206" s="32">
        <v>34.933599999999998</v>
      </c>
      <c r="BG1206" s="32"/>
      <c r="BH1206" s="32">
        <v>3.387</v>
      </c>
      <c r="BI1206" s="34">
        <v>80</v>
      </c>
      <c r="BJ1206" s="34">
        <v>69</v>
      </c>
      <c r="BK1206" s="34">
        <v>94</v>
      </c>
      <c r="BL1206" s="34">
        <v>19</v>
      </c>
      <c r="BM1206">
        <v>0</v>
      </c>
      <c r="BN1206" t="s">
        <v>1296</v>
      </c>
      <c r="BO1206" t="s">
        <v>7238</v>
      </c>
      <c r="BP1206" t="b">
        <v>1</v>
      </c>
    </row>
    <row r="1207" spans="1:68" x14ac:dyDescent="0.25">
      <c r="A1207" s="30" t="str">
        <f t="shared" si="19"/>
        <v>2007045020</v>
      </c>
      <c r="B1207" t="s">
        <v>183</v>
      </c>
      <c r="C1207">
        <v>20</v>
      </c>
      <c r="D1207" s="65" t="s">
        <v>8674</v>
      </c>
      <c r="E1207" t="s">
        <v>85</v>
      </c>
      <c r="F1207">
        <v>0</v>
      </c>
      <c r="G1207">
        <v>2007</v>
      </c>
      <c r="H1207">
        <v>2</v>
      </c>
      <c r="I1207" s="34">
        <v>4099.8999999999996</v>
      </c>
      <c r="J1207">
        <v>4200</v>
      </c>
      <c r="K1207" s="32">
        <v>42.2</v>
      </c>
      <c r="L1207" s="32">
        <v>-60.316699999999997</v>
      </c>
      <c r="M1207" s="31">
        <v>39361.836701388886</v>
      </c>
      <c r="N1207" s="33">
        <v>0.99</v>
      </c>
      <c r="O1207" s="33">
        <v>49.6</v>
      </c>
      <c r="P1207" s="32">
        <v>22.839200000000002</v>
      </c>
      <c r="Q1207" s="32">
        <v>22.802800000000001</v>
      </c>
      <c r="R1207" s="32">
        <v>22.8856</v>
      </c>
      <c r="S1207" s="32">
        <v>2.0899999999999998E-2</v>
      </c>
      <c r="T1207" s="32">
        <v>22.839600000000001</v>
      </c>
      <c r="U1207" s="32">
        <v>22.802900000000001</v>
      </c>
      <c r="V1207" s="32">
        <v>22.8858</v>
      </c>
      <c r="W1207" s="32">
        <v>2.0799999999999999E-2</v>
      </c>
      <c r="X1207" s="32">
        <v>35.639200000000002</v>
      </c>
      <c r="Y1207" s="32">
        <v>35.627000000000002</v>
      </c>
      <c r="Z1207" s="32">
        <v>35.674500000000002</v>
      </c>
      <c r="AA1207" s="32">
        <v>1.6400000000000001E-2</v>
      </c>
      <c r="AB1207" s="32">
        <v>35.648800000000001</v>
      </c>
      <c r="AC1207" s="32">
        <v>35.636299999999999</v>
      </c>
      <c r="AD1207" s="32">
        <v>35.683999999999997</v>
      </c>
      <c r="AE1207" s="32">
        <v>1.6500000000000001E-2</v>
      </c>
      <c r="AF1207" s="32">
        <v>4.4309000000000003</v>
      </c>
      <c r="AG1207" s="32">
        <v>4.4215999999999998</v>
      </c>
      <c r="AH1207" s="32">
        <v>4.4391999999999996</v>
      </c>
      <c r="AI1207" s="32">
        <v>5.4000000000000003E-3</v>
      </c>
      <c r="AJ1207" s="32">
        <v>4.3440000000000003</v>
      </c>
      <c r="AK1207" s="32">
        <v>4.3197999999999999</v>
      </c>
      <c r="AL1207" s="32">
        <v>4.3754999999999997</v>
      </c>
      <c r="AM1207" s="32">
        <v>1.26E-2</v>
      </c>
      <c r="AN1207" s="32">
        <v>2.1600000000000001E-2</v>
      </c>
      <c r="AO1207" s="32">
        <v>2.1499999999999998E-2</v>
      </c>
      <c r="AP1207" s="32">
        <v>22.838100000000001</v>
      </c>
      <c r="AQ1207" s="32">
        <v>8.0000000000000004E-4</v>
      </c>
      <c r="AR1207" s="32">
        <v>22.8383</v>
      </c>
      <c r="AS1207" s="32">
        <v>6.9999999999999999E-4</v>
      </c>
      <c r="AT1207" s="32">
        <v>35.627200000000002</v>
      </c>
      <c r="AU1207" s="32">
        <v>2.9999999999999997E-4</v>
      </c>
      <c r="AV1207" s="32">
        <v>35.636800000000001</v>
      </c>
      <c r="AW1207" s="32">
        <v>4.0000000000000002E-4</v>
      </c>
      <c r="AX1207" s="32">
        <v>2.1663999999999999</v>
      </c>
      <c r="AY1207">
        <v>4013.3</v>
      </c>
      <c r="AZ1207">
        <v>2.1656</v>
      </c>
      <c r="BA1207">
        <v>4013.3</v>
      </c>
      <c r="BC1207">
        <v>999.63</v>
      </c>
      <c r="BD1207" s="32">
        <v>4.2058</v>
      </c>
      <c r="BE1207" s="32">
        <v>4.2057000000000002</v>
      </c>
      <c r="BF1207" s="32">
        <v>34.934399999999997</v>
      </c>
      <c r="BG1207" s="32">
        <v>34.941800000000001</v>
      </c>
      <c r="BH1207" s="32"/>
      <c r="BI1207" s="34"/>
      <c r="BJ1207" s="34"/>
      <c r="BK1207" s="34"/>
      <c r="BL1207" s="34"/>
      <c r="BM1207">
        <v>-1</v>
      </c>
      <c r="BN1207" t="s">
        <v>1297</v>
      </c>
      <c r="BO1207" t="s">
        <v>7239</v>
      </c>
      <c r="BP1207" t="b">
        <v>1</v>
      </c>
    </row>
    <row r="1208" spans="1:68" x14ac:dyDescent="0.25">
      <c r="A1208" s="30" t="str">
        <f t="shared" si="19"/>
        <v>2007045029</v>
      </c>
      <c r="B1208" t="s">
        <v>183</v>
      </c>
      <c r="C1208">
        <v>29</v>
      </c>
      <c r="D1208" s="65" t="s">
        <v>8683</v>
      </c>
      <c r="E1208" t="s">
        <v>85</v>
      </c>
      <c r="F1208">
        <v>0</v>
      </c>
      <c r="G1208">
        <v>2007</v>
      </c>
      <c r="H1208">
        <v>2</v>
      </c>
      <c r="I1208" s="34">
        <v>3649.8</v>
      </c>
      <c r="J1208">
        <v>3800</v>
      </c>
      <c r="K1208" s="32">
        <v>42.433300000000003</v>
      </c>
      <c r="L1208" s="32">
        <v>-60.466700000000003</v>
      </c>
      <c r="M1208" s="31">
        <v>39362.191817129627</v>
      </c>
      <c r="N1208" s="33">
        <v>0.99</v>
      </c>
      <c r="O1208" s="33">
        <v>49.6</v>
      </c>
      <c r="P1208" s="32">
        <v>21.700199999999999</v>
      </c>
      <c r="Q1208" s="32">
        <v>19.5093</v>
      </c>
      <c r="R1208" s="32">
        <v>23.260100000000001</v>
      </c>
      <c r="S1208" s="32">
        <v>1.4419</v>
      </c>
      <c r="T1208" s="32">
        <v>21.700600000000001</v>
      </c>
      <c r="U1208" s="32">
        <v>19.477799999999998</v>
      </c>
      <c r="V1208" s="32">
        <v>23.263400000000001</v>
      </c>
      <c r="W1208" s="32">
        <v>1.4439</v>
      </c>
      <c r="X1208" s="32">
        <v>34.913499999999999</v>
      </c>
      <c r="Y1208" s="32">
        <v>33.226300000000002</v>
      </c>
      <c r="Z1208" s="32">
        <v>35.8367</v>
      </c>
      <c r="AA1208" s="32">
        <v>0.99119999999999997</v>
      </c>
      <c r="AB1208" s="32">
        <v>34.920200000000001</v>
      </c>
      <c r="AC1208" s="32">
        <v>33.234000000000002</v>
      </c>
      <c r="AD1208" s="32">
        <v>35.862200000000001</v>
      </c>
      <c r="AE1208" s="32">
        <v>0.99619999999999997</v>
      </c>
      <c r="AF1208" s="32">
        <v>4.4833999999999996</v>
      </c>
      <c r="AG1208" s="32">
        <v>4.0072999999999999</v>
      </c>
      <c r="AH1208" s="32">
        <v>4.9512</v>
      </c>
      <c r="AI1208" s="32">
        <v>0.27460000000000001</v>
      </c>
      <c r="AJ1208" s="32">
        <v>4.4615</v>
      </c>
      <c r="AK1208" s="32">
        <v>3.9971999999999999</v>
      </c>
      <c r="AL1208" s="32">
        <v>4.9507000000000003</v>
      </c>
      <c r="AM1208" s="32">
        <v>0.27360000000000001</v>
      </c>
      <c r="AN1208" s="32">
        <v>1.9193</v>
      </c>
      <c r="AO1208" s="32">
        <v>1.9442999999999999</v>
      </c>
      <c r="AP1208" s="32">
        <v>19.589400000000001</v>
      </c>
      <c r="AQ1208" s="32">
        <v>8.8000000000000005E-3</v>
      </c>
      <c r="AR1208" s="32">
        <v>19.588999999999999</v>
      </c>
      <c r="AS1208" s="32">
        <v>8.0000000000000002E-3</v>
      </c>
      <c r="AT1208" s="32">
        <v>33.232199999999999</v>
      </c>
      <c r="AU1208" s="32">
        <v>1.5E-3</v>
      </c>
      <c r="AV1208" s="32">
        <v>33.239199999999997</v>
      </c>
      <c r="AW1208" s="32">
        <v>1.4E-3</v>
      </c>
      <c r="AX1208" s="32">
        <v>2.3637000000000001</v>
      </c>
      <c r="AY1208">
        <v>3649.77</v>
      </c>
      <c r="AZ1208">
        <v>2.3633999999999999</v>
      </c>
      <c r="BA1208">
        <v>3649.77</v>
      </c>
      <c r="BC1208">
        <v>999.61</v>
      </c>
      <c r="BD1208" s="32">
        <v>4.2093999999999996</v>
      </c>
      <c r="BE1208" s="32">
        <v>4.2092999999999998</v>
      </c>
      <c r="BF1208" s="32">
        <v>34.933900000000001</v>
      </c>
      <c r="BG1208" s="32">
        <v>34.9405</v>
      </c>
      <c r="BH1208" s="32"/>
      <c r="BI1208" s="34"/>
      <c r="BJ1208" s="34"/>
      <c r="BK1208" s="34"/>
      <c r="BL1208" s="34"/>
      <c r="BM1208">
        <v>-1</v>
      </c>
      <c r="BN1208" t="s">
        <v>1298</v>
      </c>
      <c r="BO1208" t="s">
        <v>7240</v>
      </c>
      <c r="BP1208" t="b">
        <v>1</v>
      </c>
    </row>
    <row r="1209" spans="1:68" x14ac:dyDescent="0.25">
      <c r="A1209" s="30" t="str">
        <f t="shared" si="19"/>
        <v>2007045036</v>
      </c>
      <c r="B1209" t="s">
        <v>183</v>
      </c>
      <c r="C1209">
        <v>36</v>
      </c>
      <c r="D1209" s="65" t="s">
        <v>8690</v>
      </c>
      <c r="E1209" t="s">
        <v>85</v>
      </c>
      <c r="F1209">
        <v>0</v>
      </c>
      <c r="G1209">
        <v>2007</v>
      </c>
      <c r="H1209">
        <v>2</v>
      </c>
      <c r="I1209" s="34">
        <v>3257.3</v>
      </c>
      <c r="J1209">
        <v>3188</v>
      </c>
      <c r="K1209" s="32">
        <v>42.583300000000001</v>
      </c>
      <c r="L1209" s="32">
        <v>-60.616700000000002</v>
      </c>
      <c r="M1209" s="31">
        <v>39362.812685185185</v>
      </c>
      <c r="N1209" s="33">
        <v>1.98</v>
      </c>
      <c r="O1209" s="33">
        <v>49.6</v>
      </c>
      <c r="P1209" s="32">
        <v>19.834800000000001</v>
      </c>
      <c r="Q1209" s="32">
        <v>17.230699999999999</v>
      </c>
      <c r="R1209" s="32">
        <v>20.7224</v>
      </c>
      <c r="S1209" s="32">
        <v>1.1142000000000001</v>
      </c>
      <c r="T1209" s="32">
        <v>19.833200000000001</v>
      </c>
      <c r="U1209" s="32">
        <v>17.218900000000001</v>
      </c>
      <c r="V1209" s="32">
        <v>20.7224</v>
      </c>
      <c r="W1209" s="32">
        <v>1.1162000000000001</v>
      </c>
      <c r="X1209" s="32">
        <v>34.415799999999997</v>
      </c>
      <c r="Y1209" s="32">
        <v>33.3947</v>
      </c>
      <c r="Z1209" s="32">
        <v>36.053600000000003</v>
      </c>
      <c r="AA1209" s="32">
        <v>0.5665</v>
      </c>
      <c r="AB1209" s="32">
        <v>34.424799999999998</v>
      </c>
      <c r="AC1209" s="32">
        <v>33.369999999999997</v>
      </c>
      <c r="AD1209" s="32">
        <v>36.063099999999999</v>
      </c>
      <c r="AE1209" s="32">
        <v>0.56640000000000001</v>
      </c>
      <c r="AF1209" s="32">
        <v>4.6352000000000002</v>
      </c>
      <c r="AG1209" s="32">
        <v>3.5343</v>
      </c>
      <c r="AH1209" s="32">
        <v>4.9417</v>
      </c>
      <c r="AI1209" s="32">
        <v>0.37080000000000002</v>
      </c>
      <c r="AJ1209" s="32">
        <v>4.6242000000000001</v>
      </c>
      <c r="AK1209" s="32">
        <v>3.51</v>
      </c>
      <c r="AL1209" s="32">
        <v>4.9646999999999997</v>
      </c>
      <c r="AM1209" s="32">
        <v>0.38379999999999997</v>
      </c>
      <c r="AN1209" s="32">
        <v>2.1442000000000001</v>
      </c>
      <c r="AO1209" s="32">
        <v>2.1486999999999998</v>
      </c>
      <c r="AP1209" s="32">
        <v>20.1099</v>
      </c>
      <c r="AQ1209" s="32">
        <v>0.37209999999999999</v>
      </c>
      <c r="AR1209" s="32">
        <v>20.0932</v>
      </c>
      <c r="AS1209" s="32">
        <v>0.38119999999999998</v>
      </c>
      <c r="AT1209" s="32">
        <v>33.753700000000002</v>
      </c>
      <c r="AU1209" s="32">
        <v>0.26029999999999998</v>
      </c>
      <c r="AV1209" s="32">
        <v>33.750700000000002</v>
      </c>
      <c r="AW1209" s="32">
        <v>0.27129999999999999</v>
      </c>
      <c r="AX1209" s="32">
        <v>2.4769000000000001</v>
      </c>
      <c r="AY1209">
        <v>3242.69</v>
      </c>
      <c r="AZ1209">
        <v>2.4763000000000002</v>
      </c>
      <c r="BA1209">
        <v>3242.69</v>
      </c>
      <c r="BC1209">
        <v>999.59</v>
      </c>
      <c r="BD1209" s="32">
        <v>4.1835000000000004</v>
      </c>
      <c r="BE1209" s="32">
        <v>4.1833999999999998</v>
      </c>
      <c r="BF1209" s="32">
        <v>34.939100000000003</v>
      </c>
      <c r="BG1209" s="32">
        <v>34.945399999999999</v>
      </c>
      <c r="BH1209" s="32"/>
      <c r="BI1209" s="34"/>
      <c r="BJ1209" s="34"/>
      <c r="BK1209" s="34"/>
      <c r="BL1209" s="34"/>
      <c r="BM1209">
        <v>-1</v>
      </c>
      <c r="BN1209" t="s">
        <v>1299</v>
      </c>
      <c r="BO1209" t="s">
        <v>7241</v>
      </c>
      <c r="BP1209" t="b">
        <v>1</v>
      </c>
    </row>
    <row r="1210" spans="1:68" x14ac:dyDescent="0.25">
      <c r="A1210" s="30" t="str">
        <f t="shared" si="19"/>
        <v>2007045038</v>
      </c>
      <c r="B1210" t="s">
        <v>183</v>
      </c>
      <c r="C1210">
        <v>38</v>
      </c>
      <c r="D1210" s="65" t="s">
        <v>8692</v>
      </c>
      <c r="E1210" t="s">
        <v>85</v>
      </c>
      <c r="F1210">
        <v>0</v>
      </c>
      <c r="G1210">
        <v>2007</v>
      </c>
      <c r="H1210">
        <v>2</v>
      </c>
      <c r="I1210" s="34">
        <v>2737.9</v>
      </c>
      <c r="J1210">
        <v>2930</v>
      </c>
      <c r="K1210" s="32">
        <v>42.816699999999997</v>
      </c>
      <c r="L1210" s="32">
        <v>-60.7667</v>
      </c>
      <c r="M1210" s="31">
        <v>39363.136793981481</v>
      </c>
      <c r="N1210" s="33">
        <v>1.98</v>
      </c>
      <c r="O1210" s="33">
        <v>49.6</v>
      </c>
      <c r="P1210" s="32">
        <v>14.449</v>
      </c>
      <c r="Q1210" s="32">
        <v>5.2305000000000001</v>
      </c>
      <c r="R1210" s="32">
        <v>20.095700000000001</v>
      </c>
      <c r="S1210" s="32">
        <v>5.5136000000000003</v>
      </c>
      <c r="T1210" s="32">
        <v>14.443199999999999</v>
      </c>
      <c r="U1210" s="32">
        <v>5.2237</v>
      </c>
      <c r="V1210" s="32">
        <v>20.107500000000002</v>
      </c>
      <c r="W1210" s="32">
        <v>5.5186000000000002</v>
      </c>
      <c r="X1210" s="32">
        <v>33.174700000000001</v>
      </c>
      <c r="Y1210" s="32">
        <v>32.317999999999998</v>
      </c>
      <c r="Z1210" s="32">
        <v>34.355499999999999</v>
      </c>
      <c r="AA1210" s="32">
        <v>0.69479999999999997</v>
      </c>
      <c r="AB1210" s="32">
        <v>33.191600000000001</v>
      </c>
      <c r="AC1210" s="32">
        <v>32.326999999999998</v>
      </c>
      <c r="AD1210" s="32">
        <v>34.3857</v>
      </c>
      <c r="AE1210" s="32">
        <v>0.70130000000000003</v>
      </c>
      <c r="AF1210" s="32">
        <v>5.5646000000000004</v>
      </c>
      <c r="AG1210" s="32">
        <v>4.88</v>
      </c>
      <c r="AH1210" s="32">
        <v>6.5580999999999996</v>
      </c>
      <c r="AI1210" s="32">
        <v>0.66390000000000005</v>
      </c>
      <c r="AJ1210" s="32">
        <v>5.6646000000000001</v>
      </c>
      <c r="AK1210" s="32">
        <v>4.8540000000000001</v>
      </c>
      <c r="AL1210" s="32">
        <v>6.7773000000000003</v>
      </c>
      <c r="AM1210" s="32">
        <v>0.75939999999999996</v>
      </c>
      <c r="AN1210" s="32">
        <v>2.9984000000000002</v>
      </c>
      <c r="AO1210" s="32">
        <v>3.0139</v>
      </c>
      <c r="AP1210" s="32">
        <v>18.4359</v>
      </c>
      <c r="AQ1210" s="32">
        <v>1.18E-2</v>
      </c>
      <c r="AR1210" s="32">
        <v>18.435199999999998</v>
      </c>
      <c r="AS1210" s="32">
        <v>1.0699999999999999E-2</v>
      </c>
      <c r="AT1210" s="32">
        <v>32.336799999999997</v>
      </c>
      <c r="AU1210" s="32">
        <v>1.3100000000000001E-2</v>
      </c>
      <c r="AV1210" s="32">
        <v>32.342700000000001</v>
      </c>
      <c r="AW1210" s="32">
        <v>1.0800000000000001E-2</v>
      </c>
      <c r="AX1210" s="32">
        <v>2.9173</v>
      </c>
      <c r="AY1210">
        <v>2737.92</v>
      </c>
      <c r="AZ1210">
        <v>2.9178999999999999</v>
      </c>
      <c r="BA1210">
        <v>2737.92</v>
      </c>
      <c r="BC1210">
        <v>999.57</v>
      </c>
      <c r="BD1210" s="32">
        <v>4.1348000000000003</v>
      </c>
      <c r="BE1210" s="32">
        <v>4.1351000000000004</v>
      </c>
      <c r="BF1210" s="32">
        <v>34.929000000000002</v>
      </c>
      <c r="BG1210" s="32">
        <v>34.935899999999997</v>
      </c>
      <c r="BH1210" s="32">
        <v>3.6507000000000001</v>
      </c>
      <c r="BI1210" s="34">
        <v>60</v>
      </c>
      <c r="BJ1210" s="34">
        <v>54</v>
      </c>
      <c r="BK1210" s="34">
        <v>62</v>
      </c>
      <c r="BL1210" s="34">
        <v>8</v>
      </c>
      <c r="BM1210">
        <v>0</v>
      </c>
      <c r="BN1210" t="s">
        <v>1300</v>
      </c>
      <c r="BO1210" t="s">
        <v>7242</v>
      </c>
      <c r="BP1210" t="b">
        <v>1</v>
      </c>
    </row>
    <row r="1211" spans="1:68" x14ac:dyDescent="0.25">
      <c r="A1211" s="30" t="str">
        <f t="shared" si="19"/>
        <v>2007045041</v>
      </c>
      <c r="B1211" t="s">
        <v>183</v>
      </c>
      <c r="C1211">
        <v>41</v>
      </c>
      <c r="D1211" s="65" t="s">
        <v>8695</v>
      </c>
      <c r="E1211" t="s">
        <v>114</v>
      </c>
      <c r="F1211">
        <v>1</v>
      </c>
      <c r="G1211">
        <v>2007</v>
      </c>
      <c r="H1211">
        <v>2</v>
      </c>
      <c r="I1211" s="34">
        <v>1835.3</v>
      </c>
      <c r="J1211">
        <v>1819</v>
      </c>
      <c r="K1211" s="32">
        <v>41.866700000000002</v>
      </c>
      <c r="L1211" s="32">
        <v>-65.349999999999994</v>
      </c>
      <c r="M1211" s="31">
        <v>39364.116249999999</v>
      </c>
      <c r="N1211" s="33">
        <v>2.98</v>
      </c>
      <c r="O1211" s="33">
        <v>49.6</v>
      </c>
      <c r="P1211" s="32">
        <v>16.7408</v>
      </c>
      <c r="Q1211" s="32">
        <v>11.898999999999999</v>
      </c>
      <c r="R1211" s="32">
        <v>19.523399999999999</v>
      </c>
      <c r="S1211" s="32">
        <v>2.5002</v>
      </c>
      <c r="T1211" s="32">
        <v>16.7364</v>
      </c>
      <c r="U1211" s="32">
        <v>11.887600000000001</v>
      </c>
      <c r="V1211" s="32">
        <v>19.525500000000001</v>
      </c>
      <c r="W1211" s="32">
        <v>2.5036999999999998</v>
      </c>
      <c r="X1211" s="32">
        <v>34.134700000000002</v>
      </c>
      <c r="Y1211" s="32">
        <v>33.173400000000001</v>
      </c>
      <c r="Z1211" s="32">
        <v>34.969799999999999</v>
      </c>
      <c r="AA1211" s="32">
        <v>0.60170000000000001</v>
      </c>
      <c r="AB1211" s="32">
        <v>34.1447</v>
      </c>
      <c r="AC1211" s="32">
        <v>33.1845</v>
      </c>
      <c r="AD1211" s="32">
        <v>34.980800000000002</v>
      </c>
      <c r="AE1211" s="32">
        <v>0.60360000000000003</v>
      </c>
      <c r="AF1211" s="32">
        <v>4.8066000000000004</v>
      </c>
      <c r="AG1211" s="32">
        <v>4.5986000000000002</v>
      </c>
      <c r="AH1211" s="32">
        <v>5.0084999999999997</v>
      </c>
      <c r="AI1211" s="32">
        <v>0.1202</v>
      </c>
      <c r="AJ1211" s="32">
        <v>4.8428000000000004</v>
      </c>
      <c r="AK1211" s="32">
        <v>4.5871000000000004</v>
      </c>
      <c r="AL1211" s="32">
        <v>5.0137</v>
      </c>
      <c r="AM1211" s="32">
        <v>0.124</v>
      </c>
      <c r="AN1211" s="32">
        <v>2.4912999999999998</v>
      </c>
      <c r="AO1211" s="32">
        <v>2.4986999999999999</v>
      </c>
      <c r="AP1211" s="32">
        <v>18.543800000000001</v>
      </c>
      <c r="AQ1211" s="32">
        <v>1.7999999999999999E-2</v>
      </c>
      <c r="AR1211" s="32">
        <v>18.547599999999999</v>
      </c>
      <c r="AS1211" s="32">
        <v>1.0800000000000001E-2</v>
      </c>
      <c r="AT1211" s="32">
        <v>33.228200000000001</v>
      </c>
      <c r="AU1211" s="32">
        <v>4.7500000000000001E-2</v>
      </c>
      <c r="AV1211" s="32">
        <v>33.2361</v>
      </c>
      <c r="AW1211" s="32">
        <v>4.4699999999999997E-2</v>
      </c>
      <c r="AX1211" s="32">
        <v>3.5960000000000001</v>
      </c>
      <c r="AY1211">
        <v>1835.29</v>
      </c>
      <c r="AZ1211">
        <v>3.5954000000000002</v>
      </c>
      <c r="BA1211">
        <v>1835.29</v>
      </c>
      <c r="BB1211">
        <v>1903.8</v>
      </c>
      <c r="BC1211">
        <v>999.66</v>
      </c>
      <c r="BD1211" s="32">
        <v>4.0087999999999999</v>
      </c>
      <c r="BE1211" s="32">
        <v>4.0087000000000002</v>
      </c>
      <c r="BF1211" s="32">
        <v>34.9146</v>
      </c>
      <c r="BG1211" s="32">
        <v>34.9208</v>
      </c>
      <c r="BH1211" s="32"/>
      <c r="BI1211" s="34"/>
      <c r="BJ1211" s="34"/>
      <c r="BK1211" s="34"/>
      <c r="BL1211" s="34"/>
      <c r="BM1211">
        <v>-1</v>
      </c>
      <c r="BN1211" t="s">
        <v>1301</v>
      </c>
      <c r="BO1211" t="s">
        <v>7243</v>
      </c>
      <c r="BP1211" t="b">
        <v>1</v>
      </c>
    </row>
    <row r="1212" spans="1:68" x14ac:dyDescent="0.25">
      <c r="A1212" s="30" t="str">
        <f t="shared" si="19"/>
        <v>2007045045</v>
      </c>
      <c r="B1212" t="s">
        <v>183</v>
      </c>
      <c r="C1212">
        <v>45</v>
      </c>
      <c r="D1212" s="65" t="s">
        <v>8699</v>
      </c>
      <c r="E1212" t="s">
        <v>92</v>
      </c>
      <c r="F1212">
        <v>1</v>
      </c>
      <c r="G1212">
        <v>2007</v>
      </c>
      <c r="H1212">
        <v>2</v>
      </c>
      <c r="I1212" s="34">
        <v>1122</v>
      </c>
      <c r="J1212">
        <v>1082</v>
      </c>
      <c r="K1212" s="32">
        <v>41.9833</v>
      </c>
      <c r="L1212" s="32">
        <v>-65.500200000000007</v>
      </c>
      <c r="M1212" s="31">
        <v>39364.391018518516</v>
      </c>
      <c r="N1212" s="33">
        <v>0.99</v>
      </c>
      <c r="O1212" s="33">
        <v>49.6</v>
      </c>
      <c r="P1212" s="32">
        <v>16.801600000000001</v>
      </c>
      <c r="Q1212" s="32">
        <v>14.1768</v>
      </c>
      <c r="R1212" s="32">
        <v>17.417200000000001</v>
      </c>
      <c r="S1212" s="32">
        <v>0.60260000000000002</v>
      </c>
      <c r="T1212" s="32">
        <v>16.799700000000001</v>
      </c>
      <c r="U1212" s="32">
        <v>14.158799999999999</v>
      </c>
      <c r="V1212" s="32">
        <v>17.416599999999999</v>
      </c>
      <c r="W1212" s="32">
        <v>0.60729999999999995</v>
      </c>
      <c r="X1212" s="32">
        <v>33.182699999999997</v>
      </c>
      <c r="Y1212" s="32">
        <v>32.834600000000002</v>
      </c>
      <c r="Z1212" s="32">
        <v>33.600200000000001</v>
      </c>
      <c r="AA1212" s="32">
        <v>0.24410000000000001</v>
      </c>
      <c r="AB1212" s="32">
        <v>33.191200000000002</v>
      </c>
      <c r="AC1212" s="32">
        <v>32.839700000000001</v>
      </c>
      <c r="AD1212" s="32">
        <v>33.6175</v>
      </c>
      <c r="AE1212" s="32">
        <v>0.2462</v>
      </c>
      <c r="AF1212" s="32">
        <v>5.1414999999999997</v>
      </c>
      <c r="AG1212" s="32">
        <v>5.0126999999999997</v>
      </c>
      <c r="AH1212" s="32">
        <v>5.2545999999999999</v>
      </c>
      <c r="AI1212" s="32">
        <v>6.1899999999999997E-2</v>
      </c>
      <c r="AJ1212" s="32">
        <v>5.1685999999999996</v>
      </c>
      <c r="AK1212" s="32">
        <v>5.0396000000000001</v>
      </c>
      <c r="AL1212" s="32">
        <v>5.2895000000000003</v>
      </c>
      <c r="AM1212" s="32">
        <v>6.6500000000000004E-2</v>
      </c>
      <c r="AN1212" s="32">
        <v>1.0205</v>
      </c>
      <c r="AO1212" s="32">
        <v>1.0317000000000001</v>
      </c>
      <c r="AP1212" s="32">
        <v>16.527999999999999</v>
      </c>
      <c r="AQ1212" s="32">
        <v>2.5000000000000001E-3</v>
      </c>
      <c r="AR1212" s="32">
        <v>16.528099999999998</v>
      </c>
      <c r="AS1212" s="32">
        <v>2.7000000000000001E-3</v>
      </c>
      <c r="AT1212" s="32">
        <v>32.8371</v>
      </c>
      <c r="AU1212" s="32">
        <v>1.4E-3</v>
      </c>
      <c r="AV1212" s="32">
        <v>32.843499999999999</v>
      </c>
      <c r="AW1212" s="32">
        <v>2.0999999999999999E-3</v>
      </c>
      <c r="AX1212" s="32">
        <v>4.0709</v>
      </c>
      <c r="AY1212">
        <v>1122.05</v>
      </c>
      <c r="AZ1212">
        <v>4.0708000000000002</v>
      </c>
      <c r="BA1212">
        <v>1122.05</v>
      </c>
      <c r="BB1212">
        <v>983</v>
      </c>
      <c r="BC1212">
        <v>982.86</v>
      </c>
      <c r="BD1212" s="32">
        <v>4.1816000000000004</v>
      </c>
      <c r="BE1212" s="32">
        <v>4.1814</v>
      </c>
      <c r="BF1212" s="32">
        <v>34.909500000000001</v>
      </c>
      <c r="BG1212" s="32"/>
      <c r="BH1212" s="32"/>
      <c r="BI1212" s="34"/>
      <c r="BJ1212" s="34"/>
      <c r="BK1212" s="34"/>
      <c r="BL1212" s="34"/>
      <c r="BM1212">
        <v>-1</v>
      </c>
      <c r="BN1212" t="s">
        <v>1302</v>
      </c>
      <c r="BO1212" t="s">
        <v>7244</v>
      </c>
      <c r="BP1212" t="b">
        <v>1</v>
      </c>
    </row>
    <row r="1213" spans="1:68" x14ac:dyDescent="0.25">
      <c r="A1213" s="30" t="str">
        <f t="shared" si="19"/>
        <v>2007045049</v>
      </c>
      <c r="B1213" t="s">
        <v>183</v>
      </c>
      <c r="C1213">
        <v>49</v>
      </c>
      <c r="D1213" s="65" t="s">
        <v>8702</v>
      </c>
      <c r="E1213" t="s">
        <v>91</v>
      </c>
      <c r="F1213">
        <v>1</v>
      </c>
      <c r="G1213">
        <v>2007</v>
      </c>
      <c r="H1213">
        <v>2</v>
      </c>
      <c r="I1213" s="34">
        <v>178.5</v>
      </c>
      <c r="J1213">
        <v>170</v>
      </c>
      <c r="K1213" s="32">
        <v>42.133299999999998</v>
      </c>
      <c r="L1213" s="32">
        <v>-65.4833</v>
      </c>
      <c r="M1213" s="31">
        <v>39364.559618055559</v>
      </c>
      <c r="N1213" s="33">
        <v>1.98</v>
      </c>
      <c r="O1213" s="33">
        <v>49.6</v>
      </c>
      <c r="P1213" s="32">
        <v>14.684100000000001</v>
      </c>
      <c r="Q1213" s="32">
        <v>9.3054000000000006</v>
      </c>
      <c r="R1213" s="32">
        <v>16.0427</v>
      </c>
      <c r="S1213" s="32">
        <v>1.996</v>
      </c>
      <c r="T1213" s="32">
        <v>14.6752</v>
      </c>
      <c r="U1213" s="32">
        <v>9.3097999999999992</v>
      </c>
      <c r="V1213" s="32">
        <v>16.043600000000001</v>
      </c>
      <c r="W1213" s="32">
        <v>2.0055000000000001</v>
      </c>
      <c r="X1213" s="32">
        <v>33.023000000000003</v>
      </c>
      <c r="Y1213" s="32">
        <v>32.734699999999997</v>
      </c>
      <c r="Z1213" s="32">
        <v>34.168500000000002</v>
      </c>
      <c r="AA1213" s="32">
        <v>0.31340000000000001</v>
      </c>
      <c r="AB1213" s="32">
        <v>33.0045</v>
      </c>
      <c r="AC1213" s="32">
        <v>32.804299999999998</v>
      </c>
      <c r="AD1213" s="32">
        <v>33.744900000000001</v>
      </c>
      <c r="AE1213" s="32">
        <v>0.25169999999999998</v>
      </c>
      <c r="AF1213" s="32">
        <v>4.9577</v>
      </c>
      <c r="AG1213" s="32">
        <v>3.5705</v>
      </c>
      <c r="AH1213" s="32">
        <v>7.7263999999999999</v>
      </c>
      <c r="AI1213" s="32">
        <v>0.64739999999999998</v>
      </c>
      <c r="AJ1213" s="32">
        <v>5.3777999999999997</v>
      </c>
      <c r="AK1213" s="32">
        <v>5.1952999999999996</v>
      </c>
      <c r="AL1213" s="32">
        <v>5.7152000000000003</v>
      </c>
      <c r="AM1213" s="32">
        <v>0.1464</v>
      </c>
      <c r="AN1213" s="32">
        <v>1.8712</v>
      </c>
      <c r="AO1213" s="32">
        <v>1.8420000000000001</v>
      </c>
      <c r="AP1213" s="32">
        <v>16.012699999999999</v>
      </c>
      <c r="AQ1213" s="32">
        <v>2.3E-2</v>
      </c>
      <c r="AR1213" s="32">
        <v>16.017499999999998</v>
      </c>
      <c r="AS1213" s="32">
        <v>2.47E-2</v>
      </c>
      <c r="AT1213" s="32">
        <v>32.809899999999999</v>
      </c>
      <c r="AU1213" s="32">
        <v>5.0200000000000002E-2</v>
      </c>
      <c r="AV1213" s="32">
        <v>32.841000000000001</v>
      </c>
      <c r="AW1213" s="32">
        <v>2.46E-2</v>
      </c>
      <c r="AX1213" s="32">
        <v>7.7636000000000003</v>
      </c>
      <c r="AY1213">
        <v>64.48</v>
      </c>
      <c r="AZ1213">
        <v>7.7647000000000004</v>
      </c>
      <c r="BA1213">
        <v>63.49</v>
      </c>
      <c r="BB1213">
        <v>179.2</v>
      </c>
      <c r="BC1213">
        <v>178.51</v>
      </c>
      <c r="BD1213" s="32">
        <v>8.5908999999999995</v>
      </c>
      <c r="BE1213" s="32">
        <v>8.5909999999999993</v>
      </c>
      <c r="BF1213" s="32">
        <v>35.085500000000003</v>
      </c>
      <c r="BG1213" s="32">
        <v>35.092399999999998</v>
      </c>
      <c r="BH1213" s="32"/>
      <c r="BI1213" s="34"/>
      <c r="BJ1213" s="34"/>
      <c r="BK1213" s="34"/>
      <c r="BL1213" s="34"/>
      <c r="BM1213">
        <v>-1</v>
      </c>
      <c r="BN1213" t="s">
        <v>1303</v>
      </c>
      <c r="BO1213" t="s">
        <v>7245</v>
      </c>
      <c r="BP1213" t="b">
        <v>1</v>
      </c>
    </row>
    <row r="1214" spans="1:68" x14ac:dyDescent="0.25">
      <c r="A1214" s="30" t="str">
        <f t="shared" si="19"/>
        <v>2007045053</v>
      </c>
      <c r="B1214" t="s">
        <v>183</v>
      </c>
      <c r="C1214">
        <v>53</v>
      </c>
      <c r="D1214" s="65" t="s">
        <v>8708</v>
      </c>
      <c r="E1214" t="s">
        <v>90</v>
      </c>
      <c r="F1214">
        <v>1</v>
      </c>
      <c r="G1214">
        <v>2007</v>
      </c>
      <c r="H1214">
        <v>2</v>
      </c>
      <c r="I1214" s="34">
        <v>95.2</v>
      </c>
      <c r="J1214">
        <v>107</v>
      </c>
      <c r="K1214" s="32">
        <v>42.433300000000003</v>
      </c>
      <c r="L1214" s="32">
        <v>-65.466700000000003</v>
      </c>
      <c r="M1214" s="31">
        <v>39364.725451388891</v>
      </c>
      <c r="N1214" s="33">
        <v>1.98</v>
      </c>
      <c r="O1214" s="33">
        <v>49.6</v>
      </c>
      <c r="P1214" s="32">
        <v>8.2159999999999993</v>
      </c>
      <c r="Q1214" s="32">
        <v>4.0515999999999996</v>
      </c>
      <c r="R1214" s="32">
        <v>11.705399999999999</v>
      </c>
      <c r="S1214" s="32">
        <v>3.1957</v>
      </c>
      <c r="T1214" s="32">
        <v>8.1480999999999995</v>
      </c>
      <c r="U1214" s="32">
        <v>4.0523999999999996</v>
      </c>
      <c r="V1214" s="32">
        <v>11.708500000000001</v>
      </c>
      <c r="W1214" s="32">
        <v>3.1781999999999999</v>
      </c>
      <c r="X1214" s="32">
        <v>32.077300000000001</v>
      </c>
      <c r="Y1214" s="32">
        <v>31.688300000000002</v>
      </c>
      <c r="Z1214" s="32">
        <v>32.770600000000002</v>
      </c>
      <c r="AA1214" s="32">
        <v>0.43020000000000003</v>
      </c>
      <c r="AB1214" s="32"/>
      <c r="AC1214" s="32"/>
      <c r="AD1214" s="32"/>
      <c r="AE1214" s="32"/>
      <c r="AF1214" s="32">
        <v>5.2153</v>
      </c>
      <c r="AG1214" s="32">
        <v>4.6222000000000003</v>
      </c>
      <c r="AH1214" s="32">
        <v>7.9500999999999999</v>
      </c>
      <c r="AI1214" s="32">
        <v>0.52470000000000006</v>
      </c>
      <c r="AJ1214" s="32">
        <v>5.8677000000000001</v>
      </c>
      <c r="AK1214" s="32">
        <v>5.4668000000000001</v>
      </c>
      <c r="AL1214" s="32">
        <v>6.1471999999999998</v>
      </c>
      <c r="AM1214" s="32">
        <v>0.24840000000000001</v>
      </c>
      <c r="AN1214" s="32">
        <v>1.9016</v>
      </c>
      <c r="AO1214" s="32"/>
      <c r="AP1214" s="32">
        <v>11.6433</v>
      </c>
      <c r="AQ1214" s="32">
        <v>4.2000000000000003E-2</v>
      </c>
      <c r="AR1214" s="32">
        <v>11.641400000000001</v>
      </c>
      <c r="AS1214" s="32">
        <v>4.5400000000000003E-2</v>
      </c>
      <c r="AT1214" s="32">
        <v>31.6937</v>
      </c>
      <c r="AU1214" s="32">
        <v>3.7000000000000002E-3</v>
      </c>
      <c r="AV1214" s="32"/>
      <c r="AW1214" s="32"/>
      <c r="AX1214" s="32">
        <v>4.0515999999999996</v>
      </c>
      <c r="AY1214">
        <v>37.700000000000003</v>
      </c>
      <c r="AZ1214">
        <v>4.0523999999999996</v>
      </c>
      <c r="BA1214">
        <v>37.700000000000003</v>
      </c>
      <c r="BB1214">
        <v>100.8</v>
      </c>
      <c r="BD1214" s="32"/>
      <c r="BE1214" s="32"/>
      <c r="BF1214" s="32"/>
      <c r="BG1214" s="32"/>
      <c r="BH1214" s="32"/>
      <c r="BI1214" s="34"/>
      <c r="BJ1214" s="34"/>
      <c r="BK1214" s="34"/>
      <c r="BL1214" s="34"/>
      <c r="BM1214">
        <v>-1</v>
      </c>
      <c r="BN1214" t="s">
        <v>1304</v>
      </c>
      <c r="BO1214" t="s">
        <v>7246</v>
      </c>
      <c r="BP1214" t="b">
        <v>1</v>
      </c>
    </row>
    <row r="1215" spans="1:68" x14ac:dyDescent="0.25">
      <c r="A1215" s="30" t="str">
        <f t="shared" si="19"/>
        <v>2007045057</v>
      </c>
      <c r="B1215" t="s">
        <v>183</v>
      </c>
      <c r="C1215">
        <v>57</v>
      </c>
      <c r="D1215" s="65" t="s">
        <v>8711</v>
      </c>
      <c r="E1215" t="s">
        <v>89</v>
      </c>
      <c r="F1215">
        <v>1</v>
      </c>
      <c r="G1215">
        <v>2007</v>
      </c>
      <c r="H1215">
        <v>2</v>
      </c>
      <c r="I1215" s="34">
        <v>95.2</v>
      </c>
      <c r="J1215">
        <v>107</v>
      </c>
      <c r="K1215" s="32">
        <v>42.75</v>
      </c>
      <c r="L1215" s="32">
        <v>-65.466700000000003</v>
      </c>
      <c r="M1215" s="31">
        <v>39364.853483796294</v>
      </c>
      <c r="N1215" s="33">
        <v>2.98</v>
      </c>
      <c r="O1215" s="33">
        <v>49.6</v>
      </c>
      <c r="P1215" s="32">
        <v>7.9139999999999997</v>
      </c>
      <c r="Q1215" s="32">
        <v>5.2248999999999999</v>
      </c>
      <c r="R1215" s="32">
        <v>11.2569</v>
      </c>
      <c r="S1215" s="32">
        <v>2.1112000000000002</v>
      </c>
      <c r="T1215" s="32">
        <v>7.9092000000000002</v>
      </c>
      <c r="U1215" s="32">
        <v>5.2256</v>
      </c>
      <c r="V1215" s="32">
        <v>11.2576</v>
      </c>
      <c r="W1215" s="32">
        <v>2.1072000000000002</v>
      </c>
      <c r="X1215" s="32">
        <v>32.2575</v>
      </c>
      <c r="Y1215" s="32">
        <v>31.863800000000001</v>
      </c>
      <c r="Z1215" s="32">
        <v>32.808100000000003</v>
      </c>
      <c r="AA1215" s="32">
        <v>0.20699999999999999</v>
      </c>
      <c r="AB1215" s="32">
        <v>32.217799999999997</v>
      </c>
      <c r="AC1215" s="32">
        <v>31.867799999999999</v>
      </c>
      <c r="AD1215" s="32">
        <v>32.813499999999998</v>
      </c>
      <c r="AE1215" s="32">
        <v>0.23930000000000001</v>
      </c>
      <c r="AF1215" s="32">
        <v>5.7874999999999996</v>
      </c>
      <c r="AG1215" s="32">
        <v>5.0353000000000003</v>
      </c>
      <c r="AH1215" s="32">
        <v>6.9309000000000003</v>
      </c>
      <c r="AI1215" s="32">
        <v>0.26319999999999999</v>
      </c>
      <c r="AJ1215" s="32">
        <v>6.0172999999999996</v>
      </c>
      <c r="AK1215" s="32">
        <v>5.4995000000000003</v>
      </c>
      <c r="AL1215" s="32">
        <v>6.3559000000000001</v>
      </c>
      <c r="AM1215" s="32">
        <v>0.22420000000000001</v>
      </c>
      <c r="AN1215" s="32">
        <v>1.3443000000000001</v>
      </c>
      <c r="AO1215" s="32">
        <v>1.4923999999999999</v>
      </c>
      <c r="AP1215" s="32">
        <v>11.2126</v>
      </c>
      <c r="AQ1215" s="32">
        <v>7.5800000000000006E-2</v>
      </c>
      <c r="AR1215" s="32">
        <v>11.198600000000001</v>
      </c>
      <c r="AS1215" s="32">
        <v>8.09E-2</v>
      </c>
      <c r="AT1215" s="32">
        <v>31.97</v>
      </c>
      <c r="AU1215" s="32">
        <v>0.1046</v>
      </c>
      <c r="AV1215" s="32">
        <v>31.873899999999999</v>
      </c>
      <c r="AW1215" s="32">
        <v>8.3999999999999995E-3</v>
      </c>
      <c r="AX1215" s="32">
        <v>4.7263000000000002</v>
      </c>
      <c r="AY1215">
        <v>94.23</v>
      </c>
      <c r="AZ1215">
        <v>4.7271999999999998</v>
      </c>
      <c r="BA1215">
        <v>94.23</v>
      </c>
      <c r="BB1215">
        <v>106.9</v>
      </c>
      <c r="BD1215" s="32"/>
      <c r="BE1215" s="32"/>
      <c r="BF1215" s="32"/>
      <c r="BG1215" s="32"/>
      <c r="BH1215" s="32"/>
      <c r="BI1215" s="34"/>
      <c r="BJ1215" s="34"/>
      <c r="BK1215" s="34"/>
      <c r="BL1215" s="34"/>
      <c r="BM1215">
        <v>-1</v>
      </c>
      <c r="BN1215" t="s">
        <v>1305</v>
      </c>
      <c r="BO1215" t="s">
        <v>7247</v>
      </c>
      <c r="BP1215" t="b">
        <v>1</v>
      </c>
    </row>
    <row r="1216" spans="1:68" x14ac:dyDescent="0.25">
      <c r="A1216" s="30" t="str">
        <f t="shared" si="19"/>
        <v>2007045059</v>
      </c>
      <c r="B1216" t="s">
        <v>183</v>
      </c>
      <c r="C1216">
        <v>59</v>
      </c>
      <c r="D1216" s="65" t="s">
        <v>8835</v>
      </c>
      <c r="E1216" t="s">
        <v>88</v>
      </c>
      <c r="F1216">
        <v>1</v>
      </c>
      <c r="G1216">
        <v>2007</v>
      </c>
      <c r="H1216">
        <v>2</v>
      </c>
      <c r="I1216" s="34">
        <v>115</v>
      </c>
      <c r="J1216">
        <v>120</v>
      </c>
      <c r="K1216" s="32">
        <v>43</v>
      </c>
      <c r="L1216" s="32">
        <v>-65.466700000000003</v>
      </c>
      <c r="M1216" s="31">
        <v>39364.945104166669</v>
      </c>
      <c r="N1216" s="33">
        <v>2.98</v>
      </c>
      <c r="O1216" s="33">
        <v>49.6</v>
      </c>
      <c r="P1216" s="32">
        <v>6.7801</v>
      </c>
      <c r="Q1216" s="32">
        <v>3.2218</v>
      </c>
      <c r="R1216" s="32">
        <v>14.232799999999999</v>
      </c>
      <c r="S1216" s="32">
        <v>4.1961000000000004</v>
      </c>
      <c r="T1216" s="32"/>
      <c r="U1216" s="32"/>
      <c r="V1216" s="32"/>
      <c r="W1216" s="32"/>
      <c r="X1216" s="32">
        <v>31.9649</v>
      </c>
      <c r="Y1216" s="32">
        <v>31.048300000000001</v>
      </c>
      <c r="Z1216" s="32">
        <v>32.5398</v>
      </c>
      <c r="AA1216" s="32">
        <v>0.54479999999999995</v>
      </c>
      <c r="AB1216" s="32"/>
      <c r="AC1216" s="32"/>
      <c r="AD1216" s="32"/>
      <c r="AE1216" s="32"/>
      <c r="AF1216" s="32">
        <v>5.8361000000000001</v>
      </c>
      <c r="AG1216" s="32">
        <v>5.4138999999999999</v>
      </c>
      <c r="AH1216" s="32">
        <v>6.0903</v>
      </c>
      <c r="AI1216" s="32">
        <v>0.1973</v>
      </c>
      <c r="AJ1216" s="32"/>
      <c r="AK1216" s="32"/>
      <c r="AL1216" s="32"/>
      <c r="AM1216" s="32"/>
      <c r="AN1216" s="32">
        <v>2.6877</v>
      </c>
      <c r="AO1216" s="32"/>
      <c r="AP1216" s="32">
        <v>13.965299999999999</v>
      </c>
      <c r="AQ1216" s="32">
        <v>0.21990000000000001</v>
      </c>
      <c r="AR1216" s="32"/>
      <c r="AS1216" s="32"/>
      <c r="AT1216" s="32">
        <v>31.0839</v>
      </c>
      <c r="AU1216" s="32">
        <v>3.0800000000000001E-2</v>
      </c>
      <c r="AV1216" s="32"/>
      <c r="AW1216" s="32"/>
      <c r="AX1216" s="32">
        <v>3.1027</v>
      </c>
      <c r="AY1216">
        <v>80.34</v>
      </c>
      <c r="BB1216">
        <v>121.6</v>
      </c>
      <c r="BD1216" s="32"/>
      <c r="BE1216" s="32"/>
      <c r="BF1216" s="32"/>
      <c r="BG1216" s="32"/>
      <c r="BH1216" s="32"/>
      <c r="BI1216" s="34"/>
      <c r="BJ1216" s="34">
        <v>28</v>
      </c>
      <c r="BK1216" s="34">
        <v>116</v>
      </c>
      <c r="BL1216" s="34">
        <v>88</v>
      </c>
      <c r="BM1216">
        <v>0</v>
      </c>
      <c r="BN1216" t="s">
        <v>1306</v>
      </c>
      <c r="BO1216" t="s">
        <v>7248</v>
      </c>
      <c r="BP1216" t="b">
        <v>1</v>
      </c>
    </row>
    <row r="1217" spans="1:68" x14ac:dyDescent="0.25">
      <c r="A1217" s="30" t="str">
        <f t="shared" si="19"/>
        <v>2007045063</v>
      </c>
      <c r="B1217" t="s">
        <v>183</v>
      </c>
      <c r="C1217">
        <v>63</v>
      </c>
      <c r="D1217" s="65" t="s">
        <v>8712</v>
      </c>
      <c r="E1217" t="s">
        <v>87</v>
      </c>
      <c r="F1217">
        <v>1</v>
      </c>
      <c r="G1217">
        <v>2007</v>
      </c>
      <c r="H1217">
        <v>2</v>
      </c>
      <c r="I1217" s="34">
        <v>57.5</v>
      </c>
      <c r="J1217">
        <v>64</v>
      </c>
      <c r="K1217" s="32">
        <v>43.2333</v>
      </c>
      <c r="L1217" s="32">
        <v>-65.466700000000003</v>
      </c>
      <c r="M1217" s="31">
        <v>39365.058958333335</v>
      </c>
      <c r="N1217" s="33">
        <v>2.98</v>
      </c>
      <c r="O1217" s="33">
        <v>49.6</v>
      </c>
      <c r="P1217" s="32">
        <v>7.7488999999999999</v>
      </c>
      <c r="Q1217" s="32">
        <v>3.5257000000000001</v>
      </c>
      <c r="R1217" s="32">
        <v>15.150499999999999</v>
      </c>
      <c r="S1217" s="32">
        <v>4.8349000000000002</v>
      </c>
      <c r="T1217" s="32"/>
      <c r="U1217" s="32"/>
      <c r="V1217" s="32"/>
      <c r="W1217" s="32"/>
      <c r="X1217" s="32">
        <v>31.793099999999999</v>
      </c>
      <c r="Y1217" s="32">
        <v>30.796700000000001</v>
      </c>
      <c r="Z1217" s="32">
        <v>32.3977</v>
      </c>
      <c r="AA1217" s="32">
        <v>0.63439999999999996</v>
      </c>
      <c r="AB1217" s="32"/>
      <c r="AC1217" s="32"/>
      <c r="AD1217" s="32"/>
      <c r="AE1217" s="32"/>
      <c r="AF1217" s="32">
        <v>5.8148999999999997</v>
      </c>
      <c r="AG1217" s="32">
        <v>5.4282000000000004</v>
      </c>
      <c r="AH1217" s="32">
        <v>6.1169000000000002</v>
      </c>
      <c r="AI1217" s="32">
        <v>0.26490000000000002</v>
      </c>
      <c r="AJ1217" s="32"/>
      <c r="AK1217" s="32"/>
      <c r="AL1217" s="32"/>
      <c r="AM1217" s="32"/>
      <c r="AN1217" s="32">
        <v>3.0390000000000001</v>
      </c>
      <c r="AO1217" s="32"/>
      <c r="AP1217" s="32">
        <v>15.1286</v>
      </c>
      <c r="AQ1217" s="32">
        <v>1.95E-2</v>
      </c>
      <c r="AR1217" s="32"/>
      <c r="AS1217" s="32"/>
      <c r="AT1217" s="32">
        <v>30.8047</v>
      </c>
      <c r="AU1217" s="32">
        <v>7.6E-3</v>
      </c>
      <c r="AV1217" s="32"/>
      <c r="AW1217" s="32"/>
      <c r="AX1217" s="32">
        <v>3.5257000000000001</v>
      </c>
      <c r="AY1217">
        <v>41.66</v>
      </c>
      <c r="BB1217">
        <v>52.9</v>
      </c>
      <c r="BC1217">
        <v>52.57</v>
      </c>
      <c r="BD1217" s="32">
        <v>3.5350000000000001</v>
      </c>
      <c r="BE1217" s="32"/>
      <c r="BF1217" s="32">
        <v>32.395200000000003</v>
      </c>
      <c r="BG1217" s="32"/>
      <c r="BH1217" s="32"/>
      <c r="BI1217" s="34"/>
      <c r="BJ1217" s="34">
        <v>32</v>
      </c>
      <c r="BK1217" s="34">
        <v>58</v>
      </c>
      <c r="BL1217" s="34">
        <v>26</v>
      </c>
      <c r="BM1217">
        <v>0</v>
      </c>
      <c r="BN1217" t="s">
        <v>1307</v>
      </c>
      <c r="BO1217" t="s">
        <v>7249</v>
      </c>
      <c r="BP1217" t="b">
        <v>1</v>
      </c>
    </row>
    <row r="1218" spans="1:68" x14ac:dyDescent="0.25">
      <c r="A1218" s="30" t="str">
        <f t="shared" si="19"/>
        <v>2007045064</v>
      </c>
      <c r="B1218" t="s">
        <v>183</v>
      </c>
      <c r="C1218">
        <v>64</v>
      </c>
      <c r="D1218" s="65" t="s">
        <v>8717</v>
      </c>
      <c r="E1218" t="s">
        <v>86</v>
      </c>
      <c r="F1218">
        <v>0</v>
      </c>
      <c r="G1218">
        <v>2007</v>
      </c>
      <c r="H1218">
        <v>2</v>
      </c>
      <c r="I1218" s="34">
        <v>156.69999999999999</v>
      </c>
      <c r="J1218">
        <v>162</v>
      </c>
      <c r="K1218" s="32">
        <v>43.2333</v>
      </c>
      <c r="L1218" s="32">
        <v>-65.033299999999997</v>
      </c>
      <c r="M1218" s="31">
        <v>39365.141064814816</v>
      </c>
      <c r="N1218" s="33">
        <v>2.98</v>
      </c>
      <c r="O1218" s="33">
        <v>49.6</v>
      </c>
      <c r="P1218" s="32">
        <v>8.1555999999999997</v>
      </c>
      <c r="Q1218" s="32">
        <v>3.5326</v>
      </c>
      <c r="R1218" s="32">
        <v>13.3672</v>
      </c>
      <c r="S1218" s="32">
        <v>4.0445000000000002</v>
      </c>
      <c r="T1218" s="32"/>
      <c r="U1218" s="32"/>
      <c r="V1218" s="32"/>
      <c r="W1218" s="32"/>
      <c r="X1218" s="32">
        <v>31.848199999999999</v>
      </c>
      <c r="Y1218" s="32">
        <v>31.210999999999999</v>
      </c>
      <c r="Z1218" s="32">
        <v>32.566200000000002</v>
      </c>
      <c r="AA1218" s="32">
        <v>0.49209999999999998</v>
      </c>
      <c r="AB1218" s="32"/>
      <c r="AC1218" s="32"/>
      <c r="AD1218" s="32"/>
      <c r="AE1218" s="32"/>
      <c r="AF1218" s="32">
        <v>5.8418999999999999</v>
      </c>
      <c r="AG1218" s="32">
        <v>5.58</v>
      </c>
      <c r="AH1218" s="32">
        <v>6.0545</v>
      </c>
      <c r="AI1218" s="32">
        <v>0.1474</v>
      </c>
      <c r="AJ1218" s="32"/>
      <c r="AK1218" s="32"/>
      <c r="AL1218" s="32"/>
      <c r="AM1218" s="32"/>
      <c r="AN1218" s="32">
        <v>2.5068000000000001</v>
      </c>
      <c r="AO1218" s="32"/>
      <c r="AP1218" s="32">
        <v>13.361499999999999</v>
      </c>
      <c r="AQ1218" s="32">
        <v>7.7000000000000002E-3</v>
      </c>
      <c r="AR1218" s="32"/>
      <c r="AS1218" s="32"/>
      <c r="AT1218" s="32">
        <v>31.212700000000002</v>
      </c>
      <c r="AU1218" s="32">
        <v>2.0999999999999999E-3</v>
      </c>
      <c r="AV1218" s="32"/>
      <c r="AW1218" s="32"/>
      <c r="AX1218" s="32">
        <v>3.1934999999999998</v>
      </c>
      <c r="AY1218">
        <v>89.26</v>
      </c>
      <c r="BB1218">
        <v>165</v>
      </c>
      <c r="BC1218">
        <v>156.68</v>
      </c>
      <c r="BD1218" s="32">
        <v>5.1814999999999998</v>
      </c>
      <c r="BE1218" s="32"/>
      <c r="BF1218" s="32">
        <v>33.594099999999997</v>
      </c>
      <c r="BG1218" s="32"/>
      <c r="BH1218" s="32">
        <v>3.1934999999999998</v>
      </c>
      <c r="BI1218" s="34">
        <v>90</v>
      </c>
      <c r="BJ1218" s="34">
        <v>39</v>
      </c>
      <c r="BK1218" s="34">
        <v>100</v>
      </c>
      <c r="BL1218" s="34">
        <v>61</v>
      </c>
      <c r="BM1218">
        <v>0</v>
      </c>
      <c r="BN1218" t="s">
        <v>1308</v>
      </c>
      <c r="BO1218" t="s">
        <v>7250</v>
      </c>
      <c r="BP1218" t="b">
        <v>1</v>
      </c>
    </row>
    <row r="1219" spans="1:68" x14ac:dyDescent="0.25">
      <c r="A1219" s="30" t="str">
        <f t="shared" si="19"/>
        <v>2007045068</v>
      </c>
      <c r="B1219" t="s">
        <v>183</v>
      </c>
      <c r="C1219">
        <v>68</v>
      </c>
      <c r="D1219" s="65" t="s">
        <v>8911</v>
      </c>
      <c r="E1219" t="s">
        <v>95</v>
      </c>
      <c r="F1219">
        <v>1</v>
      </c>
      <c r="G1219">
        <v>2007</v>
      </c>
      <c r="H1219">
        <v>2</v>
      </c>
      <c r="I1219" s="34">
        <v>82.3</v>
      </c>
      <c r="J1219">
        <v>83</v>
      </c>
      <c r="K1219" s="32">
        <v>44.383299999999998</v>
      </c>
      <c r="L1219" s="32">
        <v>-63.45</v>
      </c>
      <c r="M1219" s="31">
        <v>39365.592546296299</v>
      </c>
      <c r="N1219" s="33">
        <v>2.98</v>
      </c>
      <c r="O1219" s="33">
        <v>49.59</v>
      </c>
      <c r="P1219" s="32">
        <v>9.3180999999999994</v>
      </c>
      <c r="Q1219" s="32">
        <v>5.4718</v>
      </c>
      <c r="R1219" s="32">
        <v>13.964600000000001</v>
      </c>
      <c r="S1219" s="32">
        <v>3.1926999999999999</v>
      </c>
      <c r="T1219" s="32"/>
      <c r="U1219" s="32"/>
      <c r="V1219" s="32"/>
      <c r="W1219" s="32"/>
      <c r="X1219" s="32">
        <v>31.154699999999998</v>
      </c>
      <c r="Y1219" s="32">
        <v>30.380299999999998</v>
      </c>
      <c r="Z1219" s="32">
        <v>31.843699999999998</v>
      </c>
      <c r="AA1219" s="32">
        <v>0.49220000000000003</v>
      </c>
      <c r="AB1219" s="32"/>
      <c r="AC1219" s="32"/>
      <c r="AD1219" s="32"/>
      <c r="AE1219" s="32"/>
      <c r="AF1219" s="32">
        <v>5.5312999999999999</v>
      </c>
      <c r="AG1219" s="32">
        <v>5.0545</v>
      </c>
      <c r="AH1219" s="32">
        <v>5.9222999999999999</v>
      </c>
      <c r="AI1219" s="32">
        <v>0.2863</v>
      </c>
      <c r="AJ1219" s="32"/>
      <c r="AK1219" s="32"/>
      <c r="AL1219" s="32"/>
      <c r="AM1219" s="32"/>
      <c r="AN1219" s="32">
        <v>2.4870000000000001</v>
      </c>
      <c r="AO1219" s="32"/>
      <c r="AP1219" s="32">
        <v>13.956799999999999</v>
      </c>
      <c r="AQ1219" s="32">
        <v>8.9999999999999998E-4</v>
      </c>
      <c r="AR1219" s="32"/>
      <c r="AS1219" s="32"/>
      <c r="AT1219" s="32">
        <v>30.3843</v>
      </c>
      <c r="AU1219" s="32">
        <v>3.5000000000000001E-3</v>
      </c>
      <c r="AV1219" s="32"/>
      <c r="AW1219" s="32"/>
      <c r="AX1219" s="32">
        <v>3.3235999999999999</v>
      </c>
      <c r="AY1219">
        <v>77.36</v>
      </c>
      <c r="BB1219">
        <v>83.5</v>
      </c>
      <c r="BC1219">
        <v>82.31</v>
      </c>
      <c r="BD1219" s="32">
        <v>3.3584999999999998</v>
      </c>
      <c r="BE1219" s="32"/>
      <c r="BF1219" s="32">
        <v>32.303899999999999</v>
      </c>
      <c r="BG1219" s="32"/>
      <c r="BH1219" s="32"/>
      <c r="BI1219" s="34"/>
      <c r="BJ1219" s="34">
        <v>69</v>
      </c>
      <c r="BK1219" s="34">
        <v>83</v>
      </c>
      <c r="BL1219" s="34">
        <v>14</v>
      </c>
      <c r="BM1219">
        <v>0</v>
      </c>
      <c r="BN1219" t="s">
        <v>1309</v>
      </c>
      <c r="BO1219" t="s">
        <v>7251</v>
      </c>
      <c r="BP1219" t="b">
        <v>1</v>
      </c>
    </row>
    <row r="1220" spans="1:68" x14ac:dyDescent="0.25">
      <c r="A1220" s="30" t="str">
        <f t="shared" ref="A1220:A1283" si="20">IF(LEN(B1220)=5,MID(B1220,1,2)+1900&amp;MID(B1220,3,3)&amp;TEXT(TRIM(C1220),"000"),IF(LEN(B1220)=7,B1220&amp;TEXT(TRIM(C1220),"000"),MID(B1220,4,7)&amp;TEXT(TRIM(C1220),"000")))</f>
        <v>2007045071</v>
      </c>
      <c r="B1220" t="s">
        <v>183</v>
      </c>
      <c r="C1220">
        <v>71</v>
      </c>
      <c r="D1220" s="65" t="s">
        <v>8869</v>
      </c>
      <c r="E1220" t="s">
        <v>85</v>
      </c>
      <c r="F1220">
        <v>0</v>
      </c>
      <c r="G1220">
        <v>2007</v>
      </c>
      <c r="H1220">
        <v>2</v>
      </c>
      <c r="I1220" s="34">
        <v>137.80000000000001</v>
      </c>
      <c r="J1220">
        <v>145</v>
      </c>
      <c r="K1220" s="32">
        <v>44.3</v>
      </c>
      <c r="L1220" s="32">
        <v>-63.25</v>
      </c>
      <c r="M1220" s="31">
        <v>39366.08452546296</v>
      </c>
      <c r="N1220" s="33">
        <v>2.98</v>
      </c>
      <c r="O1220" s="33">
        <v>49.59</v>
      </c>
      <c r="P1220" s="32">
        <v>11.4017</v>
      </c>
      <c r="Q1220" s="32">
        <v>3.3546</v>
      </c>
      <c r="R1220" s="32">
        <v>15.2479</v>
      </c>
      <c r="S1220" s="32">
        <v>4.6547000000000001</v>
      </c>
      <c r="T1220" s="32"/>
      <c r="U1220" s="32"/>
      <c r="V1220" s="32"/>
      <c r="W1220" s="32"/>
      <c r="X1220" s="32">
        <v>30.9727</v>
      </c>
      <c r="Y1220" s="32">
        <v>30.4193</v>
      </c>
      <c r="Z1220" s="32">
        <v>32.078099999999999</v>
      </c>
      <c r="AA1220" s="32">
        <v>0.61380000000000001</v>
      </c>
      <c r="AB1220" s="32"/>
      <c r="AC1220" s="32"/>
      <c r="AD1220" s="32"/>
      <c r="AE1220" s="32"/>
      <c r="AF1220" s="32">
        <v>5.6406999999999998</v>
      </c>
      <c r="AG1220" s="32">
        <v>5.2320000000000002</v>
      </c>
      <c r="AH1220" s="32">
        <v>6.3516000000000004</v>
      </c>
      <c r="AI1220" s="32">
        <v>0.38779999999999998</v>
      </c>
      <c r="AJ1220" s="32"/>
      <c r="AK1220" s="32"/>
      <c r="AL1220" s="32"/>
      <c r="AM1220" s="32"/>
      <c r="AN1220" s="32">
        <v>3.0320999999999998</v>
      </c>
      <c r="AO1220" s="32"/>
      <c r="AP1220" s="32">
        <v>14.781700000000001</v>
      </c>
      <c r="AQ1220" s="32">
        <v>6.9999999999999999E-4</v>
      </c>
      <c r="AR1220" s="32"/>
      <c r="AS1220" s="32"/>
      <c r="AT1220" s="32">
        <v>30.419899999999998</v>
      </c>
      <c r="AU1220" s="32">
        <v>2.0000000000000001E-4</v>
      </c>
      <c r="AV1220" s="32"/>
      <c r="AW1220" s="32"/>
      <c r="AX1220" s="32">
        <v>2.4053</v>
      </c>
      <c r="AY1220">
        <v>68.430000000000007</v>
      </c>
      <c r="BC1220">
        <v>137.83000000000001</v>
      </c>
      <c r="BD1220" s="32">
        <v>4.4789000000000003</v>
      </c>
      <c r="BE1220" s="32"/>
      <c r="BF1220" s="32">
        <v>33.430900000000001</v>
      </c>
      <c r="BG1220" s="32"/>
      <c r="BH1220" s="32">
        <v>2.4053</v>
      </c>
      <c r="BI1220" s="34">
        <v>69</v>
      </c>
      <c r="BJ1220" s="34">
        <v>46</v>
      </c>
      <c r="BK1220" s="34">
        <v>137</v>
      </c>
      <c r="BL1220" s="34">
        <v>91</v>
      </c>
      <c r="BM1220">
        <v>0</v>
      </c>
      <c r="BN1220" t="s">
        <v>1310</v>
      </c>
      <c r="BO1220" t="s">
        <v>7252</v>
      </c>
      <c r="BP1220" t="b">
        <v>1</v>
      </c>
    </row>
    <row r="1221" spans="1:68" x14ac:dyDescent="0.25">
      <c r="A1221" s="30" t="str">
        <f t="shared" si="20"/>
        <v>2007045073</v>
      </c>
      <c r="B1221" t="s">
        <v>183</v>
      </c>
      <c r="C1221">
        <v>73</v>
      </c>
      <c r="D1221" s="65" t="s">
        <v>8799</v>
      </c>
      <c r="E1221" t="s">
        <v>184</v>
      </c>
      <c r="F1221">
        <v>0</v>
      </c>
      <c r="G1221">
        <v>2007</v>
      </c>
      <c r="H1221">
        <v>2</v>
      </c>
      <c r="I1221" s="34">
        <v>133.9</v>
      </c>
      <c r="J1221">
        <v>145</v>
      </c>
      <c r="K1221" s="32">
        <v>44.2667</v>
      </c>
      <c r="L1221" s="32">
        <v>-63.216700000000003</v>
      </c>
      <c r="M1221" s="31">
        <v>39366.122314814813</v>
      </c>
      <c r="N1221" s="33">
        <v>1.98</v>
      </c>
      <c r="O1221" s="33">
        <v>49.59</v>
      </c>
      <c r="P1221" s="32">
        <v>11.181900000000001</v>
      </c>
      <c r="Q1221" s="32">
        <v>2.9714999999999998</v>
      </c>
      <c r="R1221" s="32">
        <v>15.014699999999999</v>
      </c>
      <c r="S1221" s="32">
        <v>4.8377999999999997</v>
      </c>
      <c r="T1221" s="32"/>
      <c r="U1221" s="32"/>
      <c r="V1221" s="32"/>
      <c r="W1221" s="32"/>
      <c r="X1221" s="32">
        <v>31.107199999999999</v>
      </c>
      <c r="Y1221" s="32">
        <v>30.5046</v>
      </c>
      <c r="Z1221" s="32">
        <v>32.160400000000003</v>
      </c>
      <c r="AA1221" s="32">
        <v>0.67030000000000001</v>
      </c>
      <c r="AB1221" s="32"/>
      <c r="AC1221" s="32"/>
      <c r="AD1221" s="32"/>
      <c r="AE1221" s="32"/>
      <c r="AF1221" s="32">
        <v>5.5758000000000001</v>
      </c>
      <c r="AG1221" s="32">
        <v>5.2138</v>
      </c>
      <c r="AH1221" s="32">
        <v>6.3128000000000002</v>
      </c>
      <c r="AI1221" s="32">
        <v>0.31259999999999999</v>
      </c>
      <c r="AJ1221" s="32"/>
      <c r="AK1221" s="32"/>
      <c r="AL1221" s="32"/>
      <c r="AM1221" s="32"/>
      <c r="AN1221" s="32">
        <v>3.0975000000000001</v>
      </c>
      <c r="AO1221" s="32"/>
      <c r="AP1221" s="32">
        <v>15.0062</v>
      </c>
      <c r="AQ1221" s="32">
        <v>1.6999999999999999E-3</v>
      </c>
      <c r="AR1221" s="32"/>
      <c r="AS1221" s="32"/>
      <c r="AT1221" s="32">
        <v>30.52</v>
      </c>
      <c r="AU1221" s="32">
        <v>1.03E-2</v>
      </c>
      <c r="AV1221" s="32"/>
      <c r="AW1221" s="32"/>
      <c r="AX1221" s="32">
        <v>2.1520999999999999</v>
      </c>
      <c r="AY1221">
        <v>84.3</v>
      </c>
      <c r="BB1221">
        <v>169</v>
      </c>
      <c r="BD1221" s="32"/>
      <c r="BE1221" s="32"/>
      <c r="BF1221" s="32"/>
      <c r="BG1221" s="32"/>
      <c r="BH1221" s="32">
        <v>2.1520999999999999</v>
      </c>
      <c r="BI1221" s="34">
        <v>85</v>
      </c>
      <c r="BJ1221" s="34">
        <v>42</v>
      </c>
      <c r="BK1221" s="34">
        <v>114</v>
      </c>
      <c r="BL1221" s="34">
        <v>72</v>
      </c>
      <c r="BM1221">
        <v>0</v>
      </c>
      <c r="BN1221" t="s">
        <v>1311</v>
      </c>
      <c r="BO1221" t="s">
        <v>7253</v>
      </c>
      <c r="BP1221" t="b">
        <v>1</v>
      </c>
    </row>
    <row r="1222" spans="1:68" x14ac:dyDescent="0.25">
      <c r="A1222" s="30" t="str">
        <f t="shared" si="20"/>
        <v>2007045076</v>
      </c>
      <c r="B1222" t="s">
        <v>183</v>
      </c>
      <c r="C1222">
        <v>76</v>
      </c>
      <c r="D1222" s="65" t="s">
        <v>8837</v>
      </c>
      <c r="E1222" t="s">
        <v>103</v>
      </c>
      <c r="F1222">
        <v>1</v>
      </c>
      <c r="G1222">
        <v>2007</v>
      </c>
      <c r="H1222">
        <v>2</v>
      </c>
      <c r="I1222" s="34">
        <v>144.80000000000001</v>
      </c>
      <c r="J1222">
        <v>145</v>
      </c>
      <c r="K1222" s="32">
        <v>44.2667</v>
      </c>
      <c r="L1222" s="32">
        <v>-63.3</v>
      </c>
      <c r="M1222" s="31">
        <v>39366.200532407405</v>
      </c>
      <c r="N1222" s="33">
        <v>2.98</v>
      </c>
      <c r="O1222" s="33">
        <v>49.59</v>
      </c>
      <c r="P1222" s="32">
        <v>9.2032000000000007</v>
      </c>
      <c r="Q1222" s="32">
        <v>2.9603000000000002</v>
      </c>
      <c r="R1222" s="32">
        <v>15.1869</v>
      </c>
      <c r="S1222" s="32">
        <v>5.1406999999999998</v>
      </c>
      <c r="T1222" s="32"/>
      <c r="U1222" s="32"/>
      <c r="V1222" s="32"/>
      <c r="W1222" s="32"/>
      <c r="X1222" s="32">
        <v>31.367000000000001</v>
      </c>
      <c r="Y1222" s="32">
        <v>30.441099999999999</v>
      </c>
      <c r="Z1222" s="32">
        <v>32.218000000000004</v>
      </c>
      <c r="AA1222" s="32">
        <v>0.67869999999999997</v>
      </c>
      <c r="AB1222" s="32"/>
      <c r="AC1222" s="32"/>
      <c r="AD1222" s="32"/>
      <c r="AE1222" s="32"/>
      <c r="AF1222" s="32">
        <v>5.6428000000000003</v>
      </c>
      <c r="AG1222" s="32">
        <v>5.1505999999999998</v>
      </c>
      <c r="AH1222" s="32">
        <v>6.2679</v>
      </c>
      <c r="AI1222" s="32">
        <v>0.3896</v>
      </c>
      <c r="AJ1222" s="32"/>
      <c r="AK1222" s="32"/>
      <c r="AL1222" s="32"/>
      <c r="AM1222" s="32"/>
      <c r="AN1222" s="32">
        <v>3.1766000000000001</v>
      </c>
      <c r="AO1222" s="32"/>
      <c r="AP1222" s="32">
        <v>15.026999999999999</v>
      </c>
      <c r="AQ1222" s="32">
        <v>3.8E-3</v>
      </c>
      <c r="AR1222" s="32"/>
      <c r="AS1222" s="32"/>
      <c r="AT1222" s="32">
        <v>30.474299999999999</v>
      </c>
      <c r="AU1222" s="32">
        <v>2.8899999999999999E-2</v>
      </c>
      <c r="AV1222" s="32"/>
      <c r="AW1222" s="32"/>
      <c r="AX1222" s="32">
        <v>2.4144000000000001</v>
      </c>
      <c r="AY1222">
        <v>99.17</v>
      </c>
      <c r="BB1222">
        <v>148.80000000000001</v>
      </c>
      <c r="BC1222">
        <v>144.77000000000001</v>
      </c>
      <c r="BD1222" s="32">
        <v>5.9046000000000003</v>
      </c>
      <c r="BE1222" s="32"/>
      <c r="BF1222" s="32">
        <v>33.862400000000001</v>
      </c>
      <c r="BG1222" s="32"/>
      <c r="BH1222" s="32">
        <v>2.4144000000000001</v>
      </c>
      <c r="BI1222" s="34">
        <v>100</v>
      </c>
      <c r="BJ1222" s="34">
        <v>36</v>
      </c>
      <c r="BK1222" s="34">
        <v>131</v>
      </c>
      <c r="BL1222" s="34">
        <v>95</v>
      </c>
      <c r="BM1222">
        <v>0</v>
      </c>
      <c r="BN1222" t="s">
        <v>1312</v>
      </c>
      <c r="BO1222" t="s">
        <v>7254</v>
      </c>
      <c r="BP1222" t="b">
        <v>1</v>
      </c>
    </row>
    <row r="1223" spans="1:68" x14ac:dyDescent="0.25">
      <c r="A1223" s="30" t="str">
        <f t="shared" si="20"/>
        <v>2007045080</v>
      </c>
      <c r="B1223" t="s">
        <v>183</v>
      </c>
      <c r="C1223">
        <v>80</v>
      </c>
      <c r="D1223" s="65" t="s">
        <v>8761</v>
      </c>
      <c r="E1223" t="s">
        <v>85</v>
      </c>
      <c r="F1223">
        <v>0</v>
      </c>
      <c r="G1223">
        <v>2007</v>
      </c>
      <c r="H1223">
        <v>2</v>
      </c>
      <c r="I1223" s="34">
        <v>177.5</v>
      </c>
      <c r="J1223">
        <v>187</v>
      </c>
      <c r="K1223" s="32">
        <v>44.05</v>
      </c>
      <c r="L1223" s="32">
        <v>-63.083300000000001</v>
      </c>
      <c r="M1223" s="31">
        <v>39366.338055555556</v>
      </c>
      <c r="N1223" s="33">
        <v>1.98</v>
      </c>
      <c r="O1223" s="33">
        <v>49.59</v>
      </c>
      <c r="P1223" s="32">
        <v>12.998900000000001</v>
      </c>
      <c r="Q1223" s="32">
        <v>4.5975000000000001</v>
      </c>
      <c r="R1223" s="32">
        <v>16.2331</v>
      </c>
      <c r="S1223" s="32">
        <v>4.7301000000000002</v>
      </c>
      <c r="T1223" s="32"/>
      <c r="U1223" s="32"/>
      <c r="V1223" s="32"/>
      <c r="W1223" s="32"/>
      <c r="X1223" s="32">
        <v>31.751999999999999</v>
      </c>
      <c r="Y1223" s="32">
        <v>31.3462</v>
      </c>
      <c r="Z1223" s="32">
        <v>32.714199999999998</v>
      </c>
      <c r="AA1223" s="32">
        <v>0.53420000000000001</v>
      </c>
      <c r="AB1223" s="32"/>
      <c r="AC1223" s="32"/>
      <c r="AD1223" s="32"/>
      <c r="AE1223" s="32"/>
      <c r="AF1223" s="32">
        <v>5.4652000000000003</v>
      </c>
      <c r="AG1223" s="32">
        <v>5.0705</v>
      </c>
      <c r="AH1223" s="32">
        <v>6.2914000000000003</v>
      </c>
      <c r="AI1223" s="32">
        <v>0.47820000000000001</v>
      </c>
      <c r="AJ1223" s="32"/>
      <c r="AK1223" s="32"/>
      <c r="AL1223" s="32"/>
      <c r="AM1223" s="32"/>
      <c r="AN1223" s="32">
        <v>2.9990999999999999</v>
      </c>
      <c r="AO1223" s="32"/>
      <c r="AP1223" s="32">
        <v>16.2044</v>
      </c>
      <c r="AQ1223" s="32">
        <v>3.2000000000000002E-3</v>
      </c>
      <c r="AR1223" s="32"/>
      <c r="AS1223" s="32"/>
      <c r="AT1223" s="32">
        <v>31.3599</v>
      </c>
      <c r="AU1223" s="32">
        <v>9.1000000000000004E-3</v>
      </c>
      <c r="AV1223" s="32"/>
      <c r="AW1223" s="32"/>
      <c r="AX1223" s="32">
        <v>3.8229000000000002</v>
      </c>
      <c r="AY1223">
        <v>59.51</v>
      </c>
      <c r="BD1223" s="32"/>
      <c r="BE1223" s="32"/>
      <c r="BF1223" s="32"/>
      <c r="BG1223" s="32"/>
      <c r="BH1223" s="32">
        <v>3.8229000000000002</v>
      </c>
      <c r="BI1223" s="34">
        <v>60</v>
      </c>
      <c r="BJ1223" s="34">
        <v>57</v>
      </c>
      <c r="BK1223" s="34">
        <v>71</v>
      </c>
      <c r="BL1223" s="34">
        <v>13</v>
      </c>
      <c r="BM1223">
        <v>0</v>
      </c>
      <c r="BN1223" t="s">
        <v>1313</v>
      </c>
      <c r="BO1223" t="s">
        <v>7255</v>
      </c>
      <c r="BP1223" t="b">
        <v>1</v>
      </c>
    </row>
    <row r="1224" spans="1:68" x14ac:dyDescent="0.25">
      <c r="A1224" s="30" t="str">
        <f t="shared" si="20"/>
        <v>2007045082</v>
      </c>
      <c r="B1224" t="s">
        <v>183</v>
      </c>
      <c r="C1224">
        <v>82</v>
      </c>
      <c r="D1224" s="65" t="s">
        <v>8762</v>
      </c>
      <c r="E1224" t="s">
        <v>85</v>
      </c>
      <c r="F1224">
        <v>0</v>
      </c>
      <c r="G1224">
        <v>2007</v>
      </c>
      <c r="H1224">
        <v>2</v>
      </c>
      <c r="I1224" s="34">
        <v>192.4</v>
      </c>
      <c r="J1224">
        <v>200</v>
      </c>
      <c r="K1224" s="32">
        <v>44.033299999999997</v>
      </c>
      <c r="L1224" s="32">
        <v>-63.066699999999997</v>
      </c>
      <c r="M1224" s="31">
        <v>39366.370868055557</v>
      </c>
      <c r="N1224" s="33">
        <v>1.98</v>
      </c>
      <c r="O1224" s="33">
        <v>49.59</v>
      </c>
      <c r="P1224" s="32">
        <v>13.285600000000001</v>
      </c>
      <c r="Q1224" s="32">
        <v>3.6034999999999999</v>
      </c>
      <c r="R1224" s="32">
        <v>16.270600000000002</v>
      </c>
      <c r="S1224" s="32">
        <v>4.8136999999999999</v>
      </c>
      <c r="T1224" s="32"/>
      <c r="U1224" s="32"/>
      <c r="V1224" s="32"/>
      <c r="W1224" s="32"/>
      <c r="X1224" s="32">
        <v>31.759499999999999</v>
      </c>
      <c r="Y1224" s="32">
        <v>31.413499999999999</v>
      </c>
      <c r="Z1224" s="32">
        <v>32.6631</v>
      </c>
      <c r="AA1224" s="32">
        <v>0.47789999999999999</v>
      </c>
      <c r="AB1224" s="32"/>
      <c r="AC1224" s="32"/>
      <c r="AD1224" s="32"/>
      <c r="AE1224" s="32"/>
      <c r="AF1224" s="32">
        <v>5.4733999999999998</v>
      </c>
      <c r="AG1224" s="32">
        <v>5.0384000000000002</v>
      </c>
      <c r="AH1224" s="32">
        <v>6.5872999999999999</v>
      </c>
      <c r="AI1224" s="32">
        <v>0.56889999999999996</v>
      </c>
      <c r="AJ1224" s="32"/>
      <c r="AK1224" s="32"/>
      <c r="AL1224" s="32"/>
      <c r="AM1224" s="32"/>
      <c r="AN1224" s="32">
        <v>3.0211999999999999</v>
      </c>
      <c r="AO1224" s="32"/>
      <c r="AP1224" s="32">
        <v>16.230899999999998</v>
      </c>
      <c r="AQ1224" s="32">
        <v>6.1999999999999998E-3</v>
      </c>
      <c r="AR1224" s="32"/>
      <c r="AS1224" s="32"/>
      <c r="AT1224" s="32">
        <v>31.4222</v>
      </c>
      <c r="AU1224" s="32">
        <v>1.1000000000000001E-3</v>
      </c>
      <c r="AV1224" s="32"/>
      <c r="AW1224" s="32"/>
      <c r="AX1224" s="32">
        <v>3.4053</v>
      </c>
      <c r="AY1224">
        <v>66.45</v>
      </c>
      <c r="BC1224">
        <v>192.35</v>
      </c>
      <c r="BD1224" s="32">
        <v>8.2537000000000003</v>
      </c>
      <c r="BE1224" s="32"/>
      <c r="BF1224" s="32">
        <v>34.685000000000002</v>
      </c>
      <c r="BG1224" s="32"/>
      <c r="BH1224" s="32">
        <v>3.4053</v>
      </c>
      <c r="BI1224" s="34">
        <v>67</v>
      </c>
      <c r="BJ1224" s="34">
        <v>48</v>
      </c>
      <c r="BK1224" s="34">
        <v>75</v>
      </c>
      <c r="BL1224" s="34">
        <v>27</v>
      </c>
      <c r="BM1224">
        <v>0</v>
      </c>
      <c r="BN1224" t="s">
        <v>1314</v>
      </c>
      <c r="BO1224" t="s">
        <v>7256</v>
      </c>
      <c r="BP1224" t="b">
        <v>1</v>
      </c>
    </row>
    <row r="1225" spans="1:68" x14ac:dyDescent="0.25">
      <c r="A1225" s="30" t="str">
        <f t="shared" si="20"/>
        <v>2007045087</v>
      </c>
      <c r="B1225" t="s">
        <v>183</v>
      </c>
      <c r="C1225">
        <v>87</v>
      </c>
      <c r="D1225" s="65" t="s">
        <v>8887</v>
      </c>
      <c r="E1225" t="s">
        <v>112</v>
      </c>
      <c r="F1225">
        <v>1</v>
      </c>
      <c r="G1225">
        <v>2007</v>
      </c>
      <c r="H1225">
        <v>2</v>
      </c>
      <c r="I1225" s="34">
        <v>255.8</v>
      </c>
      <c r="J1225">
        <v>261</v>
      </c>
      <c r="K1225" s="32">
        <v>43.866700000000002</v>
      </c>
      <c r="L1225" s="32">
        <v>-62.85</v>
      </c>
      <c r="M1225" s="31">
        <v>39366.534872685188</v>
      </c>
      <c r="N1225" s="33">
        <v>2.98</v>
      </c>
      <c r="O1225" s="33">
        <v>49.59</v>
      </c>
      <c r="P1225" s="32">
        <v>12.8787</v>
      </c>
      <c r="Q1225" s="32">
        <v>4.0282999999999998</v>
      </c>
      <c r="R1225" s="32">
        <v>15.981400000000001</v>
      </c>
      <c r="S1225" s="32">
        <v>4.6212</v>
      </c>
      <c r="T1225" s="32"/>
      <c r="U1225" s="32"/>
      <c r="V1225" s="32"/>
      <c r="W1225" s="32"/>
      <c r="X1225" s="32">
        <v>31.735600000000002</v>
      </c>
      <c r="Y1225" s="32">
        <v>31.411000000000001</v>
      </c>
      <c r="Z1225" s="32">
        <v>32.637999999999998</v>
      </c>
      <c r="AA1225" s="32">
        <v>0.4521</v>
      </c>
      <c r="AB1225" s="32"/>
      <c r="AC1225" s="32"/>
      <c r="AD1225" s="32"/>
      <c r="AE1225" s="32"/>
      <c r="AF1225" s="32">
        <v>5.6028000000000002</v>
      </c>
      <c r="AG1225" s="32">
        <v>5.1234999999999999</v>
      </c>
      <c r="AH1225" s="32">
        <v>6.8102</v>
      </c>
      <c r="AI1225" s="32">
        <v>0.61739999999999995</v>
      </c>
      <c r="AJ1225" s="32"/>
      <c r="AK1225" s="32"/>
      <c r="AL1225" s="32"/>
      <c r="AM1225" s="32"/>
      <c r="AN1225" s="32">
        <v>2.9036</v>
      </c>
      <c r="AO1225" s="32"/>
      <c r="AP1225" s="32">
        <v>15.9785</v>
      </c>
      <c r="AQ1225" s="32">
        <v>3.0999999999999999E-3</v>
      </c>
      <c r="AR1225" s="32"/>
      <c r="AS1225" s="32"/>
      <c r="AT1225" s="32">
        <v>31.415600000000001</v>
      </c>
      <c r="AU1225" s="32">
        <v>4.1000000000000003E-3</v>
      </c>
      <c r="AV1225" s="32"/>
      <c r="AW1225" s="32"/>
      <c r="AX1225" s="32">
        <v>3.6120999999999999</v>
      </c>
      <c r="AY1225">
        <v>56.54</v>
      </c>
      <c r="BB1225">
        <v>263.60000000000002</v>
      </c>
      <c r="BC1225">
        <v>255.77</v>
      </c>
      <c r="BD1225" s="32">
        <v>7.2142999999999997</v>
      </c>
      <c r="BE1225" s="32"/>
      <c r="BF1225" s="32">
        <v>34.670400000000001</v>
      </c>
      <c r="BG1225" s="32"/>
      <c r="BH1225" s="32">
        <v>3.6120999999999999</v>
      </c>
      <c r="BI1225" s="34">
        <v>57</v>
      </c>
      <c r="BJ1225" s="34">
        <v>51</v>
      </c>
      <c r="BK1225" s="34">
        <v>70</v>
      </c>
      <c r="BL1225" s="34">
        <v>18</v>
      </c>
      <c r="BM1225">
        <v>0</v>
      </c>
      <c r="BN1225" t="s">
        <v>1315</v>
      </c>
      <c r="BO1225" t="s">
        <v>7257</v>
      </c>
      <c r="BP1225" t="b">
        <v>1</v>
      </c>
    </row>
    <row r="1226" spans="1:68" x14ac:dyDescent="0.25">
      <c r="A1226" s="30" t="str">
        <f t="shared" si="20"/>
        <v>2007045092</v>
      </c>
      <c r="B1226" t="s">
        <v>183</v>
      </c>
      <c r="C1226">
        <v>92</v>
      </c>
      <c r="D1226" s="65" t="s">
        <v>8838</v>
      </c>
      <c r="E1226" t="s">
        <v>85</v>
      </c>
      <c r="F1226">
        <v>0</v>
      </c>
      <c r="G1226">
        <v>2007</v>
      </c>
      <c r="H1226">
        <v>2</v>
      </c>
      <c r="I1226" s="34">
        <v>145.80000000000001</v>
      </c>
      <c r="J1226">
        <v>154</v>
      </c>
      <c r="K1226" s="32">
        <v>43.683300000000003</v>
      </c>
      <c r="L1226" s="32">
        <v>-62.666800000000002</v>
      </c>
      <c r="M1226" s="31">
        <v>39366.668136574073</v>
      </c>
      <c r="N1226" s="33">
        <v>2.98</v>
      </c>
      <c r="O1226" s="33">
        <v>49.59</v>
      </c>
      <c r="P1226" s="32">
        <v>11.508599999999999</v>
      </c>
      <c r="Q1226" s="32">
        <v>5.3598999999999997</v>
      </c>
      <c r="R1226" s="32">
        <v>16.148499999999999</v>
      </c>
      <c r="S1226" s="32">
        <v>4.4932999999999996</v>
      </c>
      <c r="T1226" s="32"/>
      <c r="U1226" s="32"/>
      <c r="V1226" s="32"/>
      <c r="W1226" s="32"/>
      <c r="X1226" s="32">
        <v>32.355200000000004</v>
      </c>
      <c r="Y1226" s="32">
        <v>31.547999999999998</v>
      </c>
      <c r="Z1226" s="32">
        <v>33.4328</v>
      </c>
      <c r="AA1226" s="32">
        <v>0.80969999999999998</v>
      </c>
      <c r="AB1226" s="32"/>
      <c r="AC1226" s="32"/>
      <c r="AD1226" s="32"/>
      <c r="AE1226" s="32"/>
      <c r="AF1226" s="32">
        <v>5.6405000000000003</v>
      </c>
      <c r="AG1226" s="32">
        <v>5.1729000000000003</v>
      </c>
      <c r="AH1226" s="32">
        <v>6.2404999999999999</v>
      </c>
      <c r="AI1226" s="32">
        <v>0.3886</v>
      </c>
      <c r="AJ1226" s="32"/>
      <c r="AK1226" s="32"/>
      <c r="AL1226" s="32"/>
      <c r="AM1226" s="32"/>
      <c r="AN1226" s="32">
        <v>3.3035999999999999</v>
      </c>
      <c r="AO1226" s="32"/>
      <c r="AP1226" s="32">
        <v>16.145700000000001</v>
      </c>
      <c r="AQ1226" s="32">
        <v>2.3E-3</v>
      </c>
      <c r="AR1226" s="32"/>
      <c r="AS1226" s="32"/>
      <c r="AT1226" s="32">
        <v>31.552099999999999</v>
      </c>
      <c r="AU1226" s="32">
        <v>3.5999999999999999E-3</v>
      </c>
      <c r="AV1226" s="32"/>
      <c r="AW1226" s="32"/>
      <c r="AX1226" s="32">
        <v>4.9288999999999996</v>
      </c>
      <c r="AY1226">
        <v>55.54</v>
      </c>
      <c r="BD1226" s="32"/>
      <c r="BE1226" s="32"/>
      <c r="BF1226" s="32"/>
      <c r="BG1226" s="32"/>
      <c r="BH1226" s="32"/>
      <c r="BI1226" s="34"/>
      <c r="BJ1226" s="34"/>
      <c r="BK1226" s="34"/>
      <c r="BL1226" s="34"/>
      <c r="BM1226">
        <v>-1</v>
      </c>
      <c r="BN1226" t="s">
        <v>1316</v>
      </c>
      <c r="BO1226" t="s">
        <v>7258</v>
      </c>
      <c r="BP1226" t="b">
        <v>1</v>
      </c>
    </row>
    <row r="1227" spans="1:68" x14ac:dyDescent="0.25">
      <c r="A1227" s="30" t="str">
        <f t="shared" si="20"/>
        <v>2007045094</v>
      </c>
      <c r="B1227" t="s">
        <v>183</v>
      </c>
      <c r="C1227">
        <v>94</v>
      </c>
      <c r="D1227" s="65" t="s">
        <v>8764</v>
      </c>
      <c r="E1227" t="s">
        <v>85</v>
      </c>
      <c r="F1227">
        <v>0</v>
      </c>
      <c r="G1227">
        <v>2007</v>
      </c>
      <c r="H1227">
        <v>2</v>
      </c>
      <c r="I1227" s="34">
        <v>122</v>
      </c>
      <c r="J1227">
        <v>126</v>
      </c>
      <c r="K1227" s="32">
        <v>43.666699999999999</v>
      </c>
      <c r="L1227" s="32">
        <v>-62.65</v>
      </c>
      <c r="M1227" s="31">
        <v>39366.701261574075</v>
      </c>
      <c r="N1227" s="33">
        <v>1.98</v>
      </c>
      <c r="O1227" s="33">
        <v>49.59</v>
      </c>
      <c r="P1227" s="32">
        <v>12.1259</v>
      </c>
      <c r="Q1227" s="32">
        <v>4.8335999999999997</v>
      </c>
      <c r="R1227" s="32">
        <v>16.247299999999999</v>
      </c>
      <c r="S1227" s="32">
        <v>4.657</v>
      </c>
      <c r="T1227" s="32"/>
      <c r="U1227" s="32"/>
      <c r="V1227" s="32"/>
      <c r="W1227" s="32"/>
      <c r="X1227" s="32">
        <v>32.245699999999999</v>
      </c>
      <c r="Y1227" s="32">
        <v>31.624099999999999</v>
      </c>
      <c r="Z1227" s="32">
        <v>33.332700000000003</v>
      </c>
      <c r="AA1227" s="32">
        <v>0.6804</v>
      </c>
      <c r="AB1227" s="32"/>
      <c r="AC1227" s="32"/>
      <c r="AD1227" s="32"/>
      <c r="AE1227" s="32"/>
      <c r="AF1227" s="32">
        <v>5.5437000000000003</v>
      </c>
      <c r="AG1227" s="32">
        <v>5.1581999999999999</v>
      </c>
      <c r="AH1227" s="32">
        <v>6.0422000000000002</v>
      </c>
      <c r="AI1227" s="32">
        <v>0.3503</v>
      </c>
      <c r="AJ1227" s="32"/>
      <c r="AK1227" s="32"/>
      <c r="AL1227" s="32"/>
      <c r="AM1227" s="32"/>
      <c r="AN1227" s="32">
        <v>3.2721</v>
      </c>
      <c r="AO1227" s="32"/>
      <c r="AP1227" s="32">
        <v>16.245200000000001</v>
      </c>
      <c r="AQ1227" s="32">
        <v>1.8E-3</v>
      </c>
      <c r="AR1227" s="32"/>
      <c r="AS1227" s="32"/>
      <c r="AT1227" s="32">
        <v>31.625399999999999</v>
      </c>
      <c r="AU1227" s="32">
        <v>1.5E-3</v>
      </c>
      <c r="AV1227" s="32"/>
      <c r="AW1227" s="32"/>
      <c r="AX1227" s="32">
        <v>4.7441000000000004</v>
      </c>
      <c r="AY1227">
        <v>51.58</v>
      </c>
      <c r="BC1227">
        <v>121.98</v>
      </c>
      <c r="BD1227" s="32">
        <v>8.2469999999999999</v>
      </c>
      <c r="BE1227" s="32"/>
      <c r="BF1227" s="32">
        <v>34.647300000000001</v>
      </c>
      <c r="BG1227" s="32"/>
      <c r="BH1227" s="32"/>
      <c r="BI1227" s="34"/>
      <c r="BJ1227" s="34"/>
      <c r="BK1227" s="34"/>
      <c r="BL1227" s="34"/>
      <c r="BM1227">
        <v>-1</v>
      </c>
      <c r="BN1227" t="s">
        <v>1317</v>
      </c>
      <c r="BO1227" t="s">
        <v>7259</v>
      </c>
      <c r="BP1227" t="b">
        <v>1</v>
      </c>
    </row>
    <row r="1228" spans="1:68" x14ac:dyDescent="0.25">
      <c r="A1228" s="30" t="str">
        <f t="shared" si="20"/>
        <v>2007045098</v>
      </c>
      <c r="B1228" t="s">
        <v>183</v>
      </c>
      <c r="C1228">
        <v>98</v>
      </c>
      <c r="D1228" s="65" t="s">
        <v>8893</v>
      </c>
      <c r="E1228" t="s">
        <v>93</v>
      </c>
      <c r="F1228">
        <v>1</v>
      </c>
      <c r="G1228">
        <v>2007</v>
      </c>
      <c r="H1228">
        <v>2</v>
      </c>
      <c r="I1228" s="34">
        <v>80.3</v>
      </c>
      <c r="J1228">
        <v>85</v>
      </c>
      <c r="K1228" s="32">
        <v>43.466700000000003</v>
      </c>
      <c r="L1228" s="32">
        <v>-62.45</v>
      </c>
      <c r="M1228" s="31">
        <v>39366.824791666666</v>
      </c>
      <c r="N1228" s="33">
        <v>2.98</v>
      </c>
      <c r="O1228" s="33">
        <v>49.6</v>
      </c>
      <c r="P1228" s="32">
        <v>11.636900000000001</v>
      </c>
      <c r="Q1228" s="32">
        <v>3.8218000000000001</v>
      </c>
      <c r="R1228" s="32">
        <v>16.2376</v>
      </c>
      <c r="S1228" s="32">
        <v>4.7302999999999997</v>
      </c>
      <c r="T1228" s="32"/>
      <c r="U1228" s="32"/>
      <c r="V1228" s="32"/>
      <c r="W1228" s="32"/>
      <c r="X1228" s="32">
        <v>32.170999999999999</v>
      </c>
      <c r="Y1228" s="32">
        <v>31.6022</v>
      </c>
      <c r="Z1228" s="32">
        <v>32.950699999999998</v>
      </c>
      <c r="AA1228" s="32">
        <v>0.55269999999999997</v>
      </c>
      <c r="AB1228" s="32"/>
      <c r="AC1228" s="32"/>
      <c r="AD1228" s="32"/>
      <c r="AE1228" s="32"/>
      <c r="AF1228" s="32">
        <v>5.6508000000000003</v>
      </c>
      <c r="AG1228" s="32">
        <v>5.0766</v>
      </c>
      <c r="AH1228" s="32">
        <v>6.3609999999999998</v>
      </c>
      <c r="AI1228" s="32">
        <v>0.4864</v>
      </c>
      <c r="AJ1228" s="32"/>
      <c r="AK1228" s="32"/>
      <c r="AL1228" s="32"/>
      <c r="AM1228" s="32"/>
      <c r="AN1228" s="32">
        <v>3.0108000000000001</v>
      </c>
      <c r="AO1228" s="32"/>
      <c r="AP1228" s="32">
        <v>16.234300000000001</v>
      </c>
      <c r="AQ1228" s="32">
        <v>4.5999999999999999E-3</v>
      </c>
      <c r="AR1228" s="32"/>
      <c r="AS1228" s="32"/>
      <c r="AT1228" s="32">
        <v>31.6023</v>
      </c>
      <c r="AU1228" s="32">
        <v>1E-4</v>
      </c>
      <c r="AV1228" s="32"/>
      <c r="AW1228" s="32"/>
      <c r="AX1228" s="32">
        <v>3.2637</v>
      </c>
      <c r="AY1228">
        <v>56.54</v>
      </c>
      <c r="BB1228">
        <v>84.1</v>
      </c>
      <c r="BC1228">
        <v>80.34</v>
      </c>
      <c r="BD1228" s="32">
        <v>4.2931999999999997</v>
      </c>
      <c r="BE1228" s="32"/>
      <c r="BF1228" s="32">
        <v>33.428400000000003</v>
      </c>
      <c r="BG1228" s="32"/>
      <c r="BH1228" s="32">
        <v>3.2637</v>
      </c>
      <c r="BI1228" s="34">
        <v>57</v>
      </c>
      <c r="BJ1228" s="34">
        <v>49</v>
      </c>
      <c r="BK1228" s="34">
        <v>61</v>
      </c>
      <c r="BL1228" s="34">
        <v>12</v>
      </c>
      <c r="BM1228">
        <v>0</v>
      </c>
      <c r="BN1228" t="s">
        <v>1318</v>
      </c>
      <c r="BO1228" t="s">
        <v>7260</v>
      </c>
      <c r="BP1228" t="b">
        <v>1</v>
      </c>
    </row>
    <row r="1229" spans="1:68" x14ac:dyDescent="0.25">
      <c r="A1229" s="30" t="str">
        <f t="shared" si="20"/>
        <v>2007045103</v>
      </c>
      <c r="B1229" t="s">
        <v>183</v>
      </c>
      <c r="C1229">
        <v>103</v>
      </c>
      <c r="D1229" s="65" t="s">
        <v>8797</v>
      </c>
      <c r="E1229" t="s">
        <v>94</v>
      </c>
      <c r="F1229">
        <v>1</v>
      </c>
      <c r="G1229">
        <v>2007</v>
      </c>
      <c r="H1229">
        <v>2</v>
      </c>
      <c r="I1229" s="34">
        <v>96.2</v>
      </c>
      <c r="J1229">
        <v>103</v>
      </c>
      <c r="K1229" s="32">
        <v>43.166800000000002</v>
      </c>
      <c r="L1229" s="32">
        <v>-62.083300000000001</v>
      </c>
      <c r="M1229" s="31">
        <v>39367.01357638889</v>
      </c>
      <c r="N1229" s="33">
        <v>1.98</v>
      </c>
      <c r="O1229" s="33">
        <v>49.6</v>
      </c>
      <c r="P1229" s="32">
        <v>10.4322</v>
      </c>
      <c r="Q1229" s="32">
        <v>2.9921000000000002</v>
      </c>
      <c r="R1229" s="32">
        <v>14.7966</v>
      </c>
      <c r="S1229" s="32">
        <v>4.2058999999999997</v>
      </c>
      <c r="T1229" s="32">
        <v>10.430199999999999</v>
      </c>
      <c r="U1229" s="32">
        <v>2.9861</v>
      </c>
      <c r="V1229" s="32">
        <v>14.797599999999999</v>
      </c>
      <c r="W1229" s="32">
        <v>4.2099000000000002</v>
      </c>
      <c r="X1229" s="32">
        <v>31.9373</v>
      </c>
      <c r="Y1229" s="32">
        <v>31.267399999999999</v>
      </c>
      <c r="Z1229" s="32">
        <v>32.817399999999999</v>
      </c>
      <c r="AA1229" s="32">
        <v>0.54249999999999998</v>
      </c>
      <c r="AB1229" s="32">
        <v>31.942499999999999</v>
      </c>
      <c r="AC1229" s="32">
        <v>31.273299999999999</v>
      </c>
      <c r="AD1229" s="32">
        <v>32.819200000000002</v>
      </c>
      <c r="AE1229" s="32">
        <v>0.54159999999999997</v>
      </c>
      <c r="AF1229" s="32">
        <v>5.8215000000000003</v>
      </c>
      <c r="AG1229" s="32">
        <v>5.3502000000000001</v>
      </c>
      <c r="AH1229" s="32">
        <v>6.3543000000000003</v>
      </c>
      <c r="AI1229" s="32">
        <v>0.35709999999999997</v>
      </c>
      <c r="AJ1229" s="32">
        <v>5.9292999999999996</v>
      </c>
      <c r="AK1229" s="32">
        <v>5.3978999999999999</v>
      </c>
      <c r="AL1229" s="32">
        <v>6.5739999999999998</v>
      </c>
      <c r="AM1229" s="32">
        <v>0.43190000000000001</v>
      </c>
      <c r="AN1229" s="32">
        <v>2.9954000000000001</v>
      </c>
      <c r="AO1229" s="32">
        <v>2.9942000000000002</v>
      </c>
      <c r="AP1229" s="32">
        <v>14.792199999999999</v>
      </c>
      <c r="AQ1229" s="32">
        <v>6.9999999999999999E-4</v>
      </c>
      <c r="AR1229" s="32">
        <v>14.792</v>
      </c>
      <c r="AS1229" s="32">
        <v>8.9999999999999998E-4</v>
      </c>
      <c r="AT1229" s="32">
        <v>31.271899999999999</v>
      </c>
      <c r="AU1229" s="32">
        <v>4.4999999999999997E-3</v>
      </c>
      <c r="AV1229" s="32">
        <v>31.277200000000001</v>
      </c>
      <c r="AW1229" s="32">
        <v>3.5000000000000001E-3</v>
      </c>
      <c r="AX1229" s="32">
        <v>2.7208000000000001</v>
      </c>
      <c r="AY1229">
        <v>70.42</v>
      </c>
      <c r="AZ1229">
        <v>2.7212999999999998</v>
      </c>
      <c r="BA1229">
        <v>70.42</v>
      </c>
      <c r="BB1229">
        <v>107.2</v>
      </c>
      <c r="BD1229" s="32"/>
      <c r="BE1229" s="32"/>
      <c r="BF1229" s="32"/>
      <c r="BG1229" s="32"/>
      <c r="BH1229" s="32">
        <v>2.7208000000000001</v>
      </c>
      <c r="BI1229" s="34">
        <v>71</v>
      </c>
      <c r="BJ1229" s="34">
        <v>45</v>
      </c>
      <c r="BK1229" s="34">
        <v>97</v>
      </c>
      <c r="BL1229" s="34">
        <v>52</v>
      </c>
      <c r="BM1229">
        <v>0</v>
      </c>
      <c r="BN1229" t="s">
        <v>1319</v>
      </c>
      <c r="BO1229" t="s">
        <v>7261</v>
      </c>
      <c r="BP1229" t="b">
        <v>1</v>
      </c>
    </row>
    <row r="1230" spans="1:68" x14ac:dyDescent="0.25">
      <c r="A1230" s="30" t="str">
        <f t="shared" si="20"/>
        <v>2007045106</v>
      </c>
      <c r="B1230" t="s">
        <v>183</v>
      </c>
      <c r="C1230">
        <v>106</v>
      </c>
      <c r="D1230" s="65" t="s">
        <v>8766</v>
      </c>
      <c r="E1230" t="s">
        <v>126</v>
      </c>
      <c r="F1230">
        <v>0</v>
      </c>
      <c r="G1230">
        <v>2007</v>
      </c>
      <c r="H1230">
        <v>2</v>
      </c>
      <c r="I1230" s="34">
        <v>529.1</v>
      </c>
      <c r="J1230">
        <v>540</v>
      </c>
      <c r="K1230" s="32">
        <v>42.916699999999999</v>
      </c>
      <c r="L1230" s="32">
        <v>-61.816699999999997</v>
      </c>
      <c r="M1230" s="31">
        <v>39367.162430555552</v>
      </c>
      <c r="N1230" s="33">
        <v>2.98</v>
      </c>
      <c r="O1230" s="33">
        <v>49.6</v>
      </c>
      <c r="P1230" s="32">
        <v>10.9453</v>
      </c>
      <c r="Q1230" s="32">
        <v>4.2077</v>
      </c>
      <c r="R1230" s="32">
        <v>15.249599999999999</v>
      </c>
      <c r="S1230" s="32">
        <v>4.3842999999999996</v>
      </c>
      <c r="T1230" s="32">
        <v>10.945499999999999</v>
      </c>
      <c r="U1230" s="32">
        <v>4.2081999999999997</v>
      </c>
      <c r="V1230" s="32">
        <v>15.249700000000001</v>
      </c>
      <c r="W1230" s="32">
        <v>4.3845999999999998</v>
      </c>
      <c r="X1230" s="32">
        <v>31.9923</v>
      </c>
      <c r="Y1230" s="32">
        <v>31.15</v>
      </c>
      <c r="Z1230" s="32">
        <v>33.1128</v>
      </c>
      <c r="AA1230" s="32">
        <v>0.78979999999999995</v>
      </c>
      <c r="AB1230" s="32">
        <v>32.002499999999998</v>
      </c>
      <c r="AC1230" s="32">
        <v>31.1554</v>
      </c>
      <c r="AD1230" s="32">
        <v>33.114400000000003</v>
      </c>
      <c r="AE1230" s="32">
        <v>0.79200000000000004</v>
      </c>
      <c r="AF1230" s="32">
        <v>6.0529999999999999</v>
      </c>
      <c r="AG1230" s="32">
        <v>5.3837000000000002</v>
      </c>
      <c r="AH1230" s="32">
        <v>6.8510999999999997</v>
      </c>
      <c r="AI1230" s="32">
        <v>0.60109999999999997</v>
      </c>
      <c r="AJ1230" s="32">
        <v>6.1571999999999996</v>
      </c>
      <c r="AK1230" s="32">
        <v>5.4153000000000002</v>
      </c>
      <c r="AL1230" s="32">
        <v>7.0296000000000003</v>
      </c>
      <c r="AM1230" s="32">
        <v>0.67500000000000004</v>
      </c>
      <c r="AN1230" s="32">
        <v>3.3039999999999998</v>
      </c>
      <c r="AO1230" s="32">
        <v>3.2991999999999999</v>
      </c>
      <c r="AP1230" s="32">
        <v>15.2395</v>
      </c>
      <c r="AQ1230" s="32">
        <v>1.17E-2</v>
      </c>
      <c r="AR1230" s="32">
        <v>15.2422</v>
      </c>
      <c r="AS1230" s="32">
        <v>1.09E-2</v>
      </c>
      <c r="AT1230" s="32">
        <v>31.152200000000001</v>
      </c>
      <c r="AU1230" s="32">
        <v>2.3E-3</v>
      </c>
      <c r="AV1230" s="32">
        <v>31.157599999999999</v>
      </c>
      <c r="AW1230" s="32">
        <v>2.5000000000000001E-3</v>
      </c>
      <c r="AX1230" s="32">
        <v>4.0770999999999997</v>
      </c>
      <c r="AY1230">
        <v>64.47</v>
      </c>
      <c r="AZ1230">
        <v>4.0799000000000003</v>
      </c>
      <c r="BA1230">
        <v>64.47</v>
      </c>
      <c r="BB1230">
        <v>518</v>
      </c>
      <c r="BC1230">
        <v>529.08000000000004</v>
      </c>
      <c r="BD1230" s="32">
        <v>4.9408000000000003</v>
      </c>
      <c r="BE1230" s="32">
        <v>4.9406999999999996</v>
      </c>
      <c r="BF1230" s="32">
        <v>34.891300000000001</v>
      </c>
      <c r="BG1230" s="32">
        <v>34.8979</v>
      </c>
      <c r="BH1230" s="32"/>
      <c r="BI1230" s="34"/>
      <c r="BJ1230" s="34"/>
      <c r="BK1230" s="34"/>
      <c r="BL1230" s="34"/>
      <c r="BM1230">
        <v>-1</v>
      </c>
      <c r="BN1230" t="s">
        <v>1320</v>
      </c>
      <c r="BO1230" t="s">
        <v>7262</v>
      </c>
      <c r="BP1230" t="b">
        <v>1</v>
      </c>
    </row>
    <row r="1231" spans="1:68" x14ac:dyDescent="0.25">
      <c r="A1231" s="30" t="str">
        <f t="shared" si="20"/>
        <v>2007045111</v>
      </c>
      <c r="B1231" t="s">
        <v>183</v>
      </c>
      <c r="C1231">
        <v>111</v>
      </c>
      <c r="D1231" s="65" t="s">
        <v>8834</v>
      </c>
      <c r="E1231" t="s">
        <v>96</v>
      </c>
      <c r="F1231">
        <v>1</v>
      </c>
      <c r="G1231">
        <v>2007</v>
      </c>
      <c r="H1231">
        <v>2</v>
      </c>
      <c r="I1231" s="34">
        <v>1017.3</v>
      </c>
      <c r="J1231">
        <v>1012</v>
      </c>
      <c r="K1231" s="32">
        <v>42.833500000000001</v>
      </c>
      <c r="L1231" s="32">
        <v>-61.716700000000003</v>
      </c>
      <c r="M1231" s="31">
        <v>39367.356527777774</v>
      </c>
      <c r="N1231" s="33">
        <v>1.98</v>
      </c>
      <c r="O1231" s="33">
        <v>49.6</v>
      </c>
      <c r="P1231" s="32">
        <v>13.5952</v>
      </c>
      <c r="Q1231" s="32">
        <v>5.4629000000000003</v>
      </c>
      <c r="R1231" s="32">
        <v>16.474900000000002</v>
      </c>
      <c r="S1231" s="32">
        <v>4.0620000000000003</v>
      </c>
      <c r="T1231" s="32">
        <v>13.593500000000001</v>
      </c>
      <c r="U1231" s="32">
        <v>5.4630000000000001</v>
      </c>
      <c r="V1231" s="32">
        <v>16.474499999999999</v>
      </c>
      <c r="W1231" s="32">
        <v>4.0618999999999996</v>
      </c>
      <c r="X1231" s="32">
        <v>31.8446</v>
      </c>
      <c r="Y1231" s="32">
        <v>31.469799999999999</v>
      </c>
      <c r="Z1231" s="32">
        <v>32.822099999999999</v>
      </c>
      <c r="AA1231" s="32">
        <v>0.52500000000000002</v>
      </c>
      <c r="AB1231" s="32">
        <v>31.854800000000001</v>
      </c>
      <c r="AC1231" s="32">
        <v>31.473500000000001</v>
      </c>
      <c r="AD1231" s="32">
        <v>32.828400000000002</v>
      </c>
      <c r="AE1231" s="32">
        <v>0.52839999999999998</v>
      </c>
      <c r="AF1231" s="32">
        <v>5.6927000000000003</v>
      </c>
      <c r="AG1231" s="32">
        <v>5.1965000000000003</v>
      </c>
      <c r="AH1231" s="32">
        <v>6.7230999999999996</v>
      </c>
      <c r="AI1231" s="32">
        <v>0.59079999999999999</v>
      </c>
      <c r="AJ1231" s="32">
        <v>5.7411000000000003</v>
      </c>
      <c r="AK1231" s="32">
        <v>5.1963999999999997</v>
      </c>
      <c r="AL1231" s="32">
        <v>6.8977000000000004</v>
      </c>
      <c r="AM1231" s="32">
        <v>0.67069999999999996</v>
      </c>
      <c r="AN1231" s="32">
        <v>2.9578000000000002</v>
      </c>
      <c r="AO1231" s="32">
        <v>2.9579</v>
      </c>
      <c r="AP1231" s="32">
        <v>16.464500000000001</v>
      </c>
      <c r="AQ1231" s="32">
        <v>6.8999999999999999E-3</v>
      </c>
      <c r="AR1231" s="32">
        <v>16.4636</v>
      </c>
      <c r="AS1231" s="32">
        <v>7.4999999999999997E-3</v>
      </c>
      <c r="AT1231" s="32">
        <v>31.4786</v>
      </c>
      <c r="AU1231" s="32">
        <v>8.0000000000000004E-4</v>
      </c>
      <c r="AV1231" s="32">
        <v>31.485099999999999</v>
      </c>
      <c r="AW1231" s="32">
        <v>8.0000000000000004E-4</v>
      </c>
      <c r="AX1231" s="32">
        <v>3.8187000000000002</v>
      </c>
      <c r="AY1231">
        <v>64.48</v>
      </c>
      <c r="AZ1231">
        <v>3.8188</v>
      </c>
      <c r="BA1231">
        <v>64.48</v>
      </c>
      <c r="BB1231">
        <v>1034.5</v>
      </c>
      <c r="BC1231">
        <v>999.57</v>
      </c>
      <c r="BD1231" s="32">
        <v>4.2117000000000004</v>
      </c>
      <c r="BE1231" s="32">
        <v>4.2115999999999998</v>
      </c>
      <c r="BF1231" s="32">
        <v>34.924900000000001</v>
      </c>
      <c r="BG1231" s="32">
        <v>34.9315</v>
      </c>
      <c r="BH1231" s="32">
        <v>3.8187000000000002</v>
      </c>
      <c r="BI1231" s="34">
        <v>65</v>
      </c>
      <c r="BJ1231" s="34">
        <v>59</v>
      </c>
      <c r="BK1231" s="34">
        <v>69</v>
      </c>
      <c r="BL1231" s="34">
        <v>10</v>
      </c>
      <c r="BM1231">
        <v>0</v>
      </c>
      <c r="BN1231" t="s">
        <v>1321</v>
      </c>
      <c r="BO1231" t="s">
        <v>7263</v>
      </c>
      <c r="BP1231" t="b">
        <v>1</v>
      </c>
    </row>
    <row r="1232" spans="1:68" x14ac:dyDescent="0.25">
      <c r="A1232" s="30" t="str">
        <f t="shared" si="20"/>
        <v>2007045114</v>
      </c>
      <c r="B1232" t="s">
        <v>183</v>
      </c>
      <c r="C1232">
        <v>114</v>
      </c>
      <c r="D1232" s="65" t="s">
        <v>8909</v>
      </c>
      <c r="E1232" t="s">
        <v>97</v>
      </c>
      <c r="F1232">
        <v>1</v>
      </c>
      <c r="G1232">
        <v>2007</v>
      </c>
      <c r="H1232">
        <v>2</v>
      </c>
      <c r="I1232" s="34">
        <v>2814.4</v>
      </c>
      <c r="J1232">
        <v>2764</v>
      </c>
      <c r="K1232" s="32">
        <v>42.5167</v>
      </c>
      <c r="L1232" s="32">
        <v>-61.4</v>
      </c>
      <c r="M1232" s="31">
        <v>39367.614803240744</v>
      </c>
      <c r="N1232" s="33">
        <v>2.98</v>
      </c>
      <c r="O1232" s="33">
        <v>49.6</v>
      </c>
      <c r="P1232" s="32">
        <v>20.5181</v>
      </c>
      <c r="Q1232" s="32">
        <v>16.5153</v>
      </c>
      <c r="R1232" s="32">
        <v>21.759399999999999</v>
      </c>
      <c r="S1232" s="32">
        <v>0.97030000000000005</v>
      </c>
      <c r="T1232" s="32">
        <v>20.5169</v>
      </c>
      <c r="U1232" s="32">
        <v>16.495999999999999</v>
      </c>
      <c r="V1232" s="32">
        <v>21.759899999999998</v>
      </c>
      <c r="W1232" s="32">
        <v>0.97650000000000003</v>
      </c>
      <c r="X1232" s="32">
        <v>34.921999999999997</v>
      </c>
      <c r="Y1232" s="32">
        <v>33.936799999999998</v>
      </c>
      <c r="Z1232" s="32">
        <v>35.801200000000001</v>
      </c>
      <c r="AA1232" s="32">
        <v>0.6532</v>
      </c>
      <c r="AB1232" s="32">
        <v>34.933599999999998</v>
      </c>
      <c r="AC1232" s="32">
        <v>33.944600000000001</v>
      </c>
      <c r="AD1232" s="32">
        <v>35.820700000000002</v>
      </c>
      <c r="AE1232" s="32">
        <v>0.65629999999999999</v>
      </c>
      <c r="AF1232" s="32">
        <v>4.5077999999999996</v>
      </c>
      <c r="AG1232" s="32">
        <v>3.9723000000000002</v>
      </c>
      <c r="AH1232" s="32">
        <v>4.7775999999999996</v>
      </c>
      <c r="AI1232" s="32">
        <v>0.2364</v>
      </c>
      <c r="AJ1232" s="32">
        <v>4.4810999999999996</v>
      </c>
      <c r="AK1232" s="32">
        <v>3.9468000000000001</v>
      </c>
      <c r="AL1232" s="32">
        <v>4.7458</v>
      </c>
      <c r="AM1232" s="32">
        <v>0.23269999999999999</v>
      </c>
      <c r="AN1232" s="32">
        <v>1.8761000000000001</v>
      </c>
      <c r="AO1232" s="32">
        <v>1.8984000000000001</v>
      </c>
      <c r="AP1232" s="32">
        <v>20.141500000000001</v>
      </c>
      <c r="AQ1232" s="32">
        <v>7.0300000000000001E-2</v>
      </c>
      <c r="AR1232" s="32">
        <v>20.142199999999999</v>
      </c>
      <c r="AS1232" s="32">
        <v>7.7600000000000002E-2</v>
      </c>
      <c r="AT1232" s="32">
        <v>33.985399999999998</v>
      </c>
      <c r="AU1232" s="32">
        <v>5.6899999999999999E-2</v>
      </c>
      <c r="AV1232" s="32">
        <v>33.994300000000003</v>
      </c>
      <c r="AW1232" s="32">
        <v>5.8900000000000001E-2</v>
      </c>
      <c r="AX1232" s="32">
        <v>2.8633999999999999</v>
      </c>
      <c r="AY1232">
        <v>2813.39</v>
      </c>
      <c r="AZ1232">
        <v>2.8628999999999998</v>
      </c>
      <c r="BA1232">
        <v>2814.37</v>
      </c>
      <c r="BB1232">
        <v>2776.6</v>
      </c>
      <c r="BC1232">
        <v>999.6</v>
      </c>
      <c r="BD1232" s="32">
        <v>4.3597999999999999</v>
      </c>
      <c r="BE1232" s="32">
        <v>4.3597000000000001</v>
      </c>
      <c r="BF1232" s="32">
        <v>34.967500000000001</v>
      </c>
      <c r="BG1232" s="32">
        <v>34.974200000000003</v>
      </c>
      <c r="BH1232" s="32"/>
      <c r="BI1232" s="34"/>
      <c r="BJ1232" s="34"/>
      <c r="BK1232" s="34"/>
      <c r="BL1232" s="34"/>
      <c r="BM1232">
        <v>-1</v>
      </c>
      <c r="BN1232" t="s">
        <v>1322</v>
      </c>
      <c r="BO1232" t="s">
        <v>7264</v>
      </c>
      <c r="BP1232" t="b">
        <v>1</v>
      </c>
    </row>
    <row r="1233" spans="1:68" x14ac:dyDescent="0.25">
      <c r="A1233" s="30" t="str">
        <f t="shared" si="20"/>
        <v>2007045120</v>
      </c>
      <c r="B1233" t="s">
        <v>183</v>
      </c>
      <c r="C1233">
        <v>120</v>
      </c>
      <c r="D1233" s="65" t="s">
        <v>8768</v>
      </c>
      <c r="E1233" t="s">
        <v>185</v>
      </c>
      <c r="F1233">
        <v>0</v>
      </c>
      <c r="G1233">
        <v>2007</v>
      </c>
      <c r="H1233">
        <v>2</v>
      </c>
      <c r="I1233" s="34">
        <v>761.4</v>
      </c>
      <c r="J1233">
        <v>820</v>
      </c>
      <c r="K1233" s="32">
        <v>43.7</v>
      </c>
      <c r="L1233" s="32">
        <v>-59.0002</v>
      </c>
      <c r="M1233" s="31">
        <v>39368.60119212963</v>
      </c>
      <c r="N1233" s="33">
        <v>1.98</v>
      </c>
      <c r="O1233" s="33">
        <v>49.59</v>
      </c>
      <c r="P1233" s="32">
        <v>13.055099999999999</v>
      </c>
      <c r="Q1233" s="32">
        <v>6.4653999999999998</v>
      </c>
      <c r="R1233" s="32">
        <v>18.547499999999999</v>
      </c>
      <c r="S1233" s="32">
        <v>4.2934999999999999</v>
      </c>
      <c r="T1233" s="32">
        <v>13.056100000000001</v>
      </c>
      <c r="U1233" s="32">
        <v>6.4566999999999997</v>
      </c>
      <c r="V1233" s="32">
        <v>18.548100000000002</v>
      </c>
      <c r="W1233" s="32">
        <v>4.2961</v>
      </c>
      <c r="X1233" s="32">
        <v>33.232999999999997</v>
      </c>
      <c r="Y1233" s="32">
        <v>32.457099999999997</v>
      </c>
      <c r="Z1233" s="32">
        <v>34.037999999999997</v>
      </c>
      <c r="AA1233" s="32">
        <v>0.40710000000000002</v>
      </c>
      <c r="AB1233" s="32">
        <v>33.246099999999998</v>
      </c>
      <c r="AC1233" s="32">
        <v>32.463700000000003</v>
      </c>
      <c r="AD1233" s="32">
        <v>34.045099999999998</v>
      </c>
      <c r="AE1233" s="32">
        <v>0.40889999999999999</v>
      </c>
      <c r="AF1233" s="32">
        <v>5.7977999999999996</v>
      </c>
      <c r="AG1233" s="32">
        <v>4.7647000000000004</v>
      </c>
      <c r="AH1233" s="32">
        <v>6.7179000000000002</v>
      </c>
      <c r="AI1233" s="32">
        <v>0.66310000000000002</v>
      </c>
      <c r="AJ1233" s="32">
        <v>5.8869999999999996</v>
      </c>
      <c r="AK1233" s="32">
        <v>4.7606000000000002</v>
      </c>
      <c r="AL1233" s="32">
        <v>6.8818999999999999</v>
      </c>
      <c r="AM1233" s="32">
        <v>0.73540000000000005</v>
      </c>
      <c r="AN1233" s="32">
        <v>2.3763000000000001</v>
      </c>
      <c r="AO1233" s="32">
        <v>2.3824999999999998</v>
      </c>
      <c r="AP1233" s="32">
        <v>16.0336</v>
      </c>
      <c r="AQ1233" s="32">
        <v>2.9100000000000001E-2</v>
      </c>
      <c r="AR1233" s="32">
        <v>16.032599999999999</v>
      </c>
      <c r="AS1233" s="32">
        <v>2.8799999999999999E-2</v>
      </c>
      <c r="AT1233" s="32">
        <v>32.475200000000001</v>
      </c>
      <c r="AU1233" s="32">
        <v>2.3300000000000001E-2</v>
      </c>
      <c r="AV1233" s="32">
        <v>32.480499999999999</v>
      </c>
      <c r="AW1233" s="32">
        <v>2.0799999999999999E-2</v>
      </c>
      <c r="AX1233" s="32">
        <v>4.4565999999999999</v>
      </c>
      <c r="AY1233">
        <v>760.45</v>
      </c>
      <c r="AZ1233">
        <v>4.4566999999999997</v>
      </c>
      <c r="BA1233">
        <v>760.45</v>
      </c>
      <c r="BB1233">
        <v>900</v>
      </c>
      <c r="BD1233" s="32"/>
      <c r="BE1233" s="32"/>
      <c r="BF1233" s="32"/>
      <c r="BG1233" s="32"/>
      <c r="BH1233" s="32"/>
      <c r="BI1233" s="34"/>
      <c r="BJ1233" s="34"/>
      <c r="BK1233" s="34"/>
      <c r="BL1233" s="34"/>
      <c r="BM1233">
        <v>-1</v>
      </c>
      <c r="BN1233" t="s">
        <v>1323</v>
      </c>
      <c r="BO1233" t="s">
        <v>7265</v>
      </c>
      <c r="BP1233" t="b">
        <v>1</v>
      </c>
    </row>
    <row r="1234" spans="1:68" x14ac:dyDescent="0.25">
      <c r="A1234" s="30" t="str">
        <f t="shared" si="20"/>
        <v>2007045124</v>
      </c>
      <c r="B1234" t="s">
        <v>183</v>
      </c>
      <c r="C1234">
        <v>124</v>
      </c>
      <c r="D1234" s="65" t="s">
        <v>8873</v>
      </c>
      <c r="E1234" t="s">
        <v>124</v>
      </c>
      <c r="F1234">
        <v>0</v>
      </c>
      <c r="G1234">
        <v>2007</v>
      </c>
      <c r="H1234">
        <v>2</v>
      </c>
      <c r="I1234" s="34">
        <v>479.6</v>
      </c>
      <c r="J1234">
        <v>472</v>
      </c>
      <c r="K1234" s="32">
        <v>44.0167</v>
      </c>
      <c r="L1234" s="32">
        <v>-59.033299999999997</v>
      </c>
      <c r="M1234" s="31">
        <v>39368.84679398148</v>
      </c>
      <c r="N1234" s="33">
        <v>3.97</v>
      </c>
      <c r="O1234" s="33">
        <v>49.59</v>
      </c>
      <c r="P1234" s="32">
        <v>8.2751999999999999</v>
      </c>
      <c r="Q1234" s="32">
        <v>1.2662</v>
      </c>
      <c r="R1234" s="32">
        <v>13.7401</v>
      </c>
      <c r="S1234" s="32">
        <v>4.9885000000000002</v>
      </c>
      <c r="T1234" s="32">
        <v>8.2753999999999994</v>
      </c>
      <c r="U1234" s="32">
        <v>1.2666999999999999</v>
      </c>
      <c r="V1234" s="32">
        <v>13.739599999999999</v>
      </c>
      <c r="W1234" s="32">
        <v>4.9878999999999998</v>
      </c>
      <c r="X1234" s="32">
        <v>31.7713</v>
      </c>
      <c r="Y1234" s="32">
        <v>30.954699999999999</v>
      </c>
      <c r="Z1234" s="32">
        <v>32.630000000000003</v>
      </c>
      <c r="AA1234" s="32">
        <v>0.66300000000000003</v>
      </c>
      <c r="AB1234" s="32">
        <v>31.786100000000001</v>
      </c>
      <c r="AC1234" s="32">
        <v>30.960799999999999</v>
      </c>
      <c r="AD1234" s="32">
        <v>32.639800000000001</v>
      </c>
      <c r="AE1234" s="32">
        <v>0.66700000000000004</v>
      </c>
      <c r="AF1234" s="32">
        <v>5.9476000000000004</v>
      </c>
      <c r="AG1234" s="32">
        <v>5.3848000000000003</v>
      </c>
      <c r="AH1234" s="32">
        <v>6.6238000000000001</v>
      </c>
      <c r="AI1234" s="32">
        <v>0.42959999999999998</v>
      </c>
      <c r="AJ1234" s="32">
        <v>6.1096000000000004</v>
      </c>
      <c r="AK1234" s="32">
        <v>5.4291999999999998</v>
      </c>
      <c r="AL1234" s="32">
        <v>6.8986999999999998</v>
      </c>
      <c r="AM1234" s="32">
        <v>0.53290000000000004</v>
      </c>
      <c r="AN1234" s="32">
        <v>2.9876999999999998</v>
      </c>
      <c r="AO1234" s="32">
        <v>2.9899</v>
      </c>
      <c r="AP1234" s="32">
        <v>13.6836</v>
      </c>
      <c r="AQ1234" s="32">
        <v>2.1100000000000001E-2</v>
      </c>
      <c r="AR1234" s="32">
        <v>13.6822</v>
      </c>
      <c r="AS1234" s="32">
        <v>2.0400000000000001E-2</v>
      </c>
      <c r="AT1234" s="32">
        <v>30.9757</v>
      </c>
      <c r="AU1234" s="32">
        <v>9.1000000000000004E-3</v>
      </c>
      <c r="AV1234" s="32">
        <v>30.982199999999999</v>
      </c>
      <c r="AW1234" s="32">
        <v>8.8000000000000005E-3</v>
      </c>
      <c r="AX1234" s="32">
        <v>0.91020000000000001</v>
      </c>
      <c r="AY1234">
        <v>95.21</v>
      </c>
      <c r="AZ1234">
        <v>0.91059999999999997</v>
      </c>
      <c r="BA1234">
        <v>95.21</v>
      </c>
      <c r="BB1234">
        <v>500</v>
      </c>
      <c r="BC1234">
        <v>479.55</v>
      </c>
      <c r="BD1234" s="32">
        <v>4.7545000000000002</v>
      </c>
      <c r="BE1234" s="32">
        <v>4.7542</v>
      </c>
      <c r="BF1234" s="32">
        <v>34.814300000000003</v>
      </c>
      <c r="BG1234" s="32">
        <v>34.820999999999998</v>
      </c>
      <c r="BH1234" s="32">
        <v>0.91020000000000001</v>
      </c>
      <c r="BI1234" s="34">
        <v>96</v>
      </c>
      <c r="BJ1234" s="34">
        <v>35</v>
      </c>
      <c r="BK1234" s="34">
        <v>111</v>
      </c>
      <c r="BL1234" s="34">
        <v>76</v>
      </c>
      <c r="BM1234">
        <v>0</v>
      </c>
      <c r="BN1234" t="s">
        <v>1324</v>
      </c>
      <c r="BO1234" t="s">
        <v>7266</v>
      </c>
      <c r="BP1234" t="b">
        <v>1</v>
      </c>
    </row>
    <row r="1235" spans="1:68" x14ac:dyDescent="0.25">
      <c r="A1235" s="30" t="str">
        <f t="shared" si="20"/>
        <v>2007045126</v>
      </c>
      <c r="B1235" t="s">
        <v>183</v>
      </c>
      <c r="C1235">
        <v>126</v>
      </c>
      <c r="D1235" s="65" t="s">
        <v>8798</v>
      </c>
      <c r="E1235" t="s">
        <v>123</v>
      </c>
      <c r="F1235">
        <v>0</v>
      </c>
      <c r="G1235">
        <v>2007</v>
      </c>
      <c r="H1235">
        <v>2</v>
      </c>
      <c r="I1235" s="34">
        <v>2045.3</v>
      </c>
      <c r="J1235">
        <v>1910</v>
      </c>
      <c r="K1235" s="32">
        <v>43.8</v>
      </c>
      <c r="L1235" s="32">
        <v>-58.9</v>
      </c>
      <c r="M1235" s="31">
        <v>39368.977361111109</v>
      </c>
      <c r="N1235" s="33">
        <v>1.98</v>
      </c>
      <c r="O1235" s="33">
        <v>49.59</v>
      </c>
      <c r="P1235" s="32">
        <v>7.9272999999999998</v>
      </c>
      <c r="Q1235" s="32">
        <v>1.2433000000000001</v>
      </c>
      <c r="R1235" s="32">
        <v>13.920500000000001</v>
      </c>
      <c r="S1235" s="32">
        <v>5.7671999999999999</v>
      </c>
      <c r="T1235" s="32">
        <v>7.9208999999999996</v>
      </c>
      <c r="U1235" s="32">
        <v>1.2434000000000001</v>
      </c>
      <c r="V1235" s="32">
        <v>13.9194</v>
      </c>
      <c r="W1235" s="32">
        <v>5.7717999999999998</v>
      </c>
      <c r="X1235" s="32">
        <v>32.214700000000001</v>
      </c>
      <c r="Y1235" s="32">
        <v>31.7669</v>
      </c>
      <c r="Z1235" s="32">
        <v>32.848700000000001</v>
      </c>
      <c r="AA1235" s="32">
        <v>0.42180000000000001</v>
      </c>
      <c r="AB1235" s="32">
        <v>32.2273</v>
      </c>
      <c r="AC1235" s="32">
        <v>31.786899999999999</v>
      </c>
      <c r="AD1235" s="32">
        <v>32.8551</v>
      </c>
      <c r="AE1235" s="32">
        <v>0.4204</v>
      </c>
      <c r="AF1235" s="32">
        <v>5.9478</v>
      </c>
      <c r="AG1235" s="32">
        <v>5.5106000000000002</v>
      </c>
      <c r="AH1235" s="32">
        <v>6.5789</v>
      </c>
      <c r="AI1235" s="32">
        <v>0.43340000000000001</v>
      </c>
      <c r="AJ1235" s="32">
        <v>6.0904999999999996</v>
      </c>
      <c r="AK1235" s="32">
        <v>5.5509000000000004</v>
      </c>
      <c r="AL1235" s="32">
        <v>6.8455000000000004</v>
      </c>
      <c r="AM1235" s="32">
        <v>0.53369999999999995</v>
      </c>
      <c r="AN1235" s="32">
        <v>2.5150000000000001</v>
      </c>
      <c r="AO1235" s="32">
        <v>2.5141</v>
      </c>
      <c r="AP1235" s="32">
        <v>13.904299999999999</v>
      </c>
      <c r="AQ1235" s="32">
        <v>1.8100000000000002E-2</v>
      </c>
      <c r="AR1235" s="32">
        <v>13.9034</v>
      </c>
      <c r="AS1235" s="32">
        <v>1.5599999999999999E-2</v>
      </c>
      <c r="AT1235" s="32">
        <v>31.857199999999999</v>
      </c>
      <c r="AU1235" s="32">
        <v>2.5000000000000001E-3</v>
      </c>
      <c r="AV1235" s="32">
        <v>31.864599999999999</v>
      </c>
      <c r="AW1235" s="32">
        <v>2.3E-3</v>
      </c>
      <c r="AX1235" s="32">
        <v>1.119</v>
      </c>
      <c r="AY1235">
        <v>57.53</v>
      </c>
      <c r="AZ1235">
        <v>1.1192</v>
      </c>
      <c r="BA1235">
        <v>57.53</v>
      </c>
      <c r="BB1235">
        <v>2200</v>
      </c>
      <c r="BC1235">
        <v>999.48</v>
      </c>
      <c r="BD1235" s="32">
        <v>4.3136000000000001</v>
      </c>
      <c r="BE1235" s="32">
        <v>4.3133999999999997</v>
      </c>
      <c r="BF1235" s="32">
        <v>34.9191</v>
      </c>
      <c r="BG1235" s="32">
        <v>34.925600000000003</v>
      </c>
      <c r="BH1235" s="32">
        <v>1.119</v>
      </c>
      <c r="BI1235" s="34">
        <v>58</v>
      </c>
      <c r="BJ1235" s="34">
        <v>30</v>
      </c>
      <c r="BK1235" s="34">
        <v>146</v>
      </c>
      <c r="BL1235" s="34">
        <v>116</v>
      </c>
      <c r="BM1235">
        <v>0</v>
      </c>
      <c r="BN1235" t="s">
        <v>1325</v>
      </c>
      <c r="BO1235" t="s">
        <v>7267</v>
      </c>
      <c r="BP1235" t="b">
        <v>1</v>
      </c>
    </row>
    <row r="1236" spans="1:68" x14ac:dyDescent="0.25">
      <c r="A1236" s="30" t="str">
        <f t="shared" si="20"/>
        <v>2007045128</v>
      </c>
      <c r="B1236" t="s">
        <v>183</v>
      </c>
      <c r="C1236">
        <v>128</v>
      </c>
      <c r="D1236" s="65" t="s">
        <v>8917</v>
      </c>
      <c r="E1236" t="s">
        <v>186</v>
      </c>
      <c r="F1236">
        <v>0</v>
      </c>
      <c r="G1236">
        <v>2007</v>
      </c>
      <c r="H1236">
        <v>2</v>
      </c>
      <c r="I1236" s="34">
        <v>934.3</v>
      </c>
      <c r="J1236">
        <v>975</v>
      </c>
      <c r="K1236" s="32">
        <v>43.866700000000002</v>
      </c>
      <c r="L1236" s="32">
        <v>-58.7333</v>
      </c>
      <c r="M1236" s="31">
        <v>39369.139421296299</v>
      </c>
      <c r="N1236" s="33">
        <v>2.98</v>
      </c>
      <c r="O1236" s="33">
        <v>49.59</v>
      </c>
      <c r="P1236" s="32">
        <v>9.9760000000000009</v>
      </c>
      <c r="Q1236" s="32">
        <v>4.2275</v>
      </c>
      <c r="R1236" s="32">
        <v>13.2789</v>
      </c>
      <c r="S1236" s="32">
        <v>3.4855</v>
      </c>
      <c r="T1236" s="32">
        <v>9.9701000000000004</v>
      </c>
      <c r="U1236" s="32">
        <v>4.2310999999999996</v>
      </c>
      <c r="V1236" s="32">
        <v>13.282500000000001</v>
      </c>
      <c r="W1236" s="32">
        <v>3.4908999999999999</v>
      </c>
      <c r="X1236" s="32">
        <v>32.1143</v>
      </c>
      <c r="Y1236" s="32">
        <v>31.737500000000001</v>
      </c>
      <c r="Z1236" s="32">
        <v>32.920900000000003</v>
      </c>
      <c r="AA1236" s="32">
        <v>0.46300000000000002</v>
      </c>
      <c r="AB1236" s="32">
        <v>32.126100000000001</v>
      </c>
      <c r="AC1236" s="32">
        <v>31.742899999999999</v>
      </c>
      <c r="AD1236" s="32">
        <v>32.9251</v>
      </c>
      <c r="AE1236" s="32">
        <v>0.4652</v>
      </c>
      <c r="AF1236" s="32">
        <v>6.0667</v>
      </c>
      <c r="AG1236" s="32">
        <v>5.4372999999999996</v>
      </c>
      <c r="AH1236" s="32">
        <v>6.9706000000000001</v>
      </c>
      <c r="AI1236" s="32">
        <v>0.56089999999999995</v>
      </c>
      <c r="AJ1236" s="32">
        <v>6.1702000000000004</v>
      </c>
      <c r="AK1236" s="32">
        <v>5.5712000000000002</v>
      </c>
      <c r="AL1236" s="32">
        <v>7.1707999999999998</v>
      </c>
      <c r="AM1236" s="32">
        <v>0.63119999999999998</v>
      </c>
      <c r="AN1236" s="32">
        <v>2.2820999999999998</v>
      </c>
      <c r="AO1236" s="32">
        <v>2.2816000000000001</v>
      </c>
      <c r="AP1236" s="32">
        <v>13.266999999999999</v>
      </c>
      <c r="AQ1236" s="32">
        <v>1.9E-2</v>
      </c>
      <c r="AR1236" s="32">
        <v>13.268800000000001</v>
      </c>
      <c r="AS1236" s="32">
        <v>1.9699999999999999E-2</v>
      </c>
      <c r="AT1236" s="32">
        <v>31.743300000000001</v>
      </c>
      <c r="AU1236" s="32">
        <v>5.4000000000000003E-3</v>
      </c>
      <c r="AV1236" s="32">
        <v>31.748899999999999</v>
      </c>
      <c r="AW1236" s="32">
        <v>5.3E-3</v>
      </c>
      <c r="AX1236" s="32">
        <v>2.1225000000000001</v>
      </c>
      <c r="AY1236">
        <v>90.25</v>
      </c>
      <c r="AZ1236">
        <v>2.1246999999999998</v>
      </c>
      <c r="BA1236">
        <v>90.25</v>
      </c>
      <c r="BB1236">
        <v>1200</v>
      </c>
      <c r="BC1236">
        <v>934.31</v>
      </c>
      <c r="BD1236" s="32">
        <v>4.3891999999999998</v>
      </c>
      <c r="BE1236" s="32">
        <v>4.3884999999999996</v>
      </c>
      <c r="BF1236" s="32">
        <v>34.920099999999998</v>
      </c>
      <c r="BG1236" s="32">
        <v>34.926600000000001</v>
      </c>
      <c r="BH1236" s="32">
        <v>2.1225000000000001</v>
      </c>
      <c r="BI1236" s="34">
        <v>91</v>
      </c>
      <c r="BJ1236" s="34">
        <v>54</v>
      </c>
      <c r="BK1236" s="34">
        <v>117</v>
      </c>
      <c r="BL1236" s="34">
        <v>62</v>
      </c>
      <c r="BM1236">
        <v>0</v>
      </c>
      <c r="BN1236" t="s">
        <v>1326</v>
      </c>
      <c r="BO1236" t="s">
        <v>7268</v>
      </c>
      <c r="BP1236" t="b">
        <v>1</v>
      </c>
    </row>
    <row r="1237" spans="1:68" x14ac:dyDescent="0.25">
      <c r="A1237" s="30" t="str">
        <f t="shared" si="20"/>
        <v>2007045130</v>
      </c>
      <c r="B1237" t="s">
        <v>183</v>
      </c>
      <c r="C1237">
        <v>130</v>
      </c>
      <c r="D1237" s="65" t="s">
        <v>8826</v>
      </c>
      <c r="E1237" t="s">
        <v>186</v>
      </c>
      <c r="F1237">
        <v>0</v>
      </c>
      <c r="G1237">
        <v>2007</v>
      </c>
      <c r="H1237">
        <v>2</v>
      </c>
      <c r="I1237" s="34">
        <v>52.6</v>
      </c>
      <c r="J1237">
        <v>834</v>
      </c>
      <c r="K1237" s="32">
        <v>43.866700000000002</v>
      </c>
      <c r="L1237" s="32">
        <v>-58.7333</v>
      </c>
      <c r="M1237" s="31">
        <v>39369.237974537034</v>
      </c>
      <c r="N1237" s="33">
        <v>2.98</v>
      </c>
      <c r="O1237" s="33">
        <v>49.59</v>
      </c>
      <c r="P1237" s="32">
        <v>10.633100000000001</v>
      </c>
      <c r="Q1237" s="32">
        <v>5.0149999999999997</v>
      </c>
      <c r="R1237" s="32">
        <v>13.255000000000001</v>
      </c>
      <c r="S1237" s="32">
        <v>2.6480999999999999</v>
      </c>
      <c r="T1237" s="32">
        <v>10.6328</v>
      </c>
      <c r="U1237" s="32">
        <v>5.0171999999999999</v>
      </c>
      <c r="V1237" s="32">
        <v>13.2575</v>
      </c>
      <c r="W1237" s="32">
        <v>2.6478000000000002</v>
      </c>
      <c r="X1237" s="32">
        <v>32.123199999999997</v>
      </c>
      <c r="Y1237" s="32">
        <v>31.692399999999999</v>
      </c>
      <c r="Z1237" s="32">
        <v>33.060899999999997</v>
      </c>
      <c r="AA1237" s="32">
        <v>0.46610000000000001</v>
      </c>
      <c r="AB1237" s="32">
        <v>32.133600000000001</v>
      </c>
      <c r="AC1237" s="32">
        <v>31.6996</v>
      </c>
      <c r="AD1237" s="32">
        <v>33.0655</v>
      </c>
      <c r="AE1237" s="32">
        <v>0.46839999999999998</v>
      </c>
      <c r="AF1237" s="32">
        <v>5.9897</v>
      </c>
      <c r="AG1237" s="32">
        <v>5.5198999999999998</v>
      </c>
      <c r="AH1237" s="32">
        <v>6.9143999999999997</v>
      </c>
      <c r="AI1237" s="32">
        <v>0.46850000000000003</v>
      </c>
      <c r="AJ1237" s="32">
        <v>6.0593000000000004</v>
      </c>
      <c r="AK1237" s="32">
        <v>5.5993000000000004</v>
      </c>
      <c r="AL1237" s="32">
        <v>7.0776000000000003</v>
      </c>
      <c r="AM1237" s="32">
        <v>0.52400000000000002</v>
      </c>
      <c r="AN1237" s="32">
        <v>2.3502000000000001</v>
      </c>
      <c r="AO1237" s="32">
        <v>2.3483000000000001</v>
      </c>
      <c r="AP1237" s="32">
        <v>13.243499999999999</v>
      </c>
      <c r="AQ1237" s="32">
        <v>1.0200000000000001E-2</v>
      </c>
      <c r="AR1237" s="32">
        <v>13.2441</v>
      </c>
      <c r="AS1237" s="32">
        <v>1.21E-2</v>
      </c>
      <c r="AT1237" s="32">
        <v>31.6936</v>
      </c>
      <c r="AU1237" s="32">
        <v>1.2999999999999999E-3</v>
      </c>
      <c r="AV1237" s="32">
        <v>31.700399999999998</v>
      </c>
      <c r="AW1237" s="32">
        <v>6.9999999999999999E-4</v>
      </c>
      <c r="AX1237" s="32">
        <v>4.7389999999999999</v>
      </c>
      <c r="AY1237">
        <v>52.57</v>
      </c>
      <c r="AZ1237">
        <v>4.7378</v>
      </c>
      <c r="BA1237">
        <v>52.57</v>
      </c>
      <c r="BB1237">
        <v>1200</v>
      </c>
      <c r="BD1237" s="32"/>
      <c r="BE1237" s="32"/>
      <c r="BF1237" s="32"/>
      <c r="BG1237" s="32"/>
      <c r="BH1237" s="32"/>
      <c r="BI1237" s="34"/>
      <c r="BJ1237" s="34"/>
      <c r="BK1237" s="34"/>
      <c r="BL1237" s="34"/>
      <c r="BM1237">
        <v>-1</v>
      </c>
      <c r="BN1237" t="s">
        <v>1327</v>
      </c>
      <c r="BO1237" t="s">
        <v>7269</v>
      </c>
      <c r="BP1237" t="b">
        <v>1</v>
      </c>
    </row>
    <row r="1238" spans="1:68" x14ac:dyDescent="0.25">
      <c r="A1238" s="30" t="str">
        <f t="shared" si="20"/>
        <v>2007045131</v>
      </c>
      <c r="B1238" t="s">
        <v>183</v>
      </c>
      <c r="C1238">
        <v>131</v>
      </c>
      <c r="D1238" s="65" t="s">
        <v>8731</v>
      </c>
      <c r="E1238" t="s">
        <v>118</v>
      </c>
      <c r="F1238">
        <v>1</v>
      </c>
      <c r="G1238">
        <v>2007</v>
      </c>
      <c r="H1238">
        <v>2</v>
      </c>
      <c r="I1238" s="34">
        <v>3710.8</v>
      </c>
      <c r="J1238">
        <v>3800</v>
      </c>
      <c r="K1238" s="32">
        <v>43.466700000000003</v>
      </c>
      <c r="L1238" s="32">
        <v>-57.533299999999997</v>
      </c>
      <c r="M1238" s="31">
        <v>39369.481423611112</v>
      </c>
      <c r="N1238" s="33">
        <v>1.98</v>
      </c>
      <c r="O1238" s="33">
        <v>49.6</v>
      </c>
      <c r="P1238" s="32">
        <v>14.023099999999999</v>
      </c>
      <c r="Q1238" s="32">
        <v>1.6887000000000001</v>
      </c>
      <c r="R1238" s="32">
        <v>18.472799999999999</v>
      </c>
      <c r="S1238" s="32">
        <v>5.8136000000000001</v>
      </c>
      <c r="T1238" s="32">
        <v>14.0222</v>
      </c>
      <c r="U1238" s="32">
        <v>1.6886000000000001</v>
      </c>
      <c r="V1238" s="32">
        <v>18.472300000000001</v>
      </c>
      <c r="W1238" s="32">
        <v>5.8136999999999999</v>
      </c>
      <c r="X1238" s="32">
        <v>33.118000000000002</v>
      </c>
      <c r="Y1238" s="32">
        <v>32.267600000000002</v>
      </c>
      <c r="Z1238" s="32">
        <v>34.096400000000003</v>
      </c>
      <c r="AA1238" s="32">
        <v>0.53310000000000002</v>
      </c>
      <c r="AB1238" s="32">
        <v>33.133200000000002</v>
      </c>
      <c r="AC1238" s="32">
        <v>32.375399999999999</v>
      </c>
      <c r="AD1238" s="32">
        <v>34.116500000000002</v>
      </c>
      <c r="AE1238" s="32">
        <v>0.52810000000000001</v>
      </c>
      <c r="AF1238" s="32">
        <v>5.4120999999999997</v>
      </c>
      <c r="AG1238" s="32">
        <v>4.3159000000000001</v>
      </c>
      <c r="AH1238" s="32">
        <v>7.4202000000000004</v>
      </c>
      <c r="AI1238" s="32">
        <v>0.82620000000000005</v>
      </c>
      <c r="AJ1238" s="32">
        <v>5.5042</v>
      </c>
      <c r="AK1238" s="32">
        <v>4.3886000000000003</v>
      </c>
      <c r="AL1238" s="32">
        <v>7.7853000000000003</v>
      </c>
      <c r="AM1238" s="32">
        <v>0.94579999999999997</v>
      </c>
      <c r="AN1238" s="32">
        <v>1.9901</v>
      </c>
      <c r="AO1238" s="32">
        <v>1.988</v>
      </c>
      <c r="AP1238" s="32">
        <v>15.5258</v>
      </c>
      <c r="AQ1238" s="32">
        <v>5.8400000000000001E-2</v>
      </c>
      <c r="AR1238" s="32">
        <v>15.5267</v>
      </c>
      <c r="AS1238" s="32">
        <v>5.8599999999999999E-2</v>
      </c>
      <c r="AT1238" s="32">
        <v>32.6907</v>
      </c>
      <c r="AU1238" s="32">
        <v>1.7100000000000001E-2</v>
      </c>
      <c r="AV1238" s="32">
        <v>32.697299999999998</v>
      </c>
      <c r="AW1238" s="32">
        <v>1.7299999999999999E-2</v>
      </c>
      <c r="AX1238" s="32">
        <v>1.6887000000000001</v>
      </c>
      <c r="AY1238">
        <v>47.61</v>
      </c>
      <c r="AZ1238">
        <v>1.6886000000000001</v>
      </c>
      <c r="BA1238">
        <v>47.61</v>
      </c>
      <c r="BB1238">
        <v>3672</v>
      </c>
      <c r="BC1238">
        <v>999.51</v>
      </c>
      <c r="BD1238" s="32">
        <v>4.2695999999999996</v>
      </c>
      <c r="BE1238" s="32">
        <v>4.2694999999999999</v>
      </c>
      <c r="BF1238" s="32">
        <v>34.942999999999998</v>
      </c>
      <c r="BG1238" s="32">
        <v>34.9495</v>
      </c>
      <c r="BH1238" s="32">
        <v>1.6887000000000001</v>
      </c>
      <c r="BI1238" s="34">
        <v>48</v>
      </c>
      <c r="BJ1238" s="34">
        <v>43</v>
      </c>
      <c r="BK1238" s="34">
        <v>51</v>
      </c>
      <c r="BL1238" s="34">
        <v>8</v>
      </c>
      <c r="BM1238">
        <v>0</v>
      </c>
      <c r="BN1238" t="s">
        <v>1328</v>
      </c>
      <c r="BO1238" t="s">
        <v>7270</v>
      </c>
      <c r="BP1238" t="b">
        <v>1</v>
      </c>
    </row>
    <row r="1239" spans="1:68" x14ac:dyDescent="0.25">
      <c r="A1239" s="30" t="str">
        <f t="shared" si="20"/>
        <v>2007045136</v>
      </c>
      <c r="B1239" t="s">
        <v>183</v>
      </c>
      <c r="C1239">
        <v>136</v>
      </c>
      <c r="D1239" s="65" t="s">
        <v>8914</v>
      </c>
      <c r="E1239" t="s">
        <v>98</v>
      </c>
      <c r="F1239">
        <v>1</v>
      </c>
      <c r="G1239">
        <v>2007</v>
      </c>
      <c r="H1239">
        <v>2</v>
      </c>
      <c r="I1239" s="34">
        <v>2838.5</v>
      </c>
      <c r="J1239">
        <v>2921</v>
      </c>
      <c r="K1239" s="32">
        <v>43.7667</v>
      </c>
      <c r="L1239" s="32">
        <v>-57.816699999999997</v>
      </c>
      <c r="M1239" s="31">
        <v>39369.793217592596</v>
      </c>
      <c r="N1239" s="33">
        <v>2.98</v>
      </c>
      <c r="O1239" s="33">
        <v>49.59</v>
      </c>
      <c r="P1239" s="32">
        <v>17.8612</v>
      </c>
      <c r="Q1239" s="32">
        <v>16.378499999999999</v>
      </c>
      <c r="R1239" s="32">
        <v>18.992599999999999</v>
      </c>
      <c r="S1239" s="32">
        <v>0.83120000000000005</v>
      </c>
      <c r="T1239" s="32">
        <v>17.8599</v>
      </c>
      <c r="U1239" s="32">
        <v>16.378</v>
      </c>
      <c r="V1239" s="32">
        <v>18.993200000000002</v>
      </c>
      <c r="W1239" s="32">
        <v>0.83169999999999999</v>
      </c>
      <c r="X1239" s="32">
        <v>34.1691</v>
      </c>
      <c r="Y1239" s="32">
        <v>33.386400000000002</v>
      </c>
      <c r="Z1239" s="32">
        <v>35.695799999999998</v>
      </c>
      <c r="AA1239" s="32">
        <v>0.65400000000000003</v>
      </c>
      <c r="AB1239" s="32">
        <v>34.175600000000003</v>
      </c>
      <c r="AC1239" s="32">
        <v>33.3919</v>
      </c>
      <c r="AD1239" s="32">
        <v>35.702199999999998</v>
      </c>
      <c r="AE1239" s="32">
        <v>0.6552</v>
      </c>
      <c r="AF1239" s="32">
        <v>4.8498999999999999</v>
      </c>
      <c r="AG1239" s="32">
        <v>3.9706999999999999</v>
      </c>
      <c r="AH1239" s="32">
        <v>5.1670999999999996</v>
      </c>
      <c r="AI1239" s="32">
        <v>0.29670000000000002</v>
      </c>
      <c r="AJ1239" s="32">
        <v>4.8015999999999996</v>
      </c>
      <c r="AK1239" s="32">
        <v>3.9186999999999999</v>
      </c>
      <c r="AL1239" s="32">
        <v>5.1410999999999998</v>
      </c>
      <c r="AM1239" s="32">
        <v>0.29649999999999999</v>
      </c>
      <c r="AN1239" s="32">
        <v>1.9899</v>
      </c>
      <c r="AO1239" s="32">
        <v>1.9894000000000001</v>
      </c>
      <c r="AP1239" s="32">
        <v>17.513000000000002</v>
      </c>
      <c r="AQ1239" s="32">
        <v>4.7000000000000002E-3</v>
      </c>
      <c r="AR1239" s="32">
        <v>17.512499999999999</v>
      </c>
      <c r="AS1239" s="32">
        <v>5.0000000000000001E-3</v>
      </c>
      <c r="AT1239" s="32">
        <v>33.387900000000002</v>
      </c>
      <c r="AU1239" s="32">
        <v>1.6999999999999999E-3</v>
      </c>
      <c r="AV1239" s="32">
        <v>33.394100000000002</v>
      </c>
      <c r="AW1239" s="32">
        <v>2.3999999999999998E-3</v>
      </c>
      <c r="AX1239" s="32">
        <v>2.8378000000000001</v>
      </c>
      <c r="AY1239">
        <v>2838.51</v>
      </c>
      <c r="AZ1239">
        <v>2.8374999999999999</v>
      </c>
      <c r="BA1239">
        <v>2838.51</v>
      </c>
      <c r="BB1239">
        <v>2867.8</v>
      </c>
      <c r="BC1239">
        <v>999.48</v>
      </c>
      <c r="BD1239" s="32">
        <v>4.1490999999999998</v>
      </c>
      <c r="BE1239" s="32">
        <v>4.1489000000000003</v>
      </c>
      <c r="BF1239" s="32">
        <v>34.927399999999999</v>
      </c>
      <c r="BG1239" s="32">
        <v>34.933900000000001</v>
      </c>
      <c r="BH1239" s="32"/>
      <c r="BI1239" s="34"/>
      <c r="BJ1239" s="34"/>
      <c r="BK1239" s="34"/>
      <c r="BL1239" s="34"/>
      <c r="BM1239">
        <v>-1</v>
      </c>
      <c r="BN1239" t="s">
        <v>1329</v>
      </c>
      <c r="BO1239" t="s">
        <v>7271</v>
      </c>
      <c r="BP1239" t="b">
        <v>1</v>
      </c>
    </row>
    <row r="1240" spans="1:68" x14ac:dyDescent="0.25">
      <c r="A1240" s="30" t="str">
        <f t="shared" si="20"/>
        <v>2007045141</v>
      </c>
      <c r="B1240" t="s">
        <v>183</v>
      </c>
      <c r="C1240">
        <v>141</v>
      </c>
      <c r="D1240" s="65" t="s">
        <v>8772</v>
      </c>
      <c r="E1240" t="s">
        <v>99</v>
      </c>
      <c r="F1240">
        <v>1</v>
      </c>
      <c r="G1240">
        <v>2007</v>
      </c>
      <c r="H1240">
        <v>2</v>
      </c>
      <c r="I1240" s="34">
        <v>688.3</v>
      </c>
      <c r="J1240">
        <v>610</v>
      </c>
      <c r="K1240" s="32">
        <v>44.116700000000002</v>
      </c>
      <c r="L1240" s="32">
        <v>-58.166699999999999</v>
      </c>
      <c r="M1240" s="31">
        <v>39370.187638888892</v>
      </c>
      <c r="N1240" s="33">
        <v>3.97</v>
      </c>
      <c r="O1240" s="33">
        <v>49.59</v>
      </c>
      <c r="P1240" s="32">
        <v>5.85</v>
      </c>
      <c r="Q1240" s="32">
        <v>1.6880999999999999</v>
      </c>
      <c r="R1240" s="32">
        <v>13.195</v>
      </c>
      <c r="S1240" s="32">
        <v>4.8781999999999996</v>
      </c>
      <c r="T1240" s="32">
        <v>5.8512000000000004</v>
      </c>
      <c r="U1240" s="32">
        <v>1.6887000000000001</v>
      </c>
      <c r="V1240" s="32">
        <v>13.194900000000001</v>
      </c>
      <c r="W1240" s="32">
        <v>4.8780000000000001</v>
      </c>
      <c r="X1240" s="32">
        <v>32.3065</v>
      </c>
      <c r="Y1240" s="32">
        <v>31.939299999999999</v>
      </c>
      <c r="Z1240" s="32">
        <v>32.627600000000001</v>
      </c>
      <c r="AA1240" s="32">
        <v>0.26790000000000003</v>
      </c>
      <c r="AB1240" s="32">
        <v>32.317</v>
      </c>
      <c r="AC1240" s="32">
        <v>31.945699999999999</v>
      </c>
      <c r="AD1240" s="32">
        <v>32.634900000000002</v>
      </c>
      <c r="AE1240" s="32">
        <v>0.26690000000000003</v>
      </c>
      <c r="AF1240" s="32">
        <v>6.0023999999999997</v>
      </c>
      <c r="AG1240" s="32">
        <v>5.3190999999999997</v>
      </c>
      <c r="AH1240" s="32">
        <v>6.3434999999999997</v>
      </c>
      <c r="AI1240" s="32">
        <v>0.33050000000000002</v>
      </c>
      <c r="AJ1240" s="32">
        <v>6.1627999999999998</v>
      </c>
      <c r="AK1240" s="32">
        <v>5.3914</v>
      </c>
      <c r="AL1240" s="32">
        <v>6.5720000000000001</v>
      </c>
      <c r="AM1240" s="32">
        <v>0.3977</v>
      </c>
      <c r="AN1240" s="32">
        <v>2.1074000000000002</v>
      </c>
      <c r="AO1240" s="32">
        <v>2.1080999999999999</v>
      </c>
      <c r="AP1240" s="32">
        <v>13.1922</v>
      </c>
      <c r="AQ1240" s="32">
        <v>1E-3</v>
      </c>
      <c r="AR1240" s="32">
        <v>13.1921</v>
      </c>
      <c r="AS1240" s="32">
        <v>1.1000000000000001E-3</v>
      </c>
      <c r="AT1240" s="32">
        <v>31.939499999999999</v>
      </c>
      <c r="AU1240" s="32">
        <v>1E-4</v>
      </c>
      <c r="AV1240" s="32">
        <v>31.945900000000002</v>
      </c>
      <c r="AW1240" s="32">
        <v>2.9999999999999997E-4</v>
      </c>
      <c r="AX1240" s="32">
        <v>1.1025</v>
      </c>
      <c r="AY1240">
        <v>106.11</v>
      </c>
      <c r="AZ1240">
        <v>1.1027</v>
      </c>
      <c r="BA1240">
        <v>106.11</v>
      </c>
      <c r="BB1240">
        <v>728.1</v>
      </c>
      <c r="BD1240" s="32"/>
      <c r="BE1240" s="32"/>
      <c r="BF1240" s="32"/>
      <c r="BG1240" s="32"/>
      <c r="BH1240" s="32">
        <v>1.1025</v>
      </c>
      <c r="BI1240" s="34">
        <v>107</v>
      </c>
      <c r="BJ1240" s="34">
        <v>22</v>
      </c>
      <c r="BK1240" s="34">
        <v>164</v>
      </c>
      <c r="BL1240" s="34">
        <v>142</v>
      </c>
      <c r="BM1240">
        <v>0</v>
      </c>
      <c r="BN1240" t="s">
        <v>1330</v>
      </c>
      <c r="BO1240" t="s">
        <v>7272</v>
      </c>
      <c r="BP1240" t="b">
        <v>1</v>
      </c>
    </row>
    <row r="1241" spans="1:68" x14ac:dyDescent="0.25">
      <c r="A1241" s="30" t="str">
        <f t="shared" si="20"/>
        <v>2007045144</v>
      </c>
      <c r="B1241" t="s">
        <v>183</v>
      </c>
      <c r="C1241">
        <v>144</v>
      </c>
      <c r="D1241" s="65" t="s">
        <v>8875</v>
      </c>
      <c r="E1241" t="s">
        <v>100</v>
      </c>
      <c r="F1241">
        <v>1</v>
      </c>
      <c r="G1241">
        <v>2007</v>
      </c>
      <c r="H1241">
        <v>2</v>
      </c>
      <c r="I1241" s="34">
        <v>63.5</v>
      </c>
      <c r="J1241">
        <v>63</v>
      </c>
      <c r="K1241" s="32">
        <v>44.466700000000003</v>
      </c>
      <c r="L1241" s="32">
        <v>-58.5</v>
      </c>
      <c r="M1241" s="31">
        <v>39370.415567129632</v>
      </c>
      <c r="N1241" s="33">
        <v>1.98</v>
      </c>
      <c r="O1241" s="33">
        <v>49.59</v>
      </c>
      <c r="P1241" s="32">
        <v>9.8748000000000005</v>
      </c>
      <c r="Q1241" s="32">
        <v>2.8702000000000001</v>
      </c>
      <c r="R1241" s="32">
        <v>13.5223</v>
      </c>
      <c r="S1241" s="32">
        <v>3.8921999999999999</v>
      </c>
      <c r="T1241" s="32">
        <v>9.8701000000000008</v>
      </c>
      <c r="U1241" s="32">
        <v>2.8668999999999998</v>
      </c>
      <c r="V1241" s="32">
        <v>13.5222</v>
      </c>
      <c r="W1241" s="32">
        <v>3.8954</v>
      </c>
      <c r="X1241" s="32">
        <v>31.4222</v>
      </c>
      <c r="Y1241" s="32">
        <v>30.910900000000002</v>
      </c>
      <c r="Z1241" s="32">
        <v>32.386600000000001</v>
      </c>
      <c r="AA1241" s="32">
        <v>0.52470000000000006</v>
      </c>
      <c r="AB1241" s="32">
        <v>31.4284</v>
      </c>
      <c r="AC1241" s="32">
        <v>30.9176</v>
      </c>
      <c r="AD1241" s="32">
        <v>32.390599999999999</v>
      </c>
      <c r="AE1241" s="32">
        <v>0.52270000000000005</v>
      </c>
      <c r="AF1241" s="32">
        <v>5.6951000000000001</v>
      </c>
      <c r="AG1241" s="32">
        <v>5.4170999999999996</v>
      </c>
      <c r="AH1241" s="32">
        <v>6.3826000000000001</v>
      </c>
      <c r="AI1241" s="32">
        <v>0.25559999999999999</v>
      </c>
      <c r="AJ1241" s="32">
        <v>5.8</v>
      </c>
      <c r="AK1241" s="32">
        <v>5.5133999999999999</v>
      </c>
      <c r="AL1241" s="32">
        <v>6.6238999999999999</v>
      </c>
      <c r="AM1241" s="32">
        <v>0.32340000000000002</v>
      </c>
      <c r="AN1241" s="32">
        <v>2.6827999999999999</v>
      </c>
      <c r="AO1241" s="32">
        <v>2.6810999999999998</v>
      </c>
      <c r="AP1241" s="32">
        <v>13.5175</v>
      </c>
      <c r="AQ1241" s="32">
        <v>3.5999999999999999E-3</v>
      </c>
      <c r="AR1241" s="32">
        <v>13.5175</v>
      </c>
      <c r="AS1241" s="32">
        <v>3.5999999999999999E-3</v>
      </c>
      <c r="AT1241" s="32">
        <v>30.9114</v>
      </c>
      <c r="AU1241" s="32">
        <v>2.0000000000000001E-4</v>
      </c>
      <c r="AV1241" s="32">
        <v>30.918099999999999</v>
      </c>
      <c r="AW1241" s="32">
        <v>2.0000000000000001E-4</v>
      </c>
      <c r="AX1241" s="32">
        <v>2.5802</v>
      </c>
      <c r="AY1241">
        <v>60.5</v>
      </c>
      <c r="AZ1241">
        <v>2.5804</v>
      </c>
      <c r="BA1241">
        <v>60.5</v>
      </c>
      <c r="BB1241">
        <v>66</v>
      </c>
      <c r="BC1241">
        <v>63.47</v>
      </c>
      <c r="BD1241" s="32">
        <v>2.5821999999999998</v>
      </c>
      <c r="BE1241" s="32">
        <v>2.5829</v>
      </c>
      <c r="BF1241" s="32">
        <v>32.512599999999999</v>
      </c>
      <c r="BG1241" s="32">
        <v>32.519399999999997</v>
      </c>
      <c r="BH1241" s="32"/>
      <c r="BI1241" s="34"/>
      <c r="BJ1241" s="34">
        <v>45</v>
      </c>
      <c r="BK1241" s="34">
        <v>64</v>
      </c>
      <c r="BL1241" s="34">
        <v>19</v>
      </c>
      <c r="BM1241">
        <v>0</v>
      </c>
      <c r="BN1241" t="s">
        <v>1331</v>
      </c>
      <c r="BO1241" t="s">
        <v>7273</v>
      </c>
      <c r="BP1241" t="b">
        <v>1</v>
      </c>
    </row>
    <row r="1242" spans="1:68" x14ac:dyDescent="0.25">
      <c r="A1242" s="30" t="str">
        <f t="shared" si="20"/>
        <v>2007045148</v>
      </c>
      <c r="B1242" t="s">
        <v>183</v>
      </c>
      <c r="C1242">
        <v>148</v>
      </c>
      <c r="D1242" s="65" t="s">
        <v>8843</v>
      </c>
      <c r="E1242" t="s">
        <v>101</v>
      </c>
      <c r="F1242">
        <v>1</v>
      </c>
      <c r="G1242">
        <v>2007</v>
      </c>
      <c r="H1242">
        <v>2</v>
      </c>
      <c r="I1242" s="34">
        <v>223.1</v>
      </c>
      <c r="J1242">
        <v>234</v>
      </c>
      <c r="K1242" s="32">
        <v>44.816699999999997</v>
      </c>
      <c r="L1242" s="32">
        <v>-58.833500000000001</v>
      </c>
      <c r="M1242" s="31">
        <v>39370.604861111111</v>
      </c>
      <c r="N1242" s="33">
        <v>2.98</v>
      </c>
      <c r="O1242" s="33">
        <v>49.59</v>
      </c>
      <c r="P1242" s="32">
        <v>8.8839000000000006</v>
      </c>
      <c r="Q1242" s="32">
        <v>1.8337000000000001</v>
      </c>
      <c r="R1242" s="32">
        <v>13.2766</v>
      </c>
      <c r="S1242" s="32">
        <v>4.7939999999999996</v>
      </c>
      <c r="T1242" s="32">
        <v>8.8834</v>
      </c>
      <c r="U1242" s="32">
        <v>1.8342000000000001</v>
      </c>
      <c r="V1242" s="32">
        <v>13.276199999999999</v>
      </c>
      <c r="W1242" s="32">
        <v>4.7944000000000004</v>
      </c>
      <c r="X1242" s="32">
        <v>31.2529</v>
      </c>
      <c r="Y1242" s="32">
        <v>30.567699999999999</v>
      </c>
      <c r="Z1242" s="32">
        <v>32.459600000000002</v>
      </c>
      <c r="AA1242" s="32">
        <v>0.74380000000000002</v>
      </c>
      <c r="AB1242" s="32">
        <v>31.257899999999999</v>
      </c>
      <c r="AC1242" s="32">
        <v>30.5746</v>
      </c>
      <c r="AD1242" s="32">
        <v>32.4617</v>
      </c>
      <c r="AE1242" s="32">
        <v>0.74070000000000003</v>
      </c>
      <c r="AF1242" s="32">
        <v>5.6996000000000002</v>
      </c>
      <c r="AG1242" s="32">
        <v>5.1519000000000004</v>
      </c>
      <c r="AH1242" s="32">
        <v>6.1029999999999998</v>
      </c>
      <c r="AI1242" s="32">
        <v>0.26340000000000002</v>
      </c>
      <c r="AJ1242" s="32">
        <v>5.8224</v>
      </c>
      <c r="AK1242" s="32">
        <v>5.22</v>
      </c>
      <c r="AL1242" s="32">
        <v>6.3352000000000004</v>
      </c>
      <c r="AM1242" s="32">
        <v>0.3412</v>
      </c>
      <c r="AN1242" s="32">
        <v>3.0394999999999999</v>
      </c>
      <c r="AO1242" s="32">
        <v>3.036</v>
      </c>
      <c r="AP1242" s="32">
        <v>13.270300000000001</v>
      </c>
      <c r="AQ1242" s="32">
        <v>6.3E-3</v>
      </c>
      <c r="AR1242" s="32">
        <v>13.2704</v>
      </c>
      <c r="AS1242" s="32">
        <v>6.6E-3</v>
      </c>
      <c r="AT1242" s="32">
        <v>30.570399999999999</v>
      </c>
      <c r="AU1242" s="32">
        <v>2.5999999999999999E-3</v>
      </c>
      <c r="AV1242" s="32">
        <v>30.577200000000001</v>
      </c>
      <c r="AW1242" s="32">
        <v>2.7000000000000001E-3</v>
      </c>
      <c r="AX1242" s="32">
        <v>1.528</v>
      </c>
      <c r="AY1242">
        <v>99.17</v>
      </c>
      <c r="AZ1242">
        <v>1.5285</v>
      </c>
      <c r="BA1242">
        <v>99.17</v>
      </c>
      <c r="BB1242">
        <v>202</v>
      </c>
      <c r="BC1242">
        <v>202.25</v>
      </c>
      <c r="BD1242" s="32">
        <v>1.5704</v>
      </c>
      <c r="BE1242" s="32">
        <v>1.5704</v>
      </c>
      <c r="BF1242" s="32">
        <v>32.809600000000003</v>
      </c>
      <c r="BG1242" s="32">
        <v>32.815199999999997</v>
      </c>
      <c r="BH1242" s="32"/>
      <c r="BI1242" s="34"/>
      <c r="BJ1242" s="34">
        <v>38</v>
      </c>
      <c r="BK1242" s="34">
        <v>225</v>
      </c>
      <c r="BL1242" s="34">
        <v>187</v>
      </c>
      <c r="BM1242">
        <v>0</v>
      </c>
      <c r="BN1242" t="s">
        <v>1332</v>
      </c>
      <c r="BO1242" t="s">
        <v>7274</v>
      </c>
      <c r="BP1242" t="b">
        <v>1</v>
      </c>
    </row>
    <row r="1243" spans="1:68" x14ac:dyDescent="0.25">
      <c r="A1243" s="30" t="str">
        <f t="shared" si="20"/>
        <v>2007045151</v>
      </c>
      <c r="B1243" t="s">
        <v>183</v>
      </c>
      <c r="C1243">
        <v>151</v>
      </c>
      <c r="D1243" s="65" t="s">
        <v>8737</v>
      </c>
      <c r="E1243" t="s">
        <v>102</v>
      </c>
      <c r="F1243">
        <v>1</v>
      </c>
      <c r="G1243">
        <v>2007</v>
      </c>
      <c r="H1243">
        <v>2</v>
      </c>
      <c r="I1243" s="34">
        <v>98.2</v>
      </c>
      <c r="J1243">
        <v>103</v>
      </c>
      <c r="K1243" s="32">
        <v>45.15</v>
      </c>
      <c r="L1243" s="32">
        <v>-59.166699999999999</v>
      </c>
      <c r="M1243" s="31">
        <v>39370.770520833335</v>
      </c>
      <c r="N1243" s="33">
        <v>2.98</v>
      </c>
      <c r="O1243" s="33">
        <v>49.59</v>
      </c>
      <c r="P1243" s="32">
        <v>8.7544000000000004</v>
      </c>
      <c r="Q1243" s="32">
        <v>1.9215</v>
      </c>
      <c r="R1243" s="32">
        <v>12.632099999999999</v>
      </c>
      <c r="S1243" s="32">
        <v>4.5932000000000004</v>
      </c>
      <c r="T1243" s="32">
        <v>8.7536000000000005</v>
      </c>
      <c r="U1243" s="32">
        <v>1.9224000000000001</v>
      </c>
      <c r="V1243" s="32">
        <v>12.632099999999999</v>
      </c>
      <c r="W1243" s="32">
        <v>4.5922999999999998</v>
      </c>
      <c r="X1243" s="32">
        <v>31.302600000000002</v>
      </c>
      <c r="Y1243" s="32">
        <v>30.7819</v>
      </c>
      <c r="Z1243" s="32">
        <v>32.241799999999998</v>
      </c>
      <c r="AA1243" s="32">
        <v>0.57399999999999995</v>
      </c>
      <c r="AB1243" s="32">
        <v>31.307099999999998</v>
      </c>
      <c r="AC1243" s="32">
        <v>30.788599999999999</v>
      </c>
      <c r="AD1243" s="32">
        <v>32.2423</v>
      </c>
      <c r="AE1243" s="32">
        <v>0.57040000000000002</v>
      </c>
      <c r="AF1243" s="32">
        <v>5.7424999999999997</v>
      </c>
      <c r="AG1243" s="32">
        <v>5.2142999999999997</v>
      </c>
      <c r="AH1243" s="32">
        <v>6.1412000000000004</v>
      </c>
      <c r="AI1243" s="32">
        <v>0.26619999999999999</v>
      </c>
      <c r="AJ1243" s="32">
        <v>5.8642000000000003</v>
      </c>
      <c r="AK1243" s="32">
        <v>5.3224</v>
      </c>
      <c r="AL1243" s="32">
        <v>6.3955000000000002</v>
      </c>
      <c r="AM1243" s="32">
        <v>0.33429999999999999</v>
      </c>
      <c r="AN1243" s="32">
        <v>2.5623999999999998</v>
      </c>
      <c r="AO1243" s="32">
        <v>2.5571999999999999</v>
      </c>
      <c r="AP1243" s="32">
        <v>12.6272</v>
      </c>
      <c r="AQ1243" s="32">
        <v>1E-3</v>
      </c>
      <c r="AR1243" s="32">
        <v>12.6271</v>
      </c>
      <c r="AS1243" s="32">
        <v>1E-3</v>
      </c>
      <c r="AT1243" s="32">
        <v>30.7927</v>
      </c>
      <c r="AU1243" s="32">
        <v>3.8999999999999998E-3</v>
      </c>
      <c r="AV1243" s="32">
        <v>30.799900000000001</v>
      </c>
      <c r="AW1243" s="32">
        <v>3.8999999999999998E-3</v>
      </c>
      <c r="AX1243" s="32">
        <v>1.5521</v>
      </c>
      <c r="AY1243">
        <v>78.34</v>
      </c>
      <c r="AZ1243">
        <v>1.5521</v>
      </c>
      <c r="BA1243">
        <v>79.33</v>
      </c>
      <c r="BB1243">
        <v>101.9</v>
      </c>
      <c r="BC1243">
        <v>98.17</v>
      </c>
      <c r="BD1243" s="32">
        <v>1.5844</v>
      </c>
      <c r="BE1243" s="32">
        <v>1.5847</v>
      </c>
      <c r="BF1243" s="32">
        <v>32.547899999999998</v>
      </c>
      <c r="BG1243" s="32">
        <v>32.554600000000001</v>
      </c>
      <c r="BH1243" s="32"/>
      <c r="BI1243" s="34"/>
      <c r="BJ1243" s="34">
        <v>37</v>
      </c>
      <c r="BK1243" s="34">
        <v>99</v>
      </c>
      <c r="BL1243" s="34">
        <v>62</v>
      </c>
      <c r="BM1243">
        <v>0</v>
      </c>
      <c r="BN1243" t="s">
        <v>1333</v>
      </c>
      <c r="BO1243" t="s">
        <v>7275</v>
      </c>
      <c r="BP1243" t="b">
        <v>1</v>
      </c>
    </row>
    <row r="1244" spans="1:68" x14ac:dyDescent="0.25">
      <c r="A1244" s="30" t="str">
        <f t="shared" si="20"/>
        <v>2007045155</v>
      </c>
      <c r="B1244" t="s">
        <v>183</v>
      </c>
      <c r="C1244">
        <v>155</v>
      </c>
      <c r="D1244" s="65" t="s">
        <v>8877</v>
      </c>
      <c r="E1244" t="s">
        <v>104</v>
      </c>
      <c r="F1244">
        <v>1</v>
      </c>
      <c r="G1244">
        <v>2007</v>
      </c>
      <c r="H1244">
        <v>2</v>
      </c>
      <c r="I1244" s="34">
        <v>135.80000000000001</v>
      </c>
      <c r="J1244">
        <v>142</v>
      </c>
      <c r="K1244" s="32">
        <v>45.4833</v>
      </c>
      <c r="L1244" s="32">
        <v>-59.5167</v>
      </c>
      <c r="M1244" s="31">
        <v>39370.937754629631</v>
      </c>
      <c r="N1244" s="33">
        <v>2.98</v>
      </c>
      <c r="O1244" s="33">
        <v>49.59</v>
      </c>
      <c r="P1244" s="32">
        <v>7.7031000000000001</v>
      </c>
      <c r="Q1244" s="32">
        <v>1.9058999999999999</v>
      </c>
      <c r="R1244" s="32">
        <v>12.033099999999999</v>
      </c>
      <c r="S1244" s="32">
        <v>4.3475999999999999</v>
      </c>
      <c r="T1244" s="32">
        <v>7.7031999999999998</v>
      </c>
      <c r="U1244" s="32">
        <v>1.9059999999999999</v>
      </c>
      <c r="V1244" s="32">
        <v>12.032999999999999</v>
      </c>
      <c r="W1244" s="32">
        <v>4.3480999999999996</v>
      </c>
      <c r="X1244" s="32">
        <v>31.457799999999999</v>
      </c>
      <c r="Y1244" s="32">
        <v>30.74</v>
      </c>
      <c r="Z1244" s="32">
        <v>32.445599999999999</v>
      </c>
      <c r="AA1244" s="32">
        <v>0.71779999999999999</v>
      </c>
      <c r="AB1244" s="32">
        <v>31.4618</v>
      </c>
      <c r="AC1244" s="32">
        <v>30.7471</v>
      </c>
      <c r="AD1244" s="32">
        <v>32.448799999999999</v>
      </c>
      <c r="AE1244" s="32">
        <v>0.7147</v>
      </c>
      <c r="AF1244" s="32">
        <v>5.8017000000000003</v>
      </c>
      <c r="AG1244" s="32">
        <v>5.2679</v>
      </c>
      <c r="AH1244" s="32">
        <v>6.0350000000000001</v>
      </c>
      <c r="AI1244" s="32">
        <v>0.20930000000000001</v>
      </c>
      <c r="AJ1244" s="32">
        <v>5.9417999999999997</v>
      </c>
      <c r="AK1244" s="32">
        <v>5.3639000000000001</v>
      </c>
      <c r="AL1244" s="32">
        <v>6.242</v>
      </c>
      <c r="AM1244" s="32">
        <v>0.26550000000000001</v>
      </c>
      <c r="AN1244" s="32">
        <v>2.6533000000000002</v>
      </c>
      <c r="AO1244" s="32">
        <v>2.6505000000000001</v>
      </c>
      <c r="AP1244" s="32">
        <v>12.025700000000001</v>
      </c>
      <c r="AQ1244" s="32">
        <v>1.8E-3</v>
      </c>
      <c r="AR1244" s="32">
        <v>12.0259</v>
      </c>
      <c r="AS1244" s="32">
        <v>1.8E-3</v>
      </c>
      <c r="AT1244" s="32">
        <v>30.740500000000001</v>
      </c>
      <c r="AU1244" s="32">
        <v>5.9999999999999995E-4</v>
      </c>
      <c r="AV1244" s="32">
        <v>30.747499999999999</v>
      </c>
      <c r="AW1244" s="32">
        <v>5.0000000000000001E-4</v>
      </c>
      <c r="AX1244" s="32">
        <v>1.2786</v>
      </c>
      <c r="AY1244">
        <v>85.28</v>
      </c>
      <c r="AZ1244">
        <v>1.2788999999999999</v>
      </c>
      <c r="BA1244">
        <v>85.28</v>
      </c>
      <c r="BB1244">
        <v>144.1</v>
      </c>
      <c r="BD1244" s="32"/>
      <c r="BE1244" s="32"/>
      <c r="BF1244" s="32"/>
      <c r="BG1244" s="32"/>
      <c r="BH1244" s="32">
        <v>1.2786</v>
      </c>
      <c r="BI1244" s="34">
        <v>86</v>
      </c>
      <c r="BJ1244" s="34">
        <v>36</v>
      </c>
      <c r="BK1244" s="34">
        <v>137</v>
      </c>
      <c r="BL1244" s="34">
        <v>101</v>
      </c>
      <c r="BM1244">
        <v>0</v>
      </c>
      <c r="BN1244" t="s">
        <v>1334</v>
      </c>
      <c r="BO1244" t="s">
        <v>7276</v>
      </c>
      <c r="BP1244" t="b">
        <v>1</v>
      </c>
    </row>
    <row r="1245" spans="1:68" x14ac:dyDescent="0.25">
      <c r="A1245" s="30" t="str">
        <f t="shared" si="20"/>
        <v>2007045157</v>
      </c>
      <c r="B1245" t="s">
        <v>183</v>
      </c>
      <c r="C1245">
        <v>157</v>
      </c>
      <c r="D1245" s="65" t="s">
        <v>8776</v>
      </c>
      <c r="E1245" t="s">
        <v>105</v>
      </c>
      <c r="F1245">
        <v>1</v>
      </c>
      <c r="G1245">
        <v>2007</v>
      </c>
      <c r="H1245">
        <v>2</v>
      </c>
      <c r="I1245" s="34">
        <v>128.9</v>
      </c>
      <c r="J1245">
        <v>140</v>
      </c>
      <c r="K1245" s="32">
        <v>45.65</v>
      </c>
      <c r="L1245" s="32">
        <v>-59.7</v>
      </c>
      <c r="M1245" s="31">
        <v>39371.030104166668</v>
      </c>
      <c r="N1245" s="33">
        <v>2.98</v>
      </c>
      <c r="O1245" s="33">
        <v>49.59</v>
      </c>
      <c r="P1245" s="32">
        <v>10.808299999999999</v>
      </c>
      <c r="Q1245" s="32">
        <v>7.7161</v>
      </c>
      <c r="R1245" s="32">
        <v>12.432600000000001</v>
      </c>
      <c r="S1245" s="32">
        <v>1.5879000000000001</v>
      </c>
      <c r="T1245" s="32">
        <v>10.805400000000001</v>
      </c>
      <c r="U1245" s="32">
        <v>7.7081</v>
      </c>
      <c r="V1245" s="32">
        <v>12.431900000000001</v>
      </c>
      <c r="W1245" s="32">
        <v>1.5885</v>
      </c>
      <c r="X1245" s="32">
        <v>30.780999999999999</v>
      </c>
      <c r="Y1245" s="32">
        <v>30.140499999999999</v>
      </c>
      <c r="Z1245" s="32">
        <v>31.654199999999999</v>
      </c>
      <c r="AA1245" s="32">
        <v>0.55069999999999997</v>
      </c>
      <c r="AB1245" s="32">
        <v>30.788599999999999</v>
      </c>
      <c r="AC1245" s="32">
        <v>30.1783</v>
      </c>
      <c r="AD1245" s="32">
        <v>31.6661</v>
      </c>
      <c r="AE1245" s="32">
        <v>0.54969999999999997</v>
      </c>
      <c r="AF1245" s="32">
        <v>5.6740000000000004</v>
      </c>
      <c r="AG1245" s="32">
        <v>5.4858000000000002</v>
      </c>
      <c r="AH1245" s="32">
        <v>5.8564999999999996</v>
      </c>
      <c r="AI1245" s="32">
        <v>0.1101</v>
      </c>
      <c r="AJ1245" s="32">
        <v>5.7523999999999997</v>
      </c>
      <c r="AK1245" s="32">
        <v>5.5411999999999999</v>
      </c>
      <c r="AL1245" s="32">
        <v>5.9504999999999999</v>
      </c>
      <c r="AM1245" s="32">
        <v>0.12139999999999999</v>
      </c>
      <c r="AN1245" s="32">
        <v>1.9106000000000001</v>
      </c>
      <c r="AO1245" s="32">
        <v>1.9157</v>
      </c>
      <c r="AP1245" s="32">
        <v>12.4291</v>
      </c>
      <c r="AQ1245" s="32">
        <v>4.7000000000000002E-3</v>
      </c>
      <c r="AR1245" s="32">
        <v>12.428800000000001</v>
      </c>
      <c r="AS1245" s="32">
        <v>4.7000000000000002E-3</v>
      </c>
      <c r="AT1245" s="32">
        <v>30.174700000000001</v>
      </c>
      <c r="AU1245" s="32">
        <v>2.98E-2</v>
      </c>
      <c r="AV1245" s="32">
        <v>30.1907</v>
      </c>
      <c r="AW1245" s="32">
        <v>1.0699999999999999E-2</v>
      </c>
      <c r="AX1245" s="32">
        <v>1.1232</v>
      </c>
      <c r="AY1245">
        <v>98.17</v>
      </c>
      <c r="AZ1245">
        <v>1.1194999999999999</v>
      </c>
      <c r="BA1245">
        <v>98.17</v>
      </c>
      <c r="BB1245">
        <v>139.80000000000001</v>
      </c>
      <c r="BD1245" s="32"/>
      <c r="BE1245" s="32"/>
      <c r="BF1245" s="32"/>
      <c r="BG1245" s="32"/>
      <c r="BH1245" s="32">
        <v>1.1232</v>
      </c>
      <c r="BI1245" s="34">
        <v>99</v>
      </c>
      <c r="BJ1245" s="34">
        <v>56</v>
      </c>
      <c r="BK1245" s="34">
        <v>130</v>
      </c>
      <c r="BL1245" s="34">
        <v>74</v>
      </c>
      <c r="BM1245">
        <v>0</v>
      </c>
      <c r="BN1245" t="s">
        <v>1335</v>
      </c>
      <c r="BO1245" t="s">
        <v>7277</v>
      </c>
      <c r="BP1245" t="b">
        <v>1</v>
      </c>
    </row>
    <row r="1246" spans="1:68" x14ac:dyDescent="0.25">
      <c r="A1246" s="30" t="str">
        <f t="shared" si="20"/>
        <v>2007045161</v>
      </c>
      <c r="B1246" t="s">
        <v>183</v>
      </c>
      <c r="C1246">
        <v>161</v>
      </c>
      <c r="D1246" s="65" t="s">
        <v>8901</v>
      </c>
      <c r="E1246" t="s">
        <v>106</v>
      </c>
      <c r="F1246">
        <v>1</v>
      </c>
      <c r="G1246">
        <v>2007</v>
      </c>
      <c r="H1246">
        <v>2</v>
      </c>
      <c r="I1246" s="34">
        <v>82.3</v>
      </c>
      <c r="J1246">
        <v>86</v>
      </c>
      <c r="K1246" s="32">
        <v>45.816699999999997</v>
      </c>
      <c r="L1246" s="32">
        <v>-59.833500000000001</v>
      </c>
      <c r="M1246" s="31">
        <v>39371.139293981483</v>
      </c>
      <c r="N1246" s="33">
        <v>2.98</v>
      </c>
      <c r="O1246" s="33">
        <v>49.58</v>
      </c>
      <c r="P1246" s="32">
        <v>10.6776</v>
      </c>
      <c r="Q1246" s="32">
        <v>5.0811999999999999</v>
      </c>
      <c r="R1246" s="32">
        <v>12.0951</v>
      </c>
      <c r="S1246" s="32">
        <v>1.9461999999999999</v>
      </c>
      <c r="T1246" s="32">
        <v>10.681900000000001</v>
      </c>
      <c r="U1246" s="32">
        <v>5.0957999999999997</v>
      </c>
      <c r="V1246" s="32">
        <v>12.0952</v>
      </c>
      <c r="W1246" s="32">
        <v>1.9417</v>
      </c>
      <c r="X1246" s="32">
        <v>30.755700000000001</v>
      </c>
      <c r="Y1246" s="32">
        <v>30.153700000000001</v>
      </c>
      <c r="Z1246" s="32">
        <v>31.9054</v>
      </c>
      <c r="AA1246" s="32">
        <v>0.54579999999999995</v>
      </c>
      <c r="AB1246" s="32">
        <v>30.7592</v>
      </c>
      <c r="AC1246" s="32">
        <v>30.1845</v>
      </c>
      <c r="AD1246" s="32">
        <v>31.8964</v>
      </c>
      <c r="AE1246" s="32">
        <v>0.54049999999999998</v>
      </c>
      <c r="AF1246" s="32">
        <v>5.673</v>
      </c>
      <c r="AG1246" s="32">
        <v>5.5033000000000003</v>
      </c>
      <c r="AH1246" s="32">
        <v>6.0117000000000003</v>
      </c>
      <c r="AI1246" s="32">
        <v>0.1002</v>
      </c>
      <c r="AJ1246" s="32">
        <v>5.7690999999999999</v>
      </c>
      <c r="AK1246" s="32">
        <v>5.6185999999999998</v>
      </c>
      <c r="AL1246" s="32">
        <v>6.1993999999999998</v>
      </c>
      <c r="AM1246" s="32">
        <v>0.12139999999999999</v>
      </c>
      <c r="AN1246" s="32">
        <v>2.2957999999999998</v>
      </c>
      <c r="AO1246" s="32">
        <v>2.2823000000000002</v>
      </c>
      <c r="AP1246" s="32">
        <v>12.0938</v>
      </c>
      <c r="AQ1246" s="32">
        <v>1.5E-3</v>
      </c>
      <c r="AR1246" s="32">
        <v>12.0937</v>
      </c>
      <c r="AS1246" s="32">
        <v>1.9E-3</v>
      </c>
      <c r="AT1246" s="32">
        <v>30.2379</v>
      </c>
      <c r="AU1246" s="32">
        <v>7.3800000000000004E-2</v>
      </c>
      <c r="AV1246" s="32">
        <v>30.255199999999999</v>
      </c>
      <c r="AW1246" s="32">
        <v>6.1600000000000002E-2</v>
      </c>
      <c r="AX1246" s="32">
        <v>1.8288</v>
      </c>
      <c r="AY1246">
        <v>82.3</v>
      </c>
      <c r="AZ1246">
        <v>1.8285</v>
      </c>
      <c r="BA1246">
        <v>82.3</v>
      </c>
      <c r="BB1246">
        <v>84.7</v>
      </c>
      <c r="BC1246">
        <v>82.3</v>
      </c>
      <c r="BD1246" s="32">
        <v>1.8288</v>
      </c>
      <c r="BE1246" s="32">
        <v>1.8285</v>
      </c>
      <c r="BF1246" s="32">
        <v>32.589799999999997</v>
      </c>
      <c r="BG1246" s="32">
        <v>32.596400000000003</v>
      </c>
      <c r="BH1246" s="32"/>
      <c r="BI1246" s="34"/>
      <c r="BJ1246" s="34">
        <v>58</v>
      </c>
      <c r="BK1246" s="34">
        <v>83</v>
      </c>
      <c r="BL1246" s="34">
        <v>25</v>
      </c>
      <c r="BM1246">
        <v>0</v>
      </c>
      <c r="BN1246" t="s">
        <v>1336</v>
      </c>
      <c r="BO1246" t="s">
        <v>7278</v>
      </c>
      <c r="BP1246" t="b">
        <v>1</v>
      </c>
    </row>
    <row r="1247" spans="1:68" x14ac:dyDescent="0.25">
      <c r="A1247" s="30" t="str">
        <f t="shared" si="20"/>
        <v>2007045163</v>
      </c>
      <c r="B1247" t="s">
        <v>183</v>
      </c>
      <c r="C1247">
        <v>163</v>
      </c>
      <c r="D1247" s="65" t="s">
        <v>8741</v>
      </c>
      <c r="E1247" t="s">
        <v>111</v>
      </c>
      <c r="F1247">
        <v>1</v>
      </c>
      <c r="G1247">
        <v>2007</v>
      </c>
      <c r="H1247">
        <v>2</v>
      </c>
      <c r="I1247" s="34">
        <v>75.400000000000006</v>
      </c>
      <c r="J1247">
        <v>79</v>
      </c>
      <c r="K1247" s="32">
        <v>46.95</v>
      </c>
      <c r="L1247" s="32">
        <v>-60.216700000000003</v>
      </c>
      <c r="M1247" s="31">
        <v>39371.519097222219</v>
      </c>
      <c r="N1247" s="33">
        <v>2.98</v>
      </c>
      <c r="O1247" s="33">
        <v>49.58</v>
      </c>
      <c r="P1247" s="32">
        <v>7.4782000000000002</v>
      </c>
      <c r="Q1247" s="32">
        <v>1.4605999999999999</v>
      </c>
      <c r="R1247" s="32">
        <v>11.725099999999999</v>
      </c>
      <c r="S1247" s="32">
        <v>3.3569</v>
      </c>
      <c r="T1247" s="32">
        <v>7.4664000000000001</v>
      </c>
      <c r="U1247" s="32">
        <v>1.4612000000000001</v>
      </c>
      <c r="V1247" s="32">
        <v>11.725099999999999</v>
      </c>
      <c r="W1247" s="32">
        <v>3.3653</v>
      </c>
      <c r="X1247" s="32">
        <v>31.311299999999999</v>
      </c>
      <c r="Y1247" s="32">
        <v>30.047599999999999</v>
      </c>
      <c r="Z1247" s="32">
        <v>32.498899999999999</v>
      </c>
      <c r="AA1247" s="32">
        <v>0.8256</v>
      </c>
      <c r="AB1247" s="32">
        <v>31.320699999999999</v>
      </c>
      <c r="AC1247" s="32">
        <v>30.0548</v>
      </c>
      <c r="AD1247" s="32">
        <v>32.501300000000001</v>
      </c>
      <c r="AE1247" s="32">
        <v>0.82989999999999997</v>
      </c>
      <c r="AF1247" s="32">
        <v>6.0237999999999996</v>
      </c>
      <c r="AG1247" s="32">
        <v>5.5124000000000004</v>
      </c>
      <c r="AH1247" s="32">
        <v>6.8433000000000002</v>
      </c>
      <c r="AI1247" s="32">
        <v>0.40360000000000001</v>
      </c>
      <c r="AJ1247" s="32">
        <v>6.1833</v>
      </c>
      <c r="AK1247" s="32">
        <v>5.5934999999999997</v>
      </c>
      <c r="AL1247" s="32">
        <v>7.1254</v>
      </c>
      <c r="AM1247" s="32">
        <v>0.4778</v>
      </c>
      <c r="AN1247" s="32">
        <v>3.2080000000000002</v>
      </c>
      <c r="AO1247" s="32">
        <v>3.2046999999999999</v>
      </c>
      <c r="AP1247" s="32">
        <v>11.7212</v>
      </c>
      <c r="AQ1247" s="32">
        <v>2.7000000000000001E-3</v>
      </c>
      <c r="AR1247" s="32">
        <v>11.720700000000001</v>
      </c>
      <c r="AS1247" s="32">
        <v>2.7000000000000001E-3</v>
      </c>
      <c r="AT1247" s="32">
        <v>30.0486</v>
      </c>
      <c r="AU1247" s="32">
        <v>8.9999999999999998E-4</v>
      </c>
      <c r="AV1247" s="32">
        <v>30.055700000000002</v>
      </c>
      <c r="AW1247" s="32">
        <v>8.9999999999999998E-4</v>
      </c>
      <c r="AX1247" s="32">
        <v>0.87019999999999997</v>
      </c>
      <c r="AY1247">
        <v>67.42</v>
      </c>
      <c r="AZ1247">
        <v>0.87829999999999997</v>
      </c>
      <c r="BA1247">
        <v>66.430000000000007</v>
      </c>
      <c r="BB1247">
        <v>78.2</v>
      </c>
      <c r="BC1247">
        <v>75.36</v>
      </c>
      <c r="BD1247" s="32">
        <v>1.2168000000000001</v>
      </c>
      <c r="BE1247" s="32">
        <v>1.2177</v>
      </c>
      <c r="BF1247" s="32">
        <v>32.822099999999999</v>
      </c>
      <c r="BG1247" s="32">
        <v>32.828899999999997</v>
      </c>
      <c r="BH1247" s="32"/>
      <c r="BI1247" s="34"/>
      <c r="BJ1247" s="34">
        <v>40</v>
      </c>
      <c r="BK1247" s="34">
        <v>76</v>
      </c>
      <c r="BL1247" s="34">
        <v>36</v>
      </c>
      <c r="BM1247">
        <v>0</v>
      </c>
      <c r="BN1247" t="s">
        <v>1337</v>
      </c>
      <c r="BO1247" t="s">
        <v>7279</v>
      </c>
      <c r="BP1247" t="b">
        <v>1</v>
      </c>
    </row>
    <row r="1248" spans="1:68" x14ac:dyDescent="0.25">
      <c r="A1248" s="30" t="str">
        <f t="shared" si="20"/>
        <v>2007045167</v>
      </c>
      <c r="B1248" t="s">
        <v>183</v>
      </c>
      <c r="C1248">
        <v>167</v>
      </c>
      <c r="D1248" s="65" t="s">
        <v>8878</v>
      </c>
      <c r="E1248" t="s">
        <v>83</v>
      </c>
      <c r="F1248">
        <v>1</v>
      </c>
      <c r="G1248">
        <v>2007</v>
      </c>
      <c r="H1248">
        <v>2</v>
      </c>
      <c r="I1248" s="34">
        <v>165.5</v>
      </c>
      <c r="J1248">
        <v>177</v>
      </c>
      <c r="K1248" s="32">
        <v>47.014800000000001</v>
      </c>
      <c r="L1248" s="32">
        <v>-60.122599999999998</v>
      </c>
      <c r="M1248" s="31">
        <v>39371.604513888888</v>
      </c>
      <c r="N1248" s="33">
        <v>2.98</v>
      </c>
      <c r="O1248" s="33">
        <v>49.58</v>
      </c>
      <c r="P1248" s="32">
        <v>6.0951000000000004</v>
      </c>
      <c r="Q1248" s="32">
        <v>1.7432000000000001</v>
      </c>
      <c r="R1248" s="32">
        <v>8.7727000000000004</v>
      </c>
      <c r="S1248" s="32">
        <v>2.9718</v>
      </c>
      <c r="T1248" s="32">
        <v>6.0951000000000004</v>
      </c>
      <c r="U1248" s="32">
        <v>1.7439</v>
      </c>
      <c r="V1248" s="32">
        <v>8.7729999999999997</v>
      </c>
      <c r="W1248" s="32">
        <v>2.9712000000000001</v>
      </c>
      <c r="X1248" s="32">
        <v>31.851900000000001</v>
      </c>
      <c r="Y1248" s="32">
        <v>31.378900000000002</v>
      </c>
      <c r="Z1248" s="32">
        <v>32.5077</v>
      </c>
      <c r="AA1248" s="32">
        <v>0.46829999999999999</v>
      </c>
      <c r="AB1248" s="32">
        <v>31.859200000000001</v>
      </c>
      <c r="AC1248" s="32">
        <v>31.389600000000002</v>
      </c>
      <c r="AD1248" s="32">
        <v>32.512099999999997</v>
      </c>
      <c r="AE1248" s="32">
        <v>0.46710000000000002</v>
      </c>
      <c r="AF1248" s="32">
        <v>6.3940000000000001</v>
      </c>
      <c r="AG1248" s="32">
        <v>5.9644000000000004</v>
      </c>
      <c r="AH1248" s="32">
        <v>6.9474</v>
      </c>
      <c r="AI1248" s="32">
        <v>0.3402</v>
      </c>
      <c r="AJ1248" s="32">
        <v>6.5678000000000001</v>
      </c>
      <c r="AK1248" s="32">
        <v>6.1241000000000003</v>
      </c>
      <c r="AL1248" s="32">
        <v>7.1977000000000002</v>
      </c>
      <c r="AM1248" s="32">
        <v>0.40539999999999998</v>
      </c>
      <c r="AN1248" s="32">
        <v>1.6566000000000001</v>
      </c>
      <c r="AO1248" s="32">
        <v>1.6546000000000001</v>
      </c>
      <c r="AP1248" s="32">
        <v>8.7674000000000003</v>
      </c>
      <c r="AQ1248" s="32">
        <v>2.0999999999999999E-3</v>
      </c>
      <c r="AR1248" s="32">
        <v>8.7678999999999991</v>
      </c>
      <c r="AS1248" s="32">
        <v>1.5E-3</v>
      </c>
      <c r="AT1248" s="32">
        <v>31.3948</v>
      </c>
      <c r="AU1248" s="32">
        <v>1.38E-2</v>
      </c>
      <c r="AV1248" s="32">
        <v>31.402699999999999</v>
      </c>
      <c r="AW1248" s="32">
        <v>1.1299999999999999E-2</v>
      </c>
      <c r="AX1248" s="32">
        <v>0.65859999999999996</v>
      </c>
      <c r="AY1248">
        <v>88.24</v>
      </c>
      <c r="AZ1248">
        <v>0.65900000000000003</v>
      </c>
      <c r="BA1248">
        <v>88.24</v>
      </c>
      <c r="BB1248">
        <v>190.2</v>
      </c>
      <c r="BD1248" s="32"/>
      <c r="BE1248" s="32"/>
      <c r="BF1248" s="32"/>
      <c r="BG1248" s="32"/>
      <c r="BH1248" s="32">
        <v>0.65859999999999996</v>
      </c>
      <c r="BI1248" s="34">
        <v>89</v>
      </c>
      <c r="BJ1248" s="34">
        <v>34</v>
      </c>
      <c r="BK1248" s="34">
        <v>167</v>
      </c>
      <c r="BL1248" s="34">
        <v>133</v>
      </c>
      <c r="BM1248">
        <v>0</v>
      </c>
      <c r="BN1248" t="s">
        <v>1338</v>
      </c>
      <c r="BO1248" t="s">
        <v>7280</v>
      </c>
      <c r="BP1248" t="b">
        <v>1</v>
      </c>
    </row>
    <row r="1249" spans="1:68" x14ac:dyDescent="0.25">
      <c r="A1249" s="30" t="str">
        <f t="shared" si="20"/>
        <v>2007045171</v>
      </c>
      <c r="B1249" t="s">
        <v>183</v>
      </c>
      <c r="C1249">
        <v>171</v>
      </c>
      <c r="D1249" s="65" t="s">
        <v>8845</v>
      </c>
      <c r="E1249" t="s">
        <v>110</v>
      </c>
      <c r="F1249">
        <v>1</v>
      </c>
      <c r="G1249">
        <v>2007</v>
      </c>
      <c r="H1249">
        <v>2</v>
      </c>
      <c r="I1249" s="34">
        <v>327</v>
      </c>
      <c r="J1249">
        <v>341</v>
      </c>
      <c r="K1249" s="32">
        <v>47.1</v>
      </c>
      <c r="L1249" s="32">
        <v>-59.9833</v>
      </c>
      <c r="M1249" s="31">
        <v>39371.700624999998</v>
      </c>
      <c r="N1249" s="33">
        <v>2.98</v>
      </c>
      <c r="O1249" s="33">
        <v>49.58</v>
      </c>
      <c r="P1249" s="32">
        <v>4.5223000000000004</v>
      </c>
      <c r="Q1249" s="32">
        <v>1.1075999999999999</v>
      </c>
      <c r="R1249" s="32">
        <v>9.0649999999999995</v>
      </c>
      <c r="S1249" s="32">
        <v>3.2164000000000001</v>
      </c>
      <c r="T1249" s="32">
        <v>4.5221999999999998</v>
      </c>
      <c r="U1249" s="32">
        <v>1.1083000000000001</v>
      </c>
      <c r="V1249" s="32">
        <v>9.0656999999999996</v>
      </c>
      <c r="W1249" s="32">
        <v>3.2160000000000002</v>
      </c>
      <c r="X1249" s="32">
        <v>32.0364</v>
      </c>
      <c r="Y1249" s="32">
        <v>31.0185</v>
      </c>
      <c r="Z1249" s="32">
        <v>32.629600000000003</v>
      </c>
      <c r="AA1249" s="32">
        <v>0.55500000000000005</v>
      </c>
      <c r="AB1249" s="32">
        <v>32.040700000000001</v>
      </c>
      <c r="AC1249" s="32">
        <v>31.072099999999999</v>
      </c>
      <c r="AD1249" s="32">
        <v>32.634799999999998</v>
      </c>
      <c r="AE1249" s="32">
        <v>0.55189999999999995</v>
      </c>
      <c r="AF1249" s="32">
        <v>6.4617000000000004</v>
      </c>
      <c r="AG1249" s="32">
        <v>5.7983000000000002</v>
      </c>
      <c r="AH1249" s="32">
        <v>6.8967999999999998</v>
      </c>
      <c r="AI1249" s="32">
        <v>0.34760000000000002</v>
      </c>
      <c r="AJ1249" s="32">
        <v>6.6646000000000001</v>
      </c>
      <c r="AK1249" s="32">
        <v>5.9119000000000002</v>
      </c>
      <c r="AL1249" s="32">
        <v>7.1603000000000003</v>
      </c>
      <c r="AM1249" s="32">
        <v>0.40620000000000001</v>
      </c>
      <c r="AN1249" s="32">
        <v>1.9532</v>
      </c>
      <c r="AO1249" s="32">
        <v>1.9527000000000001</v>
      </c>
      <c r="AP1249" s="32">
        <v>8.9811999999999994</v>
      </c>
      <c r="AQ1249" s="32">
        <v>0.10780000000000001</v>
      </c>
      <c r="AR1249" s="32">
        <v>8.9741</v>
      </c>
      <c r="AS1249" s="32">
        <v>0.12620000000000001</v>
      </c>
      <c r="AT1249" s="32">
        <v>31.188600000000001</v>
      </c>
      <c r="AU1249" s="32">
        <v>0.1482</v>
      </c>
      <c r="AV1249" s="32">
        <v>31.21</v>
      </c>
      <c r="AW1249" s="32">
        <v>0.12039999999999999</v>
      </c>
      <c r="AX1249" s="32">
        <v>0.58069999999999999</v>
      </c>
      <c r="AY1249">
        <v>80.31</v>
      </c>
      <c r="AZ1249">
        <v>0.58109999999999995</v>
      </c>
      <c r="BA1249">
        <v>80.31</v>
      </c>
      <c r="BB1249">
        <v>321</v>
      </c>
      <c r="BC1249">
        <v>321.06</v>
      </c>
      <c r="BD1249" s="32">
        <v>5.2576999999999998</v>
      </c>
      <c r="BE1249" s="32">
        <v>5.2575000000000003</v>
      </c>
      <c r="BF1249" s="32">
        <v>34.732900000000001</v>
      </c>
      <c r="BG1249" s="32">
        <v>34.739800000000002</v>
      </c>
      <c r="BH1249" s="32">
        <v>0.58069999999999999</v>
      </c>
      <c r="BI1249" s="34">
        <v>81</v>
      </c>
      <c r="BJ1249" s="34">
        <v>24</v>
      </c>
      <c r="BK1249" s="34">
        <v>165</v>
      </c>
      <c r="BL1249" s="34">
        <v>141</v>
      </c>
      <c r="BM1249">
        <v>0</v>
      </c>
      <c r="BN1249" t="s">
        <v>1339</v>
      </c>
      <c r="BO1249" t="s">
        <v>7281</v>
      </c>
      <c r="BP1249" t="b">
        <v>1</v>
      </c>
    </row>
    <row r="1250" spans="1:68" x14ac:dyDescent="0.25">
      <c r="A1250" s="30" t="str">
        <f t="shared" si="20"/>
        <v>2007045176</v>
      </c>
      <c r="B1250" t="s">
        <v>183</v>
      </c>
      <c r="C1250">
        <v>176</v>
      </c>
      <c r="D1250" s="65" t="s">
        <v>8785</v>
      </c>
      <c r="E1250" t="s">
        <v>109</v>
      </c>
      <c r="F1250">
        <v>1</v>
      </c>
      <c r="G1250">
        <v>2007</v>
      </c>
      <c r="H1250">
        <v>2</v>
      </c>
      <c r="I1250" s="34">
        <v>458.6</v>
      </c>
      <c r="J1250">
        <v>456</v>
      </c>
      <c r="K1250" s="32">
        <v>47.25</v>
      </c>
      <c r="L1250" s="32">
        <v>-59.7667</v>
      </c>
      <c r="M1250" s="31">
        <v>39371.892476851855</v>
      </c>
      <c r="N1250" s="33">
        <v>2.98</v>
      </c>
      <c r="O1250" s="33">
        <v>49.58</v>
      </c>
      <c r="P1250" s="32">
        <v>3.0626000000000002</v>
      </c>
      <c r="Q1250" s="32">
        <v>0.7218</v>
      </c>
      <c r="R1250" s="32">
        <v>7.0854999999999997</v>
      </c>
      <c r="S1250" s="32">
        <v>2.6183000000000001</v>
      </c>
      <c r="T1250" s="32">
        <v>3.0608</v>
      </c>
      <c r="U1250" s="32">
        <v>0.72250000000000003</v>
      </c>
      <c r="V1250" s="32">
        <v>7.0853999999999999</v>
      </c>
      <c r="W1250" s="32">
        <v>2.6171000000000002</v>
      </c>
      <c r="X1250" s="32">
        <v>32.361499999999999</v>
      </c>
      <c r="Y1250" s="32">
        <v>31.7775</v>
      </c>
      <c r="Z1250" s="32">
        <v>32.751600000000003</v>
      </c>
      <c r="AA1250" s="32">
        <v>0.37959999999999999</v>
      </c>
      <c r="AB1250" s="32">
        <v>32.372</v>
      </c>
      <c r="AC1250" s="32">
        <v>31.790299999999998</v>
      </c>
      <c r="AD1250" s="32">
        <v>32.760399999999997</v>
      </c>
      <c r="AE1250" s="32">
        <v>0.37919999999999998</v>
      </c>
      <c r="AF1250" s="32">
        <v>6.6708999999999996</v>
      </c>
      <c r="AG1250" s="32">
        <v>6.0636999999999999</v>
      </c>
      <c r="AH1250" s="32">
        <v>6.8888999999999996</v>
      </c>
      <c r="AI1250" s="32">
        <v>0.2581</v>
      </c>
      <c r="AJ1250" s="32">
        <v>6.8921000000000001</v>
      </c>
      <c r="AK1250" s="32">
        <v>6.1856</v>
      </c>
      <c r="AL1250" s="32">
        <v>7.1321000000000003</v>
      </c>
      <c r="AM1250" s="32">
        <v>0.29609999999999997</v>
      </c>
      <c r="AN1250" s="32">
        <v>1.3752</v>
      </c>
      <c r="AO1250" s="32">
        <v>1.377</v>
      </c>
      <c r="AP1250" s="32">
        <v>7.0811000000000002</v>
      </c>
      <c r="AQ1250" s="32">
        <v>2.8999999999999998E-3</v>
      </c>
      <c r="AR1250" s="32">
        <v>7.0808999999999997</v>
      </c>
      <c r="AS1250" s="32">
        <v>3.0000000000000001E-3</v>
      </c>
      <c r="AT1250" s="32">
        <v>31.785</v>
      </c>
      <c r="AU1250" s="32">
        <v>6.6E-3</v>
      </c>
      <c r="AV1250" s="32">
        <v>31.793099999999999</v>
      </c>
      <c r="AW1250" s="32">
        <v>2.3999999999999998E-3</v>
      </c>
      <c r="AX1250" s="32">
        <v>0.60529999999999995</v>
      </c>
      <c r="AY1250">
        <v>69.41</v>
      </c>
      <c r="AZ1250">
        <v>0.60560000000000003</v>
      </c>
      <c r="BA1250">
        <v>69.41</v>
      </c>
      <c r="BB1250">
        <v>450.3</v>
      </c>
      <c r="BC1250">
        <v>450.72</v>
      </c>
      <c r="BD1250" s="32">
        <v>4.8586</v>
      </c>
      <c r="BE1250" s="32">
        <v>4.8585000000000003</v>
      </c>
      <c r="BF1250" s="32">
        <v>34.846899999999998</v>
      </c>
      <c r="BG1250" s="32">
        <v>34.853900000000003</v>
      </c>
      <c r="BH1250" s="32">
        <v>0.60529999999999995</v>
      </c>
      <c r="BI1250" s="34">
        <v>70</v>
      </c>
      <c r="BJ1250" s="34">
        <v>17</v>
      </c>
      <c r="BK1250" s="34">
        <v>141</v>
      </c>
      <c r="BL1250" s="34">
        <v>124</v>
      </c>
      <c r="BM1250">
        <v>0</v>
      </c>
      <c r="BN1250" t="s">
        <v>1340</v>
      </c>
      <c r="BO1250" t="s">
        <v>7282</v>
      </c>
      <c r="BP1250" t="b">
        <v>1</v>
      </c>
    </row>
    <row r="1251" spans="1:68" x14ac:dyDescent="0.25">
      <c r="A1251" s="30" t="str">
        <f t="shared" si="20"/>
        <v>2007045180</v>
      </c>
      <c r="B1251" t="s">
        <v>183</v>
      </c>
      <c r="C1251">
        <v>180</v>
      </c>
      <c r="D1251" s="65" t="s">
        <v>8803</v>
      </c>
      <c r="E1251" t="s">
        <v>108</v>
      </c>
      <c r="F1251">
        <v>1</v>
      </c>
      <c r="G1251">
        <v>2007</v>
      </c>
      <c r="H1251">
        <v>2</v>
      </c>
      <c r="I1251" s="34">
        <v>466.5</v>
      </c>
      <c r="J1251">
        <v>468</v>
      </c>
      <c r="K1251" s="32">
        <v>47.416699999999999</v>
      </c>
      <c r="L1251" s="32">
        <v>-59.55</v>
      </c>
      <c r="M1251" s="31">
        <v>39372.07540509259</v>
      </c>
      <c r="N1251" s="33">
        <v>2.97</v>
      </c>
      <c r="O1251" s="33">
        <v>49.58</v>
      </c>
      <c r="P1251" s="32">
        <v>4.5260999999999996</v>
      </c>
      <c r="Q1251" s="32">
        <v>1.2624</v>
      </c>
      <c r="R1251" s="32">
        <v>7.5022000000000002</v>
      </c>
      <c r="S1251" s="32">
        <v>2.7803</v>
      </c>
      <c r="T1251" s="32">
        <v>4.5244</v>
      </c>
      <c r="U1251" s="32">
        <v>1.2625999999999999</v>
      </c>
      <c r="V1251" s="32">
        <v>7.5019999999999998</v>
      </c>
      <c r="W1251" s="32">
        <v>2.7799</v>
      </c>
      <c r="X1251" s="32">
        <v>32.313899999999997</v>
      </c>
      <c r="Y1251" s="32">
        <v>32.016199999999998</v>
      </c>
      <c r="Z1251" s="32">
        <v>32.660499999999999</v>
      </c>
      <c r="AA1251" s="32">
        <v>0.27789999999999998</v>
      </c>
      <c r="AB1251" s="32">
        <v>32.323900000000002</v>
      </c>
      <c r="AC1251" s="32">
        <v>32.019799999999996</v>
      </c>
      <c r="AD1251" s="32">
        <v>32.668199999999999</v>
      </c>
      <c r="AE1251" s="32">
        <v>0.27889999999999998</v>
      </c>
      <c r="AF1251" s="32">
        <v>6.609</v>
      </c>
      <c r="AG1251" s="32">
        <v>6.0965999999999996</v>
      </c>
      <c r="AH1251" s="32">
        <v>6.9676</v>
      </c>
      <c r="AI1251" s="32">
        <v>0.308</v>
      </c>
      <c r="AJ1251" s="32">
        <v>6.8040000000000003</v>
      </c>
      <c r="AK1251" s="32">
        <v>6.2675999999999998</v>
      </c>
      <c r="AL1251" s="32">
        <v>7.2118000000000002</v>
      </c>
      <c r="AM1251" s="32">
        <v>0.36030000000000001</v>
      </c>
      <c r="AN1251" s="32">
        <v>1.1456</v>
      </c>
      <c r="AO1251" s="32">
        <v>1.1462000000000001</v>
      </c>
      <c r="AP1251" s="32">
        <v>7.4992000000000001</v>
      </c>
      <c r="AQ1251" s="32">
        <v>3.0999999999999999E-3</v>
      </c>
      <c r="AR1251" s="32">
        <v>7.4992000000000001</v>
      </c>
      <c r="AS1251" s="32">
        <v>3.0000000000000001E-3</v>
      </c>
      <c r="AT1251" s="32">
        <v>32.023800000000001</v>
      </c>
      <c r="AU1251" s="32">
        <v>1.11E-2</v>
      </c>
      <c r="AV1251" s="32">
        <v>32.022199999999998</v>
      </c>
      <c r="AW1251" s="32">
        <v>2.0999999999999999E-3</v>
      </c>
      <c r="AX1251" s="32">
        <v>0.59789999999999999</v>
      </c>
      <c r="AY1251">
        <v>79.319999999999993</v>
      </c>
      <c r="AZ1251">
        <v>0.59819999999999995</v>
      </c>
      <c r="BA1251">
        <v>79.319999999999993</v>
      </c>
      <c r="BB1251">
        <v>468</v>
      </c>
      <c r="BC1251">
        <v>466.54</v>
      </c>
      <c r="BD1251" s="32">
        <v>4.7908999999999997</v>
      </c>
      <c r="BE1251" s="32">
        <v>4.7907000000000002</v>
      </c>
      <c r="BF1251" s="32">
        <v>34.845599999999997</v>
      </c>
      <c r="BG1251" s="32">
        <v>34.852400000000003</v>
      </c>
      <c r="BH1251" s="32">
        <v>0.59789999999999999</v>
      </c>
      <c r="BI1251" s="34">
        <v>80</v>
      </c>
      <c r="BJ1251" s="34">
        <v>27</v>
      </c>
      <c r="BK1251" s="34">
        <v>167</v>
      </c>
      <c r="BL1251" s="34">
        <v>140</v>
      </c>
      <c r="BM1251">
        <v>0</v>
      </c>
      <c r="BN1251" t="s">
        <v>1341</v>
      </c>
      <c r="BO1251" t="s">
        <v>7283</v>
      </c>
      <c r="BP1251" t="b">
        <v>1</v>
      </c>
    </row>
    <row r="1252" spans="1:68" x14ac:dyDescent="0.25">
      <c r="A1252" s="30" t="str">
        <f t="shared" si="20"/>
        <v>2007045184</v>
      </c>
      <c r="B1252" t="s">
        <v>183</v>
      </c>
      <c r="C1252">
        <v>184</v>
      </c>
      <c r="D1252" s="65" t="s">
        <v>8789</v>
      </c>
      <c r="E1252" t="s">
        <v>107</v>
      </c>
      <c r="F1252">
        <v>1</v>
      </c>
      <c r="G1252">
        <v>2007</v>
      </c>
      <c r="H1252">
        <v>2</v>
      </c>
      <c r="I1252" s="34">
        <v>249.7</v>
      </c>
      <c r="J1252">
        <v>260</v>
      </c>
      <c r="K1252" s="32">
        <v>47.566699999999997</v>
      </c>
      <c r="L1252" s="32">
        <v>-59.333500000000001</v>
      </c>
      <c r="M1252" s="31">
        <v>39372.219305555554</v>
      </c>
      <c r="N1252" s="33">
        <v>3.97</v>
      </c>
      <c r="O1252" s="33">
        <v>49.58</v>
      </c>
      <c r="P1252" s="32">
        <v>5.5061999999999998</v>
      </c>
      <c r="Q1252" s="32">
        <v>4.3498000000000001</v>
      </c>
      <c r="R1252" s="32">
        <v>5.9725000000000001</v>
      </c>
      <c r="S1252" s="32">
        <v>0.5323</v>
      </c>
      <c r="T1252" s="32">
        <v>5.5061</v>
      </c>
      <c r="U1252" s="32">
        <v>4.3505000000000003</v>
      </c>
      <c r="V1252" s="32">
        <v>5.9722999999999997</v>
      </c>
      <c r="W1252" s="32">
        <v>0.5323</v>
      </c>
      <c r="X1252" s="32">
        <v>32.238700000000001</v>
      </c>
      <c r="Y1252" s="32">
        <v>32.198399999999999</v>
      </c>
      <c r="Z1252" s="32">
        <v>32.341700000000003</v>
      </c>
      <c r="AA1252" s="32">
        <v>4.5900000000000003E-2</v>
      </c>
      <c r="AB1252" s="32">
        <v>32.246499999999997</v>
      </c>
      <c r="AC1252" s="32">
        <v>32.205599999999997</v>
      </c>
      <c r="AD1252" s="32">
        <v>32.348799999999997</v>
      </c>
      <c r="AE1252" s="32">
        <v>4.6300000000000001E-2</v>
      </c>
      <c r="AF1252" s="32">
        <v>6.6185999999999998</v>
      </c>
      <c r="AG1252" s="32">
        <v>6.5542999999999996</v>
      </c>
      <c r="AH1252" s="32">
        <v>6.7525000000000004</v>
      </c>
      <c r="AI1252" s="32">
        <v>0.05</v>
      </c>
      <c r="AJ1252" s="32">
        <v>6.7586000000000004</v>
      </c>
      <c r="AK1252" s="32">
        <v>6.6829999999999998</v>
      </c>
      <c r="AL1252" s="32">
        <v>6.9101999999999997</v>
      </c>
      <c r="AM1252" s="32">
        <v>6.3899999999999998E-2</v>
      </c>
      <c r="AN1252" s="32">
        <v>0.28810000000000002</v>
      </c>
      <c r="AO1252" s="32">
        <v>0.28849999999999998</v>
      </c>
      <c r="AP1252" s="32">
        <v>5.9420000000000002</v>
      </c>
      <c r="AQ1252" s="32">
        <v>3.3999999999999998E-3</v>
      </c>
      <c r="AR1252" s="32">
        <v>5.9420000000000002</v>
      </c>
      <c r="AS1252" s="32">
        <v>1.6999999999999999E-3</v>
      </c>
      <c r="AT1252" s="32">
        <v>32.201099999999997</v>
      </c>
      <c r="AU1252" s="32">
        <v>1E-4</v>
      </c>
      <c r="AV1252" s="32">
        <v>32.208199999999998</v>
      </c>
      <c r="AW1252" s="32">
        <v>4.0000000000000002E-4</v>
      </c>
      <c r="AX1252" s="32">
        <v>0.84719999999999995</v>
      </c>
      <c r="AY1252">
        <v>132.84</v>
      </c>
      <c r="AZ1252">
        <v>0.84750000000000003</v>
      </c>
      <c r="BA1252">
        <v>132.84</v>
      </c>
      <c r="BB1252">
        <v>256.5</v>
      </c>
      <c r="BC1252">
        <v>249.74</v>
      </c>
      <c r="BD1252" s="32">
        <v>5.2588999999999997</v>
      </c>
      <c r="BE1252" s="32">
        <v>5.2573999999999996</v>
      </c>
      <c r="BF1252" s="32">
        <v>34.421199999999999</v>
      </c>
      <c r="BG1252" s="32">
        <v>34.428199999999997</v>
      </c>
      <c r="BH1252" s="32">
        <v>0.84719999999999995</v>
      </c>
      <c r="BI1252" s="34">
        <v>134</v>
      </c>
      <c r="BJ1252" s="34">
        <v>56</v>
      </c>
      <c r="BK1252" s="34">
        <v>193</v>
      </c>
      <c r="BL1252" s="34">
        <v>137</v>
      </c>
      <c r="BM1252">
        <v>0</v>
      </c>
      <c r="BN1252" t="s">
        <v>1342</v>
      </c>
      <c r="BO1252" t="s">
        <v>7284</v>
      </c>
      <c r="BP1252" t="b">
        <v>1</v>
      </c>
    </row>
    <row r="1253" spans="1:68" x14ac:dyDescent="0.25">
      <c r="A1253" s="30" t="str">
        <f t="shared" si="20"/>
        <v>2007045195</v>
      </c>
      <c r="B1253" t="s">
        <v>183</v>
      </c>
      <c r="C1253">
        <v>195</v>
      </c>
      <c r="D1253" s="65" t="s">
        <v>8919</v>
      </c>
      <c r="E1253" t="s">
        <v>103</v>
      </c>
      <c r="F1253">
        <v>1</v>
      </c>
      <c r="G1253">
        <v>2007</v>
      </c>
      <c r="H1253">
        <v>2</v>
      </c>
      <c r="I1253" s="34">
        <v>149.69999999999999</v>
      </c>
      <c r="J1253">
        <v>165</v>
      </c>
      <c r="K1253" s="32">
        <v>44.268500000000003</v>
      </c>
      <c r="L1253" s="32">
        <v>-63.3339</v>
      </c>
      <c r="M1253" s="31">
        <v>39373.526261574072</v>
      </c>
      <c r="N1253" s="33">
        <v>1.98</v>
      </c>
      <c r="O1253" s="33">
        <v>49.59</v>
      </c>
      <c r="P1253" s="32">
        <v>9.4458000000000002</v>
      </c>
      <c r="Q1253" s="32">
        <v>3.3938999999999999</v>
      </c>
      <c r="R1253" s="32">
        <v>12.542</v>
      </c>
      <c r="S1253" s="32">
        <v>3.4763999999999999</v>
      </c>
      <c r="T1253" s="32">
        <v>9.4449000000000005</v>
      </c>
      <c r="U1253" s="32">
        <v>3.3925999999999998</v>
      </c>
      <c r="V1253" s="32">
        <v>12.547800000000001</v>
      </c>
      <c r="W1253" s="32">
        <v>3.4769999999999999</v>
      </c>
      <c r="X1253" s="32">
        <v>31.078499999999998</v>
      </c>
      <c r="Y1253" s="32">
        <v>30.330500000000001</v>
      </c>
      <c r="Z1253" s="32">
        <v>32.343200000000003</v>
      </c>
      <c r="AA1253" s="32">
        <v>0.80449999999999999</v>
      </c>
      <c r="AB1253" s="32">
        <v>31.081</v>
      </c>
      <c r="AC1253" s="32">
        <v>30.337700000000002</v>
      </c>
      <c r="AD1253" s="32">
        <v>32.339799999999997</v>
      </c>
      <c r="AE1253" s="32">
        <v>0.7994</v>
      </c>
      <c r="AF1253" s="32">
        <v>5.6656000000000004</v>
      </c>
      <c r="AG1253" s="32">
        <v>5.2679</v>
      </c>
      <c r="AH1253" s="32">
        <v>5.9611999999999998</v>
      </c>
      <c r="AI1253" s="32">
        <v>0.1852</v>
      </c>
      <c r="AJ1253" s="32">
        <v>5.7794999999999996</v>
      </c>
      <c r="AK1253" s="32">
        <v>5.3552999999999997</v>
      </c>
      <c r="AL1253" s="32">
        <v>6.1574</v>
      </c>
      <c r="AM1253" s="32">
        <v>0.23130000000000001</v>
      </c>
      <c r="AN1253" s="32">
        <v>2.8393999999999999</v>
      </c>
      <c r="AO1253" s="32">
        <v>2.8317000000000001</v>
      </c>
      <c r="AP1253" s="32">
        <v>12.4125</v>
      </c>
      <c r="AQ1253" s="32">
        <v>1.9E-3</v>
      </c>
      <c r="AR1253" s="32">
        <v>12.412800000000001</v>
      </c>
      <c r="AS1253" s="32">
        <v>2.0999999999999999E-3</v>
      </c>
      <c r="AT1253" s="32">
        <v>30.331</v>
      </c>
      <c r="AU1253" s="32">
        <v>5.0000000000000001E-4</v>
      </c>
      <c r="AV1253" s="32">
        <v>30.338000000000001</v>
      </c>
      <c r="AW1253" s="32">
        <v>2.0000000000000001E-4</v>
      </c>
      <c r="AX1253" s="32">
        <v>2.6017999999999999</v>
      </c>
      <c r="AY1253">
        <v>84.3</v>
      </c>
      <c r="AZ1253">
        <v>2.6023000000000001</v>
      </c>
      <c r="BA1253">
        <v>84.3</v>
      </c>
      <c r="BB1253">
        <v>148.80000000000001</v>
      </c>
      <c r="BC1253">
        <v>148.74</v>
      </c>
      <c r="BD1253" s="32">
        <v>6.5557999999999996</v>
      </c>
      <c r="BE1253" s="32">
        <v>6.5563000000000002</v>
      </c>
      <c r="BF1253" s="32">
        <v>34.063600000000001</v>
      </c>
      <c r="BG1253" s="32">
        <v>34.072899999999997</v>
      </c>
      <c r="BH1253" s="32">
        <v>2.6017999999999999</v>
      </c>
      <c r="BI1253" s="34">
        <v>85</v>
      </c>
      <c r="BJ1253" s="34">
        <v>47</v>
      </c>
      <c r="BK1253" s="34">
        <v>105</v>
      </c>
      <c r="BL1253" s="34">
        <v>58</v>
      </c>
      <c r="BM1253">
        <v>0</v>
      </c>
      <c r="BN1253" t="s">
        <v>1343</v>
      </c>
      <c r="BO1253" t="s">
        <v>7285</v>
      </c>
      <c r="BP1253" t="b">
        <v>1</v>
      </c>
    </row>
    <row r="1254" spans="1:68" x14ac:dyDescent="0.25">
      <c r="A1254" s="30" t="str">
        <f t="shared" si="20"/>
        <v>2007666006</v>
      </c>
      <c r="B1254" t="s">
        <v>2424</v>
      </c>
      <c r="C1254">
        <v>6</v>
      </c>
      <c r="D1254" s="65" t="s">
        <v>8660</v>
      </c>
      <c r="E1254" t="s">
        <v>103</v>
      </c>
      <c r="F1254">
        <v>1</v>
      </c>
      <c r="I1254" s="34">
        <v>151.19999999999999</v>
      </c>
      <c r="J1254">
        <v>152</v>
      </c>
      <c r="K1254" s="32">
        <v>44.2667</v>
      </c>
      <c r="L1254" s="32">
        <v>-63.316699999999997</v>
      </c>
      <c r="M1254" s="31">
        <v>39392.589155092595</v>
      </c>
      <c r="N1254" s="33">
        <v>1.49</v>
      </c>
      <c r="O1254" s="33">
        <v>49.59</v>
      </c>
      <c r="P1254" s="32">
        <v>9.4337</v>
      </c>
      <c r="Q1254" s="32">
        <v>5.4801000000000002</v>
      </c>
      <c r="R1254" s="32">
        <v>10.0503</v>
      </c>
      <c r="S1254" s="32">
        <v>1.0841000000000001</v>
      </c>
      <c r="T1254" s="32"/>
      <c r="U1254" s="32"/>
      <c r="V1254" s="32"/>
      <c r="W1254" s="32"/>
      <c r="X1254" s="32">
        <v>31.093699999999998</v>
      </c>
      <c r="Y1254" s="32">
        <v>30.947600000000001</v>
      </c>
      <c r="Z1254" s="32">
        <v>31.968900000000001</v>
      </c>
      <c r="AA1254" s="32">
        <v>0.24890000000000001</v>
      </c>
      <c r="AB1254" s="32"/>
      <c r="AC1254" s="32"/>
      <c r="AD1254" s="32"/>
      <c r="AE1254" s="32"/>
      <c r="AF1254" s="32">
        <v>6.1675000000000004</v>
      </c>
      <c r="AG1254" s="32">
        <v>5.8562000000000003</v>
      </c>
      <c r="AH1254" s="32">
        <v>6.2587999999999999</v>
      </c>
      <c r="AI1254" s="32">
        <v>0.1145</v>
      </c>
      <c r="AJ1254" s="32"/>
      <c r="AK1254" s="32"/>
      <c r="AL1254" s="32"/>
      <c r="AM1254" s="32"/>
      <c r="AN1254" s="32">
        <v>1.4237</v>
      </c>
      <c r="AO1254" s="32"/>
      <c r="AP1254" s="32">
        <v>9.9794</v>
      </c>
      <c r="AQ1254" s="32">
        <v>5.7999999999999996E-3</v>
      </c>
      <c r="AR1254" s="32"/>
      <c r="AS1254" s="32"/>
      <c r="AT1254" s="32">
        <v>30.9497</v>
      </c>
      <c r="AU1254" s="32">
        <v>8.9999999999999998E-4</v>
      </c>
      <c r="AV1254" s="32"/>
      <c r="AW1254" s="32"/>
      <c r="AX1254" s="32">
        <v>2.5661</v>
      </c>
      <c r="AY1254" s="33">
        <v>89.75</v>
      </c>
      <c r="AZ1254" s="32"/>
      <c r="BA1254" s="33"/>
      <c r="BB1254">
        <v>148.80000000000001</v>
      </c>
      <c r="BC1254" s="33">
        <v>148.74</v>
      </c>
      <c r="BD1254" s="32">
        <v>5.6497999999999999</v>
      </c>
      <c r="BE1254" s="32"/>
      <c r="BF1254" s="32">
        <v>33.792499999999997</v>
      </c>
      <c r="BG1254" s="32"/>
      <c r="BH1254" s="32">
        <v>2.5661</v>
      </c>
      <c r="BI1254" s="34">
        <v>90.5</v>
      </c>
      <c r="BJ1254" s="34">
        <v>54.5</v>
      </c>
      <c r="BK1254" s="34">
        <v>111.5</v>
      </c>
      <c r="BL1254" s="34">
        <v>57</v>
      </c>
      <c r="BM1254">
        <v>0</v>
      </c>
      <c r="BN1254" t="s">
        <v>2640</v>
      </c>
      <c r="BO1254" t="s">
        <v>7286</v>
      </c>
      <c r="BP1254" t="b">
        <v>1</v>
      </c>
    </row>
    <row r="1255" spans="1:68" x14ac:dyDescent="0.25">
      <c r="A1255" s="30" t="str">
        <f t="shared" si="20"/>
        <v>2007666007</v>
      </c>
      <c r="B1255" t="s">
        <v>2424</v>
      </c>
      <c r="C1255">
        <v>7</v>
      </c>
      <c r="D1255" s="65" t="s">
        <v>8661</v>
      </c>
      <c r="E1255" t="s">
        <v>103</v>
      </c>
      <c r="F1255">
        <v>1</v>
      </c>
      <c r="I1255" s="34">
        <v>155.19999999999999</v>
      </c>
      <c r="J1255">
        <v>159</v>
      </c>
      <c r="K1255" s="32">
        <v>44.2667</v>
      </c>
      <c r="L1255" s="32">
        <v>-63.316699999999997</v>
      </c>
      <c r="M1255" s="31">
        <v>39427.610312500001</v>
      </c>
      <c r="N1255" s="33">
        <v>2.48</v>
      </c>
      <c r="O1255" s="33">
        <v>49.59</v>
      </c>
      <c r="P1255" s="32">
        <v>5.0404999999999998</v>
      </c>
      <c r="Q1255" s="32">
        <v>5.0229999999999997</v>
      </c>
      <c r="R1255" s="32">
        <v>5.0529000000000002</v>
      </c>
      <c r="S1255" s="32">
        <v>7.7999999999999996E-3</v>
      </c>
      <c r="T1255" s="32"/>
      <c r="U1255" s="32"/>
      <c r="V1255" s="32"/>
      <c r="W1255" s="32"/>
      <c r="X1255" s="32">
        <v>31.081600000000002</v>
      </c>
      <c r="Y1255" s="32">
        <v>31.08</v>
      </c>
      <c r="Z1255" s="32">
        <v>31.083600000000001</v>
      </c>
      <c r="AA1255" s="32">
        <v>1E-3</v>
      </c>
      <c r="AB1255" s="32"/>
      <c r="AC1255" s="32"/>
      <c r="AD1255" s="32"/>
      <c r="AE1255" s="32"/>
      <c r="AF1255" s="32">
        <v>6.8014999999999999</v>
      </c>
      <c r="AG1255" s="32">
        <v>6.7454999999999998</v>
      </c>
      <c r="AH1255" s="32">
        <v>6.8178999999999998</v>
      </c>
      <c r="AI1255" s="32">
        <v>1.1299999999999999E-2</v>
      </c>
      <c r="AJ1255" s="32"/>
      <c r="AK1255" s="32"/>
      <c r="AL1255" s="32"/>
      <c r="AM1255" s="32"/>
      <c r="AN1255" s="32">
        <v>4.0000000000000002E-4</v>
      </c>
      <c r="AO1255" s="32"/>
      <c r="AP1255" s="32">
        <v>5.0271999999999997</v>
      </c>
      <c r="AQ1255" s="32">
        <v>5.1999999999999998E-3</v>
      </c>
      <c r="AR1255" s="32"/>
      <c r="AS1255" s="32"/>
      <c r="AT1255" s="32">
        <v>31.0808</v>
      </c>
      <c r="AU1255" s="32">
        <v>2.9999999999999997E-4</v>
      </c>
      <c r="AV1255" s="32"/>
      <c r="AW1255" s="32"/>
      <c r="AX1255" s="32">
        <v>2.8592</v>
      </c>
      <c r="AY1255" s="33">
        <v>91.73</v>
      </c>
      <c r="AZ1255" s="32"/>
      <c r="BA1255" s="33"/>
      <c r="BB1255">
        <v>148.80000000000001</v>
      </c>
      <c r="BC1255" s="33">
        <v>148.74</v>
      </c>
      <c r="BD1255" s="32">
        <v>3.5998999999999999</v>
      </c>
      <c r="BE1255" s="32"/>
      <c r="BF1255" s="32">
        <v>33.087200000000003</v>
      </c>
      <c r="BG1255" s="32"/>
      <c r="BH1255" s="32">
        <v>2.8592</v>
      </c>
      <c r="BI1255" s="34">
        <v>92.5</v>
      </c>
      <c r="BJ1255" s="34">
        <v>70.5</v>
      </c>
      <c r="BK1255" s="34">
        <v>156.5</v>
      </c>
      <c r="BL1255" s="34">
        <v>86</v>
      </c>
      <c r="BM1255">
        <v>0</v>
      </c>
      <c r="BN1255" t="s">
        <v>2641</v>
      </c>
      <c r="BO1255" t="s">
        <v>7287</v>
      </c>
      <c r="BP1255" t="b">
        <v>1</v>
      </c>
    </row>
    <row r="1256" spans="1:68" x14ac:dyDescent="0.25">
      <c r="A1256" s="30" t="str">
        <f t="shared" si="20"/>
        <v>2008666001</v>
      </c>
      <c r="B1256" t="s">
        <v>2430</v>
      </c>
      <c r="C1256">
        <v>1</v>
      </c>
      <c r="D1256" s="65" t="s">
        <v>8655</v>
      </c>
      <c r="E1256" t="s">
        <v>103</v>
      </c>
      <c r="F1256">
        <v>1</v>
      </c>
      <c r="I1256" s="34">
        <v>152.69999999999999</v>
      </c>
      <c r="J1256">
        <v>159</v>
      </c>
      <c r="K1256" s="32">
        <v>44.2667</v>
      </c>
      <c r="L1256" s="32">
        <v>-63.316699999999997</v>
      </c>
      <c r="M1256" s="31">
        <v>39451.618032407408</v>
      </c>
      <c r="N1256" s="33">
        <v>2.48</v>
      </c>
      <c r="O1256" s="33">
        <v>49.59</v>
      </c>
      <c r="P1256" s="32">
        <v>2.6926000000000001</v>
      </c>
      <c r="Q1256" s="32">
        <v>2.6379999999999999</v>
      </c>
      <c r="R1256" s="32">
        <v>2.7473999999999998</v>
      </c>
      <c r="S1256" s="32">
        <v>3.0099999999999998E-2</v>
      </c>
      <c r="T1256" s="32"/>
      <c r="U1256" s="32"/>
      <c r="V1256" s="32"/>
      <c r="W1256" s="32"/>
      <c r="X1256" s="32">
        <v>31.3</v>
      </c>
      <c r="Y1256" s="32">
        <v>31.2819</v>
      </c>
      <c r="Z1256" s="32">
        <v>31.317799999999998</v>
      </c>
      <c r="AA1256" s="32">
        <v>1.3599999999999999E-2</v>
      </c>
      <c r="AB1256" s="32"/>
      <c r="AC1256" s="32"/>
      <c r="AD1256" s="32"/>
      <c r="AE1256" s="32"/>
      <c r="AF1256" s="32">
        <v>7.0955000000000004</v>
      </c>
      <c r="AG1256" s="32">
        <v>7.0233999999999996</v>
      </c>
      <c r="AH1256" s="32">
        <v>7.1073000000000004</v>
      </c>
      <c r="AI1256" s="32">
        <v>1.26E-2</v>
      </c>
      <c r="AJ1256" s="32"/>
      <c r="AK1256" s="32"/>
      <c r="AL1256" s="32"/>
      <c r="AM1256" s="32"/>
      <c r="AN1256" s="32">
        <v>2.0799999999999999E-2</v>
      </c>
      <c r="AO1256" s="32"/>
      <c r="AP1256" s="32">
        <v>2.6497999999999999</v>
      </c>
      <c r="AQ1256" s="32">
        <v>5.8999999999999999E-3</v>
      </c>
      <c r="AR1256" s="32"/>
      <c r="AS1256" s="32"/>
      <c r="AT1256" s="32">
        <v>31.282800000000002</v>
      </c>
      <c r="AU1256" s="32">
        <v>5.0000000000000001E-4</v>
      </c>
      <c r="AV1256" s="32"/>
      <c r="AW1256" s="32"/>
      <c r="AX1256" s="32">
        <v>2.6379999999999999</v>
      </c>
      <c r="AY1256" s="33">
        <v>2.48</v>
      </c>
      <c r="AZ1256" s="32"/>
      <c r="BA1256" s="33"/>
      <c r="BB1256">
        <v>148.80000000000001</v>
      </c>
      <c r="BC1256" s="33">
        <v>148.74</v>
      </c>
      <c r="BD1256" s="32">
        <v>4.7436999999999996</v>
      </c>
      <c r="BE1256" s="32"/>
      <c r="BF1256" s="32">
        <v>33.433599999999998</v>
      </c>
      <c r="BG1256" s="32"/>
      <c r="BH1256" s="32">
        <v>2.6379999999999999</v>
      </c>
      <c r="BI1256" s="34">
        <v>2.5</v>
      </c>
      <c r="BJ1256" s="34">
        <v>0</v>
      </c>
      <c r="BK1256" s="34">
        <v>146.5</v>
      </c>
      <c r="BL1256" s="34">
        <v>146.5</v>
      </c>
      <c r="BM1256">
        <v>0</v>
      </c>
      <c r="BN1256" t="s">
        <v>2642</v>
      </c>
      <c r="BO1256" t="s">
        <v>7288</v>
      </c>
      <c r="BP1256" t="b">
        <v>1</v>
      </c>
    </row>
    <row r="1257" spans="1:68" x14ac:dyDescent="0.25">
      <c r="A1257" s="30" t="str">
        <f t="shared" si="20"/>
        <v>2008666002</v>
      </c>
      <c r="B1257" t="s">
        <v>2430</v>
      </c>
      <c r="C1257">
        <v>2</v>
      </c>
      <c r="D1257" s="65" t="s">
        <v>8656</v>
      </c>
      <c r="E1257" t="s">
        <v>103</v>
      </c>
      <c r="F1257">
        <v>1</v>
      </c>
      <c r="I1257" s="34">
        <v>155.19999999999999</v>
      </c>
      <c r="J1257">
        <v>165</v>
      </c>
      <c r="K1257" s="32">
        <v>44.2667</v>
      </c>
      <c r="L1257" s="32">
        <v>-63.316699999999997</v>
      </c>
      <c r="M1257" s="31">
        <v>39483.639016203706</v>
      </c>
      <c r="N1257" s="33">
        <v>1.98</v>
      </c>
      <c r="O1257" s="33">
        <v>49.59</v>
      </c>
      <c r="P1257" s="32">
        <v>0.99180000000000001</v>
      </c>
      <c r="Q1257" s="32">
        <v>0.91920000000000002</v>
      </c>
      <c r="R1257" s="32">
        <v>1.1817</v>
      </c>
      <c r="S1257" s="32">
        <v>7.8899999999999998E-2</v>
      </c>
      <c r="T1257" s="32"/>
      <c r="U1257" s="32"/>
      <c r="V1257" s="32"/>
      <c r="W1257" s="32"/>
      <c r="X1257" s="32">
        <v>31.393599999999999</v>
      </c>
      <c r="Y1257" s="32">
        <v>31.317299999999999</v>
      </c>
      <c r="Z1257" s="32">
        <v>31.551200000000001</v>
      </c>
      <c r="AA1257" s="32">
        <v>8.43E-2</v>
      </c>
      <c r="AB1257" s="32"/>
      <c r="AC1257" s="32"/>
      <c r="AD1257" s="32"/>
      <c r="AE1257" s="32"/>
      <c r="AF1257" s="32">
        <v>7.5353000000000003</v>
      </c>
      <c r="AG1257" s="32">
        <v>6.4649999999999999</v>
      </c>
      <c r="AH1257" s="32">
        <v>7.5804999999999998</v>
      </c>
      <c r="AI1257" s="32">
        <v>0.1119</v>
      </c>
      <c r="AJ1257" s="32"/>
      <c r="AK1257" s="32"/>
      <c r="AL1257" s="32"/>
      <c r="AM1257" s="32"/>
      <c r="AN1257" s="32">
        <v>0.1716</v>
      </c>
      <c r="AO1257" s="32"/>
      <c r="AP1257" s="32">
        <v>0.94140000000000001</v>
      </c>
      <c r="AQ1257" s="32">
        <v>3.7000000000000002E-3</v>
      </c>
      <c r="AR1257" s="32"/>
      <c r="AS1257" s="32"/>
      <c r="AT1257" s="32">
        <v>31.319600000000001</v>
      </c>
      <c r="AU1257" s="32">
        <v>1.1000000000000001E-3</v>
      </c>
      <c r="AV1257" s="32"/>
      <c r="AW1257" s="32"/>
      <c r="AX1257" s="32">
        <v>0.91920000000000002</v>
      </c>
      <c r="AY1257" s="33">
        <v>19.34</v>
      </c>
      <c r="AZ1257" s="32"/>
      <c r="BA1257" s="33"/>
      <c r="BB1257">
        <v>148.80000000000001</v>
      </c>
      <c r="BC1257" s="33">
        <v>148.74</v>
      </c>
      <c r="BD1257" s="32">
        <v>6.2816999999999998</v>
      </c>
      <c r="BE1257" s="32"/>
      <c r="BF1257" s="32">
        <v>33.982100000000003</v>
      </c>
      <c r="BG1257" s="32"/>
      <c r="BH1257" s="32">
        <v>0.91920000000000002</v>
      </c>
      <c r="BI1257" s="34">
        <v>19.5</v>
      </c>
      <c r="BJ1257" s="34">
        <v>0</v>
      </c>
      <c r="BK1257" s="34">
        <v>113.5</v>
      </c>
      <c r="BL1257" s="34">
        <v>110.5</v>
      </c>
      <c r="BM1257">
        <v>0</v>
      </c>
      <c r="BN1257" t="s">
        <v>2643</v>
      </c>
      <c r="BO1257" t="s">
        <v>7289</v>
      </c>
      <c r="BP1257" t="b">
        <v>1</v>
      </c>
    </row>
    <row r="1258" spans="1:68" x14ac:dyDescent="0.25">
      <c r="A1258" s="30" t="str">
        <f t="shared" si="20"/>
        <v>2008805001</v>
      </c>
      <c r="B1258" t="s">
        <v>2431</v>
      </c>
      <c r="C1258">
        <v>1</v>
      </c>
      <c r="D1258" s="65" t="s">
        <v>8655</v>
      </c>
      <c r="E1258" t="s">
        <v>103</v>
      </c>
      <c r="F1258">
        <v>1</v>
      </c>
      <c r="I1258" s="34">
        <v>184.4</v>
      </c>
      <c r="J1258">
        <v>175</v>
      </c>
      <c r="K1258" s="32">
        <v>44.2712</v>
      </c>
      <c r="L1258" s="32">
        <v>-63.322400000000002</v>
      </c>
      <c r="M1258" s="31">
        <v>39526.613564814812</v>
      </c>
      <c r="N1258" s="33">
        <v>3.97</v>
      </c>
      <c r="O1258" s="33">
        <v>49.59</v>
      </c>
      <c r="P1258" s="32">
        <v>0.25919999999999999</v>
      </c>
      <c r="Q1258" s="32">
        <v>0.25059999999999999</v>
      </c>
      <c r="R1258" s="32">
        <v>0.27479999999999999</v>
      </c>
      <c r="S1258" s="32">
        <v>7.0000000000000001E-3</v>
      </c>
      <c r="T1258" s="32"/>
      <c r="U1258" s="32"/>
      <c r="V1258" s="32"/>
      <c r="W1258" s="32"/>
      <c r="X1258" s="32">
        <v>31.597100000000001</v>
      </c>
      <c r="Y1258" s="32">
        <v>31.590499999999999</v>
      </c>
      <c r="Z1258" s="32">
        <v>31.6038</v>
      </c>
      <c r="AA1258" s="32">
        <v>4.0000000000000001E-3</v>
      </c>
      <c r="AB1258" s="32"/>
      <c r="AC1258" s="32"/>
      <c r="AD1258" s="32"/>
      <c r="AE1258" s="32"/>
      <c r="AF1258" s="32">
        <v>4.8357000000000001</v>
      </c>
      <c r="AG1258" s="32">
        <v>4.8250000000000002</v>
      </c>
      <c r="AH1258" s="32">
        <v>4.8434999999999997</v>
      </c>
      <c r="AI1258" s="32">
        <v>4.8999999999999998E-3</v>
      </c>
      <c r="AJ1258" s="32"/>
      <c r="AK1258" s="32"/>
      <c r="AL1258" s="32"/>
      <c r="AM1258" s="32"/>
      <c r="AN1258" s="32">
        <v>0.01</v>
      </c>
      <c r="AO1258" s="32"/>
      <c r="AP1258" s="32">
        <v>0.2616</v>
      </c>
      <c r="AQ1258" s="32">
        <v>1.1999999999999999E-3</v>
      </c>
      <c r="AR1258" s="32"/>
      <c r="AS1258" s="32"/>
      <c r="AT1258" s="32">
        <v>31.590599999999998</v>
      </c>
      <c r="AU1258" s="32">
        <v>1E-4</v>
      </c>
      <c r="AV1258" s="32"/>
      <c r="AW1258" s="32"/>
      <c r="AX1258" s="32">
        <v>0.25059999999999999</v>
      </c>
      <c r="AY1258" s="33">
        <v>19.84</v>
      </c>
      <c r="AZ1258" s="32"/>
      <c r="BA1258" s="33"/>
      <c r="BB1258">
        <v>148.80000000000001</v>
      </c>
      <c r="BC1258" s="33">
        <v>148.74</v>
      </c>
      <c r="BD1258" s="32">
        <v>2.1200999999999999</v>
      </c>
      <c r="BE1258" s="32"/>
      <c r="BF1258" s="32">
        <v>32.333199999999998</v>
      </c>
      <c r="BG1258" s="32"/>
      <c r="BH1258" s="32">
        <v>0.25059999999999999</v>
      </c>
      <c r="BI1258" s="34">
        <v>20</v>
      </c>
      <c r="BJ1258" s="34">
        <v>0</v>
      </c>
      <c r="BK1258" s="34">
        <v>158</v>
      </c>
      <c r="BL1258" s="34">
        <v>158</v>
      </c>
      <c r="BM1258">
        <v>0</v>
      </c>
      <c r="BN1258" t="s">
        <v>2644</v>
      </c>
      <c r="BO1258" t="s">
        <v>7290</v>
      </c>
      <c r="BP1258" t="b">
        <v>1</v>
      </c>
    </row>
    <row r="1259" spans="1:68" x14ac:dyDescent="0.25">
      <c r="A1259" s="30" t="str">
        <f t="shared" si="20"/>
        <v>2008775101</v>
      </c>
      <c r="B1259" t="s">
        <v>2432</v>
      </c>
      <c r="C1259">
        <v>101</v>
      </c>
      <c r="D1259" s="65" t="s">
        <v>8894</v>
      </c>
      <c r="E1259" t="s">
        <v>103</v>
      </c>
      <c r="F1259">
        <v>1</v>
      </c>
      <c r="I1259" s="34">
        <v>137.80000000000001</v>
      </c>
      <c r="J1259">
        <v>150</v>
      </c>
      <c r="K1259" s="32">
        <v>44.270699999999998</v>
      </c>
      <c r="L1259" s="32">
        <v>-63.316000000000003</v>
      </c>
      <c r="M1259" s="31">
        <v>39528.241666666669</v>
      </c>
      <c r="N1259" s="33">
        <v>0.99</v>
      </c>
      <c r="O1259" s="33">
        <v>49.59</v>
      </c>
      <c r="P1259" s="32">
        <v>-0.17979999999999999</v>
      </c>
      <c r="Q1259" s="32">
        <v>-0.21460000000000001</v>
      </c>
      <c r="R1259" s="32">
        <v>-6.6900000000000001E-2</v>
      </c>
      <c r="S1259" s="32">
        <v>4.7100000000000003E-2</v>
      </c>
      <c r="T1259" s="32"/>
      <c r="U1259" s="32"/>
      <c r="V1259" s="32"/>
      <c r="W1259" s="32"/>
      <c r="X1259" s="32">
        <v>31.392099999999999</v>
      </c>
      <c r="Y1259" s="32">
        <v>31.363199999999999</v>
      </c>
      <c r="Z1259" s="32">
        <v>31.545300000000001</v>
      </c>
      <c r="AA1259" s="32">
        <v>4.1200000000000001E-2</v>
      </c>
      <c r="AB1259" s="32"/>
      <c r="AC1259" s="32"/>
      <c r="AD1259" s="32"/>
      <c r="AE1259" s="32"/>
      <c r="AF1259" s="32">
        <v>7.4684999999999997</v>
      </c>
      <c r="AG1259" s="32">
        <v>6.2492999999999999</v>
      </c>
      <c r="AH1259" s="32">
        <v>7.718</v>
      </c>
      <c r="AI1259" s="32">
        <v>0.45350000000000001</v>
      </c>
      <c r="AJ1259" s="32"/>
      <c r="AK1259" s="32"/>
      <c r="AL1259" s="32"/>
      <c r="AM1259" s="32"/>
      <c r="AN1259" s="32"/>
      <c r="AO1259" s="32"/>
      <c r="AP1259" s="32">
        <v>-0.21099999999999999</v>
      </c>
      <c r="AQ1259" s="32">
        <v>2.7000000000000001E-3</v>
      </c>
      <c r="AR1259" s="32"/>
      <c r="AS1259" s="32"/>
      <c r="AT1259" s="32">
        <v>31.520199999999999</v>
      </c>
      <c r="AU1259" s="32">
        <v>3.5499999999999997E-2</v>
      </c>
      <c r="AV1259" s="32"/>
      <c r="AW1259" s="32"/>
      <c r="AX1259" s="32">
        <v>-0.21460000000000001</v>
      </c>
      <c r="AY1259" s="33">
        <v>12.89</v>
      </c>
      <c r="AZ1259" s="32"/>
      <c r="BA1259" s="33"/>
      <c r="BB1259">
        <v>148.80000000000001</v>
      </c>
      <c r="BC1259" s="33"/>
      <c r="BD1259" s="32"/>
      <c r="BE1259" s="32"/>
      <c r="BF1259" s="32"/>
      <c r="BG1259" s="32"/>
      <c r="BH1259" s="32">
        <v>-0.21460000000000001</v>
      </c>
      <c r="BI1259" s="34">
        <v>13</v>
      </c>
      <c r="BJ1259" s="34">
        <v>0</v>
      </c>
      <c r="BK1259" s="34">
        <v>139</v>
      </c>
      <c r="BL1259" s="34">
        <v>139</v>
      </c>
      <c r="BM1259">
        <v>0</v>
      </c>
      <c r="BN1259" t="s">
        <v>2645</v>
      </c>
      <c r="BO1259" t="s">
        <v>7291</v>
      </c>
      <c r="BP1259" t="b">
        <v>1</v>
      </c>
    </row>
    <row r="1260" spans="1:68" x14ac:dyDescent="0.25">
      <c r="A1260" s="30" t="str">
        <f t="shared" si="20"/>
        <v>2008004001</v>
      </c>
      <c r="B1260" t="s">
        <v>187</v>
      </c>
      <c r="C1260">
        <v>1</v>
      </c>
      <c r="D1260" s="65" t="s">
        <v>8655</v>
      </c>
      <c r="E1260" t="s">
        <v>82</v>
      </c>
      <c r="F1260">
        <v>0</v>
      </c>
      <c r="G1260">
        <v>2008</v>
      </c>
      <c r="H1260">
        <v>1</v>
      </c>
      <c r="I1260" s="34">
        <v>62.5</v>
      </c>
      <c r="J1260">
        <v>71</v>
      </c>
      <c r="K1260" s="32">
        <v>44.693300000000001</v>
      </c>
      <c r="L1260" s="32">
        <v>-63.640500000000003</v>
      </c>
      <c r="M1260" s="31">
        <v>39549.839421296296</v>
      </c>
      <c r="N1260" s="33">
        <v>0.99</v>
      </c>
      <c r="O1260" s="33">
        <v>49.59</v>
      </c>
      <c r="P1260" s="32">
        <v>1.6548</v>
      </c>
      <c r="Q1260" s="32">
        <v>1.3552999999999999</v>
      </c>
      <c r="R1260" s="32">
        <v>2.6804000000000001</v>
      </c>
      <c r="S1260" s="32">
        <v>0.30969999999999998</v>
      </c>
      <c r="T1260" s="32">
        <v>1.6646000000000001</v>
      </c>
      <c r="U1260" s="32">
        <v>1.3914</v>
      </c>
      <c r="V1260" s="32">
        <v>2.8117999999999999</v>
      </c>
      <c r="W1260" s="32">
        <v>0.3085</v>
      </c>
      <c r="X1260" s="32">
        <v>30.997199999999999</v>
      </c>
      <c r="Y1260" s="32">
        <v>30.361000000000001</v>
      </c>
      <c r="Z1260" s="32">
        <v>31.215299999999999</v>
      </c>
      <c r="AA1260" s="32">
        <v>0.2223</v>
      </c>
      <c r="AB1260" s="32">
        <v>31.059100000000001</v>
      </c>
      <c r="AC1260" s="32">
        <v>30.147600000000001</v>
      </c>
      <c r="AD1260" s="32">
        <v>31.335699999999999</v>
      </c>
      <c r="AE1260" s="32">
        <v>0.26490000000000002</v>
      </c>
      <c r="AF1260" s="32">
        <v>8.7117000000000004</v>
      </c>
      <c r="AG1260" s="32">
        <v>8.1140000000000008</v>
      </c>
      <c r="AH1260" s="32">
        <v>9.8072999999999997</v>
      </c>
      <c r="AI1260" s="32">
        <v>0.45150000000000001</v>
      </c>
      <c r="AJ1260" s="32">
        <v>8.8721999999999994</v>
      </c>
      <c r="AK1260" s="32">
        <v>7.0385</v>
      </c>
      <c r="AL1260" s="32">
        <v>13.880100000000001</v>
      </c>
      <c r="AM1260" s="32">
        <v>1.9372</v>
      </c>
      <c r="AN1260" s="32">
        <v>0.77359999999999995</v>
      </c>
      <c r="AO1260" s="32">
        <v>0.98019999999999996</v>
      </c>
      <c r="AP1260" s="32">
        <v>2.3218999999999999</v>
      </c>
      <c r="AQ1260" s="32">
        <v>0.31080000000000002</v>
      </c>
      <c r="AR1260" s="32">
        <v>2.3182999999999998</v>
      </c>
      <c r="AS1260" s="32">
        <v>0.34420000000000001</v>
      </c>
      <c r="AT1260" s="32">
        <v>30.534600000000001</v>
      </c>
      <c r="AU1260" s="32">
        <v>0.1641</v>
      </c>
      <c r="AV1260" s="32">
        <v>30.411200000000001</v>
      </c>
      <c r="AW1260" s="32">
        <v>0.19350000000000001</v>
      </c>
      <c r="AX1260" s="32">
        <v>1.3552999999999999</v>
      </c>
      <c r="AY1260">
        <v>38.68</v>
      </c>
      <c r="AZ1260">
        <v>1.3663000000000001</v>
      </c>
      <c r="BA1260">
        <v>52.56</v>
      </c>
      <c r="BB1260">
        <v>70</v>
      </c>
      <c r="BD1260" s="32"/>
      <c r="BE1260" s="32"/>
      <c r="BF1260" s="32"/>
      <c r="BG1260" s="32"/>
      <c r="BH1260" s="32"/>
      <c r="BI1260" s="34"/>
      <c r="BJ1260" s="34">
        <v>0</v>
      </c>
      <c r="BK1260" s="34">
        <v>63</v>
      </c>
      <c r="BL1260" s="34">
        <v>63</v>
      </c>
      <c r="BM1260">
        <v>0</v>
      </c>
      <c r="BN1260" t="s">
        <v>1344</v>
      </c>
      <c r="BO1260" t="s">
        <v>7292</v>
      </c>
      <c r="BP1260" t="b">
        <v>1</v>
      </c>
    </row>
    <row r="1261" spans="1:68" x14ac:dyDescent="0.25">
      <c r="A1261" s="30" t="str">
        <f t="shared" si="20"/>
        <v>2008004006</v>
      </c>
      <c r="B1261" t="s">
        <v>187</v>
      </c>
      <c r="C1261">
        <v>6</v>
      </c>
      <c r="D1261" s="65" t="s">
        <v>8660</v>
      </c>
      <c r="E1261" t="s">
        <v>95</v>
      </c>
      <c r="F1261">
        <v>1</v>
      </c>
      <c r="G1261">
        <v>2008</v>
      </c>
      <c r="H1261">
        <v>1</v>
      </c>
      <c r="I1261" s="34">
        <v>136.80000000000001</v>
      </c>
      <c r="J1261">
        <v>142</v>
      </c>
      <c r="K1261" s="32">
        <v>44.401699999999998</v>
      </c>
      <c r="L1261" s="32">
        <v>-63.451700000000002</v>
      </c>
      <c r="M1261" s="31">
        <v>39553.0234375</v>
      </c>
      <c r="N1261" s="33">
        <v>2.98</v>
      </c>
      <c r="O1261" s="33">
        <v>49.59</v>
      </c>
      <c r="P1261" s="32">
        <v>0.58550000000000002</v>
      </c>
      <c r="Q1261" s="32">
        <v>-7.8899999999999998E-2</v>
      </c>
      <c r="R1261" s="32">
        <v>1.6064000000000001</v>
      </c>
      <c r="S1261" s="32">
        <v>0.69120000000000004</v>
      </c>
      <c r="T1261" s="32">
        <v>0.58620000000000005</v>
      </c>
      <c r="U1261" s="32">
        <v>-7.8100000000000003E-2</v>
      </c>
      <c r="V1261" s="32">
        <v>1.6062000000000001</v>
      </c>
      <c r="W1261" s="32">
        <v>0.69130000000000003</v>
      </c>
      <c r="X1261" s="32">
        <v>31.241499999999998</v>
      </c>
      <c r="Y1261" s="32">
        <v>31.211600000000001</v>
      </c>
      <c r="Z1261" s="32">
        <v>31.3126</v>
      </c>
      <c r="AA1261" s="32">
        <v>3.1699999999999999E-2</v>
      </c>
      <c r="AB1261" s="32">
        <v>31.243600000000001</v>
      </c>
      <c r="AC1261" s="32">
        <v>31.213000000000001</v>
      </c>
      <c r="AD1261" s="32">
        <v>31.313300000000002</v>
      </c>
      <c r="AE1261" s="32">
        <v>3.15E-2</v>
      </c>
      <c r="AF1261" s="32">
        <v>10.1959</v>
      </c>
      <c r="AG1261" s="32">
        <v>9.8133999999999997</v>
      </c>
      <c r="AH1261" s="32">
        <v>10.597300000000001</v>
      </c>
      <c r="AI1261" s="32">
        <v>0.23069999999999999</v>
      </c>
      <c r="AJ1261" s="32">
        <v>10.279400000000001</v>
      </c>
      <c r="AK1261" s="32">
        <v>9.9003999999999994</v>
      </c>
      <c r="AL1261" s="32">
        <v>10.699199999999999</v>
      </c>
      <c r="AM1261" s="32">
        <v>0.22009999999999999</v>
      </c>
      <c r="AN1261" s="32">
        <v>0.16650000000000001</v>
      </c>
      <c r="AO1261" s="32">
        <v>0.1666</v>
      </c>
      <c r="AP1261" s="32">
        <v>1.5953999999999999</v>
      </c>
      <c r="AQ1261" s="32">
        <v>8.2000000000000007E-3</v>
      </c>
      <c r="AR1261" s="32">
        <v>1.5969</v>
      </c>
      <c r="AS1261" s="32">
        <v>7.4000000000000003E-3</v>
      </c>
      <c r="AT1261" s="32">
        <v>31.213100000000001</v>
      </c>
      <c r="AU1261" s="32">
        <v>5.0000000000000001E-4</v>
      </c>
      <c r="AV1261" s="32">
        <v>31.214400000000001</v>
      </c>
      <c r="AW1261" s="32">
        <v>2.2000000000000001E-3</v>
      </c>
      <c r="AX1261" s="32">
        <v>-7.8899999999999998E-2</v>
      </c>
      <c r="AY1261">
        <v>43.64</v>
      </c>
      <c r="AZ1261">
        <v>-7.8100000000000003E-2</v>
      </c>
      <c r="BA1261">
        <v>43.64</v>
      </c>
      <c r="BB1261">
        <v>83.5</v>
      </c>
      <c r="BC1261">
        <v>81.319999999999993</v>
      </c>
      <c r="BD1261" s="32">
        <v>0.32229999999999998</v>
      </c>
      <c r="BE1261" s="32">
        <v>0.32240000000000002</v>
      </c>
      <c r="BF1261" s="32">
        <v>31.599</v>
      </c>
      <c r="BG1261" s="32">
        <v>31.59</v>
      </c>
      <c r="BH1261" s="32"/>
      <c r="BI1261" s="34"/>
      <c r="BJ1261" s="34">
        <v>0</v>
      </c>
      <c r="BK1261" s="34">
        <v>138</v>
      </c>
      <c r="BL1261" s="34">
        <v>138</v>
      </c>
      <c r="BM1261">
        <v>0</v>
      </c>
      <c r="BN1261" t="s">
        <v>1345</v>
      </c>
      <c r="BO1261" t="s">
        <v>7293</v>
      </c>
      <c r="BP1261" t="b">
        <v>1</v>
      </c>
    </row>
    <row r="1262" spans="1:68" x14ac:dyDescent="0.25">
      <c r="A1262" s="30" t="str">
        <f t="shared" si="20"/>
        <v>2008004011</v>
      </c>
      <c r="B1262" t="s">
        <v>187</v>
      </c>
      <c r="C1262">
        <v>11</v>
      </c>
      <c r="D1262" s="65" t="s">
        <v>8665</v>
      </c>
      <c r="E1262" t="s">
        <v>103</v>
      </c>
      <c r="F1262">
        <v>1</v>
      </c>
      <c r="G1262">
        <v>2008</v>
      </c>
      <c r="H1262">
        <v>1</v>
      </c>
      <c r="I1262" s="34">
        <v>156.69999999999999</v>
      </c>
      <c r="J1262">
        <v>168</v>
      </c>
      <c r="K1262" s="32">
        <v>44.274999999999999</v>
      </c>
      <c r="L1262" s="32">
        <v>-63.320300000000003</v>
      </c>
      <c r="M1262" s="31">
        <v>39553.174085648148</v>
      </c>
      <c r="N1262" s="33">
        <v>2.98</v>
      </c>
      <c r="O1262" s="33">
        <v>49.59</v>
      </c>
      <c r="P1262" s="32">
        <v>0.2019</v>
      </c>
      <c r="Q1262" s="32">
        <v>-0.5776</v>
      </c>
      <c r="R1262" s="32">
        <v>0.82210000000000005</v>
      </c>
      <c r="S1262" s="32">
        <v>0.48309999999999997</v>
      </c>
      <c r="T1262" s="32">
        <v>0.20150000000000001</v>
      </c>
      <c r="U1262" s="32">
        <v>-0.57730000000000004</v>
      </c>
      <c r="V1262" s="32">
        <v>0.82230000000000003</v>
      </c>
      <c r="W1262" s="32">
        <v>0.48280000000000001</v>
      </c>
      <c r="X1262" s="32">
        <v>31.228000000000002</v>
      </c>
      <c r="Y1262" s="32">
        <v>31.127099999999999</v>
      </c>
      <c r="Z1262" s="32">
        <v>31.529</v>
      </c>
      <c r="AA1262" s="32">
        <v>0.1164</v>
      </c>
      <c r="AB1262" s="32">
        <v>31.227399999999999</v>
      </c>
      <c r="AC1262" s="32">
        <v>31.128399999999999</v>
      </c>
      <c r="AD1262" s="32">
        <v>31.534500000000001</v>
      </c>
      <c r="AE1262" s="32">
        <v>0.1176</v>
      </c>
      <c r="AF1262" s="32">
        <v>10.249499999999999</v>
      </c>
      <c r="AG1262" s="32">
        <v>9.5708000000000002</v>
      </c>
      <c r="AH1262" s="32">
        <v>11.022500000000001</v>
      </c>
      <c r="AI1262" s="32">
        <v>0.56489999999999996</v>
      </c>
      <c r="AJ1262" s="32">
        <v>10.330299999999999</v>
      </c>
      <c r="AK1262" s="32">
        <v>9.6814</v>
      </c>
      <c r="AL1262" s="32">
        <v>11.048400000000001</v>
      </c>
      <c r="AM1262" s="32">
        <v>0.5363</v>
      </c>
      <c r="AN1262" s="32">
        <v>0.38190000000000002</v>
      </c>
      <c r="AO1262" s="32">
        <v>0.38540000000000002</v>
      </c>
      <c r="AP1262" s="32">
        <v>0.81769999999999998</v>
      </c>
      <c r="AQ1262" s="32">
        <v>1.2999999999999999E-3</v>
      </c>
      <c r="AR1262" s="32">
        <v>0.81789999999999996</v>
      </c>
      <c r="AS1262" s="32">
        <v>1.1999999999999999E-3</v>
      </c>
      <c r="AT1262" s="32">
        <v>31.128</v>
      </c>
      <c r="AU1262" s="32">
        <v>8.0000000000000004E-4</v>
      </c>
      <c r="AV1262" s="32">
        <v>31.129100000000001</v>
      </c>
      <c r="AW1262" s="32">
        <v>5.9999999999999995E-4</v>
      </c>
      <c r="AX1262" s="32">
        <v>-0.5776</v>
      </c>
      <c r="AY1262">
        <v>45.62</v>
      </c>
      <c r="AZ1262">
        <v>-0.57730000000000004</v>
      </c>
      <c r="BA1262">
        <v>45.62</v>
      </c>
      <c r="BB1262">
        <v>148.80000000000001</v>
      </c>
      <c r="BC1262">
        <v>148.74</v>
      </c>
      <c r="BD1262" s="32">
        <v>6.2499000000000002</v>
      </c>
      <c r="BE1262" s="32">
        <v>6.2502000000000004</v>
      </c>
      <c r="BF1262" s="32">
        <v>33.919699999999999</v>
      </c>
      <c r="BG1262" s="32">
        <v>33.919899999999998</v>
      </c>
      <c r="BH1262" s="32">
        <v>-0.5776</v>
      </c>
      <c r="BI1262" s="34">
        <v>46</v>
      </c>
      <c r="BJ1262" s="34">
        <v>0</v>
      </c>
      <c r="BK1262" s="34">
        <v>142</v>
      </c>
      <c r="BL1262" s="34">
        <v>142</v>
      </c>
      <c r="BM1262">
        <v>0</v>
      </c>
      <c r="BN1262" t="s">
        <v>1346</v>
      </c>
      <c r="BO1262" t="s">
        <v>7294</v>
      </c>
      <c r="BP1262" t="b">
        <v>1</v>
      </c>
    </row>
    <row r="1263" spans="1:68" x14ac:dyDescent="0.25">
      <c r="A1263" s="30" t="str">
        <f t="shared" si="20"/>
        <v>2008004013</v>
      </c>
      <c r="B1263" t="s">
        <v>187</v>
      </c>
      <c r="C1263">
        <v>13</v>
      </c>
      <c r="D1263" s="65" t="s">
        <v>8667</v>
      </c>
      <c r="E1263" t="s">
        <v>112</v>
      </c>
      <c r="F1263">
        <v>1</v>
      </c>
      <c r="G1263">
        <v>2008</v>
      </c>
      <c r="H1263">
        <v>1</v>
      </c>
      <c r="I1263" s="34">
        <v>266.7</v>
      </c>
      <c r="J1263">
        <v>267</v>
      </c>
      <c r="K1263" s="32">
        <v>43.879199999999997</v>
      </c>
      <c r="L1263" s="32">
        <v>-62.875500000000002</v>
      </c>
      <c r="M1263" s="31">
        <v>39553.324745370373</v>
      </c>
      <c r="N1263" s="33">
        <v>2.98</v>
      </c>
      <c r="O1263" s="33">
        <v>49.59</v>
      </c>
      <c r="P1263" s="32">
        <v>3.5798000000000001</v>
      </c>
      <c r="Q1263" s="32">
        <v>3.2867999999999999</v>
      </c>
      <c r="R1263" s="32">
        <v>4.1917</v>
      </c>
      <c r="S1263" s="32">
        <v>0.19769999999999999</v>
      </c>
      <c r="T1263" s="32">
        <v>3.5798000000000001</v>
      </c>
      <c r="U1263" s="32">
        <v>3.2866</v>
      </c>
      <c r="V1263" s="32">
        <v>4.1920999999999999</v>
      </c>
      <c r="W1263" s="32">
        <v>0.1976</v>
      </c>
      <c r="X1263" s="32">
        <v>32.466900000000003</v>
      </c>
      <c r="Y1263" s="32">
        <v>32.147100000000002</v>
      </c>
      <c r="Z1263" s="32">
        <v>32.895099999999999</v>
      </c>
      <c r="AA1263" s="32">
        <v>0.21870000000000001</v>
      </c>
      <c r="AB1263" s="32">
        <v>32.467700000000001</v>
      </c>
      <c r="AC1263" s="32">
        <v>32.168999999999997</v>
      </c>
      <c r="AD1263" s="32">
        <v>32.894199999999998</v>
      </c>
      <c r="AE1263" s="32">
        <v>0.21779999999999999</v>
      </c>
      <c r="AF1263" s="32">
        <v>8.8201000000000001</v>
      </c>
      <c r="AG1263" s="32">
        <v>8.0363000000000007</v>
      </c>
      <c r="AH1263" s="32">
        <v>9.3874999999999993</v>
      </c>
      <c r="AI1263" s="32">
        <v>0.44019999999999998</v>
      </c>
      <c r="AJ1263" s="32">
        <v>8.9280000000000008</v>
      </c>
      <c r="AK1263" s="32">
        <v>8.1475000000000009</v>
      </c>
      <c r="AL1263" s="32">
        <v>9.5320999999999998</v>
      </c>
      <c r="AM1263" s="32">
        <v>0.4335</v>
      </c>
      <c r="AN1263" s="32">
        <v>0.51570000000000005</v>
      </c>
      <c r="AO1263" s="32">
        <v>0.51449999999999996</v>
      </c>
      <c r="AP1263" s="32">
        <v>3.5817000000000001</v>
      </c>
      <c r="AQ1263" s="32">
        <v>4.0000000000000001E-3</v>
      </c>
      <c r="AR1263" s="32">
        <v>3.5809000000000002</v>
      </c>
      <c r="AS1263" s="32">
        <v>5.7000000000000002E-3</v>
      </c>
      <c r="AT1263" s="32">
        <v>32.163600000000002</v>
      </c>
      <c r="AU1263" s="32">
        <v>1.43E-2</v>
      </c>
      <c r="AV1263" s="32">
        <v>32.170699999999997</v>
      </c>
      <c r="AW1263" s="32">
        <v>2.2000000000000001E-3</v>
      </c>
      <c r="AX1263" s="32">
        <v>3.2867999999999999</v>
      </c>
      <c r="AY1263">
        <v>26.78</v>
      </c>
      <c r="AZ1263">
        <v>3.2866</v>
      </c>
      <c r="BA1263">
        <v>26.78</v>
      </c>
      <c r="BB1263">
        <v>263.60000000000002</v>
      </c>
      <c r="BC1263">
        <v>263.7</v>
      </c>
      <c r="BD1263" s="32">
        <v>8.2546999999999997</v>
      </c>
      <c r="BE1263" s="32">
        <v>8.2543000000000006</v>
      </c>
      <c r="BF1263" s="32">
        <v>34.832299999999996</v>
      </c>
      <c r="BG1263" s="32">
        <v>34.832900000000002</v>
      </c>
      <c r="BH1263" s="32">
        <v>3.2867999999999999</v>
      </c>
      <c r="BI1263" s="34">
        <v>27</v>
      </c>
      <c r="BJ1263" s="34">
        <v>0</v>
      </c>
      <c r="BK1263" s="34">
        <v>47</v>
      </c>
      <c r="BL1263" s="34">
        <v>47</v>
      </c>
      <c r="BM1263">
        <v>0</v>
      </c>
      <c r="BN1263" t="s">
        <v>1347</v>
      </c>
      <c r="BO1263" t="s">
        <v>7295</v>
      </c>
      <c r="BP1263" t="b">
        <v>1</v>
      </c>
    </row>
    <row r="1264" spans="1:68" x14ac:dyDescent="0.25">
      <c r="A1264" s="30" t="str">
        <f t="shared" si="20"/>
        <v>2008004023</v>
      </c>
      <c r="B1264" t="s">
        <v>187</v>
      </c>
      <c r="C1264">
        <v>23</v>
      </c>
      <c r="D1264" s="65" t="s">
        <v>8677</v>
      </c>
      <c r="E1264" t="s">
        <v>95</v>
      </c>
      <c r="F1264">
        <v>1</v>
      </c>
      <c r="G1264">
        <v>2008</v>
      </c>
      <c r="H1264">
        <v>1</v>
      </c>
      <c r="I1264" s="34">
        <v>87.3</v>
      </c>
      <c r="J1264">
        <v>83</v>
      </c>
      <c r="K1264" s="32">
        <v>44.402200000000001</v>
      </c>
      <c r="L1264" s="32">
        <v>-63.452300000000001</v>
      </c>
      <c r="M1264" s="31">
        <v>39554.580451388887</v>
      </c>
      <c r="N1264" s="33">
        <v>1.98</v>
      </c>
      <c r="O1264" s="33">
        <v>49.59</v>
      </c>
      <c r="P1264" s="32">
        <v>0.42470000000000002</v>
      </c>
      <c r="Q1264" s="32">
        <v>-0.1668</v>
      </c>
      <c r="R1264" s="32">
        <v>1.7813000000000001</v>
      </c>
      <c r="S1264" s="32">
        <v>0.77580000000000005</v>
      </c>
      <c r="T1264" s="32">
        <v>0.42509999999999998</v>
      </c>
      <c r="U1264" s="32">
        <v>-0.16619999999999999</v>
      </c>
      <c r="V1264" s="32">
        <v>1.7791999999999999</v>
      </c>
      <c r="W1264" s="32">
        <v>0.77610000000000001</v>
      </c>
      <c r="X1264" s="32">
        <v>31.222899999999999</v>
      </c>
      <c r="Y1264" s="32">
        <v>31.191800000000001</v>
      </c>
      <c r="Z1264" s="32">
        <v>31.307200000000002</v>
      </c>
      <c r="AA1264" s="32">
        <v>2.75E-2</v>
      </c>
      <c r="AB1264" s="32">
        <v>31.225000000000001</v>
      </c>
      <c r="AC1264" s="32">
        <v>31.1995</v>
      </c>
      <c r="AD1264" s="32">
        <v>31.308599999999998</v>
      </c>
      <c r="AE1264" s="32">
        <v>2.7099999999999999E-2</v>
      </c>
      <c r="AF1264" s="32">
        <v>10.168799999999999</v>
      </c>
      <c r="AG1264" s="32">
        <v>9.8265999999999991</v>
      </c>
      <c r="AH1264" s="32">
        <v>10.49</v>
      </c>
      <c r="AI1264" s="32">
        <v>0.20979999999999999</v>
      </c>
      <c r="AJ1264" s="32">
        <v>10.3337</v>
      </c>
      <c r="AK1264" s="32">
        <v>10.029500000000001</v>
      </c>
      <c r="AL1264" s="32">
        <v>10.619</v>
      </c>
      <c r="AM1264" s="32">
        <v>0.18110000000000001</v>
      </c>
      <c r="AN1264" s="32">
        <v>0.17810000000000001</v>
      </c>
      <c r="AO1264" s="32">
        <v>0.17860000000000001</v>
      </c>
      <c r="AP1264" s="32">
        <v>1.7484</v>
      </c>
      <c r="AQ1264" s="32">
        <v>5.4999999999999997E-3</v>
      </c>
      <c r="AR1264" s="32">
        <v>1.7503</v>
      </c>
      <c r="AS1264" s="32">
        <v>7.1999999999999998E-3</v>
      </c>
      <c r="AT1264" s="32">
        <v>31.206800000000001</v>
      </c>
      <c r="AU1264" s="32">
        <v>3.2000000000000002E-3</v>
      </c>
      <c r="AV1264" s="32">
        <v>31.208100000000002</v>
      </c>
      <c r="AW1264" s="32">
        <v>3.0000000000000001E-3</v>
      </c>
      <c r="AX1264" s="32">
        <v>-0.1668</v>
      </c>
      <c r="AY1264">
        <v>42.65</v>
      </c>
      <c r="AZ1264">
        <v>-0.16619999999999999</v>
      </c>
      <c r="BA1264">
        <v>42.65</v>
      </c>
      <c r="BB1264">
        <v>83.5</v>
      </c>
      <c r="BC1264">
        <v>83.31</v>
      </c>
      <c r="BD1264" s="32">
        <v>1.0660000000000001</v>
      </c>
      <c r="BE1264" s="32">
        <v>1.0664</v>
      </c>
      <c r="BF1264" s="32">
        <v>31.869399999999999</v>
      </c>
      <c r="BG1264" s="32">
        <v>31.870100000000001</v>
      </c>
      <c r="BH1264" s="32">
        <v>-0.1668</v>
      </c>
      <c r="BI1264" s="34">
        <v>43</v>
      </c>
      <c r="BJ1264" s="34">
        <v>0</v>
      </c>
      <c r="BK1264" s="34">
        <v>88</v>
      </c>
      <c r="BL1264" s="34">
        <v>88</v>
      </c>
      <c r="BM1264">
        <v>0</v>
      </c>
      <c r="BN1264" t="s">
        <v>1348</v>
      </c>
      <c r="BO1264" t="s">
        <v>7296</v>
      </c>
      <c r="BP1264" t="b">
        <v>1</v>
      </c>
    </row>
    <row r="1265" spans="1:68" x14ac:dyDescent="0.25">
      <c r="A1265" s="30" t="str">
        <f t="shared" si="20"/>
        <v>2008004026</v>
      </c>
      <c r="B1265" t="s">
        <v>187</v>
      </c>
      <c r="C1265">
        <v>26</v>
      </c>
      <c r="D1265" s="65" t="s">
        <v>8680</v>
      </c>
      <c r="E1265" t="s">
        <v>86</v>
      </c>
      <c r="F1265">
        <v>0</v>
      </c>
      <c r="G1265">
        <v>2008</v>
      </c>
      <c r="H1265">
        <v>1</v>
      </c>
      <c r="I1265" s="34">
        <v>155.69999999999999</v>
      </c>
      <c r="J1265">
        <v>161</v>
      </c>
      <c r="K1265" s="32">
        <v>43.241999999999997</v>
      </c>
      <c r="L1265" s="32">
        <v>-65.055800000000005</v>
      </c>
      <c r="M1265" s="31">
        <v>39554.943703703706</v>
      </c>
      <c r="N1265" s="33">
        <v>1.98</v>
      </c>
      <c r="O1265" s="33">
        <v>49.6</v>
      </c>
      <c r="P1265" s="32">
        <v>2.7783000000000002</v>
      </c>
      <c r="Q1265" s="32">
        <v>2.3283</v>
      </c>
      <c r="R1265" s="32">
        <v>3.0848</v>
      </c>
      <c r="S1265" s="32">
        <v>0.23930000000000001</v>
      </c>
      <c r="T1265" s="32">
        <v>2.7786</v>
      </c>
      <c r="U1265" s="32">
        <v>2.3283999999999998</v>
      </c>
      <c r="V1265" s="32">
        <v>3.0838999999999999</v>
      </c>
      <c r="W1265" s="32">
        <v>0.23930000000000001</v>
      </c>
      <c r="X1265" s="32">
        <v>31.625299999999999</v>
      </c>
      <c r="Y1265" s="32">
        <v>31.598299999999998</v>
      </c>
      <c r="Z1265" s="32">
        <v>31.6633</v>
      </c>
      <c r="AA1265" s="32">
        <v>2.4299999999999999E-2</v>
      </c>
      <c r="AB1265" s="32">
        <v>31.6265</v>
      </c>
      <c r="AC1265" s="32">
        <v>31.599599999999999</v>
      </c>
      <c r="AD1265" s="32">
        <v>31.664899999999999</v>
      </c>
      <c r="AE1265" s="32">
        <v>2.46E-2</v>
      </c>
      <c r="AF1265" s="32">
        <v>9.3620000000000001</v>
      </c>
      <c r="AG1265" s="32">
        <v>9.0655000000000001</v>
      </c>
      <c r="AH1265" s="32">
        <v>9.9396000000000004</v>
      </c>
      <c r="AI1265" s="32">
        <v>0.31950000000000001</v>
      </c>
      <c r="AJ1265" s="32">
        <v>9.4725999999999999</v>
      </c>
      <c r="AK1265" s="32">
        <v>9.1541999999999994</v>
      </c>
      <c r="AL1265" s="32">
        <v>10.085599999999999</v>
      </c>
      <c r="AM1265" s="32">
        <v>0.32640000000000002</v>
      </c>
      <c r="AN1265" s="32">
        <v>0.1053</v>
      </c>
      <c r="AO1265" s="32">
        <v>0.1062</v>
      </c>
      <c r="AP1265" s="32">
        <v>3.0491000000000001</v>
      </c>
      <c r="AQ1265" s="32">
        <v>2.81E-2</v>
      </c>
      <c r="AR1265" s="32">
        <v>3.0489999999999999</v>
      </c>
      <c r="AS1265" s="32">
        <v>2.76E-2</v>
      </c>
      <c r="AT1265" s="32">
        <v>31.6004</v>
      </c>
      <c r="AU1265" s="32">
        <v>6.9999999999999999E-4</v>
      </c>
      <c r="AV1265" s="32">
        <v>31.6005</v>
      </c>
      <c r="AW1265" s="32">
        <v>2.9999999999999997E-4</v>
      </c>
      <c r="AX1265" s="32">
        <v>2.1507999999999998</v>
      </c>
      <c r="AY1265">
        <v>59.51</v>
      </c>
      <c r="AZ1265">
        <v>2.1509999999999998</v>
      </c>
      <c r="BA1265">
        <v>59.51</v>
      </c>
      <c r="BB1265">
        <v>165</v>
      </c>
      <c r="BC1265">
        <v>155.69</v>
      </c>
      <c r="BD1265" s="32">
        <v>4.6201999999999996</v>
      </c>
      <c r="BE1265" s="32">
        <v>4.62</v>
      </c>
      <c r="BF1265" s="32">
        <v>33.113399999999999</v>
      </c>
      <c r="BG1265" s="32">
        <v>33.113700000000001</v>
      </c>
      <c r="BH1265" s="32">
        <v>2.1507999999999998</v>
      </c>
      <c r="BI1265" s="34">
        <v>60</v>
      </c>
      <c r="BJ1265" s="34">
        <v>0</v>
      </c>
      <c r="BK1265" s="34">
        <v>111</v>
      </c>
      <c r="BL1265" s="34">
        <v>111</v>
      </c>
      <c r="BM1265">
        <v>0</v>
      </c>
      <c r="BN1265" t="s">
        <v>1349</v>
      </c>
      <c r="BO1265" t="s">
        <v>7297</v>
      </c>
      <c r="BP1265" t="b">
        <v>1</v>
      </c>
    </row>
    <row r="1266" spans="1:68" x14ac:dyDescent="0.25">
      <c r="A1266" s="30" t="str">
        <f t="shared" si="20"/>
        <v>2008004030</v>
      </c>
      <c r="B1266" t="s">
        <v>187</v>
      </c>
      <c r="C1266">
        <v>30</v>
      </c>
      <c r="D1266" s="65" t="s">
        <v>8684</v>
      </c>
      <c r="E1266" t="s">
        <v>87</v>
      </c>
      <c r="F1266">
        <v>1</v>
      </c>
      <c r="G1266">
        <v>2008</v>
      </c>
      <c r="H1266">
        <v>1</v>
      </c>
      <c r="I1266" s="34">
        <v>55.5</v>
      </c>
      <c r="J1266">
        <v>59</v>
      </c>
      <c r="K1266" s="32">
        <v>43.250700000000002</v>
      </c>
      <c r="L1266" s="32">
        <v>-65.480800000000002</v>
      </c>
      <c r="M1266" s="31">
        <v>39555.097349537034</v>
      </c>
      <c r="N1266" s="33">
        <v>2.98</v>
      </c>
      <c r="O1266" s="33">
        <v>49.6</v>
      </c>
      <c r="P1266" s="32">
        <v>3.0701999999999998</v>
      </c>
      <c r="Q1266" s="32">
        <v>2.9056999999999999</v>
      </c>
      <c r="R1266" s="32">
        <v>3.2161</v>
      </c>
      <c r="S1266" s="32">
        <v>0.1099</v>
      </c>
      <c r="T1266" s="32">
        <v>2.9247000000000001</v>
      </c>
      <c r="U1266" s="32">
        <v>2.8336999999999999</v>
      </c>
      <c r="V1266" s="32">
        <v>3.3580000000000001</v>
      </c>
      <c r="W1266" s="32">
        <v>0.12670000000000001</v>
      </c>
      <c r="X1266" s="32">
        <v>31.651499999999999</v>
      </c>
      <c r="Y1266" s="32">
        <v>31.564</v>
      </c>
      <c r="Z1266" s="32">
        <v>31.707799999999999</v>
      </c>
      <c r="AA1266" s="32">
        <v>5.57E-2</v>
      </c>
      <c r="AB1266" s="32">
        <v>31.752800000000001</v>
      </c>
      <c r="AC1266" s="32">
        <v>31.574400000000001</v>
      </c>
      <c r="AD1266" s="32">
        <v>31.853200000000001</v>
      </c>
      <c r="AE1266" s="32">
        <v>7.8100000000000003E-2</v>
      </c>
      <c r="AF1266" s="32">
        <v>5.4389000000000003</v>
      </c>
      <c r="AG1266" s="32">
        <v>5.3204000000000002</v>
      </c>
      <c r="AH1266" s="32">
        <v>5.6417000000000002</v>
      </c>
      <c r="AI1266" s="32">
        <v>8.9899999999999994E-2</v>
      </c>
      <c r="AJ1266" s="32">
        <v>8.9019999999999992</v>
      </c>
      <c r="AK1266" s="32">
        <v>8.7460000000000004</v>
      </c>
      <c r="AL1266" s="32">
        <v>9.2405000000000008</v>
      </c>
      <c r="AM1266" s="32">
        <v>0.13819999999999999</v>
      </c>
      <c r="AN1266" s="32">
        <v>0.13519999999999999</v>
      </c>
      <c r="AO1266" s="32">
        <v>0.24160000000000001</v>
      </c>
      <c r="AP1266" s="32">
        <v>3.1987000000000001</v>
      </c>
      <c r="AQ1266" s="32">
        <v>1.4200000000000001E-2</v>
      </c>
      <c r="AR1266" s="32">
        <v>3.2808999999999999</v>
      </c>
      <c r="AS1266" s="32">
        <v>6.9199999999999998E-2</v>
      </c>
      <c r="AT1266" s="32">
        <v>31.570799999999998</v>
      </c>
      <c r="AU1266" s="32">
        <v>6.4000000000000003E-3</v>
      </c>
      <c r="AV1266" s="32">
        <v>31.582100000000001</v>
      </c>
      <c r="AW1266" s="32">
        <v>1.0800000000000001E-2</v>
      </c>
      <c r="AX1266" s="32">
        <v>2.8325999999999998</v>
      </c>
      <c r="AY1266">
        <v>55.55</v>
      </c>
      <c r="AZ1266">
        <v>2.8336999999999999</v>
      </c>
      <c r="BA1266">
        <v>40.67</v>
      </c>
      <c r="BB1266">
        <v>52.9</v>
      </c>
      <c r="BC1266">
        <v>52.57</v>
      </c>
      <c r="BD1266" s="32">
        <v>2.8954</v>
      </c>
      <c r="BE1266" s="32">
        <v>2.8418999999999999</v>
      </c>
      <c r="BF1266" s="32">
        <v>31.7013</v>
      </c>
      <c r="BG1266" s="32">
        <v>31.8523</v>
      </c>
      <c r="BH1266" s="32"/>
      <c r="BI1266" s="34"/>
      <c r="BJ1266" s="34">
        <v>0</v>
      </c>
      <c r="BK1266" s="34">
        <v>56</v>
      </c>
      <c r="BL1266" s="34">
        <v>56</v>
      </c>
      <c r="BM1266">
        <v>0</v>
      </c>
      <c r="BN1266" t="s">
        <v>1350</v>
      </c>
      <c r="BO1266" t="s">
        <v>7298</v>
      </c>
      <c r="BP1266" t="b">
        <v>1</v>
      </c>
    </row>
    <row r="1267" spans="1:68" x14ac:dyDescent="0.25">
      <c r="A1267" s="30" t="str">
        <f t="shared" si="20"/>
        <v>2008004032</v>
      </c>
      <c r="B1267" t="s">
        <v>187</v>
      </c>
      <c r="C1267">
        <v>32</v>
      </c>
      <c r="D1267" s="65" t="s">
        <v>8686</v>
      </c>
      <c r="E1267" t="s">
        <v>88</v>
      </c>
      <c r="F1267">
        <v>1</v>
      </c>
      <c r="G1267">
        <v>2008</v>
      </c>
      <c r="H1267">
        <v>1</v>
      </c>
      <c r="I1267" s="34">
        <v>102.2</v>
      </c>
      <c r="J1267">
        <v>107</v>
      </c>
      <c r="K1267" s="32">
        <v>42.996200000000002</v>
      </c>
      <c r="L1267" s="32">
        <v>-65.480800000000002</v>
      </c>
      <c r="M1267" s="31">
        <v>39555.185659722221</v>
      </c>
      <c r="N1267" s="33">
        <v>1.98</v>
      </c>
      <c r="O1267" s="33">
        <v>49.6</v>
      </c>
      <c r="P1267" s="32">
        <v>3.1133999999999999</v>
      </c>
      <c r="Q1267" s="32">
        <v>2.8344</v>
      </c>
      <c r="R1267" s="32">
        <v>3.3489</v>
      </c>
      <c r="S1267" s="32">
        <v>0.1416</v>
      </c>
      <c r="T1267" s="32">
        <v>3.1128</v>
      </c>
      <c r="U1267" s="32">
        <v>2.8344</v>
      </c>
      <c r="V1267" s="32">
        <v>3.3210000000000002</v>
      </c>
      <c r="W1267" s="32">
        <v>0.14119999999999999</v>
      </c>
      <c r="X1267" s="32">
        <v>31.930900000000001</v>
      </c>
      <c r="Y1267" s="32">
        <v>31.677800000000001</v>
      </c>
      <c r="Z1267" s="32">
        <v>32.228900000000003</v>
      </c>
      <c r="AA1267" s="32">
        <v>0.18079999999999999</v>
      </c>
      <c r="AB1267" s="32">
        <v>31.932200000000002</v>
      </c>
      <c r="AC1267" s="32">
        <v>31.68</v>
      </c>
      <c r="AD1267" s="32">
        <v>32.229599999999998</v>
      </c>
      <c r="AE1267" s="32">
        <v>0.18049999999999999</v>
      </c>
      <c r="AF1267" s="32">
        <v>8.6698000000000004</v>
      </c>
      <c r="AG1267" s="32">
        <v>8.1452000000000009</v>
      </c>
      <c r="AH1267" s="32">
        <v>9.0000999999999998</v>
      </c>
      <c r="AI1267" s="32">
        <v>0.27889999999999998</v>
      </c>
      <c r="AJ1267" s="32">
        <v>8.8163999999999998</v>
      </c>
      <c r="AK1267" s="32">
        <v>8.2988</v>
      </c>
      <c r="AL1267" s="32">
        <v>9.1553000000000004</v>
      </c>
      <c r="AM1267" s="32">
        <v>0.27610000000000001</v>
      </c>
      <c r="AN1267" s="32">
        <v>0.44600000000000001</v>
      </c>
      <c r="AO1267" s="32">
        <v>0.4446</v>
      </c>
      <c r="AP1267" s="32">
        <v>3.3127</v>
      </c>
      <c r="AQ1267" s="32">
        <v>2.53E-2</v>
      </c>
      <c r="AR1267" s="32">
        <v>3.3075999999999999</v>
      </c>
      <c r="AS1267" s="32">
        <v>1.3100000000000001E-2</v>
      </c>
      <c r="AT1267" s="32">
        <v>31.6797</v>
      </c>
      <c r="AU1267" s="32">
        <v>2.5999999999999999E-3</v>
      </c>
      <c r="AV1267" s="32">
        <v>31.681999999999999</v>
      </c>
      <c r="AW1267" s="32">
        <v>2.8E-3</v>
      </c>
      <c r="AX1267" s="32">
        <v>2.8344</v>
      </c>
      <c r="AY1267">
        <v>24.8</v>
      </c>
      <c r="AZ1267">
        <v>2.8344</v>
      </c>
      <c r="BA1267">
        <v>25.79</v>
      </c>
      <c r="BB1267">
        <v>121.6</v>
      </c>
      <c r="BD1267" s="32"/>
      <c r="BE1267" s="32"/>
      <c r="BF1267" s="32"/>
      <c r="BG1267" s="32"/>
      <c r="BH1267" s="32">
        <v>2.8344</v>
      </c>
      <c r="BI1267" s="34">
        <v>25</v>
      </c>
      <c r="BJ1267" s="34">
        <v>0</v>
      </c>
      <c r="BK1267" s="34">
        <v>103</v>
      </c>
      <c r="BL1267" s="34">
        <v>103</v>
      </c>
      <c r="BM1267">
        <v>0</v>
      </c>
      <c r="BN1267" t="s">
        <v>1351</v>
      </c>
      <c r="BO1267" t="s">
        <v>7299</v>
      </c>
      <c r="BP1267" t="b">
        <v>1</v>
      </c>
    </row>
    <row r="1268" spans="1:68" x14ac:dyDescent="0.25">
      <c r="A1268" s="30" t="str">
        <f t="shared" si="20"/>
        <v>2008004034</v>
      </c>
      <c r="B1268" t="s">
        <v>187</v>
      </c>
      <c r="C1268">
        <v>34</v>
      </c>
      <c r="D1268" s="65" t="s">
        <v>8688</v>
      </c>
      <c r="E1268" t="s">
        <v>89</v>
      </c>
      <c r="F1268">
        <v>1</v>
      </c>
      <c r="G1268">
        <v>2008</v>
      </c>
      <c r="H1268">
        <v>1</v>
      </c>
      <c r="I1268" s="34">
        <v>93.2</v>
      </c>
      <c r="J1268">
        <v>142</v>
      </c>
      <c r="K1268" s="32">
        <v>42.759799999999998</v>
      </c>
      <c r="L1268" s="32">
        <v>-65.481800000000007</v>
      </c>
      <c r="M1268" s="31">
        <v>39555.262986111113</v>
      </c>
      <c r="N1268" s="33">
        <v>1.98</v>
      </c>
      <c r="O1268" s="33">
        <v>49.6</v>
      </c>
      <c r="P1268" s="32">
        <v>3.9658000000000002</v>
      </c>
      <c r="Q1268" s="32">
        <v>3.8323999999999998</v>
      </c>
      <c r="R1268" s="32">
        <v>4.2126000000000001</v>
      </c>
      <c r="S1268" s="32">
        <v>0.1181</v>
      </c>
      <c r="T1268" s="32">
        <v>3.9655</v>
      </c>
      <c r="U1268" s="32">
        <v>3.8321999999999998</v>
      </c>
      <c r="V1268" s="32">
        <v>4.2134999999999998</v>
      </c>
      <c r="W1268" s="32">
        <v>0.1176</v>
      </c>
      <c r="X1268" s="32">
        <v>32.228000000000002</v>
      </c>
      <c r="Y1268" s="32">
        <v>31.7759</v>
      </c>
      <c r="Z1268" s="32">
        <v>32.462299999999999</v>
      </c>
      <c r="AA1268" s="32">
        <v>0.23810000000000001</v>
      </c>
      <c r="AB1268" s="32">
        <v>32.228999999999999</v>
      </c>
      <c r="AC1268" s="32">
        <v>31.777100000000001</v>
      </c>
      <c r="AD1268" s="32">
        <v>32.4634</v>
      </c>
      <c r="AE1268" s="32">
        <v>0.2382</v>
      </c>
      <c r="AF1268" s="32">
        <v>8.5176999999999996</v>
      </c>
      <c r="AG1268" s="32">
        <v>8.2238000000000007</v>
      </c>
      <c r="AH1268" s="32">
        <v>8.8490000000000002</v>
      </c>
      <c r="AI1268" s="32">
        <v>0.19819999999999999</v>
      </c>
      <c r="AJ1268" s="32">
        <v>8.6377000000000006</v>
      </c>
      <c r="AK1268" s="32">
        <v>8.3550000000000004</v>
      </c>
      <c r="AL1268" s="32">
        <v>8.9728999999999992</v>
      </c>
      <c r="AM1268" s="32">
        <v>0.20100000000000001</v>
      </c>
      <c r="AN1268" s="32">
        <v>0.56410000000000005</v>
      </c>
      <c r="AO1268" s="32">
        <v>0.56640000000000001</v>
      </c>
      <c r="AP1268" s="32">
        <v>4.1143999999999998</v>
      </c>
      <c r="AQ1268" s="32">
        <v>9.7299999999999998E-2</v>
      </c>
      <c r="AR1268" s="32">
        <v>4.1135000000000002</v>
      </c>
      <c r="AS1268" s="32">
        <v>9.1600000000000001E-2</v>
      </c>
      <c r="AT1268" s="32">
        <v>31.792400000000001</v>
      </c>
      <c r="AU1268" s="32">
        <v>1.7999999999999999E-2</v>
      </c>
      <c r="AV1268" s="32">
        <v>31.7941</v>
      </c>
      <c r="AW1268" s="32">
        <v>1.72E-2</v>
      </c>
      <c r="AX1268" s="32">
        <v>3.8323999999999998</v>
      </c>
      <c r="AY1268">
        <v>46.62</v>
      </c>
      <c r="AZ1268">
        <v>3.8321999999999998</v>
      </c>
      <c r="BA1268">
        <v>46.62</v>
      </c>
      <c r="BB1268">
        <v>106.9</v>
      </c>
      <c r="BD1268" s="32"/>
      <c r="BE1268" s="32"/>
      <c r="BF1268" s="32"/>
      <c r="BG1268" s="32"/>
      <c r="BH1268" s="32"/>
      <c r="BI1268" s="34"/>
      <c r="BJ1268" s="34">
        <v>0</v>
      </c>
      <c r="BK1268" s="34">
        <v>94</v>
      </c>
      <c r="BL1268" s="34">
        <v>78</v>
      </c>
      <c r="BM1268">
        <v>0</v>
      </c>
      <c r="BN1268" t="s">
        <v>1352</v>
      </c>
      <c r="BO1268" t="s">
        <v>7300</v>
      </c>
      <c r="BP1268" t="b">
        <v>1</v>
      </c>
    </row>
    <row r="1269" spans="1:68" x14ac:dyDescent="0.25">
      <c r="A1269" s="30" t="str">
        <f t="shared" si="20"/>
        <v>2008004036</v>
      </c>
      <c r="B1269" t="s">
        <v>187</v>
      </c>
      <c r="C1269">
        <v>36</v>
      </c>
      <c r="D1269" s="65" t="s">
        <v>8690</v>
      </c>
      <c r="E1269" t="s">
        <v>90</v>
      </c>
      <c r="F1269">
        <v>1</v>
      </c>
      <c r="G1269">
        <v>2008</v>
      </c>
      <c r="H1269">
        <v>1</v>
      </c>
      <c r="I1269" s="34">
        <v>93.2</v>
      </c>
      <c r="J1269">
        <v>98</v>
      </c>
      <c r="K1269" s="32">
        <v>42.450200000000002</v>
      </c>
      <c r="L1269" s="32">
        <v>-65.492500000000007</v>
      </c>
      <c r="M1269" s="31">
        <v>39555.356944444444</v>
      </c>
      <c r="N1269" s="33">
        <v>1.98</v>
      </c>
      <c r="O1269" s="33">
        <v>49.6</v>
      </c>
      <c r="P1269" s="32">
        <v>2.6339999999999999</v>
      </c>
      <c r="Q1269" s="32">
        <v>1.7734000000000001</v>
      </c>
      <c r="R1269" s="32">
        <v>3.5305</v>
      </c>
      <c r="S1269" s="32">
        <v>0.42970000000000003</v>
      </c>
      <c r="T1269" s="32">
        <v>2.6320999999999999</v>
      </c>
      <c r="U1269" s="32">
        <v>1.7744</v>
      </c>
      <c r="V1269" s="32">
        <v>3.5304000000000002</v>
      </c>
      <c r="W1269" s="32">
        <v>0.42930000000000001</v>
      </c>
      <c r="X1269" s="32">
        <v>31.909400000000002</v>
      </c>
      <c r="Y1269" s="32">
        <v>31.5367</v>
      </c>
      <c r="Z1269" s="32">
        <v>32.4069</v>
      </c>
      <c r="AA1269" s="32">
        <v>0.3085</v>
      </c>
      <c r="AB1269" s="32">
        <v>31.910299999999999</v>
      </c>
      <c r="AC1269" s="32">
        <v>31.534700000000001</v>
      </c>
      <c r="AD1269" s="32">
        <v>32.406999999999996</v>
      </c>
      <c r="AE1269" s="32">
        <v>0.30780000000000002</v>
      </c>
      <c r="AF1269" s="32">
        <v>9.5988000000000007</v>
      </c>
      <c r="AG1269" s="32">
        <v>8.1623000000000001</v>
      </c>
      <c r="AH1269" s="32">
        <v>10.611000000000001</v>
      </c>
      <c r="AI1269" s="32">
        <v>0.85960000000000003</v>
      </c>
      <c r="AJ1269" s="32">
        <v>9.7370000000000001</v>
      </c>
      <c r="AK1269" s="32">
        <v>8.2889999999999997</v>
      </c>
      <c r="AL1269" s="32">
        <v>10.7432</v>
      </c>
      <c r="AM1269" s="32">
        <v>0.86639999999999995</v>
      </c>
      <c r="AN1269" s="32">
        <v>0.61919999999999997</v>
      </c>
      <c r="AO1269" s="32">
        <v>0.6179</v>
      </c>
      <c r="AP1269" s="32">
        <v>2.8690000000000002</v>
      </c>
      <c r="AQ1269" s="32">
        <v>8.8800000000000004E-2</v>
      </c>
      <c r="AR1269" s="32">
        <v>2.8668999999999998</v>
      </c>
      <c r="AS1269" s="32">
        <v>9.0899999999999995E-2</v>
      </c>
      <c r="AT1269" s="32">
        <v>31.5427</v>
      </c>
      <c r="AU1269" s="32">
        <v>7.4999999999999997E-3</v>
      </c>
      <c r="AV1269" s="32">
        <v>31.5412</v>
      </c>
      <c r="AW1269" s="32">
        <v>1.0200000000000001E-2</v>
      </c>
      <c r="AX1269" s="32">
        <v>1.7734000000000001</v>
      </c>
      <c r="AY1269">
        <v>23.81</v>
      </c>
      <c r="AZ1269">
        <v>1.7744</v>
      </c>
      <c r="BA1269">
        <v>23.81</v>
      </c>
      <c r="BB1269">
        <v>100.8</v>
      </c>
      <c r="BD1269" s="32"/>
      <c r="BE1269" s="32"/>
      <c r="BF1269" s="32"/>
      <c r="BG1269" s="32"/>
      <c r="BH1269" s="32">
        <v>1.7734000000000001</v>
      </c>
      <c r="BI1269" s="34">
        <v>24</v>
      </c>
      <c r="BJ1269" s="34">
        <v>0</v>
      </c>
      <c r="BK1269" s="34">
        <v>75</v>
      </c>
      <c r="BL1269" s="34">
        <v>75</v>
      </c>
      <c r="BM1269">
        <v>0</v>
      </c>
      <c r="BN1269" t="s">
        <v>1353</v>
      </c>
      <c r="BO1269" t="s">
        <v>7301</v>
      </c>
      <c r="BP1269" t="b">
        <v>1</v>
      </c>
    </row>
    <row r="1270" spans="1:68" x14ac:dyDescent="0.25">
      <c r="A1270" s="30" t="str">
        <f t="shared" si="20"/>
        <v>2008004038</v>
      </c>
      <c r="B1270" t="s">
        <v>187</v>
      </c>
      <c r="C1270">
        <v>38</v>
      </c>
      <c r="D1270" s="65" t="s">
        <v>8692</v>
      </c>
      <c r="E1270" t="s">
        <v>9054</v>
      </c>
      <c r="F1270">
        <v>0</v>
      </c>
      <c r="G1270">
        <v>2008</v>
      </c>
      <c r="H1270">
        <v>1</v>
      </c>
      <c r="I1270" s="34">
        <v>94.2</v>
      </c>
      <c r="J1270">
        <v>96</v>
      </c>
      <c r="K1270" s="32">
        <v>42.419499999999999</v>
      </c>
      <c r="L1270" s="32">
        <v>-65.744799999999998</v>
      </c>
      <c r="M1270" s="31">
        <v>39555.426944444444</v>
      </c>
      <c r="N1270" s="33">
        <v>2.98</v>
      </c>
      <c r="O1270" s="33">
        <v>49.6</v>
      </c>
      <c r="P1270" s="32">
        <v>3.7652999999999999</v>
      </c>
      <c r="Q1270" s="32">
        <v>3.4971999999999999</v>
      </c>
      <c r="R1270" s="32">
        <v>4.0854999999999997</v>
      </c>
      <c r="S1270" s="32">
        <v>0.20880000000000001</v>
      </c>
      <c r="T1270" s="32">
        <v>3.7648000000000001</v>
      </c>
      <c r="U1270" s="32">
        <v>3.4975000000000001</v>
      </c>
      <c r="V1270" s="32">
        <v>4.0862999999999996</v>
      </c>
      <c r="W1270" s="32">
        <v>0.20910000000000001</v>
      </c>
      <c r="X1270" s="32">
        <v>32.115000000000002</v>
      </c>
      <c r="Y1270" s="32">
        <v>32.068100000000001</v>
      </c>
      <c r="Z1270" s="32">
        <v>32.174500000000002</v>
      </c>
      <c r="AA1270" s="32">
        <v>3.39E-2</v>
      </c>
      <c r="AB1270" s="32">
        <v>32.116500000000002</v>
      </c>
      <c r="AC1270" s="32">
        <v>32.068899999999999</v>
      </c>
      <c r="AD1270" s="32">
        <v>32.175899999999999</v>
      </c>
      <c r="AE1270" s="32">
        <v>3.4000000000000002E-2</v>
      </c>
      <c r="AF1270" s="32">
        <v>8.6251999999999995</v>
      </c>
      <c r="AG1270" s="32">
        <v>8.5425000000000004</v>
      </c>
      <c r="AH1270" s="32">
        <v>8.7142999999999997</v>
      </c>
      <c r="AI1270" s="32">
        <v>4.7399999999999998E-2</v>
      </c>
      <c r="AJ1270" s="32">
        <v>8.7540999999999993</v>
      </c>
      <c r="AK1270" s="32">
        <v>8.6722999999999999</v>
      </c>
      <c r="AL1270" s="32">
        <v>8.8204999999999991</v>
      </c>
      <c r="AM1270" s="32">
        <v>4.6899999999999997E-2</v>
      </c>
      <c r="AN1270" s="32">
        <v>0.13819999999999999</v>
      </c>
      <c r="AO1270" s="32">
        <v>0.1386</v>
      </c>
      <c r="AP1270" s="32">
        <v>4.0686999999999998</v>
      </c>
      <c r="AQ1270" s="32">
        <v>2.0199999999999999E-2</v>
      </c>
      <c r="AR1270" s="32">
        <v>4.0692000000000004</v>
      </c>
      <c r="AS1270" s="32">
        <v>2.0199999999999999E-2</v>
      </c>
      <c r="AT1270" s="32">
        <v>32.070799999999998</v>
      </c>
      <c r="AU1270" s="32">
        <v>3.2000000000000002E-3</v>
      </c>
      <c r="AV1270" s="32">
        <v>32.072000000000003</v>
      </c>
      <c r="AW1270" s="32">
        <v>3.5999999999999999E-3</v>
      </c>
      <c r="AX1270" s="32">
        <v>3.4045999999999998</v>
      </c>
      <c r="AY1270">
        <v>67.45</v>
      </c>
      <c r="AZ1270">
        <v>3.4055</v>
      </c>
      <c r="BA1270">
        <v>67.45</v>
      </c>
      <c r="BB1270">
        <v>100</v>
      </c>
      <c r="BC1270">
        <v>94.23</v>
      </c>
      <c r="BD1270" s="32">
        <v>4.1292</v>
      </c>
      <c r="BE1270" s="32">
        <v>4.1303000000000001</v>
      </c>
      <c r="BF1270" s="32">
        <v>32.643900000000002</v>
      </c>
      <c r="BG1270" s="32">
        <v>32.645400000000002</v>
      </c>
      <c r="BH1270" s="32">
        <v>3.4045999999999998</v>
      </c>
      <c r="BI1270" s="34">
        <v>68</v>
      </c>
      <c r="BJ1270" s="34">
        <v>14</v>
      </c>
      <c r="BK1270" s="34">
        <v>88</v>
      </c>
      <c r="BL1270" s="34">
        <v>74</v>
      </c>
      <c r="BM1270">
        <v>0</v>
      </c>
      <c r="BN1270" t="s">
        <v>1354</v>
      </c>
      <c r="BO1270" t="s">
        <v>7302</v>
      </c>
      <c r="BP1270" t="b">
        <v>1</v>
      </c>
    </row>
    <row r="1271" spans="1:68" x14ac:dyDescent="0.25">
      <c r="A1271" s="30" t="str">
        <f t="shared" si="20"/>
        <v>2008004039</v>
      </c>
      <c r="B1271" t="s">
        <v>187</v>
      </c>
      <c r="C1271">
        <v>39</v>
      </c>
      <c r="D1271" s="65" t="s">
        <v>8693</v>
      </c>
      <c r="E1271" t="s">
        <v>9053</v>
      </c>
      <c r="F1271">
        <v>0</v>
      </c>
      <c r="G1271">
        <v>2008</v>
      </c>
      <c r="H1271">
        <v>1</v>
      </c>
      <c r="I1271" s="34">
        <v>199.3</v>
      </c>
      <c r="J1271">
        <v>195</v>
      </c>
      <c r="K1271" s="32">
        <v>42.335700000000003</v>
      </c>
      <c r="L1271" s="32">
        <v>-65.8065</v>
      </c>
      <c r="M1271" s="31">
        <v>39555.485150462962</v>
      </c>
      <c r="N1271" s="33">
        <v>1.98</v>
      </c>
      <c r="O1271" s="33">
        <v>49.6</v>
      </c>
      <c r="P1271" s="32">
        <v>3.0185</v>
      </c>
      <c r="Q1271" s="32">
        <v>2.7423999999999999</v>
      </c>
      <c r="R1271" s="32">
        <v>3.2412000000000001</v>
      </c>
      <c r="S1271" s="32">
        <v>0.1527</v>
      </c>
      <c r="T1271" s="32">
        <v>3.0188000000000001</v>
      </c>
      <c r="U1271" s="32">
        <v>2.7427000000000001</v>
      </c>
      <c r="V1271" s="32">
        <v>3.2389000000000001</v>
      </c>
      <c r="W1271" s="32">
        <v>0.15279999999999999</v>
      </c>
      <c r="X1271" s="32">
        <v>31.801200000000001</v>
      </c>
      <c r="Y1271" s="32">
        <v>31.676300000000001</v>
      </c>
      <c r="Z1271" s="32">
        <v>32.0565</v>
      </c>
      <c r="AA1271" s="32">
        <v>0.14319999999999999</v>
      </c>
      <c r="AB1271" s="32">
        <v>31.802900000000001</v>
      </c>
      <c r="AC1271" s="32">
        <v>31.677600000000002</v>
      </c>
      <c r="AD1271" s="32">
        <v>32.058300000000003</v>
      </c>
      <c r="AE1271" s="32">
        <v>0.14330000000000001</v>
      </c>
      <c r="AF1271" s="32">
        <v>9.61</v>
      </c>
      <c r="AG1271" s="32">
        <v>8.8545999999999996</v>
      </c>
      <c r="AH1271" s="32">
        <v>10.179</v>
      </c>
      <c r="AI1271" s="32">
        <v>0.501</v>
      </c>
      <c r="AJ1271" s="32">
        <v>9.7324000000000002</v>
      </c>
      <c r="AK1271" s="32">
        <v>8.9647000000000006</v>
      </c>
      <c r="AL1271" s="32">
        <v>10.289899999999999</v>
      </c>
      <c r="AM1271" s="32">
        <v>0.49830000000000002</v>
      </c>
      <c r="AN1271" s="32">
        <v>0.31009999999999999</v>
      </c>
      <c r="AO1271" s="32">
        <v>0.31069999999999998</v>
      </c>
      <c r="AP1271" s="32">
        <v>3.1840999999999999</v>
      </c>
      <c r="AQ1271" s="32">
        <v>2.01E-2</v>
      </c>
      <c r="AR1271" s="32">
        <v>3.1833999999999998</v>
      </c>
      <c r="AS1271" s="32">
        <v>2.0799999999999999E-2</v>
      </c>
      <c r="AT1271" s="32">
        <v>31.685500000000001</v>
      </c>
      <c r="AU1271" s="32">
        <v>2.2000000000000001E-3</v>
      </c>
      <c r="AV1271" s="32">
        <v>31.686699999999998</v>
      </c>
      <c r="AW1271" s="32">
        <v>1.9E-3</v>
      </c>
      <c r="AX1271" s="32">
        <v>2.7423999999999999</v>
      </c>
      <c r="AY1271">
        <v>30.75</v>
      </c>
      <c r="AZ1271">
        <v>2.7427000000000001</v>
      </c>
      <c r="BA1271">
        <v>30.75</v>
      </c>
      <c r="BB1271">
        <v>200</v>
      </c>
      <c r="BC1271">
        <v>199.32</v>
      </c>
      <c r="BD1271" s="32">
        <v>7.3841000000000001</v>
      </c>
      <c r="BE1271" s="32">
        <v>7.3834999999999997</v>
      </c>
      <c r="BF1271" s="32">
        <v>34.822099999999999</v>
      </c>
      <c r="BG1271" s="32">
        <v>34.822699999999998</v>
      </c>
      <c r="BH1271" s="32">
        <v>2.7423999999999999</v>
      </c>
      <c r="BI1271" s="34">
        <v>31</v>
      </c>
      <c r="BJ1271" s="34">
        <v>0</v>
      </c>
      <c r="BK1271" s="34">
        <v>102</v>
      </c>
      <c r="BL1271" s="34">
        <v>102</v>
      </c>
      <c r="BM1271">
        <v>0</v>
      </c>
      <c r="BN1271" t="s">
        <v>1355</v>
      </c>
      <c r="BO1271" t="s">
        <v>7303</v>
      </c>
      <c r="BP1271" t="b">
        <v>1</v>
      </c>
    </row>
    <row r="1272" spans="1:68" x14ac:dyDescent="0.25">
      <c r="A1272" s="30" t="str">
        <f t="shared" si="20"/>
        <v>2008004040</v>
      </c>
      <c r="B1272" t="s">
        <v>187</v>
      </c>
      <c r="C1272">
        <v>40</v>
      </c>
      <c r="D1272" s="65" t="s">
        <v>8694</v>
      </c>
      <c r="E1272" t="s">
        <v>9045</v>
      </c>
      <c r="F1272">
        <v>0</v>
      </c>
      <c r="G1272">
        <v>2008</v>
      </c>
      <c r="H1272">
        <v>1</v>
      </c>
      <c r="I1272" s="34">
        <v>210.2</v>
      </c>
      <c r="J1272">
        <v>215</v>
      </c>
      <c r="K1272" s="32">
        <v>42.294199999999996</v>
      </c>
      <c r="L1272" s="32">
        <v>-65.839299999999994</v>
      </c>
      <c r="M1272" s="31">
        <v>39555.522858796299</v>
      </c>
      <c r="N1272" s="33">
        <v>2.98</v>
      </c>
      <c r="O1272" s="33">
        <v>49.6</v>
      </c>
      <c r="P1272" s="32">
        <v>3.1842000000000001</v>
      </c>
      <c r="Q1272" s="32">
        <v>2.9479000000000002</v>
      </c>
      <c r="R1272" s="32">
        <v>3.3267000000000002</v>
      </c>
      <c r="S1272" s="32">
        <v>7.6700000000000004E-2</v>
      </c>
      <c r="T1272" s="32">
        <v>3.1840999999999999</v>
      </c>
      <c r="U1272" s="32">
        <v>2.9474</v>
      </c>
      <c r="V1272" s="32">
        <v>3.3266</v>
      </c>
      <c r="W1272" s="32">
        <v>7.6899999999999996E-2</v>
      </c>
      <c r="X1272" s="32">
        <v>31.9663</v>
      </c>
      <c r="Y1272" s="32">
        <v>31.689599999999999</v>
      </c>
      <c r="Z1272" s="32">
        <v>32.206099999999999</v>
      </c>
      <c r="AA1272" s="32">
        <v>0.21340000000000001</v>
      </c>
      <c r="AB1272" s="32">
        <v>31.9679</v>
      </c>
      <c r="AC1272" s="32">
        <v>31.692900000000002</v>
      </c>
      <c r="AD1272" s="32">
        <v>32.207099999999997</v>
      </c>
      <c r="AE1272" s="32">
        <v>0.2132</v>
      </c>
      <c r="AF1272" s="32">
        <v>9.2177000000000007</v>
      </c>
      <c r="AG1272" s="32">
        <v>8.5704999999999991</v>
      </c>
      <c r="AH1272" s="32">
        <v>10.254099999999999</v>
      </c>
      <c r="AI1272" s="32">
        <v>0.6734</v>
      </c>
      <c r="AJ1272" s="32">
        <v>9.3485999999999994</v>
      </c>
      <c r="AK1272" s="32">
        <v>8.6682000000000006</v>
      </c>
      <c r="AL1272" s="32">
        <v>10.3727</v>
      </c>
      <c r="AM1272" s="32">
        <v>0.67420000000000002</v>
      </c>
      <c r="AN1272" s="32">
        <v>0.41610000000000003</v>
      </c>
      <c r="AO1272" s="32">
        <v>0.41649999999999998</v>
      </c>
      <c r="AP1272" s="32">
        <v>3.2907999999999999</v>
      </c>
      <c r="AQ1272" s="32">
        <v>3.1399999999999997E-2</v>
      </c>
      <c r="AR1272" s="32">
        <v>3.2904</v>
      </c>
      <c r="AS1272" s="32">
        <v>3.1800000000000002E-2</v>
      </c>
      <c r="AT1272" s="32">
        <v>31.6934</v>
      </c>
      <c r="AU1272" s="32">
        <v>3.5000000000000001E-3</v>
      </c>
      <c r="AV1272" s="32">
        <v>31.695900000000002</v>
      </c>
      <c r="AW1272" s="32">
        <v>1.9E-3</v>
      </c>
      <c r="AX1272" s="32">
        <v>2.9479000000000002</v>
      </c>
      <c r="AY1272">
        <v>22.82</v>
      </c>
      <c r="AZ1272">
        <v>2.9474</v>
      </c>
      <c r="BA1272">
        <v>22.82</v>
      </c>
      <c r="BB1272">
        <v>217</v>
      </c>
      <c r="BC1272">
        <v>210.22</v>
      </c>
      <c r="BD1272" s="32">
        <v>7.3061999999999996</v>
      </c>
      <c r="BE1272" s="32">
        <v>7.3057999999999996</v>
      </c>
      <c r="BF1272" s="32">
        <v>34.762700000000002</v>
      </c>
      <c r="BG1272" s="32">
        <v>34.763100000000001</v>
      </c>
      <c r="BH1272" s="32">
        <v>2.9479000000000002</v>
      </c>
      <c r="BI1272" s="34">
        <v>23</v>
      </c>
      <c r="BJ1272" s="34">
        <v>0</v>
      </c>
      <c r="BK1272" s="34">
        <v>101</v>
      </c>
      <c r="BL1272" s="34">
        <v>101</v>
      </c>
      <c r="BM1272">
        <v>0</v>
      </c>
      <c r="BN1272" t="s">
        <v>1356</v>
      </c>
      <c r="BO1272" t="s">
        <v>7304</v>
      </c>
      <c r="BP1272" t="b">
        <v>1</v>
      </c>
    </row>
    <row r="1273" spans="1:68" x14ac:dyDescent="0.25">
      <c r="A1273" s="30" t="str">
        <f t="shared" si="20"/>
        <v>2008004042</v>
      </c>
      <c r="B1273" t="s">
        <v>187</v>
      </c>
      <c r="C1273">
        <v>42</v>
      </c>
      <c r="D1273" s="65" t="s">
        <v>8696</v>
      </c>
      <c r="E1273" t="s">
        <v>9052</v>
      </c>
      <c r="F1273">
        <v>0</v>
      </c>
      <c r="G1273">
        <v>2008</v>
      </c>
      <c r="H1273">
        <v>1</v>
      </c>
      <c r="I1273" s="34">
        <v>221.1</v>
      </c>
      <c r="J1273">
        <v>226</v>
      </c>
      <c r="K1273" s="32">
        <v>42.271500000000003</v>
      </c>
      <c r="L1273" s="32">
        <v>-65.870500000000007</v>
      </c>
      <c r="M1273" s="31">
        <v>39555.583136574074</v>
      </c>
      <c r="N1273" s="33">
        <v>1.98</v>
      </c>
      <c r="O1273" s="33">
        <v>49.6</v>
      </c>
      <c r="P1273" s="32">
        <v>3.2488000000000001</v>
      </c>
      <c r="Q1273" s="32">
        <v>2.7932000000000001</v>
      </c>
      <c r="R1273" s="32">
        <v>3.5217000000000001</v>
      </c>
      <c r="S1273" s="32">
        <v>0.20979999999999999</v>
      </c>
      <c r="T1273" s="32">
        <v>3.2492000000000001</v>
      </c>
      <c r="U1273" s="32">
        <v>2.7932000000000001</v>
      </c>
      <c r="V1273" s="32">
        <v>3.5215999999999998</v>
      </c>
      <c r="W1273" s="32">
        <v>0.20949999999999999</v>
      </c>
      <c r="X1273" s="32">
        <v>32.1325</v>
      </c>
      <c r="Y1273" s="32">
        <v>31.685199999999998</v>
      </c>
      <c r="Z1273" s="32">
        <v>32.434800000000003</v>
      </c>
      <c r="AA1273" s="32">
        <v>0.27689999999999998</v>
      </c>
      <c r="AB1273" s="32">
        <v>32.133200000000002</v>
      </c>
      <c r="AC1273" s="32">
        <v>31.686299999999999</v>
      </c>
      <c r="AD1273" s="32">
        <v>32.435099999999998</v>
      </c>
      <c r="AE1273" s="32">
        <v>0.2767</v>
      </c>
      <c r="AF1273" s="32">
        <v>8.7167999999999992</v>
      </c>
      <c r="AG1273" s="32">
        <v>8.1738999999999997</v>
      </c>
      <c r="AH1273" s="32">
        <v>9.7677999999999994</v>
      </c>
      <c r="AI1273" s="32">
        <v>0.56699999999999995</v>
      </c>
      <c r="AJ1273" s="32">
        <v>8.8384999999999998</v>
      </c>
      <c r="AK1273" s="32">
        <v>8.2948000000000004</v>
      </c>
      <c r="AL1273" s="32">
        <v>9.8667999999999996</v>
      </c>
      <c r="AM1273" s="32">
        <v>0.56589999999999996</v>
      </c>
      <c r="AN1273" s="32">
        <v>0.56779999999999997</v>
      </c>
      <c r="AO1273" s="32">
        <v>0.56710000000000005</v>
      </c>
      <c r="AP1273" s="32">
        <v>3.1888000000000001</v>
      </c>
      <c r="AQ1273" s="32">
        <v>3.6299999999999999E-2</v>
      </c>
      <c r="AR1273" s="32">
        <v>3.1888999999999998</v>
      </c>
      <c r="AS1273" s="32">
        <v>3.5700000000000003E-2</v>
      </c>
      <c r="AT1273" s="32">
        <v>31.6858</v>
      </c>
      <c r="AU1273" s="32">
        <v>6.9999999999999999E-4</v>
      </c>
      <c r="AV1273" s="32">
        <v>31.687100000000001</v>
      </c>
      <c r="AW1273" s="32">
        <v>8.0000000000000004E-4</v>
      </c>
      <c r="AX1273" s="32">
        <v>2.7932000000000001</v>
      </c>
      <c r="AY1273">
        <v>15.87</v>
      </c>
      <c r="AZ1273">
        <v>2.7932000000000001</v>
      </c>
      <c r="BA1273">
        <v>15.87</v>
      </c>
      <c r="BB1273">
        <v>229</v>
      </c>
      <c r="BC1273">
        <v>221.13</v>
      </c>
      <c r="BD1273" s="32">
        <v>7.6485000000000003</v>
      </c>
      <c r="BE1273" s="32">
        <v>7.6482999999999999</v>
      </c>
      <c r="BF1273" s="32">
        <v>34.7517</v>
      </c>
      <c r="BG1273" s="32">
        <v>34.752200000000002</v>
      </c>
      <c r="BH1273" s="32">
        <v>2.7932000000000001</v>
      </c>
      <c r="BI1273" s="34">
        <v>16</v>
      </c>
      <c r="BJ1273" s="34">
        <v>0</v>
      </c>
      <c r="BK1273" s="34">
        <v>68</v>
      </c>
      <c r="BL1273" s="34">
        <v>68</v>
      </c>
      <c r="BM1273">
        <v>0</v>
      </c>
      <c r="BN1273" t="s">
        <v>1357</v>
      </c>
      <c r="BO1273" t="s">
        <v>7305</v>
      </c>
      <c r="BP1273" t="b">
        <v>1</v>
      </c>
    </row>
    <row r="1274" spans="1:68" x14ac:dyDescent="0.25">
      <c r="A1274" s="30" t="str">
        <f t="shared" si="20"/>
        <v>2008004043</v>
      </c>
      <c r="B1274" t="s">
        <v>187</v>
      </c>
      <c r="C1274">
        <v>43</v>
      </c>
      <c r="D1274" s="65" t="s">
        <v>8697</v>
      </c>
      <c r="E1274" t="s">
        <v>9046</v>
      </c>
      <c r="F1274">
        <v>0</v>
      </c>
      <c r="G1274">
        <v>2008</v>
      </c>
      <c r="H1274">
        <v>1</v>
      </c>
      <c r="I1274" s="34">
        <v>234</v>
      </c>
      <c r="J1274">
        <v>233</v>
      </c>
      <c r="K1274" s="32">
        <v>42.2363</v>
      </c>
      <c r="L1274" s="32">
        <v>-65.902699999999996</v>
      </c>
      <c r="M1274" s="31">
        <v>39555.625625000001</v>
      </c>
      <c r="N1274" s="33">
        <v>2.98</v>
      </c>
      <c r="O1274" s="33">
        <v>49.6</v>
      </c>
      <c r="P1274" s="32">
        <v>3.2652000000000001</v>
      </c>
      <c r="Q1274" s="32">
        <v>2.8359000000000001</v>
      </c>
      <c r="R1274" s="32">
        <v>3.8552</v>
      </c>
      <c r="S1274" s="32">
        <v>0.35360000000000003</v>
      </c>
      <c r="T1274" s="32">
        <v>3.2652999999999999</v>
      </c>
      <c r="U1274" s="32">
        <v>2.8361000000000001</v>
      </c>
      <c r="V1274" s="32">
        <v>3.8557000000000001</v>
      </c>
      <c r="W1274" s="32">
        <v>0.35349999999999998</v>
      </c>
      <c r="X1274" s="32">
        <v>32.150300000000001</v>
      </c>
      <c r="Y1274" s="32">
        <v>31.637899999999998</v>
      </c>
      <c r="Z1274" s="32">
        <v>32.6066</v>
      </c>
      <c r="AA1274" s="32">
        <v>0.34029999999999999</v>
      </c>
      <c r="AB1274" s="32">
        <v>32.1511</v>
      </c>
      <c r="AC1274" s="32">
        <v>31.637699999999999</v>
      </c>
      <c r="AD1274" s="32">
        <v>32.607599999999998</v>
      </c>
      <c r="AE1274" s="32">
        <v>0.34010000000000001</v>
      </c>
      <c r="AF1274" s="32">
        <v>8.8697999999999997</v>
      </c>
      <c r="AG1274" s="32">
        <v>8.0318000000000005</v>
      </c>
      <c r="AH1274" s="32">
        <v>10.2318</v>
      </c>
      <c r="AI1274" s="32">
        <v>0.76500000000000001</v>
      </c>
      <c r="AJ1274" s="32">
        <v>8.9863</v>
      </c>
      <c r="AK1274" s="32">
        <v>8.1487999999999996</v>
      </c>
      <c r="AL1274" s="32">
        <v>10.3466</v>
      </c>
      <c r="AM1274" s="32">
        <v>0.7722</v>
      </c>
      <c r="AN1274" s="32">
        <v>0.69010000000000005</v>
      </c>
      <c r="AO1274" s="32">
        <v>0.68989999999999996</v>
      </c>
      <c r="AP1274" s="32">
        <v>2.9998999999999998</v>
      </c>
      <c r="AQ1274" s="32">
        <v>1.1599999999999999E-2</v>
      </c>
      <c r="AR1274" s="32">
        <v>3.0005000000000002</v>
      </c>
      <c r="AS1274" s="32">
        <v>1.1299999999999999E-2</v>
      </c>
      <c r="AT1274" s="32">
        <v>31.639900000000001</v>
      </c>
      <c r="AU1274" s="32">
        <v>2.3E-3</v>
      </c>
      <c r="AV1274" s="32">
        <v>31.6401</v>
      </c>
      <c r="AW1274" s="32">
        <v>3.0999999999999999E-3</v>
      </c>
      <c r="AX1274" s="32">
        <v>2.8359000000000001</v>
      </c>
      <c r="AY1274">
        <v>18.850000000000001</v>
      </c>
      <c r="AZ1274">
        <v>2.8361000000000001</v>
      </c>
      <c r="BA1274">
        <v>18.850000000000001</v>
      </c>
      <c r="BB1274">
        <v>238</v>
      </c>
      <c r="BC1274">
        <v>234.01</v>
      </c>
      <c r="BD1274" s="32">
        <v>7.0612000000000004</v>
      </c>
      <c r="BE1274" s="32">
        <v>7.0610999999999997</v>
      </c>
      <c r="BF1274" s="32">
        <v>34.762799999999999</v>
      </c>
      <c r="BG1274" s="32">
        <v>34.763100000000001</v>
      </c>
      <c r="BH1274" s="32">
        <v>2.8359000000000001</v>
      </c>
      <c r="BI1274" s="34">
        <v>19</v>
      </c>
      <c r="BJ1274" s="34">
        <v>0</v>
      </c>
      <c r="BK1274" s="34">
        <v>59</v>
      </c>
      <c r="BL1274" s="34">
        <v>59</v>
      </c>
      <c r="BM1274">
        <v>0</v>
      </c>
      <c r="BN1274" t="s">
        <v>1358</v>
      </c>
      <c r="BO1274" t="s">
        <v>7306</v>
      </c>
      <c r="BP1274" t="b">
        <v>1</v>
      </c>
    </row>
    <row r="1275" spans="1:68" x14ac:dyDescent="0.25">
      <c r="A1275" s="30" t="str">
        <f t="shared" si="20"/>
        <v>2008004045</v>
      </c>
      <c r="B1275" t="s">
        <v>187</v>
      </c>
      <c r="C1275">
        <v>45</v>
      </c>
      <c r="D1275" s="65" t="s">
        <v>8699</v>
      </c>
      <c r="E1275" t="s">
        <v>9051</v>
      </c>
      <c r="F1275">
        <v>0</v>
      </c>
      <c r="G1275">
        <v>2008</v>
      </c>
      <c r="H1275">
        <v>1</v>
      </c>
      <c r="I1275" s="34">
        <v>221.1</v>
      </c>
      <c r="J1275">
        <v>225</v>
      </c>
      <c r="K1275" s="32">
        <v>42.1997</v>
      </c>
      <c r="L1275" s="32">
        <v>-65.938000000000002</v>
      </c>
      <c r="M1275" s="31">
        <v>39555.692418981482</v>
      </c>
      <c r="N1275" s="33">
        <v>2.98</v>
      </c>
      <c r="O1275" s="33">
        <v>49.6</v>
      </c>
      <c r="P1275" s="32">
        <v>3.3239000000000001</v>
      </c>
      <c r="Q1275" s="32">
        <v>2.6943000000000001</v>
      </c>
      <c r="R1275" s="32">
        <v>3.7974999999999999</v>
      </c>
      <c r="S1275" s="32">
        <v>0.42649999999999999</v>
      </c>
      <c r="T1275" s="32">
        <v>3.3237000000000001</v>
      </c>
      <c r="U1275" s="32">
        <v>2.694</v>
      </c>
      <c r="V1275" s="32">
        <v>3.7974999999999999</v>
      </c>
      <c r="W1275" s="32">
        <v>0.42659999999999998</v>
      </c>
      <c r="X1275" s="32">
        <v>31.8918</v>
      </c>
      <c r="Y1275" s="32">
        <v>31.745699999999999</v>
      </c>
      <c r="Z1275" s="32">
        <v>32.272399999999998</v>
      </c>
      <c r="AA1275" s="32">
        <v>0.15570000000000001</v>
      </c>
      <c r="AB1275" s="32">
        <v>31.893799999999999</v>
      </c>
      <c r="AC1275" s="32">
        <v>31.7471</v>
      </c>
      <c r="AD1275" s="32">
        <v>32.276699999999998</v>
      </c>
      <c r="AE1275" s="32">
        <v>0.15590000000000001</v>
      </c>
      <c r="AF1275" s="32">
        <v>9.7387999999999995</v>
      </c>
      <c r="AG1275" s="32">
        <v>8.8221000000000007</v>
      </c>
      <c r="AH1275" s="32">
        <v>10.239800000000001</v>
      </c>
      <c r="AI1275" s="32">
        <v>0.49580000000000002</v>
      </c>
      <c r="AJ1275" s="32">
        <v>9.8351000000000006</v>
      </c>
      <c r="AK1275" s="32">
        <v>8.9413</v>
      </c>
      <c r="AL1275" s="32">
        <v>10.3172</v>
      </c>
      <c r="AM1275" s="32">
        <v>0.47760000000000002</v>
      </c>
      <c r="AN1275" s="32">
        <v>0.45960000000000001</v>
      </c>
      <c r="AO1275" s="32">
        <v>0.46139999999999998</v>
      </c>
      <c r="AP1275" s="32">
        <v>3.7892999999999999</v>
      </c>
      <c r="AQ1275" s="32">
        <v>7.6E-3</v>
      </c>
      <c r="AR1275" s="32">
        <v>3.7890000000000001</v>
      </c>
      <c r="AS1275" s="32">
        <v>8.2000000000000007E-3</v>
      </c>
      <c r="AT1275" s="32">
        <v>31.7486</v>
      </c>
      <c r="AU1275" s="32">
        <v>3.0999999999999999E-3</v>
      </c>
      <c r="AV1275" s="32">
        <v>31.750599999999999</v>
      </c>
      <c r="AW1275" s="32">
        <v>4.1999999999999997E-3</v>
      </c>
      <c r="AX1275" s="32">
        <v>2.6943000000000001</v>
      </c>
      <c r="AY1275">
        <v>35.71</v>
      </c>
      <c r="AZ1275">
        <v>2.694</v>
      </c>
      <c r="BA1275">
        <v>35.71</v>
      </c>
      <c r="BB1275">
        <v>228</v>
      </c>
      <c r="BC1275">
        <v>221.13</v>
      </c>
      <c r="BD1275" s="32">
        <v>6.9008000000000003</v>
      </c>
      <c r="BE1275" s="32">
        <v>6.9005999999999998</v>
      </c>
      <c r="BF1275" s="32">
        <v>34.774500000000003</v>
      </c>
      <c r="BG1275" s="32">
        <v>34.774900000000002</v>
      </c>
      <c r="BH1275" s="32">
        <v>2.6943000000000001</v>
      </c>
      <c r="BI1275" s="34">
        <v>36</v>
      </c>
      <c r="BJ1275" s="34">
        <v>0</v>
      </c>
      <c r="BK1275" s="34">
        <v>61</v>
      </c>
      <c r="BL1275" s="34">
        <v>61</v>
      </c>
      <c r="BM1275">
        <v>0</v>
      </c>
      <c r="BN1275" t="s">
        <v>1359</v>
      </c>
      <c r="BO1275" t="s">
        <v>7307</v>
      </c>
      <c r="BP1275" t="b">
        <v>1</v>
      </c>
    </row>
    <row r="1276" spans="1:68" x14ac:dyDescent="0.25">
      <c r="A1276" s="30" t="str">
        <f t="shared" si="20"/>
        <v>2008004046</v>
      </c>
      <c r="B1276" t="s">
        <v>187</v>
      </c>
      <c r="C1276">
        <v>46</v>
      </c>
      <c r="D1276" s="65" t="s">
        <v>8700</v>
      </c>
      <c r="E1276" t="s">
        <v>9047</v>
      </c>
      <c r="F1276">
        <v>0</v>
      </c>
      <c r="G1276">
        <v>2008</v>
      </c>
      <c r="H1276">
        <v>1</v>
      </c>
      <c r="I1276" s="34">
        <v>219.1</v>
      </c>
      <c r="J1276">
        <v>226</v>
      </c>
      <c r="K1276" s="32">
        <v>42.163499999999999</v>
      </c>
      <c r="L1276" s="32">
        <v>-65.968199999999996</v>
      </c>
      <c r="M1276" s="31">
        <v>39555.725023148145</v>
      </c>
      <c r="N1276" s="33">
        <v>2.98</v>
      </c>
      <c r="O1276" s="33">
        <v>49.6</v>
      </c>
      <c r="P1276" s="32">
        <v>3.1017999999999999</v>
      </c>
      <c r="Q1276" s="32">
        <v>2.5493000000000001</v>
      </c>
      <c r="R1276" s="32">
        <v>3.9998</v>
      </c>
      <c r="S1276" s="32">
        <v>0.5403</v>
      </c>
      <c r="T1276" s="32">
        <v>3.101</v>
      </c>
      <c r="U1276" s="32">
        <v>2.5491999999999999</v>
      </c>
      <c r="V1276" s="32">
        <v>3.9992000000000001</v>
      </c>
      <c r="W1276" s="32">
        <v>0.53939999999999999</v>
      </c>
      <c r="X1276" s="32">
        <v>31.892800000000001</v>
      </c>
      <c r="Y1276" s="32">
        <v>31.7454</v>
      </c>
      <c r="Z1276" s="32">
        <v>32.239100000000001</v>
      </c>
      <c r="AA1276" s="32">
        <v>0.13919999999999999</v>
      </c>
      <c r="AB1276" s="32">
        <v>31.894600000000001</v>
      </c>
      <c r="AC1276" s="32">
        <v>31.7483</v>
      </c>
      <c r="AD1276" s="32">
        <v>32.239899999999999</v>
      </c>
      <c r="AE1276" s="32">
        <v>0.1389</v>
      </c>
      <c r="AF1276" s="32">
        <v>9.4117999999999995</v>
      </c>
      <c r="AG1276" s="32">
        <v>8.6684000000000001</v>
      </c>
      <c r="AH1276" s="32">
        <v>10.103300000000001</v>
      </c>
      <c r="AI1276" s="32">
        <v>0.44359999999999999</v>
      </c>
      <c r="AJ1276" s="32">
        <v>9.5203000000000007</v>
      </c>
      <c r="AK1276" s="32">
        <v>8.7692999999999994</v>
      </c>
      <c r="AL1276" s="32">
        <v>10.1936</v>
      </c>
      <c r="AM1276" s="32">
        <v>0.4335</v>
      </c>
      <c r="AN1276" s="32">
        <v>0.42899999999999999</v>
      </c>
      <c r="AO1276" s="32">
        <v>0.42909999999999998</v>
      </c>
      <c r="AP1276" s="32">
        <v>3.9590999999999998</v>
      </c>
      <c r="AQ1276" s="32">
        <v>1.15E-2</v>
      </c>
      <c r="AR1276" s="32">
        <v>3.9596</v>
      </c>
      <c r="AS1276" s="32">
        <v>1.2200000000000001E-2</v>
      </c>
      <c r="AT1276" s="32">
        <v>31.791699999999999</v>
      </c>
      <c r="AU1276" s="32">
        <v>5.5999999999999999E-3</v>
      </c>
      <c r="AV1276" s="32">
        <v>31.791799999999999</v>
      </c>
      <c r="AW1276" s="32">
        <v>4.1000000000000003E-3</v>
      </c>
      <c r="AX1276" s="32">
        <v>2.5493000000000001</v>
      </c>
      <c r="AY1276">
        <v>25.79</v>
      </c>
      <c r="AZ1276">
        <v>2.5491999999999999</v>
      </c>
      <c r="BA1276">
        <v>25.79</v>
      </c>
      <c r="BB1276">
        <v>225</v>
      </c>
      <c r="BC1276">
        <v>219.15</v>
      </c>
      <c r="BD1276" s="32">
        <v>6.9290000000000003</v>
      </c>
      <c r="BE1276" s="32">
        <v>6.9290000000000003</v>
      </c>
      <c r="BF1276" s="32">
        <v>34.741700000000002</v>
      </c>
      <c r="BG1276" s="32">
        <v>34.741999999999997</v>
      </c>
      <c r="BH1276" s="32">
        <v>2.5493000000000001</v>
      </c>
      <c r="BI1276" s="34">
        <v>26</v>
      </c>
      <c r="BJ1276" s="34">
        <v>0</v>
      </c>
      <c r="BK1276" s="34">
        <v>65</v>
      </c>
      <c r="BL1276" s="34">
        <v>65</v>
      </c>
      <c r="BM1276">
        <v>0</v>
      </c>
      <c r="BN1276" t="s">
        <v>1360</v>
      </c>
      <c r="BO1276" t="s">
        <v>7308</v>
      </c>
      <c r="BP1276" t="b">
        <v>1</v>
      </c>
    </row>
    <row r="1277" spans="1:68" x14ac:dyDescent="0.25">
      <c r="A1277" s="30" t="str">
        <f t="shared" si="20"/>
        <v>2008004047</v>
      </c>
      <c r="B1277" t="s">
        <v>187</v>
      </c>
      <c r="C1277">
        <v>47</v>
      </c>
      <c r="D1277" s="65" t="s">
        <v>8701</v>
      </c>
      <c r="E1277" t="s">
        <v>9050</v>
      </c>
      <c r="F1277">
        <v>0</v>
      </c>
      <c r="G1277">
        <v>2008</v>
      </c>
      <c r="H1277">
        <v>1</v>
      </c>
      <c r="I1277" s="34">
        <v>203.3</v>
      </c>
      <c r="J1277">
        <v>208</v>
      </c>
      <c r="K1277" s="32">
        <v>42.1267</v>
      </c>
      <c r="L1277" s="32">
        <v>-66.032499999999999</v>
      </c>
      <c r="M1277" s="31">
        <v>39555.763171296298</v>
      </c>
      <c r="N1277" s="33">
        <v>1.98</v>
      </c>
      <c r="O1277" s="33">
        <v>49.6</v>
      </c>
      <c r="P1277" s="32">
        <v>3.0406</v>
      </c>
      <c r="Q1277" s="32">
        <v>2.5783</v>
      </c>
      <c r="R1277" s="32">
        <v>3.6997</v>
      </c>
      <c r="S1277" s="32">
        <v>0.38369999999999999</v>
      </c>
      <c r="T1277" s="32">
        <v>3.0400999999999998</v>
      </c>
      <c r="U1277" s="32">
        <v>2.5781999999999998</v>
      </c>
      <c r="V1277" s="32">
        <v>3.6991000000000001</v>
      </c>
      <c r="W1277" s="32">
        <v>0.3831</v>
      </c>
      <c r="X1277" s="32">
        <v>31.900600000000001</v>
      </c>
      <c r="Y1277" s="32">
        <v>31.756799999999998</v>
      </c>
      <c r="Z1277" s="32">
        <v>32.240400000000001</v>
      </c>
      <c r="AA1277" s="32">
        <v>0.15409999999999999</v>
      </c>
      <c r="AB1277" s="32">
        <v>31.902699999999999</v>
      </c>
      <c r="AC1277" s="32">
        <v>31.756799999999998</v>
      </c>
      <c r="AD1277" s="32">
        <v>32.244199999999999</v>
      </c>
      <c r="AE1277" s="32">
        <v>0.1547</v>
      </c>
      <c r="AF1277" s="32">
        <v>9.3585999999999991</v>
      </c>
      <c r="AG1277" s="32">
        <v>8.8229000000000006</v>
      </c>
      <c r="AH1277" s="32">
        <v>10.0418</v>
      </c>
      <c r="AI1277" s="32">
        <v>0.4</v>
      </c>
      <c r="AJ1277" s="32">
        <v>9.4556000000000004</v>
      </c>
      <c r="AK1277" s="32">
        <v>8.8686000000000007</v>
      </c>
      <c r="AL1277" s="32">
        <v>10.1074</v>
      </c>
      <c r="AM1277" s="32">
        <v>0.40450000000000003</v>
      </c>
      <c r="AN1277" s="32">
        <v>0.39950000000000002</v>
      </c>
      <c r="AO1277" s="32">
        <v>0.40139999999999998</v>
      </c>
      <c r="AP1277" s="32">
        <v>3.6240000000000001</v>
      </c>
      <c r="AQ1277" s="32">
        <v>6.8099999999999994E-2</v>
      </c>
      <c r="AR1277" s="32">
        <v>3.6246</v>
      </c>
      <c r="AS1277" s="32">
        <v>6.8199999999999997E-2</v>
      </c>
      <c r="AT1277" s="32">
        <v>31.7638</v>
      </c>
      <c r="AU1277" s="32">
        <v>5.9999999999999995E-4</v>
      </c>
      <c r="AV1277" s="32">
        <v>31.7653</v>
      </c>
      <c r="AW1277" s="32">
        <v>8.9999999999999998E-4</v>
      </c>
      <c r="AX1277" s="32">
        <v>2.5783</v>
      </c>
      <c r="AY1277">
        <v>26.79</v>
      </c>
      <c r="AZ1277">
        <v>2.5781999999999998</v>
      </c>
      <c r="BA1277">
        <v>26.79</v>
      </c>
      <c r="BB1277">
        <v>210</v>
      </c>
      <c r="BC1277">
        <v>203.29</v>
      </c>
      <c r="BD1277" s="32">
        <v>7.2191000000000001</v>
      </c>
      <c r="BE1277" s="32">
        <v>7.2184999999999997</v>
      </c>
      <c r="BF1277" s="32">
        <v>34.669600000000003</v>
      </c>
      <c r="BG1277" s="32">
        <v>34.670400000000001</v>
      </c>
      <c r="BH1277" s="32">
        <v>2.5783</v>
      </c>
      <c r="BI1277" s="34">
        <v>27</v>
      </c>
      <c r="BJ1277" s="34">
        <v>0</v>
      </c>
      <c r="BK1277" s="34">
        <v>53</v>
      </c>
      <c r="BL1277" s="34">
        <v>53</v>
      </c>
      <c r="BM1277">
        <v>0</v>
      </c>
      <c r="BN1277" t="s">
        <v>1361</v>
      </c>
      <c r="BO1277" t="s">
        <v>7309</v>
      </c>
      <c r="BP1277" t="b">
        <v>1</v>
      </c>
    </row>
    <row r="1278" spans="1:68" x14ac:dyDescent="0.25">
      <c r="A1278" s="30" t="str">
        <f t="shared" si="20"/>
        <v>2008004049</v>
      </c>
      <c r="B1278" t="s">
        <v>187</v>
      </c>
      <c r="C1278">
        <v>49</v>
      </c>
      <c r="D1278" s="65" t="s">
        <v>8702</v>
      </c>
      <c r="E1278" t="s">
        <v>9048</v>
      </c>
      <c r="F1278">
        <v>0</v>
      </c>
      <c r="G1278">
        <v>2008</v>
      </c>
      <c r="H1278">
        <v>1</v>
      </c>
      <c r="I1278" s="34">
        <v>90.3</v>
      </c>
      <c r="J1278">
        <v>92</v>
      </c>
      <c r="K1278" s="32">
        <v>42.062800000000003</v>
      </c>
      <c r="L1278" s="32">
        <v>-66.081500000000005</v>
      </c>
      <c r="M1278" s="31">
        <v>39555.816469907404</v>
      </c>
      <c r="N1278" s="33">
        <v>2.98</v>
      </c>
      <c r="O1278" s="33">
        <v>49.6</v>
      </c>
      <c r="P1278" s="32">
        <v>4.6319999999999997</v>
      </c>
      <c r="Q1278" s="32">
        <v>4.1531000000000002</v>
      </c>
      <c r="R1278" s="32">
        <v>5.1696</v>
      </c>
      <c r="S1278" s="32">
        <v>0.34060000000000001</v>
      </c>
      <c r="T1278" s="32">
        <v>4.6321000000000003</v>
      </c>
      <c r="U1278" s="32">
        <v>4.1536</v>
      </c>
      <c r="V1278" s="32">
        <v>5.1696999999999997</v>
      </c>
      <c r="W1278" s="32">
        <v>0.34010000000000001</v>
      </c>
      <c r="X1278" s="32">
        <v>32.467700000000001</v>
      </c>
      <c r="Y1278" s="32">
        <v>32.144399999999997</v>
      </c>
      <c r="Z1278" s="32">
        <v>32.800899999999999</v>
      </c>
      <c r="AA1278" s="32">
        <v>0.20380000000000001</v>
      </c>
      <c r="AB1278" s="32">
        <v>32.468600000000002</v>
      </c>
      <c r="AC1278" s="32">
        <v>32.150199999999998</v>
      </c>
      <c r="AD1278" s="32">
        <v>32.801400000000001</v>
      </c>
      <c r="AE1278" s="32">
        <v>0.20330000000000001</v>
      </c>
      <c r="AF1278" s="32">
        <v>9.1273999999999997</v>
      </c>
      <c r="AG1278" s="32">
        <v>8.8073999999999995</v>
      </c>
      <c r="AH1278" s="32">
        <v>9.4929000000000006</v>
      </c>
      <c r="AI1278" s="32">
        <v>0.17119999999999999</v>
      </c>
      <c r="AJ1278" s="32">
        <v>9.1843000000000004</v>
      </c>
      <c r="AK1278" s="32">
        <v>8.8797999999999995</v>
      </c>
      <c r="AL1278" s="32">
        <v>9.5536999999999992</v>
      </c>
      <c r="AM1278" s="32">
        <v>0.18490000000000001</v>
      </c>
      <c r="AN1278" s="32">
        <v>0.38829999999999998</v>
      </c>
      <c r="AO1278" s="32">
        <v>0.3876</v>
      </c>
      <c r="AP1278" s="32">
        <v>4.2488000000000001</v>
      </c>
      <c r="AQ1278" s="32">
        <v>5.91E-2</v>
      </c>
      <c r="AR1278" s="32">
        <v>4.2496999999999998</v>
      </c>
      <c r="AS1278" s="32">
        <v>5.96E-2</v>
      </c>
      <c r="AT1278" s="32">
        <v>32.203200000000002</v>
      </c>
      <c r="AU1278" s="32">
        <v>2.0299999999999999E-2</v>
      </c>
      <c r="AV1278" s="32">
        <v>32.202500000000001</v>
      </c>
      <c r="AW1278" s="32">
        <v>2.0400000000000001E-2</v>
      </c>
      <c r="AX1278" s="32">
        <v>4.1531000000000002</v>
      </c>
      <c r="AY1278">
        <v>7.94</v>
      </c>
      <c r="AZ1278">
        <v>4.1536</v>
      </c>
      <c r="BA1278">
        <v>6.94</v>
      </c>
      <c r="BB1278">
        <v>97</v>
      </c>
      <c r="BC1278">
        <v>90.27</v>
      </c>
      <c r="BD1278" s="32">
        <v>5.3120000000000003</v>
      </c>
      <c r="BE1278" s="32">
        <v>5.3120000000000003</v>
      </c>
      <c r="BF1278" s="32">
        <v>33.223199999999999</v>
      </c>
      <c r="BG1278" s="32">
        <v>33.2241</v>
      </c>
      <c r="BH1278" s="32"/>
      <c r="BI1278" s="34"/>
      <c r="BJ1278" s="34"/>
      <c r="BK1278" s="34"/>
      <c r="BL1278" s="34"/>
      <c r="BM1278">
        <v>-1</v>
      </c>
      <c r="BN1278" t="s">
        <v>1362</v>
      </c>
      <c r="BO1278" t="s">
        <v>7310</v>
      </c>
      <c r="BP1278" t="b">
        <v>1</v>
      </c>
    </row>
    <row r="1279" spans="1:68" x14ac:dyDescent="0.25">
      <c r="A1279" s="30" t="str">
        <f t="shared" si="20"/>
        <v>2008004050</v>
      </c>
      <c r="B1279" t="s">
        <v>187</v>
      </c>
      <c r="C1279">
        <v>50</v>
      </c>
      <c r="D1279" s="65" t="s">
        <v>8703</v>
      </c>
      <c r="E1279" t="s">
        <v>9049</v>
      </c>
      <c r="F1279">
        <v>0</v>
      </c>
      <c r="G1279">
        <v>2008</v>
      </c>
      <c r="H1279">
        <v>1</v>
      </c>
      <c r="I1279" s="34">
        <v>86.3</v>
      </c>
      <c r="J1279">
        <v>89</v>
      </c>
      <c r="K1279" s="32">
        <v>41.9878</v>
      </c>
      <c r="L1279" s="32">
        <v>-66.141300000000001</v>
      </c>
      <c r="M1279" s="31">
        <v>39555.846631944441</v>
      </c>
      <c r="N1279" s="33">
        <v>1.98</v>
      </c>
      <c r="O1279" s="33">
        <v>49.6</v>
      </c>
      <c r="P1279" s="32">
        <v>5.1951000000000001</v>
      </c>
      <c r="Q1279" s="32">
        <v>5.1471</v>
      </c>
      <c r="R1279" s="32">
        <v>5.2430000000000003</v>
      </c>
      <c r="S1279" s="32">
        <v>4.1300000000000003E-2</v>
      </c>
      <c r="T1279" s="32">
        <v>5.1951999999999998</v>
      </c>
      <c r="U1279" s="32">
        <v>5.1471</v>
      </c>
      <c r="V1279" s="32">
        <v>5.2427000000000001</v>
      </c>
      <c r="W1279" s="32">
        <v>4.1200000000000001E-2</v>
      </c>
      <c r="X1279" s="32">
        <v>32.96</v>
      </c>
      <c r="Y1279" s="32">
        <v>32.767400000000002</v>
      </c>
      <c r="Z1279" s="32">
        <v>33.102800000000002</v>
      </c>
      <c r="AA1279" s="32">
        <v>0.14499999999999999</v>
      </c>
      <c r="AB1279" s="32">
        <v>32.960599999999999</v>
      </c>
      <c r="AC1279" s="32">
        <v>32.758699999999997</v>
      </c>
      <c r="AD1279" s="32">
        <v>33.103400000000001</v>
      </c>
      <c r="AE1279" s="32">
        <v>0.14580000000000001</v>
      </c>
      <c r="AF1279" s="32">
        <v>8.4915000000000003</v>
      </c>
      <c r="AG1279" s="32">
        <v>8.2288999999999994</v>
      </c>
      <c r="AH1279" s="32">
        <v>8.8834999999999997</v>
      </c>
      <c r="AI1279" s="32">
        <v>0.27360000000000001</v>
      </c>
      <c r="AJ1279" s="32">
        <v>8.5670000000000002</v>
      </c>
      <c r="AK1279" s="32">
        <v>8.2840000000000007</v>
      </c>
      <c r="AL1279" s="32">
        <v>8.9633000000000003</v>
      </c>
      <c r="AM1279" s="32">
        <v>0.27860000000000001</v>
      </c>
      <c r="AN1279" s="32">
        <v>0.2525</v>
      </c>
      <c r="AO1279" s="32">
        <v>0.252</v>
      </c>
      <c r="AP1279" s="32">
        <v>5.1520999999999999</v>
      </c>
      <c r="AQ1279" s="32">
        <v>1.1000000000000001E-3</v>
      </c>
      <c r="AR1279" s="32">
        <v>5.1524000000000001</v>
      </c>
      <c r="AS1279" s="32">
        <v>1.2999999999999999E-3</v>
      </c>
      <c r="AT1279" s="32">
        <v>32.774500000000003</v>
      </c>
      <c r="AU1279" s="32">
        <v>7.4999999999999997E-3</v>
      </c>
      <c r="AV1279" s="32">
        <v>32.768000000000001</v>
      </c>
      <c r="AW1279" s="32">
        <v>7.1000000000000004E-3</v>
      </c>
      <c r="AX1279" s="32">
        <v>5.1471</v>
      </c>
      <c r="AY1279">
        <v>18.850000000000001</v>
      </c>
      <c r="AZ1279">
        <v>5.1471</v>
      </c>
      <c r="BA1279">
        <v>16.87</v>
      </c>
      <c r="BB1279">
        <v>93</v>
      </c>
      <c r="BC1279">
        <v>86.3</v>
      </c>
      <c r="BD1279" s="32">
        <v>5.2443</v>
      </c>
      <c r="BE1279" s="32">
        <v>5.2441000000000004</v>
      </c>
      <c r="BF1279" s="32">
        <v>33.103999999999999</v>
      </c>
      <c r="BG1279" s="32">
        <v>33.1051</v>
      </c>
      <c r="BH1279" s="32"/>
      <c r="BI1279" s="34"/>
      <c r="BJ1279" s="34"/>
      <c r="BK1279" s="34"/>
      <c r="BL1279" s="34"/>
      <c r="BM1279">
        <v>-1</v>
      </c>
      <c r="BN1279" t="s">
        <v>1363</v>
      </c>
      <c r="BO1279" t="s">
        <v>7311</v>
      </c>
      <c r="BP1279" t="b">
        <v>1</v>
      </c>
    </row>
    <row r="1280" spans="1:68" x14ac:dyDescent="0.25">
      <c r="A1280" s="30" t="str">
        <f t="shared" si="20"/>
        <v>2008004056</v>
      </c>
      <c r="B1280" t="s">
        <v>187</v>
      </c>
      <c r="C1280">
        <v>56</v>
      </c>
      <c r="D1280" s="65" t="s">
        <v>8756</v>
      </c>
      <c r="E1280" t="s">
        <v>91</v>
      </c>
      <c r="F1280">
        <v>1</v>
      </c>
      <c r="G1280">
        <v>2008</v>
      </c>
      <c r="H1280">
        <v>1</v>
      </c>
      <c r="I1280" s="34">
        <v>216.2</v>
      </c>
      <c r="J1280">
        <v>211</v>
      </c>
      <c r="K1280" s="32">
        <v>42.1248</v>
      </c>
      <c r="L1280" s="32">
        <v>-65.502300000000005</v>
      </c>
      <c r="M1280" s="31">
        <v>39556.191793981481</v>
      </c>
      <c r="N1280" s="33">
        <v>3.97</v>
      </c>
      <c r="O1280" s="33">
        <v>49.6</v>
      </c>
      <c r="P1280" s="32">
        <v>5.7343999999999999</v>
      </c>
      <c r="Q1280" s="32">
        <v>5.3287000000000004</v>
      </c>
      <c r="R1280" s="32">
        <v>6.7743000000000002</v>
      </c>
      <c r="S1280" s="32">
        <v>0.49</v>
      </c>
      <c r="T1280" s="32">
        <v>5.7344999999999997</v>
      </c>
      <c r="U1280" s="32">
        <v>5.3288000000000002</v>
      </c>
      <c r="V1280" s="32">
        <v>6.7750000000000004</v>
      </c>
      <c r="W1280" s="32">
        <v>0.4904</v>
      </c>
      <c r="X1280" s="32">
        <v>32.980200000000004</v>
      </c>
      <c r="Y1280" s="32">
        <v>32.647399999999998</v>
      </c>
      <c r="Z1280" s="32">
        <v>33.670699999999997</v>
      </c>
      <c r="AA1280" s="32">
        <v>0.4022</v>
      </c>
      <c r="AB1280" s="32">
        <v>32.980800000000002</v>
      </c>
      <c r="AC1280" s="32">
        <v>32.648200000000003</v>
      </c>
      <c r="AD1280" s="32">
        <v>33.6706</v>
      </c>
      <c r="AE1280" s="32">
        <v>0.40189999999999998</v>
      </c>
      <c r="AF1280" s="32">
        <v>8.4870999999999999</v>
      </c>
      <c r="AG1280" s="32">
        <v>7.5609000000000002</v>
      </c>
      <c r="AH1280" s="32">
        <v>8.9787999999999997</v>
      </c>
      <c r="AI1280" s="32">
        <v>0.57369999999999999</v>
      </c>
      <c r="AJ1280" s="32">
        <v>8.5419</v>
      </c>
      <c r="AK1280" s="32">
        <v>7.6014999999999997</v>
      </c>
      <c r="AL1280" s="32">
        <v>9.0493000000000006</v>
      </c>
      <c r="AM1280" s="32">
        <v>0.57440000000000002</v>
      </c>
      <c r="AN1280" s="32">
        <v>0.63029999999999997</v>
      </c>
      <c r="AO1280" s="32">
        <v>0.62949999999999995</v>
      </c>
      <c r="AP1280" s="32">
        <v>5.3491999999999997</v>
      </c>
      <c r="AQ1280" s="32">
        <v>7.7999999999999996E-3</v>
      </c>
      <c r="AR1280" s="32">
        <v>5.3491999999999997</v>
      </c>
      <c r="AS1280" s="32">
        <v>7.7000000000000002E-3</v>
      </c>
      <c r="AT1280" s="32">
        <v>32.647500000000001</v>
      </c>
      <c r="AU1280" s="32">
        <v>1E-4</v>
      </c>
      <c r="AV1280" s="32">
        <v>32.648400000000002</v>
      </c>
      <c r="AW1280" s="32">
        <v>1E-4</v>
      </c>
      <c r="AX1280" s="32">
        <v>5.3287000000000004</v>
      </c>
      <c r="AY1280">
        <v>12.9</v>
      </c>
      <c r="AZ1280">
        <v>5.3288000000000002</v>
      </c>
      <c r="BA1280">
        <v>12.9</v>
      </c>
      <c r="BB1280">
        <v>179.2</v>
      </c>
      <c r="BC1280">
        <v>179.5</v>
      </c>
      <c r="BD1280" s="32">
        <v>8.5632000000000001</v>
      </c>
      <c r="BE1280" s="32">
        <v>8.5675000000000008</v>
      </c>
      <c r="BF1280" s="32">
        <v>34.494799999999998</v>
      </c>
      <c r="BG1280" s="32">
        <v>34.494500000000002</v>
      </c>
      <c r="BH1280" s="32"/>
      <c r="BI1280" s="34"/>
      <c r="BJ1280" s="34"/>
      <c r="BK1280" s="34"/>
      <c r="BL1280" s="34"/>
      <c r="BM1280">
        <v>-1</v>
      </c>
      <c r="BN1280" t="s">
        <v>1364</v>
      </c>
      <c r="BO1280" t="s">
        <v>7312</v>
      </c>
      <c r="BP1280" t="b">
        <v>1</v>
      </c>
    </row>
    <row r="1281" spans="1:68" x14ac:dyDescent="0.25">
      <c r="A1281" s="30" t="str">
        <f t="shared" si="20"/>
        <v>2008004058</v>
      </c>
      <c r="B1281" t="s">
        <v>187</v>
      </c>
      <c r="C1281">
        <v>58</v>
      </c>
      <c r="D1281" s="65" t="s">
        <v>8716</v>
      </c>
      <c r="E1281" t="s">
        <v>92</v>
      </c>
      <c r="F1281">
        <v>1</v>
      </c>
      <c r="G1281">
        <v>2008</v>
      </c>
      <c r="H1281">
        <v>1</v>
      </c>
      <c r="I1281" s="34">
        <v>1115.0999999999999</v>
      </c>
      <c r="J1281">
        <v>1100</v>
      </c>
      <c r="K1281" s="32">
        <v>41.991500000000002</v>
      </c>
      <c r="L1281" s="32">
        <v>-65.518799999999999</v>
      </c>
      <c r="M1281" s="31">
        <v>39556.306712962964</v>
      </c>
      <c r="N1281" s="33">
        <v>2.98</v>
      </c>
      <c r="O1281" s="33">
        <v>49.6</v>
      </c>
      <c r="P1281" s="32">
        <v>5.7572000000000001</v>
      </c>
      <c r="Q1281" s="32">
        <v>5.2366999999999999</v>
      </c>
      <c r="R1281" s="32">
        <v>6.5673000000000004</v>
      </c>
      <c r="S1281" s="32">
        <v>0.46010000000000001</v>
      </c>
      <c r="T1281" s="32">
        <v>5.7572999999999999</v>
      </c>
      <c r="U1281" s="32">
        <v>5.2363</v>
      </c>
      <c r="V1281" s="32">
        <v>6.5674999999999999</v>
      </c>
      <c r="W1281" s="32">
        <v>0.45989999999999998</v>
      </c>
      <c r="X1281" s="32">
        <v>33.155799999999999</v>
      </c>
      <c r="Y1281" s="32">
        <v>32.7502</v>
      </c>
      <c r="Z1281" s="32">
        <v>33.726500000000001</v>
      </c>
      <c r="AA1281" s="32">
        <v>0.40050000000000002</v>
      </c>
      <c r="AB1281" s="32">
        <v>33.157200000000003</v>
      </c>
      <c r="AC1281" s="32">
        <v>32.750500000000002</v>
      </c>
      <c r="AD1281" s="32">
        <v>33.727600000000002</v>
      </c>
      <c r="AE1281" s="32">
        <v>0.4007</v>
      </c>
      <c r="AF1281" s="32">
        <v>8.0031999999999996</v>
      </c>
      <c r="AG1281" s="32">
        <v>7.0697999999999999</v>
      </c>
      <c r="AH1281" s="32">
        <v>8.7402999999999995</v>
      </c>
      <c r="AI1281" s="32">
        <v>0.70099999999999996</v>
      </c>
      <c r="AJ1281" s="32">
        <v>8.1059999999999999</v>
      </c>
      <c r="AK1281" s="32">
        <v>7.1791</v>
      </c>
      <c r="AL1281" s="32">
        <v>8.8333999999999993</v>
      </c>
      <c r="AM1281" s="32">
        <v>0.69689999999999996</v>
      </c>
      <c r="AN1281" s="32">
        <v>0.62019999999999997</v>
      </c>
      <c r="AO1281" s="32">
        <v>0.62050000000000005</v>
      </c>
      <c r="AP1281" s="32">
        <v>5.4089999999999998</v>
      </c>
      <c r="AQ1281" s="32">
        <v>2.8400000000000002E-2</v>
      </c>
      <c r="AR1281" s="32">
        <v>5.4101999999999997</v>
      </c>
      <c r="AS1281" s="32">
        <v>2.76E-2</v>
      </c>
      <c r="AT1281" s="32">
        <v>32.761000000000003</v>
      </c>
      <c r="AU1281" s="32">
        <v>5.7999999999999996E-3</v>
      </c>
      <c r="AV1281" s="32">
        <v>32.762</v>
      </c>
      <c r="AW1281" s="32">
        <v>5.7000000000000002E-3</v>
      </c>
      <c r="AX1281" s="32">
        <v>4.3491999999999997</v>
      </c>
      <c r="AY1281">
        <v>1115.1400000000001</v>
      </c>
      <c r="AZ1281">
        <v>4.3537999999999997</v>
      </c>
      <c r="BA1281">
        <v>1115.1400000000001</v>
      </c>
      <c r="BB1281">
        <v>983</v>
      </c>
      <c r="BC1281">
        <v>982.86</v>
      </c>
      <c r="BD1281" s="32">
        <v>4.4363000000000001</v>
      </c>
      <c r="BE1281" s="32">
        <v>4.4386999999999999</v>
      </c>
      <c r="BF1281" s="32">
        <v>34.931800000000003</v>
      </c>
      <c r="BG1281" s="32">
        <v>34.932400000000001</v>
      </c>
      <c r="BH1281" s="32"/>
      <c r="BI1281" s="34"/>
      <c r="BJ1281" s="34"/>
      <c r="BK1281" s="34"/>
      <c r="BL1281" s="34"/>
      <c r="BM1281">
        <v>-1</v>
      </c>
      <c r="BN1281" t="s">
        <v>1365</v>
      </c>
      <c r="BO1281" t="s">
        <v>7313</v>
      </c>
      <c r="BP1281" t="b">
        <v>1</v>
      </c>
    </row>
    <row r="1282" spans="1:68" x14ac:dyDescent="0.25">
      <c r="A1282" s="30" t="str">
        <f t="shared" si="20"/>
        <v>2008004061</v>
      </c>
      <c r="B1282" t="s">
        <v>187</v>
      </c>
      <c r="C1282">
        <v>61</v>
      </c>
      <c r="D1282" s="65" t="s">
        <v>8830</v>
      </c>
      <c r="E1282" t="s">
        <v>114</v>
      </c>
      <c r="F1282">
        <v>1</v>
      </c>
      <c r="G1282">
        <v>2008</v>
      </c>
      <c r="H1282">
        <v>1</v>
      </c>
      <c r="I1282" s="34">
        <v>1909</v>
      </c>
      <c r="J1282">
        <v>2000</v>
      </c>
      <c r="K1282" s="32">
        <v>41.845199999999998</v>
      </c>
      <c r="L1282" s="32">
        <v>-65.361699999999999</v>
      </c>
      <c r="M1282" s="31">
        <v>39556.456354166665</v>
      </c>
      <c r="N1282" s="33">
        <v>2.98</v>
      </c>
      <c r="O1282" s="33">
        <v>49.6</v>
      </c>
      <c r="P1282" s="32">
        <v>6.2845000000000004</v>
      </c>
      <c r="Q1282" s="32">
        <v>6.1525999999999996</v>
      </c>
      <c r="R1282" s="32">
        <v>6.7336999999999998</v>
      </c>
      <c r="S1282" s="32">
        <v>0.16550000000000001</v>
      </c>
      <c r="T1282" s="32">
        <v>6.2846000000000002</v>
      </c>
      <c r="U1282" s="32">
        <v>6.1524999999999999</v>
      </c>
      <c r="V1282" s="32">
        <v>6.7337999999999996</v>
      </c>
      <c r="W1282" s="32">
        <v>0.1656</v>
      </c>
      <c r="X1282" s="32">
        <v>33.055700000000002</v>
      </c>
      <c r="Y1282" s="32">
        <v>32.922899999999998</v>
      </c>
      <c r="Z1282" s="32">
        <v>33.441499999999998</v>
      </c>
      <c r="AA1282" s="32">
        <v>0.15970000000000001</v>
      </c>
      <c r="AB1282" s="32">
        <v>33.057200000000002</v>
      </c>
      <c r="AC1282" s="32">
        <v>32.923699999999997</v>
      </c>
      <c r="AD1282" s="32">
        <v>33.441800000000001</v>
      </c>
      <c r="AE1282" s="32">
        <v>0.16</v>
      </c>
      <c r="AF1282" s="32">
        <v>8.4854000000000003</v>
      </c>
      <c r="AG1282" s="32">
        <v>8.1882999999999999</v>
      </c>
      <c r="AH1282" s="32">
        <v>8.5764999999999993</v>
      </c>
      <c r="AI1282" s="32">
        <v>0.1017</v>
      </c>
      <c r="AJ1282" s="32">
        <v>8.5587</v>
      </c>
      <c r="AK1282" s="32">
        <v>8.2713999999999999</v>
      </c>
      <c r="AL1282" s="32">
        <v>8.6509999999999998</v>
      </c>
      <c r="AM1282" s="32">
        <v>0.1004</v>
      </c>
      <c r="AN1282" s="32">
        <v>0.33960000000000001</v>
      </c>
      <c r="AO1282" s="32">
        <v>0.33900000000000002</v>
      </c>
      <c r="AP1282" s="32">
        <v>6.2092999999999998</v>
      </c>
      <c r="AQ1282" s="32">
        <v>1.41E-2</v>
      </c>
      <c r="AR1282" s="32">
        <v>6.2084999999999999</v>
      </c>
      <c r="AS1282" s="32">
        <v>1.54E-2</v>
      </c>
      <c r="AT1282" s="32">
        <v>32.927900000000001</v>
      </c>
      <c r="AU1282" s="32">
        <v>5.7000000000000002E-3</v>
      </c>
      <c r="AV1282" s="32">
        <v>32.928800000000003</v>
      </c>
      <c r="AW1282" s="32">
        <v>5.5999999999999999E-3</v>
      </c>
      <c r="AX1282" s="32">
        <v>3.5234000000000001</v>
      </c>
      <c r="AY1282">
        <v>1881.51</v>
      </c>
      <c r="AZ1282">
        <v>3.5230999999999999</v>
      </c>
      <c r="BA1282">
        <v>1882.49</v>
      </c>
      <c r="BB1282">
        <v>1903.8</v>
      </c>
      <c r="BC1282">
        <v>999.66</v>
      </c>
      <c r="BD1282" s="32">
        <v>4.2751000000000001</v>
      </c>
      <c r="BE1282" s="32">
        <v>4.2748999999999997</v>
      </c>
      <c r="BF1282" s="32">
        <v>34.938899999999997</v>
      </c>
      <c r="BG1282" s="32">
        <v>34.939500000000002</v>
      </c>
      <c r="BH1282" s="32"/>
      <c r="BI1282" s="34"/>
      <c r="BJ1282" s="34"/>
      <c r="BK1282" s="34"/>
      <c r="BL1282" s="34"/>
      <c r="BM1282">
        <v>-1</v>
      </c>
      <c r="BN1282" t="s">
        <v>1366</v>
      </c>
      <c r="BO1282" t="s">
        <v>7314</v>
      </c>
      <c r="BP1282" t="b">
        <v>1</v>
      </c>
    </row>
    <row r="1283" spans="1:68" x14ac:dyDescent="0.25">
      <c r="A1283" s="30" t="str">
        <f t="shared" si="20"/>
        <v>2008004066</v>
      </c>
      <c r="B1283" t="s">
        <v>187</v>
      </c>
      <c r="C1283">
        <v>66</v>
      </c>
      <c r="D1283" s="65" t="s">
        <v>8715</v>
      </c>
      <c r="E1283" t="s">
        <v>103</v>
      </c>
      <c r="F1283">
        <v>1</v>
      </c>
      <c r="G1283">
        <v>2008</v>
      </c>
      <c r="H1283">
        <v>1</v>
      </c>
      <c r="I1283" s="34">
        <v>174.5</v>
      </c>
      <c r="J1283">
        <v>172</v>
      </c>
      <c r="K1283" s="32">
        <v>44.274000000000001</v>
      </c>
      <c r="L1283" s="32">
        <v>-63.328299999999999</v>
      </c>
      <c r="M1283" s="31">
        <v>39557.859155092592</v>
      </c>
      <c r="N1283" s="33">
        <v>1.98</v>
      </c>
      <c r="O1283" s="33">
        <v>49.59</v>
      </c>
      <c r="P1283" s="32">
        <v>1.9879</v>
      </c>
      <c r="Q1283" s="32">
        <v>1.1315</v>
      </c>
      <c r="R1283" s="32">
        <v>2.7039</v>
      </c>
      <c r="S1283" s="32">
        <v>0.45419999999999999</v>
      </c>
      <c r="T1283" s="32">
        <v>1.9881</v>
      </c>
      <c r="U1283" s="32">
        <v>1.1317999999999999</v>
      </c>
      <c r="V1283" s="32">
        <v>2.7044000000000001</v>
      </c>
      <c r="W1283" s="32">
        <v>0.45469999999999999</v>
      </c>
      <c r="X1283" s="32">
        <v>31.695399999999999</v>
      </c>
      <c r="Y1283" s="32">
        <v>31.128799999999998</v>
      </c>
      <c r="Z1283" s="32">
        <v>32.246000000000002</v>
      </c>
      <c r="AA1283" s="32">
        <v>0.39560000000000001</v>
      </c>
      <c r="AB1283" s="32">
        <v>31.697199999999999</v>
      </c>
      <c r="AC1283" s="32">
        <v>31.116900000000001</v>
      </c>
      <c r="AD1283" s="32">
        <v>32.250900000000001</v>
      </c>
      <c r="AE1283" s="32">
        <v>0.3987</v>
      </c>
      <c r="AF1283" s="32">
        <v>9.7799999999999994</v>
      </c>
      <c r="AG1283" s="32">
        <v>8.4049999999999994</v>
      </c>
      <c r="AH1283" s="32">
        <v>10.2621</v>
      </c>
      <c r="AI1283" s="32">
        <v>0.43809999999999999</v>
      </c>
      <c r="AJ1283" s="32">
        <v>10.0069</v>
      </c>
      <c r="AK1283" s="32">
        <v>9.2452000000000005</v>
      </c>
      <c r="AL1283" s="32">
        <v>10.4815</v>
      </c>
      <c r="AM1283" s="32">
        <v>0.4</v>
      </c>
      <c r="AN1283" s="32">
        <v>0.85340000000000005</v>
      </c>
      <c r="AO1283" s="32">
        <v>0.85550000000000004</v>
      </c>
      <c r="AP1283" s="32">
        <v>2.2303000000000002</v>
      </c>
      <c r="AQ1283" s="32">
        <v>8.43E-2</v>
      </c>
      <c r="AR1283" s="32">
        <v>2.2313999999999998</v>
      </c>
      <c r="AS1283" s="32">
        <v>8.4099999999999994E-2</v>
      </c>
      <c r="AT1283" s="32">
        <v>31.151800000000001</v>
      </c>
      <c r="AU1283" s="32">
        <v>2.6200000000000001E-2</v>
      </c>
      <c r="AV1283" s="32">
        <v>31.138300000000001</v>
      </c>
      <c r="AW1283" s="32">
        <v>2.3599999999999999E-2</v>
      </c>
      <c r="AX1283" s="32">
        <v>1.1315</v>
      </c>
      <c r="AY1283">
        <v>25.79</v>
      </c>
      <c r="AZ1283">
        <v>1.1317999999999999</v>
      </c>
      <c r="BA1283">
        <v>25.79</v>
      </c>
      <c r="BB1283">
        <v>148.80000000000001</v>
      </c>
      <c r="BC1283">
        <v>148.74</v>
      </c>
      <c r="BD1283" s="32">
        <v>6.7748999999999997</v>
      </c>
      <c r="BE1283" s="32">
        <v>6.7751999999999999</v>
      </c>
      <c r="BF1283" s="32">
        <v>34.115400000000001</v>
      </c>
      <c r="BG1283" s="32">
        <v>34.115400000000001</v>
      </c>
      <c r="BH1283" s="32">
        <v>1.1315</v>
      </c>
      <c r="BI1283" s="34">
        <v>26</v>
      </c>
      <c r="BJ1283" s="34">
        <v>0</v>
      </c>
      <c r="BK1283" s="34">
        <v>118</v>
      </c>
      <c r="BL1283" s="34">
        <v>113</v>
      </c>
      <c r="BM1283">
        <v>0</v>
      </c>
      <c r="BN1283" t="s">
        <v>1367</v>
      </c>
      <c r="BO1283" t="s">
        <v>7315</v>
      </c>
      <c r="BP1283" t="b">
        <v>1</v>
      </c>
    </row>
    <row r="1284" spans="1:68" x14ac:dyDescent="0.25">
      <c r="A1284" s="30" t="str">
        <f t="shared" ref="A1284:A1347" si="21">IF(LEN(B1284)=5,MID(B1284,1,2)+1900&amp;MID(B1284,3,3)&amp;TEXT(TRIM(C1284),"000"),IF(LEN(B1284)=7,B1284&amp;TEXT(TRIM(C1284),"000"),MID(B1284,4,7)&amp;TEXT(TRIM(C1284),"000")))</f>
        <v>2008004068</v>
      </c>
      <c r="B1284" t="s">
        <v>187</v>
      </c>
      <c r="C1284">
        <v>68</v>
      </c>
      <c r="D1284" s="65" t="s">
        <v>8911</v>
      </c>
      <c r="E1284" t="s">
        <v>117</v>
      </c>
      <c r="F1284">
        <v>0</v>
      </c>
      <c r="G1284">
        <v>2008</v>
      </c>
      <c r="H1284">
        <v>1</v>
      </c>
      <c r="I1284" s="34">
        <v>212.2</v>
      </c>
      <c r="J1284">
        <v>224</v>
      </c>
      <c r="K1284" s="32">
        <v>44.227200000000003</v>
      </c>
      <c r="L1284" s="32">
        <v>-59.5565</v>
      </c>
      <c r="M1284" s="31">
        <v>39559.182696759257</v>
      </c>
      <c r="N1284" s="33">
        <v>2.98</v>
      </c>
      <c r="O1284" s="33">
        <v>49.59</v>
      </c>
      <c r="P1284" s="32">
        <v>1.7865</v>
      </c>
      <c r="Q1284" s="32">
        <v>1.0602</v>
      </c>
      <c r="R1284" s="32">
        <v>2.5583</v>
      </c>
      <c r="S1284" s="32">
        <v>0.50419999999999998</v>
      </c>
      <c r="T1284" s="32">
        <v>1.7882</v>
      </c>
      <c r="U1284" s="32">
        <v>1.0608</v>
      </c>
      <c r="V1284" s="32">
        <v>2.5581</v>
      </c>
      <c r="W1284" s="32">
        <v>0.50509999999999999</v>
      </c>
      <c r="X1284" s="32">
        <v>32.304499999999997</v>
      </c>
      <c r="Y1284" s="32">
        <v>32.0777</v>
      </c>
      <c r="Z1284" s="32">
        <v>32.4422</v>
      </c>
      <c r="AA1284" s="32">
        <v>0.1149</v>
      </c>
      <c r="AB1284" s="32">
        <v>32.305700000000002</v>
      </c>
      <c r="AC1284" s="32">
        <v>32.072600000000001</v>
      </c>
      <c r="AD1284" s="32">
        <v>32.444200000000002</v>
      </c>
      <c r="AE1284" s="32">
        <v>0.11600000000000001</v>
      </c>
      <c r="AF1284" s="32">
        <v>10.2218</v>
      </c>
      <c r="AG1284" s="32">
        <v>9.5792999999999999</v>
      </c>
      <c r="AH1284" s="32">
        <v>10.6439</v>
      </c>
      <c r="AI1284" s="32">
        <v>0.34300000000000003</v>
      </c>
      <c r="AJ1284" s="32">
        <v>10.410399999999999</v>
      </c>
      <c r="AK1284" s="32">
        <v>9.7933000000000003</v>
      </c>
      <c r="AL1284" s="32">
        <v>10.7896</v>
      </c>
      <c r="AM1284" s="32">
        <v>0.32650000000000001</v>
      </c>
      <c r="AN1284" s="32">
        <v>0.35770000000000002</v>
      </c>
      <c r="AO1284" s="32">
        <v>0.36809999999999998</v>
      </c>
      <c r="AP1284" s="32">
        <v>2.1899000000000002</v>
      </c>
      <c r="AQ1284" s="32">
        <v>8.2900000000000001E-2</v>
      </c>
      <c r="AR1284" s="32">
        <v>2.2094</v>
      </c>
      <c r="AS1284" s="32">
        <v>2.9499999999999998E-2</v>
      </c>
      <c r="AT1284" s="32">
        <v>32.082999999999998</v>
      </c>
      <c r="AU1284" s="32">
        <v>4.5999999999999999E-3</v>
      </c>
      <c r="AV1284" s="32">
        <v>32.0764</v>
      </c>
      <c r="AW1284" s="32">
        <v>3.5000000000000001E-3</v>
      </c>
      <c r="AX1284" s="32">
        <v>0.99129999999999996</v>
      </c>
      <c r="AY1284">
        <v>53.56</v>
      </c>
      <c r="AZ1284">
        <v>0.99170000000000003</v>
      </c>
      <c r="BA1284">
        <v>53.56</v>
      </c>
      <c r="BB1284">
        <v>218</v>
      </c>
      <c r="BC1284">
        <v>212.17</v>
      </c>
      <c r="BD1284" s="32">
        <v>4.8154000000000003</v>
      </c>
      <c r="BE1284" s="32">
        <v>4.8175999999999997</v>
      </c>
      <c r="BF1284" s="32">
        <v>34.299500000000002</v>
      </c>
      <c r="BG1284" s="32">
        <v>34.3018</v>
      </c>
      <c r="BH1284" s="32">
        <v>0.99129999999999996</v>
      </c>
      <c r="BI1284" s="34">
        <v>54</v>
      </c>
      <c r="BJ1284" s="34">
        <v>0</v>
      </c>
      <c r="BK1284" s="34">
        <v>156</v>
      </c>
      <c r="BL1284" s="34">
        <v>156</v>
      </c>
      <c r="BM1284">
        <v>0</v>
      </c>
      <c r="BN1284" t="s">
        <v>1368</v>
      </c>
      <c r="BO1284" t="s">
        <v>7316</v>
      </c>
      <c r="BP1284" t="b">
        <v>1</v>
      </c>
    </row>
    <row r="1285" spans="1:68" x14ac:dyDescent="0.25">
      <c r="A1285" s="30" t="str">
        <f t="shared" si="21"/>
        <v>2008004070</v>
      </c>
      <c r="B1285" t="s">
        <v>187</v>
      </c>
      <c r="C1285">
        <v>70</v>
      </c>
      <c r="D1285" s="65" t="s">
        <v>8890</v>
      </c>
      <c r="E1285" t="s">
        <v>124</v>
      </c>
      <c r="F1285">
        <v>0</v>
      </c>
      <c r="G1285">
        <v>2008</v>
      </c>
      <c r="H1285">
        <v>1</v>
      </c>
      <c r="I1285" s="34">
        <v>388.5</v>
      </c>
      <c r="J1285">
        <v>424</v>
      </c>
      <c r="K1285" s="32">
        <v>44.017499999999998</v>
      </c>
      <c r="L1285" s="32">
        <v>-59.043500000000002</v>
      </c>
      <c r="M1285" s="31">
        <v>39559.321226851855</v>
      </c>
      <c r="N1285" s="33">
        <v>2.98</v>
      </c>
      <c r="O1285" s="33">
        <v>49.59</v>
      </c>
      <c r="P1285" s="32">
        <v>1.5911999999999999</v>
      </c>
      <c r="Q1285" s="32">
        <v>0.90329999999999999</v>
      </c>
      <c r="R1285" s="32">
        <v>2.3616999999999999</v>
      </c>
      <c r="S1285" s="32">
        <v>0.53669999999999995</v>
      </c>
      <c r="T1285" s="32">
        <v>1.5914999999999999</v>
      </c>
      <c r="U1285" s="32">
        <v>0.90329999999999999</v>
      </c>
      <c r="V1285" s="32">
        <v>2.3628</v>
      </c>
      <c r="W1285" s="32">
        <v>0.53669999999999995</v>
      </c>
      <c r="X1285" s="32">
        <v>32.047600000000003</v>
      </c>
      <c r="Y1285" s="32">
        <v>31.9999</v>
      </c>
      <c r="Z1285" s="32">
        <v>32.174300000000002</v>
      </c>
      <c r="AA1285" s="32">
        <v>5.2499999999999998E-2</v>
      </c>
      <c r="AB1285" s="32">
        <v>32.049199999999999</v>
      </c>
      <c r="AC1285" s="32">
        <v>32.0015</v>
      </c>
      <c r="AD1285" s="32">
        <v>32.1768</v>
      </c>
      <c r="AE1285" s="32">
        <v>5.2900000000000003E-2</v>
      </c>
      <c r="AF1285" s="32">
        <v>9.7753999999999994</v>
      </c>
      <c r="AG1285" s="32">
        <v>9.2680000000000007</v>
      </c>
      <c r="AH1285" s="32">
        <v>10.263</v>
      </c>
      <c r="AI1285" s="32">
        <v>0.38879999999999998</v>
      </c>
      <c r="AJ1285" s="32">
        <v>9.9847000000000001</v>
      </c>
      <c r="AK1285" s="32">
        <v>9.5114999999999998</v>
      </c>
      <c r="AL1285" s="32">
        <v>10.4505</v>
      </c>
      <c r="AM1285" s="32">
        <v>0.36859999999999998</v>
      </c>
      <c r="AN1285" s="32">
        <v>0.22550000000000001</v>
      </c>
      <c r="AO1285" s="32">
        <v>0.22689999999999999</v>
      </c>
      <c r="AP1285" s="32">
        <v>2.3445</v>
      </c>
      <c r="AQ1285" s="32">
        <v>2.87E-2</v>
      </c>
      <c r="AR1285" s="32">
        <v>2.3441999999999998</v>
      </c>
      <c r="AS1285" s="32">
        <v>0.03</v>
      </c>
      <c r="AT1285" s="32">
        <v>32.007100000000001</v>
      </c>
      <c r="AU1285" s="32">
        <v>4.7999999999999996E-3</v>
      </c>
      <c r="AV1285" s="32">
        <v>32.006700000000002</v>
      </c>
      <c r="AW1285" s="32">
        <v>2.0999999999999999E-3</v>
      </c>
      <c r="AX1285" s="32">
        <v>0.90329999999999999</v>
      </c>
      <c r="AY1285">
        <v>44.63</v>
      </c>
      <c r="AZ1285">
        <v>0.90329999999999999</v>
      </c>
      <c r="BA1285">
        <v>44.63</v>
      </c>
      <c r="BB1285">
        <v>500</v>
      </c>
      <c r="BD1285" s="32"/>
      <c r="BE1285" s="32"/>
      <c r="BF1285" s="32"/>
      <c r="BG1285" s="32"/>
      <c r="BH1285" s="32">
        <v>0.90329999999999999</v>
      </c>
      <c r="BI1285" s="34">
        <v>45</v>
      </c>
      <c r="BJ1285" s="34">
        <v>0</v>
      </c>
      <c r="BK1285" s="34">
        <v>155</v>
      </c>
      <c r="BL1285" s="34">
        <v>155</v>
      </c>
      <c r="BM1285">
        <v>0</v>
      </c>
      <c r="BN1285" t="s">
        <v>1369</v>
      </c>
      <c r="BO1285" t="s">
        <v>7317</v>
      </c>
      <c r="BP1285" t="b">
        <v>1</v>
      </c>
    </row>
    <row r="1286" spans="1:68" x14ac:dyDescent="0.25">
      <c r="A1286" s="30" t="str">
        <f t="shared" si="21"/>
        <v>2008004076</v>
      </c>
      <c r="B1286" t="s">
        <v>187</v>
      </c>
      <c r="C1286">
        <v>76</v>
      </c>
      <c r="D1286" s="65" t="s">
        <v>8837</v>
      </c>
      <c r="E1286" t="s">
        <v>186</v>
      </c>
      <c r="F1286">
        <v>0</v>
      </c>
      <c r="G1286">
        <v>2008</v>
      </c>
      <c r="H1286">
        <v>1</v>
      </c>
      <c r="I1286" s="34">
        <v>1084.4000000000001</v>
      </c>
      <c r="J1286">
        <v>1072</v>
      </c>
      <c r="K1286" s="32">
        <v>43.865499999999997</v>
      </c>
      <c r="L1286" s="32">
        <v>-58.732500000000002</v>
      </c>
      <c r="M1286" s="31">
        <v>39559.85365740741</v>
      </c>
      <c r="N1286" s="33">
        <v>1.98</v>
      </c>
      <c r="O1286" s="33">
        <v>49.59</v>
      </c>
      <c r="P1286" s="32">
        <v>3.9346000000000001</v>
      </c>
      <c r="Q1286" s="32">
        <v>3.3180999999999998</v>
      </c>
      <c r="R1286" s="32">
        <v>5.2450999999999999</v>
      </c>
      <c r="S1286" s="32">
        <v>0.53090000000000004</v>
      </c>
      <c r="T1286" s="32">
        <v>3.9348000000000001</v>
      </c>
      <c r="U1286" s="32">
        <v>3.3189000000000002</v>
      </c>
      <c r="V1286" s="32">
        <v>5.2454999999999998</v>
      </c>
      <c r="W1286" s="32">
        <v>0.53029999999999999</v>
      </c>
      <c r="X1286" s="32">
        <v>33.1389</v>
      </c>
      <c r="Y1286" s="32">
        <v>32.742899999999999</v>
      </c>
      <c r="Z1286" s="32">
        <v>33.608600000000003</v>
      </c>
      <c r="AA1286" s="32">
        <v>0.27360000000000001</v>
      </c>
      <c r="AB1286" s="32">
        <v>33.140900000000002</v>
      </c>
      <c r="AC1286" s="32">
        <v>32.743699999999997</v>
      </c>
      <c r="AD1286" s="32">
        <v>33.6113</v>
      </c>
      <c r="AE1286" s="32">
        <v>0.27479999999999999</v>
      </c>
      <c r="AF1286" s="32">
        <v>8.8864000000000001</v>
      </c>
      <c r="AG1286" s="32">
        <v>8.1268999999999991</v>
      </c>
      <c r="AH1286" s="32">
        <v>9.3940000000000001</v>
      </c>
      <c r="AI1286" s="32">
        <v>0.43209999999999998</v>
      </c>
      <c r="AJ1286" s="32">
        <v>9.0465</v>
      </c>
      <c r="AK1286" s="32">
        <v>8.2514000000000003</v>
      </c>
      <c r="AL1286" s="32">
        <v>9.5596999999999994</v>
      </c>
      <c r="AM1286" s="32">
        <v>0.44650000000000001</v>
      </c>
      <c r="AN1286" s="32">
        <v>0.53129999999999999</v>
      </c>
      <c r="AO1286" s="32">
        <v>0.53280000000000005</v>
      </c>
      <c r="AP1286" s="32">
        <v>3.7479</v>
      </c>
      <c r="AQ1286" s="32">
        <v>2.3099999999999999E-2</v>
      </c>
      <c r="AR1286" s="32">
        <v>3.7475999999999998</v>
      </c>
      <c r="AS1286" s="32">
        <v>2.29E-2</v>
      </c>
      <c r="AT1286" s="32">
        <v>32.742899999999999</v>
      </c>
      <c r="AU1286" s="32">
        <v>0</v>
      </c>
      <c r="AV1286" s="32">
        <v>32.743699999999997</v>
      </c>
      <c r="AW1286" s="32">
        <v>0</v>
      </c>
      <c r="AX1286" s="32">
        <v>3.3180999999999998</v>
      </c>
      <c r="AY1286">
        <v>19.84</v>
      </c>
      <c r="AZ1286">
        <v>3.3189000000000002</v>
      </c>
      <c r="BA1286">
        <v>19.84</v>
      </c>
      <c r="BB1286">
        <v>1200</v>
      </c>
      <c r="BC1286">
        <v>999.48</v>
      </c>
      <c r="BD1286" s="32">
        <v>4.2276999999999996</v>
      </c>
      <c r="BE1286" s="32">
        <v>4.2278000000000002</v>
      </c>
      <c r="BF1286" s="32">
        <v>34.9285</v>
      </c>
      <c r="BG1286" s="32">
        <v>34.929200000000002</v>
      </c>
      <c r="BH1286" s="32">
        <v>3.3180999999999998</v>
      </c>
      <c r="BI1286" s="34">
        <v>20</v>
      </c>
      <c r="BJ1286" s="34">
        <v>0</v>
      </c>
      <c r="BK1286" s="34">
        <v>33</v>
      </c>
      <c r="BL1286" s="34">
        <v>33</v>
      </c>
      <c r="BM1286">
        <v>0</v>
      </c>
      <c r="BN1286" t="s">
        <v>1370</v>
      </c>
      <c r="BO1286" t="s">
        <v>7318</v>
      </c>
      <c r="BP1286" t="b">
        <v>1</v>
      </c>
    </row>
    <row r="1287" spans="1:68" x14ac:dyDescent="0.25">
      <c r="A1287" s="30" t="str">
        <f t="shared" si="21"/>
        <v>2008004078</v>
      </c>
      <c r="B1287" t="s">
        <v>187</v>
      </c>
      <c r="C1287">
        <v>78</v>
      </c>
      <c r="D1287" s="65" t="s">
        <v>8889</v>
      </c>
      <c r="E1287" t="s">
        <v>123</v>
      </c>
      <c r="F1287">
        <v>0</v>
      </c>
      <c r="G1287">
        <v>2008</v>
      </c>
      <c r="H1287">
        <v>1</v>
      </c>
      <c r="I1287" s="34">
        <v>2145.5</v>
      </c>
      <c r="J1287">
        <v>2124</v>
      </c>
      <c r="K1287" s="32">
        <v>43.804299999999998</v>
      </c>
      <c r="L1287" s="32">
        <v>-58.916800000000002</v>
      </c>
      <c r="M1287" s="31">
        <v>39559.985995370371</v>
      </c>
      <c r="N1287" s="33">
        <v>1.98</v>
      </c>
      <c r="O1287" s="33">
        <v>49.59</v>
      </c>
      <c r="P1287" s="32">
        <v>3.9037000000000002</v>
      </c>
      <c r="Q1287" s="32">
        <v>3.6886999999999999</v>
      </c>
      <c r="R1287" s="32">
        <v>4.3791000000000002</v>
      </c>
      <c r="S1287" s="32">
        <v>0.2072</v>
      </c>
      <c r="T1287" s="32">
        <v>3.9036</v>
      </c>
      <c r="U1287" s="32">
        <v>3.6880000000000002</v>
      </c>
      <c r="V1287" s="32">
        <v>4.3787000000000003</v>
      </c>
      <c r="W1287" s="32">
        <v>0.20749999999999999</v>
      </c>
      <c r="X1287" s="32">
        <v>33.053800000000003</v>
      </c>
      <c r="Y1287" s="32">
        <v>32.884399999999999</v>
      </c>
      <c r="Z1287" s="32">
        <v>33.3626</v>
      </c>
      <c r="AA1287" s="32">
        <v>0.1691</v>
      </c>
      <c r="AB1287" s="32">
        <v>33.055</v>
      </c>
      <c r="AC1287" s="32">
        <v>32.884700000000002</v>
      </c>
      <c r="AD1287" s="32">
        <v>33.363700000000001</v>
      </c>
      <c r="AE1287" s="32">
        <v>0.16919999999999999</v>
      </c>
      <c r="AF1287" s="32">
        <v>9.0466999999999995</v>
      </c>
      <c r="AG1287" s="32">
        <v>8.4818999999999996</v>
      </c>
      <c r="AH1287" s="32">
        <v>9.3676999999999992</v>
      </c>
      <c r="AI1287" s="32">
        <v>0.33200000000000002</v>
      </c>
      <c r="AJ1287" s="32">
        <v>9.1928000000000001</v>
      </c>
      <c r="AK1287" s="32">
        <v>8.6241000000000003</v>
      </c>
      <c r="AL1287" s="32">
        <v>9.5249000000000006</v>
      </c>
      <c r="AM1287" s="32">
        <v>0.33090000000000003</v>
      </c>
      <c r="AN1287" s="32">
        <v>0.34470000000000001</v>
      </c>
      <c r="AO1287" s="32">
        <v>0.34599999999999997</v>
      </c>
      <c r="AP1287" s="32">
        <v>4.1116999999999999</v>
      </c>
      <c r="AQ1287" s="32">
        <v>7.6E-3</v>
      </c>
      <c r="AR1287" s="32">
        <v>4.1140999999999996</v>
      </c>
      <c r="AS1287" s="32">
        <v>4.7000000000000002E-3</v>
      </c>
      <c r="AT1287" s="32">
        <v>32.890599999999999</v>
      </c>
      <c r="AU1287" s="32">
        <v>4.3E-3</v>
      </c>
      <c r="AV1287" s="32">
        <v>32.891500000000001</v>
      </c>
      <c r="AW1287" s="32">
        <v>4.5999999999999999E-3</v>
      </c>
      <c r="AX1287" s="32">
        <v>3.3618000000000001</v>
      </c>
      <c r="AY1287">
        <v>2115.02</v>
      </c>
      <c r="AZ1287">
        <v>3.3616000000000001</v>
      </c>
      <c r="BA1287">
        <v>2115.02</v>
      </c>
      <c r="BB1287">
        <v>2200</v>
      </c>
      <c r="BC1287">
        <v>999.48</v>
      </c>
      <c r="BD1287" s="32">
        <v>4.3461999999999996</v>
      </c>
      <c r="BE1287" s="32">
        <v>4.3460999999999999</v>
      </c>
      <c r="BF1287" s="32">
        <v>34.933500000000002</v>
      </c>
      <c r="BG1287" s="32">
        <v>34.934199999999997</v>
      </c>
      <c r="BH1287" s="32">
        <v>3.6886999999999999</v>
      </c>
      <c r="BI1287" s="34">
        <v>22</v>
      </c>
      <c r="BJ1287" s="34">
        <v>7</v>
      </c>
      <c r="BK1287" s="34">
        <v>39</v>
      </c>
      <c r="BL1287" s="34">
        <v>32</v>
      </c>
      <c r="BM1287">
        <v>0</v>
      </c>
      <c r="BN1287" t="s">
        <v>1371</v>
      </c>
      <c r="BO1287" t="s">
        <v>7319</v>
      </c>
      <c r="BP1287" t="b">
        <v>1</v>
      </c>
    </row>
    <row r="1288" spans="1:68" x14ac:dyDescent="0.25">
      <c r="A1288" s="30" t="str">
        <f t="shared" si="21"/>
        <v>2008004080</v>
      </c>
      <c r="B1288" t="s">
        <v>187</v>
      </c>
      <c r="C1288">
        <v>80</v>
      </c>
      <c r="D1288" s="65" t="s">
        <v>8761</v>
      </c>
      <c r="E1288" t="s">
        <v>185</v>
      </c>
      <c r="F1288">
        <v>0</v>
      </c>
      <c r="G1288">
        <v>2008</v>
      </c>
      <c r="H1288">
        <v>1</v>
      </c>
      <c r="I1288" s="34">
        <v>983.7</v>
      </c>
      <c r="J1288">
        <v>993</v>
      </c>
      <c r="K1288" s="32">
        <v>43.700800000000001</v>
      </c>
      <c r="L1288" s="32">
        <v>-59.000500000000002</v>
      </c>
      <c r="M1288" s="31">
        <v>39560.137997685182</v>
      </c>
      <c r="N1288" s="33">
        <v>2.98</v>
      </c>
      <c r="O1288" s="33">
        <v>49.59</v>
      </c>
      <c r="P1288" s="32">
        <v>3.5322</v>
      </c>
      <c r="Q1288" s="32">
        <v>3.0794999999999999</v>
      </c>
      <c r="R1288" s="32">
        <v>3.9674999999999998</v>
      </c>
      <c r="S1288" s="32">
        <v>0.2354</v>
      </c>
      <c r="T1288" s="32">
        <v>3.5327000000000002</v>
      </c>
      <c r="U1288" s="32">
        <v>3.0789</v>
      </c>
      <c r="V1288" s="32">
        <v>3.9674999999999998</v>
      </c>
      <c r="W1288" s="32">
        <v>0.2354</v>
      </c>
      <c r="X1288" s="32">
        <v>32.854500000000002</v>
      </c>
      <c r="Y1288" s="32">
        <v>32.811999999999998</v>
      </c>
      <c r="Z1288" s="32">
        <v>32.974699999999999</v>
      </c>
      <c r="AA1288" s="32">
        <v>4.2999999999999997E-2</v>
      </c>
      <c r="AB1288" s="32">
        <v>32.853099999999998</v>
      </c>
      <c r="AC1288" s="32">
        <v>32.812199999999997</v>
      </c>
      <c r="AD1288" s="32">
        <v>32.970199999999998</v>
      </c>
      <c r="AE1288" s="32">
        <v>4.1399999999999999E-2</v>
      </c>
      <c r="AF1288" s="32">
        <v>9.4161999999999999</v>
      </c>
      <c r="AG1288" s="32">
        <v>8.9255999999999993</v>
      </c>
      <c r="AH1288" s="32">
        <v>9.5897000000000006</v>
      </c>
      <c r="AI1288" s="32">
        <v>0.1825</v>
      </c>
      <c r="AJ1288" s="32">
        <v>9.6201000000000008</v>
      </c>
      <c r="AK1288" s="32">
        <v>9.1254000000000008</v>
      </c>
      <c r="AL1288" s="32">
        <v>9.7940000000000005</v>
      </c>
      <c r="AM1288" s="32">
        <v>0.18329999999999999</v>
      </c>
      <c r="AN1288" s="32">
        <v>0.192</v>
      </c>
      <c r="AO1288" s="32">
        <v>0.18690000000000001</v>
      </c>
      <c r="AP1288" s="32">
        <v>3.9449000000000001</v>
      </c>
      <c r="AQ1288" s="32">
        <v>2.1100000000000001E-2</v>
      </c>
      <c r="AR1288" s="32">
        <v>3.9456000000000002</v>
      </c>
      <c r="AS1288" s="32">
        <v>1.9800000000000002E-2</v>
      </c>
      <c r="AT1288" s="32">
        <v>32.835299999999997</v>
      </c>
      <c r="AU1288" s="32">
        <v>1.6999999999999999E-3</v>
      </c>
      <c r="AV1288" s="32">
        <v>32.837899999999998</v>
      </c>
      <c r="AW1288" s="32">
        <v>1.8E-3</v>
      </c>
      <c r="AX1288" s="32">
        <v>3.0455000000000001</v>
      </c>
      <c r="AY1288">
        <v>51.58</v>
      </c>
      <c r="AZ1288">
        <v>3.0482</v>
      </c>
      <c r="BA1288">
        <v>51.58</v>
      </c>
      <c r="BB1288">
        <v>900</v>
      </c>
      <c r="BC1288">
        <v>983.69</v>
      </c>
      <c r="BD1288" s="32">
        <v>4.2662000000000004</v>
      </c>
      <c r="BE1288" s="32">
        <v>4.2663000000000002</v>
      </c>
      <c r="BF1288" s="32">
        <v>34.928199999999997</v>
      </c>
      <c r="BG1288" s="32">
        <v>34.927399999999999</v>
      </c>
      <c r="BH1288" s="32">
        <v>3.0455000000000001</v>
      </c>
      <c r="BI1288" s="34">
        <v>52</v>
      </c>
      <c r="BJ1288" s="34">
        <v>0</v>
      </c>
      <c r="BK1288" s="34">
        <v>65</v>
      </c>
      <c r="BL1288" s="34">
        <v>65</v>
      </c>
      <c r="BM1288">
        <v>0</v>
      </c>
      <c r="BN1288" t="s">
        <v>1372</v>
      </c>
      <c r="BO1288" t="s">
        <v>7320</v>
      </c>
      <c r="BP1288" t="b">
        <v>1</v>
      </c>
    </row>
    <row r="1289" spans="1:68" x14ac:dyDescent="0.25">
      <c r="A1289" s="30" t="str">
        <f t="shared" si="21"/>
        <v>2008004081</v>
      </c>
      <c r="B1289" t="s">
        <v>187</v>
      </c>
      <c r="C1289">
        <v>81</v>
      </c>
      <c r="D1289" s="65" t="s">
        <v>8891</v>
      </c>
      <c r="E1289" t="s">
        <v>118</v>
      </c>
      <c r="F1289">
        <v>1</v>
      </c>
      <c r="G1289">
        <v>2008</v>
      </c>
      <c r="H1289">
        <v>1</v>
      </c>
      <c r="I1289" s="34">
        <v>3730.3</v>
      </c>
      <c r="J1289">
        <v>3970</v>
      </c>
      <c r="K1289" s="32">
        <v>43.463200000000001</v>
      </c>
      <c r="L1289" s="32">
        <v>-57.525500000000001</v>
      </c>
      <c r="M1289" s="31">
        <v>39560.376087962963</v>
      </c>
      <c r="N1289" s="33">
        <v>1.98</v>
      </c>
      <c r="O1289" s="33">
        <v>49.6</v>
      </c>
      <c r="P1289" s="32">
        <v>2.8799000000000001</v>
      </c>
      <c r="Q1289" s="32">
        <v>2.0392999999999999</v>
      </c>
      <c r="R1289" s="32">
        <v>3.6303999999999998</v>
      </c>
      <c r="S1289" s="32">
        <v>0.58609999999999995</v>
      </c>
      <c r="T1289" s="32">
        <v>2.8807</v>
      </c>
      <c r="U1289" s="32">
        <v>2.04</v>
      </c>
      <c r="V1289" s="32">
        <v>3.6312000000000002</v>
      </c>
      <c r="W1289" s="32">
        <v>0.58640000000000003</v>
      </c>
      <c r="X1289" s="32">
        <v>32.938000000000002</v>
      </c>
      <c r="Y1289" s="32">
        <v>32.788699999999999</v>
      </c>
      <c r="Z1289" s="32">
        <v>33.0535</v>
      </c>
      <c r="AA1289" s="32">
        <v>8.5300000000000001E-2</v>
      </c>
      <c r="AB1289" s="32">
        <v>32.929400000000001</v>
      </c>
      <c r="AC1289" s="32">
        <v>32.780299999999997</v>
      </c>
      <c r="AD1289" s="32">
        <v>33.060600000000001</v>
      </c>
      <c r="AE1289" s="32">
        <v>8.0699999999999994E-2</v>
      </c>
      <c r="AF1289" s="32">
        <v>8.8580000000000005</v>
      </c>
      <c r="AG1289" s="32">
        <v>8.6516999999999999</v>
      </c>
      <c r="AH1289" s="32">
        <v>8.9711999999999996</v>
      </c>
      <c r="AI1289" s="32">
        <v>7.8799999999999995E-2</v>
      </c>
      <c r="AJ1289" s="32">
        <v>9.1103000000000005</v>
      </c>
      <c r="AK1289" s="32">
        <v>8.9505999999999997</v>
      </c>
      <c r="AL1289" s="32">
        <v>9.2588000000000008</v>
      </c>
      <c r="AM1289" s="32">
        <v>9.2200000000000004E-2</v>
      </c>
      <c r="AN1289" s="32">
        <v>0.32069999999999999</v>
      </c>
      <c r="AO1289" s="32">
        <v>0.32669999999999999</v>
      </c>
      <c r="AP1289" s="32">
        <v>3.4573</v>
      </c>
      <c r="AQ1289" s="32">
        <v>3.7000000000000002E-3</v>
      </c>
      <c r="AR1289" s="32">
        <v>3.4582999999999999</v>
      </c>
      <c r="AS1289" s="32">
        <v>4.0000000000000001E-3</v>
      </c>
      <c r="AT1289" s="32">
        <v>32.8048</v>
      </c>
      <c r="AU1289" s="32">
        <v>2.23E-2</v>
      </c>
      <c r="AV1289" s="32">
        <v>32.819699999999997</v>
      </c>
      <c r="AW1289" s="32">
        <v>5.8299999999999998E-2</v>
      </c>
      <c r="AX1289" s="32">
        <v>2.0392999999999999</v>
      </c>
      <c r="AY1289">
        <v>48.6</v>
      </c>
      <c r="AZ1289">
        <v>2.04</v>
      </c>
      <c r="BA1289">
        <v>48.6</v>
      </c>
      <c r="BB1289">
        <v>3672</v>
      </c>
      <c r="BC1289">
        <v>999.51</v>
      </c>
      <c r="BD1289" s="32">
        <v>4.1433999999999997</v>
      </c>
      <c r="BE1289" s="32">
        <v>4.1437999999999997</v>
      </c>
      <c r="BF1289" s="32">
        <v>34.933</v>
      </c>
      <c r="BG1289" s="32">
        <v>34.933599999999998</v>
      </c>
      <c r="BH1289" s="32">
        <v>2.0392999999999999</v>
      </c>
      <c r="BI1289" s="34">
        <v>49</v>
      </c>
      <c r="BJ1289" s="34">
        <v>0</v>
      </c>
      <c r="BK1289" s="34">
        <v>103</v>
      </c>
      <c r="BL1289" s="34">
        <v>103</v>
      </c>
      <c r="BM1289">
        <v>0</v>
      </c>
      <c r="BN1289" t="s">
        <v>1373</v>
      </c>
      <c r="BO1289" t="s">
        <v>7321</v>
      </c>
      <c r="BP1289" t="b">
        <v>1</v>
      </c>
    </row>
    <row r="1290" spans="1:68" x14ac:dyDescent="0.25">
      <c r="A1290" s="30" t="str">
        <f t="shared" si="21"/>
        <v>2008004085</v>
      </c>
      <c r="B1290" t="s">
        <v>187</v>
      </c>
      <c r="C1290">
        <v>85</v>
      </c>
      <c r="D1290" s="65" t="s">
        <v>8870</v>
      </c>
      <c r="E1290" t="s">
        <v>99</v>
      </c>
      <c r="F1290">
        <v>1</v>
      </c>
      <c r="G1290">
        <v>2008</v>
      </c>
      <c r="H1290">
        <v>1</v>
      </c>
      <c r="I1290" s="34">
        <v>636.79999999999995</v>
      </c>
      <c r="J1290">
        <v>636</v>
      </c>
      <c r="K1290" s="32">
        <v>44.1297</v>
      </c>
      <c r="L1290" s="32">
        <v>-58.182699999999997</v>
      </c>
      <c r="M1290" s="31">
        <v>39561.055347222224</v>
      </c>
      <c r="N1290" s="33">
        <v>2.98</v>
      </c>
      <c r="O1290" s="33">
        <v>49.59</v>
      </c>
      <c r="P1290" s="32">
        <v>0.83150000000000002</v>
      </c>
      <c r="Q1290" s="32">
        <v>0.50109999999999999</v>
      </c>
      <c r="R1290" s="32">
        <v>1.2512000000000001</v>
      </c>
      <c r="S1290" s="32">
        <v>0.12720000000000001</v>
      </c>
      <c r="T1290" s="32">
        <v>0.83199999999999996</v>
      </c>
      <c r="U1290" s="32">
        <v>0.50260000000000005</v>
      </c>
      <c r="V1290" s="32">
        <v>1.2769999999999999</v>
      </c>
      <c r="W1290" s="32">
        <v>0.1285</v>
      </c>
      <c r="X1290" s="32">
        <v>32.408099999999997</v>
      </c>
      <c r="Y1290" s="32">
        <v>32.051600000000001</v>
      </c>
      <c r="Z1290" s="32">
        <v>32.640700000000002</v>
      </c>
      <c r="AA1290" s="32">
        <v>0.2009</v>
      </c>
      <c r="AB1290" s="32">
        <v>32.409500000000001</v>
      </c>
      <c r="AC1290" s="32">
        <v>32.043300000000002</v>
      </c>
      <c r="AD1290" s="32">
        <v>32.642099999999999</v>
      </c>
      <c r="AE1290" s="32">
        <v>0.2019</v>
      </c>
      <c r="AF1290" s="32">
        <v>9.2993000000000006</v>
      </c>
      <c r="AG1290" s="32">
        <v>8.8659999999999997</v>
      </c>
      <c r="AH1290" s="32">
        <v>9.9993999999999996</v>
      </c>
      <c r="AI1290" s="32">
        <v>0.36399999999999999</v>
      </c>
      <c r="AJ1290" s="32">
        <v>9.6973000000000003</v>
      </c>
      <c r="AK1290" s="32">
        <v>9.2592999999999996</v>
      </c>
      <c r="AL1290" s="32">
        <v>10.4224</v>
      </c>
      <c r="AM1290" s="32">
        <v>0.37380000000000002</v>
      </c>
      <c r="AN1290" s="32">
        <v>0.4748</v>
      </c>
      <c r="AO1290" s="32">
        <v>0.47849999999999998</v>
      </c>
      <c r="AP1290" s="32">
        <v>1.0963000000000001</v>
      </c>
      <c r="AQ1290" s="32">
        <v>0.14449999999999999</v>
      </c>
      <c r="AR1290" s="32">
        <v>1.0999000000000001</v>
      </c>
      <c r="AS1290" s="32">
        <v>0.1643</v>
      </c>
      <c r="AT1290" s="32">
        <v>32.052100000000003</v>
      </c>
      <c r="AU1290" s="32">
        <v>5.9999999999999995E-4</v>
      </c>
      <c r="AV1290" s="32">
        <v>32.045400000000001</v>
      </c>
      <c r="AW1290" s="32">
        <v>2.8E-3</v>
      </c>
      <c r="AX1290" s="32">
        <v>0.50109999999999999</v>
      </c>
      <c r="AY1290">
        <v>12.9</v>
      </c>
      <c r="AZ1290">
        <v>0.50260000000000005</v>
      </c>
      <c r="BA1290">
        <v>12.9</v>
      </c>
      <c r="BB1290">
        <v>728.1</v>
      </c>
      <c r="BD1290" s="32"/>
      <c r="BE1290" s="32"/>
      <c r="BF1290" s="32"/>
      <c r="BG1290" s="32"/>
      <c r="BH1290" s="32">
        <v>0.50109999999999999</v>
      </c>
      <c r="BI1290" s="34">
        <v>13</v>
      </c>
      <c r="BJ1290" s="34">
        <v>0</v>
      </c>
      <c r="BK1290" s="34">
        <v>188</v>
      </c>
      <c r="BL1290" s="34">
        <v>188</v>
      </c>
      <c r="BM1290">
        <v>0</v>
      </c>
      <c r="BN1290" t="s">
        <v>1374</v>
      </c>
      <c r="BO1290" t="s">
        <v>7322</v>
      </c>
      <c r="BP1290" t="b">
        <v>1</v>
      </c>
    </row>
    <row r="1291" spans="1:68" x14ac:dyDescent="0.25">
      <c r="A1291" s="30" t="str">
        <f t="shared" si="21"/>
        <v>2008004090</v>
      </c>
      <c r="B1291" t="s">
        <v>187</v>
      </c>
      <c r="C1291">
        <v>90</v>
      </c>
      <c r="D1291" s="65" t="s">
        <v>8899</v>
      </c>
      <c r="E1291" t="s">
        <v>85</v>
      </c>
      <c r="F1291">
        <v>0</v>
      </c>
      <c r="G1291">
        <v>2008</v>
      </c>
      <c r="H1291">
        <v>1</v>
      </c>
      <c r="I1291" s="34">
        <v>55.5</v>
      </c>
      <c r="J1291">
        <v>60</v>
      </c>
      <c r="K1291" s="32">
        <v>44.391199999999998</v>
      </c>
      <c r="L1291" s="32">
        <v>-58.504300000000001</v>
      </c>
      <c r="M1291" s="31">
        <v>39561.264537037037</v>
      </c>
      <c r="N1291" s="33">
        <v>2.98</v>
      </c>
      <c r="O1291" s="33">
        <v>49.59</v>
      </c>
      <c r="P1291" s="32">
        <v>1.4453</v>
      </c>
      <c r="Q1291" s="32">
        <v>1.1501999999999999</v>
      </c>
      <c r="R1291" s="32">
        <v>2.0775999999999999</v>
      </c>
      <c r="S1291" s="32">
        <v>0.3891</v>
      </c>
      <c r="T1291" s="32">
        <v>1.4467000000000001</v>
      </c>
      <c r="U1291" s="32">
        <v>1.1500999999999999</v>
      </c>
      <c r="V1291" s="32">
        <v>2.0756000000000001</v>
      </c>
      <c r="W1291" s="32">
        <v>0.39019999999999999</v>
      </c>
      <c r="X1291" s="32">
        <v>32.316800000000001</v>
      </c>
      <c r="Y1291" s="32">
        <v>32.2622</v>
      </c>
      <c r="Z1291" s="32">
        <v>32.343699999999998</v>
      </c>
      <c r="AA1291" s="32">
        <v>3.4099999999999998E-2</v>
      </c>
      <c r="AB1291" s="32">
        <v>32.317799999999998</v>
      </c>
      <c r="AC1291" s="32">
        <v>32.264400000000002</v>
      </c>
      <c r="AD1291" s="32">
        <v>32.345399999999998</v>
      </c>
      <c r="AE1291" s="32">
        <v>3.4599999999999999E-2</v>
      </c>
      <c r="AF1291" s="32">
        <v>9.8785000000000007</v>
      </c>
      <c r="AG1291" s="32">
        <v>9.5075000000000003</v>
      </c>
      <c r="AH1291" s="32">
        <v>10.6045</v>
      </c>
      <c r="AI1291" s="32">
        <v>0.46010000000000001</v>
      </c>
      <c r="AJ1291" s="32">
        <v>10.266299999999999</v>
      </c>
      <c r="AK1291" s="32">
        <v>9.8879999999999999</v>
      </c>
      <c r="AL1291" s="32">
        <v>10.991400000000001</v>
      </c>
      <c r="AM1291" s="32">
        <v>0.45950000000000002</v>
      </c>
      <c r="AN1291" s="32">
        <v>0.1191</v>
      </c>
      <c r="AO1291" s="32">
        <v>0.1198</v>
      </c>
      <c r="AP1291" s="32">
        <v>2.0030000000000001</v>
      </c>
      <c r="AQ1291" s="32">
        <v>3.4099999999999998E-2</v>
      </c>
      <c r="AR1291" s="32">
        <v>2.0118</v>
      </c>
      <c r="AS1291" s="32">
        <v>1.9699999999999999E-2</v>
      </c>
      <c r="AT1291" s="32">
        <v>32.275399999999998</v>
      </c>
      <c r="AU1291" s="32">
        <v>1.6E-2</v>
      </c>
      <c r="AV1291" s="32">
        <v>32.271700000000003</v>
      </c>
      <c r="AW1291" s="32">
        <v>7.1000000000000004E-3</v>
      </c>
      <c r="AX1291" s="32">
        <v>1.1488</v>
      </c>
      <c r="AY1291">
        <v>53.56</v>
      </c>
      <c r="AZ1291">
        <v>1.1491</v>
      </c>
      <c r="BA1291">
        <v>53.56</v>
      </c>
      <c r="BD1291" s="32"/>
      <c r="BE1291" s="32"/>
      <c r="BF1291" s="32"/>
      <c r="BG1291" s="32"/>
      <c r="BH1291" s="32"/>
      <c r="BI1291" s="34"/>
      <c r="BJ1291" s="34">
        <v>0</v>
      </c>
      <c r="BK1291" s="34">
        <v>56</v>
      </c>
      <c r="BL1291" s="34">
        <v>56</v>
      </c>
      <c r="BM1291">
        <v>0</v>
      </c>
      <c r="BN1291" t="s">
        <v>1375</v>
      </c>
      <c r="BO1291" t="s">
        <v>7323</v>
      </c>
      <c r="BP1291" t="b">
        <v>1</v>
      </c>
    </row>
    <row r="1292" spans="1:68" x14ac:dyDescent="0.25">
      <c r="A1292" s="30" t="str">
        <f t="shared" si="21"/>
        <v>2008004092</v>
      </c>
      <c r="B1292" t="s">
        <v>187</v>
      </c>
      <c r="C1292">
        <v>92</v>
      </c>
      <c r="D1292" s="65" t="s">
        <v>8838</v>
      </c>
      <c r="E1292" t="s">
        <v>101</v>
      </c>
      <c r="F1292">
        <v>1</v>
      </c>
      <c r="G1292">
        <v>2008</v>
      </c>
      <c r="H1292">
        <v>1</v>
      </c>
      <c r="I1292" s="34">
        <v>233</v>
      </c>
      <c r="J1292">
        <v>243</v>
      </c>
      <c r="K1292" s="32">
        <v>44.816000000000003</v>
      </c>
      <c r="L1292" s="32">
        <v>-58.854199999999999</v>
      </c>
      <c r="M1292" s="31">
        <v>39561.386261574073</v>
      </c>
      <c r="N1292" s="33">
        <v>1.98</v>
      </c>
      <c r="O1292" s="33">
        <v>49.59</v>
      </c>
      <c r="P1292" s="32">
        <v>0.1608</v>
      </c>
      <c r="Q1292" s="32">
        <v>-0.24129999999999999</v>
      </c>
      <c r="R1292" s="32">
        <v>1.8648</v>
      </c>
      <c r="S1292" s="32">
        <v>0.54149999999999998</v>
      </c>
      <c r="T1292" s="32">
        <v>0.16270000000000001</v>
      </c>
      <c r="U1292" s="32">
        <v>-0.2419</v>
      </c>
      <c r="V1292" s="32">
        <v>1.8118000000000001</v>
      </c>
      <c r="W1292" s="32">
        <v>0.5423</v>
      </c>
      <c r="X1292" s="32">
        <v>31.793600000000001</v>
      </c>
      <c r="Y1292" s="32">
        <v>31.430399999999999</v>
      </c>
      <c r="Z1292" s="32">
        <v>31.944800000000001</v>
      </c>
      <c r="AA1292" s="32">
        <v>0.17449999999999999</v>
      </c>
      <c r="AB1292" s="32">
        <v>31.794799999999999</v>
      </c>
      <c r="AC1292" s="32">
        <v>31.4328</v>
      </c>
      <c r="AD1292" s="32">
        <v>31.947099999999999</v>
      </c>
      <c r="AE1292" s="32">
        <v>0.17649999999999999</v>
      </c>
      <c r="AF1292" s="32">
        <v>9.4177999999999997</v>
      </c>
      <c r="AG1292" s="32">
        <v>8.9687000000000001</v>
      </c>
      <c r="AH1292" s="32">
        <v>10.4339</v>
      </c>
      <c r="AI1292" s="32">
        <v>0.51580000000000004</v>
      </c>
      <c r="AJ1292" s="32">
        <v>9.8245000000000005</v>
      </c>
      <c r="AK1292" s="32">
        <v>9.3804999999999996</v>
      </c>
      <c r="AL1292" s="32">
        <v>10.831300000000001</v>
      </c>
      <c r="AM1292" s="32">
        <v>0.503</v>
      </c>
      <c r="AN1292" s="32">
        <v>0.48010000000000003</v>
      </c>
      <c r="AO1292" s="32">
        <v>0.48649999999999999</v>
      </c>
      <c r="AP1292" s="32">
        <v>1.5698000000000001</v>
      </c>
      <c r="AQ1292" s="32">
        <v>0.2039</v>
      </c>
      <c r="AR1292" s="32">
        <v>1.5581</v>
      </c>
      <c r="AS1292" s="32">
        <v>0.17499999999999999</v>
      </c>
      <c r="AT1292" s="32">
        <v>31.436900000000001</v>
      </c>
      <c r="AU1292" s="32">
        <v>6.7999999999999996E-3</v>
      </c>
      <c r="AV1292" s="32">
        <v>31.438800000000001</v>
      </c>
      <c r="AW1292" s="32">
        <v>8.0999999999999996E-3</v>
      </c>
      <c r="AX1292" s="32">
        <v>-0.24129999999999999</v>
      </c>
      <c r="AY1292">
        <v>16.86</v>
      </c>
      <c r="AZ1292">
        <v>-0.2419</v>
      </c>
      <c r="BA1292">
        <v>16.86</v>
      </c>
      <c r="BB1292">
        <v>202</v>
      </c>
      <c r="BC1292">
        <v>202.25</v>
      </c>
      <c r="BD1292" s="32">
        <v>0.73270000000000002</v>
      </c>
      <c r="BE1292" s="32">
        <v>0.73219999999999996</v>
      </c>
      <c r="BF1292" s="32">
        <v>32.485500000000002</v>
      </c>
      <c r="BG1292" s="32">
        <v>32.486499999999999</v>
      </c>
      <c r="BH1292" s="32">
        <v>-0.24129999999999999</v>
      </c>
      <c r="BI1292" s="34">
        <v>17</v>
      </c>
      <c r="BJ1292" s="34">
        <v>0</v>
      </c>
      <c r="BK1292" s="34">
        <v>235</v>
      </c>
      <c r="BL1292" s="34">
        <v>235</v>
      </c>
      <c r="BM1292">
        <v>0</v>
      </c>
      <c r="BN1292" t="s">
        <v>1376</v>
      </c>
      <c r="BO1292" t="s">
        <v>7324</v>
      </c>
      <c r="BP1292" t="b">
        <v>1</v>
      </c>
    </row>
    <row r="1293" spans="1:68" x14ac:dyDescent="0.25">
      <c r="A1293" s="30" t="str">
        <f t="shared" si="21"/>
        <v>2008004097</v>
      </c>
      <c r="B1293" t="s">
        <v>187</v>
      </c>
      <c r="C1293">
        <v>97</v>
      </c>
      <c r="D1293" s="65" t="s">
        <v>8713</v>
      </c>
      <c r="E1293" t="s">
        <v>102</v>
      </c>
      <c r="F1293">
        <v>1</v>
      </c>
      <c r="G1293">
        <v>2008</v>
      </c>
      <c r="H1293">
        <v>1</v>
      </c>
      <c r="I1293" s="34">
        <v>101.1</v>
      </c>
      <c r="J1293">
        <v>108</v>
      </c>
      <c r="K1293" s="32">
        <v>45.158299999999997</v>
      </c>
      <c r="L1293" s="32">
        <v>-59.183999999999997</v>
      </c>
      <c r="M1293" s="31">
        <v>39561.5549537037</v>
      </c>
      <c r="N1293" s="33">
        <v>2.98</v>
      </c>
      <c r="O1293" s="33">
        <v>49.59</v>
      </c>
      <c r="P1293" s="32">
        <v>9.8699999999999996E-2</v>
      </c>
      <c r="Q1293" s="32">
        <v>-0.4471</v>
      </c>
      <c r="R1293" s="32">
        <v>1.3865000000000001</v>
      </c>
      <c r="S1293" s="32">
        <v>0.57379999999999998</v>
      </c>
      <c r="T1293" s="32">
        <v>9.8900000000000002E-2</v>
      </c>
      <c r="U1293" s="32">
        <v>-0.44700000000000001</v>
      </c>
      <c r="V1293" s="32">
        <v>1.3912</v>
      </c>
      <c r="W1293" s="32">
        <v>0.57369999999999999</v>
      </c>
      <c r="X1293" s="32">
        <v>31.581099999999999</v>
      </c>
      <c r="Y1293" s="32">
        <v>31.287700000000001</v>
      </c>
      <c r="Z1293" s="32">
        <v>31.8749</v>
      </c>
      <c r="AA1293" s="32">
        <v>0.1799</v>
      </c>
      <c r="AB1293" s="32">
        <v>31.5839</v>
      </c>
      <c r="AC1293" s="32">
        <v>31.288499999999999</v>
      </c>
      <c r="AD1293" s="32">
        <v>31.8764</v>
      </c>
      <c r="AE1293" s="32">
        <v>0.17960000000000001</v>
      </c>
      <c r="AF1293" s="32">
        <v>9.8576999999999995</v>
      </c>
      <c r="AG1293" s="32">
        <v>8.9560999999999993</v>
      </c>
      <c r="AH1293" s="32">
        <v>10.592499999999999</v>
      </c>
      <c r="AI1293" s="32">
        <v>0.6018</v>
      </c>
      <c r="AJ1293" s="32">
        <v>10.3108</v>
      </c>
      <c r="AK1293" s="32">
        <v>9.3752999999999993</v>
      </c>
      <c r="AL1293" s="32">
        <v>11.066599999999999</v>
      </c>
      <c r="AM1293" s="32">
        <v>0.61919999999999997</v>
      </c>
      <c r="AN1293" s="32">
        <v>0.53620000000000001</v>
      </c>
      <c r="AO1293" s="32">
        <v>0.53669999999999995</v>
      </c>
      <c r="AP1293" s="32">
        <v>1.3534999999999999</v>
      </c>
      <c r="AQ1293" s="32">
        <v>3.8699999999999998E-2</v>
      </c>
      <c r="AR1293" s="32">
        <v>1.3551</v>
      </c>
      <c r="AS1293" s="32">
        <v>4.0099999999999997E-2</v>
      </c>
      <c r="AT1293" s="32">
        <v>31.2941</v>
      </c>
      <c r="AU1293" s="32">
        <v>5.5999999999999999E-3</v>
      </c>
      <c r="AV1293" s="32">
        <v>31.293399999999998</v>
      </c>
      <c r="AW1293" s="32">
        <v>5.3E-3</v>
      </c>
      <c r="AX1293" s="32">
        <v>-0.4471</v>
      </c>
      <c r="AY1293">
        <v>35.700000000000003</v>
      </c>
      <c r="AZ1293">
        <v>-0.44700000000000001</v>
      </c>
      <c r="BA1293">
        <v>35.700000000000003</v>
      </c>
      <c r="BB1293">
        <v>101.9</v>
      </c>
      <c r="BC1293">
        <v>101.15</v>
      </c>
      <c r="BD1293" s="32">
        <v>0.2833</v>
      </c>
      <c r="BE1293" s="32">
        <v>0.2833</v>
      </c>
      <c r="BF1293" s="32">
        <v>32.018700000000003</v>
      </c>
      <c r="BG1293" s="32">
        <v>32.020499999999998</v>
      </c>
      <c r="BH1293" s="32">
        <v>-0.4471</v>
      </c>
      <c r="BI1293" s="34">
        <v>36</v>
      </c>
      <c r="BJ1293" s="34">
        <v>0</v>
      </c>
      <c r="BK1293" s="34">
        <v>102</v>
      </c>
      <c r="BL1293" s="34">
        <v>102</v>
      </c>
      <c r="BM1293">
        <v>0</v>
      </c>
      <c r="BN1293" t="s">
        <v>1377</v>
      </c>
      <c r="BO1293" t="s">
        <v>7325</v>
      </c>
      <c r="BP1293" t="b">
        <v>1</v>
      </c>
    </row>
    <row r="1294" spans="1:68" x14ac:dyDescent="0.25">
      <c r="A1294" s="30" t="str">
        <f t="shared" si="21"/>
        <v>2008004099</v>
      </c>
      <c r="B1294" t="s">
        <v>187</v>
      </c>
      <c r="C1294">
        <v>99</v>
      </c>
      <c r="D1294" s="65" t="s">
        <v>8724</v>
      </c>
      <c r="E1294" t="s">
        <v>104</v>
      </c>
      <c r="F1294">
        <v>1</v>
      </c>
      <c r="G1294">
        <v>2008</v>
      </c>
      <c r="H1294">
        <v>1</v>
      </c>
      <c r="I1294" s="34">
        <v>134.80000000000001</v>
      </c>
      <c r="J1294">
        <v>160</v>
      </c>
      <c r="K1294" s="32">
        <v>45.490200000000002</v>
      </c>
      <c r="L1294" s="32">
        <v>-59.518999999999998</v>
      </c>
      <c r="M1294" s="31">
        <v>39561.658668981479</v>
      </c>
      <c r="N1294" s="33">
        <v>2.98</v>
      </c>
      <c r="O1294" s="33">
        <v>49.59</v>
      </c>
      <c r="P1294" s="32">
        <v>-0.59440000000000004</v>
      </c>
      <c r="Q1294" s="32">
        <v>-1.3651</v>
      </c>
      <c r="R1294" s="32">
        <v>1.3835999999999999</v>
      </c>
      <c r="S1294" s="32">
        <v>0.97629999999999995</v>
      </c>
      <c r="T1294" s="32">
        <v>-0.59370000000000001</v>
      </c>
      <c r="U1294" s="32">
        <v>-1.3647</v>
      </c>
      <c r="V1294" s="32">
        <v>1.3995</v>
      </c>
      <c r="W1294" s="32">
        <v>0.97699999999999998</v>
      </c>
      <c r="X1294" s="32">
        <v>31.273099999999999</v>
      </c>
      <c r="Y1294" s="32">
        <v>30.749400000000001</v>
      </c>
      <c r="Z1294" s="32">
        <v>31.802299999999999</v>
      </c>
      <c r="AA1294" s="32">
        <v>0.38190000000000002</v>
      </c>
      <c r="AB1294" s="32">
        <v>31.2759</v>
      </c>
      <c r="AC1294" s="32">
        <v>30.7471</v>
      </c>
      <c r="AD1294" s="32">
        <v>31.8047</v>
      </c>
      <c r="AE1294" s="32">
        <v>0.38240000000000002</v>
      </c>
      <c r="AF1294" s="32">
        <v>10.0396</v>
      </c>
      <c r="AG1294" s="32">
        <v>9.3445</v>
      </c>
      <c r="AH1294" s="32">
        <v>10.648899999999999</v>
      </c>
      <c r="AI1294" s="32">
        <v>0.44769999999999999</v>
      </c>
      <c r="AJ1294" s="32">
        <v>10.522399999999999</v>
      </c>
      <c r="AK1294" s="32">
        <v>9.8093000000000004</v>
      </c>
      <c r="AL1294" s="32">
        <v>11.1699</v>
      </c>
      <c r="AM1294" s="32">
        <v>0.45429999999999998</v>
      </c>
      <c r="AN1294" s="32">
        <v>0.92390000000000005</v>
      </c>
      <c r="AO1294" s="32">
        <v>0.9284</v>
      </c>
      <c r="AP1294" s="32">
        <v>1.1862999999999999</v>
      </c>
      <c r="AQ1294" s="32">
        <v>0.33229999999999998</v>
      </c>
      <c r="AR1294" s="32">
        <v>1.2000999999999999</v>
      </c>
      <c r="AS1294" s="32">
        <v>0.33029999999999998</v>
      </c>
      <c r="AT1294" s="32">
        <v>30.781300000000002</v>
      </c>
      <c r="AU1294" s="32">
        <v>1.0999999999999999E-2</v>
      </c>
      <c r="AV1294" s="32">
        <v>30.7865</v>
      </c>
      <c r="AW1294" s="32">
        <v>1.6899999999999998E-2</v>
      </c>
      <c r="AX1294" s="32">
        <v>-1.3651</v>
      </c>
      <c r="AY1294">
        <v>27.77</v>
      </c>
      <c r="AZ1294">
        <v>-1.3647</v>
      </c>
      <c r="BA1294">
        <v>27.77</v>
      </c>
      <c r="BB1294">
        <v>144.1</v>
      </c>
      <c r="BD1294" s="32"/>
      <c r="BE1294" s="32"/>
      <c r="BF1294" s="32"/>
      <c r="BG1294" s="32"/>
      <c r="BH1294" s="32">
        <v>-1.3651</v>
      </c>
      <c r="BI1294" s="34">
        <v>28</v>
      </c>
      <c r="BJ1294" s="34">
        <v>0</v>
      </c>
      <c r="BK1294" s="34">
        <v>136</v>
      </c>
      <c r="BL1294" s="34">
        <v>136</v>
      </c>
      <c r="BM1294">
        <v>0</v>
      </c>
      <c r="BN1294" t="s">
        <v>1378</v>
      </c>
      <c r="BO1294" t="s">
        <v>7326</v>
      </c>
      <c r="BP1294" t="b">
        <v>1</v>
      </c>
    </row>
    <row r="1295" spans="1:68" x14ac:dyDescent="0.25">
      <c r="A1295" s="30" t="str">
        <f t="shared" si="21"/>
        <v>2008004104</v>
      </c>
      <c r="B1295" t="s">
        <v>187</v>
      </c>
      <c r="C1295">
        <v>104</v>
      </c>
      <c r="D1295" s="65" t="s">
        <v>8912</v>
      </c>
      <c r="E1295" t="s">
        <v>105</v>
      </c>
      <c r="F1295">
        <v>1</v>
      </c>
      <c r="G1295">
        <v>2008</v>
      </c>
      <c r="H1295">
        <v>1</v>
      </c>
      <c r="I1295" s="34">
        <v>119</v>
      </c>
      <c r="J1295">
        <v>132</v>
      </c>
      <c r="K1295" s="32">
        <v>45.658799999999999</v>
      </c>
      <c r="L1295" s="32">
        <v>-59.707999999999998</v>
      </c>
      <c r="M1295" s="31">
        <v>39561.772210648145</v>
      </c>
      <c r="N1295" s="33">
        <v>1.98</v>
      </c>
      <c r="O1295" s="33">
        <v>49.59</v>
      </c>
      <c r="P1295" s="32">
        <v>-0.3125</v>
      </c>
      <c r="Q1295" s="32">
        <v>-1.4009</v>
      </c>
      <c r="R1295" s="32">
        <v>1.3634999999999999</v>
      </c>
      <c r="S1295" s="32">
        <v>0.9728</v>
      </c>
      <c r="T1295" s="32">
        <v>-0.31309999999999999</v>
      </c>
      <c r="U1295" s="32">
        <v>-1.4009</v>
      </c>
      <c r="V1295" s="32">
        <v>1.3516999999999999</v>
      </c>
      <c r="W1295" s="32">
        <v>0.97170000000000001</v>
      </c>
      <c r="X1295" s="32">
        <v>31.333200000000001</v>
      </c>
      <c r="Y1295" s="32">
        <v>30.521100000000001</v>
      </c>
      <c r="Z1295" s="32">
        <v>31.884499999999999</v>
      </c>
      <c r="AA1295" s="32">
        <v>0.4622</v>
      </c>
      <c r="AB1295" s="32">
        <v>31.3368</v>
      </c>
      <c r="AC1295" s="32">
        <v>30.5261</v>
      </c>
      <c r="AD1295" s="32">
        <v>31.886199999999999</v>
      </c>
      <c r="AE1295" s="32">
        <v>0.46150000000000002</v>
      </c>
      <c r="AF1295" s="32">
        <v>9.7120999999999995</v>
      </c>
      <c r="AG1295" s="32">
        <v>8.8462999999999994</v>
      </c>
      <c r="AH1295" s="32">
        <v>10.4086</v>
      </c>
      <c r="AI1295" s="32">
        <v>0.55230000000000001</v>
      </c>
      <c r="AJ1295" s="32">
        <v>10.1448</v>
      </c>
      <c r="AK1295" s="32">
        <v>9.2651000000000003</v>
      </c>
      <c r="AL1295" s="32">
        <v>10.8809</v>
      </c>
      <c r="AM1295" s="32">
        <v>0.55679999999999996</v>
      </c>
      <c r="AN1295" s="32">
        <v>1.1786000000000001</v>
      </c>
      <c r="AO1295" s="32">
        <v>1.1756</v>
      </c>
      <c r="AP1295" s="32">
        <v>1.2423</v>
      </c>
      <c r="AQ1295" s="32">
        <v>0.1019</v>
      </c>
      <c r="AR1295" s="32">
        <v>1.2419</v>
      </c>
      <c r="AS1295" s="32">
        <v>9.7900000000000001E-2</v>
      </c>
      <c r="AT1295" s="32">
        <v>30.596599999999999</v>
      </c>
      <c r="AU1295" s="32">
        <v>6.0499999999999998E-2</v>
      </c>
      <c r="AV1295" s="32">
        <v>30.601700000000001</v>
      </c>
      <c r="AW1295" s="32">
        <v>5.8000000000000003E-2</v>
      </c>
      <c r="AX1295" s="32">
        <v>-1.4009</v>
      </c>
      <c r="AY1295">
        <v>23.8</v>
      </c>
      <c r="AZ1295">
        <v>-1.4009</v>
      </c>
      <c r="BA1295">
        <v>23.8</v>
      </c>
      <c r="BB1295">
        <v>139.80000000000001</v>
      </c>
      <c r="BD1295" s="32"/>
      <c r="BE1295" s="32"/>
      <c r="BF1295" s="32"/>
      <c r="BG1295" s="32"/>
      <c r="BH1295" s="32">
        <v>-1.4009</v>
      </c>
      <c r="BI1295" s="34">
        <v>24</v>
      </c>
      <c r="BJ1295" s="34">
        <v>0</v>
      </c>
      <c r="BK1295" s="34">
        <v>120</v>
      </c>
      <c r="BL1295" s="34">
        <v>120</v>
      </c>
      <c r="BM1295">
        <v>0</v>
      </c>
      <c r="BN1295" t="s">
        <v>1379</v>
      </c>
      <c r="BO1295" t="s">
        <v>7327</v>
      </c>
      <c r="BP1295" t="b">
        <v>1</v>
      </c>
    </row>
    <row r="1296" spans="1:68" x14ac:dyDescent="0.25">
      <c r="A1296" s="30" t="str">
        <f t="shared" si="21"/>
        <v>2008004107</v>
      </c>
      <c r="B1296" t="s">
        <v>187</v>
      </c>
      <c r="C1296">
        <v>107</v>
      </c>
      <c r="D1296" s="65" t="s">
        <v>8714</v>
      </c>
      <c r="E1296" t="s">
        <v>106</v>
      </c>
      <c r="F1296">
        <v>1</v>
      </c>
      <c r="G1296">
        <v>2008</v>
      </c>
      <c r="H1296">
        <v>1</v>
      </c>
      <c r="I1296" s="34">
        <v>87.3</v>
      </c>
      <c r="J1296">
        <v>87</v>
      </c>
      <c r="K1296" s="32">
        <v>45.828299999999999</v>
      </c>
      <c r="L1296" s="32">
        <v>-59.842700000000001</v>
      </c>
      <c r="M1296" s="31">
        <v>39561.845543981479</v>
      </c>
      <c r="N1296" s="33">
        <v>2.98</v>
      </c>
      <c r="O1296" s="33">
        <v>49.58</v>
      </c>
      <c r="P1296" s="32">
        <v>-0.80830000000000002</v>
      </c>
      <c r="Q1296" s="32">
        <v>-1.2126999999999999</v>
      </c>
      <c r="R1296" s="32">
        <v>0.13370000000000001</v>
      </c>
      <c r="S1296" s="32">
        <v>0.39629999999999999</v>
      </c>
      <c r="T1296" s="32">
        <v>-0.80840000000000001</v>
      </c>
      <c r="U1296" s="32">
        <v>-1.2129000000000001</v>
      </c>
      <c r="V1296" s="32">
        <v>0.1346</v>
      </c>
      <c r="W1296" s="32">
        <v>0.39579999999999999</v>
      </c>
      <c r="X1296" s="32">
        <v>31.037700000000001</v>
      </c>
      <c r="Y1296" s="32">
        <v>30.536799999999999</v>
      </c>
      <c r="Z1296" s="32">
        <v>31.5593</v>
      </c>
      <c r="AA1296" s="32">
        <v>0.33350000000000002</v>
      </c>
      <c r="AB1296" s="32">
        <v>31.0396</v>
      </c>
      <c r="AC1296" s="32">
        <v>30.537299999999998</v>
      </c>
      <c r="AD1296" s="32">
        <v>31.5624</v>
      </c>
      <c r="AE1296" s="32">
        <v>0.33479999999999999</v>
      </c>
      <c r="AF1296" s="32">
        <v>10.019399999999999</v>
      </c>
      <c r="AG1296" s="32">
        <v>9.4505999999999997</v>
      </c>
      <c r="AH1296" s="32">
        <v>10.551</v>
      </c>
      <c r="AI1296" s="32">
        <v>0.35089999999999999</v>
      </c>
      <c r="AJ1296" s="32">
        <v>10.490399999999999</v>
      </c>
      <c r="AK1296" s="32">
        <v>9.9201999999999995</v>
      </c>
      <c r="AL1296" s="32">
        <v>10.955500000000001</v>
      </c>
      <c r="AM1296" s="32">
        <v>0.35020000000000001</v>
      </c>
      <c r="AN1296" s="32">
        <v>0.83409999999999995</v>
      </c>
      <c r="AO1296" s="32">
        <v>0.82879999999999998</v>
      </c>
      <c r="AP1296" s="32">
        <v>-0.1173</v>
      </c>
      <c r="AQ1296" s="32">
        <v>8.0600000000000005E-2</v>
      </c>
      <c r="AR1296" s="32">
        <v>-0.12540000000000001</v>
      </c>
      <c r="AS1296" s="32">
        <v>8.6199999999999999E-2</v>
      </c>
      <c r="AT1296" s="32">
        <v>30.609200000000001</v>
      </c>
      <c r="AU1296" s="32">
        <v>3.61E-2</v>
      </c>
      <c r="AV1296" s="32">
        <v>30.599299999999999</v>
      </c>
      <c r="AW1296" s="32">
        <v>1.2699999999999999E-2</v>
      </c>
      <c r="AX1296" s="32">
        <v>-1.2126999999999999</v>
      </c>
      <c r="AY1296">
        <v>40.659999999999997</v>
      </c>
      <c r="AZ1296">
        <v>-1.2129000000000001</v>
      </c>
      <c r="BA1296">
        <v>40.659999999999997</v>
      </c>
      <c r="BB1296">
        <v>84.7</v>
      </c>
      <c r="BC1296">
        <v>84.29</v>
      </c>
      <c r="BD1296" s="32">
        <v>-0.88139999999999996</v>
      </c>
      <c r="BE1296" s="32">
        <v>-0.88349999999999995</v>
      </c>
      <c r="BF1296" s="32">
        <v>31.9117</v>
      </c>
      <c r="BG1296" s="32">
        <v>31.9133</v>
      </c>
      <c r="BH1296" s="32"/>
      <c r="BI1296" s="34"/>
      <c r="BJ1296" s="34">
        <v>0</v>
      </c>
      <c r="BK1296" s="34">
        <v>88</v>
      </c>
      <c r="BL1296" s="34">
        <v>88</v>
      </c>
      <c r="BM1296">
        <v>0</v>
      </c>
      <c r="BN1296" t="s">
        <v>1380</v>
      </c>
      <c r="BO1296" t="s">
        <v>7328</v>
      </c>
      <c r="BP1296" t="b">
        <v>1</v>
      </c>
    </row>
    <row r="1297" spans="1:68" x14ac:dyDescent="0.25">
      <c r="A1297" s="30" t="str">
        <f t="shared" si="21"/>
        <v>2008004112</v>
      </c>
      <c r="B1297" t="s">
        <v>187</v>
      </c>
      <c r="C1297">
        <v>112</v>
      </c>
      <c r="D1297" s="65" t="s">
        <v>8727</v>
      </c>
      <c r="E1297" t="s">
        <v>107</v>
      </c>
      <c r="F1297">
        <v>1</v>
      </c>
      <c r="G1297">
        <v>2008</v>
      </c>
      <c r="H1297">
        <v>1</v>
      </c>
      <c r="I1297" s="34">
        <v>257.7</v>
      </c>
      <c r="J1297">
        <v>270</v>
      </c>
      <c r="K1297" s="32">
        <v>47.5807</v>
      </c>
      <c r="L1297" s="32">
        <v>-59.345999999999997</v>
      </c>
      <c r="M1297" s="31">
        <v>39562.292291666665</v>
      </c>
      <c r="N1297" s="33">
        <v>2.97</v>
      </c>
      <c r="O1297" s="33">
        <v>49.58</v>
      </c>
      <c r="P1297" s="32">
        <v>0.7117</v>
      </c>
      <c r="Q1297" s="32">
        <v>-8.72E-2</v>
      </c>
      <c r="R1297" s="32">
        <v>1.9543999999999999</v>
      </c>
      <c r="S1297" s="32">
        <v>0.71840000000000004</v>
      </c>
      <c r="T1297" s="32">
        <v>0.71360000000000001</v>
      </c>
      <c r="U1297" s="32">
        <v>-8.6999999999999994E-2</v>
      </c>
      <c r="V1297" s="32">
        <v>1.9527000000000001</v>
      </c>
      <c r="W1297" s="32">
        <v>0.72040000000000004</v>
      </c>
      <c r="X1297" s="32">
        <v>32.102699999999999</v>
      </c>
      <c r="Y1297" s="32">
        <v>31.891200000000001</v>
      </c>
      <c r="Z1297" s="32">
        <v>32.237400000000001</v>
      </c>
      <c r="AA1297" s="32">
        <v>0.1205</v>
      </c>
      <c r="AB1297" s="32">
        <v>32.104500000000002</v>
      </c>
      <c r="AC1297" s="32">
        <v>31.892700000000001</v>
      </c>
      <c r="AD1297" s="32">
        <v>32.238999999999997</v>
      </c>
      <c r="AE1297" s="32">
        <v>0.1212</v>
      </c>
      <c r="AF1297" s="32">
        <v>9.8369</v>
      </c>
      <c r="AG1297" s="32">
        <v>9.2286000000000001</v>
      </c>
      <c r="AH1297" s="32">
        <v>10.511100000000001</v>
      </c>
      <c r="AI1297" s="32">
        <v>0.47449999999999998</v>
      </c>
      <c r="AJ1297" s="32">
        <v>10.254</v>
      </c>
      <c r="AK1297" s="32">
        <v>9.6470000000000002</v>
      </c>
      <c r="AL1297" s="32">
        <v>10.903499999999999</v>
      </c>
      <c r="AM1297" s="32">
        <v>0.46760000000000002</v>
      </c>
      <c r="AN1297" s="32">
        <v>0.39069999999999999</v>
      </c>
      <c r="AO1297" s="32">
        <v>0.39019999999999999</v>
      </c>
      <c r="AP1297" s="32">
        <v>1.9074</v>
      </c>
      <c r="AQ1297" s="32">
        <v>3.8199999999999998E-2</v>
      </c>
      <c r="AR1297" s="32">
        <v>1.9047000000000001</v>
      </c>
      <c r="AS1297" s="32">
        <v>3.9399999999999998E-2</v>
      </c>
      <c r="AT1297" s="32">
        <v>31.895600000000002</v>
      </c>
      <c r="AU1297" s="32">
        <v>4.7000000000000002E-3</v>
      </c>
      <c r="AV1297" s="32">
        <v>31.897200000000002</v>
      </c>
      <c r="AW1297" s="32">
        <v>4.1000000000000003E-3</v>
      </c>
      <c r="AX1297" s="32">
        <v>-8.72E-2</v>
      </c>
      <c r="AY1297">
        <v>43.63</v>
      </c>
      <c r="AZ1297">
        <v>-8.6999999999999994E-2</v>
      </c>
      <c r="BA1297">
        <v>43.63</v>
      </c>
      <c r="BB1297">
        <v>256.5</v>
      </c>
      <c r="BC1297">
        <v>256.68</v>
      </c>
      <c r="BD1297" s="32">
        <v>4.5861999999999998</v>
      </c>
      <c r="BE1297" s="32">
        <v>4.5791000000000004</v>
      </c>
      <c r="BF1297" s="32">
        <v>34.107900000000001</v>
      </c>
      <c r="BG1297" s="32">
        <v>34.1053</v>
      </c>
      <c r="BH1297" s="32">
        <v>-8.72E-2</v>
      </c>
      <c r="BI1297" s="34">
        <v>44</v>
      </c>
      <c r="BJ1297" s="34">
        <v>0</v>
      </c>
      <c r="BK1297" s="34">
        <v>222</v>
      </c>
      <c r="BL1297" s="34">
        <v>222</v>
      </c>
      <c r="BM1297">
        <v>0</v>
      </c>
      <c r="BN1297" t="s">
        <v>1381</v>
      </c>
      <c r="BO1297" t="s">
        <v>7329</v>
      </c>
      <c r="BP1297" t="b">
        <v>1</v>
      </c>
    </row>
    <row r="1298" spans="1:68" x14ac:dyDescent="0.25">
      <c r="A1298" s="30" t="str">
        <f t="shared" si="21"/>
        <v>2008004114</v>
      </c>
      <c r="B1298" t="s">
        <v>187</v>
      </c>
      <c r="C1298">
        <v>114</v>
      </c>
      <c r="D1298" s="65" t="s">
        <v>8909</v>
      </c>
      <c r="E1298" t="s">
        <v>108</v>
      </c>
      <c r="F1298">
        <v>1</v>
      </c>
      <c r="G1298">
        <v>2008</v>
      </c>
      <c r="H1298">
        <v>1</v>
      </c>
      <c r="I1298" s="34">
        <v>468.5</v>
      </c>
      <c r="J1298">
        <v>478</v>
      </c>
      <c r="K1298" s="32">
        <v>47.422499999999999</v>
      </c>
      <c r="L1298" s="32">
        <v>-59.5608</v>
      </c>
      <c r="M1298" s="31">
        <v>39562.379166666666</v>
      </c>
      <c r="N1298" s="33">
        <v>1.98</v>
      </c>
      <c r="O1298" s="33">
        <v>49.58</v>
      </c>
      <c r="P1298" s="32">
        <v>1.0126999999999999</v>
      </c>
      <c r="Q1298" s="32">
        <v>0.1593</v>
      </c>
      <c r="R1298" s="32">
        <v>1.4931000000000001</v>
      </c>
      <c r="S1298" s="32">
        <v>0.49440000000000001</v>
      </c>
      <c r="T1298" s="32">
        <v>1.0126999999999999</v>
      </c>
      <c r="U1298" s="32">
        <v>0.15920000000000001</v>
      </c>
      <c r="V1298" s="32">
        <v>1.4927999999999999</v>
      </c>
      <c r="W1298" s="32">
        <v>0.4945</v>
      </c>
      <c r="X1298" s="32">
        <v>32.062100000000001</v>
      </c>
      <c r="Y1298" s="32">
        <v>32.005600000000001</v>
      </c>
      <c r="Z1298" s="32">
        <v>32.149099999999997</v>
      </c>
      <c r="AA1298" s="32">
        <v>5.4899999999999997E-2</v>
      </c>
      <c r="AB1298" s="32">
        <v>32.064100000000003</v>
      </c>
      <c r="AC1298" s="32">
        <v>32.006700000000002</v>
      </c>
      <c r="AD1298" s="32">
        <v>32.151699999999998</v>
      </c>
      <c r="AE1298" s="32">
        <v>5.5399999999999998E-2</v>
      </c>
      <c r="AF1298" s="32">
        <v>9.8931000000000004</v>
      </c>
      <c r="AG1298" s="32">
        <v>9.3858999999999995</v>
      </c>
      <c r="AH1298" s="32">
        <v>10.1897</v>
      </c>
      <c r="AI1298" s="32">
        <v>0.28989999999999999</v>
      </c>
      <c r="AJ1298" s="32">
        <v>10.2799</v>
      </c>
      <c r="AK1298" s="32">
        <v>9.7987000000000002</v>
      </c>
      <c r="AL1298" s="32">
        <v>10.5602</v>
      </c>
      <c r="AM1298" s="32">
        <v>0.27250000000000002</v>
      </c>
      <c r="AN1298" s="32">
        <v>0.18690000000000001</v>
      </c>
      <c r="AO1298" s="32">
        <v>0.188</v>
      </c>
      <c r="AP1298" s="32">
        <v>1.4482999999999999</v>
      </c>
      <c r="AQ1298" s="32">
        <v>5.4000000000000003E-3</v>
      </c>
      <c r="AR1298" s="32">
        <v>1.4486000000000001</v>
      </c>
      <c r="AS1298" s="32">
        <v>5.5999999999999999E-3</v>
      </c>
      <c r="AT1298" s="32">
        <v>32.006399999999999</v>
      </c>
      <c r="AU1298" s="32">
        <v>1.4E-3</v>
      </c>
      <c r="AV1298" s="32">
        <v>32.008000000000003</v>
      </c>
      <c r="AW1298" s="32">
        <v>2.0999999999999999E-3</v>
      </c>
      <c r="AX1298" s="32">
        <v>-9.6699999999999994E-2</v>
      </c>
      <c r="AY1298">
        <v>64.45</v>
      </c>
      <c r="AZ1298">
        <v>-9.64E-2</v>
      </c>
      <c r="BA1298">
        <v>64.45</v>
      </c>
      <c r="BB1298">
        <v>468</v>
      </c>
      <c r="BC1298">
        <v>467.53</v>
      </c>
      <c r="BD1298" s="32">
        <v>4.9600999999999997</v>
      </c>
      <c r="BE1298" s="32">
        <v>4.96</v>
      </c>
      <c r="BF1298" s="32">
        <v>34.843499999999999</v>
      </c>
      <c r="BG1298" s="32">
        <v>34.843899999999998</v>
      </c>
      <c r="BH1298" s="32">
        <v>-9.6699999999999994E-2</v>
      </c>
      <c r="BI1298" s="34">
        <v>65</v>
      </c>
      <c r="BJ1298" s="34">
        <v>0</v>
      </c>
      <c r="BK1298" s="34">
        <v>170</v>
      </c>
      <c r="BL1298" s="34">
        <v>170</v>
      </c>
      <c r="BM1298">
        <v>0</v>
      </c>
      <c r="BN1298" t="s">
        <v>1382</v>
      </c>
      <c r="BO1298" t="s">
        <v>7330</v>
      </c>
      <c r="BP1298" t="b">
        <v>1</v>
      </c>
    </row>
    <row r="1299" spans="1:68" x14ac:dyDescent="0.25">
      <c r="A1299" s="30" t="str">
        <f t="shared" si="21"/>
        <v>2008004118</v>
      </c>
      <c r="B1299" t="s">
        <v>187</v>
      </c>
      <c r="C1299">
        <v>118</v>
      </c>
      <c r="D1299" s="65" t="s">
        <v>8728</v>
      </c>
      <c r="E1299" t="s">
        <v>109</v>
      </c>
      <c r="F1299">
        <v>1</v>
      </c>
      <c r="G1299">
        <v>2008</v>
      </c>
      <c r="H1299">
        <v>1</v>
      </c>
      <c r="I1299" s="34">
        <v>457.6</v>
      </c>
      <c r="J1299">
        <v>469</v>
      </c>
      <c r="K1299" s="32">
        <v>47.263300000000001</v>
      </c>
      <c r="L1299" s="32">
        <v>-59.785699999999999</v>
      </c>
      <c r="M1299" s="31">
        <v>39562.528321759259</v>
      </c>
      <c r="N1299" s="33">
        <v>1.98</v>
      </c>
      <c r="O1299" s="33">
        <v>49.58</v>
      </c>
      <c r="P1299" s="32">
        <v>-8.09E-2</v>
      </c>
      <c r="Q1299" s="32">
        <v>-0.51080000000000003</v>
      </c>
      <c r="R1299" s="32">
        <v>0.69289999999999996</v>
      </c>
      <c r="S1299" s="32">
        <v>0.42370000000000002</v>
      </c>
      <c r="T1299" s="32">
        <v>-8.0399999999999999E-2</v>
      </c>
      <c r="U1299" s="32">
        <v>-0.51070000000000004</v>
      </c>
      <c r="V1299" s="32">
        <v>0.69289999999999996</v>
      </c>
      <c r="W1299" s="32">
        <v>0.42420000000000002</v>
      </c>
      <c r="X1299" s="32">
        <v>31.862100000000002</v>
      </c>
      <c r="Y1299" s="32">
        <v>31.576899999999998</v>
      </c>
      <c r="Z1299" s="32">
        <v>32.151899999999998</v>
      </c>
      <c r="AA1299" s="32">
        <v>0.20419999999999999</v>
      </c>
      <c r="AB1299" s="32">
        <v>31.8645</v>
      </c>
      <c r="AC1299" s="32">
        <v>31.578499999999998</v>
      </c>
      <c r="AD1299" s="32">
        <v>32.153799999999997</v>
      </c>
      <c r="AE1299" s="32">
        <v>0.20419999999999999</v>
      </c>
      <c r="AF1299" s="32">
        <v>9.3771000000000004</v>
      </c>
      <c r="AG1299" s="32">
        <v>9.1422000000000008</v>
      </c>
      <c r="AH1299" s="32">
        <v>9.4821000000000009</v>
      </c>
      <c r="AI1299" s="32">
        <v>9.6000000000000002E-2</v>
      </c>
      <c r="AJ1299" s="32">
        <v>9.8055000000000003</v>
      </c>
      <c r="AK1299" s="32">
        <v>9.5813000000000006</v>
      </c>
      <c r="AL1299" s="32">
        <v>9.9210999999999991</v>
      </c>
      <c r="AM1299" s="32">
        <v>8.6599999999999996E-2</v>
      </c>
      <c r="AN1299" s="32">
        <v>0.51029999999999998</v>
      </c>
      <c r="AO1299" s="32">
        <v>0.51039999999999996</v>
      </c>
      <c r="AP1299" s="32">
        <v>0.68220000000000003</v>
      </c>
      <c r="AQ1299" s="32">
        <v>1.0999999999999999E-2</v>
      </c>
      <c r="AR1299" s="32">
        <v>0.68220000000000003</v>
      </c>
      <c r="AS1299" s="32">
        <v>1.15E-2</v>
      </c>
      <c r="AT1299" s="32">
        <v>31.577200000000001</v>
      </c>
      <c r="AU1299" s="32">
        <v>4.0000000000000002E-4</v>
      </c>
      <c r="AV1299" s="32">
        <v>31.578900000000001</v>
      </c>
      <c r="AW1299" s="32">
        <v>5.9999999999999995E-4</v>
      </c>
      <c r="AX1299" s="32">
        <v>-0.51080000000000003</v>
      </c>
      <c r="AY1299">
        <v>41.65</v>
      </c>
      <c r="AZ1299">
        <v>-0.51070000000000004</v>
      </c>
      <c r="BA1299">
        <v>41.65</v>
      </c>
      <c r="BB1299">
        <v>450.3</v>
      </c>
      <c r="BC1299">
        <v>450.72</v>
      </c>
      <c r="BD1299" s="32">
        <v>4.9756</v>
      </c>
      <c r="BE1299" s="32">
        <v>4.9753999999999996</v>
      </c>
      <c r="BF1299" s="32">
        <v>34.843600000000002</v>
      </c>
      <c r="BG1299" s="32">
        <v>34.844099999999997</v>
      </c>
      <c r="BH1299" s="32">
        <v>-0.51080000000000003</v>
      </c>
      <c r="BI1299" s="34">
        <v>42</v>
      </c>
      <c r="BJ1299" s="34">
        <v>0</v>
      </c>
      <c r="BK1299" s="34">
        <v>159</v>
      </c>
      <c r="BL1299" s="34">
        <v>159</v>
      </c>
      <c r="BM1299">
        <v>0</v>
      </c>
      <c r="BN1299" t="s">
        <v>1383</v>
      </c>
      <c r="BO1299" t="s">
        <v>7331</v>
      </c>
      <c r="BP1299" t="b">
        <v>1</v>
      </c>
    </row>
    <row r="1300" spans="1:68" x14ac:dyDescent="0.25">
      <c r="A1300" s="30" t="str">
        <f t="shared" si="21"/>
        <v>2008004122</v>
      </c>
      <c r="B1300" t="s">
        <v>187</v>
      </c>
      <c r="C1300">
        <v>122</v>
      </c>
      <c r="D1300" s="65" t="s">
        <v>8729</v>
      </c>
      <c r="E1300" t="s">
        <v>110</v>
      </c>
      <c r="F1300">
        <v>1</v>
      </c>
      <c r="G1300">
        <v>2008</v>
      </c>
      <c r="H1300">
        <v>1</v>
      </c>
      <c r="I1300" s="34">
        <v>326</v>
      </c>
      <c r="J1300">
        <v>337</v>
      </c>
      <c r="K1300" s="32">
        <v>47.096299999999999</v>
      </c>
      <c r="L1300" s="32">
        <v>-59.986199999999997</v>
      </c>
      <c r="M1300" s="31">
        <v>39562.68855324074</v>
      </c>
      <c r="N1300" s="33">
        <v>2.98</v>
      </c>
      <c r="O1300" s="33">
        <v>49.58</v>
      </c>
      <c r="P1300" s="32">
        <v>0.50960000000000005</v>
      </c>
      <c r="Q1300" s="32">
        <v>-0.17680000000000001</v>
      </c>
      <c r="R1300" s="32">
        <v>1.6173</v>
      </c>
      <c r="S1300" s="32">
        <v>0.58150000000000002</v>
      </c>
      <c r="T1300" s="32">
        <v>0.50980000000000003</v>
      </c>
      <c r="U1300" s="32">
        <v>-0.17610000000000001</v>
      </c>
      <c r="V1300" s="32">
        <v>1.6168</v>
      </c>
      <c r="W1300" s="32">
        <v>0.58189999999999997</v>
      </c>
      <c r="X1300" s="32">
        <v>32.0578</v>
      </c>
      <c r="Y1300" s="32">
        <v>31.8354</v>
      </c>
      <c r="Z1300" s="32">
        <v>32.234999999999999</v>
      </c>
      <c r="AA1300" s="32">
        <v>0.125</v>
      </c>
      <c r="AB1300" s="32">
        <v>32.059899999999999</v>
      </c>
      <c r="AC1300" s="32">
        <v>31.837199999999999</v>
      </c>
      <c r="AD1300" s="32">
        <v>32.237099999999998</v>
      </c>
      <c r="AE1300" s="32">
        <v>0.12509999999999999</v>
      </c>
      <c r="AF1300" s="32">
        <v>9.3355999999999995</v>
      </c>
      <c r="AG1300" s="32">
        <v>9.1290999999999993</v>
      </c>
      <c r="AH1300" s="32">
        <v>9.4850999999999992</v>
      </c>
      <c r="AI1300" s="32">
        <v>9.4100000000000003E-2</v>
      </c>
      <c r="AJ1300" s="32">
        <v>9.7357999999999993</v>
      </c>
      <c r="AK1300" s="32">
        <v>9.5629000000000008</v>
      </c>
      <c r="AL1300" s="32">
        <v>9.8857999999999997</v>
      </c>
      <c r="AM1300" s="32">
        <v>9.2899999999999996E-2</v>
      </c>
      <c r="AN1300" s="32">
        <v>0.40289999999999998</v>
      </c>
      <c r="AO1300" s="32">
        <v>0.40329999999999999</v>
      </c>
      <c r="AP1300" s="32">
        <v>1.5942000000000001</v>
      </c>
      <c r="AQ1300" s="32">
        <v>2.23E-2</v>
      </c>
      <c r="AR1300" s="32">
        <v>1.5922000000000001</v>
      </c>
      <c r="AS1300" s="32">
        <v>2.23E-2</v>
      </c>
      <c r="AT1300" s="32">
        <v>31.8444</v>
      </c>
      <c r="AU1300" s="32">
        <v>2.9999999999999997E-4</v>
      </c>
      <c r="AV1300" s="32">
        <v>31.8461</v>
      </c>
      <c r="AW1300" s="32">
        <v>5.0000000000000001E-4</v>
      </c>
      <c r="AX1300" s="32">
        <v>-0.17680000000000001</v>
      </c>
      <c r="AY1300">
        <v>33.71</v>
      </c>
      <c r="AZ1300">
        <v>-0.17610000000000001</v>
      </c>
      <c r="BA1300">
        <v>33.71</v>
      </c>
      <c r="BB1300">
        <v>321</v>
      </c>
      <c r="BC1300">
        <v>321.06</v>
      </c>
      <c r="BD1300" s="32">
        <v>5.2755000000000001</v>
      </c>
      <c r="BE1300" s="32">
        <v>5.2751000000000001</v>
      </c>
      <c r="BF1300" s="32">
        <v>34.787700000000001</v>
      </c>
      <c r="BG1300" s="32">
        <v>34.7883</v>
      </c>
      <c r="BH1300" s="32">
        <v>-0.17680000000000001</v>
      </c>
      <c r="BI1300" s="34">
        <v>34</v>
      </c>
      <c r="BJ1300" s="34">
        <v>0</v>
      </c>
      <c r="BK1300" s="34">
        <v>154</v>
      </c>
      <c r="BL1300" s="34">
        <v>154</v>
      </c>
      <c r="BM1300">
        <v>0</v>
      </c>
      <c r="BN1300" t="s">
        <v>1384</v>
      </c>
      <c r="BO1300" t="s">
        <v>7332</v>
      </c>
      <c r="BP1300" t="b">
        <v>1</v>
      </c>
    </row>
    <row r="1301" spans="1:68" x14ac:dyDescent="0.25">
      <c r="A1301" s="30" t="str">
        <f t="shared" si="21"/>
        <v>2008004125</v>
      </c>
      <c r="B1301" t="s">
        <v>187</v>
      </c>
      <c r="C1301">
        <v>125</v>
      </c>
      <c r="D1301" s="65" t="s">
        <v>8730</v>
      </c>
      <c r="E1301" t="s">
        <v>83</v>
      </c>
      <c r="F1301">
        <v>1</v>
      </c>
      <c r="G1301">
        <v>2008</v>
      </c>
      <c r="H1301">
        <v>1</v>
      </c>
      <c r="I1301" s="34">
        <v>173.5</v>
      </c>
      <c r="J1301">
        <v>139</v>
      </c>
      <c r="K1301" s="32">
        <v>47.018700000000003</v>
      </c>
      <c r="L1301" s="32">
        <v>-60.1113</v>
      </c>
      <c r="M1301" s="31">
        <v>39562.780104166668</v>
      </c>
      <c r="N1301" s="33">
        <v>1.98</v>
      </c>
      <c r="O1301" s="33">
        <v>49.58</v>
      </c>
      <c r="P1301" s="32">
        <v>7.4000000000000003E-3</v>
      </c>
      <c r="Q1301" s="32">
        <v>-0.4829</v>
      </c>
      <c r="R1301" s="32">
        <v>0.68010000000000004</v>
      </c>
      <c r="S1301" s="32">
        <v>0.2893</v>
      </c>
      <c r="T1301" s="32">
        <v>-6.0000000000000001E-3</v>
      </c>
      <c r="U1301" s="32">
        <v>-0.4824</v>
      </c>
      <c r="V1301" s="32">
        <v>0.28510000000000002</v>
      </c>
      <c r="W1301" s="32">
        <v>0.27539999999999998</v>
      </c>
      <c r="X1301" s="32">
        <v>31.882999999999999</v>
      </c>
      <c r="Y1301" s="32">
        <v>31.722100000000001</v>
      </c>
      <c r="Z1301" s="32">
        <v>31.9758</v>
      </c>
      <c r="AA1301" s="32">
        <v>6.7100000000000007E-2</v>
      </c>
      <c r="AB1301" s="32">
        <v>31.884599999999999</v>
      </c>
      <c r="AC1301" s="32">
        <v>31.7178</v>
      </c>
      <c r="AD1301" s="32">
        <v>31.978000000000002</v>
      </c>
      <c r="AE1301" s="32">
        <v>6.7900000000000002E-2</v>
      </c>
      <c r="AF1301" s="32">
        <v>9.4385999999999992</v>
      </c>
      <c r="AG1301" s="32">
        <v>9.3449000000000009</v>
      </c>
      <c r="AH1301" s="32">
        <v>9.6068999999999996</v>
      </c>
      <c r="AI1301" s="32">
        <v>5.3499999999999999E-2</v>
      </c>
      <c r="AJ1301" s="32">
        <v>9.8710000000000004</v>
      </c>
      <c r="AK1301" s="32">
        <v>9.7919</v>
      </c>
      <c r="AL1301" s="32">
        <v>9.9701000000000004</v>
      </c>
      <c r="AM1301" s="32">
        <v>3.5799999999999998E-2</v>
      </c>
      <c r="AN1301" s="32">
        <v>0.1656</v>
      </c>
      <c r="AO1301" s="32">
        <v>0.18079999999999999</v>
      </c>
      <c r="AP1301" s="32">
        <v>0.314</v>
      </c>
      <c r="AQ1301" s="32">
        <v>0.25019999999999998</v>
      </c>
      <c r="AR1301" s="32">
        <v>0.19370000000000001</v>
      </c>
      <c r="AS1301" s="32">
        <v>6.83E-2</v>
      </c>
      <c r="AT1301" s="32">
        <v>31.826000000000001</v>
      </c>
      <c r="AU1301" s="32">
        <v>2.0199999999999999E-2</v>
      </c>
      <c r="AV1301" s="32">
        <v>31.820599999999999</v>
      </c>
      <c r="AW1301" s="32">
        <v>2.8299999999999999E-2</v>
      </c>
      <c r="AX1301" s="32">
        <v>-0.94910000000000005</v>
      </c>
      <c r="AY1301">
        <v>59.49</v>
      </c>
      <c r="AZ1301">
        <v>-0.94910000000000005</v>
      </c>
      <c r="BA1301">
        <v>59.49</v>
      </c>
      <c r="BB1301">
        <v>190.2</v>
      </c>
      <c r="BD1301" s="32"/>
      <c r="BE1301" s="32"/>
      <c r="BF1301" s="32"/>
      <c r="BG1301" s="32"/>
      <c r="BH1301" s="32">
        <v>-0.94910000000000005</v>
      </c>
      <c r="BI1301" s="34">
        <v>60</v>
      </c>
      <c r="BJ1301" s="34">
        <v>0</v>
      </c>
      <c r="BK1301" s="34">
        <v>145</v>
      </c>
      <c r="BL1301" s="34">
        <v>145</v>
      </c>
      <c r="BM1301">
        <v>0</v>
      </c>
      <c r="BN1301" t="s">
        <v>1385</v>
      </c>
      <c r="BO1301" t="s">
        <v>7333</v>
      </c>
      <c r="BP1301" t="b">
        <v>1</v>
      </c>
    </row>
    <row r="1302" spans="1:68" x14ac:dyDescent="0.25">
      <c r="A1302" s="30" t="str">
        <f t="shared" si="21"/>
        <v>2008004129</v>
      </c>
      <c r="B1302" t="s">
        <v>187</v>
      </c>
      <c r="C1302">
        <v>129</v>
      </c>
      <c r="D1302" s="65" t="s">
        <v>8769</v>
      </c>
      <c r="E1302" t="s">
        <v>111</v>
      </c>
      <c r="F1302">
        <v>1</v>
      </c>
      <c r="G1302">
        <v>2008</v>
      </c>
      <c r="H1302">
        <v>1</v>
      </c>
      <c r="I1302" s="34">
        <v>75.400000000000006</v>
      </c>
      <c r="J1302">
        <v>77</v>
      </c>
      <c r="K1302" s="32">
        <v>46.957700000000003</v>
      </c>
      <c r="L1302" s="32">
        <v>-60.218000000000004</v>
      </c>
      <c r="M1302" s="31">
        <v>39562.869803240741</v>
      </c>
      <c r="N1302" s="33">
        <v>1.98</v>
      </c>
      <c r="O1302" s="33">
        <v>49.58</v>
      </c>
      <c r="P1302" s="32">
        <v>-0.78459999999999996</v>
      </c>
      <c r="Q1302" s="32">
        <v>-1.4391</v>
      </c>
      <c r="R1302" s="32">
        <v>0.54759999999999998</v>
      </c>
      <c r="S1302" s="32">
        <v>0.74109999999999998</v>
      </c>
      <c r="T1302" s="32">
        <v>-0.78390000000000004</v>
      </c>
      <c r="U1302" s="32">
        <v>-1.4389000000000001</v>
      </c>
      <c r="V1302" s="32">
        <v>0.5494</v>
      </c>
      <c r="W1302" s="32">
        <v>0.74139999999999995</v>
      </c>
      <c r="X1302" s="32">
        <v>30.934000000000001</v>
      </c>
      <c r="Y1302" s="32">
        <v>29.948599999999999</v>
      </c>
      <c r="Z1302" s="32">
        <v>31.825800000000001</v>
      </c>
      <c r="AA1302" s="32">
        <v>0.70609999999999995</v>
      </c>
      <c r="AB1302" s="32">
        <v>30.936399999999999</v>
      </c>
      <c r="AC1302" s="32">
        <v>29.9499</v>
      </c>
      <c r="AD1302" s="32">
        <v>31.8279</v>
      </c>
      <c r="AE1302" s="32">
        <v>0.70620000000000005</v>
      </c>
      <c r="AF1302" s="32">
        <v>10.0268</v>
      </c>
      <c r="AG1302" s="32">
        <v>9.3079999999999998</v>
      </c>
      <c r="AH1302" s="32">
        <v>10.743399999999999</v>
      </c>
      <c r="AI1302" s="32">
        <v>0.56230000000000002</v>
      </c>
      <c r="AJ1302" s="32">
        <v>10.486800000000001</v>
      </c>
      <c r="AK1302" s="32">
        <v>9.7626000000000008</v>
      </c>
      <c r="AL1302" s="32">
        <v>11.1975</v>
      </c>
      <c r="AM1302" s="32">
        <v>0.55810000000000004</v>
      </c>
      <c r="AN1302" s="32">
        <v>1.5570999999999999</v>
      </c>
      <c r="AO1302" s="32">
        <v>1.5569999999999999</v>
      </c>
      <c r="AP1302" s="32">
        <v>0.47789999999999999</v>
      </c>
      <c r="AQ1302" s="32">
        <v>4.8000000000000001E-2</v>
      </c>
      <c r="AR1302" s="32">
        <v>0.4783</v>
      </c>
      <c r="AS1302" s="32">
        <v>4.8899999999999999E-2</v>
      </c>
      <c r="AT1302" s="32">
        <v>29.959199999999999</v>
      </c>
      <c r="AU1302" s="32">
        <v>7.4000000000000003E-3</v>
      </c>
      <c r="AV1302" s="32">
        <v>29.961200000000002</v>
      </c>
      <c r="AW1302" s="32">
        <v>7.9000000000000008E-3</v>
      </c>
      <c r="AX1302" s="32">
        <v>-1.4391</v>
      </c>
      <c r="AY1302">
        <v>35.700000000000003</v>
      </c>
      <c r="AZ1302">
        <v>-1.4389000000000001</v>
      </c>
      <c r="BA1302">
        <v>35.700000000000003</v>
      </c>
      <c r="BB1302">
        <v>78.2</v>
      </c>
      <c r="BC1302">
        <v>75.36</v>
      </c>
      <c r="BD1302" s="32">
        <v>-0.66579999999999995</v>
      </c>
      <c r="BE1302" s="32">
        <v>-0.66590000000000005</v>
      </c>
      <c r="BF1302" s="32">
        <v>31.9801</v>
      </c>
      <c r="BG1302" s="32">
        <v>31.9816</v>
      </c>
      <c r="BH1302" s="32">
        <v>-1.4391</v>
      </c>
      <c r="BI1302" s="34">
        <v>36</v>
      </c>
      <c r="BJ1302" s="34">
        <v>0</v>
      </c>
      <c r="BK1302" s="34">
        <v>76</v>
      </c>
      <c r="BL1302" s="34">
        <v>76</v>
      </c>
      <c r="BM1302">
        <v>0</v>
      </c>
      <c r="BN1302" t="s">
        <v>1386</v>
      </c>
      <c r="BO1302" t="s">
        <v>7334</v>
      </c>
      <c r="BP1302" t="b">
        <v>1</v>
      </c>
    </row>
    <row r="1303" spans="1:68" x14ac:dyDescent="0.25">
      <c r="A1303" s="30" t="str">
        <f t="shared" si="21"/>
        <v>2008004131</v>
      </c>
      <c r="B1303" t="s">
        <v>187</v>
      </c>
      <c r="C1303">
        <v>131</v>
      </c>
      <c r="D1303" s="65" t="s">
        <v>8731</v>
      </c>
      <c r="E1303" t="s">
        <v>9058</v>
      </c>
      <c r="F1303">
        <v>0</v>
      </c>
      <c r="G1303">
        <v>2008</v>
      </c>
      <c r="H1303">
        <v>1</v>
      </c>
      <c r="I1303" s="34">
        <v>386.5</v>
      </c>
      <c r="J1303">
        <v>407</v>
      </c>
      <c r="K1303" s="32">
        <v>44.781500000000001</v>
      </c>
      <c r="L1303" s="32">
        <v>-57.252800000000001</v>
      </c>
      <c r="M1303" s="31">
        <v>39563.452627314815</v>
      </c>
      <c r="N1303" s="33">
        <v>2.98</v>
      </c>
      <c r="O1303" s="33">
        <v>49.59</v>
      </c>
      <c r="P1303" s="32">
        <v>0.33779999999999999</v>
      </c>
      <c r="Q1303" s="32">
        <v>-0.43309999999999998</v>
      </c>
      <c r="R1303" s="32">
        <v>1.2312000000000001</v>
      </c>
      <c r="S1303" s="32">
        <v>0.66149999999999998</v>
      </c>
      <c r="T1303" s="32">
        <v>0.3377</v>
      </c>
      <c r="U1303" s="32">
        <v>-0.43309999999999998</v>
      </c>
      <c r="V1303" s="32">
        <v>1.2326999999999999</v>
      </c>
      <c r="W1303" s="32">
        <v>0.66090000000000004</v>
      </c>
      <c r="X1303" s="32">
        <v>31.7302</v>
      </c>
      <c r="Y1303" s="32">
        <v>31.479299999999999</v>
      </c>
      <c r="Z1303" s="32">
        <v>32.108499999999999</v>
      </c>
      <c r="AA1303" s="32">
        <v>0.23830000000000001</v>
      </c>
      <c r="AB1303" s="32">
        <v>31.732199999999999</v>
      </c>
      <c r="AC1303" s="32">
        <v>31.480699999999999</v>
      </c>
      <c r="AD1303" s="32">
        <v>32.11</v>
      </c>
      <c r="AE1303" s="32">
        <v>0.23810000000000001</v>
      </c>
      <c r="AF1303" s="32">
        <v>9.6776999999999997</v>
      </c>
      <c r="AG1303" s="32">
        <v>9.1134000000000004</v>
      </c>
      <c r="AH1303" s="32">
        <v>10.0877</v>
      </c>
      <c r="AI1303" s="32">
        <v>0.35389999999999999</v>
      </c>
      <c r="AJ1303" s="32">
        <v>10.104799999999999</v>
      </c>
      <c r="AK1303" s="32">
        <v>9.5337999999999994</v>
      </c>
      <c r="AL1303" s="32">
        <v>10.4846</v>
      </c>
      <c r="AM1303" s="32">
        <v>0.34610000000000002</v>
      </c>
      <c r="AN1303" s="32">
        <v>0.56710000000000005</v>
      </c>
      <c r="AO1303" s="32">
        <v>0.56720000000000004</v>
      </c>
      <c r="AP1303" s="32">
        <v>1.2277</v>
      </c>
      <c r="AQ1303" s="32">
        <v>4.0000000000000001E-3</v>
      </c>
      <c r="AR1303" s="32">
        <v>1.2287999999999999</v>
      </c>
      <c r="AS1303" s="32">
        <v>4.0000000000000001E-3</v>
      </c>
      <c r="AT1303" s="32">
        <v>31.485600000000002</v>
      </c>
      <c r="AU1303" s="32">
        <v>4.8999999999999998E-3</v>
      </c>
      <c r="AV1303" s="32">
        <v>31.487100000000002</v>
      </c>
      <c r="AW1303" s="32">
        <v>4.7999999999999996E-3</v>
      </c>
      <c r="AX1303" s="32">
        <v>-0.43309999999999998</v>
      </c>
      <c r="AY1303">
        <v>31.74</v>
      </c>
      <c r="AZ1303">
        <v>-0.43309999999999998</v>
      </c>
      <c r="BA1303">
        <v>31.74</v>
      </c>
      <c r="BB1303">
        <v>400</v>
      </c>
      <c r="BC1303">
        <v>386.48</v>
      </c>
      <c r="BD1303" s="32">
        <v>5.1048</v>
      </c>
      <c r="BE1303" s="32">
        <v>5.1044999999999998</v>
      </c>
      <c r="BF1303" s="32">
        <v>34.8249</v>
      </c>
      <c r="BG1303" s="32">
        <v>34.825499999999998</v>
      </c>
      <c r="BH1303" s="32">
        <v>-0.43309999999999998</v>
      </c>
      <c r="BI1303" s="34">
        <v>32</v>
      </c>
      <c r="BJ1303" s="34">
        <v>0</v>
      </c>
      <c r="BK1303" s="34">
        <v>182</v>
      </c>
      <c r="BL1303" s="34">
        <v>178</v>
      </c>
      <c r="BM1303">
        <v>0</v>
      </c>
      <c r="BN1303" t="s">
        <v>1387</v>
      </c>
      <c r="BO1303" t="s">
        <v>7335</v>
      </c>
      <c r="BP1303" t="b">
        <v>1</v>
      </c>
    </row>
    <row r="1304" spans="1:68" x14ac:dyDescent="0.25">
      <c r="A1304" s="30" t="str">
        <f t="shared" si="21"/>
        <v>2008004134</v>
      </c>
      <c r="B1304" t="s">
        <v>187</v>
      </c>
      <c r="C1304">
        <v>134</v>
      </c>
      <c r="D1304" s="65" t="s">
        <v>8874</v>
      </c>
      <c r="E1304" t="s">
        <v>85</v>
      </c>
      <c r="F1304">
        <v>0</v>
      </c>
      <c r="G1304">
        <v>2008</v>
      </c>
      <c r="H1304">
        <v>1</v>
      </c>
      <c r="I1304" s="34">
        <v>422.1</v>
      </c>
      <c r="J1304">
        <v>428</v>
      </c>
      <c r="K1304" s="32">
        <v>44.830300000000001</v>
      </c>
      <c r="L1304" s="32">
        <v>-56.933</v>
      </c>
      <c r="M1304" s="31">
        <v>39563.603159722225</v>
      </c>
      <c r="N1304" s="33">
        <v>2.98</v>
      </c>
      <c r="O1304" s="33">
        <v>49.59</v>
      </c>
      <c r="P1304" s="32">
        <v>0.42380000000000001</v>
      </c>
      <c r="Q1304" s="32">
        <v>-0.26939999999999997</v>
      </c>
      <c r="R1304" s="32">
        <v>1.6413</v>
      </c>
      <c r="S1304" s="32">
        <v>0.7641</v>
      </c>
      <c r="T1304" s="32">
        <v>0.42580000000000001</v>
      </c>
      <c r="U1304" s="32">
        <v>-0.26869999999999999</v>
      </c>
      <c r="V1304" s="32">
        <v>1.6415</v>
      </c>
      <c r="W1304" s="32">
        <v>0.76580000000000004</v>
      </c>
      <c r="X1304" s="32">
        <v>31.8886</v>
      </c>
      <c r="Y1304" s="32">
        <v>31.538699999999999</v>
      </c>
      <c r="Z1304" s="32">
        <v>32.219499999999996</v>
      </c>
      <c r="AA1304" s="32">
        <v>0.24199999999999999</v>
      </c>
      <c r="AB1304" s="32">
        <v>31.8904</v>
      </c>
      <c r="AC1304" s="32">
        <v>31.539899999999999</v>
      </c>
      <c r="AD1304" s="32">
        <v>32.221499999999999</v>
      </c>
      <c r="AE1304" s="32">
        <v>0.24349999999999999</v>
      </c>
      <c r="AF1304" s="32">
        <v>9.4876000000000005</v>
      </c>
      <c r="AG1304" s="32">
        <v>9.2012</v>
      </c>
      <c r="AH1304" s="32">
        <v>9.8656000000000006</v>
      </c>
      <c r="AI1304" s="32">
        <v>0.22839999999999999</v>
      </c>
      <c r="AJ1304" s="32">
        <v>9.8800000000000008</v>
      </c>
      <c r="AK1304" s="32">
        <v>9.6097000000000001</v>
      </c>
      <c r="AL1304" s="32">
        <v>10.2364</v>
      </c>
      <c r="AM1304" s="32">
        <v>0.2276</v>
      </c>
      <c r="AN1304" s="32">
        <v>0.62770000000000004</v>
      </c>
      <c r="AO1304" s="32">
        <v>0.62819999999999998</v>
      </c>
      <c r="AP1304" s="32">
        <v>1.6375</v>
      </c>
      <c r="AQ1304" s="32">
        <v>4.1999999999999997E-3</v>
      </c>
      <c r="AR1304" s="32">
        <v>1.6372</v>
      </c>
      <c r="AS1304" s="32">
        <v>5.1999999999999998E-3</v>
      </c>
      <c r="AT1304" s="32">
        <v>31.544899999999998</v>
      </c>
      <c r="AU1304" s="32">
        <v>5.4999999999999997E-3</v>
      </c>
      <c r="AV1304" s="32">
        <v>31.545999999999999</v>
      </c>
      <c r="AW1304" s="32">
        <v>5.4000000000000003E-3</v>
      </c>
      <c r="AX1304" s="32">
        <v>-0.26939999999999997</v>
      </c>
      <c r="AY1304">
        <v>18.850000000000001</v>
      </c>
      <c r="AZ1304">
        <v>-0.26869999999999999</v>
      </c>
      <c r="BA1304">
        <v>18.850000000000001</v>
      </c>
      <c r="BC1304">
        <v>422.11</v>
      </c>
      <c r="BD1304" s="32">
        <v>4.6772999999999998</v>
      </c>
      <c r="BE1304" s="32">
        <v>4.6769999999999996</v>
      </c>
      <c r="BF1304" s="32">
        <v>34.851500000000001</v>
      </c>
      <c r="BG1304" s="32">
        <v>34.851700000000001</v>
      </c>
      <c r="BH1304" s="32">
        <v>-0.26939999999999997</v>
      </c>
      <c r="BI1304" s="34">
        <v>19</v>
      </c>
      <c r="BJ1304" s="34">
        <v>0</v>
      </c>
      <c r="BK1304" s="34">
        <v>163</v>
      </c>
      <c r="BL1304" s="34">
        <v>163</v>
      </c>
      <c r="BM1304">
        <v>0</v>
      </c>
      <c r="BN1304" t="s">
        <v>1388</v>
      </c>
      <c r="BO1304" t="s">
        <v>7336</v>
      </c>
      <c r="BP1304" t="b">
        <v>1</v>
      </c>
    </row>
    <row r="1305" spans="1:68" x14ac:dyDescent="0.25">
      <c r="A1305" s="30" t="str">
        <f t="shared" si="21"/>
        <v>2008004135</v>
      </c>
      <c r="B1305" t="s">
        <v>187</v>
      </c>
      <c r="C1305">
        <v>135</v>
      </c>
      <c r="D1305" s="65" t="s">
        <v>8771</v>
      </c>
      <c r="E1305" t="s">
        <v>9061</v>
      </c>
      <c r="F1305">
        <v>0</v>
      </c>
      <c r="G1305">
        <v>2008</v>
      </c>
      <c r="H1305">
        <v>1</v>
      </c>
      <c r="I1305" s="34">
        <v>401.3</v>
      </c>
      <c r="J1305">
        <v>412</v>
      </c>
      <c r="K1305" s="32">
        <v>44.8857</v>
      </c>
      <c r="L1305" s="32">
        <v>-56.617199999999997</v>
      </c>
      <c r="M1305" s="31">
        <v>39563.706446759257</v>
      </c>
      <c r="N1305" s="33">
        <v>1.98</v>
      </c>
      <c r="O1305" s="33">
        <v>49.59</v>
      </c>
      <c r="P1305" s="32">
        <v>2.9769000000000001</v>
      </c>
      <c r="Q1305" s="32">
        <v>1.7001999999999999</v>
      </c>
      <c r="R1305" s="32">
        <v>3.3323</v>
      </c>
      <c r="S1305" s="32">
        <v>0.4854</v>
      </c>
      <c r="T1305" s="32">
        <v>2.9750999999999999</v>
      </c>
      <c r="U1305" s="32">
        <v>1.6900999999999999</v>
      </c>
      <c r="V1305" s="32">
        <v>3.3321000000000001</v>
      </c>
      <c r="W1305" s="32">
        <v>0.48759999999999998</v>
      </c>
      <c r="X1305" s="32">
        <v>32.684199999999997</v>
      </c>
      <c r="Y1305" s="32">
        <v>32.634099999999997</v>
      </c>
      <c r="Z1305" s="32">
        <v>32.744799999999998</v>
      </c>
      <c r="AA1305" s="32">
        <v>2.2100000000000002E-2</v>
      </c>
      <c r="AB1305" s="32">
        <v>32.685000000000002</v>
      </c>
      <c r="AC1305" s="32">
        <v>32.638199999999998</v>
      </c>
      <c r="AD1305" s="32">
        <v>32.745699999999999</v>
      </c>
      <c r="AE1305" s="32">
        <v>2.1700000000000001E-2</v>
      </c>
      <c r="AF1305" s="32">
        <v>9.0595999999999997</v>
      </c>
      <c r="AG1305" s="32">
        <v>8.8263999999999996</v>
      </c>
      <c r="AH1305" s="32">
        <v>9.2566000000000006</v>
      </c>
      <c r="AI1305" s="32">
        <v>8.4699999999999998E-2</v>
      </c>
      <c r="AJ1305" s="32">
        <v>9.3863000000000003</v>
      </c>
      <c r="AK1305" s="32">
        <v>9.1820000000000004</v>
      </c>
      <c r="AL1305" s="32">
        <v>9.6465999999999994</v>
      </c>
      <c r="AM1305" s="32">
        <v>9.0200000000000002E-2</v>
      </c>
      <c r="AN1305" s="32">
        <v>0.1177</v>
      </c>
      <c r="AO1305" s="32">
        <v>0.105</v>
      </c>
      <c r="AP1305" s="32">
        <v>3.2991000000000001</v>
      </c>
      <c r="AQ1305" s="32">
        <v>1.38E-2</v>
      </c>
      <c r="AR1305" s="32">
        <v>3.2991000000000001</v>
      </c>
      <c r="AS1305" s="32">
        <v>1.37E-2</v>
      </c>
      <c r="AT1305" s="32">
        <v>32.677</v>
      </c>
      <c r="AU1305" s="32">
        <v>1.6000000000000001E-3</v>
      </c>
      <c r="AV1305" s="32">
        <v>32.678199999999997</v>
      </c>
      <c r="AW1305" s="32">
        <v>1.6000000000000001E-3</v>
      </c>
      <c r="AX1305" s="32">
        <v>0.98480000000000001</v>
      </c>
      <c r="AY1305">
        <v>53.56</v>
      </c>
      <c r="AZ1305">
        <v>0.96899999999999997</v>
      </c>
      <c r="BA1305">
        <v>53.56</v>
      </c>
      <c r="BB1305">
        <v>405</v>
      </c>
      <c r="BC1305">
        <v>401.32</v>
      </c>
      <c r="BD1305" s="32">
        <v>4.5575000000000001</v>
      </c>
      <c r="BE1305" s="32">
        <v>4.5571999999999999</v>
      </c>
      <c r="BF1305" s="32">
        <v>34.874400000000001</v>
      </c>
      <c r="BG1305" s="32">
        <v>34.875</v>
      </c>
      <c r="BH1305" s="32">
        <v>0.98480000000000001</v>
      </c>
      <c r="BI1305" s="34">
        <v>54</v>
      </c>
      <c r="BJ1305" s="34">
        <v>0</v>
      </c>
      <c r="BK1305" s="34">
        <v>157</v>
      </c>
      <c r="BL1305" s="34">
        <v>157</v>
      </c>
      <c r="BM1305">
        <v>0</v>
      </c>
      <c r="BN1305" t="s">
        <v>1389</v>
      </c>
      <c r="BO1305" t="s">
        <v>7337</v>
      </c>
      <c r="BP1305" t="b">
        <v>1</v>
      </c>
    </row>
    <row r="1306" spans="1:68" x14ac:dyDescent="0.25">
      <c r="A1306" s="30" t="str">
        <f t="shared" si="21"/>
        <v>2008004137</v>
      </c>
      <c r="B1306" t="s">
        <v>187</v>
      </c>
      <c r="C1306">
        <v>137</v>
      </c>
      <c r="D1306" s="65" t="s">
        <v>8801</v>
      </c>
      <c r="E1306" t="s">
        <v>9062</v>
      </c>
      <c r="F1306">
        <v>0</v>
      </c>
      <c r="G1306">
        <v>2008</v>
      </c>
      <c r="H1306">
        <v>1</v>
      </c>
      <c r="I1306" s="34">
        <v>381.5</v>
      </c>
      <c r="J1306">
        <v>391</v>
      </c>
      <c r="K1306" s="32">
        <v>44.925199999999997</v>
      </c>
      <c r="L1306" s="32">
        <v>-56.4358</v>
      </c>
      <c r="M1306" s="31">
        <v>39563.823900462965</v>
      </c>
      <c r="N1306" s="33">
        <v>2.98</v>
      </c>
      <c r="O1306" s="33">
        <v>49.59</v>
      </c>
      <c r="P1306" s="32">
        <v>1.8230999999999999</v>
      </c>
      <c r="Q1306" s="32">
        <v>0.97230000000000005</v>
      </c>
      <c r="R1306" s="32">
        <v>1.9220999999999999</v>
      </c>
      <c r="S1306" s="32">
        <v>0.21199999999999999</v>
      </c>
      <c r="T1306" s="32">
        <v>1.8230999999999999</v>
      </c>
      <c r="U1306" s="32">
        <v>0.97319999999999995</v>
      </c>
      <c r="V1306" s="32">
        <v>1.9231</v>
      </c>
      <c r="W1306" s="32">
        <v>0.2122</v>
      </c>
      <c r="X1306" s="32">
        <v>32.530299999999997</v>
      </c>
      <c r="Y1306" s="32">
        <v>32.524700000000003</v>
      </c>
      <c r="Z1306" s="32">
        <v>32.537500000000001</v>
      </c>
      <c r="AA1306" s="32">
        <v>4.1000000000000003E-3</v>
      </c>
      <c r="AB1306" s="32">
        <v>32.531799999999997</v>
      </c>
      <c r="AC1306" s="32">
        <v>32.525799999999997</v>
      </c>
      <c r="AD1306" s="32">
        <v>32.538800000000002</v>
      </c>
      <c r="AE1306" s="32">
        <v>4.4000000000000003E-3</v>
      </c>
      <c r="AF1306" s="32">
        <v>9.5317000000000007</v>
      </c>
      <c r="AG1306" s="32">
        <v>9.3431999999999995</v>
      </c>
      <c r="AH1306" s="32">
        <v>9.5904000000000007</v>
      </c>
      <c r="AI1306" s="32">
        <v>7.0499999999999993E-2</v>
      </c>
      <c r="AJ1306" s="32">
        <v>9.9068000000000005</v>
      </c>
      <c r="AK1306" s="32">
        <v>9.7239000000000004</v>
      </c>
      <c r="AL1306" s="32">
        <v>9.9808000000000003</v>
      </c>
      <c r="AM1306" s="32">
        <v>6.5799999999999997E-2</v>
      </c>
      <c r="AN1306" s="32">
        <v>6.9400000000000003E-2</v>
      </c>
      <c r="AO1306" s="32">
        <v>7.1300000000000002E-2</v>
      </c>
      <c r="AP1306" s="32">
        <v>1.9025000000000001</v>
      </c>
      <c r="AQ1306" s="32">
        <v>5.9999999999999995E-4</v>
      </c>
      <c r="AR1306" s="32">
        <v>1.9027000000000001</v>
      </c>
      <c r="AS1306" s="32">
        <v>1E-3</v>
      </c>
      <c r="AT1306" s="32">
        <v>32.5261</v>
      </c>
      <c r="AU1306" s="32">
        <v>2E-3</v>
      </c>
      <c r="AV1306" s="32">
        <v>32.527099999999997</v>
      </c>
      <c r="AW1306" s="32">
        <v>1.9E-3</v>
      </c>
      <c r="AX1306" s="32">
        <v>6.7199999999999996E-2</v>
      </c>
      <c r="AY1306">
        <v>80.33</v>
      </c>
      <c r="AZ1306">
        <v>6.7299999999999999E-2</v>
      </c>
      <c r="BA1306">
        <v>80.33</v>
      </c>
      <c r="BB1306">
        <v>400</v>
      </c>
      <c r="BC1306">
        <v>381.52</v>
      </c>
      <c r="BD1306" s="32">
        <v>4.9912999999999998</v>
      </c>
      <c r="BE1306" s="32">
        <v>4.9905999999999997</v>
      </c>
      <c r="BF1306" s="32">
        <v>34.810600000000001</v>
      </c>
      <c r="BG1306" s="32">
        <v>34.811100000000003</v>
      </c>
      <c r="BH1306" s="32">
        <v>6.7199999999999996E-2</v>
      </c>
      <c r="BI1306" s="34">
        <v>81</v>
      </c>
      <c r="BJ1306" s="34">
        <v>0</v>
      </c>
      <c r="BK1306" s="34">
        <v>227</v>
      </c>
      <c r="BL1306" s="34">
        <v>219</v>
      </c>
      <c r="BM1306">
        <v>0</v>
      </c>
      <c r="BN1306" t="s">
        <v>1390</v>
      </c>
      <c r="BO1306" t="s">
        <v>7338</v>
      </c>
      <c r="BP1306" t="b">
        <v>1</v>
      </c>
    </row>
    <row r="1307" spans="1:68" x14ac:dyDescent="0.25">
      <c r="A1307" s="30" t="str">
        <f t="shared" si="21"/>
        <v>2008004138</v>
      </c>
      <c r="B1307" t="s">
        <v>187</v>
      </c>
      <c r="C1307">
        <v>138</v>
      </c>
      <c r="D1307" s="65" t="s">
        <v>8733</v>
      </c>
      <c r="E1307" t="s">
        <v>85</v>
      </c>
      <c r="F1307">
        <v>0</v>
      </c>
      <c r="G1307">
        <v>2008</v>
      </c>
      <c r="H1307">
        <v>1</v>
      </c>
      <c r="I1307" s="34">
        <v>313.2</v>
      </c>
      <c r="J1307">
        <v>321</v>
      </c>
      <c r="K1307" s="32">
        <v>44.960799999999999</v>
      </c>
      <c r="L1307" s="32">
        <v>-56.256999999999998</v>
      </c>
      <c r="M1307" s="31">
        <v>39563.906608796293</v>
      </c>
      <c r="N1307" s="33">
        <v>1.98</v>
      </c>
      <c r="O1307" s="33">
        <v>49.59</v>
      </c>
      <c r="P1307" s="32">
        <v>1.1185</v>
      </c>
      <c r="Q1307" s="32">
        <v>-0.43080000000000002</v>
      </c>
      <c r="R1307" s="32">
        <v>2.5581</v>
      </c>
      <c r="S1307" s="32">
        <v>1.1786000000000001</v>
      </c>
      <c r="T1307" s="32">
        <v>1.1167</v>
      </c>
      <c r="U1307" s="32">
        <v>-0.43049999999999999</v>
      </c>
      <c r="V1307" s="32">
        <v>2.5558000000000001</v>
      </c>
      <c r="W1307" s="32">
        <v>1.1788000000000001</v>
      </c>
      <c r="X1307" s="32">
        <v>32.629899999999999</v>
      </c>
      <c r="Y1307" s="32">
        <v>32.569699999999997</v>
      </c>
      <c r="Z1307" s="32">
        <v>32.673699999999997</v>
      </c>
      <c r="AA1307" s="32">
        <v>3.73E-2</v>
      </c>
      <c r="AB1307" s="32">
        <v>32.631999999999998</v>
      </c>
      <c r="AC1307" s="32">
        <v>32.570700000000002</v>
      </c>
      <c r="AD1307" s="32">
        <v>32.676200000000001</v>
      </c>
      <c r="AE1307" s="32">
        <v>3.7699999999999997E-2</v>
      </c>
      <c r="AF1307" s="32">
        <v>9.1510999999999996</v>
      </c>
      <c r="AG1307" s="32">
        <v>8.8549000000000007</v>
      </c>
      <c r="AH1307" s="32">
        <v>9.2964000000000002</v>
      </c>
      <c r="AI1307" s="32">
        <v>0.1002</v>
      </c>
      <c r="AJ1307" s="32">
        <v>9.5411000000000001</v>
      </c>
      <c r="AK1307" s="32">
        <v>9.2102000000000004</v>
      </c>
      <c r="AL1307" s="32">
        <v>9.6493000000000002</v>
      </c>
      <c r="AM1307" s="32">
        <v>8.8900000000000007E-2</v>
      </c>
      <c r="AN1307" s="32">
        <v>0.25659999999999999</v>
      </c>
      <c r="AO1307" s="32">
        <v>0.25779999999999997</v>
      </c>
      <c r="AP1307" s="32">
        <v>2.5501999999999998</v>
      </c>
      <c r="AQ1307" s="32">
        <v>5.8999999999999999E-3</v>
      </c>
      <c r="AR1307" s="32">
        <v>2.5497999999999998</v>
      </c>
      <c r="AS1307" s="32">
        <v>4.5999999999999999E-3</v>
      </c>
      <c r="AT1307" s="32">
        <v>32.575699999999998</v>
      </c>
      <c r="AU1307" s="32">
        <v>5.1999999999999998E-3</v>
      </c>
      <c r="AV1307" s="32">
        <v>32.576799999999999</v>
      </c>
      <c r="AW1307" s="32">
        <v>5.3E-3</v>
      </c>
      <c r="AX1307" s="32">
        <v>-0.55869999999999997</v>
      </c>
      <c r="AY1307">
        <v>64.459999999999994</v>
      </c>
      <c r="AZ1307">
        <v>-0.55869999999999997</v>
      </c>
      <c r="BA1307">
        <v>64.459999999999994</v>
      </c>
      <c r="BC1307">
        <v>313.2</v>
      </c>
      <c r="BD1307" s="32">
        <v>3.8912</v>
      </c>
      <c r="BE1307" s="32">
        <v>3.8906999999999998</v>
      </c>
      <c r="BF1307" s="32">
        <v>34.518099999999997</v>
      </c>
      <c r="BG1307" s="32">
        <v>34.5182</v>
      </c>
      <c r="BH1307" s="32">
        <v>-0.55869999999999997</v>
      </c>
      <c r="BI1307" s="34">
        <v>65</v>
      </c>
      <c r="BJ1307" s="34">
        <v>0</v>
      </c>
      <c r="BK1307" s="34">
        <v>321</v>
      </c>
      <c r="BL1307" s="34">
        <v>266</v>
      </c>
      <c r="BM1307">
        <v>1</v>
      </c>
      <c r="BN1307" t="s">
        <v>1391</v>
      </c>
      <c r="BO1307" t="s">
        <v>7339</v>
      </c>
      <c r="BP1307" t="b">
        <v>1</v>
      </c>
    </row>
    <row r="1308" spans="1:68" x14ac:dyDescent="0.25">
      <c r="A1308" s="30" t="str">
        <f t="shared" si="21"/>
        <v>2008004140</v>
      </c>
      <c r="B1308" t="s">
        <v>187</v>
      </c>
      <c r="C1308">
        <v>140</v>
      </c>
      <c r="D1308" s="65" t="s">
        <v>8900</v>
      </c>
      <c r="E1308" t="s">
        <v>9063</v>
      </c>
      <c r="F1308">
        <v>0</v>
      </c>
      <c r="G1308">
        <v>2008</v>
      </c>
      <c r="H1308">
        <v>1</v>
      </c>
      <c r="I1308" s="34">
        <v>269.60000000000002</v>
      </c>
      <c r="J1308">
        <v>278</v>
      </c>
      <c r="K1308" s="32">
        <v>44.975999999999999</v>
      </c>
      <c r="L1308" s="32">
        <v>-56.1922</v>
      </c>
      <c r="M1308" s="31">
        <v>39563.993900462963</v>
      </c>
      <c r="N1308" s="33">
        <v>0.99</v>
      </c>
      <c r="O1308" s="33">
        <v>49.59</v>
      </c>
      <c r="P1308" s="32">
        <v>0.75880000000000003</v>
      </c>
      <c r="Q1308" s="32">
        <v>-0.40620000000000001</v>
      </c>
      <c r="R1308" s="32">
        <v>2.4508999999999999</v>
      </c>
      <c r="S1308" s="32">
        <v>1.2855000000000001</v>
      </c>
      <c r="T1308" s="32">
        <v>0.75900000000000001</v>
      </c>
      <c r="U1308" s="32">
        <v>-0.40620000000000001</v>
      </c>
      <c r="V1308" s="32">
        <v>2.4394</v>
      </c>
      <c r="W1308" s="32">
        <v>1.2845</v>
      </c>
      <c r="X1308" s="32">
        <v>32.614800000000002</v>
      </c>
      <c r="Y1308" s="32">
        <v>32.571599999999997</v>
      </c>
      <c r="Z1308" s="32">
        <v>32.653500000000001</v>
      </c>
      <c r="AA1308" s="32">
        <v>3.6499999999999998E-2</v>
      </c>
      <c r="AB1308" s="32">
        <v>32.616900000000001</v>
      </c>
      <c r="AC1308" s="32">
        <v>32.572000000000003</v>
      </c>
      <c r="AD1308" s="32">
        <v>32.655700000000003</v>
      </c>
      <c r="AE1308" s="32">
        <v>3.7199999999999997E-2</v>
      </c>
      <c r="AF1308" s="32">
        <v>9.2340999999999998</v>
      </c>
      <c r="AG1308" s="32">
        <v>9.1439000000000004</v>
      </c>
      <c r="AH1308" s="32">
        <v>9.3276000000000003</v>
      </c>
      <c r="AI1308" s="32">
        <v>4.58E-2</v>
      </c>
      <c r="AJ1308" s="32">
        <v>9.6507000000000005</v>
      </c>
      <c r="AK1308" s="32">
        <v>9.5799000000000003</v>
      </c>
      <c r="AL1308" s="32">
        <v>9.7080000000000002</v>
      </c>
      <c r="AM1308" s="32">
        <v>2.5899999999999999E-2</v>
      </c>
      <c r="AN1308" s="32">
        <v>0.22939999999999999</v>
      </c>
      <c r="AO1308" s="32">
        <v>0.22889999999999999</v>
      </c>
      <c r="AP1308" s="32">
        <v>2.4142000000000001</v>
      </c>
      <c r="AQ1308" s="32">
        <v>4.0800000000000003E-2</v>
      </c>
      <c r="AR1308" s="32">
        <v>2.4104999999999999</v>
      </c>
      <c r="AS1308" s="32">
        <v>4.02E-2</v>
      </c>
      <c r="AT1308" s="32">
        <v>32.571899999999999</v>
      </c>
      <c r="AU1308" s="32">
        <v>2.9999999999999997E-4</v>
      </c>
      <c r="AV1308" s="32">
        <v>32.573799999999999</v>
      </c>
      <c r="AW1308" s="32">
        <v>5.0000000000000001E-4</v>
      </c>
      <c r="AX1308" s="32">
        <v>-0.52200000000000002</v>
      </c>
      <c r="AY1308">
        <v>134.85</v>
      </c>
      <c r="AZ1308">
        <v>-0.52180000000000004</v>
      </c>
      <c r="BA1308">
        <v>134.85</v>
      </c>
      <c r="BB1308">
        <v>225</v>
      </c>
      <c r="BC1308">
        <v>269.62</v>
      </c>
      <c r="BD1308" s="32">
        <v>3.4887999999999999</v>
      </c>
      <c r="BE1308" s="32">
        <v>3.4881000000000002</v>
      </c>
      <c r="BF1308" s="32">
        <v>34.325499999999998</v>
      </c>
      <c r="BG1308" s="32">
        <v>34.325899999999997</v>
      </c>
      <c r="BH1308" s="32">
        <v>-0.52200000000000002</v>
      </c>
      <c r="BI1308" s="34">
        <v>136</v>
      </c>
      <c r="BJ1308" s="34">
        <v>0</v>
      </c>
      <c r="BK1308" s="34">
        <v>278</v>
      </c>
      <c r="BL1308" s="34">
        <v>278</v>
      </c>
      <c r="BM1308">
        <v>1</v>
      </c>
      <c r="BN1308" t="s">
        <v>1392</v>
      </c>
      <c r="BO1308" t="s">
        <v>7340</v>
      </c>
      <c r="BP1308" t="b">
        <v>1</v>
      </c>
    </row>
    <row r="1309" spans="1:68" x14ac:dyDescent="0.25">
      <c r="A1309" s="30" t="str">
        <f t="shared" si="21"/>
        <v>2008004141</v>
      </c>
      <c r="B1309" t="s">
        <v>187</v>
      </c>
      <c r="C1309">
        <v>141</v>
      </c>
      <c r="D1309" s="65" t="s">
        <v>8772</v>
      </c>
      <c r="E1309" t="s">
        <v>9063</v>
      </c>
      <c r="F1309">
        <v>0</v>
      </c>
      <c r="G1309">
        <v>2008</v>
      </c>
      <c r="H1309">
        <v>1</v>
      </c>
      <c r="I1309" s="34">
        <v>222.1</v>
      </c>
      <c r="J1309">
        <v>226</v>
      </c>
      <c r="K1309" s="32">
        <v>44.9848</v>
      </c>
      <c r="L1309" s="32">
        <v>-56.142000000000003</v>
      </c>
      <c r="M1309" s="31">
        <v>39564.049074074072</v>
      </c>
      <c r="N1309" s="33">
        <v>3.97</v>
      </c>
      <c r="O1309" s="33">
        <v>49.59</v>
      </c>
      <c r="P1309" s="32">
        <v>1.3028</v>
      </c>
      <c r="Q1309" s="32">
        <v>0.1061</v>
      </c>
      <c r="R1309" s="32">
        <v>2.1816</v>
      </c>
      <c r="S1309" s="32">
        <v>0.63449999999999995</v>
      </c>
      <c r="T1309" s="32">
        <v>1.3031999999999999</v>
      </c>
      <c r="U1309" s="32">
        <v>0.11840000000000001</v>
      </c>
      <c r="V1309" s="32">
        <v>2.1815000000000002</v>
      </c>
      <c r="W1309" s="32">
        <v>0.63329999999999997</v>
      </c>
      <c r="X1309" s="32">
        <v>32.595199999999998</v>
      </c>
      <c r="Y1309" s="32">
        <v>32.566099999999999</v>
      </c>
      <c r="Z1309" s="32">
        <v>32.629199999999997</v>
      </c>
      <c r="AA1309" s="32">
        <v>2.0500000000000001E-2</v>
      </c>
      <c r="AB1309" s="32">
        <v>32.595799999999997</v>
      </c>
      <c r="AC1309" s="32">
        <v>32.567599999999999</v>
      </c>
      <c r="AD1309" s="32">
        <v>32.629199999999997</v>
      </c>
      <c r="AE1309" s="32">
        <v>2.07E-2</v>
      </c>
      <c r="AF1309" s="32">
        <v>9.3011999999999997</v>
      </c>
      <c r="AG1309" s="32">
        <v>9.1539000000000001</v>
      </c>
      <c r="AH1309" s="32">
        <v>9.4047999999999998</v>
      </c>
      <c r="AI1309" s="32">
        <v>6.4399999999999999E-2</v>
      </c>
      <c r="AJ1309" s="32">
        <v>9.7012999999999998</v>
      </c>
      <c r="AK1309" s="32">
        <v>9.5920000000000005</v>
      </c>
      <c r="AL1309" s="32">
        <v>9.7916000000000007</v>
      </c>
      <c r="AM1309" s="32">
        <v>4.7899999999999998E-2</v>
      </c>
      <c r="AN1309" s="32">
        <v>0.17760000000000001</v>
      </c>
      <c r="AO1309" s="32">
        <v>0.17530000000000001</v>
      </c>
      <c r="AP1309" s="32">
        <v>2.181</v>
      </c>
      <c r="AQ1309" s="32">
        <v>4.0000000000000002E-4</v>
      </c>
      <c r="AR1309" s="32">
        <v>2.181</v>
      </c>
      <c r="AS1309" s="32">
        <v>5.0000000000000001E-4</v>
      </c>
      <c r="AT1309" s="32">
        <v>32.567700000000002</v>
      </c>
      <c r="AU1309" s="32">
        <v>0</v>
      </c>
      <c r="AV1309" s="32">
        <v>32.569600000000001</v>
      </c>
      <c r="AW1309" s="32">
        <v>2.0999999999999999E-3</v>
      </c>
      <c r="AX1309" s="32">
        <v>-0.48159999999999997</v>
      </c>
      <c r="AY1309">
        <v>73.39</v>
      </c>
      <c r="AZ1309">
        <v>-0.48130000000000001</v>
      </c>
      <c r="BA1309">
        <v>73.39</v>
      </c>
      <c r="BB1309">
        <v>225</v>
      </c>
      <c r="BC1309">
        <v>222.06</v>
      </c>
      <c r="BD1309" s="32">
        <v>2.7972999999999999</v>
      </c>
      <c r="BE1309" s="32">
        <v>2.7968999999999999</v>
      </c>
      <c r="BF1309" s="32">
        <v>34.083300000000001</v>
      </c>
      <c r="BG1309" s="32">
        <v>34.083799999999997</v>
      </c>
      <c r="BH1309" s="32">
        <v>-0.48159999999999997</v>
      </c>
      <c r="BI1309" s="34">
        <v>74</v>
      </c>
      <c r="BJ1309" s="34">
        <v>0</v>
      </c>
      <c r="BK1309" s="34">
        <v>226</v>
      </c>
      <c r="BL1309" s="34">
        <v>226</v>
      </c>
      <c r="BM1309">
        <v>1</v>
      </c>
      <c r="BN1309" t="s">
        <v>1393</v>
      </c>
      <c r="BO1309" t="s">
        <v>7341</v>
      </c>
      <c r="BP1309" t="b">
        <v>1</v>
      </c>
    </row>
    <row r="1310" spans="1:68" x14ac:dyDescent="0.25">
      <c r="A1310" s="30" t="str">
        <f t="shared" si="21"/>
        <v>2008004142</v>
      </c>
      <c r="B1310" t="s">
        <v>187</v>
      </c>
      <c r="C1310">
        <v>142</v>
      </c>
      <c r="D1310" s="65" t="s">
        <v>8896</v>
      </c>
      <c r="E1310" t="s">
        <v>9065</v>
      </c>
      <c r="F1310">
        <v>0</v>
      </c>
      <c r="G1310">
        <v>2008</v>
      </c>
      <c r="H1310">
        <v>1</v>
      </c>
      <c r="I1310" s="34">
        <v>79.3</v>
      </c>
      <c r="J1310">
        <v>85</v>
      </c>
      <c r="K1310" s="32">
        <v>45.051699999999997</v>
      </c>
      <c r="L1310" s="32">
        <v>-55.8857</v>
      </c>
      <c r="M1310" s="31">
        <v>39564.153182870374</v>
      </c>
      <c r="N1310" s="33">
        <v>2.98</v>
      </c>
      <c r="O1310" s="33">
        <v>49.59</v>
      </c>
      <c r="P1310" s="32">
        <v>1.2849999999999999</v>
      </c>
      <c r="Q1310" s="32">
        <v>-0.16769999999999999</v>
      </c>
      <c r="R1310" s="32">
        <v>1.5468999999999999</v>
      </c>
      <c r="S1310" s="32">
        <v>0.432</v>
      </c>
      <c r="T1310" s="32">
        <v>1.2851999999999999</v>
      </c>
      <c r="U1310" s="32">
        <v>-0.1656</v>
      </c>
      <c r="V1310" s="32">
        <v>1.5477000000000001</v>
      </c>
      <c r="W1310" s="32">
        <v>0.43149999999999999</v>
      </c>
      <c r="X1310" s="32">
        <v>32.560299999999998</v>
      </c>
      <c r="Y1310" s="32">
        <v>32.539099999999998</v>
      </c>
      <c r="Z1310" s="32">
        <v>32.719099999999997</v>
      </c>
      <c r="AA1310" s="32">
        <v>4.3299999999999998E-2</v>
      </c>
      <c r="AB1310" s="32">
        <v>32.561500000000002</v>
      </c>
      <c r="AC1310" s="32">
        <v>32.539400000000001</v>
      </c>
      <c r="AD1310" s="32">
        <v>32.717300000000002</v>
      </c>
      <c r="AE1310" s="32">
        <v>4.2900000000000001E-2</v>
      </c>
      <c r="AF1310" s="32">
        <v>9.3190000000000008</v>
      </c>
      <c r="AG1310" s="32">
        <v>8.7956000000000003</v>
      </c>
      <c r="AH1310" s="32">
        <v>9.4273000000000007</v>
      </c>
      <c r="AI1310" s="32">
        <v>0.17780000000000001</v>
      </c>
      <c r="AJ1310" s="32">
        <v>9.7477999999999998</v>
      </c>
      <c r="AK1310" s="32">
        <v>9.2357999999999993</v>
      </c>
      <c r="AL1310" s="32">
        <v>9.8595000000000006</v>
      </c>
      <c r="AM1310" s="32">
        <v>0.1784</v>
      </c>
      <c r="AN1310" s="32">
        <v>0.2369</v>
      </c>
      <c r="AO1310" s="32">
        <v>0.2344</v>
      </c>
      <c r="AP1310" s="32">
        <v>1.5248999999999999</v>
      </c>
      <c r="AQ1310" s="32">
        <v>2.2000000000000001E-3</v>
      </c>
      <c r="AR1310" s="32">
        <v>1.5249999999999999</v>
      </c>
      <c r="AS1310" s="32">
        <v>2.5000000000000001E-3</v>
      </c>
      <c r="AT1310" s="32">
        <v>32.5426</v>
      </c>
      <c r="AU1310" s="32">
        <v>1.1000000000000001E-3</v>
      </c>
      <c r="AV1310" s="32">
        <v>32.5443</v>
      </c>
      <c r="AW1310" s="32">
        <v>1.2999999999999999E-3</v>
      </c>
      <c r="AX1310" s="32">
        <v>-0.4879</v>
      </c>
      <c r="AY1310">
        <v>64.459999999999994</v>
      </c>
      <c r="AZ1310">
        <v>-0.48759999999999998</v>
      </c>
      <c r="BA1310">
        <v>64.459999999999994</v>
      </c>
      <c r="BB1310">
        <v>80</v>
      </c>
      <c r="BC1310">
        <v>79.33</v>
      </c>
      <c r="BD1310" s="32">
        <v>-0.48170000000000002</v>
      </c>
      <c r="BE1310" s="32">
        <v>-0.48089999999999999</v>
      </c>
      <c r="BF1310" s="32">
        <v>32.7393</v>
      </c>
      <c r="BG1310" s="32">
        <v>32.741</v>
      </c>
      <c r="BH1310" s="32"/>
      <c r="BI1310" s="34"/>
      <c r="BJ1310" s="34">
        <v>0</v>
      </c>
      <c r="BK1310" s="34">
        <v>80</v>
      </c>
      <c r="BL1310" s="34">
        <v>80</v>
      </c>
      <c r="BM1310">
        <v>0</v>
      </c>
      <c r="BN1310" t="s">
        <v>1394</v>
      </c>
      <c r="BO1310" t="s">
        <v>7342</v>
      </c>
      <c r="BP1310" t="b">
        <v>1</v>
      </c>
    </row>
    <row r="1311" spans="1:68" x14ac:dyDescent="0.25">
      <c r="A1311" s="30" t="str">
        <f t="shared" si="21"/>
        <v>2008004144</v>
      </c>
      <c r="B1311" t="s">
        <v>187</v>
      </c>
      <c r="C1311">
        <v>144</v>
      </c>
      <c r="D1311" s="65" t="s">
        <v>8875</v>
      </c>
      <c r="E1311" t="s">
        <v>9066</v>
      </c>
      <c r="F1311">
        <v>0</v>
      </c>
      <c r="G1311">
        <v>2008</v>
      </c>
      <c r="H1311">
        <v>1</v>
      </c>
      <c r="I1311" s="34">
        <v>175.5</v>
      </c>
      <c r="J1311">
        <v>370</v>
      </c>
      <c r="K1311" s="32">
        <v>44.918300000000002</v>
      </c>
      <c r="L1311" s="32">
        <v>-55.874299999999998</v>
      </c>
      <c r="M1311" s="31">
        <v>39564.224722222221</v>
      </c>
      <c r="N1311" s="33">
        <v>3.97</v>
      </c>
      <c r="O1311" s="33">
        <v>49.59</v>
      </c>
      <c r="P1311" s="32">
        <v>1.1957</v>
      </c>
      <c r="Q1311" s="32">
        <v>0.17030000000000001</v>
      </c>
      <c r="R1311" s="32">
        <v>2.7631000000000001</v>
      </c>
      <c r="S1311" s="32">
        <v>0.9738</v>
      </c>
      <c r="T1311" s="32">
        <v>1.1975</v>
      </c>
      <c r="U1311" s="32">
        <v>0.17019999999999999</v>
      </c>
      <c r="V1311" s="32">
        <v>2.7644000000000002</v>
      </c>
      <c r="W1311" s="32">
        <v>0.97419999999999995</v>
      </c>
      <c r="X1311" s="32">
        <v>32.628900000000002</v>
      </c>
      <c r="Y1311" s="32">
        <v>32.566400000000002</v>
      </c>
      <c r="Z1311" s="32">
        <v>32.765900000000002</v>
      </c>
      <c r="AA1311" s="32">
        <v>6.4199999999999993E-2</v>
      </c>
      <c r="AB1311" s="32">
        <v>32.629600000000003</v>
      </c>
      <c r="AC1311" s="32">
        <v>32.550400000000003</v>
      </c>
      <c r="AD1311" s="32">
        <v>32.768000000000001</v>
      </c>
      <c r="AE1311" s="32">
        <v>6.5799999999999997E-2</v>
      </c>
      <c r="AF1311" s="32">
        <v>9.0007999999999999</v>
      </c>
      <c r="AG1311" s="32">
        <v>8.7995000000000001</v>
      </c>
      <c r="AH1311" s="32">
        <v>9.1272000000000002</v>
      </c>
      <c r="AI1311" s="32">
        <v>9.3100000000000002E-2</v>
      </c>
      <c r="AJ1311" s="32">
        <v>9.4114000000000004</v>
      </c>
      <c r="AK1311" s="32">
        <v>9.2260000000000009</v>
      </c>
      <c r="AL1311" s="32">
        <v>9.5515000000000008</v>
      </c>
      <c r="AM1311" s="32">
        <v>9.4600000000000004E-2</v>
      </c>
      <c r="AN1311" s="32">
        <v>0.32979999999999998</v>
      </c>
      <c r="AO1311" s="32">
        <v>0.3286</v>
      </c>
      <c r="AP1311" s="32">
        <v>2.6297999999999999</v>
      </c>
      <c r="AQ1311" s="32">
        <v>0.15870000000000001</v>
      </c>
      <c r="AR1311" s="32">
        <v>2.6265000000000001</v>
      </c>
      <c r="AS1311" s="32">
        <v>0.13950000000000001</v>
      </c>
      <c r="AT1311" s="32">
        <v>32.567500000000003</v>
      </c>
      <c r="AU1311" s="32">
        <v>1.1000000000000001E-3</v>
      </c>
      <c r="AV1311" s="32">
        <v>32.568800000000003</v>
      </c>
      <c r="AW1311" s="32">
        <v>2.0000000000000001E-4</v>
      </c>
      <c r="AX1311" s="32">
        <v>-0.30109999999999998</v>
      </c>
      <c r="AY1311">
        <v>97.18</v>
      </c>
      <c r="AZ1311">
        <v>-0.3009</v>
      </c>
      <c r="BA1311">
        <v>97.18</v>
      </c>
      <c r="BB1311">
        <v>183</v>
      </c>
      <c r="BC1311">
        <v>175.49</v>
      </c>
      <c r="BD1311" s="32">
        <v>2.0480999999999998</v>
      </c>
      <c r="BE1311" s="32">
        <v>2.0468000000000002</v>
      </c>
      <c r="BF1311" s="32">
        <v>33.71</v>
      </c>
      <c r="BG1311" s="32">
        <v>33.710700000000003</v>
      </c>
      <c r="BH1311" s="32">
        <v>-0.30109999999999998</v>
      </c>
      <c r="BI1311" s="34">
        <v>98</v>
      </c>
      <c r="BJ1311" s="34">
        <v>0</v>
      </c>
      <c r="BK1311" s="34">
        <v>183</v>
      </c>
      <c r="BL1311" s="34">
        <v>183</v>
      </c>
      <c r="BM1311">
        <v>1</v>
      </c>
      <c r="BN1311" t="s">
        <v>1395</v>
      </c>
      <c r="BO1311" t="s">
        <v>7343</v>
      </c>
      <c r="BP1311" t="b">
        <v>1</v>
      </c>
    </row>
    <row r="1312" spans="1:68" x14ac:dyDescent="0.25">
      <c r="A1312" s="30" t="str">
        <f t="shared" si="21"/>
        <v>2008004145</v>
      </c>
      <c r="B1312" t="s">
        <v>187</v>
      </c>
      <c r="C1312">
        <v>145</v>
      </c>
      <c r="D1312" s="65" t="s">
        <v>8735</v>
      </c>
      <c r="E1312" t="s">
        <v>9067</v>
      </c>
      <c r="F1312">
        <v>0</v>
      </c>
      <c r="G1312">
        <v>2008</v>
      </c>
      <c r="H1312">
        <v>1</v>
      </c>
      <c r="I1312" s="34">
        <v>438.9</v>
      </c>
      <c r="J1312">
        <v>464</v>
      </c>
      <c r="K1312" s="32">
        <v>44.866799999999998</v>
      </c>
      <c r="L1312" s="32">
        <v>-55.859000000000002</v>
      </c>
      <c r="M1312" s="31">
        <v>39564.293356481481</v>
      </c>
      <c r="N1312" s="33">
        <v>1.98</v>
      </c>
      <c r="O1312" s="33">
        <v>49.59</v>
      </c>
      <c r="P1312" s="32">
        <v>3.1032999999999999</v>
      </c>
      <c r="Q1312" s="32">
        <v>1.9112</v>
      </c>
      <c r="R1312" s="32">
        <v>3.8879999999999999</v>
      </c>
      <c r="S1312" s="32">
        <v>0.75339999999999996</v>
      </c>
      <c r="T1312" s="32">
        <v>3.1042999999999998</v>
      </c>
      <c r="U1312" s="32">
        <v>1.9111</v>
      </c>
      <c r="V1312" s="32">
        <v>3.8883000000000001</v>
      </c>
      <c r="W1312" s="32">
        <v>0.75280000000000002</v>
      </c>
      <c r="X1312" s="32">
        <v>32.593600000000002</v>
      </c>
      <c r="Y1312" s="32">
        <v>32.554000000000002</v>
      </c>
      <c r="Z1312" s="32">
        <v>32.656500000000001</v>
      </c>
      <c r="AA1312" s="32">
        <v>3.5999999999999997E-2</v>
      </c>
      <c r="AB1312" s="32">
        <v>32.5946</v>
      </c>
      <c r="AC1312" s="32">
        <v>32.555100000000003</v>
      </c>
      <c r="AD1312" s="32">
        <v>32.658499999999997</v>
      </c>
      <c r="AE1312" s="32">
        <v>3.61E-2</v>
      </c>
      <c r="AF1312" s="32">
        <v>8.8011999999999997</v>
      </c>
      <c r="AG1312" s="32">
        <v>8.4222000000000001</v>
      </c>
      <c r="AH1312" s="32">
        <v>9.0073000000000008</v>
      </c>
      <c r="AI1312" s="32">
        <v>0.15609999999999999</v>
      </c>
      <c r="AJ1312" s="32">
        <v>9.1682000000000006</v>
      </c>
      <c r="AK1312" s="32">
        <v>8.7742000000000004</v>
      </c>
      <c r="AL1312" s="32">
        <v>9.4148999999999994</v>
      </c>
      <c r="AM1312" s="32">
        <v>0.18060000000000001</v>
      </c>
      <c r="AN1312" s="32">
        <v>0.24729999999999999</v>
      </c>
      <c r="AO1312" s="32">
        <v>0.24829999999999999</v>
      </c>
      <c r="AP1312" s="32">
        <v>3.8797000000000001</v>
      </c>
      <c r="AQ1312" s="32">
        <v>6.4000000000000003E-3</v>
      </c>
      <c r="AR1312" s="32">
        <v>3.8795999999999999</v>
      </c>
      <c r="AS1312" s="32">
        <v>6.4999999999999997E-3</v>
      </c>
      <c r="AT1312" s="32">
        <v>32.554699999999997</v>
      </c>
      <c r="AU1312" s="32">
        <v>5.9999999999999995E-4</v>
      </c>
      <c r="AV1312" s="32">
        <v>32.556899999999999</v>
      </c>
      <c r="AW1312" s="32">
        <v>2.0999999999999999E-3</v>
      </c>
      <c r="AX1312" s="32">
        <v>1.7184999999999999</v>
      </c>
      <c r="AY1312">
        <v>52.56</v>
      </c>
      <c r="AZ1312">
        <v>1.7186999999999999</v>
      </c>
      <c r="BA1312">
        <v>52.56</v>
      </c>
      <c r="BB1312">
        <v>325</v>
      </c>
      <c r="BD1312" s="32"/>
      <c r="BE1312" s="32"/>
      <c r="BF1312" s="32"/>
      <c r="BG1312" s="32"/>
      <c r="BH1312" s="32">
        <v>1.7184999999999999</v>
      </c>
      <c r="BI1312" s="34">
        <v>53</v>
      </c>
      <c r="BJ1312" s="34">
        <v>0</v>
      </c>
      <c r="BK1312" s="34">
        <v>406</v>
      </c>
      <c r="BL1312" s="34">
        <v>254</v>
      </c>
      <c r="BM1312">
        <v>0</v>
      </c>
      <c r="BN1312" t="s">
        <v>1396</v>
      </c>
      <c r="BO1312" t="s">
        <v>7344</v>
      </c>
      <c r="BP1312" t="b">
        <v>1</v>
      </c>
    </row>
    <row r="1313" spans="1:68" x14ac:dyDescent="0.25">
      <c r="A1313" s="30" t="str">
        <f t="shared" si="21"/>
        <v>2008004147</v>
      </c>
      <c r="B1313" t="s">
        <v>187</v>
      </c>
      <c r="C1313">
        <v>147</v>
      </c>
      <c r="D1313" s="65" t="s">
        <v>8876</v>
      </c>
      <c r="E1313" t="s">
        <v>9068</v>
      </c>
      <c r="F1313">
        <v>0</v>
      </c>
      <c r="G1313">
        <v>2008</v>
      </c>
      <c r="H1313">
        <v>1</v>
      </c>
      <c r="I1313" s="34">
        <v>892.8</v>
      </c>
      <c r="J1313">
        <v>142</v>
      </c>
      <c r="K1313" s="32">
        <v>44.816299999999998</v>
      </c>
      <c r="L1313" s="32">
        <v>-55.855499999999999</v>
      </c>
      <c r="M1313" s="31">
        <v>39564.387025462966</v>
      </c>
      <c r="N1313" s="33">
        <v>1.98</v>
      </c>
      <c r="O1313" s="33">
        <v>49.59</v>
      </c>
      <c r="P1313" s="32">
        <v>5.4790000000000001</v>
      </c>
      <c r="Q1313" s="32">
        <v>4.8207000000000004</v>
      </c>
      <c r="R1313" s="32">
        <v>5.9756</v>
      </c>
      <c r="S1313" s="32">
        <v>0.2712</v>
      </c>
      <c r="T1313" s="32">
        <v>5.4790000000000001</v>
      </c>
      <c r="U1313" s="32">
        <v>4.8192000000000004</v>
      </c>
      <c r="V1313" s="32">
        <v>5.9771999999999998</v>
      </c>
      <c r="W1313" s="32">
        <v>0.27160000000000001</v>
      </c>
      <c r="X1313" s="32">
        <v>33.222099999999998</v>
      </c>
      <c r="Y1313" s="32">
        <v>33.023800000000001</v>
      </c>
      <c r="Z1313" s="32">
        <v>33.420699999999997</v>
      </c>
      <c r="AA1313" s="32">
        <v>8.77E-2</v>
      </c>
      <c r="AB1313" s="32">
        <v>33.223300000000002</v>
      </c>
      <c r="AC1313" s="32">
        <v>33.032400000000003</v>
      </c>
      <c r="AD1313" s="32">
        <v>33.426299999999998</v>
      </c>
      <c r="AE1313" s="32">
        <v>8.77E-2</v>
      </c>
      <c r="AF1313" s="32">
        <v>8.2567000000000004</v>
      </c>
      <c r="AG1313" s="32">
        <v>8.0778999999999996</v>
      </c>
      <c r="AH1313" s="32">
        <v>8.4295000000000009</v>
      </c>
      <c r="AI1313" s="32">
        <v>6.1100000000000002E-2</v>
      </c>
      <c r="AJ1313" s="32">
        <v>8.5854999999999997</v>
      </c>
      <c r="AK1313" s="32">
        <v>8.3977000000000004</v>
      </c>
      <c r="AL1313" s="32">
        <v>8.7729999999999997</v>
      </c>
      <c r="AM1313" s="32">
        <v>6.8000000000000005E-2</v>
      </c>
      <c r="AN1313" s="32">
        <v>0.1255</v>
      </c>
      <c r="AO1313" s="32">
        <v>0.12920000000000001</v>
      </c>
      <c r="AP1313" s="32">
        <v>4.9627999999999997</v>
      </c>
      <c r="AQ1313" s="32">
        <v>0.20710000000000001</v>
      </c>
      <c r="AR1313" s="32">
        <v>4.9633000000000003</v>
      </c>
      <c r="AS1313" s="32">
        <v>0.20830000000000001</v>
      </c>
      <c r="AT1313" s="32">
        <v>33.075499999999998</v>
      </c>
      <c r="AU1313" s="32">
        <v>5.6800000000000003E-2</v>
      </c>
      <c r="AV1313" s="32">
        <v>33.078600000000002</v>
      </c>
      <c r="AW1313" s="32">
        <v>5.45E-2</v>
      </c>
      <c r="AX1313" s="32">
        <v>1.7927</v>
      </c>
      <c r="AY1313">
        <v>103.13</v>
      </c>
      <c r="AZ1313">
        <v>1.7928999999999999</v>
      </c>
      <c r="BA1313">
        <v>103.13</v>
      </c>
      <c r="BB1313">
        <v>816</v>
      </c>
      <c r="BD1313" s="32"/>
      <c r="BE1313" s="32"/>
      <c r="BF1313" s="32"/>
      <c r="BG1313" s="32"/>
      <c r="BH1313" s="32">
        <v>1.7927</v>
      </c>
      <c r="BI1313" s="34">
        <v>104</v>
      </c>
      <c r="BJ1313" s="34">
        <v>90</v>
      </c>
      <c r="BK1313" s="34">
        <v>405</v>
      </c>
      <c r="BL1313" s="34">
        <v>153</v>
      </c>
      <c r="BM1313">
        <v>0</v>
      </c>
      <c r="BN1313" t="s">
        <v>1397</v>
      </c>
      <c r="BO1313" t="s">
        <v>7345</v>
      </c>
      <c r="BP1313" t="b">
        <v>1</v>
      </c>
    </row>
    <row r="1314" spans="1:68" x14ac:dyDescent="0.25">
      <c r="A1314" s="30" t="str">
        <f t="shared" si="21"/>
        <v>2008004148</v>
      </c>
      <c r="B1314" t="s">
        <v>187</v>
      </c>
      <c r="C1314">
        <v>148</v>
      </c>
      <c r="D1314" s="65" t="s">
        <v>8843</v>
      </c>
      <c r="E1314" t="s">
        <v>121</v>
      </c>
      <c r="F1314">
        <v>0</v>
      </c>
      <c r="G1314">
        <v>2008</v>
      </c>
      <c r="H1314">
        <v>1</v>
      </c>
      <c r="I1314" s="34">
        <v>1122.7</v>
      </c>
      <c r="J1314">
        <v>1114</v>
      </c>
      <c r="K1314" s="32">
        <v>44.752800000000001</v>
      </c>
      <c r="L1314" s="32">
        <v>-55.846299999999999</v>
      </c>
      <c r="M1314" s="31">
        <v>39564.462372685186</v>
      </c>
      <c r="N1314" s="33">
        <v>2.98</v>
      </c>
      <c r="O1314" s="33">
        <v>49.59</v>
      </c>
      <c r="P1314" s="32">
        <v>5.3761999999999999</v>
      </c>
      <c r="Q1314" s="32">
        <v>5.0214999999999996</v>
      </c>
      <c r="R1314" s="32">
        <v>5.9241000000000001</v>
      </c>
      <c r="S1314" s="32">
        <v>0.30520000000000003</v>
      </c>
      <c r="T1314" s="32">
        <v>5.3769</v>
      </c>
      <c r="U1314" s="32">
        <v>5.0217999999999998</v>
      </c>
      <c r="V1314" s="32">
        <v>5.9238999999999997</v>
      </c>
      <c r="W1314" s="32">
        <v>0.30580000000000002</v>
      </c>
      <c r="X1314" s="32">
        <v>33.168300000000002</v>
      </c>
      <c r="Y1314" s="32">
        <v>32.903700000000001</v>
      </c>
      <c r="Z1314" s="32">
        <v>33.5062</v>
      </c>
      <c r="AA1314" s="32">
        <v>0.22939999999999999</v>
      </c>
      <c r="AB1314" s="32">
        <v>33.169800000000002</v>
      </c>
      <c r="AC1314" s="32">
        <v>32.904800000000002</v>
      </c>
      <c r="AD1314" s="32">
        <v>33.5122</v>
      </c>
      <c r="AE1314" s="32">
        <v>0.22969999999999999</v>
      </c>
      <c r="AF1314" s="32">
        <v>8.2385000000000002</v>
      </c>
      <c r="AG1314" s="32">
        <v>8.0676000000000005</v>
      </c>
      <c r="AH1314" s="32">
        <v>8.3757000000000001</v>
      </c>
      <c r="AI1314" s="32">
        <v>0.12180000000000001</v>
      </c>
      <c r="AJ1314" s="32">
        <v>8.5516000000000005</v>
      </c>
      <c r="AK1314" s="32">
        <v>8.3704000000000001</v>
      </c>
      <c r="AL1314" s="32">
        <v>8.7048000000000005</v>
      </c>
      <c r="AM1314" s="32">
        <v>0.13339999999999999</v>
      </c>
      <c r="AN1314" s="32">
        <v>0.4027</v>
      </c>
      <c r="AO1314" s="32">
        <v>0.40510000000000002</v>
      </c>
      <c r="AP1314" s="32">
        <v>5.0845000000000002</v>
      </c>
      <c r="AQ1314" s="32">
        <v>3.6200000000000003E-2</v>
      </c>
      <c r="AR1314" s="32">
        <v>5.0846999999999998</v>
      </c>
      <c r="AS1314" s="32">
        <v>3.5799999999999998E-2</v>
      </c>
      <c r="AT1314" s="32">
        <v>32.923200000000001</v>
      </c>
      <c r="AU1314" s="32">
        <v>1.11E-2</v>
      </c>
      <c r="AV1314" s="32">
        <v>32.9236</v>
      </c>
      <c r="AW1314" s="32">
        <v>1.0800000000000001E-2</v>
      </c>
      <c r="AX1314" s="32">
        <v>3.6202000000000001</v>
      </c>
      <c r="AY1314">
        <v>206.21</v>
      </c>
      <c r="AZ1314">
        <v>3.6198999999999999</v>
      </c>
      <c r="BA1314">
        <v>206.21</v>
      </c>
      <c r="BB1314">
        <v>1100</v>
      </c>
      <c r="BC1314">
        <v>999.39</v>
      </c>
      <c r="BD1314" s="32">
        <v>4.1131000000000002</v>
      </c>
      <c r="BE1314" s="32">
        <v>4.1131000000000002</v>
      </c>
      <c r="BF1314" s="32">
        <v>34.9208</v>
      </c>
      <c r="BG1314" s="32">
        <v>34.921399999999998</v>
      </c>
      <c r="BH1314" s="32">
        <v>3.6202000000000001</v>
      </c>
      <c r="BI1314" s="34">
        <v>208</v>
      </c>
      <c r="BJ1314" s="34">
        <v>199</v>
      </c>
      <c r="BK1314" s="34">
        <v>344</v>
      </c>
      <c r="BL1314" s="34">
        <v>128</v>
      </c>
      <c r="BM1314">
        <v>0</v>
      </c>
      <c r="BN1314" t="s">
        <v>1398</v>
      </c>
      <c r="BO1314" t="s">
        <v>7346</v>
      </c>
      <c r="BP1314" t="b">
        <v>1</v>
      </c>
    </row>
    <row r="1315" spans="1:68" x14ac:dyDescent="0.25">
      <c r="A1315" s="30" t="str">
        <f t="shared" si="21"/>
        <v>2008004150</v>
      </c>
      <c r="B1315" t="s">
        <v>187</v>
      </c>
      <c r="C1315">
        <v>150</v>
      </c>
      <c r="D1315" s="65" t="s">
        <v>8897</v>
      </c>
      <c r="E1315" t="s">
        <v>122</v>
      </c>
      <c r="F1315">
        <v>0</v>
      </c>
      <c r="G1315">
        <v>2008</v>
      </c>
      <c r="H1315">
        <v>1</v>
      </c>
      <c r="I1315" s="34">
        <v>2266</v>
      </c>
      <c r="J1315">
        <v>2202</v>
      </c>
      <c r="K1315" s="32">
        <v>44.523800000000001</v>
      </c>
      <c r="L1315" s="32">
        <v>-55.842300000000002</v>
      </c>
      <c r="M1315" s="31">
        <v>39564.646678240744</v>
      </c>
      <c r="N1315" s="33">
        <v>2.98</v>
      </c>
      <c r="O1315" s="33">
        <v>49.59</v>
      </c>
      <c r="P1315" s="32">
        <v>5.15</v>
      </c>
      <c r="Q1315" s="32">
        <v>4.7476000000000003</v>
      </c>
      <c r="R1315" s="32">
        <v>5.9541000000000004</v>
      </c>
      <c r="S1315" s="32">
        <v>0.50960000000000005</v>
      </c>
      <c r="T1315" s="32">
        <v>5.15</v>
      </c>
      <c r="U1315" s="32">
        <v>4.7477</v>
      </c>
      <c r="V1315" s="32">
        <v>5.9541000000000004</v>
      </c>
      <c r="W1315" s="32">
        <v>0.50939999999999996</v>
      </c>
      <c r="X1315" s="32">
        <v>32.9816</v>
      </c>
      <c r="Y1315" s="32">
        <v>32.754800000000003</v>
      </c>
      <c r="Z1315" s="32">
        <v>33.481499999999997</v>
      </c>
      <c r="AA1315" s="32">
        <v>0.28710000000000002</v>
      </c>
      <c r="AB1315" s="32">
        <v>32.982999999999997</v>
      </c>
      <c r="AC1315" s="32">
        <v>32.753999999999998</v>
      </c>
      <c r="AD1315" s="32">
        <v>33.482100000000003</v>
      </c>
      <c r="AE1315" s="32">
        <v>0.28710000000000002</v>
      </c>
      <c r="AF1315" s="32">
        <v>8.3181999999999992</v>
      </c>
      <c r="AG1315" s="32">
        <v>8.0208999999999993</v>
      </c>
      <c r="AH1315" s="32">
        <v>8.4824999999999999</v>
      </c>
      <c r="AI1315" s="32">
        <v>0.1615</v>
      </c>
      <c r="AJ1315" s="32">
        <v>8.6201000000000008</v>
      </c>
      <c r="AK1315" s="32">
        <v>8.2837999999999994</v>
      </c>
      <c r="AL1315" s="32">
        <v>8.7994000000000003</v>
      </c>
      <c r="AM1315" s="32">
        <v>0.1799</v>
      </c>
      <c r="AN1315" s="32">
        <v>0.43409999999999999</v>
      </c>
      <c r="AO1315" s="32">
        <v>0.43419999999999997</v>
      </c>
      <c r="AP1315" s="32">
        <v>4.7591999999999999</v>
      </c>
      <c r="AQ1315" s="32">
        <v>1.5E-3</v>
      </c>
      <c r="AR1315" s="32">
        <v>4.7592999999999996</v>
      </c>
      <c r="AS1315" s="32">
        <v>1.6000000000000001E-3</v>
      </c>
      <c r="AT1315" s="32">
        <v>32.758800000000001</v>
      </c>
      <c r="AU1315" s="32">
        <v>5.3E-3</v>
      </c>
      <c r="AV1315" s="32">
        <v>32.759099999999997</v>
      </c>
      <c r="AW1315" s="32">
        <v>5.7999999999999996E-3</v>
      </c>
      <c r="AX1315" s="32">
        <v>3.1726000000000001</v>
      </c>
      <c r="AY1315">
        <v>2266.04</v>
      </c>
      <c r="AZ1315">
        <v>3.1724000000000001</v>
      </c>
      <c r="BA1315">
        <v>2266.04</v>
      </c>
      <c r="BB1315">
        <v>2250</v>
      </c>
      <c r="BC1315">
        <v>999.41</v>
      </c>
      <c r="BD1315" s="32">
        <v>4.1111000000000004</v>
      </c>
      <c r="BE1315" s="32">
        <v>4.1109999999999998</v>
      </c>
      <c r="BF1315" s="32">
        <v>34.915300000000002</v>
      </c>
      <c r="BG1315" s="32">
        <v>34.9161</v>
      </c>
      <c r="BH1315" s="32">
        <v>3.5617000000000001</v>
      </c>
      <c r="BI1315" s="34">
        <v>172</v>
      </c>
      <c r="BJ1315" s="34">
        <v>161</v>
      </c>
      <c r="BK1315" s="34">
        <v>311</v>
      </c>
      <c r="BL1315" s="34">
        <v>35</v>
      </c>
      <c r="BM1315">
        <v>0</v>
      </c>
      <c r="BN1315" t="s">
        <v>1399</v>
      </c>
      <c r="BO1315" t="s">
        <v>7347</v>
      </c>
      <c r="BP1315" t="b">
        <v>1</v>
      </c>
    </row>
    <row r="1316" spans="1:68" x14ac:dyDescent="0.25">
      <c r="A1316" s="30" t="str">
        <f t="shared" si="21"/>
        <v>2008004152</v>
      </c>
      <c r="B1316" t="s">
        <v>187</v>
      </c>
      <c r="C1316">
        <v>152</v>
      </c>
      <c r="D1316" s="65" t="s">
        <v>8738</v>
      </c>
      <c r="E1316" t="s">
        <v>144</v>
      </c>
      <c r="F1316">
        <v>0</v>
      </c>
      <c r="G1316">
        <v>2008</v>
      </c>
      <c r="H1316">
        <v>1</v>
      </c>
      <c r="I1316" s="34">
        <v>2932.3</v>
      </c>
      <c r="J1316">
        <v>2900</v>
      </c>
      <c r="K1316" s="32">
        <v>44.228299999999997</v>
      </c>
      <c r="L1316" s="32">
        <v>-55.845300000000002</v>
      </c>
      <c r="M1316" s="31">
        <v>39564.834502314814</v>
      </c>
      <c r="N1316" s="33">
        <v>4.96</v>
      </c>
      <c r="O1316" s="33">
        <v>49.59</v>
      </c>
      <c r="P1316" s="32">
        <v>5.2656000000000001</v>
      </c>
      <c r="Q1316" s="32">
        <v>5.1494</v>
      </c>
      <c r="R1316" s="32">
        <v>5.2965</v>
      </c>
      <c r="S1316" s="32">
        <v>4.9000000000000002E-2</v>
      </c>
      <c r="T1316" s="32">
        <v>5.2652999999999999</v>
      </c>
      <c r="U1316" s="32">
        <v>5.1501999999999999</v>
      </c>
      <c r="V1316" s="32">
        <v>5.2973999999999997</v>
      </c>
      <c r="W1316" s="32">
        <v>4.9000000000000002E-2</v>
      </c>
      <c r="X1316" s="32">
        <v>33.3581</v>
      </c>
      <c r="Y1316" s="32">
        <v>33.3566</v>
      </c>
      <c r="Z1316" s="32">
        <v>33.36</v>
      </c>
      <c r="AA1316" s="32">
        <v>6.9999999999999999E-4</v>
      </c>
      <c r="AB1316" s="32">
        <v>33.359200000000001</v>
      </c>
      <c r="AC1316" s="32">
        <v>33.357900000000001</v>
      </c>
      <c r="AD1316" s="32">
        <v>33.360900000000001</v>
      </c>
      <c r="AE1316" s="32">
        <v>6.9999999999999999E-4</v>
      </c>
      <c r="AF1316" s="32">
        <v>8.2655999999999992</v>
      </c>
      <c r="AG1316" s="32">
        <v>8.1918000000000006</v>
      </c>
      <c r="AH1316" s="32">
        <v>8.2820999999999998</v>
      </c>
      <c r="AI1316" s="32">
        <v>2.1399999999999999E-2</v>
      </c>
      <c r="AJ1316" s="32">
        <v>8.4969999999999999</v>
      </c>
      <c r="AK1316" s="32">
        <v>8.4099000000000004</v>
      </c>
      <c r="AL1316" s="32">
        <v>8.5235000000000003</v>
      </c>
      <c r="AM1316" s="32">
        <v>2.6800000000000001E-2</v>
      </c>
      <c r="AN1316" s="32">
        <v>1.7600000000000001E-2</v>
      </c>
      <c r="AO1316" s="32">
        <v>1.7399999999999999E-2</v>
      </c>
      <c r="AP1316" s="32">
        <v>5.2965</v>
      </c>
      <c r="AQ1316" s="32">
        <v>0</v>
      </c>
      <c r="AR1316" s="32">
        <v>5.2973999999999997</v>
      </c>
      <c r="AS1316" s="32">
        <v>0</v>
      </c>
      <c r="AT1316" s="32">
        <v>33.357199999999999</v>
      </c>
      <c r="AU1316" s="32">
        <v>0</v>
      </c>
      <c r="AV1316" s="32">
        <v>33.358199999999997</v>
      </c>
      <c r="AW1316" s="32">
        <v>0</v>
      </c>
      <c r="AX1316" s="32">
        <v>2.7238000000000002</v>
      </c>
      <c r="AY1316">
        <v>2925.48</v>
      </c>
      <c r="AZ1316">
        <v>2.7231999999999998</v>
      </c>
      <c r="BA1316">
        <v>2925.48</v>
      </c>
      <c r="BB1316">
        <v>3000</v>
      </c>
      <c r="BC1316">
        <v>999.44</v>
      </c>
      <c r="BD1316" s="32">
        <v>3.9416000000000002</v>
      </c>
      <c r="BE1316" s="32">
        <v>3.9413999999999998</v>
      </c>
      <c r="BF1316" s="32">
        <v>34.8994</v>
      </c>
      <c r="BG1316" s="32">
        <v>34.900100000000002</v>
      </c>
      <c r="BH1316" s="32">
        <v>3.4676999999999998</v>
      </c>
      <c r="BI1316" s="34">
        <v>86</v>
      </c>
      <c r="BJ1316" s="34">
        <v>64</v>
      </c>
      <c r="BK1316" s="34">
        <v>346</v>
      </c>
      <c r="BL1316" s="34">
        <v>79</v>
      </c>
      <c r="BM1316">
        <v>0</v>
      </c>
      <c r="BN1316" t="s">
        <v>1400</v>
      </c>
      <c r="BO1316" t="s">
        <v>7348</v>
      </c>
      <c r="BP1316" t="b">
        <v>1</v>
      </c>
    </row>
    <row r="1317" spans="1:68" x14ac:dyDescent="0.25">
      <c r="A1317" s="30" t="str">
        <f t="shared" si="21"/>
        <v>2008004154</v>
      </c>
      <c r="B1317" t="s">
        <v>187</v>
      </c>
      <c r="C1317">
        <v>154</v>
      </c>
      <c r="D1317" s="65" t="s">
        <v>8898</v>
      </c>
      <c r="E1317" t="s">
        <v>85</v>
      </c>
      <c r="F1317">
        <v>0</v>
      </c>
      <c r="G1317">
        <v>2008</v>
      </c>
      <c r="H1317">
        <v>1</v>
      </c>
      <c r="I1317" s="34">
        <v>3521.5</v>
      </c>
      <c r="J1317">
        <v>3500</v>
      </c>
      <c r="K1317" s="32">
        <v>43.8887</v>
      </c>
      <c r="L1317" s="32">
        <v>-55.717300000000002</v>
      </c>
      <c r="M1317" s="31">
        <v>39565.135497685187</v>
      </c>
      <c r="N1317" s="33">
        <v>6.94</v>
      </c>
      <c r="O1317" s="33">
        <v>49.59</v>
      </c>
      <c r="P1317" s="32">
        <v>5.1375999999999999</v>
      </c>
      <c r="Q1317" s="32">
        <v>5.1330999999999998</v>
      </c>
      <c r="R1317" s="32">
        <v>5.1409000000000002</v>
      </c>
      <c r="S1317" s="32">
        <v>1.6999999999999999E-3</v>
      </c>
      <c r="T1317" s="32">
        <v>5.1374000000000004</v>
      </c>
      <c r="U1317" s="32">
        <v>5.1326000000000001</v>
      </c>
      <c r="V1317" s="32">
        <v>5.1412000000000004</v>
      </c>
      <c r="W1317" s="32">
        <v>1.8E-3</v>
      </c>
      <c r="X1317" s="32">
        <v>33.366999999999997</v>
      </c>
      <c r="Y1317" s="32">
        <v>33.366</v>
      </c>
      <c r="Z1317" s="32">
        <v>33.368600000000001</v>
      </c>
      <c r="AA1317" s="32">
        <v>5.0000000000000001E-4</v>
      </c>
      <c r="AB1317" s="32">
        <v>33.368099999999998</v>
      </c>
      <c r="AC1317" s="32">
        <v>33.366999999999997</v>
      </c>
      <c r="AD1317" s="32">
        <v>33.369900000000001</v>
      </c>
      <c r="AE1317" s="32">
        <v>5.0000000000000001E-4</v>
      </c>
      <c r="AF1317" s="32">
        <v>8.2598000000000003</v>
      </c>
      <c r="AG1317" s="32">
        <v>8.2007999999999992</v>
      </c>
      <c r="AH1317" s="32">
        <v>8.2728000000000002</v>
      </c>
      <c r="AI1317" s="32">
        <v>1.24E-2</v>
      </c>
      <c r="AJ1317" s="32">
        <v>8.5655000000000001</v>
      </c>
      <c r="AK1317" s="32">
        <v>8.5485000000000007</v>
      </c>
      <c r="AL1317" s="32">
        <v>8.5785</v>
      </c>
      <c r="AM1317" s="32">
        <v>7.3000000000000001E-3</v>
      </c>
      <c r="AN1317" s="48">
        <v>2.5999999999999999E-3</v>
      </c>
      <c r="AO1317" s="48">
        <v>1.8E-3</v>
      </c>
      <c r="AP1317" s="32"/>
      <c r="AQ1317" s="32"/>
      <c r="AR1317" s="32"/>
      <c r="AS1317" s="32"/>
      <c r="AT1317" s="32"/>
      <c r="AU1317" s="32"/>
      <c r="AV1317" s="32"/>
      <c r="AW1317" s="32"/>
      <c r="AX1317" s="32">
        <v>2.2902999999999998</v>
      </c>
      <c r="AY1317">
        <v>3521.51</v>
      </c>
      <c r="AZ1317">
        <v>2.2896999999999998</v>
      </c>
      <c r="BA1317">
        <v>3521.51</v>
      </c>
      <c r="BC1317">
        <v>999.47</v>
      </c>
      <c r="BD1317" s="32">
        <v>4.0709</v>
      </c>
      <c r="BE1317" s="32">
        <v>4.0707000000000004</v>
      </c>
      <c r="BF1317" s="32">
        <v>34.926499999999997</v>
      </c>
      <c r="BG1317" s="32">
        <v>34.927100000000003</v>
      </c>
      <c r="BH1317" s="32">
        <v>3.4178000000000002</v>
      </c>
      <c r="BI1317" s="34">
        <v>121</v>
      </c>
      <c r="BJ1317" s="34">
        <v>101</v>
      </c>
      <c r="BK1317" s="34">
        <v>161</v>
      </c>
      <c r="BL1317" s="34">
        <v>60</v>
      </c>
      <c r="BM1317">
        <v>0</v>
      </c>
      <c r="BN1317" t="s">
        <v>1401</v>
      </c>
      <c r="BO1317" t="s">
        <v>7349</v>
      </c>
      <c r="BP1317" t="b">
        <v>1</v>
      </c>
    </row>
    <row r="1318" spans="1:68" x14ac:dyDescent="0.25">
      <c r="A1318" s="30" t="str">
        <f t="shared" si="21"/>
        <v>2008004155</v>
      </c>
      <c r="B1318" t="s">
        <v>187</v>
      </c>
      <c r="C1318">
        <v>155</v>
      </c>
      <c r="D1318" s="65" t="s">
        <v>8877</v>
      </c>
      <c r="E1318" t="s">
        <v>85</v>
      </c>
      <c r="F1318">
        <v>0</v>
      </c>
      <c r="G1318">
        <v>2008</v>
      </c>
      <c r="H1318">
        <v>1</v>
      </c>
      <c r="I1318" s="34">
        <v>4243.6000000000004</v>
      </c>
      <c r="J1318">
        <v>4363</v>
      </c>
      <c r="K1318" s="32">
        <v>43.023000000000003</v>
      </c>
      <c r="L1318" s="32">
        <v>-57.129800000000003</v>
      </c>
      <c r="M1318" s="31">
        <v>39565.524710648147</v>
      </c>
      <c r="N1318" s="33">
        <v>4.96</v>
      </c>
      <c r="O1318" s="33">
        <v>49.6</v>
      </c>
      <c r="P1318" s="32">
        <v>4.4497</v>
      </c>
      <c r="Q1318" s="32">
        <v>4.3383000000000003</v>
      </c>
      <c r="R1318" s="32">
        <v>4.4877000000000002</v>
      </c>
      <c r="S1318" s="32">
        <v>4.1599999999999998E-2</v>
      </c>
      <c r="T1318" s="32">
        <v>4.4497</v>
      </c>
      <c r="U1318" s="32">
        <v>4.3361000000000001</v>
      </c>
      <c r="V1318" s="32">
        <v>4.4882</v>
      </c>
      <c r="W1318" s="32">
        <v>4.2099999999999999E-2</v>
      </c>
      <c r="X1318" s="32">
        <v>33.070799999999998</v>
      </c>
      <c r="Y1318" s="32">
        <v>33.064999999999998</v>
      </c>
      <c r="Z1318" s="32">
        <v>33.089599999999997</v>
      </c>
      <c r="AA1318" s="32">
        <v>7.0000000000000001E-3</v>
      </c>
      <c r="AB1318" s="32">
        <v>33.0717</v>
      </c>
      <c r="AC1318" s="32">
        <v>33.066499999999998</v>
      </c>
      <c r="AD1318" s="32">
        <v>33.090600000000002</v>
      </c>
      <c r="AE1318" s="32">
        <v>7.1000000000000004E-3</v>
      </c>
      <c r="AF1318" s="32">
        <v>8.4474</v>
      </c>
      <c r="AG1318" s="32">
        <v>8.3463999999999992</v>
      </c>
      <c r="AH1318" s="32">
        <v>8.4916999999999998</v>
      </c>
      <c r="AI1318" s="32">
        <v>1.9300000000000001E-2</v>
      </c>
      <c r="AJ1318" s="32">
        <v>8.7965</v>
      </c>
      <c r="AK1318" s="32">
        <v>8.6696000000000009</v>
      </c>
      <c r="AL1318" s="32">
        <v>8.8823000000000008</v>
      </c>
      <c r="AM1318" s="32">
        <v>2.6700000000000002E-2</v>
      </c>
      <c r="AN1318" s="48">
        <v>3.49E-2</v>
      </c>
      <c r="AO1318" s="48">
        <v>3.4700000000000002E-2</v>
      </c>
      <c r="AP1318" s="32">
        <v>4.4877000000000002</v>
      </c>
      <c r="AQ1318" s="32">
        <v>0</v>
      </c>
      <c r="AR1318" s="32">
        <v>4.4882</v>
      </c>
      <c r="AS1318" s="32">
        <v>0</v>
      </c>
      <c r="AT1318" s="32"/>
      <c r="AU1318" s="32"/>
      <c r="AV1318" s="32"/>
      <c r="AW1318" s="32"/>
      <c r="AX1318" s="32">
        <v>2.1905000000000001</v>
      </c>
      <c r="AY1318">
        <v>4213.45</v>
      </c>
      <c r="AZ1318">
        <v>2.1897000000000002</v>
      </c>
      <c r="BA1318">
        <v>4213.45</v>
      </c>
      <c r="BC1318">
        <v>999.55</v>
      </c>
      <c r="BD1318" s="32">
        <v>4.1886999999999999</v>
      </c>
      <c r="BE1318" s="32">
        <v>4.1882999999999999</v>
      </c>
      <c r="BF1318" s="32">
        <v>34.939500000000002</v>
      </c>
      <c r="BG1318" s="32">
        <v>34.940100000000001</v>
      </c>
      <c r="BH1318" s="32">
        <v>3.6945000000000001</v>
      </c>
      <c r="BI1318" s="34">
        <v>57</v>
      </c>
      <c r="BJ1318" s="34">
        <v>56</v>
      </c>
      <c r="BK1318" s="34">
        <v>65</v>
      </c>
      <c r="BL1318" s="34">
        <v>9</v>
      </c>
      <c r="BM1318">
        <v>0</v>
      </c>
      <c r="BN1318" t="s">
        <v>1402</v>
      </c>
      <c r="BO1318" t="s">
        <v>7350</v>
      </c>
      <c r="BP1318" t="b">
        <v>1</v>
      </c>
    </row>
    <row r="1319" spans="1:68" x14ac:dyDescent="0.25">
      <c r="A1319" s="30" t="str">
        <f t="shared" si="21"/>
        <v>2008004157</v>
      </c>
      <c r="B1319" t="s">
        <v>187</v>
      </c>
      <c r="C1319">
        <v>157</v>
      </c>
      <c r="D1319" s="65" t="s">
        <v>8776</v>
      </c>
      <c r="E1319" t="s">
        <v>98</v>
      </c>
      <c r="F1319">
        <v>1</v>
      </c>
      <c r="G1319">
        <v>2008</v>
      </c>
      <c r="H1319">
        <v>1</v>
      </c>
      <c r="I1319" s="34">
        <v>2898.2</v>
      </c>
      <c r="J1319">
        <v>3210</v>
      </c>
      <c r="K1319" s="32">
        <v>43.776000000000003</v>
      </c>
      <c r="L1319" s="32">
        <v>-57.8245</v>
      </c>
      <c r="M1319" s="31">
        <v>39565.922905092593</v>
      </c>
      <c r="N1319" s="33">
        <v>4.96</v>
      </c>
      <c r="O1319" s="33">
        <v>49.59</v>
      </c>
      <c r="P1319" s="32">
        <v>4.1997999999999998</v>
      </c>
      <c r="Q1319" s="32">
        <v>4.0384000000000002</v>
      </c>
      <c r="R1319" s="32">
        <v>4.9410999999999996</v>
      </c>
      <c r="S1319" s="32">
        <v>0.3004</v>
      </c>
      <c r="T1319" s="32">
        <v>4.1999000000000004</v>
      </c>
      <c r="U1319" s="32">
        <v>4.0385</v>
      </c>
      <c r="V1319" s="32">
        <v>4.9416000000000002</v>
      </c>
      <c r="W1319" s="32">
        <v>0.30059999999999998</v>
      </c>
      <c r="X1319" s="32">
        <v>33.111699999999999</v>
      </c>
      <c r="Y1319" s="32">
        <v>33.039400000000001</v>
      </c>
      <c r="Z1319" s="32">
        <v>33.483199999999997</v>
      </c>
      <c r="AA1319" s="32">
        <v>0.14319999999999999</v>
      </c>
      <c r="AB1319" s="32">
        <v>33.113399999999999</v>
      </c>
      <c r="AC1319" s="32">
        <v>33.040500000000002</v>
      </c>
      <c r="AD1319" s="32">
        <v>33.482900000000001</v>
      </c>
      <c r="AE1319" s="32">
        <v>0.14360000000000001</v>
      </c>
      <c r="AF1319" s="32">
        <v>8.4215999999999998</v>
      </c>
      <c r="AG1319" s="32">
        <v>7.9588000000000001</v>
      </c>
      <c r="AH1319" s="32">
        <v>8.5160999999999998</v>
      </c>
      <c r="AI1319" s="32">
        <v>0.17480000000000001</v>
      </c>
      <c r="AJ1319" s="32">
        <v>8.8230000000000004</v>
      </c>
      <c r="AK1319" s="32">
        <v>8.3233999999999995</v>
      </c>
      <c r="AL1319" s="32">
        <v>8.9392999999999994</v>
      </c>
      <c r="AM1319" s="32">
        <v>0.18679999999999999</v>
      </c>
      <c r="AN1319" s="48">
        <v>0.2676</v>
      </c>
      <c r="AO1319" s="48">
        <v>0.26600000000000001</v>
      </c>
      <c r="AP1319" s="32">
        <v>4.0693000000000001</v>
      </c>
      <c r="AQ1319" s="32">
        <v>0</v>
      </c>
      <c r="AR1319" s="32">
        <v>4.0698999999999996</v>
      </c>
      <c r="AS1319" s="32">
        <v>0</v>
      </c>
      <c r="AT1319" s="32"/>
      <c r="AU1319" s="32"/>
      <c r="AV1319" s="32"/>
      <c r="AW1319" s="32"/>
      <c r="AX1319" s="32">
        <v>2.7753000000000001</v>
      </c>
      <c r="AY1319">
        <v>2898.2</v>
      </c>
      <c r="AZ1319">
        <v>2.7755000000000001</v>
      </c>
      <c r="BA1319">
        <v>2898.2</v>
      </c>
      <c r="BB1319">
        <v>2867.8</v>
      </c>
      <c r="BC1319">
        <v>999.48</v>
      </c>
      <c r="BD1319" s="32">
        <v>4.1576000000000004</v>
      </c>
      <c r="BE1319" s="32">
        <v>4.1563999999999997</v>
      </c>
      <c r="BF1319" s="32">
        <v>34.936599999999999</v>
      </c>
      <c r="BG1319" s="32">
        <v>34.938499999999998</v>
      </c>
      <c r="BH1319" s="32">
        <v>3.4742999999999999</v>
      </c>
      <c r="BI1319" s="34">
        <v>228</v>
      </c>
      <c r="BJ1319" s="34">
        <v>199</v>
      </c>
      <c r="BK1319" s="34">
        <v>307</v>
      </c>
      <c r="BL1319" s="34">
        <v>108</v>
      </c>
      <c r="BM1319">
        <v>0</v>
      </c>
      <c r="BN1319" t="s">
        <v>1403</v>
      </c>
      <c r="BO1319" t="s">
        <v>7351</v>
      </c>
      <c r="BP1319" t="b">
        <v>1</v>
      </c>
    </row>
    <row r="1320" spans="1:68" x14ac:dyDescent="0.25">
      <c r="A1320" s="30" t="str">
        <f t="shared" si="21"/>
        <v>2008004159</v>
      </c>
      <c r="B1320" t="s">
        <v>187</v>
      </c>
      <c r="C1320">
        <v>159</v>
      </c>
      <c r="D1320" s="65" t="s">
        <v>8740</v>
      </c>
      <c r="E1320" t="s">
        <v>85</v>
      </c>
      <c r="F1320">
        <v>0</v>
      </c>
      <c r="G1320">
        <v>2008</v>
      </c>
      <c r="H1320">
        <v>1</v>
      </c>
      <c r="I1320" s="34">
        <v>4267.3999999999996</v>
      </c>
      <c r="J1320">
        <v>4300</v>
      </c>
      <c r="K1320" s="32">
        <v>41.847700000000003</v>
      </c>
      <c r="L1320" s="32">
        <v>-60.773000000000003</v>
      </c>
      <c r="M1320" s="31">
        <v>39566.591331018521</v>
      </c>
      <c r="N1320" s="33">
        <v>3.97</v>
      </c>
      <c r="O1320" s="33">
        <v>49.6</v>
      </c>
      <c r="P1320" s="32">
        <v>11.0779</v>
      </c>
      <c r="Q1320" s="32">
        <v>7.4036</v>
      </c>
      <c r="R1320" s="32">
        <v>12.729200000000001</v>
      </c>
      <c r="S1320" s="32">
        <v>2.0672999999999999</v>
      </c>
      <c r="T1320" s="32">
        <v>11.077199999999999</v>
      </c>
      <c r="U1320" s="32">
        <v>7.4032999999999998</v>
      </c>
      <c r="V1320" s="32">
        <v>12.7303</v>
      </c>
      <c r="W1320" s="32">
        <v>2.0684999999999998</v>
      </c>
      <c r="X1320" s="32">
        <v>34.619</v>
      </c>
      <c r="Y1320" s="32">
        <v>33.4071</v>
      </c>
      <c r="Z1320" s="32">
        <v>35.156599999999997</v>
      </c>
      <c r="AA1320" s="32">
        <v>0.67469999999999997</v>
      </c>
      <c r="AB1320" s="32">
        <v>34.618699999999997</v>
      </c>
      <c r="AC1320" s="32">
        <v>33.411999999999999</v>
      </c>
      <c r="AD1320" s="32">
        <v>35.157699999999998</v>
      </c>
      <c r="AE1320" s="32">
        <v>0.67479999999999996</v>
      </c>
      <c r="AF1320" s="32">
        <v>6.9856999999999996</v>
      </c>
      <c r="AG1320" s="32">
        <v>6.5644</v>
      </c>
      <c r="AH1320" s="32">
        <v>7.9793000000000003</v>
      </c>
      <c r="AI1320" s="32">
        <v>0.52429999999999999</v>
      </c>
      <c r="AJ1320" s="32">
        <v>7.2644000000000002</v>
      </c>
      <c r="AK1320" s="32">
        <v>6.8029999999999999</v>
      </c>
      <c r="AL1320" s="32">
        <v>8.3560999999999996</v>
      </c>
      <c r="AM1320" s="32">
        <v>0.57340000000000002</v>
      </c>
      <c r="AN1320" s="32">
        <v>0.4531</v>
      </c>
      <c r="AO1320" s="32">
        <v>0.45240000000000002</v>
      </c>
      <c r="AP1320" s="32">
        <v>7.4051</v>
      </c>
      <c r="AQ1320" s="32">
        <v>2.2000000000000001E-3</v>
      </c>
      <c r="AR1320" s="32">
        <v>7.4042000000000003</v>
      </c>
      <c r="AS1320" s="32">
        <v>1.2999999999999999E-3</v>
      </c>
      <c r="AT1320" s="32">
        <v>33.411700000000003</v>
      </c>
      <c r="AU1320" s="32">
        <v>6.6E-3</v>
      </c>
      <c r="AV1320" s="32">
        <v>33.414999999999999</v>
      </c>
      <c r="AW1320" s="32">
        <v>4.1999999999999997E-3</v>
      </c>
      <c r="AX1320" s="32">
        <v>2.1739999999999999</v>
      </c>
      <c r="AY1320">
        <v>4243.09</v>
      </c>
      <c r="AZ1320">
        <v>2.1732</v>
      </c>
      <c r="BA1320">
        <v>4243.09</v>
      </c>
      <c r="BC1320">
        <v>999.66</v>
      </c>
      <c r="BD1320" s="32">
        <v>4.2359</v>
      </c>
      <c r="BE1320" s="32">
        <v>4.2359</v>
      </c>
      <c r="BF1320" s="32">
        <v>34.936999999999998</v>
      </c>
      <c r="BG1320" s="32">
        <v>34.938099999999999</v>
      </c>
      <c r="BH1320" s="32"/>
      <c r="BI1320" s="34"/>
      <c r="BJ1320" s="34"/>
      <c r="BK1320" s="34"/>
      <c r="BL1320" s="34"/>
      <c r="BM1320">
        <v>-1</v>
      </c>
      <c r="BN1320" t="s">
        <v>1404</v>
      </c>
      <c r="BO1320" t="s">
        <v>7352</v>
      </c>
      <c r="BP1320" t="b">
        <v>1</v>
      </c>
    </row>
    <row r="1321" spans="1:68" x14ac:dyDescent="0.25">
      <c r="A1321" s="30" t="str">
        <f t="shared" si="21"/>
        <v>2008004163</v>
      </c>
      <c r="B1321" t="s">
        <v>187</v>
      </c>
      <c r="C1321">
        <v>163</v>
      </c>
      <c r="D1321" s="65" t="s">
        <v>8741</v>
      </c>
      <c r="E1321" t="s">
        <v>197</v>
      </c>
      <c r="F1321">
        <v>0</v>
      </c>
      <c r="G1321">
        <v>2008</v>
      </c>
      <c r="H1321">
        <v>1</v>
      </c>
      <c r="I1321" s="34">
        <v>4087.3</v>
      </c>
      <c r="J1321">
        <v>4275</v>
      </c>
      <c r="K1321" s="32">
        <v>42.025300000000001</v>
      </c>
      <c r="L1321" s="32">
        <v>-61.064999999999998</v>
      </c>
      <c r="M1321" s="31">
        <v>39566.938807870371</v>
      </c>
      <c r="N1321" s="33">
        <v>2.98</v>
      </c>
      <c r="O1321" s="33">
        <v>49.6</v>
      </c>
      <c r="P1321" s="32">
        <v>9.4222999999999999</v>
      </c>
      <c r="Q1321" s="32">
        <v>8.7492999999999999</v>
      </c>
      <c r="R1321" s="32">
        <v>9.7872000000000003</v>
      </c>
      <c r="S1321" s="32">
        <v>0.37069999999999997</v>
      </c>
      <c r="T1321" s="32">
        <v>9.4232999999999993</v>
      </c>
      <c r="U1321" s="32">
        <v>8.7495999999999992</v>
      </c>
      <c r="V1321" s="32">
        <v>9.7868999999999993</v>
      </c>
      <c r="W1321" s="32">
        <v>0.37159999999999999</v>
      </c>
      <c r="X1321" s="32">
        <v>34.139800000000001</v>
      </c>
      <c r="Y1321" s="32">
        <v>33.770299999999999</v>
      </c>
      <c r="Z1321" s="32">
        <v>34.324800000000003</v>
      </c>
      <c r="AA1321" s="32">
        <v>0.2016</v>
      </c>
      <c r="AB1321" s="32">
        <v>34.141399999999997</v>
      </c>
      <c r="AC1321" s="32">
        <v>33.771999999999998</v>
      </c>
      <c r="AD1321" s="32">
        <v>34.328400000000002</v>
      </c>
      <c r="AE1321" s="32">
        <v>0.2014</v>
      </c>
      <c r="AF1321" s="32">
        <v>7.2996999999999996</v>
      </c>
      <c r="AG1321" s="32">
        <v>7.1588000000000003</v>
      </c>
      <c r="AH1321" s="32">
        <v>7.6570999999999998</v>
      </c>
      <c r="AI1321" s="32">
        <v>0.1709</v>
      </c>
      <c r="AJ1321" s="32">
        <v>7.6233000000000004</v>
      </c>
      <c r="AK1321" s="32">
        <v>7.4714</v>
      </c>
      <c r="AL1321" s="32">
        <v>7.9931000000000001</v>
      </c>
      <c r="AM1321" s="32">
        <v>0.1792</v>
      </c>
      <c r="AN1321" s="32">
        <v>0.2954</v>
      </c>
      <c r="AO1321" s="32">
        <v>0.29509999999999997</v>
      </c>
      <c r="AP1321" s="32">
        <v>8.7733000000000008</v>
      </c>
      <c r="AQ1321" s="32">
        <v>2.0500000000000001E-2</v>
      </c>
      <c r="AR1321" s="32">
        <v>8.7750000000000004</v>
      </c>
      <c r="AS1321" s="32">
        <v>2.0899999999999998E-2</v>
      </c>
      <c r="AT1321" s="32">
        <v>33.777500000000003</v>
      </c>
      <c r="AU1321" s="32">
        <v>4.7999999999999996E-3</v>
      </c>
      <c r="AV1321" s="32">
        <v>33.7789</v>
      </c>
      <c r="AW1321" s="32">
        <v>5.1000000000000004E-3</v>
      </c>
      <c r="AX1321" s="32">
        <v>2.1661999999999999</v>
      </c>
      <c r="AY1321">
        <v>4076.64</v>
      </c>
      <c r="AZ1321">
        <v>2.1655000000000002</v>
      </c>
      <c r="BA1321">
        <v>4076.64</v>
      </c>
      <c r="BB1321">
        <v>4057</v>
      </c>
      <c r="BC1321">
        <v>999.64</v>
      </c>
      <c r="BD1321" s="32">
        <v>4.3559999999999999</v>
      </c>
      <c r="BE1321" s="32">
        <v>4.3559000000000001</v>
      </c>
      <c r="BF1321" s="32">
        <v>34.9482</v>
      </c>
      <c r="BG1321" s="32">
        <v>34.949599999999997</v>
      </c>
      <c r="BH1321" s="32"/>
      <c r="BI1321" s="34"/>
      <c r="BJ1321" s="34"/>
      <c r="BK1321" s="34"/>
      <c r="BL1321" s="34"/>
      <c r="BM1321">
        <v>-1</v>
      </c>
      <c r="BN1321" t="s">
        <v>1405</v>
      </c>
      <c r="BO1321" t="s">
        <v>7353</v>
      </c>
      <c r="BP1321" t="b">
        <v>1</v>
      </c>
    </row>
    <row r="1322" spans="1:68" x14ac:dyDescent="0.25">
      <c r="A1322" s="30" t="str">
        <f t="shared" si="21"/>
        <v>2008004165</v>
      </c>
      <c r="B1322" t="s">
        <v>187</v>
      </c>
      <c r="C1322">
        <v>165</v>
      </c>
      <c r="D1322" s="65" t="s">
        <v>8802</v>
      </c>
      <c r="E1322" t="s">
        <v>198</v>
      </c>
      <c r="F1322">
        <v>0</v>
      </c>
      <c r="G1322">
        <v>2008</v>
      </c>
      <c r="H1322">
        <v>1</v>
      </c>
      <c r="I1322" s="34">
        <v>3830.2</v>
      </c>
      <c r="J1322">
        <v>3700</v>
      </c>
      <c r="K1322" s="32">
        <v>42.219499999999996</v>
      </c>
      <c r="L1322" s="32">
        <v>-61.212699999999998</v>
      </c>
      <c r="M1322" s="31">
        <v>39567.203726851854</v>
      </c>
      <c r="N1322" s="33">
        <v>2.98</v>
      </c>
      <c r="O1322" s="33">
        <v>49.6</v>
      </c>
      <c r="P1322" s="32">
        <v>8.9819999999999993</v>
      </c>
      <c r="Q1322" s="32">
        <v>6.8304</v>
      </c>
      <c r="R1322" s="32">
        <v>11.56</v>
      </c>
      <c r="S1322" s="32">
        <v>1.9242999999999999</v>
      </c>
      <c r="T1322" s="32">
        <v>8.9834999999999994</v>
      </c>
      <c r="U1322" s="32">
        <v>6.8257000000000003</v>
      </c>
      <c r="V1322" s="32">
        <v>11.5595</v>
      </c>
      <c r="W1322" s="32">
        <v>1.9207000000000001</v>
      </c>
      <c r="X1322" s="32">
        <v>34.034300000000002</v>
      </c>
      <c r="Y1322" s="32">
        <v>33.418599999999998</v>
      </c>
      <c r="Z1322" s="32">
        <v>34.768099999999997</v>
      </c>
      <c r="AA1322" s="32">
        <v>0.56379999999999997</v>
      </c>
      <c r="AB1322" s="32">
        <v>34.035699999999999</v>
      </c>
      <c r="AC1322" s="32">
        <v>33.419199999999996</v>
      </c>
      <c r="AD1322" s="32">
        <v>34.768799999999999</v>
      </c>
      <c r="AE1322" s="32">
        <v>0.56279999999999997</v>
      </c>
      <c r="AF1322" s="32">
        <v>7.4057000000000004</v>
      </c>
      <c r="AG1322" s="32">
        <v>6.8193999999999999</v>
      </c>
      <c r="AH1322" s="32">
        <v>7.8570000000000002</v>
      </c>
      <c r="AI1322" s="32">
        <v>0.41849999999999998</v>
      </c>
      <c r="AJ1322" s="32">
        <v>7.7426000000000004</v>
      </c>
      <c r="AK1322" s="32">
        <v>7.1082000000000001</v>
      </c>
      <c r="AL1322" s="32">
        <v>8.2263000000000002</v>
      </c>
      <c r="AM1322" s="32">
        <v>0.44650000000000001</v>
      </c>
      <c r="AN1322" s="32">
        <v>0.31830000000000003</v>
      </c>
      <c r="AO1322" s="32">
        <v>0.31630000000000003</v>
      </c>
      <c r="AP1322" s="32">
        <v>7.5392999999999999</v>
      </c>
      <c r="AQ1322" s="32">
        <v>5.0599999999999999E-2</v>
      </c>
      <c r="AR1322" s="32">
        <v>7.5388000000000002</v>
      </c>
      <c r="AS1322" s="32">
        <v>5.1999999999999998E-2</v>
      </c>
      <c r="AT1322" s="32">
        <v>33.518900000000002</v>
      </c>
      <c r="AU1322" s="32">
        <v>8.3000000000000001E-3</v>
      </c>
      <c r="AV1322" s="32">
        <v>33.521099999999997</v>
      </c>
      <c r="AW1322" s="32">
        <v>7.3000000000000001E-3</v>
      </c>
      <c r="AX1322" s="32">
        <v>2.1776</v>
      </c>
      <c r="AY1322">
        <v>3755.14</v>
      </c>
      <c r="AZ1322">
        <v>2.1770999999999998</v>
      </c>
      <c r="BA1322">
        <v>3755.14</v>
      </c>
      <c r="BB1322">
        <v>3789</v>
      </c>
      <c r="BC1322">
        <v>999.63</v>
      </c>
      <c r="BD1322" s="32">
        <v>4.3574999999999999</v>
      </c>
      <c r="BE1322" s="32">
        <v>4.3567</v>
      </c>
      <c r="BF1322" s="32">
        <v>34.943800000000003</v>
      </c>
      <c r="BG1322" s="32">
        <v>34.945</v>
      </c>
      <c r="BH1322" s="32"/>
      <c r="BI1322" s="34"/>
      <c r="BJ1322" s="34"/>
      <c r="BK1322" s="34"/>
      <c r="BL1322" s="34"/>
      <c r="BM1322">
        <v>-1</v>
      </c>
      <c r="BN1322" t="s">
        <v>1406</v>
      </c>
      <c r="BO1322" t="s">
        <v>7354</v>
      </c>
      <c r="BP1322" t="b">
        <v>1</v>
      </c>
    </row>
    <row r="1323" spans="1:68" x14ac:dyDescent="0.25">
      <c r="A1323" s="30" t="str">
        <f t="shared" si="21"/>
        <v>2008006004</v>
      </c>
      <c r="B1323" t="s">
        <v>2433</v>
      </c>
      <c r="C1323">
        <v>4</v>
      </c>
      <c r="D1323" s="65" t="s">
        <v>8658</v>
      </c>
      <c r="E1323" t="s">
        <v>103</v>
      </c>
      <c r="F1323">
        <v>1</v>
      </c>
      <c r="I1323" s="34">
        <v>153.69999999999999</v>
      </c>
      <c r="J1323">
        <v>166</v>
      </c>
      <c r="K1323" s="32">
        <v>44.277200000000001</v>
      </c>
      <c r="L1323" s="32">
        <v>-63.334000000000003</v>
      </c>
      <c r="M1323" s="31">
        <v>39576.717128240743</v>
      </c>
      <c r="N1323" s="33">
        <v>0.99</v>
      </c>
      <c r="O1323" s="33">
        <v>49.59</v>
      </c>
      <c r="P1323" s="32">
        <v>1.85</v>
      </c>
      <c r="Q1323" s="32">
        <v>0.98419999999999996</v>
      </c>
      <c r="R1323" s="32">
        <v>3.6000999999999999</v>
      </c>
      <c r="S1323" s="32">
        <v>0.83720000000000006</v>
      </c>
      <c r="T1323" s="32">
        <v>1.849</v>
      </c>
      <c r="U1323" s="32">
        <v>0.98480000000000001</v>
      </c>
      <c r="V1323" s="32">
        <v>3.5880000000000001</v>
      </c>
      <c r="W1323" s="32">
        <v>0.83489999999999998</v>
      </c>
      <c r="X1323" s="32">
        <v>31.520600000000002</v>
      </c>
      <c r="Y1323" s="32">
        <v>31.295500000000001</v>
      </c>
      <c r="Z1323" s="32">
        <v>31.794</v>
      </c>
      <c r="AA1323" s="32">
        <v>0.1623</v>
      </c>
      <c r="AB1323" s="32">
        <v>31.519400000000001</v>
      </c>
      <c r="AC1323" s="32">
        <v>31.294</v>
      </c>
      <c r="AD1323" s="32">
        <v>31.794</v>
      </c>
      <c r="AE1323" s="32">
        <v>0.161</v>
      </c>
      <c r="AF1323" s="32">
        <v>8.2514000000000003</v>
      </c>
      <c r="AG1323" s="32">
        <v>7.9606000000000003</v>
      </c>
      <c r="AH1323" s="32">
        <v>8.4861000000000004</v>
      </c>
      <c r="AI1323" s="32">
        <v>0.13159999999999999</v>
      </c>
      <c r="AJ1323" s="32">
        <v>8.2195</v>
      </c>
      <c r="AK1323" s="32">
        <v>7.9138999999999999</v>
      </c>
      <c r="AL1323" s="32">
        <v>8.4628999999999994</v>
      </c>
      <c r="AM1323" s="32">
        <v>0.1363</v>
      </c>
      <c r="AN1323" s="32">
        <v>0.55259999999999998</v>
      </c>
      <c r="AO1323" s="32">
        <v>0.55759999999999998</v>
      </c>
      <c r="AP1323" s="32">
        <v>3.4171</v>
      </c>
      <c r="AQ1323" s="32">
        <v>0.17480000000000001</v>
      </c>
      <c r="AR1323" s="32">
        <v>3.4131999999999998</v>
      </c>
      <c r="AS1323" s="32">
        <v>0.1774</v>
      </c>
      <c r="AT1323" s="32">
        <v>31.311</v>
      </c>
      <c r="AU1323" s="32">
        <v>1.01E-2</v>
      </c>
      <c r="AV1323" s="32">
        <v>31.304400000000001</v>
      </c>
      <c r="AW1323" s="32">
        <v>7.6E-3</v>
      </c>
      <c r="AX1323" s="32">
        <v>0.43490000000000001</v>
      </c>
      <c r="AY1323" s="33">
        <v>60.5</v>
      </c>
      <c r="AZ1323" s="32">
        <v>0.43559999999999999</v>
      </c>
      <c r="BA1323" s="33">
        <v>60.5</v>
      </c>
      <c r="BB1323">
        <v>148.80000000000001</v>
      </c>
      <c r="BC1323" s="33">
        <v>148.74</v>
      </c>
      <c r="BD1323" s="32">
        <v>6.976</v>
      </c>
      <c r="BE1323" s="32">
        <v>6.9752000000000001</v>
      </c>
      <c r="BF1323" s="32">
        <v>34.095100000000002</v>
      </c>
      <c r="BG1323" s="32">
        <v>34.091000000000001</v>
      </c>
      <c r="BH1323" s="32">
        <v>0.43490000000000001</v>
      </c>
      <c r="BI1323" s="34">
        <v>61</v>
      </c>
      <c r="BJ1323" s="34">
        <v>0</v>
      </c>
      <c r="BK1323" s="34">
        <v>108</v>
      </c>
      <c r="BL1323" s="34">
        <v>108</v>
      </c>
      <c r="BM1323">
        <v>0</v>
      </c>
      <c r="BN1323" t="s">
        <v>2646</v>
      </c>
      <c r="BO1323" t="s">
        <v>7355</v>
      </c>
      <c r="BP1323" t="b">
        <v>1</v>
      </c>
    </row>
    <row r="1324" spans="1:68" x14ac:dyDescent="0.25">
      <c r="A1324" s="30" t="str">
        <f t="shared" si="21"/>
        <v>2008009259</v>
      </c>
      <c r="B1324" t="s">
        <v>2434</v>
      </c>
      <c r="C1324">
        <v>259</v>
      </c>
      <c r="D1324" s="65" t="s">
        <v>8816</v>
      </c>
      <c r="E1324" t="s">
        <v>103</v>
      </c>
      <c r="F1324">
        <v>1</v>
      </c>
      <c r="I1324" s="34">
        <v>149.69999999999999</v>
      </c>
      <c r="J1324">
        <v>152</v>
      </c>
      <c r="K1324" s="32">
        <v>44.266300000000001</v>
      </c>
      <c r="L1324" s="32">
        <v>-63.317500000000003</v>
      </c>
      <c r="M1324" s="31">
        <v>39602.561765046295</v>
      </c>
      <c r="N1324" s="33">
        <v>3.97</v>
      </c>
      <c r="O1324" s="33">
        <v>49.59</v>
      </c>
      <c r="P1324" s="32">
        <v>4.7228000000000003</v>
      </c>
      <c r="Q1324" s="32">
        <v>3.0806</v>
      </c>
      <c r="R1324" s="32">
        <v>5.9569999999999999</v>
      </c>
      <c r="S1324" s="32">
        <v>0.93679999999999997</v>
      </c>
      <c r="T1324" s="32">
        <v>4.7272999999999996</v>
      </c>
      <c r="U1324" s="32">
        <v>3.0815999999999999</v>
      </c>
      <c r="V1324" s="32">
        <v>5.9589999999999996</v>
      </c>
      <c r="W1324" s="32">
        <v>0.93610000000000004</v>
      </c>
      <c r="X1324" s="32">
        <v>31.724399999999999</v>
      </c>
      <c r="Y1324" s="32">
        <v>31.253599999999999</v>
      </c>
      <c r="Z1324" s="32">
        <v>32.222000000000001</v>
      </c>
      <c r="AA1324" s="32">
        <v>0.34389999999999998</v>
      </c>
      <c r="AB1324" s="32">
        <v>31.719899999999999</v>
      </c>
      <c r="AC1324" s="32">
        <v>31.252300000000002</v>
      </c>
      <c r="AD1324" s="32">
        <v>32.217199999999998</v>
      </c>
      <c r="AE1324" s="32">
        <v>0.34389999999999998</v>
      </c>
      <c r="AF1324" s="32">
        <v>7.5532000000000004</v>
      </c>
      <c r="AG1324" s="32">
        <v>7.306</v>
      </c>
      <c r="AH1324" s="32">
        <v>7.7473000000000001</v>
      </c>
      <c r="AI1324" s="32">
        <v>0.11269999999999999</v>
      </c>
      <c r="AJ1324" s="32">
        <v>7.5488</v>
      </c>
      <c r="AK1324" s="32">
        <v>7.2995000000000001</v>
      </c>
      <c r="AL1324" s="32">
        <v>7.7287999999999997</v>
      </c>
      <c r="AM1324" s="32">
        <v>0.10970000000000001</v>
      </c>
      <c r="AN1324" s="32">
        <v>1.0467</v>
      </c>
      <c r="AO1324" s="32">
        <v>1.0466</v>
      </c>
      <c r="AP1324" s="32">
        <v>5.9382999999999999</v>
      </c>
      <c r="AQ1324" s="32">
        <v>2.64E-2</v>
      </c>
      <c r="AR1324" s="32">
        <v>5.9414999999999996</v>
      </c>
      <c r="AS1324" s="32">
        <v>2.47E-2</v>
      </c>
      <c r="AT1324" s="32">
        <v>31.259399999999999</v>
      </c>
      <c r="AU1324" s="32">
        <v>1.2999999999999999E-3</v>
      </c>
      <c r="AV1324" s="32">
        <v>31.2559</v>
      </c>
      <c r="AW1324" s="32">
        <v>2.0999999999999999E-3</v>
      </c>
      <c r="AX1324" s="32">
        <v>1.4494</v>
      </c>
      <c r="AY1324" s="33">
        <v>70.42</v>
      </c>
      <c r="AZ1324" s="32">
        <v>1.4534</v>
      </c>
      <c r="BA1324" s="33">
        <v>70.42</v>
      </c>
      <c r="BB1324">
        <v>148.80000000000001</v>
      </c>
      <c r="BC1324" s="33">
        <v>148.74</v>
      </c>
      <c r="BD1324" s="32">
        <v>6.8556999999999997</v>
      </c>
      <c r="BE1324" s="32">
        <v>6.8518999999999997</v>
      </c>
      <c r="BF1324" s="32">
        <v>34.009099999999997</v>
      </c>
      <c r="BG1324" s="32">
        <v>34.006500000000003</v>
      </c>
      <c r="BH1324" s="32">
        <v>1.4494</v>
      </c>
      <c r="BI1324" s="34">
        <v>71</v>
      </c>
      <c r="BJ1324" s="34">
        <v>34</v>
      </c>
      <c r="BK1324" s="34">
        <v>110</v>
      </c>
      <c r="BL1324" s="34">
        <v>76</v>
      </c>
      <c r="BM1324">
        <v>0</v>
      </c>
      <c r="BN1324" t="s">
        <v>2647</v>
      </c>
      <c r="BO1324" t="s">
        <v>7356</v>
      </c>
      <c r="BP1324" t="b">
        <v>1</v>
      </c>
    </row>
    <row r="1325" spans="1:68" x14ac:dyDescent="0.25">
      <c r="A1325" s="30" t="str">
        <f t="shared" si="21"/>
        <v>2008666003</v>
      </c>
      <c r="B1325" t="s">
        <v>2430</v>
      </c>
      <c r="C1325">
        <v>3</v>
      </c>
      <c r="D1325" s="65" t="s">
        <v>8657</v>
      </c>
      <c r="E1325" t="s">
        <v>103</v>
      </c>
      <c r="F1325">
        <v>1</v>
      </c>
      <c r="I1325" s="34">
        <v>151.69999999999999</v>
      </c>
      <c r="J1325">
        <v>157</v>
      </c>
      <c r="K1325" s="32">
        <v>44.2667</v>
      </c>
      <c r="L1325" s="32">
        <v>-63.316699999999997</v>
      </c>
      <c r="M1325" s="31">
        <v>39618.589479166665</v>
      </c>
      <c r="N1325" s="33">
        <v>0.99</v>
      </c>
      <c r="O1325" s="33">
        <v>49.59</v>
      </c>
      <c r="P1325" s="32">
        <v>4.9824999999999999</v>
      </c>
      <c r="Q1325" s="32">
        <v>1.7609999999999999</v>
      </c>
      <c r="R1325" s="32">
        <v>9.8429000000000002</v>
      </c>
      <c r="S1325" s="32">
        <v>3.1080000000000001</v>
      </c>
      <c r="T1325" s="32"/>
      <c r="U1325" s="32"/>
      <c r="V1325" s="32"/>
      <c r="W1325" s="32"/>
      <c r="X1325" s="32">
        <v>31.569099999999999</v>
      </c>
      <c r="Y1325" s="32">
        <v>31.193200000000001</v>
      </c>
      <c r="Z1325" s="32">
        <v>31.980399999999999</v>
      </c>
      <c r="AA1325" s="32">
        <v>0.28079999999999999</v>
      </c>
      <c r="AB1325" s="32"/>
      <c r="AC1325" s="32"/>
      <c r="AD1325" s="32"/>
      <c r="AE1325" s="32"/>
      <c r="AF1325" s="32">
        <v>6.3926999999999996</v>
      </c>
      <c r="AG1325" s="32">
        <v>6.1026999999999996</v>
      </c>
      <c r="AH1325" s="32">
        <v>6.6471</v>
      </c>
      <c r="AI1325" s="32">
        <v>0.18990000000000001</v>
      </c>
      <c r="AJ1325" s="32"/>
      <c r="AK1325" s="32"/>
      <c r="AL1325" s="32"/>
      <c r="AM1325" s="32"/>
      <c r="AN1325" s="32">
        <v>1.5254000000000001</v>
      </c>
      <c r="AO1325" s="32"/>
      <c r="AP1325" s="32">
        <v>9.7345000000000006</v>
      </c>
      <c r="AQ1325" s="32">
        <v>6.6400000000000001E-2</v>
      </c>
      <c r="AR1325" s="32"/>
      <c r="AS1325" s="32"/>
      <c r="AT1325" s="32">
        <v>31.200099999999999</v>
      </c>
      <c r="AU1325" s="32">
        <v>1.2999999999999999E-3</v>
      </c>
      <c r="AV1325" s="32"/>
      <c r="AW1325" s="32"/>
      <c r="AX1325" s="32">
        <v>1.7537</v>
      </c>
      <c r="AY1325" s="33">
        <v>54.55</v>
      </c>
      <c r="AZ1325" s="32"/>
      <c r="BA1325" s="33"/>
      <c r="BB1325">
        <v>148.80000000000001</v>
      </c>
      <c r="BC1325" s="33">
        <v>148.74</v>
      </c>
      <c r="BD1325" s="32">
        <v>6.0305</v>
      </c>
      <c r="BE1325" s="32"/>
      <c r="BF1325" s="32">
        <v>33.787599999999998</v>
      </c>
      <c r="BG1325" s="32"/>
      <c r="BH1325" s="32">
        <v>1.7537</v>
      </c>
      <c r="BI1325" s="34">
        <v>55</v>
      </c>
      <c r="BJ1325" s="34">
        <v>26</v>
      </c>
      <c r="BK1325" s="34">
        <v>126</v>
      </c>
      <c r="BL1325" s="34">
        <v>100</v>
      </c>
      <c r="BM1325">
        <v>0</v>
      </c>
      <c r="BN1325" t="s">
        <v>2648</v>
      </c>
      <c r="BO1325" t="s">
        <v>7357</v>
      </c>
      <c r="BP1325" t="b">
        <v>1</v>
      </c>
    </row>
    <row r="1326" spans="1:68" x14ac:dyDescent="0.25">
      <c r="A1326" s="30" t="str">
        <f t="shared" si="21"/>
        <v>2008830001</v>
      </c>
      <c r="B1326" t="s">
        <v>2435</v>
      </c>
      <c r="C1326">
        <v>1</v>
      </c>
      <c r="D1326" s="65" t="s">
        <v>8655</v>
      </c>
      <c r="E1326" t="s">
        <v>103</v>
      </c>
      <c r="F1326">
        <v>1</v>
      </c>
      <c r="I1326" s="34">
        <v>148.69999999999999</v>
      </c>
      <c r="J1326">
        <v>160</v>
      </c>
      <c r="K1326" s="32">
        <v>44.2727</v>
      </c>
      <c r="L1326" s="32">
        <v>-63.319400000000002</v>
      </c>
      <c r="M1326" s="31">
        <v>39635.093310185184</v>
      </c>
      <c r="N1326" s="33">
        <v>1.98</v>
      </c>
      <c r="O1326" s="33">
        <v>49.59</v>
      </c>
      <c r="P1326" s="32">
        <v>4.7270000000000003</v>
      </c>
      <c r="Q1326" s="32">
        <v>2.1400999999999999</v>
      </c>
      <c r="R1326" s="32">
        <v>13.2613</v>
      </c>
      <c r="S1326" s="32">
        <v>3.5268999999999999</v>
      </c>
      <c r="T1326" s="32"/>
      <c r="U1326" s="32"/>
      <c r="V1326" s="32"/>
      <c r="W1326" s="32"/>
      <c r="X1326" s="32">
        <v>31.561599999999999</v>
      </c>
      <c r="Y1326" s="32">
        <v>30.552099999999999</v>
      </c>
      <c r="Z1326" s="32">
        <v>32.1357</v>
      </c>
      <c r="AA1326" s="32">
        <v>0.48970000000000002</v>
      </c>
      <c r="AB1326" s="32"/>
      <c r="AC1326" s="32"/>
      <c r="AD1326" s="32"/>
      <c r="AE1326" s="32"/>
      <c r="AF1326" s="32">
        <v>4.3783000000000003</v>
      </c>
      <c r="AG1326" s="32">
        <v>3.7911000000000001</v>
      </c>
      <c r="AH1326" s="32">
        <v>4.6440999999999999</v>
      </c>
      <c r="AI1326" s="32">
        <v>0.2467</v>
      </c>
      <c r="AJ1326" s="32"/>
      <c r="AK1326" s="32"/>
      <c r="AL1326" s="32"/>
      <c r="AM1326" s="32"/>
      <c r="AN1326" s="32">
        <v>2.6065999999999998</v>
      </c>
      <c r="AO1326" s="32"/>
      <c r="AP1326" s="32">
        <v>13.016400000000001</v>
      </c>
      <c r="AQ1326" s="32">
        <v>0.40039999999999998</v>
      </c>
      <c r="AR1326" s="32"/>
      <c r="AS1326" s="32"/>
      <c r="AT1326" s="32">
        <v>30.607299999999999</v>
      </c>
      <c r="AU1326" s="32">
        <v>3.7400000000000003E-2</v>
      </c>
      <c r="AV1326" s="32"/>
      <c r="AW1326" s="32"/>
      <c r="AX1326" s="32">
        <v>1.8346</v>
      </c>
      <c r="AY1326" s="33">
        <v>64.47</v>
      </c>
      <c r="AZ1326" s="32"/>
      <c r="BA1326" s="33"/>
      <c r="BB1326">
        <v>148.80000000000001</v>
      </c>
      <c r="BC1326" s="33">
        <v>148.74</v>
      </c>
      <c r="BD1326" s="32">
        <v>6.5871000000000004</v>
      </c>
      <c r="BE1326" s="32"/>
      <c r="BF1326" s="32">
        <v>33.910600000000002</v>
      </c>
      <c r="BG1326" s="32"/>
      <c r="BH1326" s="32">
        <v>1.8346</v>
      </c>
      <c r="BI1326" s="34">
        <v>65</v>
      </c>
      <c r="BJ1326" s="34">
        <v>17</v>
      </c>
      <c r="BK1326" s="34">
        <v>113</v>
      </c>
      <c r="BL1326" s="34">
        <v>96</v>
      </c>
      <c r="BM1326">
        <v>0</v>
      </c>
      <c r="BN1326" t="s">
        <v>2649</v>
      </c>
      <c r="BO1326" t="s">
        <v>7358</v>
      </c>
      <c r="BP1326" t="b">
        <v>1</v>
      </c>
    </row>
    <row r="1327" spans="1:68" x14ac:dyDescent="0.25">
      <c r="A1327" s="30" t="str">
        <f t="shared" si="21"/>
        <v>2008830098</v>
      </c>
      <c r="B1327" t="s">
        <v>2435</v>
      </c>
      <c r="C1327">
        <v>98</v>
      </c>
      <c r="D1327" s="65" t="s">
        <v>8893</v>
      </c>
      <c r="E1327" t="s">
        <v>103</v>
      </c>
      <c r="F1327">
        <v>1</v>
      </c>
      <c r="I1327" s="34">
        <v>146.80000000000001</v>
      </c>
      <c r="J1327">
        <v>139</v>
      </c>
      <c r="K1327" s="32">
        <v>44.2697</v>
      </c>
      <c r="L1327" s="32">
        <v>-63.316200000000002</v>
      </c>
      <c r="M1327" s="31">
        <v>39647.598333333335</v>
      </c>
      <c r="N1327" s="33">
        <v>1.98</v>
      </c>
      <c r="O1327" s="33">
        <v>49.59</v>
      </c>
      <c r="P1327" s="32">
        <v>4.3468</v>
      </c>
      <c r="Q1327" s="32">
        <v>2.0091999999999999</v>
      </c>
      <c r="R1327" s="32">
        <v>12.1455</v>
      </c>
      <c r="S1327" s="32">
        <v>3.036</v>
      </c>
      <c r="T1327" s="32"/>
      <c r="U1327" s="32"/>
      <c r="V1327" s="32"/>
      <c r="W1327" s="32"/>
      <c r="X1327" s="32">
        <v>31.627300000000002</v>
      </c>
      <c r="Y1327" s="32">
        <v>30.895</v>
      </c>
      <c r="Z1327" s="32">
        <v>31.990100000000002</v>
      </c>
      <c r="AA1327" s="32">
        <v>0.29780000000000001</v>
      </c>
      <c r="AB1327" s="32"/>
      <c r="AC1327" s="32"/>
      <c r="AD1327" s="32"/>
      <c r="AE1327" s="32"/>
      <c r="AF1327" s="32">
        <v>4.7236000000000002</v>
      </c>
      <c r="AG1327" s="32">
        <v>4.2687999999999997</v>
      </c>
      <c r="AH1327" s="32">
        <v>4.9946999999999999</v>
      </c>
      <c r="AI1327" s="32">
        <v>0.19059999999999999</v>
      </c>
      <c r="AJ1327" s="32"/>
      <c r="AK1327" s="32"/>
      <c r="AL1327" s="32"/>
      <c r="AM1327" s="32"/>
      <c r="AN1327" s="32">
        <v>1.6639999999999999</v>
      </c>
      <c r="AO1327" s="32"/>
      <c r="AP1327" s="32">
        <v>11.4025</v>
      </c>
      <c r="AQ1327" s="32">
        <v>0.93600000000000005</v>
      </c>
      <c r="AR1327" s="32"/>
      <c r="AS1327" s="32"/>
      <c r="AT1327" s="32">
        <v>30.9649</v>
      </c>
      <c r="AU1327" s="32">
        <v>8.2400000000000001E-2</v>
      </c>
      <c r="AV1327" s="32"/>
      <c r="AW1327" s="32"/>
      <c r="AX1327" s="32">
        <v>1.6439999999999999</v>
      </c>
      <c r="AY1327" s="33">
        <v>62.48</v>
      </c>
      <c r="AZ1327" s="32"/>
      <c r="BA1327" s="33"/>
      <c r="BB1327">
        <v>148.80000000000001</v>
      </c>
      <c r="BC1327" s="33">
        <v>146.76</v>
      </c>
      <c r="BD1327" s="32">
        <v>5.6492000000000004</v>
      </c>
      <c r="BE1327" s="32"/>
      <c r="BF1327" s="32">
        <v>33.673499999999997</v>
      </c>
      <c r="BG1327" s="32"/>
      <c r="BH1327" s="32">
        <v>1.6439999999999999</v>
      </c>
      <c r="BI1327" s="34">
        <v>63</v>
      </c>
      <c r="BJ1327" s="34">
        <v>16</v>
      </c>
      <c r="BK1327" s="34">
        <v>114</v>
      </c>
      <c r="BL1327" s="34">
        <v>98</v>
      </c>
      <c r="BM1327">
        <v>0</v>
      </c>
      <c r="BN1327" t="s">
        <v>2650</v>
      </c>
      <c r="BO1327" t="s">
        <v>7359</v>
      </c>
      <c r="BP1327" t="b">
        <v>1</v>
      </c>
    </row>
    <row r="1328" spans="1:68" x14ac:dyDescent="0.25">
      <c r="A1328" s="30" t="str">
        <f t="shared" si="21"/>
        <v>2008830179</v>
      </c>
      <c r="B1328" t="s">
        <v>2435</v>
      </c>
      <c r="C1328">
        <v>179</v>
      </c>
      <c r="D1328" s="65" t="s">
        <v>8787</v>
      </c>
      <c r="E1328" t="s">
        <v>103</v>
      </c>
      <c r="F1328">
        <v>1</v>
      </c>
      <c r="I1328" s="34">
        <v>129.9</v>
      </c>
      <c r="J1328">
        <v>146</v>
      </c>
      <c r="K1328" s="32">
        <v>44.268000000000001</v>
      </c>
      <c r="L1328" s="32">
        <v>-63.314799999999998</v>
      </c>
      <c r="M1328" s="31">
        <v>39661.246944444443</v>
      </c>
      <c r="N1328" s="33">
        <v>1.98</v>
      </c>
      <c r="O1328" s="33">
        <v>49.59</v>
      </c>
      <c r="P1328" s="32">
        <v>7.3986000000000001</v>
      </c>
      <c r="Q1328" s="32">
        <v>2.6524000000000001</v>
      </c>
      <c r="R1328" s="32">
        <v>19.148199999999999</v>
      </c>
      <c r="S1328" s="32">
        <v>4.8956</v>
      </c>
      <c r="T1328" s="32"/>
      <c r="U1328" s="32"/>
      <c r="V1328" s="32"/>
      <c r="W1328" s="32"/>
      <c r="X1328" s="32">
        <v>31.699200000000001</v>
      </c>
      <c r="Y1328" s="32">
        <v>30.451899999999998</v>
      </c>
      <c r="Z1328" s="32">
        <v>32.113</v>
      </c>
      <c r="AA1328" s="32">
        <v>0.52329999999999999</v>
      </c>
      <c r="AB1328" s="32"/>
      <c r="AC1328" s="32"/>
      <c r="AD1328" s="32"/>
      <c r="AE1328" s="32"/>
      <c r="AF1328" s="32">
        <v>4.6483999999999996</v>
      </c>
      <c r="AG1328" s="32">
        <v>3.5975000000000001</v>
      </c>
      <c r="AH1328" s="32">
        <v>5.0620000000000003</v>
      </c>
      <c r="AI1328" s="32">
        <v>0.42180000000000001</v>
      </c>
      <c r="AJ1328" s="32"/>
      <c r="AK1328" s="32"/>
      <c r="AL1328" s="32"/>
      <c r="AM1328" s="32"/>
      <c r="AN1328" s="32">
        <v>3.9550000000000001</v>
      </c>
      <c r="AO1328" s="32"/>
      <c r="AP1328" s="32">
        <v>18.921500000000002</v>
      </c>
      <c r="AQ1328" s="32">
        <v>0.24529999999999999</v>
      </c>
      <c r="AR1328" s="32"/>
      <c r="AS1328" s="32"/>
      <c r="AT1328" s="32">
        <v>30.459299999999999</v>
      </c>
      <c r="AU1328" s="32">
        <v>6.0000000000000001E-3</v>
      </c>
      <c r="AV1328" s="32"/>
      <c r="AW1328" s="32"/>
      <c r="AX1328" s="32">
        <v>1.7824</v>
      </c>
      <c r="AY1328" s="33">
        <v>85.29</v>
      </c>
      <c r="AZ1328" s="32"/>
      <c r="BA1328" s="33"/>
      <c r="BB1328">
        <v>148.80000000000001</v>
      </c>
      <c r="BC1328" s="33"/>
      <c r="BD1328" s="32"/>
      <c r="BE1328" s="32"/>
      <c r="BF1328" s="32"/>
      <c r="BG1328" s="32"/>
      <c r="BH1328" s="32">
        <v>1.7824</v>
      </c>
      <c r="BI1328" s="34">
        <v>86</v>
      </c>
      <c r="BJ1328" s="34">
        <v>40</v>
      </c>
      <c r="BK1328" s="34">
        <v>110</v>
      </c>
      <c r="BL1328" s="34">
        <v>70</v>
      </c>
      <c r="BM1328">
        <v>0</v>
      </c>
      <c r="BN1328" t="s">
        <v>2651</v>
      </c>
      <c r="BO1328" t="s">
        <v>7360</v>
      </c>
      <c r="BP1328" t="b">
        <v>1</v>
      </c>
    </row>
    <row r="1329" spans="1:68" x14ac:dyDescent="0.25">
      <c r="A1329" s="30" t="str">
        <f t="shared" si="21"/>
        <v>2008037004</v>
      </c>
      <c r="B1329" t="s">
        <v>199</v>
      </c>
      <c r="C1329">
        <v>4</v>
      </c>
      <c r="D1329" s="65" t="s">
        <v>8658</v>
      </c>
      <c r="E1329" t="s">
        <v>103</v>
      </c>
      <c r="F1329">
        <v>1</v>
      </c>
      <c r="G1329">
        <v>2008</v>
      </c>
      <c r="H1329">
        <v>2</v>
      </c>
      <c r="I1329" s="34">
        <v>149.69999999999999</v>
      </c>
      <c r="J1329">
        <v>155</v>
      </c>
      <c r="K1329" s="32">
        <v>44.263199999999998</v>
      </c>
      <c r="L1329" s="32">
        <v>-63.337200000000003</v>
      </c>
      <c r="M1329" s="31">
        <v>39719.830980555555</v>
      </c>
      <c r="N1329" s="33">
        <v>1.98</v>
      </c>
      <c r="O1329" s="33">
        <v>49.59</v>
      </c>
      <c r="P1329" s="32">
        <v>8.827</v>
      </c>
      <c r="Q1329" s="32">
        <v>2.1547000000000001</v>
      </c>
      <c r="R1329" s="32">
        <v>16.0992</v>
      </c>
      <c r="S1329" s="32">
        <v>6.1771000000000003</v>
      </c>
      <c r="T1329" s="32">
        <v>9.1325000000000003</v>
      </c>
      <c r="U1329" s="32">
        <v>2.1694</v>
      </c>
      <c r="V1329" s="32">
        <v>16.105699999999999</v>
      </c>
      <c r="W1329" s="32">
        <v>6.0979000000000001</v>
      </c>
      <c r="X1329" s="32">
        <v>31.0745</v>
      </c>
      <c r="Y1329" s="32">
        <v>29.2514</v>
      </c>
      <c r="Z1329" s="32">
        <v>32.108899999999998</v>
      </c>
      <c r="AA1329" s="32">
        <v>1.0174000000000001</v>
      </c>
      <c r="AB1329" s="32">
        <v>29.853999999999999</v>
      </c>
      <c r="AC1329" s="32">
        <v>29.2591</v>
      </c>
      <c r="AD1329" s="32">
        <v>31.084</v>
      </c>
      <c r="AE1329" s="32">
        <v>0.47770000000000001</v>
      </c>
      <c r="AF1329" s="32">
        <v>5.8365</v>
      </c>
      <c r="AG1329" s="32">
        <v>4.9676999999999998</v>
      </c>
      <c r="AH1329" s="32">
        <v>6.4161999999999999</v>
      </c>
      <c r="AI1329" s="32">
        <v>0.50949999999999995</v>
      </c>
      <c r="AJ1329" s="32">
        <v>5.9668000000000001</v>
      </c>
      <c r="AK1329" s="32">
        <v>5.0682</v>
      </c>
      <c r="AL1329" s="32">
        <v>9.0160999999999998</v>
      </c>
      <c r="AM1329" s="32">
        <v>1.0964</v>
      </c>
      <c r="AN1329" s="32">
        <v>4.2667999999999999</v>
      </c>
      <c r="AO1329" s="32"/>
      <c r="AP1329" s="32">
        <v>16.088999999999999</v>
      </c>
      <c r="AQ1329" s="32">
        <v>9.4000000000000004E-3</v>
      </c>
      <c r="AR1329" s="32">
        <v>16.092300000000002</v>
      </c>
      <c r="AS1329" s="32">
        <v>1.14E-2</v>
      </c>
      <c r="AT1329" s="32">
        <v>29.2652</v>
      </c>
      <c r="AU1329" s="32">
        <v>9.4999999999999998E-3</v>
      </c>
      <c r="AV1329" s="32">
        <v>29.267299999999999</v>
      </c>
      <c r="AW1329" s="32">
        <v>1.06E-2</v>
      </c>
      <c r="AX1329" s="32">
        <v>1.5686</v>
      </c>
      <c r="AY1329">
        <v>86.28</v>
      </c>
      <c r="AZ1329">
        <v>1.5705</v>
      </c>
      <c r="BA1329">
        <v>86.28</v>
      </c>
      <c r="BB1329">
        <v>148.80000000000001</v>
      </c>
      <c r="BC1329">
        <v>148.74</v>
      </c>
      <c r="BD1329" s="32">
        <v>5.7560000000000002</v>
      </c>
      <c r="BE1329" s="32">
        <v>5.7606999999999999</v>
      </c>
      <c r="BF1329" s="32">
        <v>33.739100000000001</v>
      </c>
      <c r="BG1329" s="32">
        <v>33.748100000000001</v>
      </c>
      <c r="BH1329" s="32">
        <v>1.5686</v>
      </c>
      <c r="BI1329" s="34">
        <v>87</v>
      </c>
      <c r="BJ1329" s="34">
        <v>28</v>
      </c>
      <c r="BK1329" s="34">
        <v>104</v>
      </c>
      <c r="BL1329" s="34">
        <v>75</v>
      </c>
      <c r="BM1329">
        <v>0</v>
      </c>
      <c r="BN1329" t="s">
        <v>1407</v>
      </c>
      <c r="BO1329" t="s">
        <v>7361</v>
      </c>
      <c r="BP1329" t="b">
        <v>1</v>
      </c>
    </row>
    <row r="1330" spans="1:68" x14ac:dyDescent="0.25">
      <c r="A1330" s="30" t="str">
        <f t="shared" si="21"/>
        <v>2008037007</v>
      </c>
      <c r="B1330" t="s">
        <v>199</v>
      </c>
      <c r="C1330">
        <v>7</v>
      </c>
      <c r="D1330" s="65" t="s">
        <v>8661</v>
      </c>
      <c r="E1330" t="s">
        <v>85</v>
      </c>
      <c r="F1330">
        <v>0</v>
      </c>
      <c r="G1330">
        <v>2008</v>
      </c>
      <c r="H1330">
        <v>2</v>
      </c>
      <c r="I1330" s="34">
        <v>2744.8</v>
      </c>
      <c r="J1330">
        <v>2800</v>
      </c>
      <c r="K1330" s="32">
        <v>42.819499999999998</v>
      </c>
      <c r="L1330" s="32">
        <v>-60.7742</v>
      </c>
      <c r="M1330" s="31">
        <v>39720.849258796297</v>
      </c>
      <c r="N1330" s="33">
        <v>1.98</v>
      </c>
      <c r="O1330" s="33">
        <v>49.6</v>
      </c>
      <c r="P1330" s="32">
        <v>11.329599999999999</v>
      </c>
      <c r="Q1330" s="32">
        <v>5.3079000000000001</v>
      </c>
      <c r="R1330" s="32">
        <v>18.504799999999999</v>
      </c>
      <c r="S1330" s="32">
        <v>5.3234000000000004</v>
      </c>
      <c r="T1330" s="32">
        <v>11.5328</v>
      </c>
      <c r="U1330" s="32">
        <v>5.3125</v>
      </c>
      <c r="V1330" s="32">
        <v>18.400600000000001</v>
      </c>
      <c r="W1330" s="32">
        <v>5.2994000000000003</v>
      </c>
      <c r="X1330" s="32">
        <v>33.274299999999997</v>
      </c>
      <c r="Y1330" s="32">
        <v>32.3249</v>
      </c>
      <c r="Z1330" s="32">
        <v>33.805999999999997</v>
      </c>
      <c r="AA1330" s="32">
        <v>0.42020000000000002</v>
      </c>
      <c r="AB1330" s="32">
        <v>33.486899999999999</v>
      </c>
      <c r="AC1330" s="32">
        <v>32.372599999999998</v>
      </c>
      <c r="AD1330" s="32">
        <v>33.748199999999997</v>
      </c>
      <c r="AE1330" s="32">
        <v>0.37690000000000001</v>
      </c>
      <c r="AF1330" s="32">
        <v>5.7000999999999999</v>
      </c>
      <c r="AG1330" s="32">
        <v>5.1017000000000001</v>
      </c>
      <c r="AH1330" s="32">
        <v>6.57</v>
      </c>
      <c r="AI1330" s="32">
        <v>0.38250000000000001</v>
      </c>
      <c r="AJ1330" s="32">
        <v>7.2076000000000002</v>
      </c>
      <c r="AK1330" s="32">
        <v>7.1801000000000004</v>
      </c>
      <c r="AL1330" s="32">
        <v>7.2470999999999997</v>
      </c>
      <c r="AM1330" s="32">
        <v>1.5900000000000001E-2</v>
      </c>
      <c r="AN1330" s="32">
        <v>3.0152000000000001</v>
      </c>
      <c r="AO1330" s="32"/>
      <c r="AP1330" s="32">
        <v>17.1938</v>
      </c>
      <c r="AQ1330" s="32">
        <v>0.1087</v>
      </c>
      <c r="AR1330" s="32">
        <v>17.209700000000002</v>
      </c>
      <c r="AS1330" s="32">
        <v>0.13589999999999999</v>
      </c>
      <c r="AT1330" s="32">
        <v>32.453200000000002</v>
      </c>
      <c r="AU1330" s="32">
        <v>0.114</v>
      </c>
      <c r="AV1330" s="32"/>
      <c r="AW1330" s="32"/>
      <c r="AX1330" s="32">
        <v>2.9072</v>
      </c>
      <c r="AY1330">
        <v>2744.78</v>
      </c>
      <c r="AZ1330">
        <v>2.9073000000000002</v>
      </c>
      <c r="BA1330">
        <v>2744.78</v>
      </c>
      <c r="BC1330">
        <v>999.57</v>
      </c>
      <c r="BD1330" s="32">
        <v>4.1585999999999999</v>
      </c>
      <c r="BE1330" s="32">
        <v>4.1589999999999998</v>
      </c>
      <c r="BF1330" s="32">
        <v>34.943399999999997</v>
      </c>
      <c r="BG1330" s="32">
        <v>34.942799999999998</v>
      </c>
      <c r="BH1330" s="32"/>
      <c r="BI1330" s="34"/>
      <c r="BJ1330" s="34"/>
      <c r="BK1330" s="34"/>
      <c r="BL1330" s="34"/>
      <c r="BM1330">
        <v>-1</v>
      </c>
      <c r="BN1330" t="s">
        <v>1408</v>
      </c>
      <c r="BO1330" t="s">
        <v>7362</v>
      </c>
      <c r="BP1330" t="b">
        <v>1</v>
      </c>
    </row>
    <row r="1331" spans="1:68" x14ac:dyDescent="0.25">
      <c r="A1331" s="30" t="str">
        <f t="shared" si="21"/>
        <v>2008037008</v>
      </c>
      <c r="B1331" t="s">
        <v>199</v>
      </c>
      <c r="C1331">
        <v>8</v>
      </c>
      <c r="D1331" s="65" t="s">
        <v>8662</v>
      </c>
      <c r="E1331" t="s">
        <v>85</v>
      </c>
      <c r="F1331">
        <v>0</v>
      </c>
      <c r="G1331">
        <v>2008</v>
      </c>
      <c r="H1331">
        <v>2</v>
      </c>
      <c r="I1331" s="34">
        <v>3244.6</v>
      </c>
      <c r="J1331">
        <v>3190</v>
      </c>
      <c r="K1331" s="32">
        <v>42.591200000000001</v>
      </c>
      <c r="L1331" s="32">
        <v>-60.625</v>
      </c>
      <c r="M1331" s="31">
        <v>39721.007072453707</v>
      </c>
      <c r="N1331" s="33">
        <v>1.98</v>
      </c>
      <c r="O1331" s="33">
        <v>49.6</v>
      </c>
      <c r="P1331" s="32">
        <v>14.1683</v>
      </c>
      <c r="Q1331" s="32">
        <v>7.9692999999999996</v>
      </c>
      <c r="R1331" s="32">
        <v>19.127199999999998</v>
      </c>
      <c r="S1331" s="32">
        <v>4.1886999999999999</v>
      </c>
      <c r="T1331" s="32">
        <v>14.169499999999999</v>
      </c>
      <c r="U1331" s="32">
        <v>7.9812000000000003</v>
      </c>
      <c r="V1331" s="32">
        <v>19.131399999999999</v>
      </c>
      <c r="W1331" s="32">
        <v>4.1806999999999999</v>
      </c>
      <c r="X1331" s="32">
        <v>33.929200000000002</v>
      </c>
      <c r="Y1331" s="32">
        <v>32.6081</v>
      </c>
      <c r="Z1331" s="32">
        <v>35.144799999999996</v>
      </c>
      <c r="AA1331" s="32">
        <v>0.71040000000000003</v>
      </c>
      <c r="AB1331" s="32">
        <v>33.878700000000002</v>
      </c>
      <c r="AC1331" s="32">
        <v>32.602499999999999</v>
      </c>
      <c r="AD1331" s="32">
        <v>34.857900000000001</v>
      </c>
      <c r="AE1331" s="32">
        <v>0.69599999999999995</v>
      </c>
      <c r="AF1331" s="32">
        <v>5.1917</v>
      </c>
      <c r="AG1331" s="32">
        <v>4.6284999999999998</v>
      </c>
      <c r="AH1331" s="32">
        <v>5.7108999999999996</v>
      </c>
      <c r="AI1331" s="32">
        <v>0.246</v>
      </c>
      <c r="AJ1331" s="32">
        <v>6.1257999999999999</v>
      </c>
      <c r="AK1331" s="32">
        <v>5.5270000000000001</v>
      </c>
      <c r="AL1331" s="32">
        <v>6.9271000000000003</v>
      </c>
      <c r="AM1331" s="32">
        <v>0.34310000000000002</v>
      </c>
      <c r="AN1331" s="32">
        <v>2.8633999999999999</v>
      </c>
      <c r="AO1331" s="32">
        <v>2.9081999999999999</v>
      </c>
      <c r="AP1331" s="32">
        <v>17.355799999999999</v>
      </c>
      <c r="AQ1331" s="32">
        <v>6.3100000000000003E-2</v>
      </c>
      <c r="AR1331" s="32">
        <v>17.356300000000001</v>
      </c>
      <c r="AS1331" s="32">
        <v>4.8599999999999997E-2</v>
      </c>
      <c r="AT1331" s="32">
        <v>32.653799999999997</v>
      </c>
      <c r="AU1331" s="32">
        <v>6.13E-2</v>
      </c>
      <c r="AV1331" s="32">
        <v>32.646599999999999</v>
      </c>
      <c r="AW1331" s="32">
        <v>5.8599999999999999E-2</v>
      </c>
      <c r="AX1331" s="32">
        <v>2.2965</v>
      </c>
      <c r="AY1331">
        <v>3239.76</v>
      </c>
      <c r="AZ1331">
        <v>2.2964000000000002</v>
      </c>
      <c r="BA1331">
        <v>3244.65</v>
      </c>
      <c r="BC1331">
        <v>999.59</v>
      </c>
      <c r="BD1331" s="32">
        <v>4.2336</v>
      </c>
      <c r="BE1331" s="32">
        <v>4.2343000000000002</v>
      </c>
      <c r="BF1331" s="32">
        <v>34.956099999999999</v>
      </c>
      <c r="BG1331" s="32">
        <v>34.955300000000001</v>
      </c>
      <c r="BH1331" s="32"/>
      <c r="BI1331" s="34"/>
      <c r="BJ1331" s="34"/>
      <c r="BK1331" s="34"/>
      <c r="BL1331" s="34"/>
      <c r="BM1331">
        <v>-1</v>
      </c>
      <c r="BN1331" t="s">
        <v>1409</v>
      </c>
      <c r="BO1331" t="s">
        <v>7363</v>
      </c>
      <c r="BP1331" t="b">
        <v>1</v>
      </c>
    </row>
    <row r="1332" spans="1:68" x14ac:dyDescent="0.25">
      <c r="A1332" s="30" t="str">
        <f t="shared" si="21"/>
        <v>2008037009</v>
      </c>
      <c r="B1332" t="s">
        <v>199</v>
      </c>
      <c r="C1332">
        <v>9</v>
      </c>
      <c r="D1332" s="65" t="s">
        <v>8663</v>
      </c>
      <c r="E1332" t="s">
        <v>85</v>
      </c>
      <c r="F1332">
        <v>0</v>
      </c>
      <c r="G1332">
        <v>2008</v>
      </c>
      <c r="H1332">
        <v>2</v>
      </c>
      <c r="I1332" s="34">
        <v>1886.2</v>
      </c>
      <c r="J1332">
        <v>1920</v>
      </c>
      <c r="K1332" s="32">
        <v>42.976999999999997</v>
      </c>
      <c r="L1332" s="32">
        <v>-60.899299999999997</v>
      </c>
      <c r="M1332" s="31">
        <v>39721.211663310183</v>
      </c>
      <c r="N1332" s="33">
        <v>0.99</v>
      </c>
      <c r="O1332" s="33">
        <v>49.6</v>
      </c>
      <c r="P1332" s="32">
        <v>12.4694</v>
      </c>
      <c r="Q1332" s="32">
        <v>5.9002999999999997</v>
      </c>
      <c r="R1332" s="32">
        <v>16.963899999999999</v>
      </c>
      <c r="S1332" s="32">
        <v>4.4977999999999998</v>
      </c>
      <c r="T1332" s="32">
        <v>12.493499999999999</v>
      </c>
      <c r="U1332" s="32">
        <v>5.9016999999999999</v>
      </c>
      <c r="V1332" s="32">
        <v>16.962900000000001</v>
      </c>
      <c r="W1332" s="32">
        <v>4.4763999999999999</v>
      </c>
      <c r="X1332" s="32">
        <v>32.707999999999998</v>
      </c>
      <c r="Y1332" s="32">
        <v>32.4</v>
      </c>
      <c r="Z1332" s="32">
        <v>33.298000000000002</v>
      </c>
      <c r="AA1332" s="32">
        <v>0.32179999999999997</v>
      </c>
      <c r="AB1332" s="32">
        <v>32.6494</v>
      </c>
      <c r="AC1332" s="32">
        <v>32.371499999999997</v>
      </c>
      <c r="AD1332" s="32">
        <v>33.263399999999997</v>
      </c>
      <c r="AE1332" s="32">
        <v>0.28260000000000002</v>
      </c>
      <c r="AF1332" s="32">
        <v>5.6307</v>
      </c>
      <c r="AG1332" s="32">
        <v>4.6506999999999996</v>
      </c>
      <c r="AH1332" s="32">
        <v>6.3704999999999998</v>
      </c>
      <c r="AI1332" s="32">
        <v>0.46779999999999999</v>
      </c>
      <c r="AJ1332" s="32">
        <v>6.8022999999999998</v>
      </c>
      <c r="AK1332" s="32">
        <v>6.0899000000000001</v>
      </c>
      <c r="AL1332" s="32">
        <v>7.7068000000000003</v>
      </c>
      <c r="AM1332" s="32">
        <v>0.61619999999999997</v>
      </c>
      <c r="AN1332" s="32">
        <v>2.6722000000000001</v>
      </c>
      <c r="AO1332" s="32">
        <v>2.6448</v>
      </c>
      <c r="AP1332" s="32">
        <v>16.948799999999999</v>
      </c>
      <c r="AQ1332" s="32">
        <v>6.7999999999999996E-3</v>
      </c>
      <c r="AR1332" s="32">
        <v>16.9421</v>
      </c>
      <c r="AS1332" s="32">
        <v>1.44E-2</v>
      </c>
      <c r="AT1332" s="32">
        <v>32.439700000000002</v>
      </c>
      <c r="AU1332" s="32">
        <v>1.9E-2</v>
      </c>
      <c r="AV1332" s="32">
        <v>32.431800000000003</v>
      </c>
      <c r="AW1332" s="32">
        <v>9.9000000000000008E-3</v>
      </c>
      <c r="AX1332" s="32">
        <v>3.5794000000000001</v>
      </c>
      <c r="AY1332">
        <v>1886.23</v>
      </c>
      <c r="AZ1332">
        <v>3.5802</v>
      </c>
      <c r="BA1332">
        <v>1886.23</v>
      </c>
      <c r="BC1332">
        <v>999.56</v>
      </c>
      <c r="BD1332" s="32">
        <v>4.1379000000000001</v>
      </c>
      <c r="BE1332" s="32">
        <v>4.1382000000000003</v>
      </c>
      <c r="BF1332" s="32">
        <v>34.945700000000002</v>
      </c>
      <c r="BG1332" s="32">
        <v>34.945799999999998</v>
      </c>
      <c r="BH1332" s="32"/>
      <c r="BI1332" s="34"/>
      <c r="BJ1332" s="34"/>
      <c r="BK1332" s="34"/>
      <c r="BL1332" s="34"/>
      <c r="BM1332">
        <v>-1</v>
      </c>
      <c r="BN1332" t="s">
        <v>1410</v>
      </c>
      <c r="BO1332" t="s">
        <v>7364</v>
      </c>
      <c r="BP1332" t="b">
        <v>1</v>
      </c>
    </row>
    <row r="1333" spans="1:68" x14ac:dyDescent="0.25">
      <c r="A1333" s="30" t="str">
        <f t="shared" si="21"/>
        <v>2008037010</v>
      </c>
      <c r="B1333" t="s">
        <v>199</v>
      </c>
      <c r="C1333">
        <v>10</v>
      </c>
      <c r="D1333" s="65" t="s">
        <v>8664</v>
      </c>
      <c r="E1333" t="s">
        <v>85</v>
      </c>
      <c r="F1333">
        <v>0</v>
      </c>
      <c r="G1333">
        <v>2008</v>
      </c>
      <c r="H1333">
        <v>2</v>
      </c>
      <c r="I1333" s="34">
        <v>2257.5</v>
      </c>
      <c r="J1333">
        <v>2295</v>
      </c>
      <c r="K1333" s="32">
        <v>42.923200000000001</v>
      </c>
      <c r="L1333" s="32">
        <v>-60.832000000000001</v>
      </c>
      <c r="M1333" s="31">
        <v>39721.313581481481</v>
      </c>
      <c r="N1333" s="33">
        <v>2.98</v>
      </c>
      <c r="O1333" s="33">
        <v>49.6</v>
      </c>
      <c r="P1333" s="32">
        <v>12.051</v>
      </c>
      <c r="Q1333" s="32">
        <v>6.0998999999999999</v>
      </c>
      <c r="R1333" s="32">
        <v>17.138500000000001</v>
      </c>
      <c r="S1333" s="32">
        <v>4.3960999999999997</v>
      </c>
      <c r="T1333" s="32">
        <v>12.0634</v>
      </c>
      <c r="U1333" s="32">
        <v>6.1017000000000001</v>
      </c>
      <c r="V1333" s="32">
        <v>17.136800000000001</v>
      </c>
      <c r="W1333" s="32">
        <v>4.3932000000000002</v>
      </c>
      <c r="X1333" s="32">
        <v>32.860500000000002</v>
      </c>
      <c r="Y1333" s="32">
        <v>32.417099999999998</v>
      </c>
      <c r="Z1333" s="32">
        <v>33.541400000000003</v>
      </c>
      <c r="AA1333" s="32">
        <v>0.4148</v>
      </c>
      <c r="AB1333" s="32">
        <v>32.767499999999998</v>
      </c>
      <c r="AC1333" s="32">
        <v>32.354500000000002</v>
      </c>
      <c r="AD1333" s="32">
        <v>33.411000000000001</v>
      </c>
      <c r="AE1333" s="32">
        <v>0.37880000000000003</v>
      </c>
      <c r="AF1333" s="32">
        <v>5.8247999999999998</v>
      </c>
      <c r="AG1333" s="32">
        <v>5.1496000000000004</v>
      </c>
      <c r="AH1333" s="32">
        <v>6.5217000000000001</v>
      </c>
      <c r="AI1333" s="32">
        <v>0.49009999999999998</v>
      </c>
      <c r="AJ1333" s="32">
        <v>6.8750999999999998</v>
      </c>
      <c r="AK1333" s="32">
        <v>6.0384000000000002</v>
      </c>
      <c r="AL1333" s="32">
        <v>7.6182999999999996</v>
      </c>
      <c r="AM1333" s="32">
        <v>0.63529999999999998</v>
      </c>
      <c r="AN1333" s="32">
        <v>2.7642000000000002</v>
      </c>
      <c r="AO1333" s="32">
        <v>2.7261000000000002</v>
      </c>
      <c r="AP1333" s="32">
        <v>17.0261</v>
      </c>
      <c r="AQ1333" s="32">
        <v>0.109</v>
      </c>
      <c r="AR1333" s="32">
        <v>17.0273</v>
      </c>
      <c r="AS1333" s="32">
        <v>0.10580000000000001</v>
      </c>
      <c r="AT1333" s="32">
        <v>32.456699999999998</v>
      </c>
      <c r="AU1333" s="32">
        <v>8.3000000000000001E-3</v>
      </c>
      <c r="AV1333" s="32">
        <v>32.452599999999997</v>
      </c>
      <c r="AW1333" s="32">
        <v>3.8999999999999998E-3</v>
      </c>
      <c r="AX1333" s="32">
        <v>3.3069000000000002</v>
      </c>
      <c r="AY1333">
        <v>2156.4299999999998</v>
      </c>
      <c r="AZ1333">
        <v>3.3067000000000002</v>
      </c>
      <c r="BA1333">
        <v>2156.4299999999998</v>
      </c>
      <c r="BC1333">
        <v>999.56</v>
      </c>
      <c r="BD1333" s="32">
        <v>4.2202000000000002</v>
      </c>
      <c r="BE1333" s="32">
        <v>4.2206000000000001</v>
      </c>
      <c r="BF1333" s="32">
        <v>34.9512</v>
      </c>
      <c r="BG1333" s="32">
        <v>34.950699999999998</v>
      </c>
      <c r="BH1333" s="32"/>
      <c r="BI1333" s="34"/>
      <c r="BJ1333" s="34"/>
      <c r="BK1333" s="34"/>
      <c r="BL1333" s="34"/>
      <c r="BM1333">
        <v>-1</v>
      </c>
      <c r="BN1333" t="s">
        <v>1411</v>
      </c>
      <c r="BO1333" t="s">
        <v>7365</v>
      </c>
      <c r="BP1333" t="b">
        <v>1</v>
      </c>
    </row>
    <row r="1334" spans="1:68" x14ac:dyDescent="0.25">
      <c r="A1334" s="30" t="str">
        <f t="shared" si="21"/>
        <v>2008037013</v>
      </c>
      <c r="B1334" t="s">
        <v>199</v>
      </c>
      <c r="C1334">
        <v>13</v>
      </c>
      <c r="D1334" s="65" t="s">
        <v>8667</v>
      </c>
      <c r="E1334" t="s">
        <v>85</v>
      </c>
      <c r="F1334">
        <v>0</v>
      </c>
      <c r="G1334">
        <v>2008</v>
      </c>
      <c r="H1334">
        <v>2</v>
      </c>
      <c r="I1334" s="34">
        <v>4110.6000000000004</v>
      </c>
      <c r="J1334">
        <v>4192</v>
      </c>
      <c r="K1334" s="32">
        <v>42.207799999999999</v>
      </c>
      <c r="L1334" s="32">
        <v>-60.3033</v>
      </c>
      <c r="M1334" s="31">
        <v>39721.96444664352</v>
      </c>
      <c r="N1334" s="33">
        <v>1.98</v>
      </c>
      <c r="O1334" s="33">
        <v>49.6</v>
      </c>
      <c r="P1334" s="32">
        <v>13.022500000000001</v>
      </c>
      <c r="Q1334" s="32">
        <v>6.6067999999999998</v>
      </c>
      <c r="R1334" s="32">
        <v>17.173400000000001</v>
      </c>
      <c r="S1334" s="32">
        <v>4.4032</v>
      </c>
      <c r="T1334" s="32">
        <v>13.023999999999999</v>
      </c>
      <c r="U1334" s="32">
        <v>6.6265999999999998</v>
      </c>
      <c r="V1334" s="32">
        <v>17.175000000000001</v>
      </c>
      <c r="W1334" s="32">
        <v>4.4028999999999998</v>
      </c>
      <c r="X1334" s="32">
        <v>32.834400000000002</v>
      </c>
      <c r="Y1334" s="32">
        <v>32.506100000000004</v>
      </c>
      <c r="Z1334" s="32">
        <v>33.569000000000003</v>
      </c>
      <c r="AA1334" s="32">
        <v>0.29139999999999999</v>
      </c>
      <c r="AB1334" s="32">
        <v>32.731900000000003</v>
      </c>
      <c r="AC1334" s="32">
        <v>32.326300000000003</v>
      </c>
      <c r="AD1334" s="32">
        <v>33.337899999999998</v>
      </c>
      <c r="AE1334" s="32">
        <v>0.27279999999999999</v>
      </c>
      <c r="AF1334" s="32">
        <v>5.8362999999999996</v>
      </c>
      <c r="AG1334" s="32">
        <v>5.2005999999999997</v>
      </c>
      <c r="AH1334" s="32">
        <v>6.9317000000000002</v>
      </c>
      <c r="AI1334" s="32">
        <v>0.5615</v>
      </c>
      <c r="AJ1334" s="32">
        <v>6.8204000000000002</v>
      </c>
      <c r="AK1334" s="32">
        <v>6.1269</v>
      </c>
      <c r="AL1334" s="32">
        <v>8.0649999999999995</v>
      </c>
      <c r="AM1334" s="32">
        <v>0.66039999999999999</v>
      </c>
      <c r="AN1334" s="32">
        <v>2.4096000000000002</v>
      </c>
      <c r="AO1334" s="32">
        <v>2.3866000000000001</v>
      </c>
      <c r="AP1334" s="32">
        <v>17.127199999999998</v>
      </c>
      <c r="AQ1334" s="32">
        <v>3.5400000000000001E-2</v>
      </c>
      <c r="AR1334" s="32">
        <v>17.127700000000001</v>
      </c>
      <c r="AS1334" s="32">
        <v>3.6299999999999999E-2</v>
      </c>
      <c r="AT1334" s="32">
        <v>32.526600000000002</v>
      </c>
      <c r="AU1334" s="32">
        <v>1.5599999999999999E-2</v>
      </c>
      <c r="AV1334" s="32">
        <v>32.521900000000002</v>
      </c>
      <c r="AW1334" s="32">
        <v>1.6E-2</v>
      </c>
      <c r="AX1334" s="32">
        <v>2.1315</v>
      </c>
      <c r="AY1334">
        <v>4066.84</v>
      </c>
      <c r="AZ1334">
        <v>2.1313</v>
      </c>
      <c r="BA1334">
        <v>4069.76</v>
      </c>
      <c r="BC1334">
        <v>999.63</v>
      </c>
      <c r="BD1334" s="32">
        <v>4.2091000000000003</v>
      </c>
      <c r="BE1334" s="32">
        <v>4.2099000000000002</v>
      </c>
      <c r="BF1334" s="32">
        <v>34.975000000000001</v>
      </c>
      <c r="BG1334" s="32">
        <v>34.972799999999999</v>
      </c>
      <c r="BH1334" s="32"/>
      <c r="BI1334" s="34"/>
      <c r="BJ1334" s="34"/>
      <c r="BK1334" s="34"/>
      <c r="BL1334" s="34"/>
      <c r="BM1334">
        <v>-1</v>
      </c>
      <c r="BN1334" t="s">
        <v>1412</v>
      </c>
      <c r="BO1334" t="s">
        <v>7366</v>
      </c>
      <c r="BP1334" t="b">
        <v>1</v>
      </c>
    </row>
    <row r="1335" spans="1:68" x14ac:dyDescent="0.25">
      <c r="A1335" s="30" t="str">
        <f t="shared" si="21"/>
        <v>2008037014</v>
      </c>
      <c r="B1335" t="s">
        <v>199</v>
      </c>
      <c r="C1335">
        <v>14</v>
      </c>
      <c r="D1335" s="65" t="s">
        <v>8668</v>
      </c>
      <c r="E1335" t="s">
        <v>85</v>
      </c>
      <c r="F1335">
        <v>0</v>
      </c>
      <c r="G1335">
        <v>2008</v>
      </c>
      <c r="H1335">
        <v>2</v>
      </c>
      <c r="I1335" s="34">
        <v>3640</v>
      </c>
      <c r="J1335">
        <v>4000</v>
      </c>
      <c r="K1335" s="32">
        <v>42.442</v>
      </c>
      <c r="L1335" s="32">
        <v>-60.466500000000003</v>
      </c>
      <c r="M1335" s="31">
        <v>39722.210065624997</v>
      </c>
      <c r="N1335" s="33">
        <v>2.98</v>
      </c>
      <c r="O1335" s="33">
        <v>49.6</v>
      </c>
      <c r="P1335" s="32">
        <v>20.350999999999999</v>
      </c>
      <c r="Q1335" s="32">
        <v>16.6387</v>
      </c>
      <c r="R1335" s="32">
        <v>21.346299999999999</v>
      </c>
      <c r="S1335" s="32">
        <v>1.5952</v>
      </c>
      <c r="T1335" s="32">
        <v>20.354199999999999</v>
      </c>
      <c r="U1335" s="32">
        <v>16.636500000000002</v>
      </c>
      <c r="V1335" s="32">
        <v>21.346900000000002</v>
      </c>
      <c r="W1335" s="32">
        <v>1.5918000000000001</v>
      </c>
      <c r="X1335" s="32">
        <v>35.030200000000001</v>
      </c>
      <c r="Y1335" s="32">
        <v>34.634599999999999</v>
      </c>
      <c r="Z1335" s="32">
        <v>35.188299999999998</v>
      </c>
      <c r="AA1335" s="32">
        <v>0.1394</v>
      </c>
      <c r="AB1335" s="32">
        <v>35.01</v>
      </c>
      <c r="AC1335" s="32">
        <v>34.5334</v>
      </c>
      <c r="AD1335" s="32">
        <v>35.184800000000003</v>
      </c>
      <c r="AE1335" s="32">
        <v>0.16700000000000001</v>
      </c>
      <c r="AF1335" s="32">
        <v>4.9303999999999997</v>
      </c>
      <c r="AG1335" s="32">
        <v>4.7079000000000004</v>
      </c>
      <c r="AH1335" s="32">
        <v>5.4269999999999996</v>
      </c>
      <c r="AI1335" s="32">
        <v>0.2215</v>
      </c>
      <c r="AJ1335" s="32">
        <v>5.5294999999999996</v>
      </c>
      <c r="AK1335" s="32">
        <v>5.3392999999999997</v>
      </c>
      <c r="AL1335" s="32">
        <v>6.1166999999999998</v>
      </c>
      <c r="AM1335" s="32">
        <v>0.25</v>
      </c>
      <c r="AN1335" s="32">
        <v>1.0763</v>
      </c>
      <c r="AO1335" s="32">
        <v>1.0508</v>
      </c>
      <c r="AP1335" s="32">
        <v>21.015699999999999</v>
      </c>
      <c r="AQ1335" s="32">
        <v>1.2500000000000001E-2</v>
      </c>
      <c r="AR1335" s="32">
        <v>21.016200000000001</v>
      </c>
      <c r="AS1335" s="32">
        <v>1.0699999999999999E-2</v>
      </c>
      <c r="AT1335" s="32">
        <v>34.979599999999998</v>
      </c>
      <c r="AU1335" s="32">
        <v>8.0000000000000002E-3</v>
      </c>
      <c r="AV1335" s="32">
        <v>34.9801</v>
      </c>
      <c r="AW1335" s="32">
        <v>6.0000000000000001E-3</v>
      </c>
      <c r="AX1335" s="32">
        <v>2.1627999999999998</v>
      </c>
      <c r="AY1335">
        <v>3634.16</v>
      </c>
      <c r="AZ1335">
        <v>2.1623999999999999</v>
      </c>
      <c r="BA1335">
        <v>3634.16</v>
      </c>
      <c r="BC1335">
        <v>999.61</v>
      </c>
      <c r="BD1335" s="32">
        <v>4.0975000000000001</v>
      </c>
      <c r="BE1335" s="32">
        <v>4.0984999999999996</v>
      </c>
      <c r="BF1335" s="32">
        <v>34.946300000000001</v>
      </c>
      <c r="BG1335" s="32">
        <v>34.944200000000002</v>
      </c>
      <c r="BH1335" s="32"/>
      <c r="BI1335" s="34"/>
      <c r="BJ1335" s="34"/>
      <c r="BK1335" s="34"/>
      <c r="BL1335" s="34"/>
      <c r="BM1335">
        <v>-1</v>
      </c>
      <c r="BN1335" t="s">
        <v>1413</v>
      </c>
      <c r="BO1335" t="s">
        <v>7367</v>
      </c>
      <c r="BP1335" t="b">
        <v>1</v>
      </c>
    </row>
    <row r="1336" spans="1:68" x14ac:dyDescent="0.25">
      <c r="A1336" s="30" t="str">
        <f t="shared" si="21"/>
        <v>2008037018</v>
      </c>
      <c r="B1336" t="s">
        <v>199</v>
      </c>
      <c r="C1336">
        <v>18</v>
      </c>
      <c r="D1336" s="65" t="s">
        <v>8672</v>
      </c>
      <c r="E1336" t="s">
        <v>200</v>
      </c>
      <c r="F1336">
        <v>0</v>
      </c>
      <c r="G1336">
        <v>2008</v>
      </c>
      <c r="H1336">
        <v>2</v>
      </c>
      <c r="I1336" s="34">
        <v>4403.5</v>
      </c>
      <c r="J1336">
        <v>4500</v>
      </c>
      <c r="K1336" s="32">
        <v>41.808999999999997</v>
      </c>
      <c r="L1336" s="32">
        <v>-60.906300000000002</v>
      </c>
      <c r="M1336" s="31">
        <v>39722.917444791667</v>
      </c>
      <c r="N1336" s="33">
        <v>1.98</v>
      </c>
      <c r="O1336" s="33">
        <v>49.6</v>
      </c>
      <c r="P1336" s="32">
        <v>18.505299999999998</v>
      </c>
      <c r="Q1336" s="32">
        <v>14.699199999999999</v>
      </c>
      <c r="R1336" s="32">
        <v>20.517600000000002</v>
      </c>
      <c r="S1336" s="32">
        <v>2.4022999999999999</v>
      </c>
      <c r="T1336" s="32">
        <v>18.508400000000002</v>
      </c>
      <c r="U1336" s="32">
        <v>14.693199999999999</v>
      </c>
      <c r="V1336" s="32">
        <v>20.5199</v>
      </c>
      <c r="W1336" s="32">
        <v>2.4039000000000001</v>
      </c>
      <c r="X1336" s="32">
        <v>34.717799999999997</v>
      </c>
      <c r="Y1336" s="32">
        <v>34.5413</v>
      </c>
      <c r="Z1336" s="32">
        <v>35.110100000000003</v>
      </c>
      <c r="AA1336" s="32">
        <v>0.19889999999999999</v>
      </c>
      <c r="AB1336" s="32">
        <v>34.678400000000003</v>
      </c>
      <c r="AC1336" s="32">
        <v>34.485500000000002</v>
      </c>
      <c r="AD1336" s="32">
        <v>35.072800000000001</v>
      </c>
      <c r="AE1336" s="32">
        <v>0.1731</v>
      </c>
      <c r="AF1336" s="32">
        <v>5.0068999999999999</v>
      </c>
      <c r="AG1336" s="32">
        <v>4.4973999999999998</v>
      </c>
      <c r="AH1336" s="32">
        <v>5.4774000000000003</v>
      </c>
      <c r="AI1336" s="32">
        <v>0.24440000000000001</v>
      </c>
      <c r="AJ1336" s="32">
        <v>5.7068000000000003</v>
      </c>
      <c r="AK1336" s="32">
        <v>5.2930000000000001</v>
      </c>
      <c r="AL1336" s="32">
        <v>6.2549000000000001</v>
      </c>
      <c r="AM1336" s="32">
        <v>0.27129999999999999</v>
      </c>
      <c r="AN1336" s="32">
        <v>1.8136000000000001</v>
      </c>
      <c r="AO1336" s="32">
        <v>1.8092999999999999</v>
      </c>
      <c r="AP1336" s="32">
        <v>20.508099999999999</v>
      </c>
      <c r="AQ1336" s="32">
        <v>6.6E-3</v>
      </c>
      <c r="AR1336" s="32">
        <v>20.508900000000001</v>
      </c>
      <c r="AS1336" s="32">
        <v>7.6E-3</v>
      </c>
      <c r="AT1336" s="32">
        <v>34.552199999999999</v>
      </c>
      <c r="AU1336" s="32">
        <v>3.0000000000000001E-3</v>
      </c>
      <c r="AV1336" s="32">
        <v>34.552399999999999</v>
      </c>
      <c r="AW1336" s="32">
        <v>4.4000000000000003E-3</v>
      </c>
      <c r="AX1336" s="32">
        <v>2.1576</v>
      </c>
      <c r="AY1336">
        <v>4186.68</v>
      </c>
      <c r="AZ1336">
        <v>2.1573000000000002</v>
      </c>
      <c r="BA1336">
        <v>4185.71</v>
      </c>
      <c r="BB1336">
        <v>4403</v>
      </c>
      <c r="BC1336">
        <v>999.66</v>
      </c>
      <c r="BD1336" s="32">
        <v>4.2008999999999999</v>
      </c>
      <c r="BE1336" s="32">
        <v>4.2016</v>
      </c>
      <c r="BF1336" s="32">
        <v>34.947400000000002</v>
      </c>
      <c r="BG1336" s="32">
        <v>34.936799999999998</v>
      </c>
      <c r="BH1336" s="32"/>
      <c r="BI1336" s="34"/>
      <c r="BJ1336" s="34"/>
      <c r="BK1336" s="34"/>
      <c r="BL1336" s="34"/>
      <c r="BM1336">
        <v>-1</v>
      </c>
      <c r="BN1336" t="s">
        <v>1414</v>
      </c>
      <c r="BO1336" t="s">
        <v>7368</v>
      </c>
      <c r="BP1336" t="b">
        <v>1</v>
      </c>
    </row>
    <row r="1337" spans="1:68" x14ac:dyDescent="0.25">
      <c r="A1337" s="30" t="str">
        <f t="shared" si="21"/>
        <v>2008037019</v>
      </c>
      <c r="B1337" t="s">
        <v>199</v>
      </c>
      <c r="C1337">
        <v>19</v>
      </c>
      <c r="D1337" s="65" t="s">
        <v>8673</v>
      </c>
      <c r="E1337" t="s">
        <v>197</v>
      </c>
      <c r="F1337">
        <v>0</v>
      </c>
      <c r="G1337">
        <v>2008</v>
      </c>
      <c r="H1337">
        <v>2</v>
      </c>
      <c r="I1337" s="34">
        <v>4069.8</v>
      </c>
      <c r="J1337">
        <v>3985</v>
      </c>
      <c r="K1337" s="32">
        <v>42.03</v>
      </c>
      <c r="L1337" s="32">
        <v>-61.064700000000002</v>
      </c>
      <c r="M1337" s="31">
        <v>39723.178949305555</v>
      </c>
      <c r="N1337" s="33">
        <v>1.98</v>
      </c>
      <c r="O1337" s="33">
        <v>49.6</v>
      </c>
      <c r="P1337" s="32">
        <v>14.036199999999999</v>
      </c>
      <c r="Q1337" s="32">
        <v>5.0105000000000004</v>
      </c>
      <c r="R1337" s="32">
        <v>19.326599999999999</v>
      </c>
      <c r="S1337" s="32">
        <v>5.8841999999999999</v>
      </c>
      <c r="T1337" s="32">
        <v>14.049099999999999</v>
      </c>
      <c r="U1337" s="32">
        <v>5.0199999999999996</v>
      </c>
      <c r="V1337" s="32">
        <v>19.322700000000001</v>
      </c>
      <c r="W1337" s="32">
        <v>5.8806000000000003</v>
      </c>
      <c r="X1337" s="32">
        <v>33.875399999999999</v>
      </c>
      <c r="Y1337" s="32">
        <v>33.124099999999999</v>
      </c>
      <c r="Z1337" s="32">
        <v>34.442799999999998</v>
      </c>
      <c r="AA1337" s="32">
        <v>0.37790000000000001</v>
      </c>
      <c r="AB1337" s="32">
        <v>33.832900000000002</v>
      </c>
      <c r="AC1337" s="32">
        <v>33.0426</v>
      </c>
      <c r="AD1337" s="32">
        <v>34.328600000000002</v>
      </c>
      <c r="AE1337" s="32">
        <v>0.36620000000000003</v>
      </c>
      <c r="AF1337" s="32">
        <v>5.3775000000000004</v>
      </c>
      <c r="AG1337" s="32">
        <v>4.8582999999999998</v>
      </c>
      <c r="AH1337" s="32">
        <v>5.9744000000000002</v>
      </c>
      <c r="AI1337" s="32">
        <v>0.30809999999999998</v>
      </c>
      <c r="AJ1337" s="32">
        <v>6.3413000000000004</v>
      </c>
      <c r="AK1337" s="32">
        <v>5.7366000000000001</v>
      </c>
      <c r="AL1337" s="32">
        <v>7.2366000000000001</v>
      </c>
      <c r="AM1337" s="32">
        <v>0.52739999999999998</v>
      </c>
      <c r="AN1337" s="32">
        <v>2.1366999999999998</v>
      </c>
      <c r="AO1337" s="32">
        <v>2.1640999999999999</v>
      </c>
      <c r="AP1337" s="32">
        <v>19.261800000000001</v>
      </c>
      <c r="AQ1337" s="32">
        <v>1.6999999999999999E-3</v>
      </c>
      <c r="AR1337" s="32">
        <v>19.2621</v>
      </c>
      <c r="AS1337" s="32">
        <v>2.2000000000000001E-3</v>
      </c>
      <c r="AT1337" s="32">
        <v>33.965000000000003</v>
      </c>
      <c r="AU1337" s="32">
        <v>6.8999999999999999E-3</v>
      </c>
      <c r="AV1337" s="32">
        <v>33.966799999999999</v>
      </c>
      <c r="AW1337" s="32">
        <v>5.3E-3</v>
      </c>
      <c r="AX1337" s="32">
        <v>2.1332</v>
      </c>
      <c r="AY1337">
        <v>3989.02</v>
      </c>
      <c r="AZ1337">
        <v>2.1328</v>
      </c>
      <c r="BA1337">
        <v>3989.02</v>
      </c>
      <c r="BB1337">
        <v>4057</v>
      </c>
      <c r="BC1337">
        <v>999.64</v>
      </c>
      <c r="BD1337" s="32">
        <v>4.2563000000000004</v>
      </c>
      <c r="BE1337" s="32">
        <v>4.2568999999999999</v>
      </c>
      <c r="BF1337" s="32">
        <v>34.973999999999997</v>
      </c>
      <c r="BG1337" s="32">
        <v>34.972900000000003</v>
      </c>
      <c r="BH1337" s="32"/>
      <c r="BI1337" s="34"/>
      <c r="BJ1337" s="34"/>
      <c r="BK1337" s="34"/>
      <c r="BL1337" s="34"/>
      <c r="BM1337">
        <v>-1</v>
      </c>
      <c r="BN1337" t="s">
        <v>1415</v>
      </c>
      <c r="BO1337" t="s">
        <v>7369</v>
      </c>
      <c r="BP1337" t="b">
        <v>1</v>
      </c>
    </row>
    <row r="1338" spans="1:68" x14ac:dyDescent="0.25">
      <c r="A1338" s="30" t="str">
        <f t="shared" si="21"/>
        <v>2008037023</v>
      </c>
      <c r="B1338" t="s">
        <v>199</v>
      </c>
      <c r="C1338">
        <v>23</v>
      </c>
      <c r="D1338" s="65" t="s">
        <v>8677</v>
      </c>
      <c r="E1338" t="s">
        <v>198</v>
      </c>
      <c r="F1338">
        <v>0</v>
      </c>
      <c r="G1338">
        <v>2008</v>
      </c>
      <c r="H1338">
        <v>2</v>
      </c>
      <c r="I1338" s="34">
        <v>3854.5</v>
      </c>
      <c r="J1338">
        <v>0.9</v>
      </c>
      <c r="K1338" s="54">
        <v>42.198300000000003</v>
      </c>
      <c r="L1338" s="54">
        <v>-61.134500000000003</v>
      </c>
      <c r="M1338" s="31">
        <v>39723.981566203707</v>
      </c>
      <c r="N1338" s="33">
        <v>2.98</v>
      </c>
      <c r="O1338" s="33">
        <v>49.6</v>
      </c>
      <c r="P1338" s="32">
        <v>16.8522</v>
      </c>
      <c r="Q1338" s="32">
        <v>14.7249</v>
      </c>
      <c r="R1338" s="32">
        <v>17.213100000000001</v>
      </c>
      <c r="S1338" s="32">
        <v>0.61209999999999998</v>
      </c>
      <c r="T1338" s="32">
        <v>16.855899999999998</v>
      </c>
      <c r="U1338" s="32">
        <v>14.7804</v>
      </c>
      <c r="V1338" s="32">
        <v>17.212800000000001</v>
      </c>
      <c r="W1338" s="32">
        <v>0.60599999999999998</v>
      </c>
      <c r="X1338" s="32">
        <v>32.538899999999998</v>
      </c>
      <c r="Y1338" s="32">
        <v>32.4756</v>
      </c>
      <c r="Z1338" s="32">
        <v>32.787300000000002</v>
      </c>
      <c r="AA1338" s="32">
        <v>8.6800000000000002E-2</v>
      </c>
      <c r="AB1338" s="32">
        <v>32.519199999999998</v>
      </c>
      <c r="AC1338" s="32">
        <v>32.474600000000002</v>
      </c>
      <c r="AD1338" s="32">
        <v>32.643700000000003</v>
      </c>
      <c r="AE1338" s="32">
        <v>5.62E-2</v>
      </c>
      <c r="AF1338" s="32">
        <v>5.2861000000000002</v>
      </c>
      <c r="AG1338" s="32">
        <v>5.1307</v>
      </c>
      <c r="AH1338" s="32">
        <v>5.6734999999999998</v>
      </c>
      <c r="AI1338" s="32">
        <v>0.1245</v>
      </c>
      <c r="AJ1338" s="32">
        <v>6.1797000000000004</v>
      </c>
      <c r="AK1338" s="32">
        <v>6.07</v>
      </c>
      <c r="AL1338" s="32">
        <v>6.7750000000000004</v>
      </c>
      <c r="AM1338" s="32">
        <v>0.1653</v>
      </c>
      <c r="AN1338" s="32">
        <v>0.79720000000000002</v>
      </c>
      <c r="AO1338" s="32">
        <v>0.62309999999999999</v>
      </c>
      <c r="AP1338" s="32">
        <v>17.212499999999999</v>
      </c>
      <c r="AQ1338" s="32">
        <v>5.9999999999999995E-4</v>
      </c>
      <c r="AR1338" s="32">
        <v>17.212599999999998</v>
      </c>
      <c r="AS1338" s="32">
        <v>2.9999999999999997E-4</v>
      </c>
      <c r="AT1338" s="32">
        <v>32.476199999999999</v>
      </c>
      <c r="AU1338" s="32">
        <v>1E-4</v>
      </c>
      <c r="AV1338" s="32">
        <v>32.475900000000003</v>
      </c>
      <c r="AW1338" s="32">
        <v>8.0000000000000004E-4</v>
      </c>
      <c r="AX1338" s="32">
        <v>2.1215999999999999</v>
      </c>
      <c r="AY1338">
        <v>3787.31</v>
      </c>
      <c r="AZ1338">
        <v>2.1213000000000002</v>
      </c>
      <c r="BA1338">
        <v>3787.31</v>
      </c>
      <c r="BC1338">
        <v>999.63</v>
      </c>
      <c r="BD1338" s="32">
        <v>4.1816000000000004</v>
      </c>
      <c r="BE1338" s="32">
        <v>4.1828000000000003</v>
      </c>
      <c r="BF1338" s="32">
        <v>34.959899999999998</v>
      </c>
      <c r="BG1338" s="32">
        <v>34.957599999999999</v>
      </c>
      <c r="BH1338" s="32"/>
      <c r="BI1338" s="34"/>
      <c r="BJ1338" s="34"/>
      <c r="BK1338" s="34"/>
      <c r="BL1338" s="34"/>
      <c r="BM1338">
        <v>-1</v>
      </c>
      <c r="BN1338" t="s">
        <v>1416</v>
      </c>
      <c r="BO1338" t="s">
        <v>7370</v>
      </c>
      <c r="BP1338" t="b">
        <v>1</v>
      </c>
    </row>
    <row r="1339" spans="1:68" x14ac:dyDescent="0.25">
      <c r="A1339" s="30" t="str">
        <f t="shared" si="21"/>
        <v>2008037025</v>
      </c>
      <c r="B1339" t="s">
        <v>199</v>
      </c>
      <c r="C1339">
        <v>25</v>
      </c>
      <c r="D1339" s="65" t="s">
        <v>8679</v>
      </c>
      <c r="E1339" t="s">
        <v>201</v>
      </c>
      <c r="F1339">
        <v>0</v>
      </c>
      <c r="G1339">
        <v>2008</v>
      </c>
      <c r="H1339">
        <v>2</v>
      </c>
      <c r="I1339" s="34">
        <v>3369.7</v>
      </c>
      <c r="J1339">
        <v>3365</v>
      </c>
      <c r="K1339" s="32">
        <v>42.361699999999999</v>
      </c>
      <c r="L1339" s="32">
        <v>-61.343499999999999</v>
      </c>
      <c r="M1339" s="31">
        <v>39724.250654398151</v>
      </c>
      <c r="N1339" s="33">
        <v>1.98</v>
      </c>
      <c r="O1339" s="33">
        <v>49.6</v>
      </c>
      <c r="P1339" s="32">
        <v>12.716900000000001</v>
      </c>
      <c r="Q1339" s="32">
        <v>5.4913999999999996</v>
      </c>
      <c r="R1339" s="32">
        <v>17.189900000000002</v>
      </c>
      <c r="S1339" s="32">
        <v>4.5875000000000004</v>
      </c>
      <c r="T1339" s="32">
        <v>12.732900000000001</v>
      </c>
      <c r="U1339" s="32">
        <v>5.4965999999999999</v>
      </c>
      <c r="V1339" s="32">
        <v>17.192699999999999</v>
      </c>
      <c r="W1339" s="32">
        <v>4.5819999999999999</v>
      </c>
      <c r="X1339" s="32">
        <v>32.924999999999997</v>
      </c>
      <c r="Y1339" s="32">
        <v>32.514200000000002</v>
      </c>
      <c r="Z1339" s="32">
        <v>33.650100000000002</v>
      </c>
      <c r="AA1339" s="32">
        <v>0.39650000000000002</v>
      </c>
      <c r="AB1339" s="32">
        <v>32.801900000000003</v>
      </c>
      <c r="AC1339" s="32">
        <v>32.5199</v>
      </c>
      <c r="AD1339" s="32">
        <v>33.438400000000001</v>
      </c>
      <c r="AE1339" s="32">
        <v>0.3175</v>
      </c>
      <c r="AF1339" s="32">
        <v>5.6448999999999998</v>
      </c>
      <c r="AG1339" s="32">
        <v>4.8571</v>
      </c>
      <c r="AH1339" s="32">
        <v>6.4143999999999997</v>
      </c>
      <c r="AI1339" s="32">
        <v>0.49209999999999998</v>
      </c>
      <c r="AJ1339" s="32">
        <v>6.7125000000000004</v>
      </c>
      <c r="AK1339" s="32">
        <v>5.9180000000000001</v>
      </c>
      <c r="AL1339" s="32">
        <v>7.4593999999999996</v>
      </c>
      <c r="AM1339" s="32">
        <v>0.61519999999999997</v>
      </c>
      <c r="AN1339" s="32">
        <v>2.8772000000000002</v>
      </c>
      <c r="AO1339" s="32">
        <v>2.8003</v>
      </c>
      <c r="AP1339" s="32">
        <v>17.171600000000002</v>
      </c>
      <c r="AQ1339" s="32">
        <v>1.2500000000000001E-2</v>
      </c>
      <c r="AR1339" s="32">
        <v>17.172699999999999</v>
      </c>
      <c r="AS1339" s="32">
        <v>1.37E-2</v>
      </c>
      <c r="AT1339" s="32">
        <v>32.523200000000003</v>
      </c>
      <c r="AU1339" s="32">
        <v>6.1999999999999998E-3</v>
      </c>
      <c r="AV1339" s="32">
        <v>32.5259</v>
      </c>
      <c r="AW1339" s="32">
        <v>4.3E-3</v>
      </c>
      <c r="AX1339" s="32">
        <v>2.1149</v>
      </c>
      <c r="AY1339">
        <v>3366.8</v>
      </c>
      <c r="AZ1339">
        <v>2.1145999999999998</v>
      </c>
      <c r="BA1339">
        <v>3366.8</v>
      </c>
      <c r="BB1339">
        <v>3361</v>
      </c>
      <c r="BC1339">
        <v>999.61</v>
      </c>
      <c r="BD1339" s="32">
        <v>4.0625</v>
      </c>
      <c r="BE1339" s="32">
        <v>4.0632999999999999</v>
      </c>
      <c r="BF1339" s="32">
        <v>34.942799999999998</v>
      </c>
      <c r="BG1339" s="32">
        <v>34.939799999999998</v>
      </c>
      <c r="BH1339" s="32"/>
      <c r="BI1339" s="34"/>
      <c r="BJ1339" s="34"/>
      <c r="BK1339" s="34"/>
      <c r="BL1339" s="34"/>
      <c r="BM1339">
        <v>-1</v>
      </c>
      <c r="BN1339" t="s">
        <v>1417</v>
      </c>
      <c r="BO1339" t="s">
        <v>7371</v>
      </c>
      <c r="BP1339" t="b">
        <v>1</v>
      </c>
    </row>
    <row r="1340" spans="1:68" x14ac:dyDescent="0.25">
      <c r="A1340" s="30" t="str">
        <f t="shared" si="21"/>
        <v>2008037040</v>
      </c>
      <c r="B1340" t="s">
        <v>199</v>
      </c>
      <c r="C1340">
        <v>40</v>
      </c>
      <c r="D1340" s="65" t="s">
        <v>8694</v>
      </c>
      <c r="E1340" t="s">
        <v>103</v>
      </c>
      <c r="F1340">
        <v>1</v>
      </c>
      <c r="G1340">
        <v>2008</v>
      </c>
      <c r="H1340">
        <v>2</v>
      </c>
      <c r="I1340" s="34">
        <v>139.80000000000001</v>
      </c>
      <c r="J1340">
        <v>147</v>
      </c>
      <c r="K1340" s="32">
        <v>44.262700000000002</v>
      </c>
      <c r="L1340" s="32">
        <v>-63.305300000000003</v>
      </c>
      <c r="M1340" s="31">
        <v>39727.128567245367</v>
      </c>
      <c r="N1340" s="33">
        <v>2.98</v>
      </c>
      <c r="O1340" s="33">
        <v>49.59</v>
      </c>
      <c r="P1340" s="32">
        <v>9.5326000000000004</v>
      </c>
      <c r="Q1340" s="32">
        <v>2.5642999999999998</v>
      </c>
      <c r="R1340" s="32">
        <v>14.1534</v>
      </c>
      <c r="S1340" s="32">
        <v>4.2683</v>
      </c>
      <c r="T1340" s="32">
        <v>9.5280000000000005</v>
      </c>
      <c r="U1340" s="32">
        <v>2.4727999999999999</v>
      </c>
      <c r="V1340" s="32">
        <v>14.154400000000001</v>
      </c>
      <c r="W1340" s="32">
        <v>4.2784000000000004</v>
      </c>
      <c r="X1340" s="32">
        <v>30.956</v>
      </c>
      <c r="Y1340" s="32">
        <v>29.802099999999999</v>
      </c>
      <c r="Z1340" s="32">
        <v>32.603000000000002</v>
      </c>
      <c r="AA1340" s="32">
        <v>1.0755999999999999</v>
      </c>
      <c r="AB1340" s="32">
        <v>30.816500000000001</v>
      </c>
      <c r="AC1340" s="32">
        <v>29.797499999999999</v>
      </c>
      <c r="AD1340" s="32">
        <v>32.353099999999998</v>
      </c>
      <c r="AE1340" s="32">
        <v>0.99770000000000003</v>
      </c>
      <c r="AF1340" s="32">
        <v>5.5816999999999997</v>
      </c>
      <c r="AG1340" s="32">
        <v>5.1501999999999999</v>
      </c>
      <c r="AH1340" s="32">
        <v>6.1718999999999999</v>
      </c>
      <c r="AI1340" s="32">
        <v>0.3377</v>
      </c>
      <c r="AJ1340" s="32">
        <v>6.9489999999999998</v>
      </c>
      <c r="AK1340" s="32">
        <v>6.4188999999999998</v>
      </c>
      <c r="AL1340" s="32">
        <v>7.7907000000000002</v>
      </c>
      <c r="AM1340" s="32">
        <v>0.52190000000000003</v>
      </c>
      <c r="AN1340" s="32">
        <v>3.8411</v>
      </c>
      <c r="AO1340" s="32">
        <v>3.6606999999999998</v>
      </c>
      <c r="AP1340" s="32">
        <v>14.111499999999999</v>
      </c>
      <c r="AQ1340" s="32">
        <v>7.0199999999999999E-2</v>
      </c>
      <c r="AR1340" s="32">
        <v>14.107100000000001</v>
      </c>
      <c r="AS1340" s="32">
        <v>7.8299999999999995E-2</v>
      </c>
      <c r="AT1340" s="32">
        <v>29.819500000000001</v>
      </c>
      <c r="AU1340" s="32">
        <v>2.86E-2</v>
      </c>
      <c r="AV1340" s="32">
        <v>29.805099999999999</v>
      </c>
      <c r="AW1340" s="32">
        <v>1.26E-2</v>
      </c>
      <c r="AX1340" s="32">
        <v>1.4831000000000001</v>
      </c>
      <c r="AY1340">
        <v>55.54</v>
      </c>
      <c r="AZ1340">
        <v>1.4850000000000001</v>
      </c>
      <c r="BA1340">
        <v>55.54</v>
      </c>
      <c r="BB1340">
        <v>148.80000000000001</v>
      </c>
      <c r="BD1340" s="32"/>
      <c r="BE1340" s="32"/>
      <c r="BF1340" s="32"/>
      <c r="BG1340" s="32"/>
      <c r="BH1340" s="32">
        <v>1.4831000000000001</v>
      </c>
      <c r="BI1340" s="34">
        <v>56</v>
      </c>
      <c r="BJ1340" s="34">
        <v>42</v>
      </c>
      <c r="BK1340" s="34">
        <v>80</v>
      </c>
      <c r="BL1340" s="34">
        <v>38</v>
      </c>
      <c r="BM1340">
        <v>0</v>
      </c>
      <c r="BN1340" t="s">
        <v>1418</v>
      </c>
      <c r="BO1340" t="s">
        <v>7372</v>
      </c>
      <c r="BP1340" t="b">
        <v>1</v>
      </c>
    </row>
    <row r="1341" spans="1:68" x14ac:dyDescent="0.25">
      <c r="A1341" s="30" t="str">
        <f t="shared" si="21"/>
        <v>2008037046</v>
      </c>
      <c r="B1341" t="s">
        <v>199</v>
      </c>
      <c r="C1341">
        <v>46</v>
      </c>
      <c r="D1341" s="65" t="s">
        <v>8700</v>
      </c>
      <c r="E1341" t="s">
        <v>95</v>
      </c>
      <c r="F1341">
        <v>1</v>
      </c>
      <c r="G1341">
        <v>2008</v>
      </c>
      <c r="H1341">
        <v>2</v>
      </c>
      <c r="I1341" s="34">
        <v>86.3</v>
      </c>
      <c r="J1341">
        <v>82</v>
      </c>
      <c r="K1341" s="32">
        <v>44.402799999999999</v>
      </c>
      <c r="L1341" s="32">
        <v>-63.451300000000003</v>
      </c>
      <c r="M1341" s="31">
        <v>39728.701637615741</v>
      </c>
      <c r="N1341" s="33">
        <v>4.96</v>
      </c>
      <c r="O1341" s="33">
        <v>49.59</v>
      </c>
      <c r="P1341" s="32">
        <v>3.3786</v>
      </c>
      <c r="Q1341" s="32">
        <v>2.3033999999999999</v>
      </c>
      <c r="R1341" s="32">
        <v>9.0740999999999996</v>
      </c>
      <c r="S1341" s="32">
        <v>1.4478</v>
      </c>
      <c r="T1341" s="32">
        <v>3.383</v>
      </c>
      <c r="U1341" s="32">
        <v>2.3054000000000001</v>
      </c>
      <c r="V1341" s="32">
        <v>9.0779999999999994</v>
      </c>
      <c r="W1341" s="32">
        <v>1.4531000000000001</v>
      </c>
      <c r="X1341" s="32">
        <v>32.1539</v>
      </c>
      <c r="Y1341" s="32">
        <v>30.816199999999998</v>
      </c>
      <c r="Z1341" s="32">
        <v>32.821399999999997</v>
      </c>
      <c r="AA1341" s="32">
        <v>0.40050000000000002</v>
      </c>
      <c r="AB1341" s="32">
        <v>32.052399999999999</v>
      </c>
      <c r="AC1341" s="32">
        <v>30.771899999999999</v>
      </c>
      <c r="AD1341" s="32">
        <v>32.896000000000001</v>
      </c>
      <c r="AE1341" s="32">
        <v>0.4909</v>
      </c>
      <c r="AF1341" s="32">
        <v>5.6859000000000002</v>
      </c>
      <c r="AG1341" s="32">
        <v>5.3532000000000002</v>
      </c>
      <c r="AH1341" s="32">
        <v>5.8005000000000004</v>
      </c>
      <c r="AI1341" s="32">
        <v>0.11119999999999999</v>
      </c>
      <c r="AJ1341" s="32">
        <v>7.4793000000000003</v>
      </c>
      <c r="AK1341" s="32">
        <v>6.8658999999999999</v>
      </c>
      <c r="AL1341" s="32">
        <v>7.6601999999999997</v>
      </c>
      <c r="AM1341" s="32">
        <v>0.21229999999999999</v>
      </c>
      <c r="AN1341" s="32">
        <v>2.3062</v>
      </c>
      <c r="AO1341" s="32">
        <v>2.4016999999999999</v>
      </c>
      <c r="AP1341" s="32">
        <v>9.0740999999999996</v>
      </c>
      <c r="AQ1341" s="32">
        <v>0</v>
      </c>
      <c r="AR1341" s="32">
        <v>9.0779999999999994</v>
      </c>
      <c r="AS1341" s="32">
        <v>0</v>
      </c>
      <c r="AT1341" s="32">
        <v>30.816199999999998</v>
      </c>
      <c r="AU1341" s="32">
        <v>0</v>
      </c>
      <c r="AV1341" s="32">
        <v>30.771899999999999</v>
      </c>
      <c r="AW1341" s="32">
        <v>0</v>
      </c>
      <c r="AX1341" s="32">
        <v>2.3033999999999999</v>
      </c>
      <c r="AY1341">
        <v>37.69</v>
      </c>
      <c r="AZ1341">
        <v>2.3054000000000001</v>
      </c>
      <c r="BA1341">
        <v>37.69</v>
      </c>
      <c r="BB1341">
        <v>83.5</v>
      </c>
      <c r="BC1341">
        <v>83.31</v>
      </c>
      <c r="BD1341" s="32">
        <v>4.9265999999999996</v>
      </c>
      <c r="BE1341" s="32">
        <v>4.9256000000000002</v>
      </c>
      <c r="BF1341" s="32">
        <v>33.425600000000003</v>
      </c>
      <c r="BG1341" s="32">
        <v>33.5092</v>
      </c>
      <c r="BH1341" s="32">
        <v>2.3033999999999999</v>
      </c>
      <c r="BI1341" s="34">
        <v>38</v>
      </c>
      <c r="BJ1341" s="34">
        <v>13</v>
      </c>
      <c r="BK1341" s="34">
        <v>76</v>
      </c>
      <c r="BL1341" s="34">
        <v>63</v>
      </c>
      <c r="BM1341">
        <v>0</v>
      </c>
      <c r="BN1341" t="s">
        <v>1419</v>
      </c>
      <c r="BO1341" t="s">
        <v>7373</v>
      </c>
      <c r="BP1341" t="b">
        <v>1</v>
      </c>
    </row>
    <row r="1342" spans="1:68" x14ac:dyDescent="0.25">
      <c r="A1342" s="30" t="str">
        <f t="shared" si="21"/>
        <v>2008037050</v>
      </c>
      <c r="B1342" t="s">
        <v>199</v>
      </c>
      <c r="C1342">
        <v>50</v>
      </c>
      <c r="D1342" s="65" t="s">
        <v>8703</v>
      </c>
      <c r="E1342" t="s">
        <v>103</v>
      </c>
      <c r="F1342">
        <v>1</v>
      </c>
      <c r="G1342">
        <v>2008</v>
      </c>
      <c r="H1342">
        <v>2</v>
      </c>
      <c r="I1342" s="34">
        <v>137.80000000000001</v>
      </c>
      <c r="J1342">
        <v>160</v>
      </c>
      <c r="K1342" s="32">
        <v>44.270299999999999</v>
      </c>
      <c r="L1342" s="32">
        <v>-63.317</v>
      </c>
      <c r="M1342" s="31">
        <v>39728.815777314812</v>
      </c>
      <c r="N1342" s="33">
        <v>2.98</v>
      </c>
      <c r="O1342" s="33">
        <v>49.59</v>
      </c>
      <c r="P1342" s="32">
        <v>8.9016999999999999</v>
      </c>
      <c r="Q1342" s="32">
        <v>2.6511999999999998</v>
      </c>
      <c r="R1342" s="32">
        <v>14.0162</v>
      </c>
      <c r="S1342" s="32">
        <v>4.6081000000000003</v>
      </c>
      <c r="T1342" s="32">
        <v>8.9085999999999999</v>
      </c>
      <c r="U1342" s="32">
        <v>2.6619999999999999</v>
      </c>
      <c r="V1342" s="32">
        <v>14.016500000000001</v>
      </c>
      <c r="W1342" s="32">
        <v>4.6050000000000004</v>
      </c>
      <c r="X1342" s="32">
        <v>30.915199999999999</v>
      </c>
      <c r="Y1342" s="32">
        <v>29.862300000000001</v>
      </c>
      <c r="Z1342" s="32">
        <v>32.320399999999999</v>
      </c>
      <c r="AA1342" s="32">
        <v>0.93220000000000003</v>
      </c>
      <c r="AB1342" s="32">
        <v>30.749700000000001</v>
      </c>
      <c r="AC1342" s="32">
        <v>29.860399999999998</v>
      </c>
      <c r="AD1342" s="32">
        <v>32.125799999999998</v>
      </c>
      <c r="AE1342" s="32">
        <v>0.8357</v>
      </c>
      <c r="AF1342" s="32">
        <v>5.5218999999999996</v>
      </c>
      <c r="AG1342" s="32">
        <v>5.1984000000000004</v>
      </c>
      <c r="AH1342" s="32">
        <v>5.8342000000000001</v>
      </c>
      <c r="AI1342" s="32">
        <v>0.20749999999999999</v>
      </c>
      <c r="AJ1342" s="32">
        <v>6.9518000000000004</v>
      </c>
      <c r="AK1342" s="32">
        <v>6.1733000000000002</v>
      </c>
      <c r="AL1342" s="32">
        <v>7.5938999999999997</v>
      </c>
      <c r="AM1342" s="32">
        <v>0.4929</v>
      </c>
      <c r="AN1342" s="32">
        <v>3.5556000000000001</v>
      </c>
      <c r="AO1342" s="32">
        <v>3.4016999999999999</v>
      </c>
      <c r="AP1342" s="32">
        <v>14.0139</v>
      </c>
      <c r="AQ1342" s="32">
        <v>4.0000000000000002E-4</v>
      </c>
      <c r="AR1342" s="32">
        <v>14.0143</v>
      </c>
      <c r="AS1342" s="32">
        <v>4.0000000000000002E-4</v>
      </c>
      <c r="AT1342" s="32">
        <v>29.863800000000001</v>
      </c>
      <c r="AU1342" s="32">
        <v>1.2999999999999999E-3</v>
      </c>
      <c r="AV1342" s="32">
        <v>29.861000000000001</v>
      </c>
      <c r="AW1342" s="32">
        <v>5.0000000000000001E-4</v>
      </c>
      <c r="AX1342" s="32">
        <v>1.5638000000000001</v>
      </c>
      <c r="AY1342">
        <v>64.47</v>
      </c>
      <c r="AZ1342">
        <v>1.5814999999999999</v>
      </c>
      <c r="BA1342">
        <v>64.47</v>
      </c>
      <c r="BB1342">
        <v>148.80000000000001</v>
      </c>
      <c r="BD1342" s="32"/>
      <c r="BE1342" s="32"/>
      <c r="BF1342" s="32"/>
      <c r="BG1342" s="32"/>
      <c r="BH1342" s="32">
        <v>1.5638000000000001</v>
      </c>
      <c r="BI1342" s="34">
        <v>65</v>
      </c>
      <c r="BJ1342" s="34">
        <v>40</v>
      </c>
      <c r="BK1342" s="34">
        <v>83</v>
      </c>
      <c r="BL1342" s="34">
        <v>43</v>
      </c>
      <c r="BM1342">
        <v>0</v>
      </c>
      <c r="BN1342" t="s">
        <v>1420</v>
      </c>
      <c r="BO1342" t="s">
        <v>7374</v>
      </c>
      <c r="BP1342" t="b">
        <v>1</v>
      </c>
    </row>
    <row r="1343" spans="1:68" x14ac:dyDescent="0.25">
      <c r="A1343" s="30" t="str">
        <f t="shared" si="21"/>
        <v>2008037062</v>
      </c>
      <c r="B1343" t="s">
        <v>199</v>
      </c>
      <c r="C1343">
        <v>62</v>
      </c>
      <c r="D1343" s="65" t="s">
        <v>8831</v>
      </c>
      <c r="E1343" t="s">
        <v>82</v>
      </c>
      <c r="F1343">
        <v>0</v>
      </c>
      <c r="G1343">
        <v>2008</v>
      </c>
      <c r="H1343">
        <v>2</v>
      </c>
      <c r="I1343" s="34">
        <v>60.5</v>
      </c>
      <c r="J1343">
        <v>66</v>
      </c>
      <c r="K1343" s="32">
        <v>44.692999999999998</v>
      </c>
      <c r="L1343" s="32">
        <v>-63.639000000000003</v>
      </c>
      <c r="M1343" s="31">
        <v>39729.942709027775</v>
      </c>
      <c r="N1343" s="33">
        <v>1.98</v>
      </c>
      <c r="O1343" s="33">
        <v>49.59</v>
      </c>
      <c r="P1343" s="32">
        <v>5.1332000000000004</v>
      </c>
      <c r="Q1343" s="32">
        <v>3.5695999999999999</v>
      </c>
      <c r="R1343" s="32">
        <v>12.3193</v>
      </c>
      <c r="S1343" s="32">
        <v>1.9065000000000001</v>
      </c>
      <c r="T1343" s="32">
        <v>5.1327999999999996</v>
      </c>
      <c r="U1343" s="32">
        <v>3.5670999999999999</v>
      </c>
      <c r="V1343" s="32">
        <v>12.332800000000001</v>
      </c>
      <c r="W1343" s="32">
        <v>1.9059999999999999</v>
      </c>
      <c r="X1343" s="32">
        <v>31.170999999999999</v>
      </c>
      <c r="Y1343" s="32">
        <v>29.664000000000001</v>
      </c>
      <c r="Z1343" s="32">
        <v>31.412700000000001</v>
      </c>
      <c r="AA1343" s="32">
        <v>0.3478</v>
      </c>
      <c r="AB1343" s="32">
        <v>31.169599999999999</v>
      </c>
      <c r="AC1343" s="32">
        <v>29.659600000000001</v>
      </c>
      <c r="AD1343" s="32">
        <v>31.416399999999999</v>
      </c>
      <c r="AE1343" s="32">
        <v>0.35709999999999997</v>
      </c>
      <c r="AF1343" s="32"/>
      <c r="AG1343" s="32"/>
      <c r="AH1343" s="32"/>
      <c r="AI1343" s="32"/>
      <c r="AJ1343" s="32"/>
      <c r="AK1343" s="32"/>
      <c r="AL1343" s="32"/>
      <c r="AM1343" s="32"/>
      <c r="AN1343" s="32">
        <v>1.1436999999999999</v>
      </c>
      <c r="AO1343" s="32">
        <v>1.1823999999999999</v>
      </c>
      <c r="AP1343" s="32">
        <v>10.543200000000001</v>
      </c>
      <c r="AQ1343" s="32">
        <v>1.5656000000000001</v>
      </c>
      <c r="AR1343" s="32">
        <v>10.5566</v>
      </c>
      <c r="AS1343" s="32">
        <v>1.5485</v>
      </c>
      <c r="AT1343" s="32">
        <v>30.133099999999999</v>
      </c>
      <c r="AU1343" s="32">
        <v>0.40279999999999999</v>
      </c>
      <c r="AV1343" s="32">
        <v>30.110399999999998</v>
      </c>
      <c r="AW1343" s="32">
        <v>0.38529999999999998</v>
      </c>
      <c r="AX1343" s="32">
        <v>3.5695999999999999</v>
      </c>
      <c r="AY1343">
        <v>35.71</v>
      </c>
      <c r="AZ1343">
        <v>3.5670999999999999</v>
      </c>
      <c r="BA1343">
        <v>35.71</v>
      </c>
      <c r="BB1343">
        <v>70</v>
      </c>
      <c r="BD1343" s="32"/>
      <c r="BE1343" s="32"/>
      <c r="BF1343" s="32"/>
      <c r="BG1343" s="32"/>
      <c r="BH1343" s="32">
        <v>3.5695999999999999</v>
      </c>
      <c r="BI1343" s="34">
        <v>36</v>
      </c>
      <c r="BJ1343" s="34">
        <v>29</v>
      </c>
      <c r="BK1343" s="34">
        <v>41</v>
      </c>
      <c r="BL1343" s="34">
        <v>12</v>
      </c>
      <c r="BM1343">
        <v>0</v>
      </c>
      <c r="BN1343" t="s">
        <v>1421</v>
      </c>
      <c r="BO1343" t="s">
        <v>7375</v>
      </c>
      <c r="BP1343" t="b">
        <v>1</v>
      </c>
    </row>
    <row r="1344" spans="1:68" x14ac:dyDescent="0.25">
      <c r="A1344" s="30" t="str">
        <f t="shared" si="21"/>
        <v>2008037063</v>
      </c>
      <c r="B1344" t="s">
        <v>199</v>
      </c>
      <c r="C1344">
        <v>63</v>
      </c>
      <c r="D1344" s="65" t="s">
        <v>8712</v>
      </c>
      <c r="E1344" t="s">
        <v>103</v>
      </c>
      <c r="F1344">
        <v>1</v>
      </c>
      <c r="G1344">
        <v>2008</v>
      </c>
      <c r="H1344">
        <v>2</v>
      </c>
      <c r="I1344" s="34">
        <v>131.9</v>
      </c>
      <c r="J1344">
        <v>152</v>
      </c>
      <c r="K1344" s="32">
        <v>44.270800000000001</v>
      </c>
      <c r="L1344" s="32">
        <v>-63.318199999999997</v>
      </c>
      <c r="M1344" s="31">
        <v>39730.071038078706</v>
      </c>
      <c r="N1344" s="33">
        <v>1.98</v>
      </c>
      <c r="O1344" s="33">
        <v>49.59</v>
      </c>
      <c r="P1344" s="32">
        <v>8.1006</v>
      </c>
      <c r="Q1344" s="32">
        <v>2.1671999999999998</v>
      </c>
      <c r="R1344" s="32">
        <v>13.622999999999999</v>
      </c>
      <c r="S1344" s="32">
        <v>4.8228</v>
      </c>
      <c r="T1344" s="32">
        <v>8.1100999999999992</v>
      </c>
      <c r="U1344" s="32">
        <v>2.1657999999999999</v>
      </c>
      <c r="V1344" s="32">
        <v>13.6226</v>
      </c>
      <c r="W1344" s="32">
        <v>4.8261000000000003</v>
      </c>
      <c r="X1344" s="32">
        <v>30.991399999999999</v>
      </c>
      <c r="Y1344" s="32">
        <v>29.973800000000001</v>
      </c>
      <c r="Z1344" s="32">
        <v>32.307899999999997</v>
      </c>
      <c r="AA1344" s="32">
        <v>0.89080000000000004</v>
      </c>
      <c r="AB1344" s="32">
        <v>30.983000000000001</v>
      </c>
      <c r="AC1344" s="32">
        <v>29.970600000000001</v>
      </c>
      <c r="AD1344" s="32">
        <v>32.309399999999997</v>
      </c>
      <c r="AE1344" s="32">
        <v>0.89470000000000005</v>
      </c>
      <c r="AF1344" s="32"/>
      <c r="AG1344" s="32"/>
      <c r="AH1344" s="32"/>
      <c r="AI1344" s="32"/>
      <c r="AJ1344" s="32"/>
      <c r="AK1344" s="32"/>
      <c r="AL1344" s="32"/>
      <c r="AM1344" s="32"/>
      <c r="AN1344" s="32">
        <v>3.4146000000000001</v>
      </c>
      <c r="AO1344" s="32">
        <v>3.4182999999999999</v>
      </c>
      <c r="AP1344" s="32">
        <v>13.604900000000001</v>
      </c>
      <c r="AQ1344" s="32">
        <v>1.4200000000000001E-2</v>
      </c>
      <c r="AR1344" s="32">
        <v>13.6051</v>
      </c>
      <c r="AS1344" s="32">
        <v>1.3299999999999999E-2</v>
      </c>
      <c r="AT1344" s="32">
        <v>29.9742</v>
      </c>
      <c r="AU1344" s="32">
        <v>4.0000000000000002E-4</v>
      </c>
      <c r="AV1344" s="32">
        <v>29.971</v>
      </c>
      <c r="AW1344" s="32">
        <v>2.9999999999999997E-4</v>
      </c>
      <c r="AX1344" s="32">
        <v>1.8664000000000001</v>
      </c>
      <c r="AY1344">
        <v>53.56</v>
      </c>
      <c r="AZ1344">
        <v>1.865</v>
      </c>
      <c r="BA1344">
        <v>53.56</v>
      </c>
      <c r="BB1344">
        <v>148.80000000000001</v>
      </c>
      <c r="BD1344" s="32"/>
      <c r="BE1344" s="32"/>
      <c r="BF1344" s="32"/>
      <c r="BG1344" s="32"/>
      <c r="BH1344" s="32">
        <v>1.8664000000000001</v>
      </c>
      <c r="BI1344" s="34">
        <v>54</v>
      </c>
      <c r="BJ1344" s="34">
        <v>32</v>
      </c>
      <c r="BK1344" s="34">
        <v>69</v>
      </c>
      <c r="BL1344" s="34">
        <v>37</v>
      </c>
      <c r="BM1344">
        <v>0</v>
      </c>
      <c r="BN1344" t="s">
        <v>1422</v>
      </c>
      <c r="BO1344" t="s">
        <v>7376</v>
      </c>
      <c r="BP1344" t="b">
        <v>1</v>
      </c>
    </row>
    <row r="1345" spans="1:68" x14ac:dyDescent="0.25">
      <c r="A1345" s="30" t="str">
        <f t="shared" si="21"/>
        <v>2008037064</v>
      </c>
      <c r="B1345" t="s">
        <v>199</v>
      </c>
      <c r="C1345">
        <v>64</v>
      </c>
      <c r="D1345" s="65" t="s">
        <v>8717</v>
      </c>
      <c r="E1345" t="s">
        <v>112</v>
      </c>
      <c r="F1345">
        <v>1</v>
      </c>
      <c r="G1345">
        <v>2008</v>
      </c>
      <c r="H1345">
        <v>2</v>
      </c>
      <c r="I1345" s="34">
        <v>258.7</v>
      </c>
      <c r="J1345">
        <v>265</v>
      </c>
      <c r="K1345" s="32">
        <v>43.880800000000001</v>
      </c>
      <c r="L1345" s="32">
        <v>-62.8812</v>
      </c>
      <c r="M1345" s="31">
        <v>39730.188987152775</v>
      </c>
      <c r="N1345" s="33">
        <v>2.98</v>
      </c>
      <c r="O1345" s="33">
        <v>49.59</v>
      </c>
      <c r="P1345" s="32">
        <v>9.8480000000000008</v>
      </c>
      <c r="Q1345" s="32">
        <v>3.6757</v>
      </c>
      <c r="R1345" s="32">
        <v>13.732799999999999</v>
      </c>
      <c r="S1345" s="32">
        <v>4.5270000000000001</v>
      </c>
      <c r="T1345" s="32">
        <v>9.8565000000000005</v>
      </c>
      <c r="U1345" s="32">
        <v>3.6738</v>
      </c>
      <c r="V1345" s="32">
        <v>13.7334</v>
      </c>
      <c r="W1345" s="32">
        <v>4.5250000000000004</v>
      </c>
      <c r="X1345" s="32">
        <v>31.6297</v>
      </c>
      <c r="Y1345" s="32">
        <v>30.806000000000001</v>
      </c>
      <c r="Z1345" s="32">
        <v>32.795200000000001</v>
      </c>
      <c r="AA1345" s="32">
        <v>0.77280000000000004</v>
      </c>
      <c r="AB1345" s="32">
        <v>31.6206</v>
      </c>
      <c r="AC1345" s="32">
        <v>30.798200000000001</v>
      </c>
      <c r="AD1345" s="32">
        <v>32.7913</v>
      </c>
      <c r="AE1345" s="32">
        <v>0.77249999999999996</v>
      </c>
      <c r="AF1345" s="32"/>
      <c r="AG1345" s="32"/>
      <c r="AH1345" s="32"/>
      <c r="AI1345" s="32"/>
      <c r="AJ1345" s="32"/>
      <c r="AK1345" s="32"/>
      <c r="AL1345" s="32"/>
      <c r="AM1345" s="32"/>
      <c r="AN1345" s="32">
        <v>3.0569000000000002</v>
      </c>
      <c r="AO1345" s="32">
        <v>3.0558999999999998</v>
      </c>
      <c r="AP1345" s="32">
        <v>13.724399999999999</v>
      </c>
      <c r="AQ1345" s="32">
        <v>4.4000000000000003E-3</v>
      </c>
      <c r="AR1345" s="32">
        <v>13.7248</v>
      </c>
      <c r="AS1345" s="32">
        <v>5.4999999999999997E-3</v>
      </c>
      <c r="AT1345" s="32">
        <v>30.8079</v>
      </c>
      <c r="AU1345" s="32">
        <v>1.6000000000000001E-3</v>
      </c>
      <c r="AV1345" s="32">
        <v>30.8032</v>
      </c>
      <c r="AW1345" s="32">
        <v>4.3E-3</v>
      </c>
      <c r="AX1345" s="32">
        <v>3.6419999999999999</v>
      </c>
      <c r="AY1345">
        <v>50.58</v>
      </c>
      <c r="AZ1345">
        <v>3.641</v>
      </c>
      <c r="BA1345">
        <v>50.58</v>
      </c>
      <c r="BB1345">
        <v>263.60000000000002</v>
      </c>
      <c r="BC1345">
        <v>258.74</v>
      </c>
      <c r="BD1345" s="32">
        <v>8.0327000000000002</v>
      </c>
      <c r="BE1345" s="32">
        <v>8.0319000000000003</v>
      </c>
      <c r="BF1345" s="32">
        <v>34.766300000000001</v>
      </c>
      <c r="BG1345" s="32">
        <v>34.762900000000002</v>
      </c>
      <c r="BH1345" s="32">
        <v>3.6419999999999999</v>
      </c>
      <c r="BI1345" s="34">
        <v>51</v>
      </c>
      <c r="BJ1345" s="34">
        <v>43</v>
      </c>
      <c r="BK1345" s="34">
        <v>59</v>
      </c>
      <c r="BL1345" s="34">
        <v>16</v>
      </c>
      <c r="BM1345">
        <v>0</v>
      </c>
      <c r="BN1345" t="s">
        <v>1423</v>
      </c>
      <c r="BO1345" t="s">
        <v>7377</v>
      </c>
      <c r="BP1345" t="b">
        <v>1</v>
      </c>
    </row>
    <row r="1346" spans="1:68" x14ac:dyDescent="0.25">
      <c r="A1346" s="30" t="str">
        <f t="shared" si="21"/>
        <v>2008037065</v>
      </c>
      <c r="B1346" t="s">
        <v>199</v>
      </c>
      <c r="C1346">
        <v>65</v>
      </c>
      <c r="D1346" s="65" t="s">
        <v>8758</v>
      </c>
      <c r="E1346" t="s">
        <v>93</v>
      </c>
      <c r="F1346">
        <v>1</v>
      </c>
      <c r="G1346">
        <v>2008</v>
      </c>
      <c r="H1346">
        <v>2</v>
      </c>
      <c r="I1346" s="34">
        <v>73.400000000000006</v>
      </c>
      <c r="J1346">
        <v>83</v>
      </c>
      <c r="K1346" s="32">
        <v>43.479700000000001</v>
      </c>
      <c r="L1346" s="32">
        <v>-62.448300000000003</v>
      </c>
      <c r="M1346" s="31">
        <v>39730.311070601849</v>
      </c>
      <c r="N1346" s="33">
        <v>2.98</v>
      </c>
      <c r="O1346" s="33">
        <v>49.6</v>
      </c>
      <c r="P1346" s="32">
        <v>9.1523000000000003</v>
      </c>
      <c r="Q1346" s="32">
        <v>3.1417000000000002</v>
      </c>
      <c r="R1346" s="32">
        <v>13.23</v>
      </c>
      <c r="S1346" s="32">
        <v>3.8837999999999999</v>
      </c>
      <c r="T1346" s="32">
        <v>9.1712000000000007</v>
      </c>
      <c r="U1346" s="32">
        <v>3.1398000000000001</v>
      </c>
      <c r="V1346" s="32">
        <v>13.2309</v>
      </c>
      <c r="W1346" s="32">
        <v>3.8843999999999999</v>
      </c>
      <c r="X1346" s="32">
        <v>31.829699999999999</v>
      </c>
      <c r="Y1346" s="32">
        <v>31.422899999999998</v>
      </c>
      <c r="Z1346" s="32">
        <v>32.718400000000003</v>
      </c>
      <c r="AA1346" s="32">
        <v>0.39300000000000002</v>
      </c>
      <c r="AB1346" s="32">
        <v>31.819199999999999</v>
      </c>
      <c r="AC1346" s="32">
        <v>31.417300000000001</v>
      </c>
      <c r="AD1346" s="32">
        <v>32.722999999999999</v>
      </c>
      <c r="AE1346" s="32">
        <v>0.39389999999999997</v>
      </c>
      <c r="AF1346" s="32"/>
      <c r="AG1346" s="32"/>
      <c r="AH1346" s="32"/>
      <c r="AI1346" s="32"/>
      <c r="AJ1346" s="32"/>
      <c r="AK1346" s="32"/>
      <c r="AL1346" s="32"/>
      <c r="AM1346" s="32"/>
      <c r="AN1346" s="32">
        <v>2.4714</v>
      </c>
      <c r="AO1346" s="32">
        <v>2.4779</v>
      </c>
      <c r="AP1346" s="32">
        <v>13.2262</v>
      </c>
      <c r="AQ1346" s="32">
        <v>5.4999999999999997E-3</v>
      </c>
      <c r="AR1346" s="32">
        <v>13.226000000000001</v>
      </c>
      <c r="AS1346" s="32">
        <v>5.4999999999999997E-3</v>
      </c>
      <c r="AT1346" s="32">
        <v>31.4237</v>
      </c>
      <c r="AU1346" s="32">
        <v>6.9999999999999999E-4</v>
      </c>
      <c r="AV1346" s="32">
        <v>31.4194</v>
      </c>
      <c r="AW1346" s="32">
        <v>1.8E-3</v>
      </c>
      <c r="AX1346" s="32">
        <v>3.1417000000000002</v>
      </c>
      <c r="AY1346">
        <v>49.6</v>
      </c>
      <c r="AZ1346">
        <v>3.1398000000000001</v>
      </c>
      <c r="BA1346">
        <v>49.6</v>
      </c>
      <c r="BB1346">
        <v>84.1</v>
      </c>
      <c r="BD1346" s="32"/>
      <c r="BE1346" s="32"/>
      <c r="BF1346" s="32"/>
      <c r="BG1346" s="32"/>
      <c r="BH1346" s="32"/>
      <c r="BI1346" s="34"/>
      <c r="BJ1346" s="34">
        <v>42</v>
      </c>
      <c r="BK1346" s="34">
        <v>74</v>
      </c>
      <c r="BL1346" s="34">
        <v>32</v>
      </c>
      <c r="BM1346">
        <v>0</v>
      </c>
      <c r="BN1346" t="s">
        <v>1424</v>
      </c>
      <c r="BO1346" t="s">
        <v>7378</v>
      </c>
      <c r="BP1346" t="b">
        <v>1</v>
      </c>
    </row>
    <row r="1347" spans="1:68" x14ac:dyDescent="0.25">
      <c r="A1347" s="30" t="str">
        <f t="shared" si="21"/>
        <v>2008037069</v>
      </c>
      <c r="B1347" t="s">
        <v>199</v>
      </c>
      <c r="C1347">
        <v>69</v>
      </c>
      <c r="D1347" s="65" t="s">
        <v>8759</v>
      </c>
      <c r="E1347" t="s">
        <v>94</v>
      </c>
      <c r="F1347">
        <v>1</v>
      </c>
      <c r="G1347">
        <v>2008</v>
      </c>
      <c r="H1347">
        <v>2</v>
      </c>
      <c r="I1347" s="34">
        <v>94.2</v>
      </c>
      <c r="J1347">
        <v>98</v>
      </c>
      <c r="K1347" s="32">
        <v>43.174300000000002</v>
      </c>
      <c r="L1347" s="32">
        <v>-62.091999999999999</v>
      </c>
      <c r="M1347" s="31">
        <v>39730.468630324074</v>
      </c>
      <c r="N1347" s="33">
        <v>1.98</v>
      </c>
      <c r="O1347" s="33">
        <v>49.6</v>
      </c>
      <c r="P1347" s="32">
        <v>12.8848</v>
      </c>
      <c r="Q1347" s="32">
        <v>7.8693999999999997</v>
      </c>
      <c r="R1347" s="32">
        <v>14.513</v>
      </c>
      <c r="S1347" s="32">
        <v>2.1560999999999999</v>
      </c>
      <c r="T1347" s="32">
        <v>12.8866</v>
      </c>
      <c r="U1347" s="32">
        <v>7.8769999999999998</v>
      </c>
      <c r="V1347" s="32">
        <v>14.5129</v>
      </c>
      <c r="W1347" s="32">
        <v>2.1539000000000001</v>
      </c>
      <c r="X1347" s="32">
        <v>32.523299999999999</v>
      </c>
      <c r="Y1347" s="32">
        <v>32.276299999999999</v>
      </c>
      <c r="Z1347" s="32">
        <v>33.217199999999998</v>
      </c>
      <c r="AA1347" s="32">
        <v>0.30580000000000002</v>
      </c>
      <c r="AB1347" s="32">
        <v>32.515300000000003</v>
      </c>
      <c r="AC1347" s="32">
        <v>32.271999999999998</v>
      </c>
      <c r="AD1347" s="32">
        <v>33.2042</v>
      </c>
      <c r="AE1347" s="32">
        <v>0.30209999999999998</v>
      </c>
      <c r="AF1347" s="32"/>
      <c r="AG1347" s="32"/>
      <c r="AH1347" s="32"/>
      <c r="AI1347" s="32"/>
      <c r="AJ1347" s="32"/>
      <c r="AK1347" s="32"/>
      <c r="AL1347" s="32"/>
      <c r="AM1347" s="32"/>
      <c r="AN1347" s="32">
        <v>1.9135</v>
      </c>
      <c r="AO1347" s="32">
        <v>1.9052</v>
      </c>
      <c r="AP1347" s="32">
        <v>14.510999999999999</v>
      </c>
      <c r="AQ1347" s="32">
        <v>1.6000000000000001E-3</v>
      </c>
      <c r="AR1347" s="32">
        <v>14.511200000000001</v>
      </c>
      <c r="AS1347" s="32">
        <v>1.4E-3</v>
      </c>
      <c r="AT1347" s="32">
        <v>32.278500000000001</v>
      </c>
      <c r="AU1347" s="32">
        <v>1.5E-3</v>
      </c>
      <c r="AV1347" s="32">
        <v>32.2746</v>
      </c>
      <c r="AW1347" s="32">
        <v>1.8E-3</v>
      </c>
      <c r="AX1347" s="32">
        <v>5.9032</v>
      </c>
      <c r="AY1347">
        <v>65.459999999999994</v>
      </c>
      <c r="AZ1347">
        <v>5.9025999999999996</v>
      </c>
      <c r="BA1347">
        <v>65.459999999999994</v>
      </c>
      <c r="BB1347">
        <v>107.2</v>
      </c>
      <c r="BD1347" s="32"/>
      <c r="BE1347" s="32"/>
      <c r="BF1347" s="32"/>
      <c r="BG1347" s="32"/>
      <c r="BH1347" s="32"/>
      <c r="BI1347" s="34"/>
      <c r="BJ1347" s="34"/>
      <c r="BK1347" s="34"/>
      <c r="BL1347" s="34"/>
      <c r="BM1347">
        <v>-1</v>
      </c>
      <c r="BN1347" t="s">
        <v>1425</v>
      </c>
      <c r="BO1347" t="s">
        <v>7379</v>
      </c>
      <c r="BP1347" t="b">
        <v>1</v>
      </c>
    </row>
    <row r="1348" spans="1:68" x14ac:dyDescent="0.25">
      <c r="A1348" s="30" t="str">
        <f t="shared" ref="A1348:A1411" si="22">IF(LEN(B1348)=5,MID(B1348,1,2)+1900&amp;MID(B1348,3,3)&amp;TEXT(TRIM(C1348),"000"),IF(LEN(B1348)=7,B1348&amp;TEXT(TRIM(C1348),"000"),MID(B1348,4,7)&amp;TEXT(TRIM(C1348),"000")))</f>
        <v>2008037072</v>
      </c>
      <c r="B1348" t="s">
        <v>199</v>
      </c>
      <c r="C1348">
        <v>72</v>
      </c>
      <c r="D1348" s="65" t="s">
        <v>8718</v>
      </c>
      <c r="E1348" t="s">
        <v>126</v>
      </c>
      <c r="F1348">
        <v>0</v>
      </c>
      <c r="G1348">
        <v>2008</v>
      </c>
      <c r="H1348">
        <v>2</v>
      </c>
      <c r="I1348" s="34">
        <v>526.1</v>
      </c>
      <c r="J1348">
        <v>523</v>
      </c>
      <c r="K1348" s="32">
        <v>42.931199999999997</v>
      </c>
      <c r="L1348" s="32">
        <v>-61.822299999999998</v>
      </c>
      <c r="M1348" s="31">
        <v>39730.588868749997</v>
      </c>
      <c r="N1348" s="33">
        <v>1.98</v>
      </c>
      <c r="O1348" s="33">
        <v>49.6</v>
      </c>
      <c r="P1348" s="32">
        <v>11.373699999999999</v>
      </c>
      <c r="Q1348" s="32">
        <v>6.74</v>
      </c>
      <c r="R1348" s="32">
        <v>13.3164</v>
      </c>
      <c r="S1348" s="32">
        <v>2.5354000000000001</v>
      </c>
      <c r="T1348" s="32">
        <v>11.377000000000001</v>
      </c>
      <c r="U1348" s="32">
        <v>6.7412999999999998</v>
      </c>
      <c r="V1348" s="32">
        <v>13.3161</v>
      </c>
      <c r="W1348" s="32">
        <v>2.5331999999999999</v>
      </c>
      <c r="X1348" s="32">
        <v>32.389499999999998</v>
      </c>
      <c r="Y1348" s="32">
        <v>31.937899999999999</v>
      </c>
      <c r="Z1348" s="32">
        <v>33.407600000000002</v>
      </c>
      <c r="AA1348" s="32">
        <v>0.58189999999999997</v>
      </c>
      <c r="AB1348" s="32">
        <v>32.382800000000003</v>
      </c>
      <c r="AC1348" s="32">
        <v>31.9346</v>
      </c>
      <c r="AD1348" s="32">
        <v>33.4056</v>
      </c>
      <c r="AE1348" s="32">
        <v>0.57999999999999996</v>
      </c>
      <c r="AF1348" s="32"/>
      <c r="AG1348" s="32"/>
      <c r="AH1348" s="32"/>
      <c r="AI1348" s="32"/>
      <c r="AJ1348" s="32"/>
      <c r="AK1348" s="32"/>
      <c r="AL1348" s="32"/>
      <c r="AM1348" s="32"/>
      <c r="AN1348" s="32">
        <v>2.2389999999999999</v>
      </c>
      <c r="AO1348" s="32">
        <v>2.2397</v>
      </c>
      <c r="AP1348" s="32">
        <v>13.315200000000001</v>
      </c>
      <c r="AQ1348" s="32">
        <v>2.9999999999999997E-4</v>
      </c>
      <c r="AR1348" s="32">
        <v>13.315</v>
      </c>
      <c r="AS1348" s="32">
        <v>2.9999999999999997E-4</v>
      </c>
      <c r="AT1348" s="32">
        <v>31.9389</v>
      </c>
      <c r="AU1348" s="32">
        <v>1E-3</v>
      </c>
      <c r="AV1348" s="32">
        <v>31.935400000000001</v>
      </c>
      <c r="AW1348" s="32">
        <v>8.9999999999999998E-4</v>
      </c>
      <c r="AX1348" s="32">
        <v>4.8113999999999999</v>
      </c>
      <c r="AY1348">
        <v>526.12</v>
      </c>
      <c r="AZ1348">
        <v>4.8099999999999996</v>
      </c>
      <c r="BA1348">
        <v>526.12</v>
      </c>
      <c r="BB1348">
        <v>518</v>
      </c>
      <c r="BC1348">
        <v>526.12</v>
      </c>
      <c r="BD1348" s="32">
        <v>4.8113999999999999</v>
      </c>
      <c r="BE1348" s="32">
        <v>4.8099999999999996</v>
      </c>
      <c r="BF1348" s="32">
        <v>34.920200000000001</v>
      </c>
      <c r="BG1348" s="32">
        <v>34.917099999999998</v>
      </c>
      <c r="BH1348" s="32"/>
      <c r="BI1348" s="34"/>
      <c r="BJ1348" s="34"/>
      <c r="BK1348" s="34"/>
      <c r="BL1348" s="34"/>
      <c r="BM1348">
        <v>-1</v>
      </c>
      <c r="BN1348" t="s">
        <v>1426</v>
      </c>
      <c r="BO1348" t="s">
        <v>7380</v>
      </c>
      <c r="BP1348" t="b">
        <v>1</v>
      </c>
    </row>
    <row r="1349" spans="1:68" x14ac:dyDescent="0.25">
      <c r="A1349" s="30" t="str">
        <f t="shared" si="22"/>
        <v>2008037079</v>
      </c>
      <c r="B1349" t="s">
        <v>199</v>
      </c>
      <c r="C1349">
        <v>79</v>
      </c>
      <c r="D1349" s="65" t="s">
        <v>8886</v>
      </c>
      <c r="E1349" t="s">
        <v>96</v>
      </c>
      <c r="F1349">
        <v>1</v>
      </c>
      <c r="G1349">
        <v>2008</v>
      </c>
      <c r="H1349">
        <v>2</v>
      </c>
      <c r="I1349" s="34">
        <v>1006.5</v>
      </c>
      <c r="J1349">
        <v>1080</v>
      </c>
      <c r="K1349" s="32">
        <v>42.838999999999999</v>
      </c>
      <c r="L1349" s="32">
        <v>-61.7605</v>
      </c>
      <c r="M1349" s="31">
        <v>39730.82135810185</v>
      </c>
      <c r="N1349" s="33">
        <v>1.98</v>
      </c>
      <c r="O1349" s="33">
        <v>49.6</v>
      </c>
      <c r="P1349" s="32">
        <v>11.9053</v>
      </c>
      <c r="Q1349" s="32">
        <v>6.9759000000000002</v>
      </c>
      <c r="R1349" s="32">
        <v>14.2468</v>
      </c>
      <c r="S1349" s="32">
        <v>2.5112000000000001</v>
      </c>
      <c r="T1349" s="32">
        <v>11.909700000000001</v>
      </c>
      <c r="U1349" s="32">
        <v>6.9762000000000004</v>
      </c>
      <c r="V1349" s="32">
        <v>14.2522</v>
      </c>
      <c r="W1349" s="32">
        <v>2.5076000000000001</v>
      </c>
      <c r="X1349" s="32">
        <v>32.620699999999999</v>
      </c>
      <c r="Y1349" s="32">
        <v>32.048200000000001</v>
      </c>
      <c r="Z1349" s="32">
        <v>33.251100000000001</v>
      </c>
      <c r="AA1349" s="32">
        <v>0.52949999999999997</v>
      </c>
      <c r="AB1349" s="32">
        <v>32.613300000000002</v>
      </c>
      <c r="AC1349" s="32">
        <v>32.044800000000002</v>
      </c>
      <c r="AD1349" s="32">
        <v>33.251100000000001</v>
      </c>
      <c r="AE1349" s="32">
        <v>0.52429999999999999</v>
      </c>
      <c r="AF1349" s="32"/>
      <c r="AG1349" s="32"/>
      <c r="AH1349" s="32"/>
      <c r="AI1349" s="32"/>
      <c r="AJ1349" s="32"/>
      <c r="AK1349" s="32"/>
      <c r="AL1349" s="32"/>
      <c r="AM1349" s="32"/>
      <c r="AN1349" s="32">
        <v>2.0922999999999998</v>
      </c>
      <c r="AO1349" s="32">
        <v>2.0920000000000001</v>
      </c>
      <c r="AP1349" s="32">
        <v>13.822100000000001</v>
      </c>
      <c r="AQ1349" s="32">
        <v>8.9999999999999993E-3</v>
      </c>
      <c r="AR1349" s="32">
        <v>13.821300000000001</v>
      </c>
      <c r="AS1349" s="32">
        <v>8.6999999999999994E-3</v>
      </c>
      <c r="AT1349" s="32">
        <v>32.061500000000002</v>
      </c>
      <c r="AU1349" s="32">
        <v>1.7399999999999999E-2</v>
      </c>
      <c r="AV1349" s="32">
        <v>32.059199999999997</v>
      </c>
      <c r="AW1349" s="32">
        <v>1.6799999999999999E-2</v>
      </c>
      <c r="AX1349" s="32">
        <v>4.1933999999999996</v>
      </c>
      <c r="AY1349">
        <v>965.01</v>
      </c>
      <c r="AZ1349">
        <v>4.1935000000000002</v>
      </c>
      <c r="BA1349">
        <v>965.01</v>
      </c>
      <c r="BB1349">
        <v>1034.5</v>
      </c>
      <c r="BC1349">
        <v>999.57</v>
      </c>
      <c r="BD1349" s="32">
        <v>4.1973000000000003</v>
      </c>
      <c r="BE1349" s="32">
        <v>4.1974</v>
      </c>
      <c r="BF1349" s="32">
        <v>34.939399999999999</v>
      </c>
      <c r="BG1349" s="32">
        <v>34.9375</v>
      </c>
      <c r="BH1349" s="32"/>
      <c r="BI1349" s="34"/>
      <c r="BJ1349" s="34"/>
      <c r="BK1349" s="34"/>
      <c r="BL1349" s="34"/>
      <c r="BM1349">
        <v>-1</v>
      </c>
      <c r="BN1349" t="s">
        <v>1427</v>
      </c>
      <c r="BO1349" t="s">
        <v>7381</v>
      </c>
      <c r="BP1349" t="b">
        <v>1</v>
      </c>
    </row>
    <row r="1350" spans="1:68" x14ac:dyDescent="0.25">
      <c r="A1350" s="30" t="str">
        <f t="shared" si="22"/>
        <v>2008037082</v>
      </c>
      <c r="B1350" t="s">
        <v>199</v>
      </c>
      <c r="C1350">
        <v>82</v>
      </c>
      <c r="D1350" s="65" t="s">
        <v>8762</v>
      </c>
      <c r="E1350" t="s">
        <v>97</v>
      </c>
      <c r="F1350">
        <v>0</v>
      </c>
      <c r="G1350">
        <v>2008</v>
      </c>
      <c r="H1350">
        <v>2</v>
      </c>
      <c r="I1350" s="34">
        <v>2734.1</v>
      </c>
      <c r="J1350">
        <v>2675</v>
      </c>
      <c r="K1350" s="32">
        <v>42.482500000000002</v>
      </c>
      <c r="L1350" s="32">
        <v>-61.424799999999998</v>
      </c>
      <c r="M1350" s="31">
        <v>39731.046810300926</v>
      </c>
      <c r="N1350" s="33">
        <v>3.97</v>
      </c>
      <c r="O1350" s="33">
        <v>49.6</v>
      </c>
      <c r="P1350" s="32">
        <v>14.207000000000001</v>
      </c>
      <c r="Q1350" s="32">
        <v>6.4109999999999996</v>
      </c>
      <c r="R1350" s="32">
        <v>17.872800000000002</v>
      </c>
      <c r="S1350" s="32">
        <v>3.9683000000000002</v>
      </c>
      <c r="T1350" s="32">
        <v>14.2088</v>
      </c>
      <c r="U1350" s="32">
        <v>6.4343000000000004</v>
      </c>
      <c r="V1350" s="32">
        <v>17.888500000000001</v>
      </c>
      <c r="W1350" s="32">
        <v>3.9598</v>
      </c>
      <c r="X1350" s="32">
        <v>33.714599999999997</v>
      </c>
      <c r="Y1350" s="32">
        <v>33.306399999999996</v>
      </c>
      <c r="Z1350" s="32">
        <v>34.554000000000002</v>
      </c>
      <c r="AA1350" s="32">
        <v>0.39960000000000001</v>
      </c>
      <c r="AB1350" s="32">
        <v>33.705300000000001</v>
      </c>
      <c r="AC1350" s="32">
        <v>33.302799999999998</v>
      </c>
      <c r="AD1350" s="32">
        <v>34.591299999999997</v>
      </c>
      <c r="AE1350" s="32">
        <v>0.39369999999999999</v>
      </c>
      <c r="AF1350" s="32"/>
      <c r="AG1350" s="32"/>
      <c r="AH1350" s="32"/>
      <c r="AI1350" s="32"/>
      <c r="AJ1350" s="32"/>
      <c r="AK1350" s="32"/>
      <c r="AL1350" s="32"/>
      <c r="AM1350" s="32"/>
      <c r="AN1350" s="32">
        <v>2.1322000000000001</v>
      </c>
      <c r="AO1350" s="32">
        <v>2.1332</v>
      </c>
      <c r="AP1350" s="32">
        <v>16.836099999999998</v>
      </c>
      <c r="AQ1350" s="32">
        <v>1.2999999999999999E-3</v>
      </c>
      <c r="AR1350" s="32">
        <v>16.8353</v>
      </c>
      <c r="AS1350" s="32">
        <v>1.5E-3</v>
      </c>
      <c r="AT1350" s="32">
        <v>33.317700000000002</v>
      </c>
      <c r="AU1350" s="32">
        <v>5.9999999999999995E-4</v>
      </c>
      <c r="AV1350" s="32">
        <v>33.313899999999997</v>
      </c>
      <c r="AW1350" s="32">
        <v>1E-4</v>
      </c>
      <c r="AX1350" s="32">
        <v>2.8065000000000002</v>
      </c>
      <c r="AY1350">
        <v>2734.09</v>
      </c>
      <c r="AZ1350">
        <v>2.8067000000000002</v>
      </c>
      <c r="BA1350">
        <v>2734.09</v>
      </c>
      <c r="BC1350">
        <v>999.6</v>
      </c>
      <c r="BD1350" s="32">
        <v>4.0723000000000003</v>
      </c>
      <c r="BE1350" s="32">
        <v>4.0726000000000004</v>
      </c>
      <c r="BF1350" s="32">
        <v>34.936</v>
      </c>
      <c r="BG1350" s="32">
        <v>34.932699999999997</v>
      </c>
      <c r="BH1350" s="32"/>
      <c r="BI1350" s="34"/>
      <c r="BJ1350" s="34"/>
      <c r="BK1350" s="34"/>
      <c r="BL1350" s="34"/>
      <c r="BM1350">
        <v>-1</v>
      </c>
      <c r="BN1350" t="s">
        <v>1428</v>
      </c>
      <c r="BO1350" t="s">
        <v>7382</v>
      </c>
      <c r="BP1350" t="b">
        <v>1</v>
      </c>
    </row>
    <row r="1351" spans="1:68" x14ac:dyDescent="0.25">
      <c r="A1351" s="30" t="str">
        <f t="shared" si="22"/>
        <v>2008037083</v>
      </c>
      <c r="B1351" t="s">
        <v>199</v>
      </c>
      <c r="C1351">
        <v>83</v>
      </c>
      <c r="D1351" s="65" t="s">
        <v>8720</v>
      </c>
      <c r="E1351" t="s">
        <v>115</v>
      </c>
      <c r="F1351">
        <v>0</v>
      </c>
      <c r="G1351">
        <v>2008</v>
      </c>
      <c r="H1351">
        <v>2</v>
      </c>
      <c r="I1351" s="34">
        <v>1858.8</v>
      </c>
      <c r="J1351">
        <v>3979</v>
      </c>
      <c r="K1351" s="32">
        <v>42.320500000000003</v>
      </c>
      <c r="L1351" s="32">
        <v>-63.865699999999997</v>
      </c>
      <c r="M1351" s="31">
        <v>39731.531786921296</v>
      </c>
      <c r="N1351" s="33">
        <v>1.98</v>
      </c>
      <c r="O1351" s="33">
        <v>49.6</v>
      </c>
      <c r="P1351" s="32">
        <v>11.502800000000001</v>
      </c>
      <c r="Q1351" s="32">
        <v>4.9036</v>
      </c>
      <c r="R1351" s="32">
        <v>14.8133</v>
      </c>
      <c r="S1351" s="32">
        <v>3.8294000000000001</v>
      </c>
      <c r="T1351" s="32">
        <v>11.510899999999999</v>
      </c>
      <c r="U1351" s="32">
        <v>4.9024999999999999</v>
      </c>
      <c r="V1351" s="32">
        <v>14.813700000000001</v>
      </c>
      <c r="W1351" s="32">
        <v>3.8275000000000001</v>
      </c>
      <c r="X1351" s="32">
        <v>32.162999999999997</v>
      </c>
      <c r="Y1351" s="32">
        <v>31.959800000000001</v>
      </c>
      <c r="Z1351" s="32">
        <v>32.8489</v>
      </c>
      <c r="AA1351" s="32">
        <v>0.2233</v>
      </c>
      <c r="AB1351" s="32">
        <v>32.154299999999999</v>
      </c>
      <c r="AC1351" s="32">
        <v>31.9253</v>
      </c>
      <c r="AD1351" s="32">
        <v>32.832299999999996</v>
      </c>
      <c r="AE1351" s="32">
        <v>0.22550000000000001</v>
      </c>
      <c r="AF1351" s="32"/>
      <c r="AG1351" s="32"/>
      <c r="AH1351" s="32"/>
      <c r="AI1351" s="32"/>
      <c r="AJ1351" s="32"/>
      <c r="AK1351" s="32"/>
      <c r="AL1351" s="32"/>
      <c r="AM1351" s="32"/>
      <c r="AN1351" s="32">
        <v>2.2149000000000001</v>
      </c>
      <c r="AO1351" s="32">
        <v>2.2010999999999998</v>
      </c>
      <c r="AP1351" s="32">
        <v>14.808199999999999</v>
      </c>
      <c r="AQ1351" s="32">
        <v>4.1999999999999997E-3</v>
      </c>
      <c r="AR1351" s="32">
        <v>14.808</v>
      </c>
      <c r="AS1351" s="32">
        <v>4.4999999999999997E-3</v>
      </c>
      <c r="AT1351" s="32">
        <v>32.013300000000001</v>
      </c>
      <c r="AU1351" s="32">
        <v>1.1299999999999999E-2</v>
      </c>
      <c r="AV1351" s="32">
        <v>32.014600000000002</v>
      </c>
      <c r="AW1351" s="32">
        <v>4.1000000000000003E-3</v>
      </c>
      <c r="AX1351" s="32">
        <v>3.5089999999999999</v>
      </c>
      <c r="AY1351">
        <v>1838.16</v>
      </c>
      <c r="AZ1351">
        <v>3.5093999999999999</v>
      </c>
      <c r="BA1351">
        <v>1838.16</v>
      </c>
      <c r="BB1351">
        <v>2150</v>
      </c>
      <c r="BC1351">
        <v>999.62</v>
      </c>
      <c r="BD1351" s="32">
        <v>4.1974</v>
      </c>
      <c r="BE1351" s="32">
        <v>4.1980000000000004</v>
      </c>
      <c r="BF1351" s="32">
        <v>34.949800000000003</v>
      </c>
      <c r="BG1351" s="32">
        <v>34.947699999999998</v>
      </c>
      <c r="BH1351" s="32"/>
      <c r="BI1351" s="34"/>
      <c r="BJ1351" s="34"/>
      <c r="BK1351" s="34"/>
      <c r="BL1351" s="34"/>
      <c r="BM1351">
        <v>-1</v>
      </c>
      <c r="BN1351" t="s">
        <v>1429</v>
      </c>
      <c r="BO1351" t="s">
        <v>7383</v>
      </c>
      <c r="BP1351" t="b">
        <v>1</v>
      </c>
    </row>
    <row r="1352" spans="1:68" x14ac:dyDescent="0.25">
      <c r="A1352" s="30" t="str">
        <f t="shared" si="22"/>
        <v>2008037088</v>
      </c>
      <c r="B1352" t="s">
        <v>199</v>
      </c>
      <c r="C1352">
        <v>88</v>
      </c>
      <c r="D1352" s="65" t="s">
        <v>8871</v>
      </c>
      <c r="E1352" t="s">
        <v>113</v>
      </c>
      <c r="F1352">
        <v>0</v>
      </c>
      <c r="G1352">
        <v>2008</v>
      </c>
      <c r="H1352">
        <v>2</v>
      </c>
      <c r="I1352" s="34">
        <v>931.5</v>
      </c>
      <c r="J1352">
        <v>916</v>
      </c>
      <c r="K1352" s="32">
        <v>42.618000000000002</v>
      </c>
      <c r="L1352" s="32">
        <v>-64.084000000000003</v>
      </c>
      <c r="M1352" s="31">
        <v>39731.921095254627</v>
      </c>
      <c r="N1352" s="33">
        <v>1.98</v>
      </c>
      <c r="O1352" s="33">
        <v>49.6</v>
      </c>
      <c r="P1352" s="32">
        <v>11.365</v>
      </c>
      <c r="Q1352" s="32">
        <v>3.7244000000000002</v>
      </c>
      <c r="R1352" s="32">
        <v>15.0303</v>
      </c>
      <c r="S1352" s="32">
        <v>3.8517999999999999</v>
      </c>
      <c r="T1352" s="32">
        <v>11.3666</v>
      </c>
      <c r="U1352" s="32">
        <v>3.7339000000000002</v>
      </c>
      <c r="V1352" s="32">
        <v>15.0244</v>
      </c>
      <c r="W1352" s="32">
        <v>3.8521999999999998</v>
      </c>
      <c r="X1352" s="32">
        <v>31.917000000000002</v>
      </c>
      <c r="Y1352" s="32">
        <v>31.239599999999999</v>
      </c>
      <c r="Z1352" s="32">
        <v>32.786799999999999</v>
      </c>
      <c r="AA1352" s="32">
        <v>0.44900000000000001</v>
      </c>
      <c r="AB1352" s="32">
        <v>31.909600000000001</v>
      </c>
      <c r="AC1352" s="32">
        <v>31.237200000000001</v>
      </c>
      <c r="AD1352" s="32">
        <v>32.786700000000003</v>
      </c>
      <c r="AE1352" s="32">
        <v>0.44340000000000002</v>
      </c>
      <c r="AF1352" s="32"/>
      <c r="AG1352" s="32"/>
      <c r="AH1352" s="32"/>
      <c r="AI1352" s="32"/>
      <c r="AJ1352" s="32"/>
      <c r="AK1352" s="32"/>
      <c r="AL1352" s="32"/>
      <c r="AM1352" s="32"/>
      <c r="AN1352" s="32">
        <v>2.5424000000000002</v>
      </c>
      <c r="AO1352" s="32">
        <v>2.5432000000000001</v>
      </c>
      <c r="AP1352" s="32">
        <v>13.81</v>
      </c>
      <c r="AQ1352" s="32">
        <v>2.63E-2</v>
      </c>
      <c r="AR1352" s="32">
        <v>13.8116</v>
      </c>
      <c r="AS1352" s="32">
        <v>2.7799999999999998E-2</v>
      </c>
      <c r="AT1352" s="32">
        <v>31.261199999999999</v>
      </c>
      <c r="AU1352" s="32">
        <v>2.1899999999999999E-2</v>
      </c>
      <c r="AV1352" s="32">
        <v>31.263100000000001</v>
      </c>
      <c r="AW1352" s="32">
        <v>2.87E-2</v>
      </c>
      <c r="AX1352" s="32">
        <v>3.7244000000000002</v>
      </c>
      <c r="AY1352">
        <v>46.62</v>
      </c>
      <c r="AZ1352">
        <v>3.7339000000000002</v>
      </c>
      <c r="BA1352">
        <v>46.62</v>
      </c>
      <c r="BB1352">
        <v>1000</v>
      </c>
      <c r="BC1352">
        <v>931.45</v>
      </c>
      <c r="BD1352" s="32">
        <v>4.2218999999999998</v>
      </c>
      <c r="BE1352" s="32">
        <v>4.2215999999999996</v>
      </c>
      <c r="BF1352" s="32">
        <v>34.938800000000001</v>
      </c>
      <c r="BG1352" s="32">
        <v>34.935899999999997</v>
      </c>
      <c r="BH1352" s="32">
        <v>3.7244000000000002</v>
      </c>
      <c r="BI1352" s="34">
        <v>47</v>
      </c>
      <c r="BJ1352" s="34">
        <v>47</v>
      </c>
      <c r="BK1352" s="34">
        <v>48</v>
      </c>
      <c r="BL1352" s="34">
        <v>1</v>
      </c>
      <c r="BM1352">
        <v>0</v>
      </c>
      <c r="BN1352" t="s">
        <v>1430</v>
      </c>
      <c r="BO1352" t="s">
        <v>7384</v>
      </c>
      <c r="BP1352" t="b">
        <v>1</v>
      </c>
    </row>
    <row r="1353" spans="1:68" x14ac:dyDescent="0.25">
      <c r="A1353" s="30" t="str">
        <f t="shared" si="22"/>
        <v>2008037089</v>
      </c>
      <c r="B1353" t="s">
        <v>199</v>
      </c>
      <c r="C1353">
        <v>89</v>
      </c>
      <c r="D1353" s="65" t="s">
        <v>8721</v>
      </c>
      <c r="E1353" t="s">
        <v>114</v>
      </c>
      <c r="F1353">
        <v>1</v>
      </c>
      <c r="G1353">
        <v>2008</v>
      </c>
      <c r="H1353">
        <v>2</v>
      </c>
      <c r="I1353" s="34">
        <v>1827.4</v>
      </c>
      <c r="J1353">
        <v>1829</v>
      </c>
      <c r="K1353" s="32">
        <v>41.870699999999999</v>
      </c>
      <c r="L1353" s="32">
        <v>-65.347800000000007</v>
      </c>
      <c r="M1353" s="31">
        <v>39732.195053819443</v>
      </c>
      <c r="N1353" s="33">
        <v>2.98</v>
      </c>
      <c r="O1353" s="33">
        <v>49.6</v>
      </c>
      <c r="P1353" s="32">
        <v>10.225199999999999</v>
      </c>
      <c r="Q1353" s="32">
        <v>7.4120999999999997</v>
      </c>
      <c r="R1353" s="32">
        <v>12.6135</v>
      </c>
      <c r="S1353" s="32">
        <v>2.3393000000000002</v>
      </c>
      <c r="T1353" s="32">
        <v>10.2279</v>
      </c>
      <c r="U1353" s="32">
        <v>7.4130000000000003</v>
      </c>
      <c r="V1353" s="32">
        <v>12.6136</v>
      </c>
      <c r="W1353" s="32">
        <v>2.3384</v>
      </c>
      <c r="X1353" s="32">
        <v>31.886399999999998</v>
      </c>
      <c r="Y1353" s="32">
        <v>31.252400000000002</v>
      </c>
      <c r="Z1353" s="32">
        <v>32.7941</v>
      </c>
      <c r="AA1353" s="32">
        <v>0.67390000000000005</v>
      </c>
      <c r="AB1353" s="32">
        <v>31.8826</v>
      </c>
      <c r="AC1353" s="32">
        <v>31.251100000000001</v>
      </c>
      <c r="AD1353" s="32">
        <v>32.793500000000002</v>
      </c>
      <c r="AE1353" s="32">
        <v>0.67620000000000002</v>
      </c>
      <c r="AF1353" s="32"/>
      <c r="AG1353" s="32"/>
      <c r="AH1353" s="32"/>
      <c r="AI1353" s="32"/>
      <c r="AJ1353" s="32"/>
      <c r="AK1353" s="32"/>
      <c r="AL1353" s="32"/>
      <c r="AM1353" s="32"/>
      <c r="AN1353" s="32">
        <v>2.0581</v>
      </c>
      <c r="AO1353" s="32">
        <v>2.0585</v>
      </c>
      <c r="AP1353" s="32">
        <v>12.6089</v>
      </c>
      <c r="AQ1353" s="32">
        <v>8.0000000000000004E-4</v>
      </c>
      <c r="AR1353" s="32">
        <v>12.6089</v>
      </c>
      <c r="AS1353" s="32">
        <v>8.9999999999999998E-4</v>
      </c>
      <c r="AT1353" s="32">
        <v>31.255099999999999</v>
      </c>
      <c r="AU1353" s="32">
        <v>3.5999999999999999E-3</v>
      </c>
      <c r="AV1353" s="32">
        <v>31.253900000000002</v>
      </c>
      <c r="AW1353" s="32">
        <v>3.8999999999999998E-3</v>
      </c>
      <c r="AX1353" s="32">
        <v>3.5245000000000002</v>
      </c>
      <c r="AY1353">
        <v>1826.44</v>
      </c>
      <c r="AZ1353">
        <v>3.5251000000000001</v>
      </c>
      <c r="BA1353">
        <v>1826.44</v>
      </c>
      <c r="BB1353">
        <v>1903.8</v>
      </c>
      <c r="BC1353">
        <v>999.66</v>
      </c>
      <c r="BD1353" s="32">
        <v>4.2923999999999998</v>
      </c>
      <c r="BE1353" s="32">
        <v>4.2927</v>
      </c>
      <c r="BF1353" s="32">
        <v>34.939900000000002</v>
      </c>
      <c r="BG1353" s="32">
        <v>34.936999999999998</v>
      </c>
      <c r="BH1353" s="32"/>
      <c r="BI1353" s="34"/>
      <c r="BJ1353" s="34"/>
      <c r="BK1353" s="34"/>
      <c r="BL1353" s="34"/>
      <c r="BM1353">
        <v>-1</v>
      </c>
      <c r="BN1353" t="s">
        <v>1431</v>
      </c>
      <c r="BO1353" t="s">
        <v>7385</v>
      </c>
      <c r="BP1353" t="b">
        <v>1</v>
      </c>
    </row>
    <row r="1354" spans="1:68" x14ac:dyDescent="0.25">
      <c r="A1354" s="30" t="str">
        <f t="shared" si="22"/>
        <v>2008037094</v>
      </c>
      <c r="B1354" t="s">
        <v>199</v>
      </c>
      <c r="C1354">
        <v>94</v>
      </c>
      <c r="D1354" s="65" t="s">
        <v>8764</v>
      </c>
      <c r="E1354" t="s">
        <v>92</v>
      </c>
      <c r="F1354">
        <v>1</v>
      </c>
      <c r="G1354">
        <v>2008</v>
      </c>
      <c r="H1354">
        <v>2</v>
      </c>
      <c r="I1354" s="34">
        <v>760.6</v>
      </c>
      <c r="J1354">
        <v>777</v>
      </c>
      <c r="K1354" s="32">
        <v>42.016300000000001</v>
      </c>
      <c r="L1354" s="32">
        <v>-65.510199999999998</v>
      </c>
      <c r="M1354" s="31">
        <v>39732.514530324072</v>
      </c>
      <c r="N1354" s="33">
        <v>2.98</v>
      </c>
      <c r="O1354" s="33">
        <v>49.6</v>
      </c>
      <c r="P1354" s="32">
        <v>9.1920000000000002</v>
      </c>
      <c r="Q1354" s="32">
        <v>5.8383000000000003</v>
      </c>
      <c r="R1354" s="32">
        <v>12.6729</v>
      </c>
      <c r="S1354" s="32">
        <v>2.4969999999999999</v>
      </c>
      <c r="T1354" s="32">
        <v>9.1976999999999993</v>
      </c>
      <c r="U1354" s="32">
        <v>5.8491999999999997</v>
      </c>
      <c r="V1354" s="32">
        <v>12.6783</v>
      </c>
      <c r="W1354" s="32">
        <v>2.4965999999999999</v>
      </c>
      <c r="X1354" s="32">
        <v>32.2378</v>
      </c>
      <c r="Y1354" s="32">
        <v>31.270800000000001</v>
      </c>
      <c r="Z1354" s="32">
        <v>32.763399999999997</v>
      </c>
      <c r="AA1354" s="32">
        <v>0.53900000000000003</v>
      </c>
      <c r="AB1354" s="32">
        <v>32.231200000000001</v>
      </c>
      <c r="AC1354" s="32">
        <v>31.2623</v>
      </c>
      <c r="AD1354" s="32">
        <v>32.758899999999997</v>
      </c>
      <c r="AE1354" s="32">
        <v>0.54100000000000004</v>
      </c>
      <c r="AF1354" s="32"/>
      <c r="AG1354" s="32"/>
      <c r="AH1354" s="32"/>
      <c r="AI1354" s="32"/>
      <c r="AJ1354" s="32"/>
      <c r="AK1354" s="32"/>
      <c r="AL1354" s="32"/>
      <c r="AM1354" s="32"/>
      <c r="AN1354" s="32">
        <v>2.2141999999999999</v>
      </c>
      <c r="AO1354" s="32">
        <v>2.2128999999999999</v>
      </c>
      <c r="AP1354" s="32">
        <v>12.586</v>
      </c>
      <c r="AQ1354" s="32">
        <v>0.12230000000000001</v>
      </c>
      <c r="AR1354" s="32">
        <v>12.586</v>
      </c>
      <c r="AS1354" s="32">
        <v>0.1323</v>
      </c>
      <c r="AT1354" s="32">
        <v>31.289200000000001</v>
      </c>
      <c r="AU1354" s="32">
        <v>2.5999999999999999E-2</v>
      </c>
      <c r="AV1354" s="32">
        <v>31.279800000000002</v>
      </c>
      <c r="AW1354" s="32">
        <v>2.47E-2</v>
      </c>
      <c r="AX1354" s="32">
        <v>4.4458000000000002</v>
      </c>
      <c r="AY1354">
        <v>55.55</v>
      </c>
      <c r="AZ1354">
        <v>4.4439000000000002</v>
      </c>
      <c r="BA1354">
        <v>55.55</v>
      </c>
      <c r="BB1354">
        <v>983</v>
      </c>
      <c r="BD1354" s="32"/>
      <c r="BE1354" s="32"/>
      <c r="BF1354" s="32"/>
      <c r="BG1354" s="32"/>
      <c r="BH1354" s="32"/>
      <c r="BI1354" s="34"/>
      <c r="BJ1354" s="34"/>
      <c r="BK1354" s="34"/>
      <c r="BL1354" s="34"/>
      <c r="BM1354">
        <v>-1</v>
      </c>
      <c r="BN1354" t="s">
        <v>1432</v>
      </c>
      <c r="BO1354" t="s">
        <v>7386</v>
      </c>
      <c r="BP1354" t="b">
        <v>1</v>
      </c>
    </row>
    <row r="1355" spans="1:68" x14ac:dyDescent="0.25">
      <c r="A1355" s="30" t="str">
        <f t="shared" si="22"/>
        <v>2008037100</v>
      </c>
      <c r="B1355" t="s">
        <v>199</v>
      </c>
      <c r="C1355">
        <v>100</v>
      </c>
      <c r="D1355" s="65" t="s">
        <v>8839</v>
      </c>
      <c r="E1355" t="s">
        <v>91</v>
      </c>
      <c r="F1355">
        <v>1</v>
      </c>
      <c r="G1355">
        <v>2008</v>
      </c>
      <c r="H1355">
        <v>2</v>
      </c>
      <c r="I1355" s="34">
        <v>191.4</v>
      </c>
      <c r="J1355">
        <v>197</v>
      </c>
      <c r="K1355" s="32">
        <v>42.130299999999998</v>
      </c>
      <c r="L1355" s="32">
        <v>-65.503699999999995</v>
      </c>
      <c r="M1355" s="31">
        <v>39732.751092824074</v>
      </c>
      <c r="N1355" s="33">
        <v>0.99</v>
      </c>
      <c r="O1355" s="33">
        <v>49.6</v>
      </c>
      <c r="P1355" s="32">
        <v>10.394</v>
      </c>
      <c r="Q1355" s="32">
        <v>7.1741999999999999</v>
      </c>
      <c r="R1355" s="32">
        <v>12.5594</v>
      </c>
      <c r="S1355" s="32">
        <v>1.7492000000000001</v>
      </c>
      <c r="T1355" s="32">
        <v>10.3917</v>
      </c>
      <c r="U1355" s="32">
        <v>7.1740000000000004</v>
      </c>
      <c r="V1355" s="32">
        <v>12.562900000000001</v>
      </c>
      <c r="W1355" s="32">
        <v>1.7462</v>
      </c>
      <c r="X1355" s="32">
        <v>32.000799999999998</v>
      </c>
      <c r="Y1355" s="32">
        <v>31.540299999999998</v>
      </c>
      <c r="Z1355" s="32">
        <v>32.786700000000003</v>
      </c>
      <c r="AA1355" s="32">
        <v>0.44109999999999999</v>
      </c>
      <c r="AB1355" s="32">
        <v>31.994599999999998</v>
      </c>
      <c r="AC1355" s="32">
        <v>31.459499999999998</v>
      </c>
      <c r="AD1355" s="32">
        <v>32.7864</v>
      </c>
      <c r="AE1355" s="32">
        <v>0.44309999999999999</v>
      </c>
      <c r="AF1355" s="32"/>
      <c r="AG1355" s="32"/>
      <c r="AH1355" s="32"/>
      <c r="AI1355" s="32"/>
      <c r="AJ1355" s="32"/>
      <c r="AK1355" s="32"/>
      <c r="AL1355" s="32"/>
      <c r="AM1355" s="32"/>
      <c r="AN1355" s="32">
        <v>1.8461000000000001</v>
      </c>
      <c r="AO1355" s="32">
        <v>1.8472999999999999</v>
      </c>
      <c r="AP1355" s="32">
        <v>12.5527</v>
      </c>
      <c r="AQ1355" s="32">
        <v>9.7999999999999997E-3</v>
      </c>
      <c r="AR1355" s="32">
        <v>12.5524</v>
      </c>
      <c r="AS1355" s="32">
        <v>1.54E-2</v>
      </c>
      <c r="AT1355" s="32">
        <v>31.547599999999999</v>
      </c>
      <c r="AU1355" s="32">
        <v>6.8999999999999999E-3</v>
      </c>
      <c r="AV1355" s="32">
        <v>31.523099999999999</v>
      </c>
      <c r="AW1355" s="32">
        <v>3.8100000000000002E-2</v>
      </c>
      <c r="AX1355" s="32">
        <v>7.1741999999999999</v>
      </c>
      <c r="AY1355">
        <v>49.6</v>
      </c>
      <c r="AZ1355">
        <v>7.1740000000000004</v>
      </c>
      <c r="BA1355">
        <v>49.6</v>
      </c>
      <c r="BB1355">
        <v>179.2</v>
      </c>
      <c r="BC1355">
        <v>179.5</v>
      </c>
      <c r="BD1355" s="32">
        <v>10.319900000000001</v>
      </c>
      <c r="BE1355" s="32">
        <v>10.317500000000001</v>
      </c>
      <c r="BF1355" s="32">
        <v>34.753599999999999</v>
      </c>
      <c r="BG1355" s="32">
        <v>34.754800000000003</v>
      </c>
      <c r="BH1355" s="32"/>
      <c r="BI1355" s="34"/>
      <c r="BJ1355" s="34"/>
      <c r="BK1355" s="34"/>
      <c r="BL1355" s="34"/>
      <c r="BM1355">
        <v>-1</v>
      </c>
      <c r="BN1355" t="s">
        <v>1433</v>
      </c>
      <c r="BO1355" t="s">
        <v>7387</v>
      </c>
      <c r="BP1355" t="b">
        <v>1</v>
      </c>
    </row>
    <row r="1356" spans="1:68" x14ac:dyDescent="0.25">
      <c r="A1356" s="30" t="str">
        <f t="shared" si="22"/>
        <v>2008037105</v>
      </c>
      <c r="B1356" t="s">
        <v>199</v>
      </c>
      <c r="C1356">
        <v>105</v>
      </c>
      <c r="D1356" s="65" t="s">
        <v>8725</v>
      </c>
      <c r="E1356" t="s">
        <v>90</v>
      </c>
      <c r="F1356">
        <v>1</v>
      </c>
      <c r="G1356">
        <v>2008</v>
      </c>
      <c r="H1356">
        <v>2</v>
      </c>
      <c r="I1356" s="34">
        <v>95.2</v>
      </c>
      <c r="J1356">
        <v>99</v>
      </c>
      <c r="K1356" s="32">
        <v>42.4482</v>
      </c>
      <c r="L1356" s="32">
        <v>-65.476699999999994</v>
      </c>
      <c r="M1356" s="31">
        <v>39732.914937384259</v>
      </c>
      <c r="N1356" s="33">
        <v>2.98</v>
      </c>
      <c r="O1356" s="33">
        <v>49.6</v>
      </c>
      <c r="P1356" s="32">
        <v>11.634600000000001</v>
      </c>
      <c r="Q1356" s="32">
        <v>8.5767000000000007</v>
      </c>
      <c r="R1356" s="32">
        <v>12.4712</v>
      </c>
      <c r="S1356" s="32">
        <v>0.87150000000000005</v>
      </c>
      <c r="T1356" s="32">
        <v>11.6365</v>
      </c>
      <c r="U1356" s="32">
        <v>8.5891000000000002</v>
      </c>
      <c r="V1356" s="32">
        <v>12.4712</v>
      </c>
      <c r="W1356" s="32">
        <v>0.86480000000000001</v>
      </c>
      <c r="X1356" s="32">
        <v>32.114699999999999</v>
      </c>
      <c r="Y1356" s="32">
        <v>31.6907</v>
      </c>
      <c r="Z1356" s="32">
        <v>32.971499999999999</v>
      </c>
      <c r="AA1356" s="32">
        <v>0.44219999999999998</v>
      </c>
      <c r="AB1356" s="32">
        <v>32.110900000000001</v>
      </c>
      <c r="AC1356" s="32">
        <v>31.689299999999999</v>
      </c>
      <c r="AD1356" s="32">
        <v>32.955399999999997</v>
      </c>
      <c r="AE1356" s="32">
        <v>0.43930000000000002</v>
      </c>
      <c r="AF1356" s="32"/>
      <c r="AG1356" s="32"/>
      <c r="AH1356" s="32"/>
      <c r="AI1356" s="32"/>
      <c r="AJ1356" s="32"/>
      <c r="AK1356" s="32"/>
      <c r="AL1356" s="32"/>
      <c r="AM1356" s="32"/>
      <c r="AN1356" s="32">
        <v>1.5375000000000001</v>
      </c>
      <c r="AO1356" s="32">
        <v>1.5295000000000001</v>
      </c>
      <c r="AP1356" s="32">
        <v>12.4681</v>
      </c>
      <c r="AQ1356" s="32">
        <v>2.8999999999999998E-3</v>
      </c>
      <c r="AR1356" s="32">
        <v>12.468400000000001</v>
      </c>
      <c r="AS1356" s="32">
        <v>2.5999999999999999E-3</v>
      </c>
      <c r="AT1356" s="32">
        <v>31.690999999999999</v>
      </c>
      <c r="AU1356" s="32">
        <v>4.0000000000000002E-4</v>
      </c>
      <c r="AV1356" s="32">
        <v>31.689599999999999</v>
      </c>
      <c r="AW1356" s="32">
        <v>2.9999999999999997E-4</v>
      </c>
      <c r="AX1356" s="32">
        <v>7.2750000000000004</v>
      </c>
      <c r="AY1356">
        <v>91.25</v>
      </c>
      <c r="AZ1356">
        <v>7.2744</v>
      </c>
      <c r="BA1356">
        <v>95.22</v>
      </c>
      <c r="BB1356">
        <v>100.8</v>
      </c>
      <c r="BD1356" s="32"/>
      <c r="BE1356" s="32"/>
      <c r="BF1356" s="32"/>
      <c r="BG1356" s="32"/>
      <c r="BH1356" s="32"/>
      <c r="BI1356" s="34"/>
      <c r="BJ1356" s="34"/>
      <c r="BK1356" s="34"/>
      <c r="BL1356" s="34"/>
      <c r="BM1356">
        <v>-1</v>
      </c>
      <c r="BN1356" t="s">
        <v>1434</v>
      </c>
      <c r="BO1356" t="s">
        <v>7388</v>
      </c>
      <c r="BP1356" t="b">
        <v>1</v>
      </c>
    </row>
    <row r="1357" spans="1:68" x14ac:dyDescent="0.25">
      <c r="A1357" s="30" t="str">
        <f t="shared" si="22"/>
        <v>2008037107</v>
      </c>
      <c r="B1357" t="s">
        <v>199</v>
      </c>
      <c r="C1357">
        <v>107</v>
      </c>
      <c r="D1357" s="65" t="s">
        <v>8714</v>
      </c>
      <c r="E1357" t="s">
        <v>9053</v>
      </c>
      <c r="F1357">
        <v>0</v>
      </c>
      <c r="G1357">
        <v>2008</v>
      </c>
      <c r="H1357">
        <v>2</v>
      </c>
      <c r="I1357" s="34">
        <v>191.4</v>
      </c>
      <c r="J1357">
        <v>196</v>
      </c>
      <c r="K1357" s="32">
        <v>42.340800000000002</v>
      </c>
      <c r="L1357" s="32">
        <v>-65.809299999999993</v>
      </c>
      <c r="M1357" s="31">
        <v>39733.008491319444</v>
      </c>
      <c r="N1357" s="33">
        <v>2.98</v>
      </c>
      <c r="O1357" s="33">
        <v>49.6</v>
      </c>
      <c r="P1357" s="32">
        <v>10.8454</v>
      </c>
      <c r="Q1357" s="32">
        <v>8.2422000000000004</v>
      </c>
      <c r="R1357" s="32">
        <v>12.600199999999999</v>
      </c>
      <c r="S1357" s="32">
        <v>1.5402</v>
      </c>
      <c r="T1357" s="32">
        <v>10.85</v>
      </c>
      <c r="U1357" s="32">
        <v>8.2439999999999998</v>
      </c>
      <c r="V1357" s="32">
        <v>12.6068</v>
      </c>
      <c r="W1357" s="32">
        <v>1.5390999999999999</v>
      </c>
      <c r="X1357" s="32">
        <v>32.051000000000002</v>
      </c>
      <c r="Y1357" s="32">
        <v>31.654399999999999</v>
      </c>
      <c r="Z1357" s="32">
        <v>32.596499999999999</v>
      </c>
      <c r="AA1357" s="32">
        <v>0.3266</v>
      </c>
      <c r="AB1357" s="32">
        <v>32.046900000000001</v>
      </c>
      <c r="AC1357" s="32">
        <v>31.652000000000001</v>
      </c>
      <c r="AD1357" s="32">
        <v>32.5959</v>
      </c>
      <c r="AE1357" s="32">
        <v>0.32590000000000002</v>
      </c>
      <c r="AF1357" s="32"/>
      <c r="AG1357" s="32"/>
      <c r="AH1357" s="32"/>
      <c r="AI1357" s="32"/>
      <c r="AJ1357" s="32"/>
      <c r="AK1357" s="32"/>
      <c r="AL1357" s="32"/>
      <c r="AM1357" s="32"/>
      <c r="AN1357" s="32">
        <v>1.4619</v>
      </c>
      <c r="AO1357" s="32">
        <v>1.4597</v>
      </c>
      <c r="AP1357" s="32">
        <v>12.583</v>
      </c>
      <c r="AQ1357" s="32">
        <v>1.7500000000000002E-2</v>
      </c>
      <c r="AR1357" s="32">
        <v>12.581</v>
      </c>
      <c r="AS1357" s="32">
        <v>1.43E-2</v>
      </c>
      <c r="AT1357" s="32">
        <v>31.661799999999999</v>
      </c>
      <c r="AU1357" s="32">
        <v>6.8999999999999999E-3</v>
      </c>
      <c r="AV1357" s="32">
        <v>31.660399999999999</v>
      </c>
      <c r="AW1357" s="32">
        <v>7.4000000000000003E-3</v>
      </c>
      <c r="AX1357" s="32">
        <v>6.0708000000000002</v>
      </c>
      <c r="AY1357">
        <v>87.29</v>
      </c>
      <c r="AZ1357">
        <v>6.0814000000000004</v>
      </c>
      <c r="BA1357">
        <v>87.29</v>
      </c>
      <c r="BB1357">
        <v>200</v>
      </c>
      <c r="BC1357">
        <v>191.39</v>
      </c>
      <c r="BD1357" s="32">
        <v>10.264699999999999</v>
      </c>
      <c r="BE1357" s="32">
        <v>10.2637</v>
      </c>
      <c r="BF1357" s="32">
        <v>35.229900000000001</v>
      </c>
      <c r="BG1357" s="32">
        <v>35.2286</v>
      </c>
      <c r="BH1357" s="32"/>
      <c r="BI1357" s="34"/>
      <c r="BJ1357" s="34"/>
      <c r="BK1357" s="34"/>
      <c r="BL1357" s="34"/>
      <c r="BM1357">
        <v>-1</v>
      </c>
      <c r="BN1357" t="s">
        <v>1435</v>
      </c>
      <c r="BO1357" t="s">
        <v>7389</v>
      </c>
      <c r="BP1357" t="b">
        <v>1</v>
      </c>
    </row>
    <row r="1358" spans="1:68" x14ac:dyDescent="0.25">
      <c r="A1358" s="30" t="str">
        <f t="shared" si="22"/>
        <v>2008037109</v>
      </c>
      <c r="B1358" t="s">
        <v>199</v>
      </c>
      <c r="C1358">
        <v>109</v>
      </c>
      <c r="D1358" s="65" t="s">
        <v>8840</v>
      </c>
      <c r="E1358" t="s">
        <v>9045</v>
      </c>
      <c r="F1358">
        <v>0</v>
      </c>
      <c r="G1358">
        <v>2008</v>
      </c>
      <c r="H1358">
        <v>2</v>
      </c>
      <c r="I1358" s="34">
        <v>201.3</v>
      </c>
      <c r="J1358">
        <v>209</v>
      </c>
      <c r="K1358" s="32">
        <v>42.3033</v>
      </c>
      <c r="L1358" s="32">
        <v>-65.835999999999999</v>
      </c>
      <c r="M1358" s="31">
        <v>39733.068784490744</v>
      </c>
      <c r="N1358" s="33">
        <v>2.98</v>
      </c>
      <c r="O1358" s="33">
        <v>49.6</v>
      </c>
      <c r="P1358" s="32">
        <v>11.013</v>
      </c>
      <c r="Q1358" s="32">
        <v>7.7606000000000002</v>
      </c>
      <c r="R1358" s="32">
        <v>12.683</v>
      </c>
      <c r="S1358" s="32">
        <v>1.7448999999999999</v>
      </c>
      <c r="T1358" s="32">
        <v>11.0198</v>
      </c>
      <c r="U1358" s="32">
        <v>7.7652999999999999</v>
      </c>
      <c r="V1358" s="32">
        <v>12.6828</v>
      </c>
      <c r="W1358" s="32">
        <v>1.7437</v>
      </c>
      <c r="X1358" s="32">
        <v>31.975000000000001</v>
      </c>
      <c r="Y1358" s="32">
        <v>31.633099999999999</v>
      </c>
      <c r="Z1358" s="32">
        <v>32.642099999999999</v>
      </c>
      <c r="AA1358" s="32">
        <v>0.35780000000000001</v>
      </c>
      <c r="AB1358" s="32">
        <v>31.970199999999998</v>
      </c>
      <c r="AC1358" s="32">
        <v>31.624600000000001</v>
      </c>
      <c r="AD1358" s="32">
        <v>32.641399999999997</v>
      </c>
      <c r="AE1358" s="32">
        <v>0.35620000000000002</v>
      </c>
      <c r="AF1358" s="32"/>
      <c r="AG1358" s="32"/>
      <c r="AH1358" s="32"/>
      <c r="AI1358" s="32"/>
      <c r="AJ1358" s="32"/>
      <c r="AK1358" s="32"/>
      <c r="AL1358" s="32"/>
      <c r="AM1358" s="32"/>
      <c r="AN1358" s="32">
        <v>1.6028</v>
      </c>
      <c r="AO1358" s="32">
        <v>1.6011</v>
      </c>
      <c r="AP1358" s="32">
        <v>12.6816</v>
      </c>
      <c r="AQ1358" s="32">
        <v>2.9999999999999997E-4</v>
      </c>
      <c r="AR1358" s="32">
        <v>12.682</v>
      </c>
      <c r="AS1358" s="32">
        <v>4.0000000000000002E-4</v>
      </c>
      <c r="AT1358" s="32">
        <v>31.6416</v>
      </c>
      <c r="AU1358" s="32">
        <v>5.0000000000000001E-4</v>
      </c>
      <c r="AV1358" s="32">
        <v>31.640899999999998</v>
      </c>
      <c r="AW1358" s="32">
        <v>4.0000000000000002E-4</v>
      </c>
      <c r="AX1358" s="32">
        <v>6.5747</v>
      </c>
      <c r="AY1358">
        <v>57.54</v>
      </c>
      <c r="AZ1358">
        <v>6.5791000000000004</v>
      </c>
      <c r="BA1358">
        <v>57.54</v>
      </c>
      <c r="BB1358">
        <v>217</v>
      </c>
      <c r="BC1358">
        <v>201.3</v>
      </c>
      <c r="BD1358" s="32">
        <v>9.7248000000000001</v>
      </c>
      <c r="BE1358" s="32">
        <v>9.7257999999999996</v>
      </c>
      <c r="BF1358" s="32">
        <v>35.187399999999997</v>
      </c>
      <c r="BG1358" s="32">
        <v>35.186199999999999</v>
      </c>
      <c r="BH1358" s="32"/>
      <c r="BI1358" s="34"/>
      <c r="BJ1358" s="34"/>
      <c r="BK1358" s="34"/>
      <c r="BL1358" s="34"/>
      <c r="BM1358">
        <v>-1</v>
      </c>
      <c r="BN1358" t="s">
        <v>1436</v>
      </c>
      <c r="BO1358" t="s">
        <v>7390</v>
      </c>
      <c r="BP1358" t="b">
        <v>1</v>
      </c>
    </row>
    <row r="1359" spans="1:68" x14ac:dyDescent="0.25">
      <c r="A1359" s="30" t="str">
        <f t="shared" si="22"/>
        <v>2008037110</v>
      </c>
      <c r="B1359" t="s">
        <v>199</v>
      </c>
      <c r="C1359">
        <v>110</v>
      </c>
      <c r="D1359" s="65" t="s">
        <v>8825</v>
      </c>
      <c r="E1359" t="s">
        <v>9046</v>
      </c>
      <c r="F1359">
        <v>0</v>
      </c>
      <c r="G1359">
        <v>2008</v>
      </c>
      <c r="H1359">
        <v>2</v>
      </c>
      <c r="I1359" s="34">
        <v>230</v>
      </c>
      <c r="J1359">
        <v>233</v>
      </c>
      <c r="K1359" s="32">
        <v>42.229700000000001</v>
      </c>
      <c r="L1359" s="32">
        <v>-65.896199999999993</v>
      </c>
      <c r="M1359" s="31">
        <v>39733.111928472223</v>
      </c>
      <c r="N1359" s="33">
        <v>2.98</v>
      </c>
      <c r="O1359" s="33">
        <v>49.6</v>
      </c>
      <c r="P1359" s="32">
        <v>14.3544</v>
      </c>
      <c r="Q1359" s="32">
        <v>12.741300000000001</v>
      </c>
      <c r="R1359" s="32">
        <v>17.155799999999999</v>
      </c>
      <c r="S1359" s="32">
        <v>1.6435999999999999</v>
      </c>
      <c r="T1359" s="32">
        <v>14.353300000000001</v>
      </c>
      <c r="U1359" s="32">
        <v>12.7377</v>
      </c>
      <c r="V1359" s="32">
        <v>17.155899999999999</v>
      </c>
      <c r="W1359" s="32">
        <v>1.6431</v>
      </c>
      <c r="X1359" s="32">
        <v>32.731999999999999</v>
      </c>
      <c r="Y1359" s="32">
        <v>31.409800000000001</v>
      </c>
      <c r="Z1359" s="32">
        <v>34.341099999999997</v>
      </c>
      <c r="AA1359" s="32">
        <v>1.1782999999999999</v>
      </c>
      <c r="AB1359" s="32">
        <v>32.733499999999999</v>
      </c>
      <c r="AC1359" s="32">
        <v>31.408799999999999</v>
      </c>
      <c r="AD1359" s="32">
        <v>34.331200000000003</v>
      </c>
      <c r="AE1359" s="32">
        <v>1.1761999999999999</v>
      </c>
      <c r="AF1359" s="32"/>
      <c r="AG1359" s="32"/>
      <c r="AH1359" s="32"/>
      <c r="AI1359" s="32"/>
      <c r="AJ1359" s="32"/>
      <c r="AK1359" s="32"/>
      <c r="AL1359" s="32"/>
      <c r="AM1359" s="32"/>
      <c r="AN1359" s="32">
        <v>1.5247999999999999</v>
      </c>
      <c r="AO1359" s="32">
        <v>1.4884999999999999</v>
      </c>
      <c r="AP1359" s="32">
        <v>12.7936</v>
      </c>
      <c r="AQ1359" s="32">
        <v>6.9999999999999999E-4</v>
      </c>
      <c r="AR1359" s="32">
        <v>12.793900000000001</v>
      </c>
      <c r="AS1359" s="32">
        <v>6.9999999999999999E-4</v>
      </c>
      <c r="AT1359" s="32">
        <v>31.412299999999998</v>
      </c>
      <c r="AU1359" s="32">
        <v>2.2000000000000001E-3</v>
      </c>
      <c r="AV1359" s="32">
        <v>31.4117</v>
      </c>
      <c r="AW1359" s="32">
        <v>2.5000000000000001E-3</v>
      </c>
      <c r="AX1359" s="32">
        <v>7.2331000000000003</v>
      </c>
      <c r="AY1359">
        <v>222.12</v>
      </c>
      <c r="AZ1359">
        <v>7.2323000000000004</v>
      </c>
      <c r="BA1359">
        <v>216.17</v>
      </c>
      <c r="BB1359">
        <v>238</v>
      </c>
      <c r="BC1359">
        <v>230.05</v>
      </c>
      <c r="BD1359" s="32">
        <v>7.2332000000000001</v>
      </c>
      <c r="BE1359" s="32">
        <v>7.2325999999999997</v>
      </c>
      <c r="BF1359" s="32">
        <v>35.008400000000002</v>
      </c>
      <c r="BG1359" s="32">
        <v>35.008800000000001</v>
      </c>
      <c r="BH1359" s="32"/>
      <c r="BI1359" s="34"/>
      <c r="BJ1359" s="34"/>
      <c r="BK1359" s="34"/>
      <c r="BL1359" s="34"/>
      <c r="BM1359">
        <v>-1</v>
      </c>
      <c r="BN1359" t="s">
        <v>1437</v>
      </c>
      <c r="BO1359" t="s">
        <v>7391</v>
      </c>
      <c r="BP1359" t="b">
        <v>1</v>
      </c>
    </row>
    <row r="1360" spans="1:68" x14ac:dyDescent="0.25">
      <c r="A1360" s="30" t="str">
        <f t="shared" si="22"/>
        <v>2008037112</v>
      </c>
      <c r="B1360" t="s">
        <v>199</v>
      </c>
      <c r="C1360">
        <v>112</v>
      </c>
      <c r="D1360" s="65" t="s">
        <v>8727</v>
      </c>
      <c r="E1360" t="s">
        <v>9051</v>
      </c>
      <c r="F1360">
        <v>0</v>
      </c>
      <c r="G1360">
        <v>2008</v>
      </c>
      <c r="H1360">
        <v>2</v>
      </c>
      <c r="I1360" s="34">
        <v>219.1</v>
      </c>
      <c r="J1360">
        <v>222</v>
      </c>
      <c r="K1360" s="32">
        <v>42.198300000000003</v>
      </c>
      <c r="L1360" s="32">
        <v>-65.930000000000007</v>
      </c>
      <c r="M1360" s="31">
        <v>39733.179531018519</v>
      </c>
      <c r="N1360" s="33">
        <v>2.98</v>
      </c>
      <c r="O1360" s="33">
        <v>49.6</v>
      </c>
      <c r="P1360" s="32">
        <v>14.7189</v>
      </c>
      <c r="Q1360" s="32">
        <v>12.696099999999999</v>
      </c>
      <c r="R1360" s="32">
        <v>16.2285</v>
      </c>
      <c r="S1360" s="32">
        <v>1.0033000000000001</v>
      </c>
      <c r="T1360" s="32">
        <v>14.7196</v>
      </c>
      <c r="U1360" s="32">
        <v>12.6738</v>
      </c>
      <c r="V1360" s="32">
        <v>16.219000000000001</v>
      </c>
      <c r="W1360" s="32">
        <v>1.0031000000000001</v>
      </c>
      <c r="X1360" s="32">
        <v>33.1218</v>
      </c>
      <c r="Y1360" s="32">
        <v>31.477399999999999</v>
      </c>
      <c r="Z1360" s="32">
        <v>33.945799999999998</v>
      </c>
      <c r="AA1360" s="32">
        <v>0.87639999999999996</v>
      </c>
      <c r="AB1360" s="32">
        <v>33.122900000000001</v>
      </c>
      <c r="AC1360" s="32">
        <v>31.477900000000002</v>
      </c>
      <c r="AD1360" s="32">
        <v>33.941899999999997</v>
      </c>
      <c r="AE1360" s="32">
        <v>0.87360000000000004</v>
      </c>
      <c r="AF1360" s="32"/>
      <c r="AG1360" s="32"/>
      <c r="AH1360" s="32"/>
      <c r="AI1360" s="32"/>
      <c r="AJ1360" s="32"/>
      <c r="AK1360" s="32"/>
      <c r="AL1360" s="32"/>
      <c r="AM1360" s="32"/>
      <c r="AN1360" s="32">
        <v>1.4995000000000001</v>
      </c>
      <c r="AO1360" s="32">
        <v>1.5012000000000001</v>
      </c>
      <c r="AP1360" s="32">
        <v>13.0953</v>
      </c>
      <c r="AQ1360" s="32">
        <v>6.2399999999999997E-2</v>
      </c>
      <c r="AR1360" s="32">
        <v>13.103300000000001</v>
      </c>
      <c r="AS1360" s="32">
        <v>6.8500000000000005E-2</v>
      </c>
      <c r="AT1360" s="32">
        <v>31.514600000000002</v>
      </c>
      <c r="AU1360" s="32">
        <v>3.2599999999999997E-2</v>
      </c>
      <c r="AV1360" s="32">
        <v>31.517900000000001</v>
      </c>
      <c r="AW1360" s="32">
        <v>3.4700000000000002E-2</v>
      </c>
      <c r="AX1360" s="32">
        <v>6.6397000000000004</v>
      </c>
      <c r="AY1360">
        <v>218.15</v>
      </c>
      <c r="AZ1360">
        <v>6.6387999999999998</v>
      </c>
      <c r="BA1360">
        <v>213.2</v>
      </c>
      <c r="BB1360">
        <v>228</v>
      </c>
      <c r="BC1360">
        <v>219.15</v>
      </c>
      <c r="BD1360" s="32">
        <v>6.6402000000000001</v>
      </c>
      <c r="BE1360" s="32">
        <v>6.6390000000000002</v>
      </c>
      <c r="BF1360" s="32">
        <v>34.976199999999999</v>
      </c>
      <c r="BG1360" s="32">
        <v>34.977899999999998</v>
      </c>
      <c r="BH1360" s="32"/>
      <c r="BI1360" s="34"/>
      <c r="BJ1360" s="34"/>
      <c r="BK1360" s="34"/>
      <c r="BL1360" s="34"/>
      <c r="BM1360">
        <v>-1</v>
      </c>
      <c r="BN1360" t="s">
        <v>1438</v>
      </c>
      <c r="BO1360" t="s">
        <v>7392</v>
      </c>
      <c r="BP1360" t="b">
        <v>1</v>
      </c>
    </row>
    <row r="1361" spans="1:68" x14ac:dyDescent="0.25">
      <c r="A1361" s="30" t="str">
        <f t="shared" si="22"/>
        <v>2008037113</v>
      </c>
      <c r="B1361" t="s">
        <v>199</v>
      </c>
      <c r="C1361">
        <v>113</v>
      </c>
      <c r="D1361" s="65" t="s">
        <v>8872</v>
      </c>
      <c r="E1361" t="s">
        <v>9047</v>
      </c>
      <c r="F1361">
        <v>0</v>
      </c>
      <c r="G1361">
        <v>2008</v>
      </c>
      <c r="H1361">
        <v>2</v>
      </c>
      <c r="I1361" s="34">
        <v>214.2</v>
      </c>
      <c r="J1361">
        <v>213</v>
      </c>
      <c r="K1361" s="32">
        <v>42.158299999999997</v>
      </c>
      <c r="L1361" s="32">
        <v>-65.97</v>
      </c>
      <c r="M1361" s="31">
        <v>39733.222940277781</v>
      </c>
      <c r="N1361" s="33">
        <v>2.98</v>
      </c>
      <c r="O1361" s="33">
        <v>49.6</v>
      </c>
      <c r="P1361" s="32">
        <v>12.2735</v>
      </c>
      <c r="Q1361" s="32">
        <v>9.3222000000000005</v>
      </c>
      <c r="R1361" s="32">
        <v>13.7483</v>
      </c>
      <c r="S1361" s="32">
        <v>1.4055</v>
      </c>
      <c r="T1361" s="32">
        <v>12.276899999999999</v>
      </c>
      <c r="U1361" s="32">
        <v>9.3224999999999998</v>
      </c>
      <c r="V1361" s="32">
        <v>13.748200000000001</v>
      </c>
      <c r="W1361" s="32">
        <v>1.407</v>
      </c>
      <c r="X1361" s="32">
        <v>32.525500000000001</v>
      </c>
      <c r="Y1361" s="32">
        <v>31.6736</v>
      </c>
      <c r="Z1361" s="32">
        <v>33.027900000000002</v>
      </c>
      <c r="AA1361" s="32">
        <v>0.38169999999999998</v>
      </c>
      <c r="AB1361" s="32">
        <v>32.5259</v>
      </c>
      <c r="AC1361" s="32">
        <v>31.6629</v>
      </c>
      <c r="AD1361" s="32">
        <v>33.023699999999998</v>
      </c>
      <c r="AE1361" s="32">
        <v>0.375</v>
      </c>
      <c r="AF1361" s="32"/>
      <c r="AG1361" s="32"/>
      <c r="AH1361" s="32"/>
      <c r="AI1361" s="32"/>
      <c r="AJ1361" s="32"/>
      <c r="AK1361" s="32"/>
      <c r="AL1361" s="32"/>
      <c r="AM1361" s="32"/>
      <c r="AN1361" s="32">
        <v>1.6378999999999999</v>
      </c>
      <c r="AO1361" s="32">
        <v>1.6405000000000001</v>
      </c>
      <c r="AP1361" s="32">
        <v>12.663399999999999</v>
      </c>
      <c r="AQ1361" s="32">
        <v>1.89E-2</v>
      </c>
      <c r="AR1361" s="32">
        <v>12.659000000000001</v>
      </c>
      <c r="AS1361" s="32">
        <v>2.0299999999999999E-2</v>
      </c>
      <c r="AT1361" s="32">
        <v>31.679400000000001</v>
      </c>
      <c r="AU1361" s="32">
        <v>5.1000000000000004E-3</v>
      </c>
      <c r="AV1361" s="32">
        <v>31.673300000000001</v>
      </c>
      <c r="AW1361" s="32">
        <v>1.2E-2</v>
      </c>
      <c r="AX1361" s="32">
        <v>6.2737999999999996</v>
      </c>
      <c r="AY1361">
        <v>213.2</v>
      </c>
      <c r="AZ1361">
        <v>6.2727000000000004</v>
      </c>
      <c r="BA1361">
        <v>213.2</v>
      </c>
      <c r="BB1361">
        <v>225</v>
      </c>
      <c r="BC1361">
        <v>214.19</v>
      </c>
      <c r="BD1361" s="32">
        <v>6.2747999999999999</v>
      </c>
      <c r="BE1361" s="32">
        <v>6.2736999999999998</v>
      </c>
      <c r="BF1361" s="32">
        <v>34.950699999999998</v>
      </c>
      <c r="BG1361" s="32">
        <v>34.952199999999998</v>
      </c>
      <c r="BH1361" s="32"/>
      <c r="BI1361" s="34"/>
      <c r="BJ1361" s="34"/>
      <c r="BK1361" s="34"/>
      <c r="BL1361" s="34"/>
      <c r="BM1361">
        <v>-1</v>
      </c>
      <c r="BN1361" t="s">
        <v>1439</v>
      </c>
      <c r="BO1361" t="s">
        <v>7393</v>
      </c>
      <c r="BP1361" t="b">
        <v>1</v>
      </c>
    </row>
    <row r="1362" spans="1:68" x14ac:dyDescent="0.25">
      <c r="A1362" s="30" t="str">
        <f t="shared" si="22"/>
        <v>2008037114</v>
      </c>
      <c r="B1362" t="s">
        <v>199</v>
      </c>
      <c r="C1362">
        <v>114</v>
      </c>
      <c r="D1362" s="65" t="s">
        <v>8909</v>
      </c>
      <c r="E1362" t="s">
        <v>9048</v>
      </c>
      <c r="F1362">
        <v>0</v>
      </c>
      <c r="G1362">
        <v>2008</v>
      </c>
      <c r="H1362">
        <v>2</v>
      </c>
      <c r="I1362" s="34">
        <v>90.3</v>
      </c>
      <c r="J1362">
        <v>95</v>
      </c>
      <c r="K1362" s="32">
        <v>42.058999999999997</v>
      </c>
      <c r="L1362" s="32">
        <v>-66.080699999999993</v>
      </c>
      <c r="M1362" s="31">
        <v>39733.286005092596</v>
      </c>
      <c r="N1362" s="33">
        <v>1.98</v>
      </c>
      <c r="O1362" s="33">
        <v>49.6</v>
      </c>
      <c r="P1362" s="32">
        <v>11.741899999999999</v>
      </c>
      <c r="Q1362" s="32">
        <v>8.7260000000000009</v>
      </c>
      <c r="R1362" s="32">
        <v>13.875</v>
      </c>
      <c r="S1362" s="32">
        <v>2.1541999999999999</v>
      </c>
      <c r="T1362" s="32">
        <v>11.747299999999999</v>
      </c>
      <c r="U1362" s="32">
        <v>8.7296999999999993</v>
      </c>
      <c r="V1362" s="32">
        <v>13.874700000000001</v>
      </c>
      <c r="W1362" s="32">
        <v>2.1534</v>
      </c>
      <c r="X1362" s="32">
        <v>32.741599999999998</v>
      </c>
      <c r="Y1362" s="32">
        <v>32.416499999999999</v>
      </c>
      <c r="Z1362" s="32">
        <v>33.298699999999997</v>
      </c>
      <c r="AA1362" s="32">
        <v>0.35349999999999998</v>
      </c>
      <c r="AB1362" s="32">
        <v>32.736800000000002</v>
      </c>
      <c r="AC1362" s="32">
        <v>32.4148</v>
      </c>
      <c r="AD1362" s="32">
        <v>33.2943</v>
      </c>
      <c r="AE1362" s="32">
        <v>0.35360000000000003</v>
      </c>
      <c r="AF1362" s="32"/>
      <c r="AG1362" s="32"/>
      <c r="AH1362" s="32"/>
      <c r="AI1362" s="32"/>
      <c r="AJ1362" s="32"/>
      <c r="AK1362" s="32"/>
      <c r="AL1362" s="32"/>
      <c r="AM1362" s="32"/>
      <c r="AN1362" s="32">
        <v>1.6104000000000001</v>
      </c>
      <c r="AO1362" s="32">
        <v>1.6072</v>
      </c>
      <c r="AP1362" s="32">
        <v>13.8705</v>
      </c>
      <c r="AQ1362" s="32">
        <v>1.8E-3</v>
      </c>
      <c r="AR1362" s="32">
        <v>13.871</v>
      </c>
      <c r="AS1362" s="32">
        <v>1.1999999999999999E-3</v>
      </c>
      <c r="AT1362" s="32">
        <v>32.417200000000001</v>
      </c>
      <c r="AU1362" s="32">
        <v>5.9999999999999995E-4</v>
      </c>
      <c r="AV1362" s="32">
        <v>32.415500000000002</v>
      </c>
      <c r="AW1362" s="32">
        <v>5.0000000000000001E-4</v>
      </c>
      <c r="AX1362" s="32">
        <v>7.6516000000000002</v>
      </c>
      <c r="AY1362">
        <v>89.27</v>
      </c>
      <c r="AZ1362">
        <v>7.6510999999999996</v>
      </c>
      <c r="BA1362">
        <v>89.27</v>
      </c>
      <c r="BB1362">
        <v>97</v>
      </c>
      <c r="BC1362">
        <v>90.27</v>
      </c>
      <c r="BD1362" s="32">
        <v>7.6531000000000002</v>
      </c>
      <c r="BE1362" s="32">
        <v>7.6524999999999999</v>
      </c>
      <c r="BF1362" s="32">
        <v>33.9114</v>
      </c>
      <c r="BG1362" s="32">
        <v>33.9133</v>
      </c>
      <c r="BH1362" s="32"/>
      <c r="BI1362" s="34"/>
      <c r="BJ1362" s="34"/>
      <c r="BK1362" s="34"/>
      <c r="BL1362" s="34"/>
      <c r="BM1362">
        <v>-1</v>
      </c>
      <c r="BN1362" t="s">
        <v>1440</v>
      </c>
      <c r="BO1362" t="s">
        <v>7394</v>
      </c>
      <c r="BP1362" t="b">
        <v>1</v>
      </c>
    </row>
    <row r="1363" spans="1:68" x14ac:dyDescent="0.25">
      <c r="A1363" s="30" t="str">
        <f t="shared" si="22"/>
        <v>2008037116</v>
      </c>
      <c r="B1363" t="s">
        <v>199</v>
      </c>
      <c r="C1363">
        <v>116</v>
      </c>
      <c r="D1363" s="65" t="s">
        <v>8913</v>
      </c>
      <c r="E1363" t="s">
        <v>9049</v>
      </c>
      <c r="F1363">
        <v>0</v>
      </c>
      <c r="G1363">
        <v>2008</v>
      </c>
      <c r="H1363">
        <v>2</v>
      </c>
      <c r="I1363" s="34">
        <v>83.3</v>
      </c>
      <c r="J1363">
        <v>92</v>
      </c>
      <c r="K1363" s="32">
        <v>41.989199999999997</v>
      </c>
      <c r="L1363" s="32">
        <v>-66.147999999999996</v>
      </c>
      <c r="M1363" s="31">
        <v>39733.339783217591</v>
      </c>
      <c r="N1363" s="33">
        <v>2.98</v>
      </c>
      <c r="O1363" s="33">
        <v>49.6</v>
      </c>
      <c r="P1363" s="32">
        <v>12.2218</v>
      </c>
      <c r="Q1363" s="32">
        <v>8.7073999999999998</v>
      </c>
      <c r="R1363" s="32">
        <v>13.821400000000001</v>
      </c>
      <c r="S1363" s="32">
        <v>1.5396000000000001</v>
      </c>
      <c r="T1363" s="32">
        <v>12.217700000000001</v>
      </c>
      <c r="U1363" s="32">
        <v>8.7081999999999997</v>
      </c>
      <c r="V1363" s="32">
        <v>13.8217</v>
      </c>
      <c r="W1363" s="32">
        <v>1.5319</v>
      </c>
      <c r="X1363" s="32">
        <v>32.629100000000001</v>
      </c>
      <c r="Y1363" s="32">
        <v>32.420699999999997</v>
      </c>
      <c r="Z1363" s="32">
        <v>33.209299999999999</v>
      </c>
      <c r="AA1363" s="32">
        <v>0.20780000000000001</v>
      </c>
      <c r="AB1363" s="32">
        <v>32.626399999999997</v>
      </c>
      <c r="AC1363" s="32">
        <v>32.416899999999998</v>
      </c>
      <c r="AD1363" s="32">
        <v>33.209000000000003</v>
      </c>
      <c r="AE1363" s="32">
        <v>0.2049</v>
      </c>
      <c r="AF1363" s="32"/>
      <c r="AG1363" s="32"/>
      <c r="AH1363" s="32"/>
      <c r="AI1363" s="32"/>
      <c r="AJ1363" s="32"/>
      <c r="AK1363" s="32"/>
      <c r="AL1363" s="32"/>
      <c r="AM1363" s="32"/>
      <c r="AN1363" s="32">
        <v>1.5229999999999999</v>
      </c>
      <c r="AO1363" s="32">
        <v>1.5232000000000001</v>
      </c>
      <c r="AP1363" s="32">
        <v>13.818300000000001</v>
      </c>
      <c r="AQ1363" s="32">
        <v>8.9999999999999998E-4</v>
      </c>
      <c r="AR1363" s="32">
        <v>13.8186</v>
      </c>
      <c r="AS1363" s="32">
        <v>8.0000000000000004E-4</v>
      </c>
      <c r="AT1363" s="32">
        <v>32.426299999999998</v>
      </c>
      <c r="AU1363" s="32">
        <v>4.8999999999999998E-3</v>
      </c>
      <c r="AV1363" s="32">
        <v>32.424500000000002</v>
      </c>
      <c r="AW1363" s="32">
        <v>6.6E-3</v>
      </c>
      <c r="AX1363" s="32">
        <v>8.3094000000000001</v>
      </c>
      <c r="AY1363">
        <v>66.459999999999994</v>
      </c>
      <c r="AZ1363">
        <v>8.3093000000000004</v>
      </c>
      <c r="BA1363">
        <v>65.47</v>
      </c>
      <c r="BB1363">
        <v>93</v>
      </c>
      <c r="BD1363" s="32"/>
      <c r="BE1363" s="32"/>
      <c r="BF1363" s="32"/>
      <c r="BG1363" s="32"/>
      <c r="BH1363" s="32"/>
      <c r="BI1363" s="34"/>
      <c r="BJ1363" s="34"/>
      <c r="BK1363" s="34"/>
      <c r="BL1363" s="34"/>
      <c r="BM1363">
        <v>-1</v>
      </c>
      <c r="BN1363" t="s">
        <v>1441</v>
      </c>
      <c r="BO1363" t="s">
        <v>7395</v>
      </c>
      <c r="BP1363" t="b">
        <v>1</v>
      </c>
    </row>
    <row r="1364" spans="1:68" x14ac:dyDescent="0.25">
      <c r="A1364" s="30" t="str">
        <f t="shared" si="22"/>
        <v>2008037119</v>
      </c>
      <c r="B1364" t="s">
        <v>199</v>
      </c>
      <c r="C1364">
        <v>119</v>
      </c>
      <c r="D1364" s="65" t="s">
        <v>8842</v>
      </c>
      <c r="E1364" t="s">
        <v>9050</v>
      </c>
      <c r="F1364">
        <v>0</v>
      </c>
      <c r="G1364">
        <v>2008</v>
      </c>
      <c r="H1364">
        <v>2</v>
      </c>
      <c r="I1364" s="34">
        <v>199.3</v>
      </c>
      <c r="J1364">
        <v>208</v>
      </c>
      <c r="K1364" s="32">
        <v>42.121299999999998</v>
      </c>
      <c r="L1364" s="32">
        <v>-66.041700000000006</v>
      </c>
      <c r="M1364" s="31">
        <v>39733.42108414352</v>
      </c>
      <c r="N1364" s="33">
        <v>1.98</v>
      </c>
      <c r="O1364" s="33">
        <v>49.6</v>
      </c>
      <c r="P1364" s="32">
        <v>12.3802</v>
      </c>
      <c r="Q1364" s="32">
        <v>9.3956999999999997</v>
      </c>
      <c r="R1364" s="32">
        <v>13.85</v>
      </c>
      <c r="S1364" s="32">
        <v>1.4817</v>
      </c>
      <c r="T1364" s="32">
        <v>12.3805</v>
      </c>
      <c r="U1364" s="32">
        <v>9.3956999999999997</v>
      </c>
      <c r="V1364" s="32">
        <v>13.850300000000001</v>
      </c>
      <c r="W1364" s="32">
        <v>1.4815</v>
      </c>
      <c r="X1364" s="32">
        <v>32.4223</v>
      </c>
      <c r="Y1364" s="32">
        <v>31.849</v>
      </c>
      <c r="Z1364" s="32">
        <v>33.020800000000001</v>
      </c>
      <c r="AA1364" s="32">
        <v>0.37130000000000002</v>
      </c>
      <c r="AB1364" s="32">
        <v>32.419899999999998</v>
      </c>
      <c r="AC1364" s="32">
        <v>31.848199999999999</v>
      </c>
      <c r="AD1364" s="32">
        <v>33.020800000000001</v>
      </c>
      <c r="AE1364" s="32">
        <v>0.36849999999999999</v>
      </c>
      <c r="AF1364" s="32"/>
      <c r="AG1364" s="32"/>
      <c r="AH1364" s="32"/>
      <c r="AI1364" s="32"/>
      <c r="AJ1364" s="32"/>
      <c r="AK1364" s="32"/>
      <c r="AL1364" s="32"/>
      <c r="AM1364" s="32"/>
      <c r="AN1364" s="32">
        <v>1.5386</v>
      </c>
      <c r="AO1364" s="32">
        <v>1.5388999999999999</v>
      </c>
      <c r="AP1364" s="32">
        <v>12.988799999999999</v>
      </c>
      <c r="AQ1364" s="32">
        <v>5.8000000000000003E-2</v>
      </c>
      <c r="AR1364" s="32">
        <v>12.988799999999999</v>
      </c>
      <c r="AS1364" s="32">
        <v>5.7799999999999997E-2</v>
      </c>
      <c r="AT1364" s="32">
        <v>31.877400000000002</v>
      </c>
      <c r="AU1364" s="32">
        <v>3.2300000000000002E-2</v>
      </c>
      <c r="AV1364" s="32">
        <v>31.876899999999999</v>
      </c>
      <c r="AW1364" s="32">
        <v>3.2099999999999997E-2</v>
      </c>
      <c r="AX1364" s="32">
        <v>6.5811000000000002</v>
      </c>
      <c r="AY1364">
        <v>199.32</v>
      </c>
      <c r="AZ1364">
        <v>6.5765000000000002</v>
      </c>
      <c r="BA1364">
        <v>199.32</v>
      </c>
      <c r="BB1364">
        <v>210</v>
      </c>
      <c r="BC1364">
        <v>199.32</v>
      </c>
      <c r="BD1364" s="32">
        <v>6.5811000000000002</v>
      </c>
      <c r="BE1364" s="32">
        <v>6.5765000000000002</v>
      </c>
      <c r="BF1364" s="32">
        <v>34.840000000000003</v>
      </c>
      <c r="BG1364" s="32">
        <v>34.843000000000004</v>
      </c>
      <c r="BH1364" s="32"/>
      <c r="BI1364" s="34"/>
      <c r="BJ1364" s="34"/>
      <c r="BK1364" s="34"/>
      <c r="BL1364" s="34"/>
      <c r="BM1364">
        <v>-1</v>
      </c>
      <c r="BN1364" t="s">
        <v>1442</v>
      </c>
      <c r="BO1364" t="s">
        <v>7396</v>
      </c>
      <c r="BP1364" t="b">
        <v>1</v>
      </c>
    </row>
    <row r="1365" spans="1:68" x14ac:dyDescent="0.25">
      <c r="A1365" s="30" t="str">
        <f t="shared" si="22"/>
        <v>2008037124</v>
      </c>
      <c r="B1365" t="s">
        <v>199</v>
      </c>
      <c r="C1365">
        <v>124</v>
      </c>
      <c r="D1365" s="65" t="s">
        <v>8873</v>
      </c>
      <c r="E1365" t="s">
        <v>9052</v>
      </c>
      <c r="F1365">
        <v>0</v>
      </c>
      <c r="G1365">
        <v>2008</v>
      </c>
      <c r="H1365">
        <v>2</v>
      </c>
      <c r="I1365" s="34">
        <v>218.2</v>
      </c>
      <c r="J1365">
        <v>227</v>
      </c>
      <c r="K1365" s="32">
        <v>42.269199999999998</v>
      </c>
      <c r="L1365" s="32">
        <v>-65.869299999999996</v>
      </c>
      <c r="M1365" s="31">
        <v>39733.562865277781</v>
      </c>
      <c r="N1365" s="33">
        <v>1.98</v>
      </c>
      <c r="O1365" s="33">
        <v>49.6</v>
      </c>
      <c r="P1365" s="32">
        <v>10.9358</v>
      </c>
      <c r="Q1365" s="32">
        <v>8.7481000000000009</v>
      </c>
      <c r="R1365" s="32">
        <v>12.677300000000001</v>
      </c>
      <c r="S1365" s="32">
        <v>1.3082</v>
      </c>
      <c r="T1365" s="32">
        <v>10.9412</v>
      </c>
      <c r="U1365" s="32">
        <v>8.7674000000000003</v>
      </c>
      <c r="V1365" s="32">
        <v>12.681800000000001</v>
      </c>
      <c r="W1365" s="32">
        <v>1.3058000000000001</v>
      </c>
      <c r="X1365" s="32">
        <v>32.012799999999999</v>
      </c>
      <c r="Y1365" s="32">
        <v>31.5349</v>
      </c>
      <c r="Z1365" s="32">
        <v>32.910400000000003</v>
      </c>
      <c r="AA1365" s="32">
        <v>0.40710000000000002</v>
      </c>
      <c r="AB1365" s="32">
        <v>32.009599999999999</v>
      </c>
      <c r="AC1365" s="32">
        <v>31.534400000000002</v>
      </c>
      <c r="AD1365" s="32">
        <v>32.8962</v>
      </c>
      <c r="AE1365" s="32">
        <v>0.40600000000000003</v>
      </c>
      <c r="AF1365" s="32"/>
      <c r="AG1365" s="32"/>
      <c r="AH1365" s="32"/>
      <c r="AI1365" s="32"/>
      <c r="AJ1365" s="32"/>
      <c r="AK1365" s="32"/>
      <c r="AL1365" s="32"/>
      <c r="AM1365" s="32"/>
      <c r="AN1365" s="32">
        <v>1.7352000000000001</v>
      </c>
      <c r="AO1365" s="32">
        <v>1.7166999999999999</v>
      </c>
      <c r="AP1365" s="32">
        <v>12.6586</v>
      </c>
      <c r="AQ1365" s="32">
        <v>1.7999999999999999E-2</v>
      </c>
      <c r="AR1365" s="32">
        <v>12.6586</v>
      </c>
      <c r="AS1365" s="32">
        <v>1.8599999999999998E-2</v>
      </c>
      <c r="AT1365" s="32">
        <v>31.536000000000001</v>
      </c>
      <c r="AU1365" s="32">
        <v>1.1000000000000001E-3</v>
      </c>
      <c r="AV1365" s="32">
        <v>31.535599999999999</v>
      </c>
      <c r="AW1365" s="32">
        <v>1.1000000000000001E-3</v>
      </c>
      <c r="AX1365" s="32">
        <v>7.3019999999999996</v>
      </c>
      <c r="AY1365">
        <v>54.56</v>
      </c>
      <c r="AZ1365">
        <v>7.2968999999999999</v>
      </c>
      <c r="BA1365">
        <v>54.56</v>
      </c>
      <c r="BB1365">
        <v>229</v>
      </c>
      <c r="BC1365">
        <v>218.15</v>
      </c>
      <c r="BD1365" s="32">
        <v>8.6174999999999997</v>
      </c>
      <c r="BE1365" s="32">
        <v>8.6168999999999993</v>
      </c>
      <c r="BF1365" s="32">
        <v>35.101599999999998</v>
      </c>
      <c r="BG1365" s="32">
        <v>35.101799999999997</v>
      </c>
      <c r="BH1365" s="32"/>
      <c r="BI1365" s="34"/>
      <c r="BJ1365" s="34"/>
      <c r="BK1365" s="34"/>
      <c r="BL1365" s="34"/>
      <c r="BM1365">
        <v>-1</v>
      </c>
      <c r="BN1365" t="s">
        <v>1443</v>
      </c>
      <c r="BO1365" t="s">
        <v>7397</v>
      </c>
      <c r="BP1365" t="b">
        <v>1</v>
      </c>
    </row>
    <row r="1366" spans="1:68" x14ac:dyDescent="0.25">
      <c r="A1366" s="30" t="str">
        <f t="shared" si="22"/>
        <v>2008037129</v>
      </c>
      <c r="B1366" t="s">
        <v>199</v>
      </c>
      <c r="C1366">
        <v>129</v>
      </c>
      <c r="D1366" s="65" t="s">
        <v>8769</v>
      </c>
      <c r="E1366" t="s">
        <v>9054</v>
      </c>
      <c r="F1366">
        <v>0</v>
      </c>
      <c r="G1366">
        <v>2008</v>
      </c>
      <c r="H1366">
        <v>2</v>
      </c>
      <c r="I1366" s="34">
        <v>90.3</v>
      </c>
      <c r="J1366">
        <v>100</v>
      </c>
      <c r="K1366" s="32">
        <v>42.418500000000002</v>
      </c>
      <c r="L1366" s="32">
        <v>-65.740799999999993</v>
      </c>
      <c r="M1366" s="31">
        <v>39733.734840277779</v>
      </c>
      <c r="N1366" s="33">
        <v>1.98</v>
      </c>
      <c r="O1366" s="33">
        <v>49.6</v>
      </c>
      <c r="P1366" s="32">
        <v>10.4238</v>
      </c>
      <c r="Q1366" s="32">
        <v>7.1588000000000003</v>
      </c>
      <c r="R1366" s="32">
        <v>12.759499999999999</v>
      </c>
      <c r="S1366" s="32">
        <v>1.8458000000000001</v>
      </c>
      <c r="T1366" s="32">
        <v>10.425599999999999</v>
      </c>
      <c r="U1366" s="32">
        <v>7.1604000000000001</v>
      </c>
      <c r="V1366" s="32">
        <v>12.7439</v>
      </c>
      <c r="W1366" s="32">
        <v>1.8461000000000001</v>
      </c>
      <c r="X1366" s="32">
        <v>32.170999999999999</v>
      </c>
      <c r="Y1366" s="32">
        <v>31.672699999999999</v>
      </c>
      <c r="Z1366" s="32">
        <v>32.851199999999999</v>
      </c>
      <c r="AA1366" s="32">
        <v>0.40579999999999999</v>
      </c>
      <c r="AB1366" s="32">
        <v>32.167700000000004</v>
      </c>
      <c r="AC1366" s="32">
        <v>31.671800000000001</v>
      </c>
      <c r="AD1366" s="32">
        <v>32.850200000000001</v>
      </c>
      <c r="AE1366" s="32">
        <v>0.40479999999999999</v>
      </c>
      <c r="AF1366" s="32"/>
      <c r="AG1366" s="32"/>
      <c r="AH1366" s="32"/>
      <c r="AI1366" s="32"/>
      <c r="AJ1366" s="32"/>
      <c r="AK1366" s="32"/>
      <c r="AL1366" s="32"/>
      <c r="AM1366" s="32"/>
      <c r="AN1366" s="32">
        <v>1.7502</v>
      </c>
      <c r="AO1366" s="32">
        <v>1.7619</v>
      </c>
      <c r="AP1366" s="32">
        <v>12.569699999999999</v>
      </c>
      <c r="AQ1366" s="32">
        <v>0.14860000000000001</v>
      </c>
      <c r="AR1366" s="32">
        <v>12.5753</v>
      </c>
      <c r="AS1366" s="32">
        <v>0.13339999999999999</v>
      </c>
      <c r="AT1366" s="32">
        <v>31.684200000000001</v>
      </c>
      <c r="AU1366" s="32">
        <v>1.2699999999999999E-2</v>
      </c>
      <c r="AV1366" s="32">
        <v>31.681999999999999</v>
      </c>
      <c r="AW1366" s="32">
        <v>9.2999999999999992E-3</v>
      </c>
      <c r="AX1366" s="32">
        <v>7.1374000000000004</v>
      </c>
      <c r="AY1366">
        <v>50.59</v>
      </c>
      <c r="AZ1366">
        <v>7.1360999999999999</v>
      </c>
      <c r="BA1366">
        <v>50.59</v>
      </c>
      <c r="BB1366">
        <v>100</v>
      </c>
      <c r="BD1366" s="32"/>
      <c r="BE1366" s="32"/>
      <c r="BF1366" s="32"/>
      <c r="BG1366" s="32"/>
      <c r="BH1366" s="32"/>
      <c r="BI1366" s="34"/>
      <c r="BJ1366" s="34"/>
      <c r="BK1366" s="34"/>
      <c r="BL1366" s="34"/>
      <c r="BM1366">
        <v>-1</v>
      </c>
      <c r="BN1366" t="s">
        <v>1444</v>
      </c>
      <c r="BO1366" t="s">
        <v>7398</v>
      </c>
      <c r="BP1366" t="b">
        <v>1</v>
      </c>
    </row>
    <row r="1367" spans="1:68" x14ac:dyDescent="0.25">
      <c r="A1367" s="30" t="str">
        <f t="shared" si="22"/>
        <v>2008037135</v>
      </c>
      <c r="B1367" t="s">
        <v>199</v>
      </c>
      <c r="C1367">
        <v>135</v>
      </c>
      <c r="D1367" s="65" t="s">
        <v>8771</v>
      </c>
      <c r="E1367" t="s">
        <v>89</v>
      </c>
      <c r="F1367">
        <v>1</v>
      </c>
      <c r="G1367">
        <v>2008</v>
      </c>
      <c r="H1367">
        <v>2</v>
      </c>
      <c r="I1367" s="34">
        <v>99.2</v>
      </c>
      <c r="J1367">
        <v>102</v>
      </c>
      <c r="K1367" s="32">
        <v>42.767499999999998</v>
      </c>
      <c r="L1367" s="32">
        <v>-65.485299999999995</v>
      </c>
      <c r="M1367" s="31">
        <v>39733.927009027779</v>
      </c>
      <c r="N1367" s="33">
        <v>1.98</v>
      </c>
      <c r="O1367" s="33">
        <v>49.6</v>
      </c>
      <c r="P1367" s="32">
        <v>11.980499999999999</v>
      </c>
      <c r="Q1367" s="32">
        <v>8.2881</v>
      </c>
      <c r="R1367" s="32">
        <v>12.9359</v>
      </c>
      <c r="S1367" s="32">
        <v>1.1560999999999999</v>
      </c>
      <c r="T1367" s="32">
        <v>11.982900000000001</v>
      </c>
      <c r="U1367" s="32">
        <v>8.2890999999999995</v>
      </c>
      <c r="V1367" s="32">
        <v>12.9277</v>
      </c>
      <c r="W1367" s="32">
        <v>1.1577999999999999</v>
      </c>
      <c r="X1367" s="32">
        <v>32.036799999999999</v>
      </c>
      <c r="Y1367" s="32">
        <v>31.010300000000001</v>
      </c>
      <c r="Z1367" s="32">
        <v>32.831200000000003</v>
      </c>
      <c r="AA1367" s="32">
        <v>0.67379999999999995</v>
      </c>
      <c r="AB1367" s="32">
        <v>32.0351</v>
      </c>
      <c r="AC1367" s="32">
        <v>31.01</v>
      </c>
      <c r="AD1367" s="32">
        <v>32.825699999999998</v>
      </c>
      <c r="AE1367" s="32">
        <v>0.67079999999999995</v>
      </c>
      <c r="AF1367" s="32"/>
      <c r="AG1367" s="32"/>
      <c r="AH1367" s="32"/>
      <c r="AI1367" s="32"/>
      <c r="AJ1367" s="32"/>
      <c r="AK1367" s="32"/>
      <c r="AL1367" s="32"/>
      <c r="AM1367" s="32"/>
      <c r="AN1367" s="32">
        <v>2.1385999999999998</v>
      </c>
      <c r="AO1367" s="32">
        <v>2.1402000000000001</v>
      </c>
      <c r="AP1367" s="32">
        <v>12.8954</v>
      </c>
      <c r="AQ1367" s="32">
        <v>6.9099999999999995E-2</v>
      </c>
      <c r="AR1367" s="32">
        <v>12.9253</v>
      </c>
      <c r="AS1367" s="32">
        <v>3.2000000000000002E-3</v>
      </c>
      <c r="AT1367" s="32">
        <v>31.023399999999999</v>
      </c>
      <c r="AU1367" s="32">
        <v>2.1999999999999999E-2</v>
      </c>
      <c r="AV1367" s="32">
        <v>31.016100000000002</v>
      </c>
      <c r="AW1367" s="32">
        <v>9.4000000000000004E-3</v>
      </c>
      <c r="AX1367" s="32">
        <v>6.9085000000000001</v>
      </c>
      <c r="AY1367">
        <v>97.2</v>
      </c>
      <c r="AZ1367">
        <v>6.9090999999999996</v>
      </c>
      <c r="BA1367">
        <v>97.2</v>
      </c>
      <c r="BB1367">
        <v>106.9</v>
      </c>
      <c r="BD1367" s="32"/>
      <c r="BE1367" s="32"/>
      <c r="BF1367" s="32"/>
      <c r="BG1367" s="32"/>
      <c r="BH1367" s="32"/>
      <c r="BI1367" s="34"/>
      <c r="BJ1367" s="34"/>
      <c r="BK1367" s="34"/>
      <c r="BL1367" s="34"/>
      <c r="BM1367">
        <v>-1</v>
      </c>
      <c r="BN1367" t="s">
        <v>1445</v>
      </c>
      <c r="BO1367" t="s">
        <v>7399</v>
      </c>
      <c r="BP1367" t="b">
        <v>1</v>
      </c>
    </row>
    <row r="1368" spans="1:68" x14ac:dyDescent="0.25">
      <c r="A1368" s="30" t="str">
        <f t="shared" si="22"/>
        <v>2008037138</v>
      </c>
      <c r="B1368" t="s">
        <v>199</v>
      </c>
      <c r="C1368">
        <v>138</v>
      </c>
      <c r="D1368" s="65" t="s">
        <v>8733</v>
      </c>
      <c r="E1368" t="s">
        <v>88</v>
      </c>
      <c r="F1368">
        <v>1</v>
      </c>
      <c r="G1368">
        <v>2008</v>
      </c>
      <c r="H1368">
        <v>2</v>
      </c>
      <c r="I1368" s="34">
        <v>106.1</v>
      </c>
      <c r="J1368">
        <v>110</v>
      </c>
      <c r="K1368" s="32">
        <v>42.991799999999998</v>
      </c>
      <c r="L1368" s="32">
        <v>-65.473699999999994</v>
      </c>
      <c r="M1368" s="31">
        <v>39734.025911111108</v>
      </c>
      <c r="N1368" s="33">
        <v>2.98</v>
      </c>
      <c r="O1368" s="33">
        <v>49.6</v>
      </c>
      <c r="P1368" s="32">
        <v>7.5532000000000004</v>
      </c>
      <c r="Q1368" s="32">
        <v>3.1596000000000002</v>
      </c>
      <c r="R1368" s="32">
        <v>10.897500000000001</v>
      </c>
      <c r="S1368" s="32">
        <v>3.0427</v>
      </c>
      <c r="T1368" s="32">
        <v>7.5528000000000004</v>
      </c>
      <c r="U1368" s="32">
        <v>3.1581000000000001</v>
      </c>
      <c r="V1368" s="32">
        <v>10.900399999999999</v>
      </c>
      <c r="W1368" s="32">
        <v>3.0413000000000001</v>
      </c>
      <c r="X1368" s="32">
        <v>32.315800000000003</v>
      </c>
      <c r="Y1368" s="32">
        <v>32.091999999999999</v>
      </c>
      <c r="Z1368" s="32">
        <v>32.582299999999996</v>
      </c>
      <c r="AA1368" s="32">
        <v>0.12859999999999999</v>
      </c>
      <c r="AB1368" s="32">
        <v>32.3155</v>
      </c>
      <c r="AC1368" s="32">
        <v>32.090899999999998</v>
      </c>
      <c r="AD1368" s="32">
        <v>32.590600000000002</v>
      </c>
      <c r="AE1368" s="32">
        <v>0.13009999999999999</v>
      </c>
      <c r="AF1368" s="32"/>
      <c r="AG1368" s="32"/>
      <c r="AH1368" s="32"/>
      <c r="AI1368" s="32"/>
      <c r="AJ1368" s="32"/>
      <c r="AK1368" s="32"/>
      <c r="AL1368" s="32"/>
      <c r="AM1368" s="32"/>
      <c r="AN1368" s="32">
        <v>1.3364</v>
      </c>
      <c r="AO1368" s="32">
        <v>1.3387</v>
      </c>
      <c r="AP1368" s="32">
        <v>10.8774</v>
      </c>
      <c r="AQ1368" s="32">
        <v>2.7300000000000001E-2</v>
      </c>
      <c r="AR1368" s="32">
        <v>10.8767</v>
      </c>
      <c r="AS1368" s="32">
        <v>3.4299999999999997E-2</v>
      </c>
      <c r="AT1368" s="32">
        <v>32.098399999999998</v>
      </c>
      <c r="AU1368" s="32">
        <v>9.5999999999999992E-3</v>
      </c>
      <c r="AV1368" s="32">
        <v>32.099200000000003</v>
      </c>
      <c r="AW1368" s="32">
        <v>1.2200000000000001E-2</v>
      </c>
      <c r="AX1368" s="32">
        <v>3.1596000000000002</v>
      </c>
      <c r="AY1368">
        <v>40.67</v>
      </c>
      <c r="AZ1368">
        <v>3.1581000000000001</v>
      </c>
      <c r="BA1368">
        <v>40.67</v>
      </c>
      <c r="BB1368">
        <v>121.6</v>
      </c>
      <c r="BD1368" s="32"/>
      <c r="BE1368" s="32"/>
      <c r="BF1368" s="32"/>
      <c r="BG1368" s="32"/>
      <c r="BH1368" s="32">
        <v>3.1596000000000002</v>
      </c>
      <c r="BI1368" s="34">
        <v>41</v>
      </c>
      <c r="BJ1368" s="34">
        <v>37</v>
      </c>
      <c r="BK1368" s="34">
        <v>52</v>
      </c>
      <c r="BL1368" s="34">
        <v>15</v>
      </c>
      <c r="BM1368">
        <v>0</v>
      </c>
      <c r="BN1368" t="s">
        <v>1446</v>
      </c>
      <c r="BO1368" t="s">
        <v>7400</v>
      </c>
      <c r="BP1368" t="b">
        <v>1</v>
      </c>
    </row>
    <row r="1369" spans="1:68" x14ac:dyDescent="0.25">
      <c r="A1369" s="30" t="str">
        <f t="shared" si="22"/>
        <v>2008037142</v>
      </c>
      <c r="B1369" t="s">
        <v>199</v>
      </c>
      <c r="C1369">
        <v>142</v>
      </c>
      <c r="D1369" s="65" t="s">
        <v>8896</v>
      </c>
      <c r="E1369" t="s">
        <v>87</v>
      </c>
      <c r="F1369">
        <v>1</v>
      </c>
      <c r="G1369">
        <v>2008</v>
      </c>
      <c r="H1369">
        <v>2</v>
      </c>
      <c r="I1369" s="34">
        <v>56.5</v>
      </c>
      <c r="J1369">
        <v>60</v>
      </c>
      <c r="K1369" s="32">
        <v>43.247999999999998</v>
      </c>
      <c r="L1369" s="32">
        <v>-65.471000000000004</v>
      </c>
      <c r="M1369" s="31">
        <v>39734.147854166666</v>
      </c>
      <c r="N1369" s="33">
        <v>2.98</v>
      </c>
      <c r="O1369" s="33">
        <v>49.6</v>
      </c>
      <c r="P1369" s="32">
        <v>8.8794000000000004</v>
      </c>
      <c r="Q1369" s="32">
        <v>8.2136999999999993</v>
      </c>
      <c r="R1369" s="32">
        <v>9.4451999999999998</v>
      </c>
      <c r="S1369" s="32">
        <v>0.39489999999999997</v>
      </c>
      <c r="T1369" s="32">
        <v>8.8834</v>
      </c>
      <c r="U1369" s="32">
        <v>8.2151999999999994</v>
      </c>
      <c r="V1369" s="32">
        <v>9.4511000000000003</v>
      </c>
      <c r="W1369" s="32">
        <v>0.39700000000000002</v>
      </c>
      <c r="X1369" s="32">
        <v>32.581000000000003</v>
      </c>
      <c r="Y1369" s="32">
        <v>32.399500000000003</v>
      </c>
      <c r="Z1369" s="32">
        <v>32.796900000000001</v>
      </c>
      <c r="AA1369" s="32">
        <v>0.1419</v>
      </c>
      <c r="AB1369" s="32">
        <v>32.581200000000003</v>
      </c>
      <c r="AC1369" s="32">
        <v>32.3996</v>
      </c>
      <c r="AD1369" s="32">
        <v>32.797699999999999</v>
      </c>
      <c r="AE1369" s="32">
        <v>0.14219999999999999</v>
      </c>
      <c r="AF1369" s="32"/>
      <c r="AG1369" s="32"/>
      <c r="AH1369" s="32"/>
      <c r="AI1369" s="32"/>
      <c r="AJ1369" s="32"/>
      <c r="AK1369" s="32"/>
      <c r="AL1369" s="32"/>
      <c r="AM1369" s="32"/>
      <c r="AN1369" s="32">
        <v>0.47739999999999999</v>
      </c>
      <c r="AO1369" s="32">
        <v>0.47610000000000002</v>
      </c>
      <c r="AP1369" s="32">
        <v>9.3903999999999996</v>
      </c>
      <c r="AQ1369" s="32">
        <v>4.3999999999999997E-2</v>
      </c>
      <c r="AR1369" s="32">
        <v>9.3988999999999994</v>
      </c>
      <c r="AS1369" s="32">
        <v>4.8500000000000001E-2</v>
      </c>
      <c r="AT1369" s="32">
        <v>32.403500000000001</v>
      </c>
      <c r="AU1369" s="32">
        <v>4.1000000000000003E-3</v>
      </c>
      <c r="AV1369" s="32">
        <v>32.403199999999998</v>
      </c>
      <c r="AW1369" s="32">
        <v>5.7999999999999996E-3</v>
      </c>
      <c r="AX1369" s="32">
        <v>7.9646999999999997</v>
      </c>
      <c r="AY1369">
        <v>55.55</v>
      </c>
      <c r="AZ1369">
        <v>7.9577999999999998</v>
      </c>
      <c r="BA1369">
        <v>55.55</v>
      </c>
      <c r="BB1369">
        <v>52.9</v>
      </c>
      <c r="BC1369">
        <v>52.57</v>
      </c>
      <c r="BD1369" s="32">
        <v>8.1333000000000002</v>
      </c>
      <c r="BE1369" s="32">
        <v>8.1433</v>
      </c>
      <c r="BF1369" s="32">
        <v>32.798200000000001</v>
      </c>
      <c r="BG1369" s="32">
        <v>32.799799999999998</v>
      </c>
      <c r="BH1369" s="32"/>
      <c r="BI1369" s="34"/>
      <c r="BJ1369" s="34"/>
      <c r="BK1369" s="34"/>
      <c r="BL1369" s="34"/>
      <c r="BM1369">
        <v>-1</v>
      </c>
      <c r="BN1369" t="s">
        <v>1447</v>
      </c>
      <c r="BO1369" t="s">
        <v>7401</v>
      </c>
      <c r="BP1369" t="b">
        <v>1</v>
      </c>
    </row>
    <row r="1370" spans="1:68" x14ac:dyDescent="0.25">
      <c r="A1370" s="30" t="str">
        <f t="shared" si="22"/>
        <v>2008037143</v>
      </c>
      <c r="B1370" t="s">
        <v>199</v>
      </c>
      <c r="C1370">
        <v>143</v>
      </c>
      <c r="D1370" s="65" t="s">
        <v>8773</v>
      </c>
      <c r="E1370" t="s">
        <v>128</v>
      </c>
      <c r="F1370">
        <v>0</v>
      </c>
      <c r="G1370">
        <v>2008</v>
      </c>
      <c r="H1370">
        <v>2</v>
      </c>
      <c r="I1370" s="34">
        <v>146.80000000000001</v>
      </c>
      <c r="J1370">
        <v>152</v>
      </c>
      <c r="K1370" s="32">
        <v>42.906799999999997</v>
      </c>
      <c r="L1370" s="32">
        <v>-66.012</v>
      </c>
      <c r="M1370" s="31">
        <v>39734.343768171297</v>
      </c>
      <c r="N1370" s="33">
        <v>2.98</v>
      </c>
      <c r="O1370" s="33">
        <v>49.6</v>
      </c>
      <c r="P1370" s="32">
        <v>10.8597</v>
      </c>
      <c r="Q1370" s="32">
        <v>9.0699000000000005</v>
      </c>
      <c r="R1370" s="32">
        <v>12.015700000000001</v>
      </c>
      <c r="S1370" s="32">
        <v>1.0333000000000001</v>
      </c>
      <c r="T1370" s="32">
        <v>10.861599999999999</v>
      </c>
      <c r="U1370" s="32">
        <v>9.0754000000000001</v>
      </c>
      <c r="V1370" s="32">
        <v>12.016</v>
      </c>
      <c r="W1370" s="32">
        <v>1.0322</v>
      </c>
      <c r="X1370" s="32">
        <v>32.670699999999997</v>
      </c>
      <c r="Y1370" s="32">
        <v>32.473999999999997</v>
      </c>
      <c r="Z1370" s="32">
        <v>33.191299999999998</v>
      </c>
      <c r="AA1370" s="32">
        <v>0.23300000000000001</v>
      </c>
      <c r="AB1370" s="32">
        <v>32.669499999999999</v>
      </c>
      <c r="AC1370" s="32">
        <v>32.474899999999998</v>
      </c>
      <c r="AD1370" s="32">
        <v>33.188099999999999</v>
      </c>
      <c r="AE1370" s="32">
        <v>0.2324</v>
      </c>
      <c r="AF1370" s="32"/>
      <c r="AG1370" s="32"/>
      <c r="AH1370" s="32"/>
      <c r="AI1370" s="32"/>
      <c r="AJ1370" s="32"/>
      <c r="AK1370" s="32"/>
      <c r="AL1370" s="32"/>
      <c r="AM1370" s="32"/>
      <c r="AN1370" s="32">
        <v>1.0657000000000001</v>
      </c>
      <c r="AO1370" s="32">
        <v>1.0617000000000001</v>
      </c>
      <c r="AP1370" s="32">
        <v>12.014900000000001</v>
      </c>
      <c r="AQ1370" s="32">
        <v>8.0000000000000004E-4</v>
      </c>
      <c r="AR1370" s="32">
        <v>12.014799999999999</v>
      </c>
      <c r="AS1370" s="32">
        <v>1E-3</v>
      </c>
      <c r="AT1370" s="32">
        <v>32.474200000000003</v>
      </c>
      <c r="AU1370" s="32">
        <v>2.0000000000000001E-4</v>
      </c>
      <c r="AV1370" s="32">
        <v>32.475000000000001</v>
      </c>
      <c r="AW1370" s="32">
        <v>1E-4</v>
      </c>
      <c r="AX1370" s="32">
        <v>8.4634</v>
      </c>
      <c r="AY1370">
        <v>108.11</v>
      </c>
      <c r="AZ1370">
        <v>8.4657</v>
      </c>
      <c r="BA1370">
        <v>105.13</v>
      </c>
      <c r="BB1370">
        <v>156</v>
      </c>
      <c r="BC1370">
        <v>146.77000000000001</v>
      </c>
      <c r="BD1370" s="32">
        <v>8.7201000000000004</v>
      </c>
      <c r="BE1370" s="32">
        <v>8.7195999999999998</v>
      </c>
      <c r="BF1370" s="32">
        <v>33.395600000000002</v>
      </c>
      <c r="BG1370" s="32">
        <v>33.396999999999998</v>
      </c>
      <c r="BH1370" s="32"/>
      <c r="BI1370" s="34"/>
      <c r="BJ1370" s="34"/>
      <c r="BK1370" s="34"/>
      <c r="BL1370" s="34"/>
      <c r="BM1370">
        <v>-1</v>
      </c>
      <c r="BN1370" t="s">
        <v>1448</v>
      </c>
      <c r="BO1370" t="s">
        <v>7402</v>
      </c>
      <c r="BP1370" t="b">
        <v>1</v>
      </c>
    </row>
    <row r="1371" spans="1:68" x14ac:dyDescent="0.25">
      <c r="A1371" s="30" t="str">
        <f t="shared" si="22"/>
        <v>2008037147</v>
      </c>
      <c r="B1371" t="s">
        <v>199</v>
      </c>
      <c r="C1371">
        <v>147</v>
      </c>
      <c r="D1371" s="65" t="s">
        <v>8876</v>
      </c>
      <c r="E1371" t="s">
        <v>86</v>
      </c>
      <c r="F1371">
        <v>0</v>
      </c>
      <c r="G1371">
        <v>2008</v>
      </c>
      <c r="H1371">
        <v>2</v>
      </c>
      <c r="I1371" s="34">
        <v>158.69999999999999</v>
      </c>
      <c r="J1371">
        <v>159</v>
      </c>
      <c r="K1371" s="32">
        <v>43.247199999999999</v>
      </c>
      <c r="L1371" s="32">
        <v>-65.057299999999998</v>
      </c>
      <c r="M1371" s="31">
        <v>39734.667601273148</v>
      </c>
      <c r="N1371" s="33">
        <v>1.98</v>
      </c>
      <c r="O1371" s="33">
        <v>49.6</v>
      </c>
      <c r="P1371" s="32">
        <v>10.0398</v>
      </c>
      <c r="Q1371" s="32">
        <v>7.1242000000000001</v>
      </c>
      <c r="R1371" s="32">
        <v>12.2265</v>
      </c>
      <c r="S1371" s="32">
        <v>1.7768999999999999</v>
      </c>
      <c r="T1371" s="32">
        <v>10.042</v>
      </c>
      <c r="U1371" s="32">
        <v>7.1262999999999996</v>
      </c>
      <c r="V1371" s="32">
        <v>12.226100000000001</v>
      </c>
      <c r="W1371" s="32">
        <v>1.7770999999999999</v>
      </c>
      <c r="X1371" s="32">
        <v>31.718900000000001</v>
      </c>
      <c r="Y1371" s="32">
        <v>30.881499999999999</v>
      </c>
      <c r="Z1371" s="32">
        <v>32.510599999999997</v>
      </c>
      <c r="AA1371" s="32">
        <v>0.54520000000000002</v>
      </c>
      <c r="AB1371" s="32">
        <v>31.717199999999998</v>
      </c>
      <c r="AC1371" s="32">
        <v>30.881900000000002</v>
      </c>
      <c r="AD1371" s="32">
        <v>32.515900000000002</v>
      </c>
      <c r="AE1371" s="32">
        <v>0.5444</v>
      </c>
      <c r="AF1371" s="32"/>
      <c r="AG1371" s="32"/>
      <c r="AH1371" s="32"/>
      <c r="AI1371" s="32"/>
      <c r="AJ1371" s="32"/>
      <c r="AK1371" s="32"/>
      <c r="AL1371" s="32"/>
      <c r="AM1371" s="32"/>
      <c r="AN1371" s="32">
        <v>2.0213000000000001</v>
      </c>
      <c r="AO1371" s="32">
        <v>2.0244</v>
      </c>
      <c r="AP1371" s="32">
        <v>12.196</v>
      </c>
      <c r="AQ1371" s="32">
        <v>6.4000000000000003E-3</v>
      </c>
      <c r="AR1371" s="32">
        <v>12.196400000000001</v>
      </c>
      <c r="AS1371" s="32">
        <v>7.0000000000000001E-3</v>
      </c>
      <c r="AT1371" s="32">
        <v>30.8825</v>
      </c>
      <c r="AU1371" s="32">
        <v>6.9999999999999999E-4</v>
      </c>
      <c r="AV1371" s="32">
        <v>30.884</v>
      </c>
      <c r="AW1371" s="32">
        <v>1.4E-3</v>
      </c>
      <c r="AX1371" s="32">
        <v>3.3628999999999998</v>
      </c>
      <c r="AY1371">
        <v>68.44</v>
      </c>
      <c r="AZ1371">
        <v>3.3628999999999998</v>
      </c>
      <c r="BA1371">
        <v>68.44</v>
      </c>
      <c r="BB1371">
        <v>165</v>
      </c>
      <c r="BC1371">
        <v>158.66999999999999</v>
      </c>
      <c r="BD1371" s="32">
        <v>4.2624000000000004</v>
      </c>
      <c r="BE1371" s="32">
        <v>4.2606999999999999</v>
      </c>
      <c r="BF1371" s="32">
        <v>33.076700000000002</v>
      </c>
      <c r="BG1371" s="32">
        <v>33.0822</v>
      </c>
      <c r="BH1371" s="32">
        <v>3.3628999999999998</v>
      </c>
      <c r="BI1371" s="34">
        <v>69</v>
      </c>
      <c r="BJ1371" s="34">
        <v>64</v>
      </c>
      <c r="BK1371" s="34">
        <v>119</v>
      </c>
      <c r="BL1371" s="34">
        <v>23</v>
      </c>
      <c r="BM1371">
        <v>0</v>
      </c>
      <c r="BN1371" t="s">
        <v>1449</v>
      </c>
      <c r="BO1371" t="s">
        <v>7403</v>
      </c>
      <c r="BP1371" t="b">
        <v>1</v>
      </c>
    </row>
    <row r="1372" spans="1:68" x14ac:dyDescent="0.25">
      <c r="A1372" s="30" t="str">
        <f t="shared" si="22"/>
        <v>2008037152</v>
      </c>
      <c r="B1372" t="s">
        <v>199</v>
      </c>
      <c r="C1372">
        <v>152</v>
      </c>
      <c r="D1372" s="65" t="s">
        <v>8738</v>
      </c>
      <c r="E1372" t="s">
        <v>111</v>
      </c>
      <c r="F1372">
        <v>1</v>
      </c>
      <c r="G1372">
        <v>2008</v>
      </c>
      <c r="H1372">
        <v>2</v>
      </c>
      <c r="I1372" s="34">
        <v>73.400000000000006</v>
      </c>
      <c r="J1372">
        <v>74</v>
      </c>
      <c r="K1372" s="32">
        <v>46.956800000000001</v>
      </c>
      <c r="L1372" s="32">
        <v>-60.218299999999999</v>
      </c>
      <c r="M1372" s="31">
        <v>39736.79201863426</v>
      </c>
      <c r="N1372" s="33">
        <v>1.98</v>
      </c>
      <c r="O1372" s="33">
        <v>49.58</v>
      </c>
      <c r="P1372" s="32">
        <v>12.1761</v>
      </c>
      <c r="Q1372" s="32">
        <v>6.3029999999999999</v>
      </c>
      <c r="R1372" s="32">
        <v>12.805999999999999</v>
      </c>
      <c r="S1372" s="32">
        <v>1.3614999999999999</v>
      </c>
      <c r="T1372" s="32">
        <v>12.1768</v>
      </c>
      <c r="U1372" s="32">
        <v>6.3188000000000004</v>
      </c>
      <c r="V1372" s="32">
        <v>12.8058</v>
      </c>
      <c r="W1372" s="32">
        <v>1.3589</v>
      </c>
      <c r="X1372" s="32">
        <v>28.705200000000001</v>
      </c>
      <c r="Y1372" s="32">
        <v>28.296299999999999</v>
      </c>
      <c r="Z1372" s="32">
        <v>30.4495</v>
      </c>
      <c r="AA1372" s="32">
        <v>0.54720000000000002</v>
      </c>
      <c r="AB1372" s="32">
        <v>28.703900000000001</v>
      </c>
      <c r="AC1372" s="32">
        <v>28.290700000000001</v>
      </c>
      <c r="AD1372" s="32">
        <v>30.429500000000001</v>
      </c>
      <c r="AE1372" s="32">
        <v>0.53890000000000005</v>
      </c>
      <c r="AF1372" s="32"/>
      <c r="AG1372" s="32"/>
      <c r="AH1372" s="32"/>
      <c r="AI1372" s="32"/>
      <c r="AJ1372" s="32"/>
      <c r="AK1372" s="32"/>
      <c r="AL1372" s="32"/>
      <c r="AM1372" s="32"/>
      <c r="AN1372" s="32">
        <v>2.6231</v>
      </c>
      <c r="AO1372" s="32">
        <v>2.6034000000000002</v>
      </c>
      <c r="AP1372" s="32">
        <v>12.571899999999999</v>
      </c>
      <c r="AQ1372" s="32">
        <v>1E-3</v>
      </c>
      <c r="AR1372" s="32">
        <v>12.571999999999999</v>
      </c>
      <c r="AS1372" s="32">
        <v>1.4E-3</v>
      </c>
      <c r="AT1372" s="32">
        <v>28.308199999999999</v>
      </c>
      <c r="AU1372" s="32">
        <v>8.3999999999999995E-3</v>
      </c>
      <c r="AV1372" s="32">
        <v>28.308399999999999</v>
      </c>
      <c r="AW1372" s="32">
        <v>1.23E-2</v>
      </c>
      <c r="AX1372" s="32">
        <v>1.4883999999999999</v>
      </c>
      <c r="AY1372">
        <v>73.37</v>
      </c>
      <c r="AZ1372">
        <v>1.4872000000000001</v>
      </c>
      <c r="BA1372">
        <v>73.37</v>
      </c>
      <c r="BB1372">
        <v>78.2</v>
      </c>
      <c r="BD1372" s="32"/>
      <c r="BE1372" s="32"/>
      <c r="BF1372" s="32"/>
      <c r="BG1372" s="32"/>
      <c r="BH1372" s="32"/>
      <c r="BI1372" s="34"/>
      <c r="BJ1372" s="34">
        <v>57</v>
      </c>
      <c r="BK1372" s="34">
        <v>74</v>
      </c>
      <c r="BL1372" s="34">
        <v>17</v>
      </c>
      <c r="BM1372">
        <v>0</v>
      </c>
      <c r="BN1372" t="s">
        <v>1450</v>
      </c>
      <c r="BO1372" t="s">
        <v>7404</v>
      </c>
      <c r="BP1372" t="b">
        <v>1</v>
      </c>
    </row>
    <row r="1373" spans="1:68" x14ac:dyDescent="0.25">
      <c r="A1373" s="30" t="str">
        <f t="shared" si="22"/>
        <v>2008037156</v>
      </c>
      <c r="B1373" t="s">
        <v>199</v>
      </c>
      <c r="C1373">
        <v>156</v>
      </c>
      <c r="D1373" s="65" t="s">
        <v>8844</v>
      </c>
      <c r="E1373" t="s">
        <v>110</v>
      </c>
      <c r="F1373">
        <v>1</v>
      </c>
      <c r="G1373">
        <v>2008</v>
      </c>
      <c r="H1373">
        <v>2</v>
      </c>
      <c r="I1373" s="34">
        <v>335.9</v>
      </c>
      <c r="J1373">
        <v>339</v>
      </c>
      <c r="K1373" s="32">
        <v>47.097799999999999</v>
      </c>
      <c r="L1373" s="32">
        <v>-59.972799999999999</v>
      </c>
      <c r="M1373" s="31">
        <v>39736.905115972222</v>
      </c>
      <c r="N1373" s="33">
        <v>1.98</v>
      </c>
      <c r="O1373" s="33">
        <v>49.58</v>
      </c>
      <c r="P1373" s="32">
        <v>7.9203000000000001</v>
      </c>
      <c r="Q1373" s="32">
        <v>1.6970000000000001</v>
      </c>
      <c r="R1373" s="32">
        <v>12.1152</v>
      </c>
      <c r="S1373" s="32">
        <v>4.2522000000000002</v>
      </c>
      <c r="T1373" s="32">
        <v>7.9170999999999996</v>
      </c>
      <c r="U1373" s="32">
        <v>1.6960999999999999</v>
      </c>
      <c r="V1373" s="32">
        <v>12.1084</v>
      </c>
      <c r="W1373" s="32">
        <v>4.2542</v>
      </c>
      <c r="X1373" s="32">
        <v>30.039200000000001</v>
      </c>
      <c r="Y1373" s="32">
        <v>28.6953</v>
      </c>
      <c r="Z1373" s="32">
        <v>32.186199999999999</v>
      </c>
      <c r="AA1373" s="32">
        <v>1.3214999999999999</v>
      </c>
      <c r="AB1373" s="32">
        <v>30.042999999999999</v>
      </c>
      <c r="AC1373" s="32">
        <v>28.691199999999998</v>
      </c>
      <c r="AD1373" s="32">
        <v>32.197000000000003</v>
      </c>
      <c r="AE1373" s="32">
        <v>1.3243</v>
      </c>
      <c r="AF1373" s="32"/>
      <c r="AG1373" s="32"/>
      <c r="AH1373" s="32"/>
      <c r="AI1373" s="32"/>
      <c r="AJ1373" s="32"/>
      <c r="AK1373" s="32"/>
      <c r="AL1373" s="32"/>
      <c r="AM1373" s="32"/>
      <c r="AN1373" s="32">
        <v>3.9504999999999999</v>
      </c>
      <c r="AO1373" s="32">
        <v>3.9573</v>
      </c>
      <c r="AP1373" s="32">
        <v>11.515499999999999</v>
      </c>
      <c r="AQ1373" s="32">
        <v>1.0999999999999999E-2</v>
      </c>
      <c r="AR1373" s="32">
        <v>11.5162</v>
      </c>
      <c r="AS1373" s="32">
        <v>9.1999999999999998E-3</v>
      </c>
      <c r="AT1373" s="32">
        <v>28.700600000000001</v>
      </c>
      <c r="AU1373" s="32">
        <v>3.8999999999999998E-3</v>
      </c>
      <c r="AV1373" s="32">
        <v>28.701699999999999</v>
      </c>
      <c r="AW1373" s="32">
        <v>7.1000000000000004E-3</v>
      </c>
      <c r="AX1373" s="32">
        <v>1.0615000000000001</v>
      </c>
      <c r="AY1373">
        <v>107.07</v>
      </c>
      <c r="AZ1373">
        <v>1.06</v>
      </c>
      <c r="BA1373">
        <v>107.07</v>
      </c>
      <c r="BB1373">
        <v>321</v>
      </c>
      <c r="BC1373">
        <v>321.06</v>
      </c>
      <c r="BD1373" s="32">
        <v>5.4809999999999999</v>
      </c>
      <c r="BE1373" s="32">
        <v>5.4802999999999997</v>
      </c>
      <c r="BF1373" s="32">
        <v>34.704599999999999</v>
      </c>
      <c r="BG1373" s="32">
        <v>34.705300000000001</v>
      </c>
      <c r="BH1373" s="32">
        <v>1.0615000000000001</v>
      </c>
      <c r="BI1373" s="34">
        <v>108</v>
      </c>
      <c r="BJ1373" s="34">
        <v>36</v>
      </c>
      <c r="BK1373" s="34">
        <v>188</v>
      </c>
      <c r="BL1373" s="34">
        <v>152</v>
      </c>
      <c r="BM1373">
        <v>0</v>
      </c>
      <c r="BN1373" t="s">
        <v>1451</v>
      </c>
      <c r="BO1373" t="s">
        <v>7405</v>
      </c>
      <c r="BP1373" t="b">
        <v>1</v>
      </c>
    </row>
    <row r="1374" spans="1:68" x14ac:dyDescent="0.25">
      <c r="A1374" s="30" t="str">
        <f t="shared" si="22"/>
        <v>2008037159</v>
      </c>
      <c r="B1374" t="s">
        <v>199</v>
      </c>
      <c r="C1374">
        <v>159</v>
      </c>
      <c r="D1374" s="65" t="s">
        <v>8740</v>
      </c>
      <c r="E1374" t="s">
        <v>85</v>
      </c>
      <c r="F1374">
        <v>0</v>
      </c>
      <c r="G1374">
        <v>2008</v>
      </c>
      <c r="H1374">
        <v>2</v>
      </c>
      <c r="I1374" s="34">
        <v>166.5</v>
      </c>
      <c r="J1374">
        <v>176</v>
      </c>
      <c r="K1374" s="32">
        <v>47.164999999999999</v>
      </c>
      <c r="L1374" s="32">
        <v>-60.58</v>
      </c>
      <c r="M1374" s="31">
        <v>39737.087384606479</v>
      </c>
      <c r="N1374" s="33">
        <v>1.98</v>
      </c>
      <c r="O1374" s="33">
        <v>49.58</v>
      </c>
      <c r="P1374" s="32">
        <v>8.0427</v>
      </c>
      <c r="Q1374" s="32">
        <v>1.6853</v>
      </c>
      <c r="R1374" s="32">
        <v>11.219900000000001</v>
      </c>
      <c r="S1374" s="32">
        <v>3.9137</v>
      </c>
      <c r="T1374" s="32">
        <v>8.0505999999999993</v>
      </c>
      <c r="U1374" s="32">
        <v>1.6902999999999999</v>
      </c>
      <c r="V1374" s="32">
        <v>11.217700000000001</v>
      </c>
      <c r="W1374" s="32">
        <v>3.9119999999999999</v>
      </c>
      <c r="X1374" s="32">
        <v>30.374300000000002</v>
      </c>
      <c r="Y1374" s="32">
        <v>29.636500000000002</v>
      </c>
      <c r="Z1374" s="32">
        <v>31.616599999999998</v>
      </c>
      <c r="AA1374" s="32">
        <v>0.57969999999999999</v>
      </c>
      <c r="AB1374" s="32">
        <v>30.372199999999999</v>
      </c>
      <c r="AC1374" s="32">
        <v>29.638500000000001</v>
      </c>
      <c r="AD1374" s="32">
        <v>31.619599999999998</v>
      </c>
      <c r="AE1374" s="32">
        <v>0.57969999999999999</v>
      </c>
      <c r="AF1374" s="32"/>
      <c r="AG1374" s="32"/>
      <c r="AH1374" s="32"/>
      <c r="AI1374" s="32"/>
      <c r="AJ1374" s="32"/>
      <c r="AK1374" s="32"/>
      <c r="AL1374" s="32"/>
      <c r="AM1374" s="32"/>
      <c r="AN1374" s="32">
        <v>2.7105000000000001</v>
      </c>
      <c r="AO1374" s="32">
        <v>2.7111999999999998</v>
      </c>
      <c r="AP1374" s="32">
        <v>11.2074</v>
      </c>
      <c r="AQ1374" s="32">
        <v>1.5800000000000002E-2</v>
      </c>
      <c r="AR1374" s="32">
        <v>11.209300000000001</v>
      </c>
      <c r="AS1374" s="32">
        <v>1.2699999999999999E-2</v>
      </c>
      <c r="AT1374" s="32">
        <v>29.637699999999999</v>
      </c>
      <c r="AU1374" s="32">
        <v>2.9999999999999997E-4</v>
      </c>
      <c r="AV1374" s="32">
        <v>29.640899999999998</v>
      </c>
      <c r="AW1374" s="32">
        <v>8.0000000000000004E-4</v>
      </c>
      <c r="AX1374" s="32">
        <v>1.1014999999999999</v>
      </c>
      <c r="AY1374">
        <v>77.34</v>
      </c>
      <c r="AZ1374">
        <v>1.1002000000000001</v>
      </c>
      <c r="BA1374">
        <v>77.34</v>
      </c>
      <c r="BD1374" s="32"/>
      <c r="BE1374" s="32"/>
      <c r="BF1374" s="32"/>
      <c r="BG1374" s="32"/>
      <c r="BH1374" s="32">
        <v>1.1014999999999999</v>
      </c>
      <c r="BI1374" s="34">
        <v>78</v>
      </c>
      <c r="BJ1374" s="34">
        <v>36</v>
      </c>
      <c r="BK1374" s="34">
        <v>159</v>
      </c>
      <c r="BL1374" s="34">
        <v>123</v>
      </c>
      <c r="BM1374">
        <v>0</v>
      </c>
      <c r="BN1374" t="s">
        <v>1452</v>
      </c>
      <c r="BO1374" t="s">
        <v>7406</v>
      </c>
      <c r="BP1374" t="b">
        <v>1</v>
      </c>
    </row>
    <row r="1375" spans="1:68" x14ac:dyDescent="0.25">
      <c r="A1375" s="30" t="str">
        <f t="shared" si="22"/>
        <v>2008037164</v>
      </c>
      <c r="B1375" t="s">
        <v>199</v>
      </c>
      <c r="C1375">
        <v>164</v>
      </c>
      <c r="D1375" s="65" t="s">
        <v>8779</v>
      </c>
      <c r="E1375" t="s">
        <v>85</v>
      </c>
      <c r="F1375">
        <v>0</v>
      </c>
      <c r="G1375">
        <v>2008</v>
      </c>
      <c r="H1375">
        <v>2</v>
      </c>
      <c r="I1375" s="34">
        <v>312.10000000000002</v>
      </c>
      <c r="J1375">
        <v>318</v>
      </c>
      <c r="K1375" s="32">
        <v>47.8307</v>
      </c>
      <c r="L1375" s="32">
        <v>-59.585000000000001</v>
      </c>
      <c r="M1375" s="31">
        <v>39737.371594212964</v>
      </c>
      <c r="N1375" s="33">
        <v>2.97</v>
      </c>
      <c r="O1375" s="33">
        <v>49.58</v>
      </c>
      <c r="P1375" s="32">
        <v>4.8406000000000002</v>
      </c>
      <c r="Q1375" s="32">
        <v>1.6517999999999999</v>
      </c>
      <c r="R1375" s="32">
        <v>10.3386</v>
      </c>
      <c r="S1375" s="32">
        <v>3.4228000000000001</v>
      </c>
      <c r="T1375" s="32">
        <v>4.8414999999999999</v>
      </c>
      <c r="U1375" s="32">
        <v>1.6501999999999999</v>
      </c>
      <c r="V1375" s="32">
        <v>10.3401</v>
      </c>
      <c r="W1375" s="32">
        <v>3.4249999999999998</v>
      </c>
      <c r="X1375" s="32">
        <v>31.736499999999999</v>
      </c>
      <c r="Y1375" s="32">
        <v>30.737200000000001</v>
      </c>
      <c r="Z1375" s="32">
        <v>32.325099999999999</v>
      </c>
      <c r="AA1375" s="32">
        <v>0.64570000000000005</v>
      </c>
      <c r="AB1375" s="32">
        <v>31.738399999999999</v>
      </c>
      <c r="AC1375" s="32">
        <v>30.7408</v>
      </c>
      <c r="AD1375" s="32">
        <v>32.335099999999997</v>
      </c>
      <c r="AE1375" s="32">
        <v>0.65080000000000005</v>
      </c>
      <c r="AF1375" s="32"/>
      <c r="AG1375" s="32"/>
      <c r="AH1375" s="32"/>
      <c r="AI1375" s="32"/>
      <c r="AJ1375" s="32"/>
      <c r="AK1375" s="32"/>
      <c r="AL1375" s="32"/>
      <c r="AM1375" s="32"/>
      <c r="AN1375" s="32">
        <v>2.2738999999999998</v>
      </c>
      <c r="AO1375" s="32">
        <v>2.2799</v>
      </c>
      <c r="AP1375" s="32">
        <v>10.3315</v>
      </c>
      <c r="AQ1375" s="32">
        <v>7.3000000000000001E-3</v>
      </c>
      <c r="AR1375" s="32">
        <v>10.332100000000001</v>
      </c>
      <c r="AS1375" s="32">
        <v>8.0000000000000002E-3</v>
      </c>
      <c r="AT1375" s="32">
        <v>30.738099999999999</v>
      </c>
      <c r="AU1375" s="32">
        <v>8.0000000000000004E-4</v>
      </c>
      <c r="AV1375" s="32">
        <v>30.741299999999999</v>
      </c>
      <c r="AW1375" s="32">
        <v>4.0000000000000002E-4</v>
      </c>
      <c r="AX1375" s="32">
        <v>-7.8899999999999998E-2</v>
      </c>
      <c r="AY1375">
        <v>112.02</v>
      </c>
      <c r="AZ1375">
        <v>-7.9699999999999993E-2</v>
      </c>
      <c r="BA1375">
        <v>112.02</v>
      </c>
      <c r="BC1375">
        <v>312.12</v>
      </c>
      <c r="BD1375" s="32">
        <v>5.5647000000000002</v>
      </c>
      <c r="BE1375" s="32">
        <v>5.5644</v>
      </c>
      <c r="BF1375" s="32">
        <v>34.6736</v>
      </c>
      <c r="BG1375" s="32">
        <v>34.673900000000003</v>
      </c>
      <c r="BH1375" s="32">
        <v>-7.8899999999999998E-2</v>
      </c>
      <c r="BI1375" s="34">
        <v>113</v>
      </c>
      <c r="BJ1375" s="34">
        <v>20</v>
      </c>
      <c r="BK1375" s="34">
        <v>202</v>
      </c>
      <c r="BL1375" s="34">
        <v>182</v>
      </c>
      <c r="BM1375">
        <v>0</v>
      </c>
      <c r="BN1375" t="s">
        <v>1453</v>
      </c>
      <c r="BO1375" t="s">
        <v>7407</v>
      </c>
      <c r="BP1375" t="b">
        <v>1</v>
      </c>
    </row>
    <row r="1376" spans="1:68" x14ac:dyDescent="0.25">
      <c r="A1376" s="30" t="str">
        <f t="shared" si="22"/>
        <v>2008037170</v>
      </c>
      <c r="B1376" t="s">
        <v>199</v>
      </c>
      <c r="C1376">
        <v>170</v>
      </c>
      <c r="D1376" s="65" t="s">
        <v>8782</v>
      </c>
      <c r="E1376" t="s">
        <v>107</v>
      </c>
      <c r="F1376">
        <v>1</v>
      </c>
      <c r="G1376">
        <v>2008</v>
      </c>
      <c r="H1376">
        <v>2</v>
      </c>
      <c r="I1376" s="34">
        <v>261.60000000000002</v>
      </c>
      <c r="J1376">
        <v>269</v>
      </c>
      <c r="K1376" s="32">
        <v>47.581699999999998</v>
      </c>
      <c r="L1376" s="32">
        <v>-59.344000000000001</v>
      </c>
      <c r="M1376" s="31">
        <v>39737.502474305555</v>
      </c>
      <c r="N1376" s="33">
        <v>1.98</v>
      </c>
      <c r="O1376" s="33">
        <v>49.58</v>
      </c>
      <c r="P1376" s="32">
        <v>2.3380000000000001</v>
      </c>
      <c r="Q1376" s="32">
        <v>1.3708</v>
      </c>
      <c r="R1376" s="32">
        <v>6.9157000000000002</v>
      </c>
      <c r="S1376" s="32">
        <v>1.5229999999999999</v>
      </c>
      <c r="T1376" s="32">
        <v>2.3361999999999998</v>
      </c>
      <c r="U1376" s="32">
        <v>1.3604000000000001</v>
      </c>
      <c r="V1376" s="32">
        <v>6.9631999999999996</v>
      </c>
      <c r="W1376" s="32">
        <v>1.5233000000000001</v>
      </c>
      <c r="X1376" s="32">
        <v>32.369</v>
      </c>
      <c r="Y1376" s="32">
        <v>31.7287</v>
      </c>
      <c r="Z1376" s="32">
        <v>32.4831</v>
      </c>
      <c r="AA1376" s="32">
        <v>0.1951</v>
      </c>
      <c r="AB1376" s="32">
        <v>32.375399999999999</v>
      </c>
      <c r="AC1376" s="32">
        <v>31.801500000000001</v>
      </c>
      <c r="AD1376" s="32">
        <v>32.491500000000002</v>
      </c>
      <c r="AE1376" s="32">
        <v>0.19489999999999999</v>
      </c>
      <c r="AF1376" s="32"/>
      <c r="AG1376" s="32"/>
      <c r="AH1376" s="32"/>
      <c r="AI1376" s="32"/>
      <c r="AJ1376" s="32"/>
      <c r="AK1376" s="32"/>
      <c r="AL1376" s="32"/>
      <c r="AM1376" s="32"/>
      <c r="AN1376" s="32">
        <v>1.0051000000000001</v>
      </c>
      <c r="AO1376" s="32">
        <v>1.0081</v>
      </c>
      <c r="AP1376" s="32">
        <v>6.3041</v>
      </c>
      <c r="AQ1376" s="32">
        <v>0.43430000000000002</v>
      </c>
      <c r="AR1376" s="32">
        <v>6.3033000000000001</v>
      </c>
      <c r="AS1376" s="32">
        <v>0.4607</v>
      </c>
      <c r="AT1376" s="32">
        <v>31.7651</v>
      </c>
      <c r="AU1376" s="32">
        <v>5.1499999999999997E-2</v>
      </c>
      <c r="AV1376" s="32">
        <v>31.802700000000002</v>
      </c>
      <c r="AW1376" s="32">
        <v>1.6000000000000001E-3</v>
      </c>
      <c r="AX1376" s="32">
        <v>0.80710000000000004</v>
      </c>
      <c r="AY1376">
        <v>88.24</v>
      </c>
      <c r="AZ1376">
        <v>0.80500000000000005</v>
      </c>
      <c r="BA1376">
        <v>88.24</v>
      </c>
      <c r="BB1376">
        <v>256.5</v>
      </c>
      <c r="BC1376">
        <v>256.68</v>
      </c>
      <c r="BD1376" s="32">
        <v>5.5477999999999996</v>
      </c>
      <c r="BE1376" s="32">
        <v>5.5471000000000004</v>
      </c>
      <c r="BF1376" s="32">
        <v>34.517800000000001</v>
      </c>
      <c r="BG1376" s="32">
        <v>34.520099999999999</v>
      </c>
      <c r="BH1376" s="32">
        <v>0.80710000000000004</v>
      </c>
      <c r="BI1376" s="34">
        <v>89</v>
      </c>
      <c r="BJ1376" s="34">
        <v>10</v>
      </c>
      <c r="BK1376" s="34">
        <v>177</v>
      </c>
      <c r="BL1376" s="34">
        <v>167</v>
      </c>
      <c r="BM1376">
        <v>0</v>
      </c>
      <c r="BN1376" t="s">
        <v>1454</v>
      </c>
      <c r="BO1376" t="s">
        <v>7408</v>
      </c>
      <c r="BP1376" t="b">
        <v>1</v>
      </c>
    </row>
    <row r="1377" spans="1:68" x14ac:dyDescent="0.25">
      <c r="A1377" s="30" t="str">
        <f t="shared" si="22"/>
        <v>2008037173</v>
      </c>
      <c r="B1377" t="s">
        <v>199</v>
      </c>
      <c r="C1377">
        <v>173</v>
      </c>
      <c r="D1377" s="65" t="s">
        <v>8743</v>
      </c>
      <c r="E1377" t="s">
        <v>108</v>
      </c>
      <c r="F1377">
        <v>1</v>
      </c>
      <c r="G1377">
        <v>2008</v>
      </c>
      <c r="H1377">
        <v>2</v>
      </c>
      <c r="I1377" s="34">
        <v>465.6</v>
      </c>
      <c r="J1377">
        <v>480</v>
      </c>
      <c r="K1377" s="32">
        <v>47.432000000000002</v>
      </c>
      <c r="L1377" s="32">
        <v>-59.5593</v>
      </c>
      <c r="M1377" s="31">
        <v>39737.604365277781</v>
      </c>
      <c r="N1377" s="33">
        <v>2.97</v>
      </c>
      <c r="O1377" s="33">
        <v>49.58</v>
      </c>
      <c r="P1377" s="32">
        <v>5.1978</v>
      </c>
      <c r="Q1377" s="32">
        <v>1.8119000000000001</v>
      </c>
      <c r="R1377" s="32">
        <v>9.5281000000000002</v>
      </c>
      <c r="S1377" s="32">
        <v>2.7376</v>
      </c>
      <c r="T1377" s="32">
        <v>5.1976000000000004</v>
      </c>
      <c r="U1377" s="32">
        <v>1.8107</v>
      </c>
      <c r="V1377" s="32">
        <v>9.5235000000000003</v>
      </c>
      <c r="W1377" s="32">
        <v>2.7366999999999999</v>
      </c>
      <c r="X1377" s="32">
        <v>31.936299999999999</v>
      </c>
      <c r="Y1377" s="32">
        <v>31.124199999999998</v>
      </c>
      <c r="Z1377" s="32">
        <v>32.3446</v>
      </c>
      <c r="AA1377" s="32">
        <v>0.4032</v>
      </c>
      <c r="AB1377" s="32">
        <v>31.935300000000002</v>
      </c>
      <c r="AC1377" s="32">
        <v>31.128900000000002</v>
      </c>
      <c r="AD1377" s="32">
        <v>32.351300000000002</v>
      </c>
      <c r="AE1377" s="32">
        <v>0.40510000000000002</v>
      </c>
      <c r="AF1377" s="32"/>
      <c r="AG1377" s="32"/>
      <c r="AH1377" s="32"/>
      <c r="AI1377" s="32"/>
      <c r="AJ1377" s="32"/>
      <c r="AK1377" s="32"/>
      <c r="AL1377" s="32"/>
      <c r="AM1377" s="32"/>
      <c r="AN1377" s="48">
        <v>1.8544</v>
      </c>
      <c r="AO1377" s="48">
        <v>1.8545</v>
      </c>
      <c r="AP1377" s="32">
        <v>9.3483999999999998</v>
      </c>
      <c r="AQ1377" s="32">
        <v>3.6999999999999998E-2</v>
      </c>
      <c r="AR1377" s="32">
        <v>9.3422999999999998</v>
      </c>
      <c r="AS1377" s="32">
        <v>4.48E-2</v>
      </c>
      <c r="AT1377" s="32"/>
      <c r="AU1377" s="32"/>
      <c r="AV1377" s="32"/>
      <c r="AW1377" s="32"/>
      <c r="AX1377" s="32">
        <v>0.75390000000000001</v>
      </c>
      <c r="AY1377">
        <v>95.18</v>
      </c>
      <c r="AZ1377">
        <v>0.75209999999999999</v>
      </c>
      <c r="BA1377">
        <v>95.18</v>
      </c>
      <c r="BB1377">
        <v>468</v>
      </c>
      <c r="BC1377">
        <v>465.55</v>
      </c>
      <c r="BD1377" s="32">
        <v>5.0566000000000004</v>
      </c>
      <c r="BE1377" s="32">
        <v>5.0564999999999998</v>
      </c>
      <c r="BF1377" s="32">
        <v>34.847999999999999</v>
      </c>
      <c r="BG1377" s="32">
        <v>34.848500000000001</v>
      </c>
      <c r="BH1377" s="32">
        <v>0.75390000000000001</v>
      </c>
      <c r="BI1377" s="34">
        <v>96</v>
      </c>
      <c r="BJ1377" s="34">
        <v>30</v>
      </c>
      <c r="BK1377" s="34">
        <v>166</v>
      </c>
      <c r="BL1377" s="34">
        <v>136</v>
      </c>
      <c r="BM1377">
        <v>0</v>
      </c>
      <c r="BN1377" t="s">
        <v>1455</v>
      </c>
      <c r="BO1377" t="s">
        <v>7409</v>
      </c>
      <c r="BP1377" t="b">
        <v>1</v>
      </c>
    </row>
    <row r="1378" spans="1:68" x14ac:dyDescent="0.25">
      <c r="A1378" s="30" t="str">
        <f t="shared" si="22"/>
        <v>2008037179</v>
      </c>
      <c r="B1378" t="s">
        <v>199</v>
      </c>
      <c r="C1378">
        <v>179</v>
      </c>
      <c r="D1378" s="65" t="s">
        <v>8787</v>
      </c>
      <c r="E1378" t="s">
        <v>109</v>
      </c>
      <c r="F1378">
        <v>1</v>
      </c>
      <c r="G1378">
        <v>2008</v>
      </c>
      <c r="H1378">
        <v>2</v>
      </c>
      <c r="I1378" s="34">
        <v>456.7</v>
      </c>
      <c r="J1378">
        <v>466</v>
      </c>
      <c r="K1378" s="32">
        <v>47.268799999999999</v>
      </c>
      <c r="L1378" s="32">
        <v>-59.774500000000003</v>
      </c>
      <c r="M1378" s="31">
        <v>39737.790328009258</v>
      </c>
      <c r="N1378" s="33">
        <v>1.98</v>
      </c>
      <c r="O1378" s="33">
        <v>49.58</v>
      </c>
      <c r="P1378" s="32">
        <v>6.2431000000000001</v>
      </c>
      <c r="Q1378" s="32">
        <v>1.7084999999999999</v>
      </c>
      <c r="R1378" s="32">
        <v>10.8773</v>
      </c>
      <c r="S1378" s="32">
        <v>3.1461000000000001</v>
      </c>
      <c r="T1378" s="32">
        <v>6.2450000000000001</v>
      </c>
      <c r="U1378" s="32">
        <v>1.7069000000000001</v>
      </c>
      <c r="V1378" s="32">
        <v>10.8813</v>
      </c>
      <c r="W1378" s="32">
        <v>3.1484999999999999</v>
      </c>
      <c r="X1378" s="32">
        <v>31.604600000000001</v>
      </c>
      <c r="Y1378" s="32">
        <v>29.8843</v>
      </c>
      <c r="Z1378" s="32">
        <v>32.335000000000001</v>
      </c>
      <c r="AA1378" s="32">
        <v>0.80449999999999999</v>
      </c>
      <c r="AB1378" s="32">
        <v>31.602799999999998</v>
      </c>
      <c r="AC1378" s="32">
        <v>29.883600000000001</v>
      </c>
      <c r="AD1378" s="32">
        <v>32.343499999999999</v>
      </c>
      <c r="AE1378" s="32">
        <v>0.80379999999999996</v>
      </c>
      <c r="AF1378" s="32"/>
      <c r="AG1378" s="32"/>
      <c r="AH1378" s="32"/>
      <c r="AI1378" s="32"/>
      <c r="AJ1378" s="32"/>
      <c r="AK1378" s="32"/>
      <c r="AL1378" s="32"/>
      <c r="AM1378" s="32"/>
      <c r="AN1378" s="32">
        <v>3.0348999999999999</v>
      </c>
      <c r="AO1378" s="32">
        <v>3.0394999999999999</v>
      </c>
      <c r="AP1378" s="32">
        <v>10.8675</v>
      </c>
      <c r="AQ1378" s="32">
        <v>8.5000000000000006E-3</v>
      </c>
      <c r="AR1378" s="32">
        <v>10.867699999999999</v>
      </c>
      <c r="AS1378" s="32">
        <v>1.0699999999999999E-2</v>
      </c>
      <c r="AT1378" s="32">
        <v>29.8871</v>
      </c>
      <c r="AU1378" s="32">
        <v>3.2000000000000002E-3</v>
      </c>
      <c r="AV1378" s="32">
        <v>29.889800000000001</v>
      </c>
      <c r="AW1378" s="32">
        <v>5.1000000000000004E-3</v>
      </c>
      <c r="AX1378" s="32">
        <v>0.88919999999999999</v>
      </c>
      <c r="AY1378">
        <v>75.349999999999994</v>
      </c>
      <c r="AZ1378">
        <v>0.8871</v>
      </c>
      <c r="BA1378">
        <v>75.349999999999994</v>
      </c>
      <c r="BB1378">
        <v>450.3</v>
      </c>
      <c r="BC1378">
        <v>450.72</v>
      </c>
      <c r="BD1378" s="32">
        <v>5.0167000000000002</v>
      </c>
      <c r="BE1378" s="32">
        <v>5.0160999999999998</v>
      </c>
      <c r="BF1378" s="32">
        <v>34.845999999999997</v>
      </c>
      <c r="BG1378" s="32">
        <v>34.8474</v>
      </c>
      <c r="BH1378" s="32">
        <v>0.88919999999999999</v>
      </c>
      <c r="BI1378" s="34">
        <v>76</v>
      </c>
      <c r="BJ1378" s="34">
        <v>36</v>
      </c>
      <c r="BK1378" s="34">
        <v>162</v>
      </c>
      <c r="BL1378" s="34">
        <v>126</v>
      </c>
      <c r="BM1378">
        <v>0</v>
      </c>
      <c r="BN1378" t="s">
        <v>1456</v>
      </c>
      <c r="BO1378" t="s">
        <v>7410</v>
      </c>
      <c r="BP1378" t="b">
        <v>1</v>
      </c>
    </row>
    <row r="1379" spans="1:68" x14ac:dyDescent="0.25">
      <c r="A1379" s="30" t="str">
        <f t="shared" si="22"/>
        <v>2008037183</v>
      </c>
      <c r="B1379" t="s">
        <v>199</v>
      </c>
      <c r="C1379">
        <v>183</v>
      </c>
      <c r="D1379" s="65" t="s">
        <v>8746</v>
      </c>
      <c r="E1379" t="s">
        <v>83</v>
      </c>
      <c r="F1379">
        <v>1</v>
      </c>
      <c r="G1379">
        <v>2008</v>
      </c>
      <c r="H1379">
        <v>2</v>
      </c>
      <c r="I1379" s="34">
        <v>164.6</v>
      </c>
      <c r="J1379">
        <v>172</v>
      </c>
      <c r="K1379" s="32">
        <v>47.0122</v>
      </c>
      <c r="L1379" s="32">
        <v>-60.1083</v>
      </c>
      <c r="M1379" s="31">
        <v>39737.982739004627</v>
      </c>
      <c r="N1379" s="33">
        <v>2.98</v>
      </c>
      <c r="O1379" s="33">
        <v>49.58</v>
      </c>
      <c r="P1379" s="32">
        <v>9.9658999999999995</v>
      </c>
      <c r="Q1379" s="32">
        <v>2.0455999999999999</v>
      </c>
      <c r="R1379" s="32">
        <v>11.9816</v>
      </c>
      <c r="S1379" s="32">
        <v>2.6364000000000001</v>
      </c>
      <c r="T1379" s="32">
        <v>9.9669000000000008</v>
      </c>
      <c r="U1379" s="32">
        <v>2.0659999999999998</v>
      </c>
      <c r="V1379" s="32">
        <v>11.940899999999999</v>
      </c>
      <c r="W1379" s="32">
        <v>2.6335000000000002</v>
      </c>
      <c r="X1379" s="32">
        <v>30.013200000000001</v>
      </c>
      <c r="Y1379" s="32">
        <v>28.816600000000001</v>
      </c>
      <c r="Z1379" s="32">
        <v>31.4922</v>
      </c>
      <c r="AA1379" s="32">
        <v>0.54359999999999997</v>
      </c>
      <c r="AB1379" s="32">
        <v>30.011800000000001</v>
      </c>
      <c r="AC1379" s="32">
        <v>28.8537</v>
      </c>
      <c r="AD1379" s="32">
        <v>31.495799999999999</v>
      </c>
      <c r="AE1379" s="32">
        <v>0.53559999999999997</v>
      </c>
      <c r="AF1379" s="32"/>
      <c r="AG1379" s="32"/>
      <c r="AH1379" s="32"/>
      <c r="AI1379" s="32"/>
      <c r="AJ1379" s="32"/>
      <c r="AK1379" s="32"/>
      <c r="AL1379" s="32"/>
      <c r="AM1379" s="32"/>
      <c r="AN1379" s="32">
        <v>3.0642</v>
      </c>
      <c r="AO1379" s="32">
        <v>3.0316000000000001</v>
      </c>
      <c r="AP1379" s="32">
        <v>11.6967</v>
      </c>
      <c r="AQ1379" s="32">
        <v>0.26090000000000002</v>
      </c>
      <c r="AR1379" s="32">
        <v>11.6754</v>
      </c>
      <c r="AS1379" s="32">
        <v>0.2387</v>
      </c>
      <c r="AT1379" s="32">
        <v>28.970400000000001</v>
      </c>
      <c r="AU1379" s="32">
        <v>0.2175</v>
      </c>
      <c r="AV1379" s="32">
        <v>29.007300000000001</v>
      </c>
      <c r="AW1379" s="32">
        <v>0.2172</v>
      </c>
      <c r="AX1379" s="32">
        <v>1.0627</v>
      </c>
      <c r="AY1379">
        <v>71.39</v>
      </c>
      <c r="AZ1379">
        <v>1.0609</v>
      </c>
      <c r="BA1379">
        <v>71.39</v>
      </c>
      <c r="BB1379">
        <v>190.2</v>
      </c>
      <c r="BD1379" s="32"/>
      <c r="BE1379" s="32"/>
      <c r="BF1379" s="32"/>
      <c r="BG1379" s="32"/>
      <c r="BH1379" s="32">
        <v>1.0627</v>
      </c>
      <c r="BI1379" s="34">
        <v>72</v>
      </c>
      <c r="BJ1379" s="34">
        <v>47</v>
      </c>
      <c r="BK1379" s="34">
        <v>127</v>
      </c>
      <c r="BL1379" s="34">
        <v>80</v>
      </c>
      <c r="BM1379">
        <v>0</v>
      </c>
      <c r="BN1379" t="s">
        <v>1457</v>
      </c>
      <c r="BO1379" t="s">
        <v>7411</v>
      </c>
      <c r="BP1379" t="b">
        <v>1</v>
      </c>
    </row>
    <row r="1380" spans="1:68" x14ac:dyDescent="0.25">
      <c r="A1380" s="30" t="str">
        <f t="shared" si="22"/>
        <v>2008037185</v>
      </c>
      <c r="B1380" t="s">
        <v>199</v>
      </c>
      <c r="C1380">
        <v>185</v>
      </c>
      <c r="D1380" s="65" t="s">
        <v>8903</v>
      </c>
      <c r="E1380" t="s">
        <v>106</v>
      </c>
      <c r="F1380">
        <v>1</v>
      </c>
      <c r="G1380">
        <v>2008</v>
      </c>
      <c r="H1380">
        <v>2</v>
      </c>
      <c r="I1380" s="34">
        <v>84.3</v>
      </c>
      <c r="J1380">
        <v>88</v>
      </c>
      <c r="K1380" s="32">
        <v>45.830199999999998</v>
      </c>
      <c r="L1380" s="32">
        <v>-59.8508</v>
      </c>
      <c r="M1380" s="31">
        <v>39738.269693055554</v>
      </c>
      <c r="N1380" s="33">
        <v>1.98</v>
      </c>
      <c r="O1380" s="33">
        <v>49.58</v>
      </c>
      <c r="P1380" s="32">
        <v>11.409700000000001</v>
      </c>
      <c r="Q1380" s="32">
        <v>9.6995000000000005</v>
      </c>
      <c r="R1380" s="32">
        <v>12.2742</v>
      </c>
      <c r="S1380" s="32">
        <v>0.71719999999999995</v>
      </c>
      <c r="T1380" s="32">
        <v>11.4114</v>
      </c>
      <c r="U1380" s="32">
        <v>9.6897000000000002</v>
      </c>
      <c r="V1380" s="32">
        <v>12.2713</v>
      </c>
      <c r="W1380" s="32">
        <v>0.71860000000000002</v>
      </c>
      <c r="X1380" s="32">
        <v>29.505800000000001</v>
      </c>
      <c r="Y1380" s="32">
        <v>28.8812</v>
      </c>
      <c r="Z1380" s="32">
        <v>30.346</v>
      </c>
      <c r="AA1380" s="32">
        <v>0.44259999999999999</v>
      </c>
      <c r="AB1380" s="32">
        <v>29.5076</v>
      </c>
      <c r="AC1380" s="32">
        <v>28.8874</v>
      </c>
      <c r="AD1380" s="32">
        <v>30.342099999999999</v>
      </c>
      <c r="AE1380" s="32">
        <v>0.44309999999999999</v>
      </c>
      <c r="AF1380" s="32"/>
      <c r="AG1380" s="32"/>
      <c r="AH1380" s="32"/>
      <c r="AI1380" s="32"/>
      <c r="AJ1380" s="32"/>
      <c r="AK1380" s="32"/>
      <c r="AL1380" s="32"/>
      <c r="AM1380" s="32"/>
      <c r="AN1380" s="32">
        <v>1.5652999999999999</v>
      </c>
      <c r="AO1380" s="32">
        <v>1.5603</v>
      </c>
      <c r="AP1380" s="32">
        <v>12.262600000000001</v>
      </c>
      <c r="AQ1380" s="32">
        <v>7.7999999999999996E-3</v>
      </c>
      <c r="AR1380" s="32">
        <v>12.2616</v>
      </c>
      <c r="AS1380" s="32">
        <v>6.6E-3</v>
      </c>
      <c r="AT1380" s="32">
        <v>28.889299999999999</v>
      </c>
      <c r="AU1380" s="32">
        <v>5.5999999999999999E-3</v>
      </c>
      <c r="AV1380" s="32">
        <v>28.893599999999999</v>
      </c>
      <c r="AW1380" s="32">
        <v>4.3E-3</v>
      </c>
      <c r="AX1380" s="32">
        <v>2.7273999999999998</v>
      </c>
      <c r="AY1380">
        <v>84.29</v>
      </c>
      <c r="AZ1380">
        <v>2.7275</v>
      </c>
      <c r="BA1380">
        <v>84.29</v>
      </c>
      <c r="BB1380">
        <v>84.7</v>
      </c>
      <c r="BC1380">
        <v>84.29</v>
      </c>
      <c r="BD1380" s="32">
        <v>2.7273999999999998</v>
      </c>
      <c r="BE1380" s="32">
        <v>2.7275</v>
      </c>
      <c r="BF1380" s="32">
        <v>32.2834</v>
      </c>
      <c r="BG1380" s="32">
        <v>32.291800000000002</v>
      </c>
      <c r="BH1380" s="32"/>
      <c r="BI1380" s="34"/>
      <c r="BJ1380" s="34">
        <v>65</v>
      </c>
      <c r="BK1380" s="34">
        <v>85</v>
      </c>
      <c r="BL1380" s="34">
        <v>20</v>
      </c>
      <c r="BM1380">
        <v>0</v>
      </c>
      <c r="BN1380" t="s">
        <v>1458</v>
      </c>
      <c r="BO1380" t="s">
        <v>7412</v>
      </c>
      <c r="BP1380" t="b">
        <v>1</v>
      </c>
    </row>
    <row r="1381" spans="1:68" x14ac:dyDescent="0.25">
      <c r="A1381" s="30" t="str">
        <f t="shared" si="22"/>
        <v>2008037190</v>
      </c>
      <c r="B1381" t="s">
        <v>199</v>
      </c>
      <c r="C1381">
        <v>190</v>
      </c>
      <c r="D1381" s="65" t="s">
        <v>8792</v>
      </c>
      <c r="E1381" t="s">
        <v>105</v>
      </c>
      <c r="F1381">
        <v>1</v>
      </c>
      <c r="G1381">
        <v>2008</v>
      </c>
      <c r="H1381">
        <v>2</v>
      </c>
      <c r="I1381" s="34">
        <v>113</v>
      </c>
      <c r="J1381">
        <v>125</v>
      </c>
      <c r="K1381" s="32">
        <v>45.664299999999997</v>
      </c>
      <c r="L1381" s="32">
        <v>-59.700499999999998</v>
      </c>
      <c r="M1381" s="31">
        <v>39738.378023032405</v>
      </c>
      <c r="N1381" s="33">
        <v>2.98</v>
      </c>
      <c r="O1381" s="33">
        <v>49.59</v>
      </c>
      <c r="P1381" s="32">
        <v>11.846399999999999</v>
      </c>
      <c r="Q1381" s="32">
        <v>8.6003000000000007</v>
      </c>
      <c r="R1381" s="32">
        <v>12.672700000000001</v>
      </c>
      <c r="S1381" s="32">
        <v>1.0249999999999999</v>
      </c>
      <c r="T1381" s="32">
        <v>11.847899999999999</v>
      </c>
      <c r="U1381" s="32">
        <v>8.6294000000000004</v>
      </c>
      <c r="V1381" s="32">
        <v>12.672000000000001</v>
      </c>
      <c r="W1381" s="32">
        <v>1.0218</v>
      </c>
      <c r="X1381" s="32">
        <v>29.241700000000002</v>
      </c>
      <c r="Y1381" s="32">
        <v>28.8736</v>
      </c>
      <c r="Z1381" s="32">
        <v>30.6236</v>
      </c>
      <c r="AA1381" s="32">
        <v>0.47639999999999999</v>
      </c>
      <c r="AB1381" s="32">
        <v>29.241700000000002</v>
      </c>
      <c r="AC1381" s="32">
        <v>28.8766</v>
      </c>
      <c r="AD1381" s="32">
        <v>30.605799999999999</v>
      </c>
      <c r="AE1381" s="32">
        <v>0.47139999999999999</v>
      </c>
      <c r="AF1381" s="32"/>
      <c r="AG1381" s="32"/>
      <c r="AH1381" s="32"/>
      <c r="AI1381" s="32"/>
      <c r="AJ1381" s="32"/>
      <c r="AK1381" s="32"/>
      <c r="AL1381" s="32"/>
      <c r="AM1381" s="32"/>
      <c r="AN1381" s="32">
        <v>2.0348000000000002</v>
      </c>
      <c r="AO1381" s="32">
        <v>1.9824999999999999</v>
      </c>
      <c r="AP1381" s="32">
        <v>12.669499999999999</v>
      </c>
      <c r="AQ1381" s="32">
        <v>2.5999999999999999E-3</v>
      </c>
      <c r="AR1381" s="32">
        <v>12.669499999999999</v>
      </c>
      <c r="AS1381" s="32">
        <v>2E-3</v>
      </c>
      <c r="AT1381" s="32">
        <v>28.8752</v>
      </c>
      <c r="AU1381" s="32">
        <v>1E-4</v>
      </c>
      <c r="AV1381" s="32">
        <v>28.878</v>
      </c>
      <c r="AW1381" s="32">
        <v>5.0000000000000001E-4</v>
      </c>
      <c r="AX1381" s="32">
        <v>1.5357000000000001</v>
      </c>
      <c r="AY1381">
        <v>89.24</v>
      </c>
      <c r="AZ1381">
        <v>1.5338000000000001</v>
      </c>
      <c r="BA1381">
        <v>89.24</v>
      </c>
      <c r="BB1381">
        <v>139.80000000000001</v>
      </c>
      <c r="BD1381" s="32"/>
      <c r="BE1381" s="32"/>
      <c r="BF1381" s="32"/>
      <c r="BG1381" s="32"/>
      <c r="BH1381" s="32">
        <v>1.5357000000000001</v>
      </c>
      <c r="BI1381" s="34">
        <v>90</v>
      </c>
      <c r="BJ1381" s="34">
        <v>60</v>
      </c>
      <c r="BK1381" s="34">
        <v>114</v>
      </c>
      <c r="BL1381" s="34">
        <v>54</v>
      </c>
      <c r="BM1381">
        <v>0</v>
      </c>
      <c r="BN1381" t="s">
        <v>1459</v>
      </c>
      <c r="BO1381" t="s">
        <v>7413</v>
      </c>
      <c r="BP1381" t="b">
        <v>1</v>
      </c>
    </row>
    <row r="1382" spans="1:68" x14ac:dyDescent="0.25">
      <c r="A1382" s="30" t="str">
        <f t="shared" si="22"/>
        <v>2008037193</v>
      </c>
      <c r="B1382" t="s">
        <v>199</v>
      </c>
      <c r="C1382">
        <v>193</v>
      </c>
      <c r="D1382" s="65" t="s">
        <v>8881</v>
      </c>
      <c r="E1382" t="s">
        <v>104</v>
      </c>
      <c r="F1382">
        <v>1</v>
      </c>
      <c r="G1382">
        <v>2008</v>
      </c>
      <c r="H1382">
        <v>2</v>
      </c>
      <c r="I1382" s="34">
        <v>108.1</v>
      </c>
      <c r="J1382">
        <v>124</v>
      </c>
      <c r="K1382" s="32">
        <v>45.497199999999999</v>
      </c>
      <c r="L1382" s="32">
        <v>-59.529800000000002</v>
      </c>
      <c r="M1382" s="31">
        <v>39738.462815509258</v>
      </c>
      <c r="N1382" s="33">
        <v>1.98</v>
      </c>
      <c r="O1382" s="33">
        <v>49.59</v>
      </c>
      <c r="P1382" s="32">
        <v>9.4588999999999999</v>
      </c>
      <c r="Q1382" s="32">
        <v>3.004</v>
      </c>
      <c r="R1382" s="32">
        <v>12.4438</v>
      </c>
      <c r="S1382" s="32">
        <v>3.1536</v>
      </c>
      <c r="T1382" s="32">
        <v>9.4651999999999994</v>
      </c>
      <c r="U1382" s="32">
        <v>3.0121000000000002</v>
      </c>
      <c r="V1382" s="32">
        <v>12.4434</v>
      </c>
      <c r="W1382" s="32">
        <v>3.1497000000000002</v>
      </c>
      <c r="X1382" s="32">
        <v>29.962199999999999</v>
      </c>
      <c r="Y1382" s="32">
        <v>28.744299999999999</v>
      </c>
      <c r="Z1382" s="32">
        <v>31.604399999999998</v>
      </c>
      <c r="AA1382" s="32">
        <v>1.0296000000000001</v>
      </c>
      <c r="AB1382" s="32">
        <v>29.959499999999998</v>
      </c>
      <c r="AC1382" s="32">
        <v>28.747499999999999</v>
      </c>
      <c r="AD1382" s="32">
        <v>31.6035</v>
      </c>
      <c r="AE1382" s="32">
        <v>1.0253000000000001</v>
      </c>
      <c r="AF1382" s="32"/>
      <c r="AG1382" s="32"/>
      <c r="AH1382" s="32"/>
      <c r="AI1382" s="32"/>
      <c r="AJ1382" s="32"/>
      <c r="AK1382" s="32"/>
      <c r="AL1382" s="32"/>
      <c r="AM1382" s="32"/>
      <c r="AN1382" s="32">
        <v>3.5177</v>
      </c>
      <c r="AO1382" s="32">
        <v>3.5141</v>
      </c>
      <c r="AP1382" s="32">
        <v>12.4412</v>
      </c>
      <c r="AQ1382" s="32">
        <v>1.9E-3</v>
      </c>
      <c r="AR1382" s="32">
        <v>12.441000000000001</v>
      </c>
      <c r="AS1382" s="32">
        <v>1.9E-3</v>
      </c>
      <c r="AT1382" s="32">
        <v>28.7468</v>
      </c>
      <c r="AU1382" s="32">
        <v>3.5000000000000001E-3</v>
      </c>
      <c r="AV1382" s="32">
        <v>28.7501</v>
      </c>
      <c r="AW1382" s="32">
        <v>3.3E-3</v>
      </c>
      <c r="AX1382" s="32">
        <v>1.4278</v>
      </c>
      <c r="AY1382">
        <v>75.37</v>
      </c>
      <c r="AZ1382">
        <v>1.4256</v>
      </c>
      <c r="BA1382">
        <v>75.37</v>
      </c>
      <c r="BB1382">
        <v>144.1</v>
      </c>
      <c r="BD1382" s="32"/>
      <c r="BE1382" s="32"/>
      <c r="BF1382" s="32"/>
      <c r="BG1382" s="32"/>
      <c r="BH1382" s="32">
        <v>1.4278</v>
      </c>
      <c r="BI1382" s="34">
        <v>76</v>
      </c>
      <c r="BJ1382" s="34">
        <v>47</v>
      </c>
      <c r="BK1382" s="34">
        <v>109</v>
      </c>
      <c r="BL1382" s="34">
        <v>62</v>
      </c>
      <c r="BM1382">
        <v>0</v>
      </c>
      <c r="BN1382" t="s">
        <v>1460</v>
      </c>
      <c r="BO1382" t="s">
        <v>7414</v>
      </c>
      <c r="BP1382" t="b">
        <v>1</v>
      </c>
    </row>
    <row r="1383" spans="1:68" x14ac:dyDescent="0.25">
      <c r="A1383" s="30" t="str">
        <f t="shared" si="22"/>
        <v>2008037196</v>
      </c>
      <c r="B1383" t="s">
        <v>199</v>
      </c>
      <c r="C1383">
        <v>196</v>
      </c>
      <c r="D1383" s="65" t="s">
        <v>8795</v>
      </c>
      <c r="E1383" t="s">
        <v>102</v>
      </c>
      <c r="F1383">
        <v>1</v>
      </c>
      <c r="G1383">
        <v>2008</v>
      </c>
      <c r="H1383">
        <v>2</v>
      </c>
      <c r="I1383" s="34">
        <v>98.2</v>
      </c>
      <c r="J1383">
        <v>106</v>
      </c>
      <c r="K1383" s="32">
        <v>45.166499999999999</v>
      </c>
      <c r="L1383" s="32">
        <v>-59.172499999999999</v>
      </c>
      <c r="M1383" s="31">
        <v>39738.610698379627</v>
      </c>
      <c r="N1383" s="33">
        <v>1.98</v>
      </c>
      <c r="O1383" s="33">
        <v>49.59</v>
      </c>
      <c r="P1383" s="32">
        <v>8.7756000000000007</v>
      </c>
      <c r="Q1383" s="32">
        <v>1.4942</v>
      </c>
      <c r="R1383" s="32">
        <v>12.487299999999999</v>
      </c>
      <c r="S1383" s="32">
        <v>3.9821</v>
      </c>
      <c r="T1383" s="32">
        <v>8.6564999999999994</v>
      </c>
      <c r="U1383" s="32">
        <v>1.4811000000000001</v>
      </c>
      <c r="V1383" s="32">
        <v>12.4834</v>
      </c>
      <c r="W1383" s="32">
        <v>4.0125000000000002</v>
      </c>
      <c r="X1383" s="32">
        <v>30.282499999999999</v>
      </c>
      <c r="Y1383" s="32">
        <v>29.6511</v>
      </c>
      <c r="Z1383" s="32">
        <v>32.249000000000002</v>
      </c>
      <c r="AA1383" s="32">
        <v>0.98140000000000005</v>
      </c>
      <c r="AB1383" s="32">
        <v>30.679099999999998</v>
      </c>
      <c r="AC1383" s="32">
        <v>29.653700000000001</v>
      </c>
      <c r="AD1383" s="32">
        <v>32.208599999999997</v>
      </c>
      <c r="AE1383" s="32">
        <v>0.95679999999999998</v>
      </c>
      <c r="AF1383" s="32"/>
      <c r="AG1383" s="32"/>
      <c r="AH1383" s="32"/>
      <c r="AI1383" s="32"/>
      <c r="AJ1383" s="32"/>
      <c r="AK1383" s="32"/>
      <c r="AL1383" s="32"/>
      <c r="AM1383" s="32"/>
      <c r="AN1383" s="32">
        <v>3.4514999999999998</v>
      </c>
      <c r="AO1383" s="32">
        <v>3.4182999999999999</v>
      </c>
      <c r="AP1383" s="32">
        <v>12.4826</v>
      </c>
      <c r="AQ1383" s="32">
        <v>4.7000000000000002E-3</v>
      </c>
      <c r="AR1383" s="32">
        <v>12.480600000000001</v>
      </c>
      <c r="AS1383" s="32">
        <v>2.0999999999999999E-3</v>
      </c>
      <c r="AT1383" s="32">
        <v>29.663</v>
      </c>
      <c r="AU1383" s="32">
        <v>1.23E-2</v>
      </c>
      <c r="AV1383" s="32">
        <v>29.6541</v>
      </c>
      <c r="AW1383" s="32">
        <v>2.0000000000000001E-4</v>
      </c>
      <c r="AX1383" s="32">
        <v>1.3594999999999999</v>
      </c>
      <c r="AY1383">
        <v>54.55</v>
      </c>
      <c r="AZ1383">
        <v>1.3579000000000001</v>
      </c>
      <c r="BA1383">
        <v>54.55</v>
      </c>
      <c r="BB1383">
        <v>101.9</v>
      </c>
      <c r="BC1383">
        <v>98.17</v>
      </c>
      <c r="BD1383" s="32">
        <v>1.5275000000000001</v>
      </c>
      <c r="BE1383" s="32">
        <v>1.5258</v>
      </c>
      <c r="BF1383" s="32">
        <v>32.681899999999999</v>
      </c>
      <c r="BG1383" s="32">
        <v>32.692100000000003</v>
      </c>
      <c r="BH1383" s="32"/>
      <c r="BI1383" s="34"/>
      <c r="BJ1383" s="34">
        <v>41</v>
      </c>
      <c r="BK1383" s="34">
        <v>99</v>
      </c>
      <c r="BL1383" s="34">
        <v>58</v>
      </c>
      <c r="BM1383">
        <v>0</v>
      </c>
      <c r="BN1383" t="s">
        <v>1461</v>
      </c>
      <c r="BO1383" t="s">
        <v>7415</v>
      </c>
      <c r="BP1383" t="b">
        <v>1</v>
      </c>
    </row>
    <row r="1384" spans="1:68" x14ac:dyDescent="0.25">
      <c r="A1384" s="30" t="str">
        <f t="shared" si="22"/>
        <v>2008037199</v>
      </c>
      <c r="B1384" t="s">
        <v>199</v>
      </c>
      <c r="C1384">
        <v>199</v>
      </c>
      <c r="D1384" s="65" t="s">
        <v>8827</v>
      </c>
      <c r="E1384" t="s">
        <v>101</v>
      </c>
      <c r="F1384">
        <v>1</v>
      </c>
      <c r="G1384">
        <v>2008</v>
      </c>
      <c r="H1384">
        <v>2</v>
      </c>
      <c r="I1384" s="34">
        <v>228</v>
      </c>
      <c r="J1384">
        <v>219</v>
      </c>
      <c r="K1384" s="32">
        <v>44.819800000000001</v>
      </c>
      <c r="L1384" s="32">
        <v>-58.849800000000002</v>
      </c>
      <c r="M1384" s="31">
        <v>39738.734353703701</v>
      </c>
      <c r="N1384" s="33">
        <v>1.98</v>
      </c>
      <c r="O1384" s="33">
        <v>49.59</v>
      </c>
      <c r="P1384" s="32">
        <v>9.1641999999999992</v>
      </c>
      <c r="Q1384" s="32">
        <v>1.8292999999999999</v>
      </c>
      <c r="R1384" s="32">
        <v>13.506399999999999</v>
      </c>
      <c r="S1384" s="32">
        <v>4.9329999999999998</v>
      </c>
      <c r="T1384" s="32">
        <v>9.0749999999999993</v>
      </c>
      <c r="U1384" s="32">
        <v>1.8278000000000001</v>
      </c>
      <c r="V1384" s="32">
        <v>13.508100000000001</v>
      </c>
      <c r="W1384" s="32">
        <v>4.9330999999999996</v>
      </c>
      <c r="X1384" s="32">
        <v>31.2317</v>
      </c>
      <c r="Y1384" s="32">
        <v>29.936499999999999</v>
      </c>
      <c r="Z1384" s="32">
        <v>32.577199999999998</v>
      </c>
      <c r="AA1384" s="32">
        <v>0.98340000000000005</v>
      </c>
      <c r="AB1384" s="32">
        <v>31.323399999999999</v>
      </c>
      <c r="AC1384" s="32">
        <v>29.9435</v>
      </c>
      <c r="AD1384" s="32">
        <v>32.557899999999997</v>
      </c>
      <c r="AE1384" s="32">
        <v>0.7722</v>
      </c>
      <c r="AF1384" s="32"/>
      <c r="AG1384" s="32"/>
      <c r="AH1384" s="32"/>
      <c r="AI1384" s="32"/>
      <c r="AJ1384" s="32"/>
      <c r="AK1384" s="32"/>
      <c r="AL1384" s="32"/>
      <c r="AM1384" s="32"/>
      <c r="AN1384" s="32">
        <v>3.5891999999999999</v>
      </c>
      <c r="AO1384" s="32">
        <v>3.4005999999999998</v>
      </c>
      <c r="AP1384" s="32">
        <v>13.1942</v>
      </c>
      <c r="AQ1384" s="32">
        <v>1.78E-2</v>
      </c>
      <c r="AR1384" s="32">
        <v>13.209</v>
      </c>
      <c r="AS1384" s="32">
        <v>3.5400000000000001E-2</v>
      </c>
      <c r="AT1384" s="32">
        <v>29.947500000000002</v>
      </c>
      <c r="AU1384" s="32">
        <v>1.1900000000000001E-2</v>
      </c>
      <c r="AV1384" s="32">
        <v>30.065100000000001</v>
      </c>
      <c r="AW1384" s="32">
        <v>0.13189999999999999</v>
      </c>
      <c r="AX1384" s="32">
        <v>1.6783999999999999</v>
      </c>
      <c r="AY1384">
        <v>60.5</v>
      </c>
      <c r="AZ1384">
        <v>1.6774</v>
      </c>
      <c r="BA1384">
        <v>60.5</v>
      </c>
      <c r="BB1384">
        <v>202</v>
      </c>
      <c r="BC1384">
        <v>202.25</v>
      </c>
      <c r="BD1384" s="32">
        <v>2.3906000000000001</v>
      </c>
      <c r="BE1384" s="32">
        <v>2.3885000000000001</v>
      </c>
      <c r="BF1384" s="32">
        <v>33.140900000000002</v>
      </c>
      <c r="BG1384" s="32">
        <v>33.149000000000001</v>
      </c>
      <c r="BH1384" s="32">
        <v>1.6783999999999999</v>
      </c>
      <c r="BI1384" s="34">
        <v>61</v>
      </c>
      <c r="BJ1384" s="34">
        <v>36</v>
      </c>
      <c r="BK1384" s="34">
        <v>230</v>
      </c>
      <c r="BL1384" s="34">
        <v>194</v>
      </c>
      <c r="BM1384">
        <v>0</v>
      </c>
      <c r="BN1384" t="s">
        <v>1462</v>
      </c>
      <c r="BO1384" t="s">
        <v>7416</v>
      </c>
      <c r="BP1384" t="b">
        <v>1</v>
      </c>
    </row>
    <row r="1385" spans="1:68" x14ac:dyDescent="0.25">
      <c r="A1385" s="30" t="str">
        <f t="shared" si="22"/>
        <v>2008037203</v>
      </c>
      <c r="B1385" t="s">
        <v>199</v>
      </c>
      <c r="C1385">
        <v>203</v>
      </c>
      <c r="D1385" s="65" t="s">
        <v>8883</v>
      </c>
      <c r="E1385" t="s">
        <v>100</v>
      </c>
      <c r="F1385">
        <v>1</v>
      </c>
      <c r="G1385">
        <v>2008</v>
      </c>
      <c r="H1385">
        <v>2</v>
      </c>
      <c r="I1385" s="34">
        <v>57.5</v>
      </c>
      <c r="J1385">
        <v>64</v>
      </c>
      <c r="K1385" s="32">
        <v>44.475000000000001</v>
      </c>
      <c r="L1385" s="32">
        <v>-58.512799999999999</v>
      </c>
      <c r="M1385" s="31">
        <v>39738.874514814815</v>
      </c>
      <c r="N1385" s="33">
        <v>1.98</v>
      </c>
      <c r="O1385" s="33">
        <v>49.59</v>
      </c>
      <c r="P1385" s="32">
        <v>8.5033999999999992</v>
      </c>
      <c r="Q1385" s="32">
        <v>2.9895</v>
      </c>
      <c r="R1385" s="32">
        <v>13.339399999999999</v>
      </c>
      <c r="S1385" s="32">
        <v>4.4854000000000003</v>
      </c>
      <c r="T1385" s="32">
        <v>8.3154000000000003</v>
      </c>
      <c r="U1385" s="32">
        <v>2.9889000000000001</v>
      </c>
      <c r="V1385" s="32">
        <v>13.342700000000001</v>
      </c>
      <c r="W1385" s="32">
        <v>4.4980000000000002</v>
      </c>
      <c r="X1385" s="32">
        <v>31.829499999999999</v>
      </c>
      <c r="Y1385" s="32">
        <v>31.435700000000001</v>
      </c>
      <c r="Z1385" s="32">
        <v>32.618299999999998</v>
      </c>
      <c r="AA1385" s="32">
        <v>0.45639999999999997</v>
      </c>
      <c r="AB1385" s="32">
        <v>32.054200000000002</v>
      </c>
      <c r="AC1385" s="32">
        <v>31.5565</v>
      </c>
      <c r="AD1385" s="32">
        <v>32.579700000000003</v>
      </c>
      <c r="AE1385" s="32">
        <v>0.42980000000000002</v>
      </c>
      <c r="AF1385" s="32"/>
      <c r="AG1385" s="32"/>
      <c r="AH1385" s="32"/>
      <c r="AI1385" s="32"/>
      <c r="AJ1385" s="32"/>
      <c r="AK1385" s="32"/>
      <c r="AL1385" s="32"/>
      <c r="AM1385" s="32"/>
      <c r="AN1385" s="32">
        <v>2.3109000000000002</v>
      </c>
      <c r="AO1385" s="32">
        <v>2.2919999999999998</v>
      </c>
      <c r="AP1385" s="32">
        <v>13.337999999999999</v>
      </c>
      <c r="AQ1385" s="32">
        <v>1.6000000000000001E-3</v>
      </c>
      <c r="AR1385" s="32">
        <v>13.3406</v>
      </c>
      <c r="AS1385" s="32">
        <v>1.6999999999999999E-3</v>
      </c>
      <c r="AT1385" s="32">
        <v>31.498799999999999</v>
      </c>
      <c r="AU1385" s="32">
        <v>4.8000000000000001E-2</v>
      </c>
      <c r="AV1385" s="32">
        <v>31.5579</v>
      </c>
      <c r="AW1385" s="32">
        <v>1.1000000000000001E-3</v>
      </c>
      <c r="AX1385" s="32">
        <v>2.9891999999999999</v>
      </c>
      <c r="AY1385">
        <v>52.57</v>
      </c>
      <c r="AZ1385">
        <v>2.9887000000000001</v>
      </c>
      <c r="BA1385">
        <v>52.57</v>
      </c>
      <c r="BB1385">
        <v>66</v>
      </c>
      <c r="BD1385" s="32"/>
      <c r="BE1385" s="32"/>
      <c r="BF1385" s="32"/>
      <c r="BG1385" s="32"/>
      <c r="BH1385" s="32"/>
      <c r="BI1385" s="34"/>
      <c r="BJ1385" s="34">
        <v>35</v>
      </c>
      <c r="BK1385" s="34">
        <v>58</v>
      </c>
      <c r="BL1385" s="34">
        <v>23</v>
      </c>
      <c r="BM1385">
        <v>0</v>
      </c>
      <c r="BN1385" t="s">
        <v>1463</v>
      </c>
      <c r="BO1385" t="s">
        <v>7417</v>
      </c>
      <c r="BP1385" t="b">
        <v>1</v>
      </c>
    </row>
    <row r="1386" spans="1:68" x14ac:dyDescent="0.25">
      <c r="A1386" s="30" t="str">
        <f t="shared" si="22"/>
        <v>2008037205</v>
      </c>
      <c r="B1386" t="s">
        <v>199</v>
      </c>
      <c r="C1386">
        <v>205</v>
      </c>
      <c r="D1386" s="65" t="s">
        <v>8846</v>
      </c>
      <c r="E1386" t="s">
        <v>118</v>
      </c>
      <c r="F1386">
        <v>1</v>
      </c>
      <c r="G1386">
        <v>2008</v>
      </c>
      <c r="H1386">
        <v>2</v>
      </c>
      <c r="I1386" s="34">
        <v>3714.7</v>
      </c>
      <c r="J1386">
        <v>3636</v>
      </c>
      <c r="K1386" s="32">
        <v>43.469299999999997</v>
      </c>
      <c r="L1386" s="32">
        <v>-57.531700000000001</v>
      </c>
      <c r="M1386" s="31">
        <v>39739.140832754631</v>
      </c>
      <c r="N1386" s="33">
        <v>2.98</v>
      </c>
      <c r="O1386" s="33">
        <v>49.6</v>
      </c>
      <c r="P1386" s="32">
        <v>16.727599999999999</v>
      </c>
      <c r="Q1386" s="32">
        <v>15.3355</v>
      </c>
      <c r="R1386" s="32">
        <v>18.5913</v>
      </c>
      <c r="S1386" s="32">
        <v>1.2091000000000001</v>
      </c>
      <c r="T1386" s="32">
        <v>16.7257</v>
      </c>
      <c r="U1386" s="32">
        <v>15.3338</v>
      </c>
      <c r="V1386" s="32">
        <v>18.5929</v>
      </c>
      <c r="W1386" s="32">
        <v>1.2078</v>
      </c>
      <c r="X1386" s="32">
        <v>33.6693</v>
      </c>
      <c r="Y1386" s="32">
        <v>32.6798</v>
      </c>
      <c r="Z1386" s="32">
        <v>34.932400000000001</v>
      </c>
      <c r="AA1386" s="32">
        <v>0.84830000000000005</v>
      </c>
      <c r="AB1386" s="32">
        <v>33.673099999999998</v>
      </c>
      <c r="AC1386" s="32">
        <v>32.679099999999998</v>
      </c>
      <c r="AD1386" s="32">
        <v>34.930199999999999</v>
      </c>
      <c r="AE1386" s="32">
        <v>0.84619999999999995</v>
      </c>
      <c r="AF1386" s="32"/>
      <c r="AG1386" s="32"/>
      <c r="AH1386" s="32"/>
      <c r="AI1386" s="32"/>
      <c r="AJ1386" s="32"/>
      <c r="AK1386" s="32"/>
      <c r="AL1386" s="32"/>
      <c r="AM1386" s="32"/>
      <c r="AN1386" s="32">
        <v>1.0801000000000001</v>
      </c>
      <c r="AO1386" s="32">
        <v>0.95440000000000003</v>
      </c>
      <c r="AP1386" s="32">
        <v>15.339600000000001</v>
      </c>
      <c r="AQ1386" s="32">
        <v>3.8E-3</v>
      </c>
      <c r="AR1386" s="32">
        <v>15.338900000000001</v>
      </c>
      <c r="AS1386" s="32">
        <v>4.4999999999999997E-3</v>
      </c>
      <c r="AT1386" s="32">
        <v>32.692500000000003</v>
      </c>
      <c r="AU1386" s="32">
        <v>1.0999999999999999E-2</v>
      </c>
      <c r="AV1386" s="32">
        <v>32.692900000000002</v>
      </c>
      <c r="AW1386" s="32">
        <v>1.2E-2</v>
      </c>
      <c r="AX1386" s="32">
        <v>2.3287</v>
      </c>
      <c r="AY1386">
        <v>3681.6</v>
      </c>
      <c r="AZ1386">
        <v>2.3283999999999998</v>
      </c>
      <c r="BA1386">
        <v>3680.62</v>
      </c>
      <c r="BB1386">
        <v>3672</v>
      </c>
      <c r="BC1386">
        <v>999.51</v>
      </c>
      <c r="BD1386" s="32">
        <v>4.2431999999999999</v>
      </c>
      <c r="BE1386" s="32">
        <v>4.2424999999999997</v>
      </c>
      <c r="BF1386" s="32">
        <v>34.948300000000003</v>
      </c>
      <c r="BG1386" s="32">
        <v>34.949399999999997</v>
      </c>
      <c r="BH1386" s="32"/>
      <c r="BI1386" s="34"/>
      <c r="BJ1386" s="34"/>
      <c r="BK1386" s="34"/>
      <c r="BL1386" s="34"/>
      <c r="BM1386">
        <v>-1</v>
      </c>
      <c r="BN1386" t="s">
        <v>1464</v>
      </c>
      <c r="BO1386" t="s">
        <v>7418</v>
      </c>
      <c r="BP1386" t="b">
        <v>1</v>
      </c>
    </row>
    <row r="1387" spans="1:68" x14ac:dyDescent="0.25">
      <c r="A1387" s="30" t="str">
        <f t="shared" si="22"/>
        <v>2008037214</v>
      </c>
      <c r="B1387" t="s">
        <v>199</v>
      </c>
      <c r="C1387">
        <v>214</v>
      </c>
      <c r="D1387" s="65" t="s">
        <v>8751</v>
      </c>
      <c r="E1387" t="s">
        <v>99</v>
      </c>
      <c r="F1387">
        <v>1</v>
      </c>
      <c r="G1387">
        <v>2008</v>
      </c>
      <c r="H1387">
        <v>2</v>
      </c>
      <c r="I1387" s="34">
        <v>647.70000000000005</v>
      </c>
      <c r="J1387">
        <v>646</v>
      </c>
      <c r="K1387" s="32">
        <v>44.128</v>
      </c>
      <c r="L1387" s="32">
        <v>-58.183</v>
      </c>
      <c r="M1387" s="31">
        <v>39740.015534606478</v>
      </c>
      <c r="N1387" s="33">
        <v>1.98</v>
      </c>
      <c r="O1387" s="33">
        <v>49.59</v>
      </c>
      <c r="P1387" s="32">
        <v>10.577400000000001</v>
      </c>
      <c r="Q1387" s="32">
        <v>3.7012</v>
      </c>
      <c r="R1387" s="32">
        <v>12.879899999999999</v>
      </c>
      <c r="S1387" s="32">
        <v>3.1536</v>
      </c>
      <c r="T1387" s="32">
        <v>10.5786</v>
      </c>
      <c r="U1387" s="32">
        <v>3.7145000000000001</v>
      </c>
      <c r="V1387" s="32">
        <v>12.8802</v>
      </c>
      <c r="W1387" s="32">
        <v>3.1522999999999999</v>
      </c>
      <c r="X1387" s="32">
        <v>32.060099999999998</v>
      </c>
      <c r="Y1387" s="32">
        <v>31.5672</v>
      </c>
      <c r="Z1387" s="32">
        <v>32.671700000000001</v>
      </c>
      <c r="AA1387" s="32">
        <v>0.34189999999999998</v>
      </c>
      <c r="AB1387" s="32">
        <v>32.051699999999997</v>
      </c>
      <c r="AC1387" s="32">
        <v>31.569600000000001</v>
      </c>
      <c r="AD1387" s="32">
        <v>32.647599999999997</v>
      </c>
      <c r="AE1387" s="32">
        <v>0.33210000000000001</v>
      </c>
      <c r="AF1387" s="32"/>
      <c r="AG1387" s="32"/>
      <c r="AH1387" s="32"/>
      <c r="AI1387" s="32"/>
      <c r="AJ1387" s="32"/>
      <c r="AK1387" s="32"/>
      <c r="AL1387" s="32"/>
      <c r="AM1387" s="32"/>
      <c r="AN1387" s="32">
        <v>2.1941000000000002</v>
      </c>
      <c r="AO1387" s="32">
        <v>2.1722000000000001</v>
      </c>
      <c r="AP1387" s="32">
        <v>12.8353</v>
      </c>
      <c r="AQ1387" s="32">
        <v>9.7000000000000003E-3</v>
      </c>
      <c r="AR1387" s="32">
        <v>12.836</v>
      </c>
      <c r="AS1387" s="32">
        <v>9.2999999999999992E-3</v>
      </c>
      <c r="AT1387" s="32">
        <v>31.614699999999999</v>
      </c>
      <c r="AU1387" s="32">
        <v>5.7700000000000001E-2</v>
      </c>
      <c r="AV1387" s="32">
        <v>31.616800000000001</v>
      </c>
      <c r="AW1387" s="32">
        <v>5.7500000000000002E-2</v>
      </c>
      <c r="AX1387" s="32">
        <v>0.25919999999999999</v>
      </c>
      <c r="AY1387">
        <v>94.21</v>
      </c>
      <c r="AZ1387">
        <v>0.24959999999999999</v>
      </c>
      <c r="BA1387">
        <v>94.21</v>
      </c>
      <c r="BB1387">
        <v>728.1</v>
      </c>
      <c r="BD1387" s="32"/>
      <c r="BE1387" s="32"/>
      <c r="BF1387" s="32"/>
      <c r="BG1387" s="32"/>
      <c r="BH1387" s="32">
        <v>0.25919999999999999</v>
      </c>
      <c r="BI1387" s="34">
        <v>95</v>
      </c>
      <c r="BJ1387" s="34">
        <v>49</v>
      </c>
      <c r="BK1387" s="34">
        <v>141</v>
      </c>
      <c r="BL1387" s="34">
        <v>92</v>
      </c>
      <c r="BM1387">
        <v>0</v>
      </c>
      <c r="BN1387" t="s">
        <v>1465</v>
      </c>
      <c r="BO1387" t="s">
        <v>7419</v>
      </c>
      <c r="BP1387" t="b">
        <v>1</v>
      </c>
    </row>
    <row r="1388" spans="1:68" x14ac:dyDescent="0.25">
      <c r="A1388" s="30" t="str">
        <f t="shared" si="22"/>
        <v>2008037217</v>
      </c>
      <c r="B1388" t="s">
        <v>199</v>
      </c>
      <c r="C1388">
        <v>217</v>
      </c>
      <c r="D1388" s="65" t="s">
        <v>8806</v>
      </c>
      <c r="E1388" t="s">
        <v>98</v>
      </c>
      <c r="F1388">
        <v>1</v>
      </c>
      <c r="G1388">
        <v>2008</v>
      </c>
      <c r="H1388">
        <v>2</v>
      </c>
      <c r="I1388" s="34">
        <v>2854.2</v>
      </c>
      <c r="J1388">
        <v>2827</v>
      </c>
      <c r="K1388" s="32">
        <v>43.778700000000001</v>
      </c>
      <c r="L1388" s="32">
        <v>-57.831299999999999</v>
      </c>
      <c r="M1388" s="31">
        <v>39740.182744097219</v>
      </c>
      <c r="N1388" s="33">
        <v>2.98</v>
      </c>
      <c r="O1388" s="33">
        <v>49.59</v>
      </c>
      <c r="P1388" s="32">
        <v>14.460100000000001</v>
      </c>
      <c r="Q1388" s="32">
        <v>6.9706999999999999</v>
      </c>
      <c r="R1388" s="32">
        <v>15.9917</v>
      </c>
      <c r="S1388" s="32">
        <v>3.0691000000000002</v>
      </c>
      <c r="T1388" s="32">
        <v>14.4664</v>
      </c>
      <c r="U1388" s="32">
        <v>6.9749999999999996</v>
      </c>
      <c r="V1388" s="32">
        <v>15.9922</v>
      </c>
      <c r="W1388" s="32">
        <v>3.0644999999999998</v>
      </c>
      <c r="X1388" s="32">
        <v>33.225999999999999</v>
      </c>
      <c r="Y1388" s="32">
        <v>33.077199999999998</v>
      </c>
      <c r="Z1388" s="32">
        <v>33.668799999999997</v>
      </c>
      <c r="AA1388" s="32">
        <v>9.9900000000000003E-2</v>
      </c>
      <c r="AB1388" s="32">
        <v>33.215299999999999</v>
      </c>
      <c r="AC1388" s="32">
        <v>33.020099999999999</v>
      </c>
      <c r="AD1388" s="32">
        <v>33.593200000000003</v>
      </c>
      <c r="AE1388" s="32">
        <v>8.8300000000000003E-2</v>
      </c>
      <c r="AF1388" s="32"/>
      <c r="AG1388" s="32"/>
      <c r="AH1388" s="32"/>
      <c r="AI1388" s="32"/>
      <c r="AJ1388" s="32"/>
      <c r="AK1388" s="32"/>
      <c r="AL1388" s="32"/>
      <c r="AM1388" s="32"/>
      <c r="AN1388" s="32">
        <v>1.6061000000000001</v>
      </c>
      <c r="AO1388" s="32">
        <v>1.5975999999999999</v>
      </c>
      <c r="AP1388" s="32">
        <v>15.972899999999999</v>
      </c>
      <c r="AQ1388" s="32">
        <v>7.4999999999999997E-3</v>
      </c>
      <c r="AR1388" s="32">
        <v>15.9726</v>
      </c>
      <c r="AS1388" s="32">
        <v>7.7999999999999996E-3</v>
      </c>
      <c r="AT1388" s="32">
        <v>33.200800000000001</v>
      </c>
      <c r="AU1388" s="32">
        <v>1.1599999999999999E-2</v>
      </c>
      <c r="AV1388" s="32">
        <v>33.202500000000001</v>
      </c>
      <c r="AW1388" s="32">
        <v>1.1599999999999999E-2</v>
      </c>
      <c r="AX1388" s="32">
        <v>2.9373</v>
      </c>
      <c r="AY1388">
        <v>2854.17</v>
      </c>
      <c r="AZ1388">
        <v>2.9350999999999998</v>
      </c>
      <c r="BA1388">
        <v>2854.17</v>
      </c>
      <c r="BB1388">
        <v>2867.8</v>
      </c>
      <c r="BC1388">
        <v>999.48</v>
      </c>
      <c r="BD1388" s="32">
        <v>4.1596000000000002</v>
      </c>
      <c r="BE1388" s="32">
        <v>4.1589999999999998</v>
      </c>
      <c r="BF1388" s="32">
        <v>34.943800000000003</v>
      </c>
      <c r="BG1388" s="32">
        <v>34.945599999999999</v>
      </c>
      <c r="BH1388" s="32"/>
      <c r="BI1388" s="34"/>
      <c r="BJ1388" s="34"/>
      <c r="BK1388" s="34"/>
      <c r="BL1388" s="34"/>
      <c r="BM1388">
        <v>-1</v>
      </c>
      <c r="BN1388" t="s">
        <v>1466</v>
      </c>
      <c r="BO1388" t="s">
        <v>7420</v>
      </c>
      <c r="BP1388" t="b">
        <v>1</v>
      </c>
    </row>
    <row r="1389" spans="1:68" x14ac:dyDescent="0.25">
      <c r="A1389" s="30" t="str">
        <f t="shared" si="22"/>
        <v>2008037220</v>
      </c>
      <c r="B1389" t="s">
        <v>199</v>
      </c>
      <c r="C1389">
        <v>220</v>
      </c>
      <c r="D1389" s="65" t="s">
        <v>8920</v>
      </c>
      <c r="E1389" t="s">
        <v>186</v>
      </c>
      <c r="F1389">
        <v>0</v>
      </c>
      <c r="G1389">
        <v>2008</v>
      </c>
      <c r="H1389">
        <v>2</v>
      </c>
      <c r="I1389" s="34">
        <v>917.5</v>
      </c>
      <c r="J1389">
        <v>1091</v>
      </c>
      <c r="K1389" s="32">
        <v>43.869500000000002</v>
      </c>
      <c r="L1389" s="32">
        <v>-58.735700000000001</v>
      </c>
      <c r="M1389" s="31">
        <v>39740.508168518521</v>
      </c>
      <c r="N1389" s="33">
        <v>1.98</v>
      </c>
      <c r="O1389" s="33">
        <v>49.59</v>
      </c>
      <c r="P1389" s="32">
        <v>11.4872</v>
      </c>
      <c r="Q1389" s="32">
        <v>3.0916999999999999</v>
      </c>
      <c r="R1389" s="32">
        <v>15.4831</v>
      </c>
      <c r="S1389" s="32">
        <v>3.5819000000000001</v>
      </c>
      <c r="T1389" s="32">
        <v>11.495200000000001</v>
      </c>
      <c r="U1389" s="32">
        <v>3.1198999999999999</v>
      </c>
      <c r="V1389" s="32">
        <v>15.486499999999999</v>
      </c>
      <c r="W1389" s="32">
        <v>3.5743</v>
      </c>
      <c r="X1389" s="32">
        <v>32.302500000000002</v>
      </c>
      <c r="Y1389" s="32">
        <v>31.592700000000001</v>
      </c>
      <c r="Z1389" s="32">
        <v>33.022199999999998</v>
      </c>
      <c r="AA1389" s="32">
        <v>0.54459999999999997</v>
      </c>
      <c r="AB1389" s="32">
        <v>32.291800000000002</v>
      </c>
      <c r="AC1389" s="32">
        <v>31.593399999999999</v>
      </c>
      <c r="AD1389" s="32">
        <v>33.030999999999999</v>
      </c>
      <c r="AE1389" s="32">
        <v>0.53459999999999996</v>
      </c>
      <c r="AF1389" s="32"/>
      <c r="AG1389" s="32"/>
      <c r="AH1389" s="32"/>
      <c r="AI1389" s="32"/>
      <c r="AJ1389" s="32"/>
      <c r="AK1389" s="32"/>
      <c r="AL1389" s="32"/>
      <c r="AM1389" s="32"/>
      <c r="AN1389" s="32">
        <v>2.2183999999999999</v>
      </c>
      <c r="AO1389" s="32">
        <v>2.1831</v>
      </c>
      <c r="AP1389" s="32">
        <v>12.989599999999999</v>
      </c>
      <c r="AQ1389" s="32">
        <v>1.0500000000000001E-2</v>
      </c>
      <c r="AR1389" s="32">
        <v>12.9885</v>
      </c>
      <c r="AS1389" s="32">
        <v>8.6E-3</v>
      </c>
      <c r="AT1389" s="32">
        <v>31.600100000000001</v>
      </c>
      <c r="AU1389" s="32">
        <v>7.1000000000000004E-3</v>
      </c>
      <c r="AV1389" s="32">
        <v>31.6008</v>
      </c>
      <c r="AW1389" s="32">
        <v>6.6E-3</v>
      </c>
      <c r="AX1389" s="32">
        <v>-0.17649999999999999</v>
      </c>
      <c r="AY1389">
        <v>82.32</v>
      </c>
      <c r="AZ1389">
        <v>-0.17219999999999999</v>
      </c>
      <c r="BA1389">
        <v>82.32</v>
      </c>
      <c r="BB1389">
        <v>1200</v>
      </c>
      <c r="BD1389" s="32"/>
      <c r="BE1389" s="32"/>
      <c r="BF1389" s="32"/>
      <c r="BG1389" s="32"/>
      <c r="BH1389" s="32">
        <v>-0.17649999999999999</v>
      </c>
      <c r="BI1389" s="34">
        <v>83</v>
      </c>
      <c r="BJ1389" s="34">
        <v>48</v>
      </c>
      <c r="BK1389" s="34">
        <v>125</v>
      </c>
      <c r="BL1389" s="34">
        <v>77</v>
      </c>
      <c r="BM1389">
        <v>0</v>
      </c>
      <c r="BN1389" t="s">
        <v>1467</v>
      </c>
      <c r="BO1389" t="s">
        <v>7421</v>
      </c>
      <c r="BP1389" t="b">
        <v>1</v>
      </c>
    </row>
    <row r="1390" spans="1:68" x14ac:dyDescent="0.25">
      <c r="A1390" s="30" t="str">
        <f t="shared" si="22"/>
        <v>2008037223</v>
      </c>
      <c r="B1390" t="s">
        <v>199</v>
      </c>
      <c r="C1390">
        <v>223</v>
      </c>
      <c r="D1390" s="65" t="s">
        <v>8850</v>
      </c>
      <c r="E1390" t="s">
        <v>124</v>
      </c>
      <c r="F1390">
        <v>0</v>
      </c>
      <c r="G1390">
        <v>2008</v>
      </c>
      <c r="H1390">
        <v>2</v>
      </c>
      <c r="I1390" s="34">
        <v>442.9</v>
      </c>
      <c r="J1390">
        <v>495</v>
      </c>
      <c r="K1390" s="32">
        <v>44.0197</v>
      </c>
      <c r="L1390" s="32">
        <v>-59.040300000000002</v>
      </c>
      <c r="M1390" s="31">
        <v>39740.753946874996</v>
      </c>
      <c r="N1390" s="33">
        <v>3.97</v>
      </c>
      <c r="O1390" s="33">
        <v>49.59</v>
      </c>
      <c r="P1390" s="32">
        <v>11.351800000000001</v>
      </c>
      <c r="Q1390" s="32">
        <v>6.3738000000000001</v>
      </c>
      <c r="R1390" s="32">
        <v>13.1271</v>
      </c>
      <c r="S1390" s="32">
        <v>2.3447</v>
      </c>
      <c r="T1390" s="32">
        <v>11.358599999999999</v>
      </c>
      <c r="U1390" s="32">
        <v>6.3819999999999997</v>
      </c>
      <c r="V1390" s="32">
        <v>13.126200000000001</v>
      </c>
      <c r="W1390" s="32">
        <v>2.3386</v>
      </c>
      <c r="X1390" s="32">
        <v>31.9192</v>
      </c>
      <c r="Y1390" s="32">
        <v>31.650300000000001</v>
      </c>
      <c r="Z1390" s="32">
        <v>32.524999999999999</v>
      </c>
      <c r="AA1390" s="32">
        <v>0.28910000000000002</v>
      </c>
      <c r="AB1390" s="32">
        <v>31.911799999999999</v>
      </c>
      <c r="AC1390" s="32">
        <v>31.6524</v>
      </c>
      <c r="AD1390" s="32">
        <v>32.511800000000001</v>
      </c>
      <c r="AE1390" s="32">
        <v>0.28179999999999999</v>
      </c>
      <c r="AF1390" s="32"/>
      <c r="AG1390" s="32"/>
      <c r="AH1390" s="32"/>
      <c r="AI1390" s="32"/>
      <c r="AJ1390" s="32"/>
      <c r="AK1390" s="32"/>
      <c r="AL1390" s="32"/>
      <c r="AM1390" s="32"/>
      <c r="AN1390" s="32">
        <v>1.7430000000000001</v>
      </c>
      <c r="AO1390" s="32">
        <v>1.7299</v>
      </c>
      <c r="AP1390" s="32">
        <v>13.094799999999999</v>
      </c>
      <c r="AQ1390" s="32">
        <v>4.5699999999999998E-2</v>
      </c>
      <c r="AR1390" s="32">
        <v>13.0945</v>
      </c>
      <c r="AS1390" s="32">
        <v>4.48E-2</v>
      </c>
      <c r="AT1390" s="32">
        <v>31.6953</v>
      </c>
      <c r="AU1390" s="32">
        <v>2.6499999999999999E-2</v>
      </c>
      <c r="AV1390" s="32">
        <v>31.696300000000001</v>
      </c>
      <c r="AW1390" s="32">
        <v>2.46E-2</v>
      </c>
      <c r="AX1390" s="32">
        <v>3.9828000000000001</v>
      </c>
      <c r="AY1390">
        <v>89.26</v>
      </c>
      <c r="AZ1390">
        <v>3.9765000000000001</v>
      </c>
      <c r="BA1390">
        <v>89.26</v>
      </c>
      <c r="BB1390">
        <v>500</v>
      </c>
      <c r="BD1390" s="32"/>
      <c r="BE1390" s="32"/>
      <c r="BF1390" s="32"/>
      <c r="BG1390" s="32"/>
      <c r="BH1390" s="32">
        <v>3.9828000000000001</v>
      </c>
      <c r="BI1390" s="34">
        <v>90</v>
      </c>
      <c r="BJ1390" s="34">
        <v>90</v>
      </c>
      <c r="BK1390" s="34">
        <v>90</v>
      </c>
      <c r="BL1390" s="34">
        <v>1</v>
      </c>
      <c r="BM1390">
        <v>0</v>
      </c>
      <c r="BN1390" t="s">
        <v>1468</v>
      </c>
      <c r="BO1390" t="s">
        <v>7422</v>
      </c>
      <c r="BP1390" t="b">
        <v>1</v>
      </c>
    </row>
    <row r="1391" spans="1:68" x14ac:dyDescent="0.25">
      <c r="A1391" s="30" t="str">
        <f t="shared" si="22"/>
        <v>2008037226</v>
      </c>
      <c r="B1391" t="s">
        <v>199</v>
      </c>
      <c r="C1391">
        <v>226</v>
      </c>
      <c r="D1391" s="65" t="s">
        <v>8752</v>
      </c>
      <c r="E1391" t="s">
        <v>123</v>
      </c>
      <c r="F1391">
        <v>0</v>
      </c>
      <c r="G1391">
        <v>2008</v>
      </c>
      <c r="H1391">
        <v>2</v>
      </c>
      <c r="I1391" s="34">
        <v>2231.8000000000002</v>
      </c>
      <c r="J1391">
        <v>2018</v>
      </c>
      <c r="K1391" s="32">
        <v>43.787500000000001</v>
      </c>
      <c r="L1391" s="32">
        <v>-58.910800000000002</v>
      </c>
      <c r="M1391" s="31">
        <v>39740.946389699071</v>
      </c>
      <c r="N1391" s="33">
        <v>2.98</v>
      </c>
      <c r="O1391" s="33">
        <v>49.59</v>
      </c>
      <c r="P1391" s="32">
        <v>15.947100000000001</v>
      </c>
      <c r="Q1391" s="32">
        <v>12.9399</v>
      </c>
      <c r="R1391" s="32">
        <v>17.560199999999998</v>
      </c>
      <c r="S1391" s="32">
        <v>1.3657999999999999</v>
      </c>
      <c r="T1391" s="32">
        <v>15.946300000000001</v>
      </c>
      <c r="U1391" s="32">
        <v>12.9344</v>
      </c>
      <c r="V1391" s="32">
        <v>17.560099999999998</v>
      </c>
      <c r="W1391" s="32">
        <v>1.3664000000000001</v>
      </c>
      <c r="X1391" s="32">
        <v>33.471400000000003</v>
      </c>
      <c r="Y1391" s="32">
        <v>32.8018</v>
      </c>
      <c r="Z1391" s="32">
        <v>34.095399999999998</v>
      </c>
      <c r="AA1391" s="32">
        <v>0.50439999999999996</v>
      </c>
      <c r="AB1391" s="32">
        <v>33.471600000000002</v>
      </c>
      <c r="AC1391" s="32">
        <v>32.804099999999998</v>
      </c>
      <c r="AD1391" s="32">
        <v>34.096400000000003</v>
      </c>
      <c r="AE1391" s="32">
        <v>0.50180000000000002</v>
      </c>
      <c r="AF1391" s="32"/>
      <c r="AG1391" s="32"/>
      <c r="AH1391" s="32"/>
      <c r="AI1391" s="32"/>
      <c r="AJ1391" s="32"/>
      <c r="AK1391" s="32"/>
      <c r="AL1391" s="32"/>
      <c r="AM1391" s="32"/>
      <c r="AN1391" s="32">
        <v>0.93769999999999998</v>
      </c>
      <c r="AO1391" s="32">
        <v>0.92889999999999995</v>
      </c>
      <c r="AP1391" s="32">
        <v>14.943099999999999</v>
      </c>
      <c r="AQ1391" s="32">
        <v>8.3000000000000001E-3</v>
      </c>
      <c r="AR1391" s="32">
        <v>14.9428</v>
      </c>
      <c r="AS1391" s="32">
        <v>8.8000000000000005E-3</v>
      </c>
      <c r="AT1391" s="32">
        <v>32.811300000000003</v>
      </c>
      <c r="AU1391" s="32">
        <v>4.3E-3</v>
      </c>
      <c r="AV1391" s="32">
        <v>32.8127</v>
      </c>
      <c r="AW1391" s="32">
        <v>4.8999999999999998E-3</v>
      </c>
      <c r="AX1391" s="32">
        <v>3.1987000000000001</v>
      </c>
      <c r="AY1391">
        <v>2231.84</v>
      </c>
      <c r="AZ1391">
        <v>3.1985999999999999</v>
      </c>
      <c r="BA1391">
        <v>2231.84</v>
      </c>
      <c r="BB1391">
        <v>2200</v>
      </c>
      <c r="BC1391">
        <v>999.48</v>
      </c>
      <c r="BD1391" s="32">
        <v>4.2972999999999999</v>
      </c>
      <c r="BE1391" s="32">
        <v>4.2971000000000004</v>
      </c>
      <c r="BF1391" s="32">
        <v>34.933</v>
      </c>
      <c r="BG1391" s="32">
        <v>34.935699999999997</v>
      </c>
      <c r="BH1391" s="32"/>
      <c r="BI1391" s="34"/>
      <c r="BJ1391" s="34"/>
      <c r="BK1391" s="34"/>
      <c r="BL1391" s="34"/>
      <c r="BM1391">
        <v>-1</v>
      </c>
      <c r="BN1391" t="s">
        <v>1469</v>
      </c>
      <c r="BO1391" t="s">
        <v>7423</v>
      </c>
      <c r="BP1391" t="b">
        <v>1</v>
      </c>
    </row>
    <row r="1392" spans="1:68" x14ac:dyDescent="0.25">
      <c r="A1392" s="30" t="str">
        <f t="shared" si="22"/>
        <v>2008037228</v>
      </c>
      <c r="B1392" t="s">
        <v>199</v>
      </c>
      <c r="C1392">
        <v>228</v>
      </c>
      <c r="D1392" s="65" t="s">
        <v>8753</v>
      </c>
      <c r="E1392" t="s">
        <v>185</v>
      </c>
      <c r="F1392">
        <v>0</v>
      </c>
      <c r="G1392">
        <v>2008</v>
      </c>
      <c r="H1392">
        <v>2</v>
      </c>
      <c r="I1392" s="34">
        <v>717</v>
      </c>
      <c r="J1392">
        <v>683</v>
      </c>
      <c r="K1392" s="32">
        <v>43.708300000000001</v>
      </c>
      <c r="L1392" s="32">
        <v>-59.018300000000004</v>
      </c>
      <c r="M1392" s="31">
        <v>39741.078183333331</v>
      </c>
      <c r="N1392" s="33">
        <v>2.98</v>
      </c>
      <c r="O1392" s="33">
        <v>49.59</v>
      </c>
      <c r="P1392" s="32">
        <v>14.4702</v>
      </c>
      <c r="Q1392" s="32">
        <v>8.9626999999999999</v>
      </c>
      <c r="R1392" s="32">
        <v>17.354500000000002</v>
      </c>
      <c r="S1392" s="32">
        <v>2.0543</v>
      </c>
      <c r="T1392" s="32">
        <v>14.4594</v>
      </c>
      <c r="U1392" s="32">
        <v>8.9639000000000006</v>
      </c>
      <c r="V1392" s="32">
        <v>17.379100000000001</v>
      </c>
      <c r="W1392" s="32">
        <v>2.0512999999999999</v>
      </c>
      <c r="X1392" s="32">
        <v>32.907699999999998</v>
      </c>
      <c r="Y1392" s="32">
        <v>32.326999999999998</v>
      </c>
      <c r="Z1392" s="32">
        <v>33.975000000000001</v>
      </c>
      <c r="AA1392" s="32">
        <v>0.5948</v>
      </c>
      <c r="AB1392" s="32">
        <v>32.9011</v>
      </c>
      <c r="AC1392" s="32">
        <v>32.329300000000003</v>
      </c>
      <c r="AD1392" s="32">
        <v>33.991700000000002</v>
      </c>
      <c r="AE1392" s="32">
        <v>0.58979999999999999</v>
      </c>
      <c r="AF1392" s="32"/>
      <c r="AG1392" s="32"/>
      <c r="AH1392" s="32"/>
      <c r="AI1392" s="32"/>
      <c r="AJ1392" s="32"/>
      <c r="AK1392" s="32"/>
      <c r="AL1392" s="32"/>
      <c r="AM1392" s="32"/>
      <c r="AN1392" s="32">
        <v>1.4448000000000001</v>
      </c>
      <c r="AO1392" s="32">
        <v>1.4118999999999999</v>
      </c>
      <c r="AP1392" s="32">
        <v>14.053000000000001</v>
      </c>
      <c r="AQ1392" s="32">
        <v>1.26E-2</v>
      </c>
      <c r="AR1392" s="32">
        <v>14.0509</v>
      </c>
      <c r="AS1392" s="32">
        <v>1.0500000000000001E-2</v>
      </c>
      <c r="AT1392" s="32">
        <v>32.331200000000003</v>
      </c>
      <c r="AU1392" s="32">
        <v>5.1000000000000004E-3</v>
      </c>
      <c r="AV1392" s="32">
        <v>32.333399999999997</v>
      </c>
      <c r="AW1392" s="32">
        <v>5.7999999999999996E-3</v>
      </c>
      <c r="AX1392" s="32">
        <v>4.7050999999999998</v>
      </c>
      <c r="AY1392">
        <v>708.06</v>
      </c>
      <c r="AZ1392">
        <v>4.7046000000000001</v>
      </c>
      <c r="BA1392">
        <v>708.06</v>
      </c>
      <c r="BB1392">
        <v>900</v>
      </c>
      <c r="BC1392">
        <v>716.96</v>
      </c>
      <c r="BD1392" s="32">
        <v>4.7167000000000003</v>
      </c>
      <c r="BE1392" s="32">
        <v>4.7178000000000004</v>
      </c>
      <c r="BF1392" s="32">
        <v>34.917000000000002</v>
      </c>
      <c r="BG1392" s="32">
        <v>34.919499999999999</v>
      </c>
      <c r="BH1392" s="32"/>
      <c r="BI1392" s="34"/>
      <c r="BJ1392" s="34"/>
      <c r="BK1392" s="34"/>
      <c r="BL1392" s="34"/>
      <c r="BM1392">
        <v>-1</v>
      </c>
      <c r="BN1392" t="s">
        <v>1470</v>
      </c>
      <c r="BO1392" t="s">
        <v>7424</v>
      </c>
      <c r="BP1392" t="b">
        <v>1</v>
      </c>
    </row>
    <row r="1393" spans="1:68" x14ac:dyDescent="0.25">
      <c r="A1393" s="30" t="str">
        <f t="shared" si="22"/>
        <v>2008037229</v>
      </c>
      <c r="B1393" t="s">
        <v>199</v>
      </c>
      <c r="C1393">
        <v>229</v>
      </c>
      <c r="D1393" s="65" t="s">
        <v>8921</v>
      </c>
      <c r="E1393" t="s">
        <v>103</v>
      </c>
      <c r="F1393">
        <v>1</v>
      </c>
      <c r="G1393">
        <v>2008</v>
      </c>
      <c r="H1393">
        <v>2</v>
      </c>
      <c r="I1393" s="34">
        <v>150.69999999999999</v>
      </c>
      <c r="J1393">
        <v>152</v>
      </c>
      <c r="K1393" s="32">
        <v>44.268700000000003</v>
      </c>
      <c r="L1393" s="32">
        <v>-63.321300000000001</v>
      </c>
      <c r="M1393" s="31">
        <v>39741.682161689816</v>
      </c>
      <c r="N1393" s="33">
        <v>3.97</v>
      </c>
      <c r="O1393" s="33">
        <v>49.59</v>
      </c>
      <c r="P1393" s="32">
        <v>6.7111000000000001</v>
      </c>
      <c r="Q1393" s="32">
        <v>2.9828000000000001</v>
      </c>
      <c r="R1393" s="32">
        <v>12.0266</v>
      </c>
      <c r="S1393" s="32">
        <v>3.7820999999999998</v>
      </c>
      <c r="T1393" s="32">
        <v>6.6965000000000003</v>
      </c>
      <c r="U1393" s="32">
        <v>2.9819</v>
      </c>
      <c r="V1393" s="32">
        <v>12.0261</v>
      </c>
      <c r="W1393" s="32">
        <v>3.7924000000000002</v>
      </c>
      <c r="X1393" s="32">
        <v>31.047599999999999</v>
      </c>
      <c r="Y1393" s="32">
        <v>30.1919</v>
      </c>
      <c r="Z1393" s="32">
        <v>31.767399999999999</v>
      </c>
      <c r="AA1393" s="32">
        <v>0.621</v>
      </c>
      <c r="AB1393" s="32">
        <v>31.044599999999999</v>
      </c>
      <c r="AC1393" s="32">
        <v>30.1953</v>
      </c>
      <c r="AD1393" s="32">
        <v>31.7761</v>
      </c>
      <c r="AE1393" s="32">
        <v>0.62680000000000002</v>
      </c>
      <c r="AF1393" s="32"/>
      <c r="AG1393" s="32"/>
      <c r="AH1393" s="32"/>
      <c r="AI1393" s="32"/>
      <c r="AJ1393" s="32"/>
      <c r="AK1393" s="32"/>
      <c r="AL1393" s="32"/>
      <c r="AM1393" s="32"/>
      <c r="AN1393" s="32">
        <v>2.4496000000000002</v>
      </c>
      <c r="AO1393" s="32">
        <v>2.4539</v>
      </c>
      <c r="AP1393" s="32">
        <v>12.0246</v>
      </c>
      <c r="AQ1393" s="32">
        <v>2.8999999999999998E-3</v>
      </c>
      <c r="AR1393" s="32">
        <v>12.0242</v>
      </c>
      <c r="AS1393" s="32">
        <v>2.5999999999999999E-3</v>
      </c>
      <c r="AT1393" s="32">
        <v>30.1938</v>
      </c>
      <c r="AU1393" s="32">
        <v>2.8E-3</v>
      </c>
      <c r="AV1393" s="32">
        <v>30.197299999999998</v>
      </c>
      <c r="AW1393" s="32">
        <v>2.8E-3</v>
      </c>
      <c r="AX1393" s="32">
        <v>1.9240999999999999</v>
      </c>
      <c r="AY1393">
        <v>88.26</v>
      </c>
      <c r="AZ1393">
        <v>1.9231</v>
      </c>
      <c r="BA1393">
        <v>88.26</v>
      </c>
      <c r="BB1393">
        <v>148.80000000000001</v>
      </c>
      <c r="BC1393">
        <v>148.74</v>
      </c>
      <c r="BD1393" s="32">
        <v>6.3038999999999996</v>
      </c>
      <c r="BE1393" s="32">
        <v>6.3037000000000001</v>
      </c>
      <c r="BF1393" s="32">
        <v>33.928199999999997</v>
      </c>
      <c r="BG1393" s="32">
        <v>33.930799999999998</v>
      </c>
      <c r="BH1393" s="32">
        <v>1.9240999999999999</v>
      </c>
      <c r="BI1393" s="34">
        <v>89</v>
      </c>
      <c r="BJ1393" s="34">
        <v>31</v>
      </c>
      <c r="BK1393" s="34">
        <v>122</v>
      </c>
      <c r="BL1393" s="34">
        <v>91</v>
      </c>
      <c r="BM1393">
        <v>0</v>
      </c>
      <c r="BN1393" t="s">
        <v>1471</v>
      </c>
      <c r="BO1393" t="s">
        <v>7425</v>
      </c>
      <c r="BP1393" t="b">
        <v>1</v>
      </c>
    </row>
    <row r="1394" spans="1:68" x14ac:dyDescent="0.25">
      <c r="A1394" s="30" t="str">
        <f t="shared" si="22"/>
        <v>2008666004</v>
      </c>
      <c r="B1394" t="s">
        <v>2430</v>
      </c>
      <c r="C1394">
        <v>4</v>
      </c>
      <c r="D1394" s="65" t="s">
        <v>8658</v>
      </c>
      <c r="E1394" t="s">
        <v>103</v>
      </c>
      <c r="F1394">
        <v>1</v>
      </c>
      <c r="I1394" s="34">
        <v>146.80000000000001</v>
      </c>
      <c r="J1394">
        <v>151</v>
      </c>
      <c r="K1394" s="32">
        <v>44.2682</v>
      </c>
      <c r="L1394" s="32">
        <v>-63.316699999999997</v>
      </c>
      <c r="M1394" s="31">
        <v>39765.598113425927</v>
      </c>
      <c r="N1394" s="33">
        <v>1.49</v>
      </c>
      <c r="O1394" s="33">
        <v>49.59</v>
      </c>
      <c r="P1394" s="32">
        <v>10.0937</v>
      </c>
      <c r="Q1394" s="32">
        <v>6.8586</v>
      </c>
      <c r="R1394" s="32">
        <v>10.896699999999999</v>
      </c>
      <c r="S1394" s="32">
        <v>0.91820000000000002</v>
      </c>
      <c r="T1394" s="32"/>
      <c r="U1394" s="32"/>
      <c r="V1394" s="32"/>
      <c r="W1394" s="32"/>
      <c r="X1394" s="32">
        <v>30.644600000000001</v>
      </c>
      <c r="Y1394" s="32">
        <v>30.009599999999999</v>
      </c>
      <c r="Z1394" s="32">
        <v>32.168500000000002</v>
      </c>
      <c r="AA1394" s="32">
        <v>0.73019999999999996</v>
      </c>
      <c r="AB1394" s="32"/>
      <c r="AC1394" s="32"/>
      <c r="AD1394" s="32"/>
      <c r="AE1394" s="32"/>
      <c r="AF1394" s="32">
        <v>5.5453000000000001</v>
      </c>
      <c r="AG1394" s="32">
        <v>5.1806000000000001</v>
      </c>
      <c r="AH1394" s="32">
        <v>5.7089999999999996</v>
      </c>
      <c r="AI1394" s="32">
        <v>0.1353</v>
      </c>
      <c r="AJ1394" s="32"/>
      <c r="AK1394" s="32"/>
      <c r="AL1394" s="32"/>
      <c r="AM1394" s="32"/>
      <c r="AN1394" s="32">
        <v>2.2509999999999999</v>
      </c>
      <c r="AO1394" s="32"/>
      <c r="AP1394" s="32">
        <v>10.63</v>
      </c>
      <c r="AQ1394" s="32">
        <v>4.4000000000000003E-3</v>
      </c>
      <c r="AR1394" s="32"/>
      <c r="AS1394" s="32"/>
      <c r="AT1394" s="32">
        <v>30.0108</v>
      </c>
      <c r="AU1394" s="32">
        <v>2.0000000000000001E-4</v>
      </c>
      <c r="AV1394" s="32"/>
      <c r="AW1394" s="32"/>
      <c r="AX1394" s="32">
        <v>2.0144000000000002</v>
      </c>
      <c r="AY1394" s="33">
        <v>76.86</v>
      </c>
      <c r="AZ1394" s="32"/>
      <c r="BA1394" s="33"/>
      <c r="BB1394">
        <v>148.80000000000001</v>
      </c>
      <c r="BC1394" s="33">
        <v>146.76</v>
      </c>
      <c r="BD1394" s="32">
        <v>6.3212999999999999</v>
      </c>
      <c r="BE1394" s="32"/>
      <c r="BF1394" s="32">
        <v>33.904400000000003</v>
      </c>
      <c r="BG1394" s="32"/>
      <c r="BH1394" s="32">
        <v>2.0144000000000002</v>
      </c>
      <c r="BI1394" s="34">
        <v>77.5</v>
      </c>
      <c r="BJ1394" s="34">
        <v>55</v>
      </c>
      <c r="BK1394" s="34">
        <v>106.5</v>
      </c>
      <c r="BL1394" s="34">
        <v>51.5</v>
      </c>
      <c r="BM1394">
        <v>0</v>
      </c>
      <c r="BN1394" t="s">
        <v>2652</v>
      </c>
      <c r="BO1394" t="s">
        <v>7426</v>
      </c>
      <c r="BP1394" t="b">
        <v>1</v>
      </c>
    </row>
    <row r="1395" spans="1:68" x14ac:dyDescent="0.25">
      <c r="A1395" s="30" t="str">
        <f t="shared" si="22"/>
        <v>2009666001</v>
      </c>
      <c r="B1395" t="s">
        <v>2436</v>
      </c>
      <c r="C1395">
        <v>1</v>
      </c>
      <c r="D1395" s="65" t="s">
        <v>8655</v>
      </c>
      <c r="E1395" t="s">
        <v>103</v>
      </c>
      <c r="F1395">
        <v>1</v>
      </c>
      <c r="I1395" s="34">
        <v>153.69999999999999</v>
      </c>
      <c r="J1395">
        <v>163</v>
      </c>
      <c r="K1395" s="32">
        <v>44.2699</v>
      </c>
      <c r="L1395" s="32">
        <v>-63.319699999999997</v>
      </c>
      <c r="M1395" s="31">
        <v>39840.633125</v>
      </c>
      <c r="N1395" s="33">
        <v>1.98</v>
      </c>
      <c r="O1395" s="33">
        <v>49.59</v>
      </c>
      <c r="P1395" s="32">
        <v>0.62570000000000003</v>
      </c>
      <c r="Q1395" s="32">
        <v>0.60719999999999996</v>
      </c>
      <c r="R1395" s="32">
        <v>0.64219999999999999</v>
      </c>
      <c r="S1395" s="32">
        <v>8.9999999999999993E-3</v>
      </c>
      <c r="T1395" s="32"/>
      <c r="U1395" s="32"/>
      <c r="V1395" s="32"/>
      <c r="W1395" s="32"/>
      <c r="X1395" s="32">
        <v>30.9908</v>
      </c>
      <c r="Y1395" s="32">
        <v>30.988900000000001</v>
      </c>
      <c r="Z1395" s="32">
        <v>30.992899999999999</v>
      </c>
      <c r="AA1395" s="32">
        <v>8.0000000000000004E-4</v>
      </c>
      <c r="AB1395" s="32"/>
      <c r="AC1395" s="32"/>
      <c r="AD1395" s="32"/>
      <c r="AE1395" s="32"/>
      <c r="AF1395" s="32">
        <v>6.7137000000000002</v>
      </c>
      <c r="AG1395" s="32">
        <v>6.6841999999999997</v>
      </c>
      <c r="AH1395" s="32">
        <v>6.7416</v>
      </c>
      <c r="AI1395" s="32">
        <v>1.41E-2</v>
      </c>
      <c r="AJ1395" s="32"/>
      <c r="AK1395" s="32"/>
      <c r="AL1395" s="32"/>
      <c r="AM1395" s="32"/>
      <c r="AN1395" s="32">
        <v>0</v>
      </c>
      <c r="AO1395" s="32"/>
      <c r="AP1395" s="32">
        <v>0.60819999999999996</v>
      </c>
      <c r="AQ1395" s="32">
        <v>1.9E-3</v>
      </c>
      <c r="AR1395" s="32"/>
      <c r="AS1395" s="32"/>
      <c r="AT1395" s="32">
        <v>30.989599999999999</v>
      </c>
      <c r="AU1395" s="32">
        <v>5.0000000000000001E-4</v>
      </c>
      <c r="AV1395" s="32"/>
      <c r="AW1395" s="32"/>
      <c r="AX1395" s="32">
        <v>0.60719999999999996</v>
      </c>
      <c r="AY1395" s="33">
        <v>2.48</v>
      </c>
      <c r="AZ1395" s="32"/>
      <c r="BA1395" s="33"/>
      <c r="BB1395">
        <v>148.80000000000001</v>
      </c>
      <c r="BC1395" s="33">
        <v>148.74</v>
      </c>
      <c r="BD1395" s="32">
        <v>5.5323000000000002</v>
      </c>
      <c r="BE1395" s="32"/>
      <c r="BF1395" s="32">
        <v>33.6175</v>
      </c>
      <c r="BG1395" s="32"/>
      <c r="BH1395" s="32">
        <v>0.60719999999999996</v>
      </c>
      <c r="BI1395" s="34">
        <v>2.5</v>
      </c>
      <c r="BJ1395" s="34">
        <v>0</v>
      </c>
      <c r="BK1395" s="34">
        <v>135.5</v>
      </c>
      <c r="BL1395" s="34">
        <v>135.5</v>
      </c>
      <c r="BM1395">
        <v>0</v>
      </c>
      <c r="BN1395" t="s">
        <v>2653</v>
      </c>
      <c r="BO1395" t="s">
        <v>7427</v>
      </c>
      <c r="BP1395" t="b">
        <v>1</v>
      </c>
    </row>
    <row r="1396" spans="1:68" x14ac:dyDescent="0.25">
      <c r="A1396" s="30" t="str">
        <f t="shared" si="22"/>
        <v>2009841001</v>
      </c>
      <c r="B1396" t="s">
        <v>2437</v>
      </c>
      <c r="C1396">
        <v>1</v>
      </c>
      <c r="D1396" s="65" t="s">
        <v>8655</v>
      </c>
      <c r="E1396" t="s">
        <v>103</v>
      </c>
      <c r="F1396">
        <v>1</v>
      </c>
      <c r="I1396" s="34">
        <v>126.9</v>
      </c>
      <c r="J1396">
        <v>130</v>
      </c>
      <c r="K1396" s="32">
        <v>44.267600000000002</v>
      </c>
      <c r="L1396" s="32">
        <v>-63.336300000000001</v>
      </c>
      <c r="M1396" s="31">
        <v>39855.837141203701</v>
      </c>
      <c r="N1396" s="33">
        <v>1.49</v>
      </c>
      <c r="O1396" s="33">
        <v>49.59</v>
      </c>
      <c r="P1396" s="32">
        <v>-0.45500000000000002</v>
      </c>
      <c r="Q1396" s="32">
        <v>-0.65459999999999996</v>
      </c>
      <c r="R1396" s="32">
        <v>0.50549999999999995</v>
      </c>
      <c r="S1396" s="32">
        <v>0.34739999999999999</v>
      </c>
      <c r="T1396" s="32"/>
      <c r="U1396" s="32"/>
      <c r="V1396" s="32"/>
      <c r="W1396" s="32"/>
      <c r="X1396" s="32">
        <v>31.009399999999999</v>
      </c>
      <c r="Y1396" s="32">
        <v>30.945599999999999</v>
      </c>
      <c r="Z1396" s="32">
        <v>31.391100000000002</v>
      </c>
      <c r="AA1396" s="32">
        <v>0.12540000000000001</v>
      </c>
      <c r="AB1396" s="32"/>
      <c r="AC1396" s="32"/>
      <c r="AD1396" s="32"/>
      <c r="AE1396" s="32"/>
      <c r="AF1396" s="32">
        <v>4.5366999999999997</v>
      </c>
      <c r="AG1396" s="32">
        <v>4.3526999999999996</v>
      </c>
      <c r="AH1396" s="32">
        <v>4.5651999999999999</v>
      </c>
      <c r="AI1396" s="32">
        <v>5.2600000000000001E-2</v>
      </c>
      <c r="AJ1396" s="32"/>
      <c r="AK1396" s="32"/>
      <c r="AL1396" s="32"/>
      <c r="AM1396" s="32"/>
      <c r="AN1396" s="32">
        <v>0.31230000000000002</v>
      </c>
      <c r="AO1396" s="32"/>
      <c r="AP1396" s="32">
        <v>-0.65200000000000002</v>
      </c>
      <c r="AQ1396" s="32">
        <v>5.9999999999999995E-4</v>
      </c>
      <c r="AR1396" s="32"/>
      <c r="AS1396" s="32"/>
      <c r="AT1396" s="32">
        <v>30.945799999999998</v>
      </c>
      <c r="AU1396" s="32">
        <v>1E-4</v>
      </c>
      <c r="AV1396" s="32"/>
      <c r="AW1396" s="32"/>
      <c r="AX1396" s="32">
        <v>-0.65459999999999996</v>
      </c>
      <c r="AY1396" s="33">
        <v>11.9</v>
      </c>
      <c r="AZ1396" s="32"/>
      <c r="BA1396" s="33"/>
      <c r="BB1396">
        <v>148.80000000000001</v>
      </c>
      <c r="BC1396" s="33"/>
      <c r="BD1396" s="32"/>
      <c r="BE1396" s="32"/>
      <c r="BF1396" s="32"/>
      <c r="BG1396" s="32"/>
      <c r="BH1396" s="32">
        <v>-0.65459999999999996</v>
      </c>
      <c r="BI1396" s="34">
        <v>12</v>
      </c>
      <c r="BJ1396" s="34">
        <v>0</v>
      </c>
      <c r="BK1396" s="34">
        <v>128</v>
      </c>
      <c r="BL1396" s="34">
        <v>128</v>
      </c>
      <c r="BM1396">
        <v>0</v>
      </c>
      <c r="BN1396" t="s">
        <v>2654</v>
      </c>
      <c r="BO1396" t="s">
        <v>7428</v>
      </c>
      <c r="BP1396" t="b">
        <v>1</v>
      </c>
    </row>
    <row r="1397" spans="1:68" x14ac:dyDescent="0.25">
      <c r="A1397" s="30" t="str">
        <f t="shared" si="22"/>
        <v>2009841058</v>
      </c>
      <c r="B1397" t="s">
        <v>2437</v>
      </c>
      <c r="C1397">
        <v>58</v>
      </c>
      <c r="D1397" s="65" t="s">
        <v>8716</v>
      </c>
      <c r="E1397" t="s">
        <v>103</v>
      </c>
      <c r="F1397">
        <v>1</v>
      </c>
      <c r="I1397" s="34">
        <v>140.30000000000001</v>
      </c>
      <c r="J1397">
        <v>143</v>
      </c>
      <c r="K1397" s="32">
        <v>44.268300000000004</v>
      </c>
      <c r="L1397" s="32">
        <v>-63.317500000000003</v>
      </c>
      <c r="M1397" s="31">
        <v>39865.520462962966</v>
      </c>
      <c r="N1397" s="33">
        <v>1.98</v>
      </c>
      <c r="O1397" s="33">
        <v>49.59</v>
      </c>
      <c r="P1397" s="32">
        <v>-0.55769999999999997</v>
      </c>
      <c r="Q1397" s="32">
        <v>-0.74450000000000005</v>
      </c>
      <c r="R1397" s="32">
        <v>-3.6499999999999998E-2</v>
      </c>
      <c r="S1397" s="32">
        <v>0.24099999999999999</v>
      </c>
      <c r="T1397" s="32"/>
      <c r="U1397" s="32"/>
      <c r="V1397" s="32"/>
      <c r="W1397" s="32"/>
      <c r="X1397" s="32">
        <v>31.177199999999999</v>
      </c>
      <c r="Y1397" s="32">
        <v>31.102900000000002</v>
      </c>
      <c r="Z1397" s="32">
        <v>31.368099999999998</v>
      </c>
      <c r="AA1397" s="32">
        <v>9.3399999999999997E-2</v>
      </c>
      <c r="AB1397" s="32"/>
      <c r="AC1397" s="32"/>
      <c r="AD1397" s="32"/>
      <c r="AE1397" s="32"/>
      <c r="AF1397" s="32">
        <v>4.4870000000000001</v>
      </c>
      <c r="AG1397" s="32">
        <v>4.3921000000000001</v>
      </c>
      <c r="AH1397" s="32">
        <v>4.5168999999999997</v>
      </c>
      <c r="AI1397" s="32">
        <v>3.6900000000000002E-2</v>
      </c>
      <c r="AJ1397" s="32"/>
      <c r="AK1397" s="32"/>
      <c r="AL1397" s="32"/>
      <c r="AM1397" s="32"/>
      <c r="AN1397" s="32">
        <v>0.18720000000000001</v>
      </c>
      <c r="AO1397" s="32"/>
      <c r="AP1397" s="32">
        <v>-0.74409999999999998</v>
      </c>
      <c r="AQ1397" s="32">
        <v>2.9999999999999997E-4</v>
      </c>
      <c r="AR1397" s="32"/>
      <c r="AS1397" s="32"/>
      <c r="AT1397" s="32">
        <v>31.103999999999999</v>
      </c>
      <c r="AU1397" s="32">
        <v>8.0000000000000004E-4</v>
      </c>
      <c r="AV1397" s="32"/>
      <c r="AW1397" s="32"/>
      <c r="AX1397" s="32">
        <v>-0.74450000000000005</v>
      </c>
      <c r="AY1397" s="33">
        <v>2.48</v>
      </c>
      <c r="AZ1397" s="32"/>
      <c r="BA1397" s="33"/>
      <c r="BB1397">
        <v>148.80000000000001</v>
      </c>
      <c r="BC1397" s="33"/>
      <c r="BD1397" s="32"/>
      <c r="BE1397" s="32"/>
      <c r="BF1397" s="32"/>
      <c r="BG1397" s="32"/>
      <c r="BH1397" s="32">
        <v>-0.74450000000000005</v>
      </c>
      <c r="BI1397" s="34">
        <v>2.5</v>
      </c>
      <c r="BJ1397" s="34">
        <v>0</v>
      </c>
      <c r="BK1397" s="34">
        <v>141.5</v>
      </c>
      <c r="BL1397" s="34">
        <v>141.5</v>
      </c>
      <c r="BM1397">
        <v>0</v>
      </c>
      <c r="BN1397" t="s">
        <v>2655</v>
      </c>
      <c r="BO1397" t="s">
        <v>7429</v>
      </c>
      <c r="BP1397" t="b">
        <v>1</v>
      </c>
    </row>
    <row r="1398" spans="1:68" x14ac:dyDescent="0.25">
      <c r="A1398" s="30" t="str">
        <f t="shared" si="22"/>
        <v>2009666002</v>
      </c>
      <c r="B1398" t="s">
        <v>2436</v>
      </c>
      <c r="C1398">
        <v>2</v>
      </c>
      <c r="D1398" s="65" t="s">
        <v>8656</v>
      </c>
      <c r="E1398" t="s">
        <v>103</v>
      </c>
      <c r="F1398">
        <v>1</v>
      </c>
      <c r="I1398" s="34">
        <v>156.19999999999999</v>
      </c>
      <c r="J1398">
        <v>162</v>
      </c>
      <c r="K1398" s="32">
        <v>44.268300000000004</v>
      </c>
      <c r="L1398" s="32">
        <v>-63.318300000000001</v>
      </c>
      <c r="M1398" s="31">
        <v>39889.596712962964</v>
      </c>
      <c r="N1398" s="33">
        <v>0.99</v>
      </c>
      <c r="O1398" s="33">
        <v>49.59</v>
      </c>
      <c r="P1398" s="32">
        <v>8.7099999999999997E-2</v>
      </c>
      <c r="Q1398" s="32">
        <v>-0.11559999999999999</v>
      </c>
      <c r="R1398" s="32">
        <v>0.34250000000000003</v>
      </c>
      <c r="S1398" s="32">
        <v>0.18290000000000001</v>
      </c>
      <c r="T1398" s="32"/>
      <c r="U1398" s="32"/>
      <c r="V1398" s="32"/>
      <c r="W1398" s="32"/>
      <c r="X1398" s="32">
        <v>31.162400000000002</v>
      </c>
      <c r="Y1398" s="32">
        <v>31.062899999999999</v>
      </c>
      <c r="Z1398" s="32">
        <v>31.474499999999999</v>
      </c>
      <c r="AA1398" s="32">
        <v>0.1</v>
      </c>
      <c r="AB1398" s="32"/>
      <c r="AC1398" s="32"/>
      <c r="AD1398" s="32"/>
      <c r="AE1398" s="32"/>
      <c r="AF1398" s="32">
        <v>4.1576000000000004</v>
      </c>
      <c r="AG1398" s="32">
        <v>4.1300999999999997</v>
      </c>
      <c r="AH1398" s="32">
        <v>4.1798000000000002</v>
      </c>
      <c r="AI1398" s="32">
        <v>8.6999999999999994E-3</v>
      </c>
      <c r="AJ1398" s="32"/>
      <c r="AK1398" s="32"/>
      <c r="AL1398" s="32"/>
      <c r="AM1398" s="32"/>
      <c r="AN1398" s="32">
        <v>0.3342</v>
      </c>
      <c r="AO1398" s="32"/>
      <c r="AP1398" s="32">
        <v>0.32629999999999998</v>
      </c>
      <c r="AQ1398" s="32">
        <v>6.3E-3</v>
      </c>
      <c r="AR1398" s="32"/>
      <c r="AS1398" s="32"/>
      <c r="AT1398" s="32">
        <v>31.065100000000001</v>
      </c>
      <c r="AU1398" s="32">
        <v>5.0000000000000001E-3</v>
      </c>
      <c r="AV1398" s="32"/>
      <c r="AW1398" s="32"/>
      <c r="AX1398" s="32">
        <v>-0.11559999999999999</v>
      </c>
      <c r="AY1398" s="33">
        <v>39.67</v>
      </c>
      <c r="AZ1398" s="32"/>
      <c r="BA1398" s="33"/>
      <c r="BB1398">
        <v>148.80000000000001</v>
      </c>
      <c r="BC1398" s="33">
        <v>148.74</v>
      </c>
      <c r="BD1398" s="32">
        <v>6.5454999999999997</v>
      </c>
      <c r="BE1398" s="32"/>
      <c r="BF1398" s="32">
        <v>33.913400000000003</v>
      </c>
      <c r="BG1398" s="32"/>
      <c r="BH1398" s="32">
        <v>-0.11559999999999999</v>
      </c>
      <c r="BI1398" s="34">
        <v>40</v>
      </c>
      <c r="BJ1398" s="34">
        <v>0</v>
      </c>
      <c r="BK1398" s="34">
        <v>104</v>
      </c>
      <c r="BL1398" s="34">
        <v>102.5</v>
      </c>
      <c r="BM1398">
        <v>0</v>
      </c>
      <c r="BN1398" t="s">
        <v>2656</v>
      </c>
      <c r="BO1398" t="s">
        <v>7430</v>
      </c>
      <c r="BP1398" t="b">
        <v>1</v>
      </c>
    </row>
    <row r="1399" spans="1:68" x14ac:dyDescent="0.25">
      <c r="A1399" s="30" t="str">
        <f t="shared" si="22"/>
        <v>2009002001</v>
      </c>
      <c r="B1399" t="s">
        <v>2438</v>
      </c>
      <c r="C1399">
        <v>1</v>
      </c>
      <c r="D1399" s="65" t="s">
        <v>8655</v>
      </c>
      <c r="E1399" t="s">
        <v>103</v>
      </c>
      <c r="F1399">
        <v>1</v>
      </c>
      <c r="I1399" s="34">
        <v>157.69999999999999</v>
      </c>
      <c r="J1399">
        <v>156</v>
      </c>
      <c r="K1399" s="32">
        <v>44.268700000000003</v>
      </c>
      <c r="L1399" s="32">
        <v>-63.319899999999997</v>
      </c>
      <c r="M1399" s="31">
        <v>39899.912175925929</v>
      </c>
      <c r="N1399" s="33">
        <v>1.98</v>
      </c>
      <c r="O1399" s="33">
        <v>49.59</v>
      </c>
      <c r="P1399" s="32">
        <v>0.79630000000000001</v>
      </c>
      <c r="Q1399" s="32">
        <v>0.68810000000000004</v>
      </c>
      <c r="R1399" s="32">
        <v>0.90800000000000003</v>
      </c>
      <c r="S1399" s="32">
        <v>6.6699999999999995E-2</v>
      </c>
      <c r="T1399" s="32"/>
      <c r="U1399" s="32"/>
      <c r="V1399" s="32"/>
      <c r="W1399" s="32"/>
      <c r="X1399" s="32">
        <v>31.813600000000001</v>
      </c>
      <c r="Y1399" s="32">
        <v>31.738099999999999</v>
      </c>
      <c r="Z1399" s="32">
        <v>31.853899999999999</v>
      </c>
      <c r="AA1399" s="32">
        <v>4.1099999999999998E-2</v>
      </c>
      <c r="AB1399" s="32"/>
      <c r="AC1399" s="32"/>
      <c r="AD1399" s="32"/>
      <c r="AE1399" s="32"/>
      <c r="AF1399" s="32">
        <v>4.5103999999999997</v>
      </c>
      <c r="AG1399" s="32">
        <v>4.3747999999999996</v>
      </c>
      <c r="AH1399" s="32">
        <v>4.6875</v>
      </c>
      <c r="AI1399" s="32">
        <v>0.1119</v>
      </c>
      <c r="AJ1399" s="32"/>
      <c r="AK1399" s="32"/>
      <c r="AL1399" s="32"/>
      <c r="AM1399" s="32"/>
      <c r="AN1399" s="32">
        <v>8.3199999999999996E-2</v>
      </c>
      <c r="AO1399" s="32"/>
      <c r="AP1399" s="32">
        <v>0.68930000000000002</v>
      </c>
      <c r="AQ1399" s="32">
        <v>1.8E-3</v>
      </c>
      <c r="AR1399" s="32"/>
      <c r="AS1399" s="32"/>
      <c r="AT1399" s="32">
        <v>31.7393</v>
      </c>
      <c r="AU1399" s="32">
        <v>5.9999999999999995E-4</v>
      </c>
      <c r="AV1399" s="32"/>
      <c r="AW1399" s="32"/>
      <c r="AX1399" s="32">
        <v>0.68810000000000004</v>
      </c>
      <c r="AY1399" s="33">
        <v>2.98</v>
      </c>
      <c r="AZ1399" s="32"/>
      <c r="BA1399" s="33"/>
      <c r="BB1399">
        <v>148.80000000000001</v>
      </c>
      <c r="BC1399" s="33">
        <v>148.74</v>
      </c>
      <c r="BD1399" s="32">
        <v>3.9567000000000001</v>
      </c>
      <c r="BE1399" s="32"/>
      <c r="BF1399" s="32">
        <v>32.988399999999999</v>
      </c>
      <c r="BG1399" s="32"/>
      <c r="BH1399" s="32">
        <v>0.68810000000000004</v>
      </c>
      <c r="BI1399" s="34">
        <v>3</v>
      </c>
      <c r="BJ1399" s="34">
        <v>0</v>
      </c>
      <c r="BK1399" s="34">
        <v>151</v>
      </c>
      <c r="BL1399" s="34">
        <v>151</v>
      </c>
      <c r="BM1399">
        <v>0</v>
      </c>
      <c r="BN1399" t="s">
        <v>2657</v>
      </c>
      <c r="BO1399" t="s">
        <v>7431</v>
      </c>
      <c r="BP1399" t="b">
        <v>1</v>
      </c>
    </row>
    <row r="1400" spans="1:68" x14ac:dyDescent="0.25">
      <c r="A1400" s="30" t="str">
        <f t="shared" si="22"/>
        <v>2009005001</v>
      </c>
      <c r="B1400" t="s">
        <v>202</v>
      </c>
      <c r="C1400">
        <v>1</v>
      </c>
      <c r="D1400" s="65" t="s">
        <v>8655</v>
      </c>
      <c r="E1400" t="s">
        <v>82</v>
      </c>
      <c r="F1400">
        <v>0</v>
      </c>
      <c r="G1400">
        <v>2009</v>
      </c>
      <c r="H1400">
        <v>1</v>
      </c>
      <c r="I1400" s="34">
        <v>62.5</v>
      </c>
      <c r="J1400">
        <v>73</v>
      </c>
      <c r="K1400" s="32">
        <v>44.6935</v>
      </c>
      <c r="L1400" s="32">
        <v>-63.639699999999998</v>
      </c>
      <c r="M1400" s="31">
        <v>39912.813333333332</v>
      </c>
      <c r="N1400" s="33">
        <v>1.98</v>
      </c>
      <c r="O1400" s="33">
        <v>49.59</v>
      </c>
      <c r="P1400" s="32">
        <v>1.6947000000000001</v>
      </c>
      <c r="Q1400" s="32">
        <v>1.3875999999999999</v>
      </c>
      <c r="R1400" s="32">
        <v>3.262</v>
      </c>
      <c r="S1400" s="32">
        <v>0.4577</v>
      </c>
      <c r="T1400" s="32">
        <v>1.7133</v>
      </c>
      <c r="U1400" s="32">
        <v>1.3902000000000001</v>
      </c>
      <c r="V1400" s="32">
        <v>3.2606000000000002</v>
      </c>
      <c r="W1400" s="32">
        <v>0.46139999999999998</v>
      </c>
      <c r="X1400" s="32">
        <v>30.7043</v>
      </c>
      <c r="Y1400" s="32">
        <v>28.121600000000001</v>
      </c>
      <c r="Z1400" s="32">
        <v>31.219200000000001</v>
      </c>
      <c r="AA1400" s="32">
        <v>0.71519999999999995</v>
      </c>
      <c r="AB1400" s="32">
        <v>30.684799999999999</v>
      </c>
      <c r="AC1400" s="32">
        <v>28.021000000000001</v>
      </c>
      <c r="AD1400" s="32">
        <v>31.177299999999999</v>
      </c>
      <c r="AE1400" s="32">
        <v>0.71389999999999998</v>
      </c>
      <c r="AF1400" s="32">
        <v>8.6409000000000002</v>
      </c>
      <c r="AG1400" s="32">
        <v>8.1677</v>
      </c>
      <c r="AH1400" s="32">
        <v>9.4282000000000004</v>
      </c>
      <c r="AI1400" s="32">
        <v>0.38009999999999999</v>
      </c>
      <c r="AJ1400" s="32">
        <v>8.8299000000000003</v>
      </c>
      <c r="AK1400" s="32">
        <v>8.5923999999999996</v>
      </c>
      <c r="AL1400" s="32">
        <v>9.4917999999999996</v>
      </c>
      <c r="AM1400" s="32">
        <v>0.2051</v>
      </c>
      <c r="AN1400" s="32">
        <v>1.4532</v>
      </c>
      <c r="AO1400" s="32">
        <v>1.7157</v>
      </c>
      <c r="AP1400" s="32">
        <v>2.8915000000000002</v>
      </c>
      <c r="AQ1400" s="32">
        <v>0.32469999999999999</v>
      </c>
      <c r="AR1400" s="32">
        <v>2.9117999999999999</v>
      </c>
      <c r="AS1400" s="32">
        <v>0.35020000000000001</v>
      </c>
      <c r="AT1400" s="32">
        <v>28.7925</v>
      </c>
      <c r="AU1400" s="32">
        <v>0.65659999999999996</v>
      </c>
      <c r="AV1400" s="32">
        <v>28.526</v>
      </c>
      <c r="AW1400" s="32">
        <v>0.55210000000000004</v>
      </c>
      <c r="AX1400" s="32">
        <v>1.3875999999999999</v>
      </c>
      <c r="AY1400">
        <v>46.61</v>
      </c>
      <c r="AZ1400">
        <v>1.3902000000000001</v>
      </c>
      <c r="BA1400">
        <v>46.61</v>
      </c>
      <c r="BB1400">
        <v>70</v>
      </c>
      <c r="BD1400" s="32"/>
      <c r="BE1400" s="32"/>
      <c r="BF1400" s="32"/>
      <c r="BG1400" s="32"/>
      <c r="BH1400" s="32"/>
      <c r="BI1400" s="34"/>
      <c r="BJ1400" s="34">
        <v>0</v>
      </c>
      <c r="BK1400" s="34">
        <v>63</v>
      </c>
      <c r="BL1400" s="34">
        <v>63</v>
      </c>
      <c r="BM1400">
        <v>0</v>
      </c>
      <c r="BN1400" t="s">
        <v>1472</v>
      </c>
      <c r="BO1400" t="s">
        <v>7432</v>
      </c>
      <c r="BP1400" t="b">
        <v>1</v>
      </c>
    </row>
    <row r="1401" spans="1:68" x14ac:dyDescent="0.25">
      <c r="A1401" s="30" t="str">
        <f t="shared" si="22"/>
        <v>2009005004</v>
      </c>
      <c r="B1401" t="s">
        <v>202</v>
      </c>
      <c r="C1401">
        <v>4</v>
      </c>
      <c r="D1401" s="65" t="s">
        <v>8658</v>
      </c>
      <c r="E1401" t="s">
        <v>95</v>
      </c>
      <c r="F1401">
        <v>1</v>
      </c>
      <c r="G1401">
        <v>2009</v>
      </c>
      <c r="H1401">
        <v>1</v>
      </c>
      <c r="I1401" s="34">
        <v>90.2</v>
      </c>
      <c r="J1401">
        <v>95</v>
      </c>
      <c r="K1401" s="32">
        <v>44.408700000000003</v>
      </c>
      <c r="L1401" s="32">
        <v>-63.449199999999998</v>
      </c>
      <c r="M1401" s="31">
        <v>39912.986377314817</v>
      </c>
      <c r="N1401" s="33">
        <v>0.99</v>
      </c>
      <c r="O1401" s="33">
        <v>49.59</v>
      </c>
      <c r="P1401" s="32">
        <v>1.0381</v>
      </c>
      <c r="Q1401" s="32">
        <v>0.67410000000000003</v>
      </c>
      <c r="R1401" s="32">
        <v>1.5940000000000001</v>
      </c>
      <c r="S1401" s="32">
        <v>0.40429999999999999</v>
      </c>
      <c r="T1401" s="32"/>
      <c r="U1401" s="32"/>
      <c r="V1401" s="32"/>
      <c r="W1401" s="32"/>
      <c r="X1401" s="32">
        <v>31.375299999999999</v>
      </c>
      <c r="Y1401" s="32">
        <v>31.095300000000002</v>
      </c>
      <c r="Z1401" s="32">
        <v>31.606200000000001</v>
      </c>
      <c r="AA1401" s="32">
        <v>0.21029999999999999</v>
      </c>
      <c r="AB1401" s="32"/>
      <c r="AC1401" s="32"/>
      <c r="AD1401" s="32"/>
      <c r="AE1401" s="32"/>
      <c r="AF1401" s="32">
        <v>9.8683999999999994</v>
      </c>
      <c r="AG1401" s="32">
        <v>9.7501999999999995</v>
      </c>
      <c r="AH1401" s="32">
        <v>10.009</v>
      </c>
      <c r="AI1401" s="32">
        <v>8.7999999999999995E-2</v>
      </c>
      <c r="AJ1401" s="32"/>
      <c r="AK1401" s="32"/>
      <c r="AL1401" s="32"/>
      <c r="AM1401" s="32"/>
      <c r="AN1401" s="32">
        <v>0.46150000000000002</v>
      </c>
      <c r="AO1401" s="32"/>
      <c r="AP1401" s="32">
        <v>1.5918000000000001</v>
      </c>
      <c r="AQ1401" s="32">
        <v>2E-3</v>
      </c>
      <c r="AR1401" s="32"/>
      <c r="AS1401" s="32"/>
      <c r="AT1401" s="32">
        <v>31.097000000000001</v>
      </c>
      <c r="AU1401" s="32">
        <v>1.8E-3</v>
      </c>
      <c r="AV1401" s="32"/>
      <c r="AW1401" s="32"/>
      <c r="AX1401" s="32">
        <v>0.67410000000000003</v>
      </c>
      <c r="AY1401">
        <v>34.71</v>
      </c>
      <c r="BB1401">
        <v>83.5</v>
      </c>
      <c r="BC1401">
        <v>83.31</v>
      </c>
      <c r="BD1401" s="32">
        <v>1.7839</v>
      </c>
      <c r="BE1401" s="32"/>
      <c r="BF1401" s="32">
        <v>32.061999999999998</v>
      </c>
      <c r="BG1401" s="32"/>
      <c r="BH1401" s="32">
        <v>0.67410000000000003</v>
      </c>
      <c r="BI1401" s="34">
        <v>35</v>
      </c>
      <c r="BJ1401" s="34">
        <v>0</v>
      </c>
      <c r="BK1401" s="34">
        <v>91</v>
      </c>
      <c r="BL1401" s="34">
        <v>91</v>
      </c>
      <c r="BM1401">
        <v>0</v>
      </c>
      <c r="BN1401" t="s">
        <v>1473</v>
      </c>
      <c r="BO1401" t="s">
        <v>7433</v>
      </c>
      <c r="BP1401" t="b">
        <v>1</v>
      </c>
    </row>
    <row r="1402" spans="1:68" x14ac:dyDescent="0.25">
      <c r="A1402" s="30" t="str">
        <f t="shared" si="22"/>
        <v>2009005006</v>
      </c>
      <c r="B1402" t="s">
        <v>202</v>
      </c>
      <c r="C1402">
        <v>6</v>
      </c>
      <c r="D1402" s="65" t="s">
        <v>8660</v>
      </c>
      <c r="E1402" t="s">
        <v>95</v>
      </c>
      <c r="F1402">
        <v>1</v>
      </c>
      <c r="G1402">
        <v>2009</v>
      </c>
      <c r="H1402">
        <v>1</v>
      </c>
      <c r="I1402" s="34">
        <v>89.3</v>
      </c>
      <c r="J1402">
        <v>99</v>
      </c>
      <c r="K1402" s="32">
        <v>44.414000000000001</v>
      </c>
      <c r="L1402" s="32">
        <v>-63.445799999999998</v>
      </c>
      <c r="M1402" s="31">
        <v>39913.034791666665</v>
      </c>
      <c r="N1402" s="33">
        <v>0.99</v>
      </c>
      <c r="O1402" s="33">
        <v>49.59</v>
      </c>
      <c r="P1402" s="32">
        <v>0.92669999999999997</v>
      </c>
      <c r="Q1402" s="32">
        <v>0.63539999999999996</v>
      </c>
      <c r="R1402" s="32">
        <v>1.534</v>
      </c>
      <c r="S1402" s="32">
        <v>0.29809999999999998</v>
      </c>
      <c r="T1402" s="32"/>
      <c r="U1402" s="32"/>
      <c r="V1402" s="32"/>
      <c r="W1402" s="32"/>
      <c r="X1402" s="32">
        <v>31.4434</v>
      </c>
      <c r="Y1402" s="32">
        <v>31.118200000000002</v>
      </c>
      <c r="Z1402" s="32">
        <v>31.715</v>
      </c>
      <c r="AA1402" s="32">
        <v>0.17130000000000001</v>
      </c>
      <c r="AB1402" s="32"/>
      <c r="AC1402" s="32"/>
      <c r="AD1402" s="32"/>
      <c r="AE1402" s="32"/>
      <c r="AF1402" s="32">
        <v>9.8527000000000005</v>
      </c>
      <c r="AG1402" s="32">
        <v>9.6715</v>
      </c>
      <c r="AH1402" s="32">
        <v>10.0213</v>
      </c>
      <c r="AI1402" s="32">
        <v>0.1012</v>
      </c>
      <c r="AJ1402" s="32"/>
      <c r="AK1402" s="32"/>
      <c r="AL1402" s="32"/>
      <c r="AM1402" s="32"/>
      <c r="AN1402" s="32">
        <v>0.51229999999999998</v>
      </c>
      <c r="AO1402" s="32"/>
      <c r="AP1402" s="32">
        <v>1.5290999999999999</v>
      </c>
      <c r="AQ1402" s="32">
        <v>4.3E-3</v>
      </c>
      <c r="AR1402" s="32"/>
      <c r="AS1402" s="32"/>
      <c r="AT1402" s="32">
        <v>31.12</v>
      </c>
      <c r="AU1402" s="32">
        <v>1.6000000000000001E-3</v>
      </c>
      <c r="AV1402" s="32"/>
      <c r="AW1402" s="32"/>
      <c r="AX1402" s="32">
        <v>0.63539999999999996</v>
      </c>
      <c r="AY1402">
        <v>46.62</v>
      </c>
      <c r="BB1402">
        <v>83.5</v>
      </c>
      <c r="BC1402">
        <v>83.31</v>
      </c>
      <c r="BD1402" s="32">
        <v>1.8233999999999999</v>
      </c>
      <c r="BE1402" s="32"/>
      <c r="BF1402" s="32">
        <v>32.077800000000003</v>
      </c>
      <c r="BG1402" s="32"/>
      <c r="BH1402" s="32">
        <v>0.63539999999999996</v>
      </c>
      <c r="BI1402" s="34">
        <v>47</v>
      </c>
      <c r="BJ1402" s="34">
        <v>0</v>
      </c>
      <c r="BK1402" s="34">
        <v>90</v>
      </c>
      <c r="BL1402" s="34">
        <v>90</v>
      </c>
      <c r="BM1402">
        <v>0</v>
      </c>
      <c r="BN1402" t="s">
        <v>1474</v>
      </c>
      <c r="BO1402" t="s">
        <v>7434</v>
      </c>
      <c r="BP1402" t="b">
        <v>1</v>
      </c>
    </row>
    <row r="1403" spans="1:68" x14ac:dyDescent="0.25">
      <c r="A1403" s="30" t="str">
        <f t="shared" si="22"/>
        <v>2009005009</v>
      </c>
      <c r="B1403" t="s">
        <v>202</v>
      </c>
      <c r="C1403">
        <v>9</v>
      </c>
      <c r="D1403" s="65" t="s">
        <v>8663</v>
      </c>
      <c r="E1403" t="s">
        <v>103</v>
      </c>
      <c r="F1403">
        <v>1</v>
      </c>
      <c r="G1403">
        <v>2009</v>
      </c>
      <c r="H1403">
        <v>1</v>
      </c>
      <c r="I1403" s="34">
        <v>149.69999999999999</v>
      </c>
      <c r="J1403">
        <v>159</v>
      </c>
      <c r="K1403" s="32">
        <v>44.2652</v>
      </c>
      <c r="L1403" s="32">
        <v>-63.335500000000003</v>
      </c>
      <c r="M1403" s="31">
        <v>39913.14230324074</v>
      </c>
      <c r="N1403" s="33">
        <v>0.99</v>
      </c>
      <c r="O1403" s="33">
        <v>49.59</v>
      </c>
      <c r="P1403" s="32">
        <v>0.83450000000000002</v>
      </c>
      <c r="Q1403" s="32">
        <v>0.47389999999999999</v>
      </c>
      <c r="R1403" s="32">
        <v>1.2788999999999999</v>
      </c>
      <c r="S1403" s="32">
        <v>0.30909999999999999</v>
      </c>
      <c r="T1403" s="32">
        <v>0.55740000000000001</v>
      </c>
      <c r="U1403" s="32">
        <v>0.50209999999999999</v>
      </c>
      <c r="V1403" s="32">
        <v>0.63570000000000004</v>
      </c>
      <c r="W1403" s="32">
        <v>4.2999999999999997E-2</v>
      </c>
      <c r="X1403" s="32">
        <v>31.3719</v>
      </c>
      <c r="Y1403" s="32">
        <v>31.209399999999999</v>
      </c>
      <c r="Z1403" s="32">
        <v>31.592400000000001</v>
      </c>
      <c r="AA1403" s="32">
        <v>0.14199999999999999</v>
      </c>
      <c r="AB1403" s="32"/>
      <c r="AC1403" s="32"/>
      <c r="AD1403" s="32"/>
      <c r="AE1403" s="32"/>
      <c r="AF1403" s="32">
        <v>9.9367000000000001</v>
      </c>
      <c r="AG1403" s="32">
        <v>9.7227999999999994</v>
      </c>
      <c r="AH1403" s="32">
        <v>10.1013</v>
      </c>
      <c r="AI1403" s="32">
        <v>0.1396</v>
      </c>
      <c r="AJ1403" s="32"/>
      <c r="AK1403" s="32"/>
      <c r="AL1403" s="32"/>
      <c r="AM1403" s="32"/>
      <c r="AN1403" s="32">
        <v>0.34029999999999999</v>
      </c>
      <c r="AO1403" s="32"/>
      <c r="AP1403" s="32">
        <v>1.2424999999999999</v>
      </c>
      <c r="AQ1403" s="32">
        <v>2.0799999999999999E-2</v>
      </c>
      <c r="AR1403" s="32"/>
      <c r="AS1403" s="32"/>
      <c r="AT1403" s="32">
        <v>31.210999999999999</v>
      </c>
      <c r="AU1403" s="32">
        <v>1.2999999999999999E-3</v>
      </c>
      <c r="AV1403" s="32"/>
      <c r="AW1403" s="32"/>
      <c r="AX1403" s="32">
        <v>0.47389999999999999</v>
      </c>
      <c r="AY1403">
        <v>32.729999999999997</v>
      </c>
      <c r="AZ1403">
        <v>0.50209999999999999</v>
      </c>
      <c r="BA1403">
        <v>41.66</v>
      </c>
      <c r="BB1403">
        <v>148.80000000000001</v>
      </c>
      <c r="BC1403">
        <v>148.74</v>
      </c>
      <c r="BD1403" s="32">
        <v>7.0571999999999999</v>
      </c>
      <c r="BE1403" s="32">
        <v>7.0575000000000001</v>
      </c>
      <c r="BF1403" s="32">
        <v>34.113500000000002</v>
      </c>
      <c r="BG1403" s="32">
        <v>34.118400000000001</v>
      </c>
      <c r="BH1403" s="32">
        <v>0.47389999999999999</v>
      </c>
      <c r="BI1403" s="34">
        <v>33</v>
      </c>
      <c r="BJ1403" s="34">
        <v>0</v>
      </c>
      <c r="BK1403" s="34">
        <v>95</v>
      </c>
      <c r="BL1403" s="34">
        <v>95</v>
      </c>
      <c r="BM1403">
        <v>0</v>
      </c>
      <c r="BN1403" t="s">
        <v>1475</v>
      </c>
      <c r="BO1403" t="s">
        <v>7435</v>
      </c>
      <c r="BP1403" t="b">
        <v>1</v>
      </c>
    </row>
    <row r="1404" spans="1:68" x14ac:dyDescent="0.25">
      <c r="A1404" s="30" t="str">
        <f t="shared" si="22"/>
        <v>2009005016</v>
      </c>
      <c r="B1404" t="s">
        <v>202</v>
      </c>
      <c r="C1404">
        <v>16</v>
      </c>
      <c r="D1404" s="65" t="s">
        <v>8670</v>
      </c>
      <c r="E1404" t="s">
        <v>112</v>
      </c>
      <c r="F1404">
        <v>1</v>
      </c>
      <c r="G1404">
        <v>2009</v>
      </c>
      <c r="H1404">
        <v>1</v>
      </c>
      <c r="I1404" s="34">
        <v>261.7</v>
      </c>
      <c r="J1404">
        <v>269</v>
      </c>
      <c r="K1404" s="32">
        <v>43.888199999999998</v>
      </c>
      <c r="L1404" s="32">
        <v>-62.877200000000002</v>
      </c>
      <c r="M1404" s="31">
        <v>39913.391979166663</v>
      </c>
      <c r="N1404" s="33">
        <v>1.98</v>
      </c>
      <c r="O1404" s="33">
        <v>49.59</v>
      </c>
      <c r="P1404" s="32">
        <v>3.2006999999999999</v>
      </c>
      <c r="Q1404" s="32">
        <v>2.8210000000000002</v>
      </c>
      <c r="R1404" s="32">
        <v>3.4098000000000002</v>
      </c>
      <c r="S1404" s="32">
        <v>0.15590000000000001</v>
      </c>
      <c r="T1404" s="32"/>
      <c r="U1404" s="32"/>
      <c r="V1404" s="32"/>
      <c r="W1404" s="32"/>
      <c r="X1404" s="32">
        <v>32.203299999999999</v>
      </c>
      <c r="Y1404" s="32">
        <v>31.883900000000001</v>
      </c>
      <c r="Z1404" s="32">
        <v>32.491500000000002</v>
      </c>
      <c r="AA1404" s="32">
        <v>0.17349999999999999</v>
      </c>
      <c r="AB1404" s="32"/>
      <c r="AC1404" s="32"/>
      <c r="AD1404" s="32"/>
      <c r="AE1404" s="32"/>
      <c r="AF1404" s="32">
        <v>9.1077999999999992</v>
      </c>
      <c r="AG1404" s="32">
        <v>8.9052000000000007</v>
      </c>
      <c r="AH1404" s="32">
        <v>9.5952000000000002</v>
      </c>
      <c r="AI1404" s="32">
        <v>0.18970000000000001</v>
      </c>
      <c r="AJ1404" s="32"/>
      <c r="AK1404" s="32"/>
      <c r="AL1404" s="32"/>
      <c r="AM1404" s="32"/>
      <c r="AN1404" s="32">
        <v>0.40949999999999998</v>
      </c>
      <c r="AO1404" s="32"/>
      <c r="AP1404" s="32">
        <v>3.0106999999999999</v>
      </c>
      <c r="AQ1404" s="32">
        <v>9.35E-2</v>
      </c>
      <c r="AR1404" s="32"/>
      <c r="AS1404" s="32"/>
      <c r="AT1404" s="32">
        <v>31.958500000000001</v>
      </c>
      <c r="AU1404" s="32">
        <v>4.8000000000000001E-2</v>
      </c>
      <c r="AV1404" s="32"/>
      <c r="AW1404" s="32"/>
      <c r="AX1404" s="32">
        <v>2.8210000000000002</v>
      </c>
      <c r="AY1404">
        <v>6.94</v>
      </c>
      <c r="AZ1404">
        <v>5.0351999999999997</v>
      </c>
      <c r="BA1404">
        <v>70.42</v>
      </c>
      <c r="BB1404">
        <v>263.60000000000002</v>
      </c>
      <c r="BC1404">
        <v>261.72000000000003</v>
      </c>
      <c r="BD1404" s="32">
        <v>7.6409000000000002</v>
      </c>
      <c r="BE1404" s="32">
        <v>7.6403999999999996</v>
      </c>
      <c r="BF1404" s="32">
        <v>34.705399999999997</v>
      </c>
      <c r="BG1404" s="32">
        <v>34.706699999999998</v>
      </c>
      <c r="BH1404" s="32">
        <v>2.8210000000000002</v>
      </c>
      <c r="BI1404" s="34">
        <v>7</v>
      </c>
      <c r="BJ1404" s="34">
        <v>0</v>
      </c>
      <c r="BK1404" s="34">
        <v>63</v>
      </c>
      <c r="BL1404" s="34">
        <v>63</v>
      </c>
      <c r="BM1404">
        <v>0</v>
      </c>
      <c r="BN1404" t="s">
        <v>1476</v>
      </c>
      <c r="BO1404" t="s">
        <v>7436</v>
      </c>
      <c r="BP1404" t="b">
        <v>1</v>
      </c>
    </row>
    <row r="1405" spans="1:68" x14ac:dyDescent="0.25">
      <c r="A1405" s="30" t="str">
        <f t="shared" si="22"/>
        <v>2009005029</v>
      </c>
      <c r="B1405" t="s">
        <v>202</v>
      </c>
      <c r="C1405">
        <v>29</v>
      </c>
      <c r="D1405" s="65" t="s">
        <v>8683</v>
      </c>
      <c r="E1405" t="s">
        <v>93</v>
      </c>
      <c r="F1405">
        <v>1</v>
      </c>
      <c r="G1405">
        <v>2009</v>
      </c>
      <c r="H1405">
        <v>1</v>
      </c>
      <c r="I1405" s="34">
        <v>78.400000000000006</v>
      </c>
      <c r="J1405">
        <v>86</v>
      </c>
      <c r="K1405" s="32">
        <v>43.485500000000002</v>
      </c>
      <c r="L1405" s="32">
        <v>-62.446300000000001</v>
      </c>
      <c r="M1405" s="31">
        <v>39913.969548611109</v>
      </c>
      <c r="N1405" s="33">
        <v>1.98</v>
      </c>
      <c r="O1405" s="33">
        <v>49.6</v>
      </c>
      <c r="P1405" s="32">
        <v>3.1861999999999999</v>
      </c>
      <c r="Q1405" s="32">
        <v>2.8620999999999999</v>
      </c>
      <c r="R1405" s="32">
        <v>3.4487999999999999</v>
      </c>
      <c r="S1405" s="32">
        <v>0.16120000000000001</v>
      </c>
      <c r="T1405" s="32"/>
      <c r="U1405" s="32"/>
      <c r="V1405" s="32"/>
      <c r="W1405" s="32"/>
      <c r="X1405" s="32">
        <v>32.157499999999999</v>
      </c>
      <c r="Y1405" s="32">
        <v>31.8734</v>
      </c>
      <c r="Z1405" s="32">
        <v>32.530700000000003</v>
      </c>
      <c r="AA1405" s="32">
        <v>0.22020000000000001</v>
      </c>
      <c r="AB1405" s="32"/>
      <c r="AC1405" s="32"/>
      <c r="AD1405" s="32"/>
      <c r="AE1405" s="32"/>
      <c r="AF1405" s="32">
        <v>9.4398</v>
      </c>
      <c r="AG1405" s="32">
        <v>8.8960000000000008</v>
      </c>
      <c r="AH1405" s="32">
        <v>9.9603000000000002</v>
      </c>
      <c r="AI1405" s="32">
        <v>0.28849999999999998</v>
      </c>
      <c r="AJ1405" s="32"/>
      <c r="AK1405" s="32"/>
      <c r="AL1405" s="32"/>
      <c r="AM1405" s="32"/>
      <c r="AN1405" s="32">
        <v>0.54100000000000004</v>
      </c>
      <c r="AO1405" s="32"/>
      <c r="AP1405" s="32">
        <v>3.3818999999999999</v>
      </c>
      <c r="AQ1405" s="32">
        <v>2.4899999999999999E-2</v>
      </c>
      <c r="AR1405" s="32"/>
      <c r="AS1405" s="32"/>
      <c r="AT1405" s="32">
        <v>31.877500000000001</v>
      </c>
      <c r="AU1405" s="32">
        <v>2.8E-3</v>
      </c>
      <c r="AV1405" s="32"/>
      <c r="AW1405" s="32"/>
      <c r="AX1405" s="32">
        <v>2.8620999999999999</v>
      </c>
      <c r="AY1405">
        <v>47.61</v>
      </c>
      <c r="BB1405">
        <v>84.1</v>
      </c>
      <c r="BD1405" s="32"/>
      <c r="BE1405" s="32"/>
      <c r="BF1405" s="32"/>
      <c r="BG1405" s="32"/>
      <c r="BH1405" s="32">
        <v>2.8620999999999999</v>
      </c>
      <c r="BI1405" s="34">
        <v>48</v>
      </c>
      <c r="BJ1405" s="34">
        <v>0</v>
      </c>
      <c r="BK1405" s="34">
        <v>63</v>
      </c>
      <c r="BL1405" s="34">
        <v>63</v>
      </c>
      <c r="BM1405">
        <v>0</v>
      </c>
      <c r="BN1405" t="s">
        <v>1477</v>
      </c>
      <c r="BO1405" t="s">
        <v>7437</v>
      </c>
      <c r="BP1405" t="b">
        <v>1</v>
      </c>
    </row>
    <row r="1406" spans="1:68" x14ac:dyDescent="0.25">
      <c r="A1406" s="30" t="str">
        <f t="shared" si="22"/>
        <v>2009005030</v>
      </c>
      <c r="B1406" t="s">
        <v>202</v>
      </c>
      <c r="C1406">
        <v>30</v>
      </c>
      <c r="D1406" s="65" t="s">
        <v>8684</v>
      </c>
      <c r="E1406" t="s">
        <v>93</v>
      </c>
      <c r="F1406">
        <v>1</v>
      </c>
      <c r="G1406">
        <v>2009</v>
      </c>
      <c r="H1406">
        <v>1</v>
      </c>
      <c r="I1406" s="34">
        <v>77.400000000000006</v>
      </c>
      <c r="J1406">
        <v>81</v>
      </c>
      <c r="K1406" s="32">
        <v>43.477200000000003</v>
      </c>
      <c r="L1406" s="32">
        <v>-62.444499999999998</v>
      </c>
      <c r="M1406" s="31">
        <v>39914.010694444441</v>
      </c>
      <c r="N1406" s="33">
        <v>1.98</v>
      </c>
      <c r="O1406" s="33">
        <v>49.6</v>
      </c>
      <c r="P1406" s="32">
        <v>3.2477999999999998</v>
      </c>
      <c r="Q1406" s="32">
        <v>2.5007000000000001</v>
      </c>
      <c r="R1406" s="32">
        <v>3.6709999999999998</v>
      </c>
      <c r="S1406" s="32">
        <v>0.36209999999999998</v>
      </c>
      <c r="T1406" s="32">
        <v>3.2688000000000001</v>
      </c>
      <c r="U1406" s="32">
        <v>2.5432000000000001</v>
      </c>
      <c r="V1406" s="32">
        <v>3.6591999999999998</v>
      </c>
      <c r="W1406" s="32">
        <v>0.34229999999999999</v>
      </c>
      <c r="X1406" s="32">
        <v>32.225499999999997</v>
      </c>
      <c r="Y1406" s="32">
        <v>31.8184</v>
      </c>
      <c r="Z1406" s="32">
        <v>32.610700000000001</v>
      </c>
      <c r="AA1406" s="32">
        <v>0.28589999999999999</v>
      </c>
      <c r="AB1406" s="32"/>
      <c r="AC1406" s="32"/>
      <c r="AD1406" s="32"/>
      <c r="AE1406" s="32"/>
      <c r="AF1406" s="32">
        <v>9.6196000000000002</v>
      </c>
      <c r="AG1406" s="32">
        <v>9.2042000000000002</v>
      </c>
      <c r="AH1406" s="32">
        <v>10.1568</v>
      </c>
      <c r="AI1406" s="32">
        <v>0.32679999999999998</v>
      </c>
      <c r="AJ1406" s="32"/>
      <c r="AK1406" s="32"/>
      <c r="AL1406" s="32"/>
      <c r="AM1406" s="32"/>
      <c r="AN1406" s="32">
        <v>0.68600000000000005</v>
      </c>
      <c r="AO1406" s="32"/>
      <c r="AP1406" s="32">
        <v>3.4394999999999998</v>
      </c>
      <c r="AQ1406" s="32">
        <v>1.6000000000000001E-3</v>
      </c>
      <c r="AR1406" s="32">
        <v>3.4411</v>
      </c>
      <c r="AS1406" s="32">
        <v>2.7000000000000001E-3</v>
      </c>
      <c r="AT1406" s="32">
        <v>31.819800000000001</v>
      </c>
      <c r="AU1406" s="32">
        <v>1E-3</v>
      </c>
      <c r="AV1406" s="32"/>
      <c r="AW1406" s="32"/>
      <c r="AX1406" s="32">
        <v>2.5007000000000001</v>
      </c>
      <c r="AY1406">
        <v>42.65</v>
      </c>
      <c r="AZ1406">
        <v>2.5432000000000001</v>
      </c>
      <c r="BA1406">
        <v>43.64</v>
      </c>
      <c r="BB1406">
        <v>84.1</v>
      </c>
      <c r="BD1406" s="32"/>
      <c r="BE1406" s="32"/>
      <c r="BF1406" s="32"/>
      <c r="BG1406" s="32"/>
      <c r="BH1406" s="32">
        <v>2.5007000000000001</v>
      </c>
      <c r="BI1406" s="34">
        <v>43</v>
      </c>
      <c r="BJ1406" s="34">
        <v>0</v>
      </c>
      <c r="BK1406" s="34">
        <v>68</v>
      </c>
      <c r="BL1406" s="34">
        <v>68</v>
      </c>
      <c r="BM1406">
        <v>0</v>
      </c>
      <c r="BN1406" t="s">
        <v>1478</v>
      </c>
      <c r="BO1406" t="s">
        <v>7438</v>
      </c>
      <c r="BP1406" t="b">
        <v>1</v>
      </c>
    </row>
    <row r="1407" spans="1:68" x14ac:dyDescent="0.25">
      <c r="A1407" s="30" t="str">
        <f t="shared" si="22"/>
        <v>2009005034</v>
      </c>
      <c r="B1407" t="s">
        <v>202</v>
      </c>
      <c r="C1407">
        <v>34</v>
      </c>
      <c r="D1407" s="65" t="s">
        <v>8688</v>
      </c>
      <c r="E1407" t="s">
        <v>94</v>
      </c>
      <c r="F1407">
        <v>1</v>
      </c>
      <c r="G1407">
        <v>2009</v>
      </c>
      <c r="H1407">
        <v>1</v>
      </c>
      <c r="I1407" s="34">
        <v>93.2</v>
      </c>
      <c r="J1407">
        <v>102</v>
      </c>
      <c r="K1407" s="32">
        <v>43.173000000000002</v>
      </c>
      <c r="L1407" s="32">
        <v>-62.091200000000001</v>
      </c>
      <c r="M1407" s="31">
        <v>39914.161932870367</v>
      </c>
      <c r="N1407" s="33">
        <v>1.98</v>
      </c>
      <c r="O1407" s="33">
        <v>49.6</v>
      </c>
      <c r="P1407" s="32">
        <v>4.2431999999999999</v>
      </c>
      <c r="Q1407" s="32">
        <v>3.3469000000000002</v>
      </c>
      <c r="R1407" s="32">
        <v>4.9302999999999999</v>
      </c>
      <c r="S1407" s="32">
        <v>0.50090000000000001</v>
      </c>
      <c r="T1407" s="32"/>
      <c r="U1407" s="32"/>
      <c r="V1407" s="32"/>
      <c r="W1407" s="32"/>
      <c r="X1407" s="32">
        <v>32.708799999999997</v>
      </c>
      <c r="Y1407" s="32">
        <v>32.196899999999999</v>
      </c>
      <c r="Z1407" s="32">
        <v>32.866199999999999</v>
      </c>
      <c r="AA1407" s="32">
        <v>0.25480000000000003</v>
      </c>
      <c r="AB1407" s="32"/>
      <c r="AC1407" s="32"/>
      <c r="AD1407" s="32"/>
      <c r="AE1407" s="32"/>
      <c r="AF1407" s="32">
        <v>9.0982000000000003</v>
      </c>
      <c r="AG1407" s="32">
        <v>8.8659999999999997</v>
      </c>
      <c r="AH1407" s="32">
        <v>9.8087999999999997</v>
      </c>
      <c r="AI1407" s="32">
        <v>0.31519999999999998</v>
      </c>
      <c r="AJ1407" s="32"/>
      <c r="AK1407" s="32"/>
      <c r="AL1407" s="32"/>
      <c r="AM1407" s="32"/>
      <c r="AN1407" s="32">
        <v>0.46460000000000001</v>
      </c>
      <c r="AO1407" s="32"/>
      <c r="AP1407" s="32">
        <v>3.4222999999999999</v>
      </c>
      <c r="AQ1407" s="32">
        <v>2.9100000000000001E-2</v>
      </c>
      <c r="AR1407" s="32"/>
      <c r="AS1407" s="32"/>
      <c r="AT1407" s="32">
        <v>32.2273</v>
      </c>
      <c r="AU1407" s="32">
        <v>2.47E-2</v>
      </c>
      <c r="AV1407" s="32"/>
      <c r="AW1407" s="32"/>
      <c r="AX1407" s="32">
        <v>3.3469000000000002</v>
      </c>
      <c r="AY1407">
        <v>8.93</v>
      </c>
      <c r="BB1407">
        <v>107.2</v>
      </c>
      <c r="BD1407" s="32"/>
      <c r="BE1407" s="32"/>
      <c r="BF1407" s="32"/>
      <c r="BG1407" s="32"/>
      <c r="BH1407" s="32">
        <v>3.3469000000000002</v>
      </c>
      <c r="BI1407" s="34">
        <v>9</v>
      </c>
      <c r="BJ1407" s="34">
        <v>0</v>
      </c>
      <c r="BK1407" s="34">
        <v>79</v>
      </c>
      <c r="BL1407" s="34">
        <v>43</v>
      </c>
      <c r="BM1407">
        <v>0</v>
      </c>
      <c r="BN1407" t="s">
        <v>1479</v>
      </c>
      <c r="BO1407" t="s">
        <v>7439</v>
      </c>
      <c r="BP1407" t="b">
        <v>1</v>
      </c>
    </row>
    <row r="1408" spans="1:68" x14ac:dyDescent="0.25">
      <c r="A1408" s="30" t="str">
        <f t="shared" si="22"/>
        <v>2009005038</v>
      </c>
      <c r="B1408" t="s">
        <v>202</v>
      </c>
      <c r="C1408">
        <v>38</v>
      </c>
      <c r="D1408" s="65" t="s">
        <v>8692</v>
      </c>
      <c r="E1408" t="s">
        <v>96</v>
      </c>
      <c r="F1408">
        <v>1</v>
      </c>
      <c r="G1408">
        <v>2009</v>
      </c>
      <c r="H1408">
        <v>1</v>
      </c>
      <c r="I1408" s="34">
        <v>576.6</v>
      </c>
      <c r="J1408">
        <v>962</v>
      </c>
      <c r="K1408" s="32">
        <v>42.856200000000001</v>
      </c>
      <c r="L1408" s="32">
        <v>-61.762700000000002</v>
      </c>
      <c r="M1408" s="31">
        <v>39914.354178240741</v>
      </c>
      <c r="N1408" s="33">
        <v>1.98</v>
      </c>
      <c r="O1408" s="33">
        <v>49.6</v>
      </c>
      <c r="P1408" s="32">
        <v>5.0613999999999999</v>
      </c>
      <c r="Q1408" s="32">
        <v>4.0826000000000002</v>
      </c>
      <c r="R1408" s="32">
        <v>6.1806999999999999</v>
      </c>
      <c r="S1408" s="32">
        <v>0.75009999999999999</v>
      </c>
      <c r="T1408" s="32"/>
      <c r="U1408" s="32"/>
      <c r="V1408" s="32"/>
      <c r="W1408" s="32"/>
      <c r="X1408" s="32">
        <v>32.971699999999998</v>
      </c>
      <c r="Y1408" s="32">
        <v>32.672499999999999</v>
      </c>
      <c r="Z1408" s="32">
        <v>33.2121</v>
      </c>
      <c r="AA1408" s="32">
        <v>0.2021</v>
      </c>
      <c r="AB1408" s="32"/>
      <c r="AC1408" s="32"/>
      <c r="AD1408" s="32"/>
      <c r="AE1408" s="32"/>
      <c r="AF1408" s="32">
        <v>8.8678000000000008</v>
      </c>
      <c r="AG1408" s="32">
        <v>8.5227000000000004</v>
      </c>
      <c r="AH1408" s="32">
        <v>9.3323</v>
      </c>
      <c r="AI1408" s="32">
        <v>0.27</v>
      </c>
      <c r="AJ1408" s="32"/>
      <c r="AK1408" s="32"/>
      <c r="AL1408" s="32"/>
      <c r="AM1408" s="32"/>
      <c r="AN1408" s="32">
        <v>0.3009</v>
      </c>
      <c r="AO1408" s="32"/>
      <c r="AP1408" s="32">
        <v>4.3230000000000004</v>
      </c>
      <c r="AQ1408" s="32">
        <v>9.1000000000000004E-3</v>
      </c>
      <c r="AR1408" s="32"/>
      <c r="AS1408" s="32"/>
      <c r="AT1408" s="32">
        <v>32.678899999999999</v>
      </c>
      <c r="AU1408" s="32">
        <v>3.3999999999999998E-3</v>
      </c>
      <c r="AV1408" s="32"/>
      <c r="AW1408" s="32"/>
      <c r="AX1408" s="32">
        <v>4.0826000000000002</v>
      </c>
      <c r="AY1408">
        <v>47.61</v>
      </c>
      <c r="AZ1408">
        <v>5.0495999999999999</v>
      </c>
      <c r="BA1408">
        <v>575.59</v>
      </c>
      <c r="BB1408">
        <v>1034.5</v>
      </c>
      <c r="BD1408" s="32"/>
      <c r="BE1408" s="32"/>
      <c r="BF1408" s="32"/>
      <c r="BG1408" s="32"/>
      <c r="BH1408" s="32"/>
      <c r="BI1408" s="34"/>
      <c r="BJ1408" s="34"/>
      <c r="BK1408" s="34"/>
      <c r="BL1408" s="34"/>
      <c r="BM1408">
        <v>-1</v>
      </c>
      <c r="BN1408" t="s">
        <v>1480</v>
      </c>
      <c r="BO1408" t="s">
        <v>7440</v>
      </c>
      <c r="BP1408" t="b">
        <v>1</v>
      </c>
    </row>
    <row r="1409" spans="1:68" x14ac:dyDescent="0.25">
      <c r="A1409" s="30" t="str">
        <f t="shared" si="22"/>
        <v>2009005039</v>
      </c>
      <c r="B1409" t="s">
        <v>202</v>
      </c>
      <c r="C1409">
        <v>39</v>
      </c>
      <c r="D1409" s="65" t="s">
        <v>8693</v>
      </c>
      <c r="E1409" t="s">
        <v>96</v>
      </c>
      <c r="F1409">
        <v>1</v>
      </c>
      <c r="G1409">
        <v>2009</v>
      </c>
      <c r="H1409">
        <v>1</v>
      </c>
      <c r="I1409" s="34">
        <v>939.3</v>
      </c>
      <c r="J1409">
        <v>962</v>
      </c>
      <c r="K1409" s="32">
        <v>42.857500000000002</v>
      </c>
      <c r="L1409" s="32">
        <v>-61.764800000000001</v>
      </c>
      <c r="M1409" s="31">
        <v>39914.378668981481</v>
      </c>
      <c r="N1409" s="33">
        <v>1.98</v>
      </c>
      <c r="O1409" s="33">
        <v>49.6</v>
      </c>
      <c r="P1409" s="32">
        <v>4.8507999999999996</v>
      </c>
      <c r="Q1409" s="32">
        <v>4.1075999999999997</v>
      </c>
      <c r="R1409" s="32">
        <v>5.9504999999999999</v>
      </c>
      <c r="S1409" s="32">
        <v>0.63180000000000003</v>
      </c>
      <c r="T1409" s="32">
        <v>4.8026999999999997</v>
      </c>
      <c r="U1409" s="32">
        <v>4.1184000000000003</v>
      </c>
      <c r="V1409" s="32">
        <v>5.8556999999999997</v>
      </c>
      <c r="W1409" s="32">
        <v>0.55430000000000001</v>
      </c>
      <c r="X1409" s="32">
        <v>32.961799999999997</v>
      </c>
      <c r="Y1409" s="32">
        <v>32.682400000000001</v>
      </c>
      <c r="Z1409" s="32">
        <v>33.21</v>
      </c>
      <c r="AA1409" s="32">
        <v>0.1996</v>
      </c>
      <c r="AB1409" s="32">
        <v>32.859699999999997</v>
      </c>
      <c r="AC1409" s="32">
        <v>32.202800000000003</v>
      </c>
      <c r="AD1409" s="32">
        <v>33.607799999999997</v>
      </c>
      <c r="AE1409" s="32">
        <v>0.30009999999999998</v>
      </c>
      <c r="AF1409" s="32">
        <v>8.8162000000000003</v>
      </c>
      <c r="AG1409" s="32">
        <v>8.3473000000000006</v>
      </c>
      <c r="AH1409" s="32">
        <v>9.3318999999999992</v>
      </c>
      <c r="AI1409" s="32">
        <v>0.30220000000000002</v>
      </c>
      <c r="AJ1409" s="32">
        <v>8.2080000000000002</v>
      </c>
      <c r="AK1409" s="32">
        <v>7.8022</v>
      </c>
      <c r="AL1409" s="32">
        <v>8.8010000000000002</v>
      </c>
      <c r="AM1409" s="32">
        <v>0.2954</v>
      </c>
      <c r="AN1409" s="32">
        <v>0.37269999999999998</v>
      </c>
      <c r="AO1409" s="32">
        <v>0.26400000000000001</v>
      </c>
      <c r="AP1409" s="32">
        <v>4.3090999999999999</v>
      </c>
      <c r="AQ1409" s="32">
        <v>1.5E-3</v>
      </c>
      <c r="AR1409" s="32">
        <v>4.3094999999999999</v>
      </c>
      <c r="AS1409" s="32">
        <v>2.8E-3</v>
      </c>
      <c r="AT1409" s="32">
        <v>32.683100000000003</v>
      </c>
      <c r="AU1409" s="32">
        <v>1.1999999999999999E-3</v>
      </c>
      <c r="AV1409" s="32">
        <v>32.720100000000002</v>
      </c>
      <c r="AW1409" s="32">
        <v>5.62E-2</v>
      </c>
      <c r="AX1409" s="32">
        <v>4.1075999999999997</v>
      </c>
      <c r="AY1409">
        <v>40.67</v>
      </c>
      <c r="AZ1409">
        <v>4.1184000000000003</v>
      </c>
      <c r="BA1409">
        <v>41.66</v>
      </c>
      <c r="BB1409">
        <v>1034.5</v>
      </c>
      <c r="BD1409" s="32"/>
      <c r="BE1409" s="32"/>
      <c r="BF1409" s="32"/>
      <c r="BG1409" s="32"/>
      <c r="BH1409" s="32"/>
      <c r="BI1409" s="34"/>
      <c r="BJ1409" s="34"/>
      <c r="BK1409" s="34"/>
      <c r="BL1409" s="34"/>
      <c r="BM1409">
        <v>-1</v>
      </c>
      <c r="BN1409" t="s">
        <v>1481</v>
      </c>
      <c r="BO1409" t="s">
        <v>7441</v>
      </c>
      <c r="BP1409" t="b">
        <v>1</v>
      </c>
    </row>
    <row r="1410" spans="1:68" x14ac:dyDescent="0.25">
      <c r="A1410" s="30" t="str">
        <f t="shared" si="22"/>
        <v>2009005042</v>
      </c>
      <c r="B1410" t="s">
        <v>202</v>
      </c>
      <c r="C1410">
        <v>42</v>
      </c>
      <c r="D1410" s="65" t="s">
        <v>8696</v>
      </c>
      <c r="E1410" t="s">
        <v>126</v>
      </c>
      <c r="F1410">
        <v>0</v>
      </c>
      <c r="G1410">
        <v>2009</v>
      </c>
      <c r="H1410">
        <v>1</v>
      </c>
      <c r="I1410" s="34">
        <v>200.3</v>
      </c>
      <c r="J1410">
        <v>508</v>
      </c>
      <c r="K1410" s="32">
        <v>42.935299999999998</v>
      </c>
      <c r="L1410" s="32">
        <v>-61.822200000000002</v>
      </c>
      <c r="M1410" s="31">
        <v>39914.483344907407</v>
      </c>
      <c r="N1410" s="33">
        <v>1.98</v>
      </c>
      <c r="O1410" s="33">
        <v>49.6</v>
      </c>
      <c r="P1410" s="32">
        <v>3.8020999999999998</v>
      </c>
      <c r="Q1410" s="32">
        <v>3.3147000000000002</v>
      </c>
      <c r="R1410" s="32">
        <v>4.5715000000000003</v>
      </c>
      <c r="S1410" s="32">
        <v>0.36130000000000001</v>
      </c>
      <c r="T1410" s="32"/>
      <c r="U1410" s="32"/>
      <c r="V1410" s="32"/>
      <c r="W1410" s="32"/>
      <c r="X1410" s="32">
        <v>32.8123</v>
      </c>
      <c r="Y1410" s="32">
        <v>32.731099999999998</v>
      </c>
      <c r="Z1410" s="32">
        <v>32.935600000000001</v>
      </c>
      <c r="AA1410" s="32">
        <v>7.9899999999999999E-2</v>
      </c>
      <c r="AB1410" s="32"/>
      <c r="AC1410" s="32"/>
      <c r="AD1410" s="32"/>
      <c r="AE1410" s="32"/>
      <c r="AF1410" s="32">
        <v>8.9991000000000003</v>
      </c>
      <c r="AG1410" s="32">
        <v>8.7669999999999995</v>
      </c>
      <c r="AH1410" s="32">
        <v>9.1732999999999993</v>
      </c>
      <c r="AI1410" s="32">
        <v>0.15340000000000001</v>
      </c>
      <c r="AJ1410" s="32"/>
      <c r="AK1410" s="32"/>
      <c r="AL1410" s="32"/>
      <c r="AM1410" s="32"/>
      <c r="AN1410" s="32">
        <v>0.2286</v>
      </c>
      <c r="AO1410" s="32"/>
      <c r="AP1410" s="32">
        <v>4.5309999999999997</v>
      </c>
      <c r="AQ1410" s="32">
        <v>3.6900000000000002E-2</v>
      </c>
      <c r="AR1410" s="32"/>
      <c r="AS1410" s="32"/>
      <c r="AT1410" s="32">
        <v>32.763300000000001</v>
      </c>
      <c r="AU1410" s="32">
        <v>2.3999999999999998E-3</v>
      </c>
      <c r="AV1410" s="32"/>
      <c r="AW1410" s="32"/>
      <c r="AX1410" s="32">
        <v>3.3147000000000002</v>
      </c>
      <c r="AY1410">
        <v>30.75</v>
      </c>
      <c r="BB1410">
        <v>518</v>
      </c>
      <c r="BD1410" s="32"/>
      <c r="BE1410" s="32"/>
      <c r="BF1410" s="32"/>
      <c r="BG1410" s="32"/>
      <c r="BH1410" s="32">
        <v>3.3147000000000002</v>
      </c>
      <c r="BI1410" s="34">
        <v>31</v>
      </c>
      <c r="BJ1410" s="34">
        <v>17</v>
      </c>
      <c r="BK1410" s="34">
        <v>58</v>
      </c>
      <c r="BL1410" s="34">
        <v>41</v>
      </c>
      <c r="BM1410">
        <v>0</v>
      </c>
      <c r="BN1410" t="s">
        <v>1482</v>
      </c>
      <c r="BO1410" t="s">
        <v>7442</v>
      </c>
      <c r="BP1410" t="b">
        <v>1</v>
      </c>
    </row>
    <row r="1411" spans="1:68" x14ac:dyDescent="0.25">
      <c r="A1411" s="30" t="str">
        <f t="shared" si="22"/>
        <v>2009005043</v>
      </c>
      <c r="B1411" t="s">
        <v>202</v>
      </c>
      <c r="C1411">
        <v>43</v>
      </c>
      <c r="D1411" s="65" t="s">
        <v>8697</v>
      </c>
      <c r="E1411" t="s">
        <v>126</v>
      </c>
      <c r="F1411">
        <v>0</v>
      </c>
      <c r="G1411">
        <v>2009</v>
      </c>
      <c r="H1411">
        <v>1</v>
      </c>
      <c r="I1411" s="34">
        <v>502.4</v>
      </c>
      <c r="J1411">
        <v>521</v>
      </c>
      <c r="K1411" s="32">
        <v>42.9313</v>
      </c>
      <c r="L1411" s="32">
        <v>-61.823</v>
      </c>
      <c r="M1411" s="31">
        <v>39914.517905092594</v>
      </c>
      <c r="N1411" s="33">
        <v>1.98</v>
      </c>
      <c r="O1411" s="33">
        <v>49.6</v>
      </c>
      <c r="P1411" s="32">
        <v>3.8776000000000002</v>
      </c>
      <c r="Q1411" s="32">
        <v>3.387</v>
      </c>
      <c r="R1411" s="32">
        <v>4.5453999999999999</v>
      </c>
      <c r="S1411" s="32">
        <v>0.48180000000000001</v>
      </c>
      <c r="T1411" s="32"/>
      <c r="U1411" s="32"/>
      <c r="V1411" s="32"/>
      <c r="W1411" s="32"/>
      <c r="X1411" s="32">
        <v>32.804499999999997</v>
      </c>
      <c r="Y1411" s="32">
        <v>32.7014</v>
      </c>
      <c r="Z1411" s="32">
        <v>32.924900000000001</v>
      </c>
      <c r="AA1411" s="32">
        <v>7.8899999999999998E-2</v>
      </c>
      <c r="AB1411" s="32"/>
      <c r="AC1411" s="32"/>
      <c r="AD1411" s="32"/>
      <c r="AE1411" s="32"/>
      <c r="AF1411" s="32">
        <v>8.9796999999999993</v>
      </c>
      <c r="AG1411" s="32">
        <v>8.7919999999999998</v>
      </c>
      <c r="AH1411" s="32">
        <v>9.2024000000000008</v>
      </c>
      <c r="AI1411" s="32">
        <v>0.12330000000000001</v>
      </c>
      <c r="AJ1411" s="32"/>
      <c r="AK1411" s="32"/>
      <c r="AL1411" s="32"/>
      <c r="AM1411" s="32"/>
      <c r="AN1411" s="32">
        <v>0.2364</v>
      </c>
      <c r="AO1411" s="32"/>
      <c r="AP1411" s="32">
        <v>4.5284000000000004</v>
      </c>
      <c r="AQ1411" s="32">
        <v>1.38E-2</v>
      </c>
      <c r="AR1411" s="32"/>
      <c r="AS1411" s="32"/>
      <c r="AT1411" s="32">
        <v>32.737299999999998</v>
      </c>
      <c r="AU1411" s="32">
        <v>1.04E-2</v>
      </c>
      <c r="AV1411" s="32"/>
      <c r="AW1411" s="32"/>
      <c r="AX1411" s="32">
        <v>3.387</v>
      </c>
      <c r="AY1411">
        <v>29.76</v>
      </c>
      <c r="BB1411">
        <v>518</v>
      </c>
      <c r="BC1411">
        <v>502.36</v>
      </c>
      <c r="BD1411" s="32">
        <v>5.2034000000000002</v>
      </c>
      <c r="BE1411" s="32"/>
      <c r="BF1411" s="32">
        <v>34.869100000000003</v>
      </c>
      <c r="BG1411" s="32"/>
      <c r="BH1411" s="32">
        <v>3.387</v>
      </c>
      <c r="BI1411" s="34">
        <v>30</v>
      </c>
      <c r="BJ1411" s="34">
        <v>20</v>
      </c>
      <c r="BK1411" s="34">
        <v>57</v>
      </c>
      <c r="BL1411" s="34">
        <v>37</v>
      </c>
      <c r="BM1411">
        <v>0</v>
      </c>
      <c r="BN1411" t="s">
        <v>1483</v>
      </c>
      <c r="BO1411" t="s">
        <v>7443</v>
      </c>
      <c r="BP1411" t="b">
        <v>1</v>
      </c>
    </row>
    <row r="1412" spans="1:68" x14ac:dyDescent="0.25">
      <c r="A1412" s="30" t="str">
        <f t="shared" ref="A1412:A1475" si="23">IF(LEN(B1412)=5,MID(B1412,1,2)+1900&amp;MID(B1412,3,3)&amp;TEXT(TRIM(C1412),"000"),IF(LEN(B1412)=7,B1412&amp;TEXT(TRIM(C1412),"000"),MID(B1412,4,7)&amp;TEXT(TRIM(C1412),"000")))</f>
        <v>2009005045</v>
      </c>
      <c r="B1412" t="s">
        <v>202</v>
      </c>
      <c r="C1412">
        <v>45</v>
      </c>
      <c r="D1412" s="65" t="s">
        <v>8699</v>
      </c>
      <c r="E1412" t="s">
        <v>97</v>
      </c>
      <c r="F1412">
        <v>0</v>
      </c>
      <c r="G1412">
        <v>2009</v>
      </c>
      <c r="H1412">
        <v>1</v>
      </c>
      <c r="I1412" s="34">
        <v>2708.6</v>
      </c>
      <c r="J1412">
        <v>2700</v>
      </c>
      <c r="K1412" s="32">
        <v>42.485300000000002</v>
      </c>
      <c r="L1412" s="32">
        <v>-61.433300000000003</v>
      </c>
      <c r="M1412" s="31">
        <v>39914.958541666667</v>
      </c>
      <c r="N1412" s="33">
        <v>0.99</v>
      </c>
      <c r="O1412" s="33">
        <v>49.6</v>
      </c>
      <c r="P1412" s="32">
        <v>3.8228</v>
      </c>
      <c r="Q1412" s="32">
        <v>3.0615000000000001</v>
      </c>
      <c r="R1412" s="32">
        <v>4.5601000000000003</v>
      </c>
      <c r="S1412" s="32">
        <v>0.60540000000000005</v>
      </c>
      <c r="T1412" s="32">
        <v>3.8765000000000001</v>
      </c>
      <c r="U1412" s="32">
        <v>3.1669999999999998</v>
      </c>
      <c r="V1412" s="32">
        <v>4.5582000000000003</v>
      </c>
      <c r="W1412" s="32">
        <v>0.57679999999999998</v>
      </c>
      <c r="X1412" s="32">
        <v>32.888399999999997</v>
      </c>
      <c r="Y1412" s="32">
        <v>32.782299999999999</v>
      </c>
      <c r="Z1412" s="32">
        <v>33.136099999999999</v>
      </c>
      <c r="AA1412" s="32">
        <v>0.1119</v>
      </c>
      <c r="AB1412" s="32"/>
      <c r="AC1412" s="32"/>
      <c r="AD1412" s="32"/>
      <c r="AE1412" s="32"/>
      <c r="AF1412" s="32">
        <v>8.9328000000000003</v>
      </c>
      <c r="AG1412" s="32">
        <v>8.3003999999999998</v>
      </c>
      <c r="AH1412" s="32">
        <v>9.2376000000000005</v>
      </c>
      <c r="AI1412" s="32">
        <v>0.28089999999999998</v>
      </c>
      <c r="AJ1412" s="32"/>
      <c r="AK1412" s="32"/>
      <c r="AL1412" s="32"/>
      <c r="AM1412" s="32"/>
      <c r="AN1412" s="32">
        <v>0.37469999999999998</v>
      </c>
      <c r="AO1412" s="32"/>
      <c r="AP1412" s="32">
        <v>4.5168999999999997</v>
      </c>
      <c r="AQ1412" s="32">
        <v>2.41E-2</v>
      </c>
      <c r="AR1412" s="32">
        <v>4.5223000000000004</v>
      </c>
      <c r="AS1412" s="32">
        <v>2.1700000000000001E-2</v>
      </c>
      <c r="AT1412" s="32">
        <v>32.792900000000003</v>
      </c>
      <c r="AU1412" s="32">
        <v>7.4999999999999997E-3</v>
      </c>
      <c r="AV1412" s="32"/>
      <c r="AW1412" s="32"/>
      <c r="AX1412" s="32">
        <v>2.7275</v>
      </c>
      <c r="AY1412">
        <v>2708.63</v>
      </c>
      <c r="AZ1412">
        <v>2.7275</v>
      </c>
      <c r="BA1412">
        <v>2708.63</v>
      </c>
      <c r="BC1412">
        <v>999.6</v>
      </c>
      <c r="BD1412" s="32">
        <v>4.2923</v>
      </c>
      <c r="BE1412" s="32">
        <v>4.2925000000000004</v>
      </c>
      <c r="BF1412" s="32">
        <v>34.9495</v>
      </c>
      <c r="BG1412" s="32"/>
      <c r="BH1412" s="32">
        <v>3.0615000000000001</v>
      </c>
      <c r="BI1412" s="34">
        <v>30</v>
      </c>
      <c r="BJ1412" s="34">
        <v>23</v>
      </c>
      <c r="BK1412" s="34">
        <v>68</v>
      </c>
      <c r="BL1412" s="34">
        <v>45</v>
      </c>
      <c r="BM1412">
        <v>0</v>
      </c>
      <c r="BN1412" t="s">
        <v>1484</v>
      </c>
      <c r="BO1412" t="s">
        <v>7444</v>
      </c>
      <c r="BP1412" t="b">
        <v>1</v>
      </c>
    </row>
    <row r="1413" spans="1:68" x14ac:dyDescent="0.25">
      <c r="A1413" s="30" t="str">
        <f t="shared" si="23"/>
        <v>2009005048</v>
      </c>
      <c r="B1413" t="s">
        <v>202</v>
      </c>
      <c r="C1413">
        <v>48</v>
      </c>
      <c r="D1413" s="65" t="s">
        <v>8706</v>
      </c>
      <c r="E1413" t="s">
        <v>201</v>
      </c>
      <c r="F1413">
        <v>0</v>
      </c>
      <c r="G1413">
        <v>2009</v>
      </c>
      <c r="H1413">
        <v>1</v>
      </c>
      <c r="I1413" s="34">
        <v>3485.9</v>
      </c>
      <c r="J1413">
        <v>3354</v>
      </c>
      <c r="K1413" s="32">
        <v>42.359200000000001</v>
      </c>
      <c r="L1413" s="32">
        <v>-61.345500000000001</v>
      </c>
      <c r="M1413" s="31">
        <v>39915.136712962965</v>
      </c>
      <c r="N1413" s="33">
        <v>0.99</v>
      </c>
      <c r="O1413" s="33">
        <v>49.6</v>
      </c>
      <c r="P1413" s="32">
        <v>3.7427000000000001</v>
      </c>
      <c r="Q1413" s="32">
        <v>3.2239</v>
      </c>
      <c r="R1413" s="32">
        <v>4.2680999999999996</v>
      </c>
      <c r="S1413" s="32">
        <v>0.31859999999999999</v>
      </c>
      <c r="T1413" s="32">
        <v>3.7688000000000001</v>
      </c>
      <c r="U1413" s="32">
        <v>3.2616000000000001</v>
      </c>
      <c r="V1413" s="32">
        <v>4.2424999999999997</v>
      </c>
      <c r="W1413" s="32">
        <v>0.29780000000000001</v>
      </c>
      <c r="X1413" s="32">
        <v>32.903199999999998</v>
      </c>
      <c r="Y1413" s="32">
        <v>32.720100000000002</v>
      </c>
      <c r="Z1413" s="32">
        <v>33.103700000000003</v>
      </c>
      <c r="AA1413" s="32">
        <v>0.1231</v>
      </c>
      <c r="AB1413" s="32"/>
      <c r="AC1413" s="32"/>
      <c r="AD1413" s="32"/>
      <c r="AE1413" s="32"/>
      <c r="AF1413" s="32">
        <v>8.9002999999999997</v>
      </c>
      <c r="AG1413" s="32">
        <v>8.4199000000000002</v>
      </c>
      <c r="AH1413" s="32">
        <v>9.2941000000000003</v>
      </c>
      <c r="AI1413" s="32">
        <v>0.2611</v>
      </c>
      <c r="AJ1413" s="32"/>
      <c r="AK1413" s="32"/>
      <c r="AL1413" s="32"/>
      <c r="AM1413" s="32"/>
      <c r="AN1413" s="32">
        <v>0.3337</v>
      </c>
      <c r="AO1413" s="32"/>
      <c r="AP1413" s="32">
        <v>4.0937000000000001</v>
      </c>
      <c r="AQ1413" s="32">
        <v>1.04E-2</v>
      </c>
      <c r="AR1413" s="32">
        <v>4.1136999999999997</v>
      </c>
      <c r="AS1413" s="32">
        <v>4.7100000000000003E-2</v>
      </c>
      <c r="AT1413" s="32">
        <v>32.720999999999997</v>
      </c>
      <c r="AU1413" s="32">
        <v>8.9999999999999998E-4</v>
      </c>
      <c r="AV1413" s="32"/>
      <c r="AW1413" s="32"/>
      <c r="AX1413" s="32">
        <v>2.3738999999999999</v>
      </c>
      <c r="AY1413">
        <v>3403.91</v>
      </c>
      <c r="AZ1413">
        <v>2.3734000000000002</v>
      </c>
      <c r="BA1413">
        <v>3403.91</v>
      </c>
      <c r="BB1413">
        <v>3361</v>
      </c>
      <c r="BC1413">
        <v>999.61</v>
      </c>
      <c r="BD1413" s="32">
        <v>4.2897999999999996</v>
      </c>
      <c r="BE1413" s="32">
        <v>4.2897999999999996</v>
      </c>
      <c r="BF1413" s="32">
        <v>34.947899999999997</v>
      </c>
      <c r="BG1413" s="32"/>
      <c r="BH1413" s="32">
        <v>3.2239</v>
      </c>
      <c r="BI1413" s="34">
        <v>22</v>
      </c>
      <c r="BJ1413" s="34">
        <v>18</v>
      </c>
      <c r="BK1413" s="34">
        <v>63</v>
      </c>
      <c r="BL1413" s="34">
        <v>45</v>
      </c>
      <c r="BM1413">
        <v>0</v>
      </c>
      <c r="BN1413" t="s">
        <v>1485</v>
      </c>
      <c r="BO1413" t="s">
        <v>7445</v>
      </c>
      <c r="BP1413" t="b">
        <v>1</v>
      </c>
    </row>
    <row r="1414" spans="1:68" x14ac:dyDescent="0.25">
      <c r="A1414" s="30" t="str">
        <f t="shared" si="23"/>
        <v>2009005049</v>
      </c>
      <c r="B1414" t="s">
        <v>202</v>
      </c>
      <c r="C1414">
        <v>49</v>
      </c>
      <c r="D1414" s="65" t="s">
        <v>8702</v>
      </c>
      <c r="E1414" t="s">
        <v>201</v>
      </c>
      <c r="F1414">
        <v>0</v>
      </c>
      <c r="G1414">
        <v>2009</v>
      </c>
      <c r="H1414">
        <v>1</v>
      </c>
      <c r="I1414" s="34">
        <v>928.5</v>
      </c>
      <c r="J1414">
        <v>3354</v>
      </c>
      <c r="K1414" s="32">
        <v>42.360700000000001</v>
      </c>
      <c r="L1414" s="32">
        <v>-61.349499999999999</v>
      </c>
      <c r="M1414" s="31">
        <v>39915.351550925923</v>
      </c>
      <c r="N1414" s="33">
        <v>1.98</v>
      </c>
      <c r="O1414" s="33">
        <v>49.6</v>
      </c>
      <c r="P1414" s="32">
        <v>4.2187000000000001</v>
      </c>
      <c r="Q1414" s="32">
        <v>3.0480999999999998</v>
      </c>
      <c r="R1414" s="32">
        <v>4.7130999999999998</v>
      </c>
      <c r="S1414" s="32">
        <v>0.61360000000000003</v>
      </c>
      <c r="T1414" s="32">
        <v>4.2727000000000004</v>
      </c>
      <c r="U1414" s="32">
        <v>3.1678000000000002</v>
      </c>
      <c r="V1414" s="32">
        <v>4.7633000000000001</v>
      </c>
      <c r="W1414" s="32">
        <v>0.58230000000000004</v>
      </c>
      <c r="X1414" s="32">
        <v>32.89</v>
      </c>
      <c r="Y1414" s="32">
        <v>32.836300000000001</v>
      </c>
      <c r="Z1414" s="32">
        <v>33.0413</v>
      </c>
      <c r="AA1414" s="32">
        <v>6.9900000000000004E-2</v>
      </c>
      <c r="AB1414" s="32"/>
      <c r="AC1414" s="32"/>
      <c r="AD1414" s="32"/>
      <c r="AE1414" s="32"/>
      <c r="AF1414" s="32">
        <v>8.8780000000000001</v>
      </c>
      <c r="AG1414" s="32">
        <v>8.5908999999999995</v>
      </c>
      <c r="AH1414" s="32">
        <v>9.0098000000000003</v>
      </c>
      <c r="AI1414" s="32">
        <v>0.1351</v>
      </c>
      <c r="AJ1414" s="32"/>
      <c r="AK1414" s="32"/>
      <c r="AL1414" s="32"/>
      <c r="AM1414" s="32"/>
      <c r="AN1414" s="32">
        <v>0.27479999999999999</v>
      </c>
      <c r="AO1414" s="32"/>
      <c r="AP1414" s="32">
        <v>4.7102000000000004</v>
      </c>
      <c r="AQ1414" s="32">
        <v>1.9E-3</v>
      </c>
      <c r="AR1414" s="32">
        <v>4.7275</v>
      </c>
      <c r="AS1414" s="32">
        <v>2.5600000000000001E-2</v>
      </c>
      <c r="AT1414" s="32">
        <v>32.838900000000002</v>
      </c>
      <c r="AU1414" s="32">
        <v>4.0000000000000002E-4</v>
      </c>
      <c r="AV1414" s="32"/>
      <c r="AW1414" s="32"/>
      <c r="AX1414" s="32">
        <v>3.0480999999999998</v>
      </c>
      <c r="AY1414">
        <v>34.72</v>
      </c>
      <c r="AZ1414">
        <v>3.1678000000000002</v>
      </c>
      <c r="BA1414">
        <v>34.72</v>
      </c>
      <c r="BB1414">
        <v>3361</v>
      </c>
      <c r="BD1414" s="32"/>
      <c r="BE1414" s="32"/>
      <c r="BF1414" s="32"/>
      <c r="BG1414" s="32"/>
      <c r="BH1414" s="32">
        <v>3.0480999999999998</v>
      </c>
      <c r="BI1414" s="34">
        <v>35</v>
      </c>
      <c r="BJ1414" s="34">
        <v>32</v>
      </c>
      <c r="BK1414" s="34">
        <v>63</v>
      </c>
      <c r="BL1414" s="34">
        <v>31</v>
      </c>
      <c r="BM1414">
        <v>0</v>
      </c>
      <c r="BN1414" t="s">
        <v>1486</v>
      </c>
      <c r="BO1414" t="s">
        <v>7446</v>
      </c>
      <c r="BP1414" t="b">
        <v>1</v>
      </c>
    </row>
    <row r="1415" spans="1:68" x14ac:dyDescent="0.25">
      <c r="A1415" s="30" t="str">
        <f t="shared" si="23"/>
        <v>2009005050</v>
      </c>
      <c r="B1415" t="s">
        <v>202</v>
      </c>
      <c r="C1415">
        <v>50</v>
      </c>
      <c r="D1415" s="65" t="s">
        <v>8703</v>
      </c>
      <c r="E1415" t="s">
        <v>201</v>
      </c>
      <c r="F1415">
        <v>0</v>
      </c>
      <c r="G1415">
        <v>2009</v>
      </c>
      <c r="H1415">
        <v>1</v>
      </c>
      <c r="I1415" s="34">
        <v>3433.2</v>
      </c>
      <c r="J1415">
        <v>3354</v>
      </c>
      <c r="K1415" s="32">
        <v>42.360999999999997</v>
      </c>
      <c r="L1415" s="32">
        <v>-61.348500000000001</v>
      </c>
      <c r="M1415" s="31">
        <v>39915.435231481482</v>
      </c>
      <c r="N1415" s="33">
        <v>1.98</v>
      </c>
      <c r="O1415" s="33">
        <v>49.6</v>
      </c>
      <c r="P1415" s="32">
        <v>4.2670000000000003</v>
      </c>
      <c r="Q1415" s="32">
        <v>3.4634</v>
      </c>
      <c r="R1415" s="32">
        <v>4.7533000000000003</v>
      </c>
      <c r="S1415" s="32">
        <v>0.47289999999999999</v>
      </c>
      <c r="T1415" s="32">
        <v>4.3231999999999999</v>
      </c>
      <c r="U1415" s="32">
        <v>3.5085000000000002</v>
      </c>
      <c r="V1415" s="32">
        <v>4.7530000000000001</v>
      </c>
      <c r="W1415" s="32">
        <v>0.434</v>
      </c>
      <c r="X1415" s="32">
        <v>32.930500000000002</v>
      </c>
      <c r="Y1415" s="32">
        <v>32.856299999999997</v>
      </c>
      <c r="Z1415" s="32">
        <v>33.118600000000001</v>
      </c>
      <c r="AA1415" s="32">
        <v>9.1499999999999998E-2</v>
      </c>
      <c r="AB1415" s="32"/>
      <c r="AC1415" s="32"/>
      <c r="AD1415" s="32"/>
      <c r="AE1415" s="32"/>
      <c r="AF1415" s="32">
        <v>8.8374000000000006</v>
      </c>
      <c r="AG1415" s="32">
        <v>8.4710999999999999</v>
      </c>
      <c r="AH1415" s="32">
        <v>9.0801999999999996</v>
      </c>
      <c r="AI1415" s="32">
        <v>0.1628</v>
      </c>
      <c r="AJ1415" s="32">
        <v>8.3323999999999998</v>
      </c>
      <c r="AK1415" s="32">
        <v>8.1052</v>
      </c>
      <c r="AL1415" s="32">
        <v>8.6892999999999994</v>
      </c>
      <c r="AM1415" s="32">
        <v>0.1226</v>
      </c>
      <c r="AN1415" s="32">
        <v>0.27139999999999997</v>
      </c>
      <c r="AO1415" s="32"/>
      <c r="AP1415" s="32">
        <v>4.7045000000000003</v>
      </c>
      <c r="AQ1415" s="32">
        <v>2.3699999999999999E-2</v>
      </c>
      <c r="AR1415" s="32">
        <v>4.7099000000000002</v>
      </c>
      <c r="AS1415" s="32">
        <v>2.8400000000000002E-2</v>
      </c>
      <c r="AT1415" s="32">
        <v>32.861199999999997</v>
      </c>
      <c r="AU1415" s="32">
        <v>8.0000000000000004E-4</v>
      </c>
      <c r="AV1415" s="32"/>
      <c r="AW1415" s="32"/>
      <c r="AX1415" s="32">
        <v>2.3742999999999999</v>
      </c>
      <c r="AY1415">
        <v>3384.38</v>
      </c>
      <c r="AZ1415">
        <v>2.3784999999999998</v>
      </c>
      <c r="BA1415">
        <v>3433.19</v>
      </c>
      <c r="BB1415">
        <v>3361</v>
      </c>
      <c r="BC1415">
        <v>999.61</v>
      </c>
      <c r="BD1415" s="32">
        <v>4.2384000000000004</v>
      </c>
      <c r="BE1415" s="32">
        <v>4.2386999999999997</v>
      </c>
      <c r="BF1415" s="32">
        <v>34.946300000000001</v>
      </c>
      <c r="BG1415" s="32"/>
      <c r="BH1415" s="32">
        <v>3.4634</v>
      </c>
      <c r="BI1415" s="34">
        <v>31</v>
      </c>
      <c r="BJ1415" s="34">
        <v>29</v>
      </c>
      <c r="BK1415" s="34">
        <v>45</v>
      </c>
      <c r="BL1415" s="34">
        <v>16</v>
      </c>
      <c r="BM1415">
        <v>0</v>
      </c>
      <c r="BN1415" t="s">
        <v>1487</v>
      </c>
      <c r="BO1415" t="s">
        <v>7447</v>
      </c>
      <c r="BP1415" t="b">
        <v>1</v>
      </c>
    </row>
    <row r="1416" spans="1:68" x14ac:dyDescent="0.25">
      <c r="A1416" s="30" t="str">
        <f t="shared" si="23"/>
        <v>2009005052</v>
      </c>
      <c r="B1416" t="s">
        <v>202</v>
      </c>
      <c r="C1416">
        <v>52</v>
      </c>
      <c r="D1416" s="65" t="s">
        <v>8707</v>
      </c>
      <c r="E1416" t="s">
        <v>85</v>
      </c>
      <c r="F1416">
        <v>0</v>
      </c>
      <c r="G1416">
        <v>2009</v>
      </c>
      <c r="H1416">
        <v>1</v>
      </c>
      <c r="I1416" s="34">
        <v>3870.1</v>
      </c>
      <c r="J1416">
        <v>4000</v>
      </c>
      <c r="K1416" s="54">
        <v>42.193199999999997</v>
      </c>
      <c r="L1416" s="54">
        <v>-61.124299999999998</v>
      </c>
      <c r="M1416" s="31">
        <v>39915.647650462961</v>
      </c>
      <c r="N1416" s="33">
        <v>1.98</v>
      </c>
      <c r="O1416" s="33">
        <v>49.6</v>
      </c>
      <c r="P1416" s="32">
        <v>3.8439999999999999</v>
      </c>
      <c r="Q1416" s="32">
        <v>3.5657999999999999</v>
      </c>
      <c r="R1416" s="32">
        <v>4.9634</v>
      </c>
      <c r="S1416" s="32">
        <v>0.4012</v>
      </c>
      <c r="T1416" s="32">
        <v>3.8321999999999998</v>
      </c>
      <c r="U1416" s="32">
        <v>3.5697999999999999</v>
      </c>
      <c r="V1416" s="32">
        <v>4.9114000000000004</v>
      </c>
      <c r="W1416" s="32">
        <v>0.38379999999999997</v>
      </c>
      <c r="X1416" s="32">
        <v>32.855800000000002</v>
      </c>
      <c r="Y1416" s="32">
        <v>32.645099999999999</v>
      </c>
      <c r="Z1416" s="32">
        <v>33.234000000000002</v>
      </c>
      <c r="AA1416" s="32">
        <v>0.21129999999999999</v>
      </c>
      <c r="AB1416" s="32"/>
      <c r="AC1416" s="32"/>
      <c r="AD1416" s="32"/>
      <c r="AE1416" s="32"/>
      <c r="AF1416" s="32">
        <v>9.1298999999999992</v>
      </c>
      <c r="AG1416" s="32">
        <v>8.4826999999999995</v>
      </c>
      <c r="AH1416" s="32">
        <v>9.6019000000000005</v>
      </c>
      <c r="AI1416" s="32">
        <v>0.39129999999999998</v>
      </c>
      <c r="AJ1416" s="32">
        <v>8.6140000000000008</v>
      </c>
      <c r="AK1416" s="32">
        <v>7.9657999999999998</v>
      </c>
      <c r="AL1416" s="32">
        <v>9.0174000000000003</v>
      </c>
      <c r="AM1416" s="32">
        <v>0.28870000000000001</v>
      </c>
      <c r="AN1416" s="32">
        <v>0.3251</v>
      </c>
      <c r="AO1416" s="32"/>
      <c r="AP1416" s="32">
        <v>3.5701000000000001</v>
      </c>
      <c r="AQ1416" s="32">
        <v>2.8999999999999998E-3</v>
      </c>
      <c r="AR1416" s="32">
        <v>3.5798000000000001</v>
      </c>
      <c r="AS1416" s="32">
        <v>8.3000000000000001E-3</v>
      </c>
      <c r="AT1416" s="32">
        <v>32.649099999999997</v>
      </c>
      <c r="AU1416" s="32">
        <v>4.8999999999999998E-3</v>
      </c>
      <c r="AV1416" s="32"/>
      <c r="AW1416" s="32"/>
      <c r="AX1416" s="32">
        <v>2.2107999999999999</v>
      </c>
      <c r="AY1416">
        <v>3865.27</v>
      </c>
      <c r="AZ1416">
        <v>2.2103000000000002</v>
      </c>
      <c r="BA1416">
        <v>3864.29</v>
      </c>
      <c r="BC1416">
        <v>999.63</v>
      </c>
      <c r="BD1416" s="32">
        <v>4.258</v>
      </c>
      <c r="BE1416" s="32">
        <v>4.2584999999999997</v>
      </c>
      <c r="BF1416" s="32">
        <v>34.944600000000001</v>
      </c>
      <c r="BG1416" s="32"/>
      <c r="BH1416" s="32">
        <v>3.5657999999999999</v>
      </c>
      <c r="BI1416" s="34">
        <v>3</v>
      </c>
      <c r="BJ1416" s="34">
        <v>0</v>
      </c>
      <c r="BK1416" s="34">
        <v>41</v>
      </c>
      <c r="BL1416" s="34">
        <v>41</v>
      </c>
      <c r="BM1416">
        <v>0</v>
      </c>
      <c r="BN1416" t="s">
        <v>1488</v>
      </c>
      <c r="BO1416" t="s">
        <v>7448</v>
      </c>
      <c r="BP1416" t="b">
        <v>1</v>
      </c>
    </row>
    <row r="1417" spans="1:68" x14ac:dyDescent="0.25">
      <c r="A1417" s="30" t="str">
        <f t="shared" si="23"/>
        <v>2009005055</v>
      </c>
      <c r="B1417" t="s">
        <v>202</v>
      </c>
      <c r="C1417">
        <v>55</v>
      </c>
      <c r="D1417" s="65" t="s">
        <v>8710</v>
      </c>
      <c r="E1417" t="s">
        <v>197</v>
      </c>
      <c r="F1417">
        <v>0</v>
      </c>
      <c r="G1417">
        <v>2009</v>
      </c>
      <c r="H1417">
        <v>1</v>
      </c>
      <c r="I1417" s="34">
        <v>153.69999999999999</v>
      </c>
      <c r="J1417">
        <v>0.9</v>
      </c>
      <c r="K1417" s="32">
        <v>42.022500000000001</v>
      </c>
      <c r="L1417" s="32">
        <v>-61.057499999999997</v>
      </c>
      <c r="M1417" s="31">
        <v>39915.884872685187</v>
      </c>
      <c r="N1417" s="33">
        <v>1.98</v>
      </c>
      <c r="O1417" s="33">
        <v>49.6</v>
      </c>
      <c r="P1417" s="32">
        <v>4.6525999999999996</v>
      </c>
      <c r="Q1417" s="32">
        <v>4.3308</v>
      </c>
      <c r="R1417" s="32">
        <v>4.8007</v>
      </c>
      <c r="S1417" s="32">
        <v>0.10580000000000001</v>
      </c>
      <c r="T1417" s="32">
        <v>4.6538000000000004</v>
      </c>
      <c r="U1417" s="32">
        <v>4.3365999999999998</v>
      </c>
      <c r="V1417" s="32">
        <v>4.7565</v>
      </c>
      <c r="W1417" s="32">
        <v>0.1014</v>
      </c>
      <c r="X1417" s="32">
        <v>32.9696</v>
      </c>
      <c r="Y1417" s="32">
        <v>32.857199999999999</v>
      </c>
      <c r="Z1417" s="32">
        <v>33.196399999999997</v>
      </c>
      <c r="AA1417" s="32">
        <v>0.12709999999999999</v>
      </c>
      <c r="AB1417" s="32"/>
      <c r="AC1417" s="32"/>
      <c r="AD1417" s="32"/>
      <c r="AE1417" s="32"/>
      <c r="AF1417" s="32">
        <v>8.3277999999999999</v>
      </c>
      <c r="AG1417" s="32">
        <v>7.9249000000000001</v>
      </c>
      <c r="AH1417" s="32">
        <v>8.6222999999999992</v>
      </c>
      <c r="AI1417" s="32">
        <v>0.20430000000000001</v>
      </c>
      <c r="AJ1417" s="32">
        <v>8.3789999999999996</v>
      </c>
      <c r="AK1417" s="32">
        <v>7.9973999999999998</v>
      </c>
      <c r="AL1417" s="32">
        <v>8.6628000000000007</v>
      </c>
      <c r="AM1417" s="32">
        <v>0.20519999999999999</v>
      </c>
      <c r="AN1417" s="32">
        <v>0.23580000000000001</v>
      </c>
      <c r="AO1417" s="32"/>
      <c r="AP1417" s="32">
        <v>4.7027999999999999</v>
      </c>
      <c r="AQ1417" s="32">
        <v>2.7000000000000001E-3</v>
      </c>
      <c r="AR1417" s="32">
        <v>4.7035</v>
      </c>
      <c r="AS1417" s="32">
        <v>3.5000000000000001E-3</v>
      </c>
      <c r="AT1417" s="32">
        <v>32.899700000000003</v>
      </c>
      <c r="AU1417" s="32">
        <v>1.4800000000000001E-2</v>
      </c>
      <c r="AV1417" s="32"/>
      <c r="AW1417" s="32"/>
      <c r="AX1417" s="32">
        <v>4.1909999999999998</v>
      </c>
      <c r="AY1417">
        <v>60.51</v>
      </c>
      <c r="AZ1417">
        <v>4.2027000000000001</v>
      </c>
      <c r="BA1417">
        <v>61.5</v>
      </c>
      <c r="BB1417">
        <v>4057</v>
      </c>
      <c r="BD1417" s="32"/>
      <c r="BE1417" s="32"/>
      <c r="BF1417" s="32"/>
      <c r="BG1417" s="32"/>
      <c r="BH1417" s="32"/>
      <c r="BI1417" s="34"/>
      <c r="BJ1417" s="34"/>
      <c r="BK1417" s="34"/>
      <c r="BL1417" s="34"/>
      <c r="BM1417">
        <v>-1</v>
      </c>
      <c r="BN1417" t="s">
        <v>1489</v>
      </c>
      <c r="BO1417" t="s">
        <v>7449</v>
      </c>
      <c r="BP1417" t="b">
        <v>1</v>
      </c>
    </row>
    <row r="1418" spans="1:68" x14ac:dyDescent="0.25">
      <c r="A1418" s="30" t="str">
        <f t="shared" si="23"/>
        <v>2009005056</v>
      </c>
      <c r="B1418" t="s">
        <v>202</v>
      </c>
      <c r="C1418">
        <v>56</v>
      </c>
      <c r="D1418" s="65" t="s">
        <v>8756</v>
      </c>
      <c r="E1418" t="s">
        <v>197</v>
      </c>
      <c r="F1418">
        <v>0</v>
      </c>
      <c r="G1418">
        <v>2009</v>
      </c>
      <c r="H1418">
        <v>1</v>
      </c>
      <c r="I1418" s="34">
        <v>4094.2</v>
      </c>
      <c r="J1418">
        <v>4200</v>
      </c>
      <c r="K1418" s="32">
        <v>42.018300000000004</v>
      </c>
      <c r="L1418" s="32">
        <v>-61.057299999999998</v>
      </c>
      <c r="M1418" s="31">
        <v>39915.917592592596</v>
      </c>
      <c r="N1418" s="33">
        <v>2.98</v>
      </c>
      <c r="O1418" s="33">
        <v>49.6</v>
      </c>
      <c r="P1418" s="32">
        <v>4.7149000000000001</v>
      </c>
      <c r="Q1418" s="32">
        <v>4.3990999999999998</v>
      </c>
      <c r="R1418" s="32">
        <v>4.8746</v>
      </c>
      <c r="S1418" s="32">
        <v>0.1079</v>
      </c>
      <c r="T1418" s="32">
        <v>4.7168000000000001</v>
      </c>
      <c r="U1418" s="32">
        <v>4.3913000000000002</v>
      </c>
      <c r="V1418" s="32">
        <v>4.8647</v>
      </c>
      <c r="W1418" s="32">
        <v>0.1062</v>
      </c>
      <c r="X1418" s="32">
        <v>32.994399999999999</v>
      </c>
      <c r="Y1418" s="32">
        <v>32.879600000000003</v>
      </c>
      <c r="Z1418" s="32">
        <v>33.256700000000002</v>
      </c>
      <c r="AA1418" s="32">
        <v>0.1206</v>
      </c>
      <c r="AB1418" s="32"/>
      <c r="AC1418" s="32"/>
      <c r="AD1418" s="32"/>
      <c r="AE1418" s="32"/>
      <c r="AF1418" s="32">
        <v>8.3369999999999997</v>
      </c>
      <c r="AG1418" s="32">
        <v>7.7999000000000001</v>
      </c>
      <c r="AH1418" s="32">
        <v>8.6920000000000002</v>
      </c>
      <c r="AI1418" s="32">
        <v>0.23949999999999999</v>
      </c>
      <c r="AJ1418" s="32">
        <v>8.3295999999999992</v>
      </c>
      <c r="AK1418" s="32">
        <v>7.7675999999999998</v>
      </c>
      <c r="AL1418" s="32">
        <v>8.6659000000000006</v>
      </c>
      <c r="AM1418" s="32">
        <v>0.22989999999999999</v>
      </c>
      <c r="AN1418" s="32">
        <v>0.2041</v>
      </c>
      <c r="AO1418" s="32"/>
      <c r="AP1418" s="32">
        <v>4.7432999999999996</v>
      </c>
      <c r="AQ1418" s="32">
        <v>4.0000000000000002E-4</v>
      </c>
      <c r="AR1418" s="32">
        <v>4.7438000000000002</v>
      </c>
      <c r="AS1418" s="32">
        <v>2.9999999999999997E-4</v>
      </c>
      <c r="AT1418" s="32">
        <v>32.882300000000001</v>
      </c>
      <c r="AU1418" s="32">
        <v>2.3999999999999998E-3</v>
      </c>
      <c r="AV1418" s="32"/>
      <c r="AW1418" s="32"/>
      <c r="AX1418" s="32">
        <v>2.1419000000000001</v>
      </c>
      <c r="AY1418">
        <v>4050.36</v>
      </c>
      <c r="AZ1418">
        <v>2.1410999999999998</v>
      </c>
      <c r="BA1418">
        <v>4050.36</v>
      </c>
      <c r="BB1418">
        <v>4057</v>
      </c>
      <c r="BC1418">
        <v>999.65</v>
      </c>
      <c r="BD1418" s="32">
        <v>4.1898</v>
      </c>
      <c r="BE1418" s="32">
        <v>4.1898</v>
      </c>
      <c r="BF1418" s="32">
        <v>34.949300000000001</v>
      </c>
      <c r="BG1418" s="32"/>
      <c r="BH1418" s="32"/>
      <c r="BI1418" s="34"/>
      <c r="BJ1418" s="34"/>
      <c r="BK1418" s="34"/>
      <c r="BL1418" s="34"/>
      <c r="BM1418">
        <v>-1</v>
      </c>
      <c r="BN1418" t="s">
        <v>1490</v>
      </c>
      <c r="BO1418" t="s">
        <v>7450</v>
      </c>
      <c r="BP1418" t="b">
        <v>1</v>
      </c>
    </row>
    <row r="1419" spans="1:68" x14ac:dyDescent="0.25">
      <c r="A1419" s="30" t="str">
        <f t="shared" si="23"/>
        <v>2009005058</v>
      </c>
      <c r="B1419" t="s">
        <v>202</v>
      </c>
      <c r="C1419">
        <v>58</v>
      </c>
      <c r="D1419" s="65" t="s">
        <v>8716</v>
      </c>
      <c r="E1419" t="s">
        <v>200</v>
      </c>
      <c r="F1419">
        <v>0</v>
      </c>
      <c r="G1419">
        <v>2009</v>
      </c>
      <c r="H1419">
        <v>1</v>
      </c>
      <c r="I1419" s="34">
        <v>4416.2</v>
      </c>
      <c r="J1419">
        <v>4200</v>
      </c>
      <c r="K1419" s="32">
        <v>41.783200000000001</v>
      </c>
      <c r="L1419" s="32">
        <v>-60.903300000000002</v>
      </c>
      <c r="M1419" s="31">
        <v>39916.206250000003</v>
      </c>
      <c r="N1419" s="33">
        <v>2.98</v>
      </c>
      <c r="O1419" s="33">
        <v>49.6</v>
      </c>
      <c r="P1419" s="32">
        <v>4.8815</v>
      </c>
      <c r="Q1419" s="32">
        <v>4.7742000000000004</v>
      </c>
      <c r="R1419" s="32">
        <v>5.0358000000000001</v>
      </c>
      <c r="S1419" s="32">
        <v>5.6399999999999999E-2</v>
      </c>
      <c r="T1419" s="32">
        <v>4.8815</v>
      </c>
      <c r="U1419" s="32">
        <v>4.7752999999999997</v>
      </c>
      <c r="V1419" s="32">
        <v>5.0301999999999998</v>
      </c>
      <c r="W1419" s="32">
        <v>5.5300000000000002E-2</v>
      </c>
      <c r="X1419" s="32">
        <v>32.9694</v>
      </c>
      <c r="Y1419" s="32">
        <v>32.942700000000002</v>
      </c>
      <c r="Z1419" s="32">
        <v>33.120100000000001</v>
      </c>
      <c r="AA1419" s="32">
        <v>4.3299999999999998E-2</v>
      </c>
      <c r="AB1419" s="32">
        <v>32.969000000000001</v>
      </c>
      <c r="AC1419" s="32">
        <v>32.940600000000003</v>
      </c>
      <c r="AD1419" s="32">
        <v>33.124400000000001</v>
      </c>
      <c r="AE1419" s="32">
        <v>4.5100000000000001E-2</v>
      </c>
      <c r="AF1419" s="32">
        <v>8.1897000000000002</v>
      </c>
      <c r="AG1419" s="32">
        <v>7.9640000000000004</v>
      </c>
      <c r="AH1419" s="32">
        <v>8.4358000000000004</v>
      </c>
      <c r="AI1419" s="32">
        <v>0.14269999999999999</v>
      </c>
      <c r="AJ1419" s="32">
        <v>8.2472999999999992</v>
      </c>
      <c r="AK1419" s="32">
        <v>7.9987000000000004</v>
      </c>
      <c r="AL1419" s="32">
        <v>8.4589999999999996</v>
      </c>
      <c r="AM1419" s="32">
        <v>0.12139999999999999</v>
      </c>
      <c r="AN1419" s="32">
        <v>0.12670000000000001</v>
      </c>
      <c r="AO1419" s="32">
        <v>0.13100000000000001</v>
      </c>
      <c r="AP1419" s="32">
        <v>4.9112999999999998</v>
      </c>
      <c r="AQ1419" s="32">
        <v>6.4999999999999997E-3</v>
      </c>
      <c r="AR1419" s="32">
        <v>4.9115000000000002</v>
      </c>
      <c r="AS1419" s="32">
        <v>6.8999999999999999E-3</v>
      </c>
      <c r="AT1419" s="32">
        <v>32.944499999999998</v>
      </c>
      <c r="AU1419" s="32">
        <v>1.6999999999999999E-3</v>
      </c>
      <c r="AV1419" s="32">
        <v>32.942399999999999</v>
      </c>
      <c r="AW1419" s="32">
        <v>1.6000000000000001E-3</v>
      </c>
      <c r="AX1419" s="32">
        <v>2.1739000000000002</v>
      </c>
      <c r="AY1419">
        <v>4389.93</v>
      </c>
      <c r="AZ1419">
        <v>2.1732999999999998</v>
      </c>
      <c r="BA1419">
        <v>4388.96</v>
      </c>
      <c r="BB1419">
        <v>4403</v>
      </c>
      <c r="BC1419">
        <v>999.67</v>
      </c>
      <c r="BD1419" s="32">
        <v>4.2055999999999996</v>
      </c>
      <c r="BE1419" s="32">
        <v>4.2061999999999999</v>
      </c>
      <c r="BF1419" s="32">
        <v>34.9542</v>
      </c>
      <c r="BG1419" s="32">
        <v>34.9544</v>
      </c>
      <c r="BH1419" s="32"/>
      <c r="BI1419" s="34"/>
      <c r="BJ1419" s="34"/>
      <c r="BK1419" s="34"/>
      <c r="BL1419" s="34"/>
      <c r="BM1419">
        <v>-1</v>
      </c>
      <c r="BN1419" t="s">
        <v>1491</v>
      </c>
      <c r="BO1419" t="s">
        <v>7451</v>
      </c>
      <c r="BP1419" t="b">
        <v>1</v>
      </c>
    </row>
    <row r="1420" spans="1:68" x14ac:dyDescent="0.25">
      <c r="A1420" s="30" t="str">
        <f t="shared" si="23"/>
        <v>2009005060</v>
      </c>
      <c r="B1420" t="s">
        <v>202</v>
      </c>
      <c r="C1420">
        <v>60</v>
      </c>
      <c r="D1420" s="65" t="s">
        <v>8757</v>
      </c>
      <c r="E1420" t="s">
        <v>115</v>
      </c>
      <c r="F1420">
        <v>0</v>
      </c>
      <c r="G1420">
        <v>2009</v>
      </c>
      <c r="H1420">
        <v>1</v>
      </c>
      <c r="I1420" s="34">
        <v>1858.8</v>
      </c>
      <c r="J1420">
        <v>1800</v>
      </c>
      <c r="K1420" s="32">
        <v>42.3247</v>
      </c>
      <c r="L1420" s="32">
        <v>-63.868699999999997</v>
      </c>
      <c r="M1420" s="31">
        <v>39917.035555555558</v>
      </c>
      <c r="N1420" s="33">
        <v>1.98</v>
      </c>
      <c r="O1420" s="33">
        <v>49.6</v>
      </c>
      <c r="P1420" s="32">
        <v>6.6440999999999999</v>
      </c>
      <c r="Q1420" s="32">
        <v>6.3681000000000001</v>
      </c>
      <c r="R1420" s="32">
        <v>7.6520999999999999</v>
      </c>
      <c r="S1420" s="32">
        <v>0.4173</v>
      </c>
      <c r="T1420" s="32">
        <v>6.6421999999999999</v>
      </c>
      <c r="U1420" s="32">
        <v>6.3695000000000004</v>
      </c>
      <c r="V1420" s="32">
        <v>7.6285999999999996</v>
      </c>
      <c r="W1420" s="32">
        <v>0.41439999999999999</v>
      </c>
      <c r="X1420" s="32">
        <v>33.195</v>
      </c>
      <c r="Y1420" s="32">
        <v>33.121299999999998</v>
      </c>
      <c r="Z1420" s="32">
        <v>33.544899999999998</v>
      </c>
      <c r="AA1420" s="32">
        <v>0.1169</v>
      </c>
      <c r="AB1420" s="32">
        <v>33.186399999999999</v>
      </c>
      <c r="AC1420" s="32">
        <v>33.117899999999999</v>
      </c>
      <c r="AD1420" s="32">
        <v>33.529499999999999</v>
      </c>
      <c r="AE1420" s="32">
        <v>0.1038</v>
      </c>
      <c r="AF1420" s="32">
        <v>7.6154000000000002</v>
      </c>
      <c r="AG1420" s="32">
        <v>7.2896999999999998</v>
      </c>
      <c r="AH1420" s="32">
        <v>7.9588000000000001</v>
      </c>
      <c r="AI1420" s="32">
        <v>0.16320000000000001</v>
      </c>
      <c r="AJ1420" s="32">
        <v>7.6345999999999998</v>
      </c>
      <c r="AK1420" s="32">
        <v>7.2615999999999996</v>
      </c>
      <c r="AL1420" s="32">
        <v>7.9200999999999997</v>
      </c>
      <c r="AM1420" s="32">
        <v>0.1633</v>
      </c>
      <c r="AN1420" s="32">
        <v>3.5200000000000002E-2</v>
      </c>
      <c r="AO1420" s="32">
        <v>2.9999999999999997E-4</v>
      </c>
      <c r="AP1420" s="32">
        <v>6.3859000000000004</v>
      </c>
      <c r="AQ1420" s="32">
        <v>9.4000000000000004E-3</v>
      </c>
      <c r="AR1420" s="32">
        <v>6.3859000000000004</v>
      </c>
      <c r="AS1420" s="32">
        <v>9.1999999999999998E-3</v>
      </c>
      <c r="AT1420" s="32">
        <v>33.137999999999998</v>
      </c>
      <c r="AU1420" s="32">
        <v>3.3E-3</v>
      </c>
      <c r="AV1420" s="32">
        <v>33.136499999999998</v>
      </c>
      <c r="AW1420" s="32">
        <v>2.5000000000000001E-3</v>
      </c>
      <c r="AX1420" s="32">
        <v>3.4910999999999999</v>
      </c>
      <c r="AY1420">
        <v>1858.81</v>
      </c>
      <c r="AZ1420">
        <v>3.4914999999999998</v>
      </c>
      <c r="BA1420">
        <v>1858.81</v>
      </c>
      <c r="BB1420">
        <v>2150</v>
      </c>
      <c r="BC1420">
        <v>999.62</v>
      </c>
      <c r="BD1420" s="32">
        <v>4.4737</v>
      </c>
      <c r="BE1420" s="32">
        <v>4.4752000000000001</v>
      </c>
      <c r="BF1420" s="32">
        <v>34.9803</v>
      </c>
      <c r="BG1420" s="32">
        <v>34.9801</v>
      </c>
      <c r="BH1420" s="32"/>
      <c r="BI1420" s="34"/>
      <c r="BJ1420" s="34"/>
      <c r="BK1420" s="34"/>
      <c r="BL1420" s="34"/>
      <c r="BM1420">
        <v>-1</v>
      </c>
      <c r="BN1420" t="s">
        <v>1492</v>
      </c>
      <c r="BO1420" t="s">
        <v>7452</v>
      </c>
      <c r="BP1420" t="b">
        <v>1</v>
      </c>
    </row>
    <row r="1421" spans="1:68" x14ac:dyDescent="0.25">
      <c r="A1421" s="30" t="str">
        <f t="shared" si="23"/>
        <v>2009005062</v>
      </c>
      <c r="B1421" t="s">
        <v>202</v>
      </c>
      <c r="C1421">
        <v>62</v>
      </c>
      <c r="D1421" s="65" t="s">
        <v>8831</v>
      </c>
      <c r="E1421" t="s">
        <v>114</v>
      </c>
      <c r="F1421">
        <v>1</v>
      </c>
      <c r="G1421">
        <v>2009</v>
      </c>
      <c r="H1421">
        <v>1</v>
      </c>
      <c r="I1421" s="34">
        <v>1849.1</v>
      </c>
      <c r="J1421">
        <v>1800</v>
      </c>
      <c r="K1421" s="32">
        <v>41.872999999999998</v>
      </c>
      <c r="L1421" s="32">
        <v>-65.347499999999997</v>
      </c>
      <c r="M1421" s="31">
        <v>39917.422986111109</v>
      </c>
      <c r="N1421" s="33">
        <v>2.98</v>
      </c>
      <c r="O1421" s="33">
        <v>49.6</v>
      </c>
      <c r="P1421" s="32">
        <v>3.2406000000000001</v>
      </c>
      <c r="Q1421" s="32">
        <v>2.8012999999999999</v>
      </c>
      <c r="R1421" s="32">
        <v>5.0900999999999996</v>
      </c>
      <c r="S1421" s="32">
        <v>0.69320000000000004</v>
      </c>
      <c r="T1421" s="32">
        <v>3.2320000000000002</v>
      </c>
      <c r="U1421" s="32">
        <v>2.8050999999999999</v>
      </c>
      <c r="V1421" s="32">
        <v>5.0848000000000004</v>
      </c>
      <c r="W1421" s="32">
        <v>0.68100000000000005</v>
      </c>
      <c r="X1421" s="32">
        <v>32.039200000000001</v>
      </c>
      <c r="Y1421" s="32">
        <v>31.822900000000001</v>
      </c>
      <c r="Z1421" s="32">
        <v>32.831299999999999</v>
      </c>
      <c r="AA1421" s="32">
        <v>0.34420000000000001</v>
      </c>
      <c r="AB1421" s="32">
        <v>32.041499999999999</v>
      </c>
      <c r="AC1421" s="32">
        <v>31.816099999999999</v>
      </c>
      <c r="AD1421" s="32">
        <v>32.842399999999998</v>
      </c>
      <c r="AE1421" s="32">
        <v>0.35420000000000001</v>
      </c>
      <c r="AF1421" s="32">
        <v>8.7994000000000003</v>
      </c>
      <c r="AG1421" s="32">
        <v>7.8460000000000001</v>
      </c>
      <c r="AH1421" s="32">
        <v>9.1931999999999992</v>
      </c>
      <c r="AI1421" s="32">
        <v>0.3755</v>
      </c>
      <c r="AJ1421" s="32">
        <v>8.8078000000000003</v>
      </c>
      <c r="AK1421" s="32">
        <v>7.7838000000000003</v>
      </c>
      <c r="AL1421" s="32">
        <v>9.2286999999999999</v>
      </c>
      <c r="AM1421" s="32">
        <v>0.40989999999999999</v>
      </c>
      <c r="AN1421" s="32">
        <v>0.41010000000000002</v>
      </c>
      <c r="AO1421" s="32">
        <v>0.40500000000000003</v>
      </c>
      <c r="AP1421" s="32">
        <v>2.8546999999999998</v>
      </c>
      <c r="AQ1421" s="32">
        <v>6.1999999999999998E-3</v>
      </c>
      <c r="AR1421" s="32">
        <v>2.8552</v>
      </c>
      <c r="AS1421" s="32">
        <v>5.7999999999999996E-3</v>
      </c>
      <c r="AT1421" s="32">
        <v>31.8385</v>
      </c>
      <c r="AU1421" s="32">
        <v>1.6E-2</v>
      </c>
      <c r="AV1421" s="32">
        <v>31.828600000000002</v>
      </c>
      <c r="AW1421" s="32">
        <v>7.6E-3</v>
      </c>
      <c r="AX1421" s="32">
        <v>2.8012999999999999</v>
      </c>
      <c r="AY1421">
        <v>25.79</v>
      </c>
      <c r="AZ1421">
        <v>2.8050999999999999</v>
      </c>
      <c r="BA1421">
        <v>25.79</v>
      </c>
      <c r="BB1421">
        <v>1903.8</v>
      </c>
      <c r="BC1421">
        <v>999.66</v>
      </c>
      <c r="BD1421" s="32">
        <v>4.2348999999999997</v>
      </c>
      <c r="BE1421" s="32">
        <v>4.2351999999999999</v>
      </c>
      <c r="BF1421" s="32">
        <v>34.953200000000002</v>
      </c>
      <c r="BG1421" s="32">
        <v>34.953600000000002</v>
      </c>
      <c r="BH1421" s="32">
        <v>2.8012999999999999</v>
      </c>
      <c r="BI1421" s="34">
        <v>26</v>
      </c>
      <c r="BJ1421" s="34">
        <v>0</v>
      </c>
      <c r="BK1421" s="34">
        <v>44</v>
      </c>
      <c r="BL1421" s="34">
        <v>44</v>
      </c>
      <c r="BM1421">
        <v>0</v>
      </c>
      <c r="BN1421" t="s">
        <v>1493</v>
      </c>
      <c r="BO1421" t="s">
        <v>7453</v>
      </c>
      <c r="BP1421" t="b">
        <v>1</v>
      </c>
    </row>
    <row r="1422" spans="1:68" x14ac:dyDescent="0.25">
      <c r="A1422" s="30" t="str">
        <f t="shared" si="23"/>
        <v>2009005065</v>
      </c>
      <c r="B1422" t="s">
        <v>202</v>
      </c>
      <c r="C1422">
        <v>65</v>
      </c>
      <c r="D1422" s="65" t="s">
        <v>8758</v>
      </c>
      <c r="E1422" t="s">
        <v>92</v>
      </c>
      <c r="F1422">
        <v>1</v>
      </c>
      <c r="G1422">
        <v>2009</v>
      </c>
      <c r="H1422">
        <v>1</v>
      </c>
      <c r="I1422" s="34">
        <v>842.6</v>
      </c>
      <c r="J1422">
        <v>1000</v>
      </c>
      <c r="K1422" s="32">
        <v>42.018300000000004</v>
      </c>
      <c r="L1422" s="32">
        <v>-65.497500000000002</v>
      </c>
      <c r="M1422" s="31">
        <v>39917.584513888891</v>
      </c>
      <c r="N1422" s="33">
        <v>1.98</v>
      </c>
      <c r="O1422" s="33">
        <v>49.6</v>
      </c>
      <c r="P1422" s="32">
        <v>3.7136999999999998</v>
      </c>
      <c r="Q1422" s="32">
        <v>2.9687999999999999</v>
      </c>
      <c r="R1422" s="32">
        <v>5.6877000000000004</v>
      </c>
      <c r="S1422" s="32">
        <v>0.87780000000000002</v>
      </c>
      <c r="T1422" s="32">
        <v>3.7056</v>
      </c>
      <c r="U1422" s="32">
        <v>2.9706000000000001</v>
      </c>
      <c r="V1422" s="32">
        <v>5.5960000000000001</v>
      </c>
      <c r="W1422" s="32">
        <v>0.8639</v>
      </c>
      <c r="X1422" s="32">
        <v>32.164499999999997</v>
      </c>
      <c r="Y1422" s="32">
        <v>31.8307</v>
      </c>
      <c r="Z1422" s="32">
        <v>32.9223</v>
      </c>
      <c r="AA1422" s="32">
        <v>0.38030000000000003</v>
      </c>
      <c r="AB1422" s="32">
        <v>32.1648</v>
      </c>
      <c r="AC1422" s="32">
        <v>31.8202</v>
      </c>
      <c r="AD1422" s="32">
        <v>33.001800000000003</v>
      </c>
      <c r="AE1422" s="32">
        <v>0.38919999999999999</v>
      </c>
      <c r="AF1422" s="32">
        <v>8.7614000000000001</v>
      </c>
      <c r="AG1422" s="32">
        <v>7.8437999999999999</v>
      </c>
      <c r="AH1422" s="32">
        <v>9.1760000000000002</v>
      </c>
      <c r="AI1422" s="32">
        <v>0.41470000000000001</v>
      </c>
      <c r="AJ1422" s="32">
        <v>8.7673000000000005</v>
      </c>
      <c r="AK1422" s="32">
        <v>7.7965</v>
      </c>
      <c r="AL1422" s="32">
        <v>9.1882999999999999</v>
      </c>
      <c r="AM1422" s="32">
        <v>0.43120000000000003</v>
      </c>
      <c r="AN1422" s="32">
        <v>0.59319999999999995</v>
      </c>
      <c r="AO1422" s="32">
        <v>0.67149999999999999</v>
      </c>
      <c r="AP1422" s="32">
        <v>3.0316000000000001</v>
      </c>
      <c r="AQ1422" s="32">
        <v>5.4000000000000003E-3</v>
      </c>
      <c r="AR1422" s="32">
        <v>3.0345</v>
      </c>
      <c r="AS1422" s="32">
        <v>1.8E-3</v>
      </c>
      <c r="AT1422" s="32">
        <v>31.8521</v>
      </c>
      <c r="AU1422" s="32">
        <v>3.9E-2</v>
      </c>
      <c r="AV1422" s="32">
        <v>31.848400000000002</v>
      </c>
      <c r="AW1422" s="32">
        <v>4.6300000000000001E-2</v>
      </c>
      <c r="AX1422" s="32">
        <v>2.9687999999999999</v>
      </c>
      <c r="AY1422">
        <v>6.94</v>
      </c>
      <c r="AZ1422">
        <v>2.9706000000000001</v>
      </c>
      <c r="BA1422">
        <v>6.94</v>
      </c>
      <c r="BB1422">
        <v>983</v>
      </c>
      <c r="BD1422" s="32"/>
      <c r="BE1422" s="32"/>
      <c r="BF1422" s="32"/>
      <c r="BG1422" s="32"/>
      <c r="BH1422" s="32">
        <v>2.9687999999999999</v>
      </c>
      <c r="BI1422" s="34">
        <v>7</v>
      </c>
      <c r="BJ1422" s="34">
        <v>0</v>
      </c>
      <c r="BK1422" s="34">
        <v>37</v>
      </c>
      <c r="BL1422" s="34">
        <v>37</v>
      </c>
      <c r="BM1422">
        <v>0</v>
      </c>
      <c r="BN1422" t="s">
        <v>1494</v>
      </c>
      <c r="BO1422" t="s">
        <v>7454</v>
      </c>
      <c r="BP1422" t="b">
        <v>1</v>
      </c>
    </row>
    <row r="1423" spans="1:68" x14ac:dyDescent="0.25">
      <c r="A1423" s="30" t="str">
        <f t="shared" si="23"/>
        <v>2009005068</v>
      </c>
      <c r="B1423" t="s">
        <v>202</v>
      </c>
      <c r="C1423">
        <v>68</v>
      </c>
      <c r="D1423" s="65" t="s">
        <v>8911</v>
      </c>
      <c r="E1423" t="s">
        <v>92</v>
      </c>
      <c r="F1423">
        <v>1</v>
      </c>
      <c r="G1423">
        <v>2009</v>
      </c>
      <c r="H1423">
        <v>1</v>
      </c>
      <c r="I1423" s="34">
        <v>249.9</v>
      </c>
      <c r="J1423">
        <v>855</v>
      </c>
      <c r="K1423" s="32">
        <v>42.015999999999998</v>
      </c>
      <c r="L1423" s="32">
        <v>-65.507999999999996</v>
      </c>
      <c r="M1423" s="31">
        <v>39917.658898726855</v>
      </c>
      <c r="N1423" s="33">
        <v>2.98</v>
      </c>
      <c r="O1423" s="33">
        <v>49.6</v>
      </c>
      <c r="P1423" s="32">
        <v>4.3433999999999999</v>
      </c>
      <c r="Q1423" s="32">
        <v>3.0363000000000002</v>
      </c>
      <c r="R1423" s="32">
        <v>5.9584000000000001</v>
      </c>
      <c r="S1423" s="32">
        <v>0.92269999999999996</v>
      </c>
      <c r="T1423" s="32">
        <v>4.3375000000000004</v>
      </c>
      <c r="U1423" s="32">
        <v>3.0365000000000002</v>
      </c>
      <c r="V1423" s="32">
        <v>5.9381000000000004</v>
      </c>
      <c r="W1423" s="32">
        <v>0.92</v>
      </c>
      <c r="X1423" s="32">
        <v>32.3628</v>
      </c>
      <c r="Y1423" s="32">
        <v>31.8093</v>
      </c>
      <c r="Z1423" s="32">
        <v>33.201300000000003</v>
      </c>
      <c r="AA1423" s="32">
        <v>0.46810000000000002</v>
      </c>
      <c r="AB1423" s="32">
        <v>32.372900000000001</v>
      </c>
      <c r="AC1423" s="32">
        <v>31.806000000000001</v>
      </c>
      <c r="AD1423" s="32">
        <v>33.222200000000001</v>
      </c>
      <c r="AE1423" s="32">
        <v>0.4677</v>
      </c>
      <c r="AF1423" s="32">
        <v>8.5307999999999993</v>
      </c>
      <c r="AG1423" s="32">
        <v>7.5834000000000001</v>
      </c>
      <c r="AH1423" s="32">
        <v>9.2120999999999995</v>
      </c>
      <c r="AI1423" s="32">
        <v>0.46939999999999998</v>
      </c>
      <c r="AJ1423" s="32">
        <v>8.4814000000000007</v>
      </c>
      <c r="AK1423" s="32">
        <v>7.4931999999999999</v>
      </c>
      <c r="AL1423" s="32">
        <v>9.1831999999999994</v>
      </c>
      <c r="AM1423" s="32">
        <v>0.50749999999999995</v>
      </c>
      <c r="AN1423" s="32">
        <v>0.80489999999999995</v>
      </c>
      <c r="AO1423" s="32">
        <v>0.82630000000000003</v>
      </c>
      <c r="AP1423" s="32">
        <v>3.1638000000000002</v>
      </c>
      <c r="AQ1423" s="32">
        <v>1.17E-2</v>
      </c>
      <c r="AR1423" s="32">
        <v>3.1644000000000001</v>
      </c>
      <c r="AS1423" s="32">
        <v>1.2800000000000001E-2</v>
      </c>
      <c r="AT1423" s="32">
        <v>31.859200000000001</v>
      </c>
      <c r="AU1423" s="32">
        <v>7.9699999999999993E-2</v>
      </c>
      <c r="AV1423" s="32">
        <v>31.850999999999999</v>
      </c>
      <c r="AW1423" s="32">
        <v>7.0800000000000002E-2</v>
      </c>
      <c r="AX1423" s="32">
        <v>3.0363000000000002</v>
      </c>
      <c r="AY1423">
        <v>9.92</v>
      </c>
      <c r="AZ1423">
        <v>3.0365000000000002</v>
      </c>
      <c r="BA1423">
        <v>9.92</v>
      </c>
      <c r="BB1423">
        <v>983</v>
      </c>
      <c r="BD1423" s="32"/>
      <c r="BE1423" s="32"/>
      <c r="BF1423" s="32"/>
      <c r="BG1423" s="32"/>
      <c r="BH1423" s="32">
        <v>3.0363000000000002</v>
      </c>
      <c r="BI1423" s="34">
        <v>10</v>
      </c>
      <c r="BJ1423" s="34">
        <v>0</v>
      </c>
      <c r="BK1423" s="34">
        <v>21</v>
      </c>
      <c r="BL1423" s="34">
        <v>21</v>
      </c>
      <c r="BM1423">
        <v>0</v>
      </c>
      <c r="BN1423" t="s">
        <v>1495</v>
      </c>
      <c r="BP1423" t="b">
        <v>0</v>
      </c>
    </row>
    <row r="1424" spans="1:68" x14ac:dyDescent="0.25">
      <c r="A1424" s="30" t="str">
        <f t="shared" si="23"/>
        <v>2009005071</v>
      </c>
      <c r="B1424" t="s">
        <v>202</v>
      </c>
      <c r="C1424">
        <v>71</v>
      </c>
      <c r="D1424" s="65" t="s">
        <v>8869</v>
      </c>
      <c r="E1424" t="s">
        <v>91</v>
      </c>
      <c r="F1424">
        <v>1</v>
      </c>
      <c r="G1424">
        <v>2009</v>
      </c>
      <c r="H1424">
        <v>1</v>
      </c>
      <c r="I1424" s="34">
        <v>176.5</v>
      </c>
      <c r="J1424">
        <v>185</v>
      </c>
      <c r="K1424" s="32">
        <v>42.134500000000003</v>
      </c>
      <c r="L1424" s="32">
        <v>-65.499300000000005</v>
      </c>
      <c r="M1424" s="31">
        <v>39917.736851851849</v>
      </c>
      <c r="N1424" s="33">
        <v>1.98</v>
      </c>
      <c r="O1424" s="33">
        <v>49.6</v>
      </c>
      <c r="P1424" s="32">
        <v>3.2681</v>
      </c>
      <c r="Q1424" s="32">
        <v>3.0804</v>
      </c>
      <c r="R1424" s="32">
        <v>4.4339000000000004</v>
      </c>
      <c r="S1424" s="32">
        <v>0.2281</v>
      </c>
      <c r="T1424" s="32">
        <v>3.2425000000000002</v>
      </c>
      <c r="U1424" s="32">
        <v>3.0972</v>
      </c>
      <c r="V1424" s="32">
        <v>3.7848000000000002</v>
      </c>
      <c r="W1424" s="32">
        <v>0.1258</v>
      </c>
      <c r="X1424" s="32">
        <v>31.9983</v>
      </c>
      <c r="Y1424" s="32">
        <v>31.896699999999999</v>
      </c>
      <c r="Z1424" s="32">
        <v>32.592799999999997</v>
      </c>
      <c r="AA1424" s="32">
        <v>0.12239999999999999</v>
      </c>
      <c r="AB1424" s="32"/>
      <c r="AC1424" s="32"/>
      <c r="AD1424" s="32"/>
      <c r="AE1424" s="32"/>
      <c r="AF1424" s="32">
        <v>9.4402000000000008</v>
      </c>
      <c r="AG1424" s="32">
        <v>8.6248000000000005</v>
      </c>
      <c r="AH1424" s="32">
        <v>9.6859999999999999</v>
      </c>
      <c r="AI1424" s="32">
        <v>0.19839999999999999</v>
      </c>
      <c r="AJ1424" s="32">
        <v>8.7493999999999996</v>
      </c>
      <c r="AK1424" s="32">
        <v>7.9622999999999999</v>
      </c>
      <c r="AL1424" s="32">
        <v>9.4614999999999991</v>
      </c>
      <c r="AM1424" s="32">
        <v>0.26240000000000002</v>
      </c>
      <c r="AN1424" s="32">
        <v>0.45090000000000002</v>
      </c>
      <c r="AO1424" s="32"/>
      <c r="AP1424" s="32">
        <v>3.4039000000000001</v>
      </c>
      <c r="AQ1424" s="32">
        <v>1.3100000000000001E-2</v>
      </c>
      <c r="AR1424" s="32">
        <v>3.4098999999999999</v>
      </c>
      <c r="AS1424" s="32">
        <v>2.29E-2</v>
      </c>
      <c r="AT1424" s="32">
        <v>31.901599999999998</v>
      </c>
      <c r="AU1424" s="32">
        <v>1.4E-3</v>
      </c>
      <c r="AV1424" s="32"/>
      <c r="AW1424" s="32"/>
      <c r="AX1424" s="32">
        <v>3.0804</v>
      </c>
      <c r="AY1424">
        <v>9.92</v>
      </c>
      <c r="AZ1424">
        <v>3.0972</v>
      </c>
      <c r="BA1424">
        <v>10.91</v>
      </c>
      <c r="BB1424">
        <v>179.2</v>
      </c>
      <c r="BC1424">
        <v>176.53</v>
      </c>
      <c r="BD1424" s="32">
        <v>7.4950999999999999</v>
      </c>
      <c r="BE1424" s="32">
        <v>7.4733000000000001</v>
      </c>
      <c r="BF1424" s="32">
        <v>34.893900000000002</v>
      </c>
      <c r="BG1424" s="32"/>
      <c r="BH1424" s="32">
        <v>3.0804</v>
      </c>
      <c r="BI1424" s="34">
        <v>10</v>
      </c>
      <c r="BJ1424" s="34">
        <v>0</v>
      </c>
      <c r="BK1424" s="34">
        <v>48</v>
      </c>
      <c r="BL1424" s="34">
        <v>48</v>
      </c>
      <c r="BM1424">
        <v>0</v>
      </c>
      <c r="BN1424" t="s">
        <v>1496</v>
      </c>
      <c r="BO1424" t="s">
        <v>7455</v>
      </c>
      <c r="BP1424" t="b">
        <v>1</v>
      </c>
    </row>
    <row r="1425" spans="1:68" x14ac:dyDescent="0.25">
      <c r="A1425" s="30" t="str">
        <f t="shared" si="23"/>
        <v>2009005074</v>
      </c>
      <c r="B1425" t="s">
        <v>202</v>
      </c>
      <c r="C1425">
        <v>74</v>
      </c>
      <c r="D1425" s="65" t="s">
        <v>8916</v>
      </c>
      <c r="E1425" t="s">
        <v>90</v>
      </c>
      <c r="F1425">
        <v>1</v>
      </c>
      <c r="G1425">
        <v>2009</v>
      </c>
      <c r="H1425">
        <v>1</v>
      </c>
      <c r="I1425" s="34">
        <v>96.2</v>
      </c>
      <c r="J1425">
        <v>102</v>
      </c>
      <c r="K1425" s="32">
        <v>42.4482</v>
      </c>
      <c r="L1425" s="32">
        <v>-65.476699999999994</v>
      </c>
      <c r="M1425" s="31">
        <v>39917.857060185182</v>
      </c>
      <c r="N1425" s="33">
        <v>1.98</v>
      </c>
      <c r="O1425" s="33">
        <v>49.6</v>
      </c>
      <c r="P1425" s="32">
        <v>2.964</v>
      </c>
      <c r="Q1425" s="32">
        <v>2.8115000000000001</v>
      </c>
      <c r="R1425" s="32">
        <v>3.3933</v>
      </c>
      <c r="S1425" s="32">
        <v>0.2122</v>
      </c>
      <c r="T1425" s="32"/>
      <c r="U1425" s="32"/>
      <c r="V1425" s="32"/>
      <c r="W1425" s="32"/>
      <c r="X1425" s="32">
        <v>31.598600000000001</v>
      </c>
      <c r="Y1425" s="32">
        <v>31.516200000000001</v>
      </c>
      <c r="Z1425" s="32">
        <v>32.030299999999997</v>
      </c>
      <c r="AA1425" s="32">
        <v>0.1386</v>
      </c>
      <c r="AB1425" s="32"/>
      <c r="AC1425" s="32"/>
      <c r="AD1425" s="32"/>
      <c r="AE1425" s="32"/>
      <c r="AF1425" s="32">
        <v>9.8757999999999999</v>
      </c>
      <c r="AG1425" s="32">
        <v>8.7375000000000007</v>
      </c>
      <c r="AH1425" s="32">
        <v>10.184699999999999</v>
      </c>
      <c r="AI1425" s="32">
        <v>0.37580000000000002</v>
      </c>
      <c r="AJ1425" s="32"/>
      <c r="AK1425" s="32"/>
      <c r="AL1425" s="32"/>
      <c r="AM1425" s="32"/>
      <c r="AN1425" s="32">
        <v>0.44669999999999999</v>
      </c>
      <c r="AO1425" s="32"/>
      <c r="AP1425" s="32">
        <v>3.3824999999999998</v>
      </c>
      <c r="AQ1425" s="32">
        <v>7.4999999999999997E-3</v>
      </c>
      <c r="AR1425" s="32"/>
      <c r="AS1425" s="32"/>
      <c r="AT1425" s="32">
        <v>31.518999999999998</v>
      </c>
      <c r="AU1425" s="32">
        <v>2E-3</v>
      </c>
      <c r="AV1425" s="32"/>
      <c r="AW1425" s="32"/>
      <c r="AX1425" s="32">
        <v>2.8115000000000001</v>
      </c>
      <c r="AY1425">
        <v>43.65</v>
      </c>
      <c r="BB1425">
        <v>100.8</v>
      </c>
      <c r="BC1425">
        <v>96.21</v>
      </c>
      <c r="BD1425" s="32">
        <v>4.4355000000000002</v>
      </c>
      <c r="BE1425" s="32"/>
      <c r="BF1425" s="32">
        <v>32.939900000000002</v>
      </c>
      <c r="BG1425" s="32"/>
      <c r="BH1425" s="32">
        <v>2.8115000000000001</v>
      </c>
      <c r="BI1425" s="34">
        <v>44</v>
      </c>
      <c r="BJ1425" s="34">
        <v>0</v>
      </c>
      <c r="BK1425" s="34">
        <v>72</v>
      </c>
      <c r="BL1425" s="34">
        <v>72</v>
      </c>
      <c r="BM1425">
        <v>0</v>
      </c>
      <c r="BN1425" t="s">
        <v>1497</v>
      </c>
      <c r="BO1425" t="s">
        <v>7456</v>
      </c>
      <c r="BP1425" t="b">
        <v>1</v>
      </c>
    </row>
    <row r="1426" spans="1:68" x14ac:dyDescent="0.25">
      <c r="A1426" s="30" t="str">
        <f t="shared" si="23"/>
        <v>2009005076</v>
      </c>
      <c r="B1426" t="s">
        <v>202</v>
      </c>
      <c r="C1426">
        <v>76</v>
      </c>
      <c r="D1426" s="65" t="s">
        <v>8837</v>
      </c>
      <c r="E1426" t="s">
        <v>9054</v>
      </c>
      <c r="F1426">
        <v>0</v>
      </c>
      <c r="G1426">
        <v>2009</v>
      </c>
      <c r="H1426">
        <v>1</v>
      </c>
      <c r="I1426" s="34">
        <v>92.2</v>
      </c>
      <c r="J1426">
        <v>100</v>
      </c>
      <c r="K1426" s="32">
        <v>42.4178</v>
      </c>
      <c r="L1426" s="32">
        <v>-65.740300000000005</v>
      </c>
      <c r="M1426" s="31">
        <v>39917.930289351854</v>
      </c>
      <c r="N1426" s="33">
        <v>1.98</v>
      </c>
      <c r="O1426" s="33">
        <v>49.6</v>
      </c>
      <c r="P1426" s="32">
        <v>3.1787000000000001</v>
      </c>
      <c r="Q1426" s="32">
        <v>2.8220000000000001</v>
      </c>
      <c r="R1426" s="32">
        <v>3.6254</v>
      </c>
      <c r="S1426" s="32">
        <v>0.2437</v>
      </c>
      <c r="T1426" s="32">
        <v>3.1625999999999999</v>
      </c>
      <c r="U1426" s="32">
        <v>2.8399000000000001</v>
      </c>
      <c r="V1426" s="32">
        <v>3.6069</v>
      </c>
      <c r="W1426" s="32">
        <v>0.22950000000000001</v>
      </c>
      <c r="X1426" s="32">
        <v>31.848700000000001</v>
      </c>
      <c r="Y1426" s="32">
        <v>31.525700000000001</v>
      </c>
      <c r="Z1426" s="32">
        <v>32.232999999999997</v>
      </c>
      <c r="AA1426" s="32">
        <v>0.2092</v>
      </c>
      <c r="AB1426" s="32"/>
      <c r="AC1426" s="32"/>
      <c r="AD1426" s="32"/>
      <c r="AE1426" s="32"/>
      <c r="AF1426" s="32">
        <v>9.5192999999999994</v>
      </c>
      <c r="AG1426" s="32">
        <v>8.7035</v>
      </c>
      <c r="AH1426" s="32">
        <v>10.2065</v>
      </c>
      <c r="AI1426" s="32">
        <v>0.35949999999999999</v>
      </c>
      <c r="AJ1426" s="32"/>
      <c r="AK1426" s="32"/>
      <c r="AL1426" s="32"/>
      <c r="AM1426" s="32"/>
      <c r="AN1426" s="32">
        <v>0.51060000000000005</v>
      </c>
      <c r="AO1426" s="32"/>
      <c r="AP1426" s="32">
        <v>3.1006</v>
      </c>
      <c r="AQ1426" s="32">
        <v>6.7000000000000004E-2</v>
      </c>
      <c r="AR1426" s="32">
        <v>3.0987</v>
      </c>
      <c r="AS1426" s="32">
        <v>5.9700000000000003E-2</v>
      </c>
      <c r="AT1426" s="32">
        <v>31.527000000000001</v>
      </c>
      <c r="AU1426" s="32">
        <v>1.1000000000000001E-3</v>
      </c>
      <c r="AV1426" s="32"/>
      <c r="AW1426" s="32"/>
      <c r="AX1426" s="32">
        <v>2.8220000000000001</v>
      </c>
      <c r="AY1426">
        <v>7.94</v>
      </c>
      <c r="AZ1426">
        <v>2.8399000000000001</v>
      </c>
      <c r="BA1426">
        <v>9.92</v>
      </c>
      <c r="BB1426">
        <v>100</v>
      </c>
      <c r="BD1426" s="32"/>
      <c r="BE1426" s="32"/>
      <c r="BF1426" s="32"/>
      <c r="BG1426" s="32"/>
      <c r="BH1426" s="32">
        <v>2.8220000000000001</v>
      </c>
      <c r="BI1426" s="34">
        <v>8</v>
      </c>
      <c r="BJ1426" s="34">
        <v>0</v>
      </c>
      <c r="BK1426" s="34">
        <v>56</v>
      </c>
      <c r="BL1426" s="34">
        <v>56</v>
      </c>
      <c r="BM1426">
        <v>0</v>
      </c>
      <c r="BN1426" t="s">
        <v>1498</v>
      </c>
      <c r="BO1426" t="s">
        <v>7457</v>
      </c>
      <c r="BP1426" t="b">
        <v>1</v>
      </c>
    </row>
    <row r="1427" spans="1:68" x14ac:dyDescent="0.25">
      <c r="A1427" s="30" t="str">
        <f t="shared" si="23"/>
        <v>2009005077</v>
      </c>
      <c r="B1427" t="s">
        <v>202</v>
      </c>
      <c r="C1427">
        <v>77</v>
      </c>
      <c r="D1427" s="65" t="s">
        <v>8719</v>
      </c>
      <c r="E1427" t="s">
        <v>9053</v>
      </c>
      <c r="F1427">
        <v>0</v>
      </c>
      <c r="G1427">
        <v>2009</v>
      </c>
      <c r="H1427">
        <v>1</v>
      </c>
      <c r="I1427" s="34">
        <v>194.4</v>
      </c>
      <c r="J1427">
        <v>201</v>
      </c>
      <c r="K1427" s="32">
        <v>42.340499999999999</v>
      </c>
      <c r="L1427" s="32">
        <v>-65.805499999999995</v>
      </c>
      <c r="M1427" s="31">
        <v>39917.97315972222</v>
      </c>
      <c r="N1427" s="33">
        <v>0.99</v>
      </c>
      <c r="O1427" s="33">
        <v>49.6</v>
      </c>
      <c r="P1427" s="32">
        <v>4.0077999999999996</v>
      </c>
      <c r="Q1427" s="32">
        <v>3.2265999999999999</v>
      </c>
      <c r="R1427" s="32">
        <v>5.6382000000000003</v>
      </c>
      <c r="S1427" s="32">
        <v>0.70909999999999995</v>
      </c>
      <c r="T1427" s="32">
        <v>3.9344999999999999</v>
      </c>
      <c r="U1427" s="32">
        <v>3.2658999999999998</v>
      </c>
      <c r="V1427" s="32">
        <v>5.5913000000000004</v>
      </c>
      <c r="W1427" s="32">
        <v>0.67110000000000003</v>
      </c>
      <c r="X1427" s="32">
        <v>32.337400000000002</v>
      </c>
      <c r="Y1427" s="32">
        <v>31.6782</v>
      </c>
      <c r="Z1427" s="32">
        <v>33.4818</v>
      </c>
      <c r="AA1427" s="32">
        <v>0.59230000000000005</v>
      </c>
      <c r="AB1427" s="32"/>
      <c r="AC1427" s="32"/>
      <c r="AD1427" s="32"/>
      <c r="AE1427" s="32"/>
      <c r="AF1427" s="32">
        <v>8.8255999999999997</v>
      </c>
      <c r="AG1427" s="32">
        <v>7.0785999999999998</v>
      </c>
      <c r="AH1427" s="32">
        <v>10.075900000000001</v>
      </c>
      <c r="AI1427" s="32">
        <v>1.0022</v>
      </c>
      <c r="AJ1427" s="32"/>
      <c r="AK1427" s="32"/>
      <c r="AL1427" s="32"/>
      <c r="AM1427" s="32"/>
      <c r="AN1427" s="32">
        <v>1.1991000000000001</v>
      </c>
      <c r="AO1427" s="32"/>
      <c r="AP1427" s="32">
        <v>3.4403999999999999</v>
      </c>
      <c r="AQ1427" s="32">
        <v>1.52E-2</v>
      </c>
      <c r="AR1427" s="32">
        <v>3.4491000000000001</v>
      </c>
      <c r="AS1427" s="32">
        <v>2.0799999999999999E-2</v>
      </c>
      <c r="AT1427" s="32">
        <v>31.680900000000001</v>
      </c>
      <c r="AU1427" s="32">
        <v>2.3E-3</v>
      </c>
      <c r="AV1427" s="32"/>
      <c r="AW1427" s="32"/>
      <c r="AX1427" s="32">
        <v>3.2265999999999999</v>
      </c>
      <c r="AY1427">
        <v>16.87</v>
      </c>
      <c r="AZ1427">
        <v>3.2658999999999998</v>
      </c>
      <c r="BA1427">
        <v>17.86</v>
      </c>
      <c r="BB1427">
        <v>200</v>
      </c>
      <c r="BC1427">
        <v>194.36</v>
      </c>
      <c r="BD1427" s="32">
        <v>7.6097999999999999</v>
      </c>
      <c r="BE1427" s="32">
        <v>7.6140999999999996</v>
      </c>
      <c r="BF1427" s="32">
        <v>34.831000000000003</v>
      </c>
      <c r="BG1427" s="32"/>
      <c r="BH1427" s="32">
        <v>3.2265999999999999</v>
      </c>
      <c r="BI1427" s="34">
        <v>17</v>
      </c>
      <c r="BJ1427" s="34">
        <v>0</v>
      </c>
      <c r="BK1427" s="34">
        <v>31</v>
      </c>
      <c r="BL1427" s="34">
        <v>31</v>
      </c>
      <c r="BM1427">
        <v>0</v>
      </c>
      <c r="BN1427" t="s">
        <v>1499</v>
      </c>
      <c r="BO1427" t="s">
        <v>7458</v>
      </c>
      <c r="BP1427" t="b">
        <v>1</v>
      </c>
    </row>
    <row r="1428" spans="1:68" x14ac:dyDescent="0.25">
      <c r="A1428" s="30" t="str">
        <f t="shared" si="23"/>
        <v>2009005078</v>
      </c>
      <c r="B1428" t="s">
        <v>202</v>
      </c>
      <c r="C1428">
        <v>78</v>
      </c>
      <c r="D1428" s="65" t="s">
        <v>8889</v>
      </c>
      <c r="E1428" t="s">
        <v>9045</v>
      </c>
      <c r="F1428">
        <v>0</v>
      </c>
      <c r="G1428">
        <v>2009</v>
      </c>
      <c r="H1428">
        <v>1</v>
      </c>
      <c r="I1428" s="34">
        <v>208.2</v>
      </c>
      <c r="J1428">
        <v>213</v>
      </c>
      <c r="K1428" s="32">
        <v>42.3033</v>
      </c>
      <c r="L1428" s="32">
        <v>-65.836200000000005</v>
      </c>
      <c r="M1428" s="31">
        <v>39918.022905092592</v>
      </c>
      <c r="N1428" s="33">
        <v>1.98</v>
      </c>
      <c r="O1428" s="33">
        <v>49.6</v>
      </c>
      <c r="P1428" s="32">
        <v>4.12</v>
      </c>
      <c r="Q1428" s="32">
        <v>3.4039000000000001</v>
      </c>
      <c r="R1428" s="32">
        <v>5.3868</v>
      </c>
      <c r="S1428" s="32">
        <v>0.54769999999999996</v>
      </c>
      <c r="T1428" s="32">
        <v>4.0862999999999996</v>
      </c>
      <c r="U1428" s="32">
        <v>3.4030999999999998</v>
      </c>
      <c r="V1428" s="32">
        <v>5.3075000000000001</v>
      </c>
      <c r="W1428" s="32">
        <v>0.51849999999999996</v>
      </c>
      <c r="X1428" s="32">
        <v>32.523600000000002</v>
      </c>
      <c r="Y1428" s="32">
        <v>31.9574</v>
      </c>
      <c r="Z1428" s="32">
        <v>33.386800000000001</v>
      </c>
      <c r="AA1428" s="32">
        <v>0.40870000000000001</v>
      </c>
      <c r="AB1428" s="32"/>
      <c r="AC1428" s="32"/>
      <c r="AD1428" s="32"/>
      <c r="AE1428" s="32"/>
      <c r="AF1428" s="32">
        <v>8.4669000000000008</v>
      </c>
      <c r="AG1428" s="32">
        <v>7.1773999999999996</v>
      </c>
      <c r="AH1428" s="32">
        <v>9.3728999999999996</v>
      </c>
      <c r="AI1428" s="32">
        <v>0.64880000000000004</v>
      </c>
      <c r="AJ1428" s="32"/>
      <c r="AK1428" s="32"/>
      <c r="AL1428" s="32"/>
      <c r="AM1428" s="32"/>
      <c r="AN1428" s="32">
        <v>0.92220000000000002</v>
      </c>
      <c r="AO1428" s="32"/>
      <c r="AP1428" s="32">
        <v>3.4047000000000001</v>
      </c>
      <c r="AQ1428" s="32">
        <v>8.0000000000000004E-4</v>
      </c>
      <c r="AR1428" s="32">
        <v>3.4108000000000001</v>
      </c>
      <c r="AS1428" s="32">
        <v>1.2500000000000001E-2</v>
      </c>
      <c r="AT1428" s="32">
        <v>31.965800000000002</v>
      </c>
      <c r="AU1428" s="32">
        <v>5.8999999999999999E-3</v>
      </c>
      <c r="AV1428" s="32"/>
      <c r="AW1428" s="32"/>
      <c r="AX1428" s="32">
        <v>3.4039000000000001</v>
      </c>
      <c r="AY1428">
        <v>4.96</v>
      </c>
      <c r="AZ1428">
        <v>3.4030999999999998</v>
      </c>
      <c r="BA1428">
        <v>2.98</v>
      </c>
      <c r="BB1428">
        <v>217</v>
      </c>
      <c r="BC1428">
        <v>208.24</v>
      </c>
      <c r="BD1428" s="32">
        <v>6.9657999999999998</v>
      </c>
      <c r="BE1428" s="32">
        <v>6.9663000000000004</v>
      </c>
      <c r="BF1428" s="32">
        <v>34.832299999999996</v>
      </c>
      <c r="BG1428" s="32"/>
      <c r="BH1428" s="32">
        <v>3.4039000000000001</v>
      </c>
      <c r="BI1428" s="34">
        <v>5</v>
      </c>
      <c r="BJ1428" s="34">
        <v>0</v>
      </c>
      <c r="BK1428" s="34">
        <v>33</v>
      </c>
      <c r="BL1428" s="34">
        <v>33</v>
      </c>
      <c r="BM1428">
        <v>0</v>
      </c>
      <c r="BN1428" t="s">
        <v>1500</v>
      </c>
      <c r="BO1428" t="s">
        <v>7459</v>
      </c>
      <c r="BP1428" t="b">
        <v>1</v>
      </c>
    </row>
    <row r="1429" spans="1:68" x14ac:dyDescent="0.25">
      <c r="A1429" s="30" t="str">
        <f t="shared" si="23"/>
        <v>2009005080</v>
      </c>
      <c r="B1429" t="s">
        <v>202</v>
      </c>
      <c r="C1429">
        <v>80</v>
      </c>
      <c r="D1429" s="65" t="s">
        <v>8761</v>
      </c>
      <c r="E1429" t="s">
        <v>9052</v>
      </c>
      <c r="F1429">
        <v>0</v>
      </c>
      <c r="G1429">
        <v>2009</v>
      </c>
      <c r="H1429">
        <v>1</v>
      </c>
      <c r="I1429" s="34">
        <v>222.1</v>
      </c>
      <c r="J1429">
        <v>230</v>
      </c>
      <c r="K1429" s="32">
        <v>42.268099999999997</v>
      </c>
      <c r="L1429" s="32">
        <v>-65.870900000000006</v>
      </c>
      <c r="M1429" s="31">
        <v>39918.08625</v>
      </c>
      <c r="N1429" s="33">
        <v>1.98</v>
      </c>
      <c r="O1429" s="33">
        <v>49.6</v>
      </c>
      <c r="P1429" s="32">
        <v>4.2062999999999997</v>
      </c>
      <c r="Q1429" s="32">
        <v>3.3346</v>
      </c>
      <c r="R1429" s="32">
        <v>5.3944000000000001</v>
      </c>
      <c r="S1429" s="32">
        <v>0.74250000000000005</v>
      </c>
      <c r="T1429" s="32">
        <v>4.1380999999999997</v>
      </c>
      <c r="U1429" s="32">
        <v>3.3157999999999999</v>
      </c>
      <c r="V1429" s="32">
        <v>5.3460999999999999</v>
      </c>
      <c r="W1429" s="32">
        <v>0.71889999999999998</v>
      </c>
      <c r="X1429" s="32">
        <v>32.539900000000003</v>
      </c>
      <c r="Y1429" s="32">
        <v>31.7379</v>
      </c>
      <c r="Z1429" s="32">
        <v>33.392899999999997</v>
      </c>
      <c r="AA1429" s="32">
        <v>0.62419999999999998</v>
      </c>
      <c r="AB1429" s="32"/>
      <c r="AC1429" s="32"/>
      <c r="AD1429" s="32"/>
      <c r="AE1429" s="32"/>
      <c r="AF1429" s="32">
        <v>8.4981000000000009</v>
      </c>
      <c r="AG1429" s="32">
        <v>7.17</v>
      </c>
      <c r="AH1429" s="32">
        <v>9.9830000000000005</v>
      </c>
      <c r="AI1429" s="32">
        <v>1.0681</v>
      </c>
      <c r="AJ1429" s="32"/>
      <c r="AK1429" s="32"/>
      <c r="AL1429" s="32"/>
      <c r="AM1429" s="32"/>
      <c r="AN1429" s="32">
        <v>1.1028</v>
      </c>
      <c r="AO1429" s="32"/>
      <c r="AP1429" s="32">
        <v>3.3944000000000001</v>
      </c>
      <c r="AQ1429" s="32">
        <v>6.7100000000000007E-2</v>
      </c>
      <c r="AR1429" s="32">
        <v>3.4123000000000001</v>
      </c>
      <c r="AS1429" s="32">
        <v>6.9500000000000006E-2</v>
      </c>
      <c r="AT1429" s="32">
        <v>31.739100000000001</v>
      </c>
      <c r="AU1429" s="32">
        <v>8.9999999999999998E-4</v>
      </c>
      <c r="AV1429" s="32"/>
      <c r="AW1429" s="32"/>
      <c r="AX1429" s="32">
        <v>3.3346</v>
      </c>
      <c r="AY1429">
        <v>4.96</v>
      </c>
      <c r="AZ1429">
        <v>3.3157999999999999</v>
      </c>
      <c r="BA1429">
        <v>5.95</v>
      </c>
      <c r="BB1429">
        <v>229</v>
      </c>
      <c r="BC1429">
        <v>222.12</v>
      </c>
      <c r="BD1429" s="32">
        <v>6.8121999999999998</v>
      </c>
      <c r="BE1429" s="32">
        <v>6.8118999999999996</v>
      </c>
      <c r="BF1429" s="32">
        <v>34.836399999999998</v>
      </c>
      <c r="BG1429" s="32"/>
      <c r="BH1429" s="32">
        <v>3.3346</v>
      </c>
      <c r="BI1429" s="34">
        <v>5</v>
      </c>
      <c r="BJ1429" s="34">
        <v>0</v>
      </c>
      <c r="BK1429" s="34">
        <v>24</v>
      </c>
      <c r="BL1429" s="34">
        <v>24</v>
      </c>
      <c r="BM1429">
        <v>0</v>
      </c>
      <c r="BN1429" t="s">
        <v>1501</v>
      </c>
      <c r="BO1429" t="s">
        <v>7460</v>
      </c>
      <c r="BP1429" t="b">
        <v>1</v>
      </c>
    </row>
    <row r="1430" spans="1:68" x14ac:dyDescent="0.25">
      <c r="A1430" s="30" t="str">
        <f t="shared" si="23"/>
        <v>2009005081</v>
      </c>
      <c r="B1430" t="s">
        <v>202</v>
      </c>
      <c r="C1430">
        <v>81</v>
      </c>
      <c r="D1430" s="65" t="s">
        <v>8891</v>
      </c>
      <c r="E1430" t="s">
        <v>9046</v>
      </c>
      <c r="F1430">
        <v>0</v>
      </c>
      <c r="G1430">
        <v>2009</v>
      </c>
      <c r="H1430">
        <v>1</v>
      </c>
      <c r="I1430" s="34">
        <v>232</v>
      </c>
      <c r="J1430">
        <v>235</v>
      </c>
      <c r="K1430" s="32">
        <v>42.231699999999996</v>
      </c>
      <c r="L1430" s="32">
        <v>-65.896699999999996</v>
      </c>
      <c r="M1430" s="31">
        <v>39918.191990740743</v>
      </c>
      <c r="N1430" s="33">
        <v>2.98</v>
      </c>
      <c r="O1430" s="33">
        <v>49.6</v>
      </c>
      <c r="P1430" s="32">
        <v>3.9956</v>
      </c>
      <c r="Q1430" s="32">
        <v>3.5438999999999998</v>
      </c>
      <c r="R1430" s="32">
        <v>4.7423999999999999</v>
      </c>
      <c r="S1430" s="32">
        <v>0.30480000000000002</v>
      </c>
      <c r="T1430" s="32"/>
      <c r="U1430" s="32"/>
      <c r="V1430" s="32"/>
      <c r="W1430" s="32"/>
      <c r="X1430" s="32">
        <v>32.335799999999999</v>
      </c>
      <c r="Y1430" s="32">
        <v>31.903300000000002</v>
      </c>
      <c r="Z1430" s="32">
        <v>32.986800000000002</v>
      </c>
      <c r="AA1430" s="32">
        <v>0.2873</v>
      </c>
      <c r="AB1430" s="32"/>
      <c r="AC1430" s="32"/>
      <c r="AD1430" s="32"/>
      <c r="AE1430" s="32"/>
      <c r="AF1430" s="32">
        <v>8.9504999999999999</v>
      </c>
      <c r="AG1430" s="32">
        <v>7.7466999999999997</v>
      </c>
      <c r="AH1430" s="32">
        <v>9.7109000000000005</v>
      </c>
      <c r="AI1430" s="32">
        <v>0.56679999999999997</v>
      </c>
      <c r="AJ1430" s="32"/>
      <c r="AK1430" s="32"/>
      <c r="AL1430" s="32"/>
      <c r="AM1430" s="32"/>
      <c r="AN1430" s="32">
        <v>0.71309999999999996</v>
      </c>
      <c r="AO1430" s="32"/>
      <c r="AP1430" s="32">
        <v>3.6032999999999999</v>
      </c>
      <c r="AQ1430" s="32">
        <v>5.7599999999999998E-2</v>
      </c>
      <c r="AR1430" s="32"/>
      <c r="AS1430" s="32"/>
      <c r="AT1430" s="32">
        <v>31.929200000000002</v>
      </c>
      <c r="AU1430" s="32">
        <v>2.46E-2</v>
      </c>
      <c r="AV1430" s="32"/>
      <c r="AW1430" s="32"/>
      <c r="AX1430" s="32">
        <v>3.5438999999999998</v>
      </c>
      <c r="AY1430">
        <v>2.98</v>
      </c>
      <c r="BB1430">
        <v>238</v>
      </c>
      <c r="BC1430">
        <v>232.03</v>
      </c>
      <c r="BD1430" s="32">
        <v>6.6604999999999999</v>
      </c>
      <c r="BE1430" s="32"/>
      <c r="BF1430" s="32">
        <v>34.848999999999997</v>
      </c>
      <c r="BG1430" s="32"/>
      <c r="BH1430" s="32">
        <v>3.5438999999999998</v>
      </c>
      <c r="BI1430" s="34">
        <v>3</v>
      </c>
      <c r="BJ1430" s="34">
        <v>0</v>
      </c>
      <c r="BK1430" s="34">
        <v>31</v>
      </c>
      <c r="BL1430" s="34">
        <v>31</v>
      </c>
      <c r="BM1430">
        <v>0</v>
      </c>
      <c r="BN1430" t="s">
        <v>1502</v>
      </c>
      <c r="BO1430" t="s">
        <v>7461</v>
      </c>
      <c r="BP1430" t="b">
        <v>1</v>
      </c>
    </row>
    <row r="1431" spans="1:68" x14ac:dyDescent="0.25">
      <c r="A1431" s="30" t="str">
        <f t="shared" si="23"/>
        <v>2009005083</v>
      </c>
      <c r="B1431" t="s">
        <v>202</v>
      </c>
      <c r="C1431">
        <v>83</v>
      </c>
      <c r="D1431" s="65" t="s">
        <v>8720</v>
      </c>
      <c r="E1431" t="s">
        <v>9051</v>
      </c>
      <c r="F1431">
        <v>0</v>
      </c>
      <c r="G1431">
        <v>2009</v>
      </c>
      <c r="H1431">
        <v>1</v>
      </c>
      <c r="I1431" s="34">
        <v>221.1</v>
      </c>
      <c r="J1431">
        <v>230</v>
      </c>
      <c r="K1431" s="32">
        <v>42.1995</v>
      </c>
      <c r="L1431" s="32">
        <v>-65.929299999999998</v>
      </c>
      <c r="M1431" s="31">
        <v>39918.422233796293</v>
      </c>
      <c r="N1431" s="33">
        <v>2.98</v>
      </c>
      <c r="O1431" s="33">
        <v>49.6</v>
      </c>
      <c r="P1431" s="32">
        <v>4.2465999999999999</v>
      </c>
      <c r="Q1431" s="32">
        <v>3.2991999999999999</v>
      </c>
      <c r="R1431" s="32">
        <v>5.3949999999999996</v>
      </c>
      <c r="S1431" s="32">
        <v>0.82430000000000003</v>
      </c>
      <c r="T1431" s="32"/>
      <c r="U1431" s="32"/>
      <c r="V1431" s="32"/>
      <c r="W1431" s="32"/>
      <c r="X1431" s="32">
        <v>32.363</v>
      </c>
      <c r="Y1431" s="32">
        <v>31.793900000000001</v>
      </c>
      <c r="Z1431" s="32">
        <v>33.011800000000001</v>
      </c>
      <c r="AA1431" s="32">
        <v>0.4622</v>
      </c>
      <c r="AB1431" s="32"/>
      <c r="AC1431" s="32"/>
      <c r="AD1431" s="32"/>
      <c r="AE1431" s="32"/>
      <c r="AF1431" s="32">
        <v>9.0722000000000005</v>
      </c>
      <c r="AG1431" s="32">
        <v>8.1268999999999991</v>
      </c>
      <c r="AH1431" s="32">
        <v>9.9298000000000002</v>
      </c>
      <c r="AI1431" s="32">
        <v>0.67210000000000003</v>
      </c>
      <c r="AJ1431" s="32"/>
      <c r="AK1431" s="32"/>
      <c r="AL1431" s="32"/>
      <c r="AM1431" s="32"/>
      <c r="AN1431" s="32">
        <v>0.74960000000000004</v>
      </c>
      <c r="AO1431" s="32"/>
      <c r="AP1431" s="32">
        <v>3.3081999999999998</v>
      </c>
      <c r="AQ1431" s="32">
        <v>1.52E-2</v>
      </c>
      <c r="AR1431" s="32"/>
      <c r="AS1431" s="32"/>
      <c r="AT1431" s="32">
        <v>31.799399999999999</v>
      </c>
      <c r="AU1431" s="32">
        <v>5.8999999999999999E-3</v>
      </c>
      <c r="AV1431" s="32"/>
      <c r="AW1431" s="32"/>
      <c r="AX1431" s="32">
        <v>3.2991999999999999</v>
      </c>
      <c r="AY1431">
        <v>3.97</v>
      </c>
      <c r="BB1431">
        <v>228</v>
      </c>
      <c r="BC1431">
        <v>221.13</v>
      </c>
      <c r="BD1431" s="32">
        <v>6.5289999999999999</v>
      </c>
      <c r="BE1431" s="32"/>
      <c r="BF1431" s="32">
        <v>34.8508</v>
      </c>
      <c r="BG1431" s="32"/>
      <c r="BH1431" s="32">
        <v>3.2991999999999999</v>
      </c>
      <c r="BI1431" s="34">
        <v>4</v>
      </c>
      <c r="BJ1431" s="34">
        <v>0</v>
      </c>
      <c r="BK1431" s="34">
        <v>22</v>
      </c>
      <c r="BL1431" s="34">
        <v>22</v>
      </c>
      <c r="BM1431">
        <v>0</v>
      </c>
      <c r="BN1431" t="s">
        <v>1503</v>
      </c>
      <c r="BO1431" t="s">
        <v>7462</v>
      </c>
      <c r="BP1431" t="b">
        <v>1</v>
      </c>
    </row>
    <row r="1432" spans="1:68" x14ac:dyDescent="0.25">
      <c r="A1432" s="30" t="str">
        <f t="shared" si="23"/>
        <v>2009005084</v>
      </c>
      <c r="B1432" t="s">
        <v>202</v>
      </c>
      <c r="C1432">
        <v>84</v>
      </c>
      <c r="D1432" s="65" t="s">
        <v>8892</v>
      </c>
      <c r="E1432" t="s">
        <v>9047</v>
      </c>
      <c r="F1432">
        <v>0</v>
      </c>
      <c r="G1432">
        <v>2009</v>
      </c>
      <c r="H1432">
        <v>1</v>
      </c>
      <c r="I1432" s="34">
        <v>219.1</v>
      </c>
      <c r="J1432">
        <v>225</v>
      </c>
      <c r="K1432" s="32">
        <v>42.156500000000001</v>
      </c>
      <c r="L1432" s="32">
        <v>-65.966499999999996</v>
      </c>
      <c r="M1432" s="31">
        <v>39918.468645833331</v>
      </c>
      <c r="N1432" s="33">
        <v>2.98</v>
      </c>
      <c r="O1432" s="33">
        <v>49.6</v>
      </c>
      <c r="P1432" s="32">
        <v>3.9641000000000002</v>
      </c>
      <c r="Q1432" s="32">
        <v>3.5394000000000001</v>
      </c>
      <c r="R1432" s="32">
        <v>5.1909999999999998</v>
      </c>
      <c r="S1432" s="32">
        <v>0.50029999999999997</v>
      </c>
      <c r="T1432" s="32">
        <v>3.8940999999999999</v>
      </c>
      <c r="U1432" s="32">
        <v>3.5407999999999999</v>
      </c>
      <c r="V1432" s="32">
        <v>5.0172999999999996</v>
      </c>
      <c r="W1432" s="32">
        <v>0.44479999999999997</v>
      </c>
      <c r="X1432" s="32">
        <v>32.241100000000003</v>
      </c>
      <c r="Y1432" s="32">
        <v>31.8246</v>
      </c>
      <c r="Z1432" s="32">
        <v>33.004199999999997</v>
      </c>
      <c r="AA1432" s="32">
        <v>0.33729999999999999</v>
      </c>
      <c r="AB1432" s="32"/>
      <c r="AC1432" s="32"/>
      <c r="AD1432" s="32"/>
      <c r="AE1432" s="32"/>
      <c r="AF1432" s="32">
        <v>9.1280999999999999</v>
      </c>
      <c r="AG1432" s="32">
        <v>7.9203000000000001</v>
      </c>
      <c r="AH1432" s="32">
        <v>9.8794000000000004</v>
      </c>
      <c r="AI1432" s="32">
        <v>0.57089999999999996</v>
      </c>
      <c r="AJ1432" s="32"/>
      <c r="AK1432" s="32"/>
      <c r="AL1432" s="32"/>
      <c r="AM1432" s="32"/>
      <c r="AN1432" s="32">
        <v>0.75819999999999999</v>
      </c>
      <c r="AO1432" s="32"/>
      <c r="AP1432" s="32">
        <v>3.5442999999999998</v>
      </c>
      <c r="AQ1432" s="32">
        <v>1.2999999999999999E-3</v>
      </c>
      <c r="AR1432" s="32">
        <v>3.5455000000000001</v>
      </c>
      <c r="AS1432" s="32">
        <v>2.2000000000000001E-3</v>
      </c>
      <c r="AT1432" s="32">
        <v>31.8323</v>
      </c>
      <c r="AU1432" s="32">
        <v>6.7999999999999996E-3</v>
      </c>
      <c r="AV1432" s="32"/>
      <c r="AW1432" s="32"/>
      <c r="AX1432" s="32">
        <v>3.5394000000000001</v>
      </c>
      <c r="AY1432">
        <v>5.95</v>
      </c>
      <c r="AZ1432">
        <v>3.5407999999999999</v>
      </c>
      <c r="BA1432">
        <v>5.95</v>
      </c>
      <c r="BB1432">
        <v>225</v>
      </c>
      <c r="BC1432">
        <v>219.15</v>
      </c>
      <c r="BD1432" s="32">
        <v>6.1710000000000003</v>
      </c>
      <c r="BE1432" s="32">
        <v>6.1725000000000003</v>
      </c>
      <c r="BF1432" s="32">
        <v>34.865200000000002</v>
      </c>
      <c r="BG1432" s="32"/>
      <c r="BH1432" s="32">
        <v>3.5394000000000001</v>
      </c>
      <c r="BI1432" s="34">
        <v>6</v>
      </c>
      <c r="BJ1432" s="34">
        <v>0</v>
      </c>
      <c r="BK1432" s="34">
        <v>34</v>
      </c>
      <c r="BL1432" s="34">
        <v>34</v>
      </c>
      <c r="BM1432">
        <v>0</v>
      </c>
      <c r="BN1432" t="s">
        <v>1504</v>
      </c>
      <c r="BO1432" t="s">
        <v>7463</v>
      </c>
      <c r="BP1432" t="b">
        <v>1</v>
      </c>
    </row>
    <row r="1433" spans="1:68" x14ac:dyDescent="0.25">
      <c r="A1433" s="30" t="str">
        <f t="shared" si="23"/>
        <v>2009005086</v>
      </c>
      <c r="B1433" t="s">
        <v>202</v>
      </c>
      <c r="C1433">
        <v>86</v>
      </c>
      <c r="D1433" s="65" t="s">
        <v>8763</v>
      </c>
      <c r="E1433" t="s">
        <v>9050</v>
      </c>
      <c r="F1433">
        <v>0</v>
      </c>
      <c r="G1433">
        <v>2009</v>
      </c>
      <c r="H1433">
        <v>1</v>
      </c>
      <c r="I1433" s="34">
        <v>202.3</v>
      </c>
      <c r="J1433">
        <v>208</v>
      </c>
      <c r="K1433" s="32">
        <v>42.119300000000003</v>
      </c>
      <c r="L1433" s="32">
        <v>-66.043499999999995</v>
      </c>
      <c r="M1433" s="31">
        <v>39918.530115740738</v>
      </c>
      <c r="N1433" s="33">
        <v>2.98</v>
      </c>
      <c r="O1433" s="33">
        <v>49.6</v>
      </c>
      <c r="P1433" s="32">
        <v>3.9361999999999999</v>
      </c>
      <c r="Q1433" s="32">
        <v>3.5413000000000001</v>
      </c>
      <c r="R1433" s="32">
        <v>5.0507</v>
      </c>
      <c r="S1433" s="32">
        <v>0.3412</v>
      </c>
      <c r="T1433" s="32">
        <v>3.8965999999999998</v>
      </c>
      <c r="U1433" s="32">
        <v>3.5895999999999999</v>
      </c>
      <c r="V1433" s="32">
        <v>4.8815</v>
      </c>
      <c r="W1433" s="32">
        <v>0.28249999999999997</v>
      </c>
      <c r="X1433" s="32">
        <v>32.283000000000001</v>
      </c>
      <c r="Y1433" s="32">
        <v>31.804099999999998</v>
      </c>
      <c r="Z1433" s="32">
        <v>32.870399999999997</v>
      </c>
      <c r="AA1433" s="32">
        <v>0.30059999999999998</v>
      </c>
      <c r="AB1433" s="32"/>
      <c r="AC1433" s="32"/>
      <c r="AD1433" s="32"/>
      <c r="AE1433" s="32"/>
      <c r="AF1433" s="32">
        <v>9.0539000000000005</v>
      </c>
      <c r="AG1433" s="32">
        <v>8.4815000000000005</v>
      </c>
      <c r="AH1433" s="32">
        <v>9.8267000000000007</v>
      </c>
      <c r="AI1433" s="32">
        <v>0.41089999999999999</v>
      </c>
      <c r="AJ1433" s="32"/>
      <c r="AK1433" s="32"/>
      <c r="AL1433" s="32"/>
      <c r="AM1433" s="32"/>
      <c r="AN1433" s="32">
        <v>0.68049999999999999</v>
      </c>
      <c r="AO1433" s="32"/>
      <c r="AP1433" s="32">
        <v>3.6709000000000001</v>
      </c>
      <c r="AQ1433" s="32">
        <v>2.3800000000000002E-2</v>
      </c>
      <c r="AR1433" s="32">
        <v>3.6726000000000001</v>
      </c>
      <c r="AS1433" s="32">
        <v>1.6500000000000001E-2</v>
      </c>
      <c r="AT1433" s="32">
        <v>31.828099999999999</v>
      </c>
      <c r="AU1433" s="32">
        <v>2.0899999999999998E-2</v>
      </c>
      <c r="AV1433" s="32"/>
      <c r="AW1433" s="32"/>
      <c r="AX1433" s="32">
        <v>3.5413000000000001</v>
      </c>
      <c r="AY1433">
        <v>10.91</v>
      </c>
      <c r="AZ1433">
        <v>3.5895999999999999</v>
      </c>
      <c r="BA1433">
        <v>11.91</v>
      </c>
      <c r="BB1433">
        <v>210</v>
      </c>
      <c r="BC1433">
        <v>202.3</v>
      </c>
      <c r="BD1433" s="32">
        <v>6.5850999999999997</v>
      </c>
      <c r="BE1433" s="32">
        <v>6.5877999999999997</v>
      </c>
      <c r="BF1433" s="32">
        <v>34.798699999999997</v>
      </c>
      <c r="BG1433" s="32"/>
      <c r="BH1433" s="32">
        <v>3.5413000000000001</v>
      </c>
      <c r="BI1433" s="34">
        <v>11</v>
      </c>
      <c r="BJ1433" s="34">
        <v>0</v>
      </c>
      <c r="BK1433" s="34">
        <v>40</v>
      </c>
      <c r="BL1433" s="34">
        <v>38</v>
      </c>
      <c r="BM1433">
        <v>0</v>
      </c>
      <c r="BN1433" t="s">
        <v>1505</v>
      </c>
      <c r="BO1433" t="s">
        <v>7464</v>
      </c>
      <c r="BP1433" t="b">
        <v>1</v>
      </c>
    </row>
    <row r="1434" spans="1:68" x14ac:dyDescent="0.25">
      <c r="A1434" s="30" t="str">
        <f t="shared" si="23"/>
        <v>2009005087</v>
      </c>
      <c r="B1434" t="s">
        <v>202</v>
      </c>
      <c r="C1434">
        <v>87</v>
      </c>
      <c r="D1434" s="65" t="s">
        <v>8887</v>
      </c>
      <c r="E1434" t="s">
        <v>9048</v>
      </c>
      <c r="F1434">
        <v>0</v>
      </c>
      <c r="G1434">
        <v>2009</v>
      </c>
      <c r="H1434">
        <v>1</v>
      </c>
      <c r="I1434" s="34">
        <v>91.3</v>
      </c>
      <c r="J1434">
        <v>97</v>
      </c>
      <c r="K1434" s="32">
        <v>42.058999999999997</v>
      </c>
      <c r="L1434" s="32">
        <v>-66.081299999999999</v>
      </c>
      <c r="M1434" s="31">
        <v>39918.566724537035</v>
      </c>
      <c r="N1434" s="33">
        <v>2.98</v>
      </c>
      <c r="O1434" s="33">
        <v>49.6</v>
      </c>
      <c r="P1434" s="32">
        <v>4.5259999999999998</v>
      </c>
      <c r="Q1434" s="32">
        <v>4.0530999999999997</v>
      </c>
      <c r="R1434" s="32">
        <v>4.9248000000000003</v>
      </c>
      <c r="S1434" s="32">
        <v>0.36930000000000002</v>
      </c>
      <c r="T1434" s="32">
        <v>4.4885999999999999</v>
      </c>
      <c r="U1434" s="32">
        <v>4.0496999999999996</v>
      </c>
      <c r="V1434" s="32">
        <v>4.9191000000000003</v>
      </c>
      <c r="W1434" s="32">
        <v>0.35670000000000002</v>
      </c>
      <c r="X1434" s="32">
        <v>32.592399999999998</v>
      </c>
      <c r="Y1434" s="32">
        <v>32.132399999999997</v>
      </c>
      <c r="Z1434" s="32">
        <v>32.9938</v>
      </c>
      <c r="AA1434" s="32">
        <v>0.34300000000000003</v>
      </c>
      <c r="AB1434" s="32"/>
      <c r="AC1434" s="32"/>
      <c r="AD1434" s="32"/>
      <c r="AE1434" s="32"/>
      <c r="AF1434" s="32">
        <v>8.8292999999999999</v>
      </c>
      <c r="AG1434" s="32">
        <v>8.4121000000000006</v>
      </c>
      <c r="AH1434" s="32">
        <v>9.2996999999999996</v>
      </c>
      <c r="AI1434" s="32">
        <v>0.33400000000000002</v>
      </c>
      <c r="AJ1434" s="32"/>
      <c r="AK1434" s="32"/>
      <c r="AL1434" s="32"/>
      <c r="AM1434" s="32"/>
      <c r="AN1434" s="32">
        <v>0.55759999999999998</v>
      </c>
      <c r="AO1434" s="32"/>
      <c r="AP1434" s="32">
        <v>4.2401999999999997</v>
      </c>
      <c r="AQ1434" s="32">
        <v>5.0099999999999999E-2</v>
      </c>
      <c r="AR1434" s="32">
        <v>4.2441000000000004</v>
      </c>
      <c r="AS1434" s="32">
        <v>4.6300000000000001E-2</v>
      </c>
      <c r="AT1434" s="32">
        <v>32.1693</v>
      </c>
      <c r="AU1434" s="32">
        <v>3.27E-2</v>
      </c>
      <c r="AV1434" s="32"/>
      <c r="AW1434" s="32"/>
      <c r="AX1434" s="32">
        <v>4.0530999999999997</v>
      </c>
      <c r="AY1434">
        <v>15.87</v>
      </c>
      <c r="AZ1434">
        <v>4.0496999999999996</v>
      </c>
      <c r="BA1434">
        <v>15.87</v>
      </c>
      <c r="BB1434">
        <v>97</v>
      </c>
      <c r="BD1434" s="32"/>
      <c r="BE1434" s="32"/>
      <c r="BF1434" s="32"/>
      <c r="BG1434" s="32"/>
      <c r="BH1434" s="32"/>
      <c r="BI1434" s="34"/>
      <c r="BJ1434" s="34"/>
      <c r="BK1434" s="34"/>
      <c r="BL1434" s="34"/>
      <c r="BM1434">
        <v>-1</v>
      </c>
      <c r="BN1434" t="s">
        <v>1506</v>
      </c>
      <c r="BO1434" t="s">
        <v>7465</v>
      </c>
      <c r="BP1434" t="b">
        <v>1</v>
      </c>
    </row>
    <row r="1435" spans="1:68" x14ac:dyDescent="0.25">
      <c r="A1435" s="30" t="str">
        <f t="shared" si="23"/>
        <v>2009005090</v>
      </c>
      <c r="B1435" t="s">
        <v>202</v>
      </c>
      <c r="C1435">
        <v>90</v>
      </c>
      <c r="D1435" s="65" t="s">
        <v>8899</v>
      </c>
      <c r="E1435" t="s">
        <v>9049</v>
      </c>
      <c r="F1435">
        <v>0</v>
      </c>
      <c r="G1435">
        <v>2009</v>
      </c>
      <c r="H1435">
        <v>1</v>
      </c>
      <c r="I1435" s="34">
        <v>85.3</v>
      </c>
      <c r="J1435">
        <v>92</v>
      </c>
      <c r="K1435" s="32">
        <v>41.9895</v>
      </c>
      <c r="L1435" s="32">
        <v>-66.153999999999996</v>
      </c>
      <c r="M1435" s="31">
        <v>39918.632986111108</v>
      </c>
      <c r="N1435" s="33">
        <v>2.98</v>
      </c>
      <c r="O1435" s="33">
        <v>49.6</v>
      </c>
      <c r="P1435" s="32">
        <v>4.6195000000000004</v>
      </c>
      <c r="Q1435" s="32">
        <v>4.1936999999999998</v>
      </c>
      <c r="R1435" s="32">
        <v>5.0057999999999998</v>
      </c>
      <c r="S1435" s="32">
        <v>0.19059999999999999</v>
      </c>
      <c r="T1435" s="32">
        <v>4.5961999999999996</v>
      </c>
      <c r="U1435" s="32">
        <v>4.1928999999999998</v>
      </c>
      <c r="V1435" s="32">
        <v>4.9165000000000001</v>
      </c>
      <c r="W1435" s="32">
        <v>0.17230000000000001</v>
      </c>
      <c r="X1435" s="32">
        <v>32.680799999999998</v>
      </c>
      <c r="Y1435" s="32">
        <v>32.1663</v>
      </c>
      <c r="Z1435" s="32">
        <v>33.134</v>
      </c>
      <c r="AA1435" s="32">
        <v>0.20979999999999999</v>
      </c>
      <c r="AB1435" s="32"/>
      <c r="AC1435" s="32"/>
      <c r="AD1435" s="32"/>
      <c r="AE1435" s="32"/>
      <c r="AF1435" s="32">
        <v>8.8331</v>
      </c>
      <c r="AG1435" s="32">
        <v>8.1198999999999995</v>
      </c>
      <c r="AH1435" s="32">
        <v>9.5576000000000008</v>
      </c>
      <c r="AI1435" s="32">
        <v>0.35610000000000003</v>
      </c>
      <c r="AJ1435" s="32"/>
      <c r="AK1435" s="32"/>
      <c r="AL1435" s="32"/>
      <c r="AM1435" s="32"/>
      <c r="AN1435" s="32">
        <v>0.56359999999999999</v>
      </c>
      <c r="AO1435" s="32"/>
      <c r="AP1435" s="32">
        <v>4.2862</v>
      </c>
      <c r="AQ1435" s="32">
        <v>0.1293</v>
      </c>
      <c r="AR1435" s="32">
        <v>4.2919</v>
      </c>
      <c r="AS1435" s="32">
        <v>0.1489</v>
      </c>
      <c r="AT1435" s="32">
        <v>32.251399999999997</v>
      </c>
      <c r="AU1435" s="32">
        <v>7.8200000000000006E-2</v>
      </c>
      <c r="AV1435" s="32"/>
      <c r="AW1435" s="32"/>
      <c r="AX1435" s="32">
        <v>4.1936999999999998</v>
      </c>
      <c r="AY1435">
        <v>3.97</v>
      </c>
      <c r="AZ1435">
        <v>4.1928999999999998</v>
      </c>
      <c r="BA1435">
        <v>3.97</v>
      </c>
      <c r="BB1435">
        <v>93</v>
      </c>
      <c r="BD1435" s="32"/>
      <c r="BE1435" s="32"/>
      <c r="BF1435" s="32"/>
      <c r="BG1435" s="32"/>
      <c r="BH1435" s="32"/>
      <c r="BI1435" s="34"/>
      <c r="BJ1435" s="34"/>
      <c r="BK1435" s="34"/>
      <c r="BL1435" s="34"/>
      <c r="BM1435">
        <v>-1</v>
      </c>
      <c r="BN1435" t="s">
        <v>1507</v>
      </c>
      <c r="BO1435" t="s">
        <v>7466</v>
      </c>
      <c r="BP1435" t="b">
        <v>1</v>
      </c>
    </row>
    <row r="1436" spans="1:68" x14ac:dyDescent="0.25">
      <c r="A1436" s="30" t="str">
        <f t="shared" si="23"/>
        <v>2009005096</v>
      </c>
      <c r="B1436" t="s">
        <v>202</v>
      </c>
      <c r="C1436">
        <v>96</v>
      </c>
      <c r="D1436" s="65" t="s">
        <v>8723</v>
      </c>
      <c r="E1436" t="s">
        <v>89</v>
      </c>
      <c r="F1436">
        <v>1</v>
      </c>
      <c r="G1436">
        <v>2009</v>
      </c>
      <c r="H1436">
        <v>1</v>
      </c>
      <c r="I1436" s="34">
        <v>101.2</v>
      </c>
      <c r="J1436">
        <v>109</v>
      </c>
      <c r="K1436" s="32">
        <v>42.767299999999999</v>
      </c>
      <c r="L1436" s="32">
        <v>-65.485699999999994</v>
      </c>
      <c r="M1436" s="31">
        <v>39919.069791666669</v>
      </c>
      <c r="N1436" s="33">
        <v>2.98</v>
      </c>
      <c r="O1436" s="33">
        <v>49.6</v>
      </c>
      <c r="P1436" s="32">
        <v>2.6206</v>
      </c>
      <c r="Q1436" s="32">
        <v>2.0632999999999999</v>
      </c>
      <c r="R1436" s="32">
        <v>3.1901999999999999</v>
      </c>
      <c r="S1436" s="32">
        <v>0.28939999999999999</v>
      </c>
      <c r="T1436" s="32">
        <v>2.6202999999999999</v>
      </c>
      <c r="U1436" s="32">
        <v>2.0646</v>
      </c>
      <c r="V1436" s="32">
        <v>3.1837</v>
      </c>
      <c r="W1436" s="32">
        <v>0.28889999999999999</v>
      </c>
      <c r="X1436" s="32">
        <v>31.4983</v>
      </c>
      <c r="Y1436" s="32">
        <v>31.313300000000002</v>
      </c>
      <c r="Z1436" s="32">
        <v>31.815200000000001</v>
      </c>
      <c r="AA1436" s="32">
        <v>0.18820000000000001</v>
      </c>
      <c r="AB1436" s="32">
        <v>31.494199999999999</v>
      </c>
      <c r="AC1436" s="32">
        <v>31.308299999999999</v>
      </c>
      <c r="AD1436" s="32">
        <v>31.811</v>
      </c>
      <c r="AE1436" s="32">
        <v>0.18820000000000001</v>
      </c>
      <c r="AF1436" s="32">
        <v>9.7629000000000001</v>
      </c>
      <c r="AG1436" s="32">
        <v>8.7748000000000008</v>
      </c>
      <c r="AH1436" s="32">
        <v>10.6555</v>
      </c>
      <c r="AI1436" s="32">
        <v>0.68859999999999999</v>
      </c>
      <c r="AJ1436" s="32">
        <v>9.8076000000000008</v>
      </c>
      <c r="AK1436" s="32">
        <v>8.8015000000000008</v>
      </c>
      <c r="AL1436" s="32">
        <v>10.6952</v>
      </c>
      <c r="AM1436" s="32">
        <v>0.7006</v>
      </c>
      <c r="AN1436" s="32">
        <v>0.45100000000000001</v>
      </c>
      <c r="AO1436" s="32">
        <v>0.44879999999999998</v>
      </c>
      <c r="AP1436" s="32">
        <v>3.1876000000000002</v>
      </c>
      <c r="AQ1436" s="32">
        <v>3.7000000000000002E-3</v>
      </c>
      <c r="AR1436" s="32">
        <v>3.1779999999999999</v>
      </c>
      <c r="AS1436" s="32">
        <v>8.0999999999999996E-3</v>
      </c>
      <c r="AT1436" s="32">
        <v>31.3171</v>
      </c>
      <c r="AU1436" s="32">
        <v>1.6000000000000001E-3</v>
      </c>
      <c r="AV1436" s="32">
        <v>31.315100000000001</v>
      </c>
      <c r="AW1436" s="32">
        <v>8.9999999999999998E-4</v>
      </c>
      <c r="AX1436" s="32">
        <v>2.0632999999999999</v>
      </c>
      <c r="AY1436">
        <v>30.75</v>
      </c>
      <c r="AZ1436">
        <v>2.0646</v>
      </c>
      <c r="BA1436">
        <v>30.75</v>
      </c>
      <c r="BB1436">
        <v>106.9</v>
      </c>
      <c r="BD1436" s="32"/>
      <c r="BE1436" s="32"/>
      <c r="BF1436" s="32"/>
      <c r="BG1436" s="32"/>
      <c r="BH1436" s="32">
        <v>2.0632999999999999</v>
      </c>
      <c r="BI1436" s="34">
        <v>31</v>
      </c>
      <c r="BJ1436" s="34">
        <v>0</v>
      </c>
      <c r="BK1436" s="34">
        <v>78</v>
      </c>
      <c r="BL1436" s="34">
        <v>78</v>
      </c>
      <c r="BM1436">
        <v>0</v>
      </c>
      <c r="BN1436" t="s">
        <v>1508</v>
      </c>
      <c r="BO1436" t="s">
        <v>7467</v>
      </c>
      <c r="BP1436" t="b">
        <v>1</v>
      </c>
    </row>
    <row r="1437" spans="1:68" x14ac:dyDescent="0.25">
      <c r="A1437" s="30" t="str">
        <f t="shared" si="23"/>
        <v>2009005098</v>
      </c>
      <c r="B1437" t="s">
        <v>202</v>
      </c>
      <c r="C1437">
        <v>98</v>
      </c>
      <c r="D1437" s="65" t="s">
        <v>8893</v>
      </c>
      <c r="E1437" t="s">
        <v>88</v>
      </c>
      <c r="F1437">
        <v>1</v>
      </c>
      <c r="G1437">
        <v>2009</v>
      </c>
      <c r="H1437">
        <v>1</v>
      </c>
      <c r="I1437" s="34">
        <v>109.1</v>
      </c>
      <c r="J1437">
        <v>115</v>
      </c>
      <c r="K1437" s="32">
        <v>42.993499999999997</v>
      </c>
      <c r="L1437" s="32">
        <v>-65.473299999999995</v>
      </c>
      <c r="M1437" s="31">
        <v>39919.148194444446</v>
      </c>
      <c r="N1437" s="33">
        <v>3.97</v>
      </c>
      <c r="O1437" s="33">
        <v>49.6</v>
      </c>
      <c r="P1437" s="32">
        <v>3.2391999999999999</v>
      </c>
      <c r="Q1437" s="32">
        <v>3.0756999999999999</v>
      </c>
      <c r="R1437" s="32">
        <v>3.3833000000000002</v>
      </c>
      <c r="S1437" s="32">
        <v>0.12770000000000001</v>
      </c>
      <c r="T1437" s="32">
        <v>3.2395</v>
      </c>
      <c r="U1437" s="32">
        <v>3.0758999999999999</v>
      </c>
      <c r="V1437" s="32">
        <v>3.3837999999999999</v>
      </c>
      <c r="W1437" s="32">
        <v>0.12770000000000001</v>
      </c>
      <c r="X1437" s="32">
        <v>31.890499999999999</v>
      </c>
      <c r="Y1437" s="32">
        <v>31.7483</v>
      </c>
      <c r="Z1437" s="32">
        <v>32.119</v>
      </c>
      <c r="AA1437" s="32">
        <v>0.11990000000000001</v>
      </c>
      <c r="AB1437" s="32">
        <v>31.888000000000002</v>
      </c>
      <c r="AC1437" s="32">
        <v>31.7454</v>
      </c>
      <c r="AD1437" s="32">
        <v>32.116900000000001</v>
      </c>
      <c r="AE1437" s="32">
        <v>0.1202</v>
      </c>
      <c r="AF1437" s="32">
        <v>9.1646999999999998</v>
      </c>
      <c r="AG1437" s="32">
        <v>8.6872000000000007</v>
      </c>
      <c r="AH1437" s="32">
        <v>9.6736000000000004</v>
      </c>
      <c r="AI1437" s="32">
        <v>0.35399999999999998</v>
      </c>
      <c r="AJ1437" s="32">
        <v>9.2434999999999992</v>
      </c>
      <c r="AK1437" s="32">
        <v>8.7423999999999999</v>
      </c>
      <c r="AL1437" s="32">
        <v>9.7433999999999994</v>
      </c>
      <c r="AM1437" s="32">
        <v>0.36470000000000002</v>
      </c>
      <c r="AN1437" s="32">
        <v>0.29199999999999998</v>
      </c>
      <c r="AO1437" s="32">
        <v>0.2923</v>
      </c>
      <c r="AP1437" s="32">
        <v>3.3769999999999998</v>
      </c>
      <c r="AQ1437" s="32">
        <v>2.7000000000000001E-3</v>
      </c>
      <c r="AR1437" s="32">
        <v>3.3767</v>
      </c>
      <c r="AS1437" s="32">
        <v>3.3999999999999998E-3</v>
      </c>
      <c r="AT1437" s="32">
        <v>31.751200000000001</v>
      </c>
      <c r="AU1437" s="32">
        <v>4.0000000000000001E-3</v>
      </c>
      <c r="AV1437" s="32">
        <v>31.7484</v>
      </c>
      <c r="AW1437" s="32">
        <v>4.3E-3</v>
      </c>
      <c r="AX1437" s="32">
        <v>3.0756999999999999</v>
      </c>
      <c r="AY1437">
        <v>38.69</v>
      </c>
      <c r="AZ1437">
        <v>3.0758999999999999</v>
      </c>
      <c r="BA1437">
        <v>38.69</v>
      </c>
      <c r="BB1437">
        <v>121.6</v>
      </c>
      <c r="BD1437" s="32"/>
      <c r="BE1437" s="32"/>
      <c r="BF1437" s="32"/>
      <c r="BG1437" s="32"/>
      <c r="BH1437" s="32">
        <v>3.0756999999999999</v>
      </c>
      <c r="BI1437" s="34">
        <v>39</v>
      </c>
      <c r="BJ1437" s="34">
        <v>0</v>
      </c>
      <c r="BK1437" s="34">
        <v>86</v>
      </c>
      <c r="BL1437" s="34">
        <v>86</v>
      </c>
      <c r="BM1437">
        <v>0</v>
      </c>
      <c r="BN1437" t="s">
        <v>1509</v>
      </c>
      <c r="BO1437" t="s">
        <v>7468</v>
      </c>
      <c r="BP1437" t="b">
        <v>1</v>
      </c>
    </row>
    <row r="1438" spans="1:68" x14ac:dyDescent="0.25">
      <c r="A1438" s="30" t="str">
        <f t="shared" si="23"/>
        <v>2009005101</v>
      </c>
      <c r="B1438" t="s">
        <v>202</v>
      </c>
      <c r="C1438">
        <v>101</v>
      </c>
      <c r="D1438" s="65" t="s">
        <v>8894</v>
      </c>
      <c r="E1438" t="s">
        <v>87</v>
      </c>
      <c r="F1438">
        <v>1</v>
      </c>
      <c r="G1438">
        <v>2009</v>
      </c>
      <c r="H1438">
        <v>1</v>
      </c>
      <c r="I1438" s="34">
        <v>63.5</v>
      </c>
      <c r="J1438">
        <v>69</v>
      </c>
      <c r="K1438" s="32">
        <v>43.247700000000002</v>
      </c>
      <c r="L1438" s="32">
        <v>-65.470200000000006</v>
      </c>
      <c r="M1438" s="31">
        <v>39919.243321759262</v>
      </c>
      <c r="N1438" s="33">
        <v>2.98</v>
      </c>
      <c r="O1438" s="33">
        <v>49.6</v>
      </c>
      <c r="P1438" s="32">
        <v>2.4683999999999999</v>
      </c>
      <c r="Q1438" s="32">
        <v>2.1637</v>
      </c>
      <c r="R1438" s="32">
        <v>3.2305000000000001</v>
      </c>
      <c r="S1438" s="32">
        <v>0.25480000000000003</v>
      </c>
      <c r="T1438" s="32">
        <v>2.4695999999999998</v>
      </c>
      <c r="U1438" s="32">
        <v>2.1677</v>
      </c>
      <c r="V1438" s="32">
        <v>3.2900999999999998</v>
      </c>
      <c r="W1438" s="32">
        <v>0.25729999999999997</v>
      </c>
      <c r="X1438" s="32">
        <v>31.763500000000001</v>
      </c>
      <c r="Y1438" s="32">
        <v>31.084499999999998</v>
      </c>
      <c r="Z1438" s="32">
        <v>32.1661</v>
      </c>
      <c r="AA1438" s="32">
        <v>0.37280000000000002</v>
      </c>
      <c r="AB1438" s="32">
        <v>31.761600000000001</v>
      </c>
      <c r="AC1438" s="32">
        <v>31.163</v>
      </c>
      <c r="AD1438" s="32">
        <v>32.1629</v>
      </c>
      <c r="AE1438" s="32">
        <v>0.37009999999999998</v>
      </c>
      <c r="AF1438" s="32">
        <v>9.1143999999999998</v>
      </c>
      <c r="AG1438" s="32">
        <v>8.4496000000000002</v>
      </c>
      <c r="AH1438" s="32">
        <v>10.1767</v>
      </c>
      <c r="AI1438" s="32">
        <v>0.61619999999999997</v>
      </c>
      <c r="AJ1438" s="32">
        <v>9.1748999999999992</v>
      </c>
      <c r="AK1438" s="32">
        <v>8.4797999999999991</v>
      </c>
      <c r="AL1438" s="32">
        <v>10.263299999999999</v>
      </c>
      <c r="AM1438" s="32">
        <v>0.64049999999999996</v>
      </c>
      <c r="AN1438" s="32">
        <v>0.84399999999999997</v>
      </c>
      <c r="AO1438" s="32">
        <v>0.84370000000000001</v>
      </c>
      <c r="AP1438" s="32">
        <v>3.0482</v>
      </c>
      <c r="AQ1438" s="32">
        <v>0.15859999999999999</v>
      </c>
      <c r="AR1438" s="32">
        <v>3.0577000000000001</v>
      </c>
      <c r="AS1438" s="32">
        <v>0.20269999999999999</v>
      </c>
      <c r="AT1438" s="32">
        <v>31.1464</v>
      </c>
      <c r="AU1438" s="32">
        <v>5.3999999999999999E-2</v>
      </c>
      <c r="AV1438" s="32">
        <v>31.170999999999999</v>
      </c>
      <c r="AW1438" s="32">
        <v>1.04E-2</v>
      </c>
      <c r="AX1438" s="32">
        <v>2.1637</v>
      </c>
      <c r="AY1438">
        <v>31.74</v>
      </c>
      <c r="AZ1438">
        <v>2.1677</v>
      </c>
      <c r="BA1438">
        <v>31.74</v>
      </c>
      <c r="BB1438">
        <v>52.9</v>
      </c>
      <c r="BC1438">
        <v>52.57</v>
      </c>
      <c r="BD1438" s="32">
        <v>2.3521999999999998</v>
      </c>
      <c r="BE1438" s="32">
        <v>2.3531</v>
      </c>
      <c r="BF1438" s="32">
        <v>32.165399999999998</v>
      </c>
      <c r="BG1438" s="32">
        <v>32.162100000000002</v>
      </c>
      <c r="BH1438" s="32"/>
      <c r="BI1438" s="34"/>
      <c r="BJ1438" s="34">
        <v>0</v>
      </c>
      <c r="BK1438" s="34">
        <v>64</v>
      </c>
      <c r="BL1438" s="34">
        <v>64</v>
      </c>
      <c r="BM1438">
        <v>0</v>
      </c>
      <c r="BN1438" t="s">
        <v>1510</v>
      </c>
      <c r="BO1438" t="s">
        <v>7469</v>
      </c>
      <c r="BP1438" t="b">
        <v>1</v>
      </c>
    </row>
    <row r="1439" spans="1:68" x14ac:dyDescent="0.25">
      <c r="A1439" s="30" t="str">
        <f t="shared" si="23"/>
        <v>2009005103</v>
      </c>
      <c r="B1439" t="s">
        <v>202</v>
      </c>
      <c r="C1439">
        <v>103</v>
      </c>
      <c r="D1439" s="65" t="s">
        <v>8797</v>
      </c>
      <c r="E1439" t="s">
        <v>86</v>
      </c>
      <c r="F1439">
        <v>0</v>
      </c>
      <c r="G1439">
        <v>2009</v>
      </c>
      <c r="H1439">
        <v>1</v>
      </c>
      <c r="I1439" s="34">
        <v>157.69999999999999</v>
      </c>
      <c r="J1439">
        <v>165</v>
      </c>
      <c r="K1439" s="32">
        <v>43.247300000000003</v>
      </c>
      <c r="L1439" s="32">
        <v>-65.055199999999999</v>
      </c>
      <c r="M1439" s="31">
        <v>39919.358483796299</v>
      </c>
      <c r="N1439" s="33">
        <v>2.98</v>
      </c>
      <c r="O1439" s="33">
        <v>49.6</v>
      </c>
      <c r="P1439" s="32">
        <v>2.7149999999999999</v>
      </c>
      <c r="Q1439" s="32">
        <v>2.2999999999999998</v>
      </c>
      <c r="R1439" s="32">
        <v>3.0956000000000001</v>
      </c>
      <c r="S1439" s="32">
        <v>0.28000000000000003</v>
      </c>
      <c r="T1439" s="32">
        <v>2.7155999999999998</v>
      </c>
      <c r="U1439" s="32">
        <v>2.2993000000000001</v>
      </c>
      <c r="V1439" s="32">
        <v>3.1032999999999999</v>
      </c>
      <c r="W1439" s="32">
        <v>0.27989999999999998</v>
      </c>
      <c r="X1439" s="32">
        <v>31.645199999999999</v>
      </c>
      <c r="Y1439" s="32">
        <v>31.443999999999999</v>
      </c>
      <c r="Z1439" s="32">
        <v>32.265000000000001</v>
      </c>
      <c r="AA1439" s="32">
        <v>0.24060000000000001</v>
      </c>
      <c r="AB1439" s="32">
        <v>31.6419</v>
      </c>
      <c r="AC1439" s="32">
        <v>31.441199999999998</v>
      </c>
      <c r="AD1439" s="32">
        <v>32.263599999999997</v>
      </c>
      <c r="AE1439" s="32">
        <v>0.24049999999999999</v>
      </c>
      <c r="AF1439" s="32">
        <v>9.4099000000000004</v>
      </c>
      <c r="AG1439" s="32">
        <v>8.1615000000000002</v>
      </c>
      <c r="AH1439" s="32">
        <v>10.0617</v>
      </c>
      <c r="AI1439" s="32">
        <v>0.60150000000000003</v>
      </c>
      <c r="AJ1439" s="32">
        <v>9.4617000000000004</v>
      </c>
      <c r="AK1439" s="32">
        <v>8.1846999999999994</v>
      </c>
      <c r="AL1439" s="32">
        <v>10.1419</v>
      </c>
      <c r="AM1439" s="32">
        <v>0.61229999999999996</v>
      </c>
      <c r="AN1439" s="32">
        <v>0.66669999999999996</v>
      </c>
      <c r="AO1439" s="32">
        <v>0.66930000000000001</v>
      </c>
      <c r="AP1439" s="32">
        <v>3.0947</v>
      </c>
      <c r="AQ1439" s="32">
        <v>8.0000000000000004E-4</v>
      </c>
      <c r="AR1439" s="32">
        <v>3.0977000000000001</v>
      </c>
      <c r="AS1439" s="32">
        <v>8.2000000000000007E-3</v>
      </c>
      <c r="AT1439" s="32">
        <v>31.4467</v>
      </c>
      <c r="AU1439" s="32">
        <v>4.0000000000000001E-3</v>
      </c>
      <c r="AV1439" s="32">
        <v>31.445499999999999</v>
      </c>
      <c r="AW1439" s="32">
        <v>6.7999999999999996E-3</v>
      </c>
      <c r="AX1439" s="32">
        <v>2.2999999999999998</v>
      </c>
      <c r="AY1439">
        <v>28.77</v>
      </c>
      <c r="AZ1439">
        <v>2.2993000000000001</v>
      </c>
      <c r="BA1439">
        <v>28.77</v>
      </c>
      <c r="BB1439">
        <v>165</v>
      </c>
      <c r="BC1439">
        <v>157.66999999999999</v>
      </c>
      <c r="BD1439" s="32">
        <v>4.9782000000000002</v>
      </c>
      <c r="BE1439" s="32">
        <v>4.9785000000000004</v>
      </c>
      <c r="BF1439" s="32">
        <v>33.249299999999998</v>
      </c>
      <c r="BG1439" s="32">
        <v>33.249099999999999</v>
      </c>
      <c r="BH1439" s="32">
        <v>2.2999999999999998</v>
      </c>
      <c r="BI1439" s="34">
        <v>29</v>
      </c>
      <c r="BJ1439" s="34">
        <v>0</v>
      </c>
      <c r="BK1439" s="34">
        <v>85</v>
      </c>
      <c r="BL1439" s="34">
        <v>85</v>
      </c>
      <c r="BM1439">
        <v>0</v>
      </c>
      <c r="BN1439" t="s">
        <v>1511</v>
      </c>
      <c r="BO1439" t="s">
        <v>7470</v>
      </c>
      <c r="BP1439" t="b">
        <v>1</v>
      </c>
    </row>
    <row r="1440" spans="1:68" x14ac:dyDescent="0.25">
      <c r="A1440" s="30" t="str">
        <f t="shared" si="23"/>
        <v>2009005105</v>
      </c>
      <c r="B1440" t="s">
        <v>202</v>
      </c>
      <c r="C1440">
        <v>105</v>
      </c>
      <c r="D1440" s="65" t="s">
        <v>8725</v>
      </c>
      <c r="E1440" t="s">
        <v>103</v>
      </c>
      <c r="F1440">
        <v>1</v>
      </c>
      <c r="G1440">
        <v>2009</v>
      </c>
      <c r="H1440">
        <v>1</v>
      </c>
      <c r="I1440" s="34">
        <v>148.69999999999999</v>
      </c>
      <c r="J1440">
        <v>160</v>
      </c>
      <c r="K1440" s="32">
        <v>44.264299999999999</v>
      </c>
      <c r="L1440" s="32">
        <v>-63.338000000000001</v>
      </c>
      <c r="M1440" s="31">
        <v>39927.082569444443</v>
      </c>
      <c r="N1440" s="33">
        <v>3.97</v>
      </c>
      <c r="O1440" s="33">
        <v>49.59</v>
      </c>
      <c r="P1440" s="32">
        <v>2.2945000000000002</v>
      </c>
      <c r="Q1440" s="32">
        <v>1.4863999999999999</v>
      </c>
      <c r="R1440" s="32">
        <v>2.8191999999999999</v>
      </c>
      <c r="S1440" s="32">
        <v>0.24260000000000001</v>
      </c>
      <c r="T1440" s="32">
        <v>2.2951999999999999</v>
      </c>
      <c r="U1440" s="32">
        <v>1.4891000000000001</v>
      </c>
      <c r="V1440" s="32">
        <v>2.8161</v>
      </c>
      <c r="W1440" s="32">
        <v>0.2409</v>
      </c>
      <c r="X1440" s="32">
        <v>31.5823</v>
      </c>
      <c r="Y1440" s="32">
        <v>31.348600000000001</v>
      </c>
      <c r="Z1440" s="32">
        <v>32.125700000000002</v>
      </c>
      <c r="AA1440" s="32">
        <v>0.31280000000000002</v>
      </c>
      <c r="AB1440" s="32">
        <v>31.5779</v>
      </c>
      <c r="AC1440" s="32">
        <v>31.343900000000001</v>
      </c>
      <c r="AD1440" s="32">
        <v>32.120100000000001</v>
      </c>
      <c r="AE1440" s="32">
        <v>0.31390000000000001</v>
      </c>
      <c r="AF1440" s="32">
        <v>9.7475000000000005</v>
      </c>
      <c r="AG1440" s="32">
        <v>9.1247000000000007</v>
      </c>
      <c r="AH1440" s="32">
        <v>9.9954999999999998</v>
      </c>
      <c r="AI1440" s="32">
        <v>0.30430000000000001</v>
      </c>
      <c r="AJ1440" s="32">
        <v>9.7838999999999992</v>
      </c>
      <c r="AK1440" s="32">
        <v>9.1567000000000007</v>
      </c>
      <c r="AL1440" s="32">
        <v>10.062099999999999</v>
      </c>
      <c r="AM1440" s="32">
        <v>0.30869999999999997</v>
      </c>
      <c r="AN1440" s="32">
        <v>0.58389999999999997</v>
      </c>
      <c r="AO1440" s="32">
        <v>0.58489999999999998</v>
      </c>
      <c r="AP1440" s="32">
        <v>2.3102</v>
      </c>
      <c r="AQ1440" s="32">
        <v>2.8999999999999998E-3</v>
      </c>
      <c r="AR1440" s="32">
        <v>2.3115999999999999</v>
      </c>
      <c r="AS1440" s="32">
        <v>3.3E-3</v>
      </c>
      <c r="AT1440" s="32">
        <v>31.349399999999999</v>
      </c>
      <c r="AU1440" s="32">
        <v>1.1000000000000001E-3</v>
      </c>
      <c r="AV1440" s="32">
        <v>31.3443</v>
      </c>
      <c r="AW1440" s="32">
        <v>5.9999999999999995E-4</v>
      </c>
      <c r="AX1440" s="32">
        <v>1.4466000000000001</v>
      </c>
      <c r="AY1440">
        <v>64.47</v>
      </c>
      <c r="AZ1440">
        <v>1.4468000000000001</v>
      </c>
      <c r="BA1440">
        <v>64.47</v>
      </c>
      <c r="BB1440">
        <v>148.80000000000001</v>
      </c>
      <c r="BC1440">
        <v>148.74</v>
      </c>
      <c r="BD1440" s="32">
        <v>6.3414999999999999</v>
      </c>
      <c r="BE1440" s="32">
        <v>6.3403</v>
      </c>
      <c r="BF1440" s="32">
        <v>33.778500000000001</v>
      </c>
      <c r="BG1440" s="32">
        <v>33.778700000000001</v>
      </c>
      <c r="BH1440" s="32">
        <v>1.4466000000000001</v>
      </c>
      <c r="BI1440" s="34">
        <v>65</v>
      </c>
      <c r="BJ1440" s="34">
        <v>0</v>
      </c>
      <c r="BK1440" s="34">
        <v>121</v>
      </c>
      <c r="BL1440" s="34">
        <v>121</v>
      </c>
      <c r="BM1440">
        <v>0</v>
      </c>
      <c r="BN1440" t="s">
        <v>1512</v>
      </c>
      <c r="BO1440" t="s">
        <v>7471</v>
      </c>
      <c r="BP1440" t="b">
        <v>1</v>
      </c>
    </row>
    <row r="1441" spans="1:68" x14ac:dyDescent="0.25">
      <c r="A1441" s="30" t="str">
        <f t="shared" si="23"/>
        <v>2009005108</v>
      </c>
      <c r="B1441" t="s">
        <v>202</v>
      </c>
      <c r="C1441">
        <v>108</v>
      </c>
      <c r="D1441" s="65" t="s">
        <v>8726</v>
      </c>
      <c r="E1441" t="s">
        <v>85</v>
      </c>
      <c r="F1441">
        <v>0</v>
      </c>
      <c r="G1441">
        <v>2009</v>
      </c>
      <c r="H1441">
        <v>1</v>
      </c>
      <c r="I1441" s="34">
        <v>138.80000000000001</v>
      </c>
      <c r="J1441">
        <v>145</v>
      </c>
      <c r="K1441" s="32">
        <v>45.399299999999997</v>
      </c>
      <c r="L1441" s="32">
        <v>-60.307499999999997</v>
      </c>
      <c r="M1441" s="31">
        <v>39927.624351851853</v>
      </c>
      <c r="N1441" s="33">
        <v>4.96</v>
      </c>
      <c r="O1441" s="33">
        <v>49.59</v>
      </c>
      <c r="P1441" s="32">
        <v>0.30080000000000001</v>
      </c>
      <c r="Q1441" s="32">
        <v>-0.62609999999999999</v>
      </c>
      <c r="R1441" s="32">
        <v>1.083</v>
      </c>
      <c r="S1441" s="32">
        <v>0.70679999999999998</v>
      </c>
      <c r="T1441" s="32">
        <v>0.38190000000000002</v>
      </c>
      <c r="U1441" s="32">
        <v>-0.62309999999999999</v>
      </c>
      <c r="V1441" s="32">
        <v>1.0851999999999999</v>
      </c>
      <c r="W1441" s="32">
        <v>0.70020000000000004</v>
      </c>
      <c r="X1441" s="32">
        <v>31.205100000000002</v>
      </c>
      <c r="Y1441" s="32">
        <v>30.999199999999998</v>
      </c>
      <c r="Z1441" s="32">
        <v>31.6052</v>
      </c>
      <c r="AA1441" s="32">
        <v>0.20649999999999999</v>
      </c>
      <c r="AB1441" s="32">
        <v>31.174299999999999</v>
      </c>
      <c r="AC1441" s="32">
        <v>30.993099999999998</v>
      </c>
      <c r="AD1441" s="32">
        <v>31.598400000000002</v>
      </c>
      <c r="AE1441" s="32">
        <v>0.20530000000000001</v>
      </c>
      <c r="AF1441" s="32">
        <v>10.2958</v>
      </c>
      <c r="AG1441" s="32">
        <v>9.6769999999999996</v>
      </c>
      <c r="AH1441" s="32">
        <v>10.974500000000001</v>
      </c>
      <c r="AI1441" s="32">
        <v>0.29339999999999999</v>
      </c>
      <c r="AJ1441" s="32">
        <v>10.3735</v>
      </c>
      <c r="AK1441" s="32">
        <v>9.7600999999999996</v>
      </c>
      <c r="AL1441" s="32">
        <v>11.068099999999999</v>
      </c>
      <c r="AM1441" s="32">
        <v>0.2838</v>
      </c>
      <c r="AN1441" s="32">
        <v>0.55230000000000001</v>
      </c>
      <c r="AO1441" s="32">
        <v>0.55230000000000001</v>
      </c>
      <c r="AP1441" s="32">
        <v>1.083</v>
      </c>
      <c r="AQ1441" s="32">
        <v>0</v>
      </c>
      <c r="AR1441" s="32">
        <v>1.0851999999999999</v>
      </c>
      <c r="AS1441" s="32">
        <v>0</v>
      </c>
      <c r="AT1441" s="32">
        <v>31.001200000000001</v>
      </c>
      <c r="AU1441" s="32">
        <v>0</v>
      </c>
      <c r="AV1441" s="32">
        <v>30.994399999999999</v>
      </c>
      <c r="AW1441" s="32">
        <v>0</v>
      </c>
      <c r="AX1441" s="32">
        <v>-0.62609999999999999</v>
      </c>
      <c r="AY1441">
        <v>34.71</v>
      </c>
      <c r="AZ1441">
        <v>-0.62309999999999999</v>
      </c>
      <c r="BA1441">
        <v>34.71</v>
      </c>
      <c r="BC1441">
        <v>138.81</v>
      </c>
      <c r="BD1441" s="32">
        <v>1.2112000000000001</v>
      </c>
      <c r="BE1441" s="32">
        <v>1.2113</v>
      </c>
      <c r="BF1441" s="32">
        <v>32.495199999999997</v>
      </c>
      <c r="BG1441" s="32">
        <v>32.491</v>
      </c>
      <c r="BH1441" s="32">
        <v>-0.62609999999999999</v>
      </c>
      <c r="BI1441" s="34">
        <v>35</v>
      </c>
      <c r="BJ1441" s="34">
        <v>0</v>
      </c>
      <c r="BK1441" s="34">
        <v>145</v>
      </c>
      <c r="BL1441" s="34">
        <v>145</v>
      </c>
      <c r="BM1441">
        <v>1</v>
      </c>
      <c r="BN1441" t="s">
        <v>1513</v>
      </c>
      <c r="BO1441" t="s">
        <v>7472</v>
      </c>
      <c r="BP1441" t="b">
        <v>1</v>
      </c>
    </row>
    <row r="1442" spans="1:68" x14ac:dyDescent="0.25">
      <c r="A1442" s="30" t="str">
        <f t="shared" si="23"/>
        <v>2009005110</v>
      </c>
      <c r="B1442" t="s">
        <v>202</v>
      </c>
      <c r="C1442">
        <v>110</v>
      </c>
      <c r="D1442" s="65" t="s">
        <v>8825</v>
      </c>
      <c r="E1442" t="s">
        <v>111</v>
      </c>
      <c r="F1442">
        <v>1</v>
      </c>
      <c r="G1442">
        <v>2009</v>
      </c>
      <c r="H1442">
        <v>1</v>
      </c>
      <c r="I1442" s="34">
        <v>75.400000000000006</v>
      </c>
      <c r="J1442">
        <v>83</v>
      </c>
      <c r="K1442" s="32">
        <v>46.955800000000004</v>
      </c>
      <c r="L1442" s="32">
        <v>-60.219499999999996</v>
      </c>
      <c r="M1442" s="31">
        <v>39928.015532407408</v>
      </c>
      <c r="N1442" s="33">
        <v>2.98</v>
      </c>
      <c r="O1442" s="33">
        <v>49.58</v>
      </c>
      <c r="P1442" s="32">
        <v>-0.1216</v>
      </c>
      <c r="Q1442" s="32">
        <v>-0.6633</v>
      </c>
      <c r="R1442" s="32">
        <v>0.57930000000000004</v>
      </c>
      <c r="S1442" s="32">
        <v>0.30349999999999999</v>
      </c>
      <c r="T1442" s="32">
        <v>-0.11700000000000001</v>
      </c>
      <c r="U1442" s="32">
        <v>-0.66039999999999999</v>
      </c>
      <c r="V1442" s="32">
        <v>0.58440000000000003</v>
      </c>
      <c r="W1442" s="32">
        <v>0.30509999999999998</v>
      </c>
      <c r="X1442" s="32">
        <v>30.648199999999999</v>
      </c>
      <c r="Y1442" s="32">
        <v>30.178799999999999</v>
      </c>
      <c r="Z1442" s="32">
        <v>31.005500000000001</v>
      </c>
      <c r="AA1442" s="32">
        <v>0.20930000000000001</v>
      </c>
      <c r="AB1442" s="32">
        <v>30.6387</v>
      </c>
      <c r="AC1442" s="32">
        <v>30.167899999999999</v>
      </c>
      <c r="AD1442" s="32">
        <v>30.9986</v>
      </c>
      <c r="AE1442" s="32">
        <v>0.2104</v>
      </c>
      <c r="AF1442" s="32">
        <v>10.419</v>
      </c>
      <c r="AG1442" s="32">
        <v>10.273</v>
      </c>
      <c r="AH1442" s="32">
        <v>10.5701</v>
      </c>
      <c r="AI1442" s="32">
        <v>7.8799999999999995E-2</v>
      </c>
      <c r="AJ1442" s="32">
        <v>10.480499999999999</v>
      </c>
      <c r="AK1442" s="32">
        <v>10.3461</v>
      </c>
      <c r="AL1442" s="32">
        <v>10.662699999999999</v>
      </c>
      <c r="AM1442" s="32">
        <v>7.7700000000000005E-2</v>
      </c>
      <c r="AN1442" s="32">
        <v>0.71340000000000003</v>
      </c>
      <c r="AO1442" s="32">
        <v>0.71699999999999997</v>
      </c>
      <c r="AP1442" s="32">
        <v>0.57930000000000004</v>
      </c>
      <c r="AQ1442" s="32">
        <v>0</v>
      </c>
      <c r="AR1442" s="32">
        <v>0.58440000000000003</v>
      </c>
      <c r="AS1442" s="32">
        <v>0</v>
      </c>
      <c r="AT1442" s="32">
        <v>30.178799999999999</v>
      </c>
      <c r="AU1442" s="32">
        <v>0</v>
      </c>
      <c r="AV1442" s="32">
        <v>30.167899999999999</v>
      </c>
      <c r="AW1442" s="32">
        <v>0</v>
      </c>
      <c r="AX1442" s="32">
        <v>-1.5232000000000001</v>
      </c>
      <c r="AY1442">
        <v>55.53</v>
      </c>
      <c r="AZ1442">
        <v>-1.5204</v>
      </c>
      <c r="BA1442">
        <v>55.53</v>
      </c>
      <c r="BB1442">
        <v>78.2</v>
      </c>
      <c r="BC1442">
        <v>75.36</v>
      </c>
      <c r="BD1442" s="32">
        <v>2.6741000000000001</v>
      </c>
      <c r="BE1442" s="32">
        <v>2.6749999999999998</v>
      </c>
      <c r="BF1442" s="32">
        <v>33.548499999999997</v>
      </c>
      <c r="BG1442" s="32">
        <v>33.5443</v>
      </c>
      <c r="BH1442" s="32">
        <v>-1.5232000000000001</v>
      </c>
      <c r="BI1442" s="34">
        <v>56</v>
      </c>
      <c r="BJ1442" s="34">
        <v>0</v>
      </c>
      <c r="BK1442" s="34">
        <v>76</v>
      </c>
      <c r="BL1442" s="34">
        <v>76</v>
      </c>
      <c r="BM1442">
        <v>0</v>
      </c>
      <c r="BN1442" t="s">
        <v>1514</v>
      </c>
      <c r="BO1442" t="s">
        <v>7473</v>
      </c>
      <c r="BP1442" t="b">
        <v>1</v>
      </c>
    </row>
    <row r="1443" spans="1:68" x14ac:dyDescent="0.25">
      <c r="A1443" s="30" t="str">
        <f t="shared" si="23"/>
        <v>2009005112</v>
      </c>
      <c r="B1443" t="s">
        <v>202</v>
      </c>
      <c r="C1443">
        <v>112</v>
      </c>
      <c r="D1443" s="65" t="s">
        <v>8727</v>
      </c>
      <c r="E1443" t="s">
        <v>83</v>
      </c>
      <c r="F1443">
        <v>1</v>
      </c>
      <c r="G1443">
        <v>2009</v>
      </c>
      <c r="H1443">
        <v>1</v>
      </c>
      <c r="I1443" s="34">
        <v>169.5</v>
      </c>
      <c r="J1443">
        <v>183</v>
      </c>
      <c r="K1443" s="32">
        <v>47.012</v>
      </c>
      <c r="L1443" s="32">
        <v>-60.108800000000002</v>
      </c>
      <c r="M1443" s="31">
        <v>39928.074062500003</v>
      </c>
      <c r="N1443" s="33">
        <v>2.98</v>
      </c>
      <c r="O1443" s="33">
        <v>49.58</v>
      </c>
      <c r="P1443" s="32">
        <v>-0.59570000000000001</v>
      </c>
      <c r="Q1443" s="32">
        <v>-1.1102000000000001</v>
      </c>
      <c r="R1443" s="32">
        <v>0.24049999999999999</v>
      </c>
      <c r="S1443" s="32">
        <v>0.46589999999999998</v>
      </c>
      <c r="T1443" s="32">
        <v>-0.59260000000000002</v>
      </c>
      <c r="U1443" s="32">
        <v>-1.1081000000000001</v>
      </c>
      <c r="V1443" s="32">
        <v>0.24149999999999999</v>
      </c>
      <c r="W1443" s="32">
        <v>0.46529999999999999</v>
      </c>
      <c r="X1443" s="32">
        <v>30.967199999999998</v>
      </c>
      <c r="Y1443" s="32">
        <v>30.361799999999999</v>
      </c>
      <c r="Z1443" s="32">
        <v>31.626100000000001</v>
      </c>
      <c r="AA1443" s="32">
        <v>0.45329999999999998</v>
      </c>
      <c r="AB1443" s="32">
        <v>30.959299999999999</v>
      </c>
      <c r="AC1443" s="32">
        <v>30.3568</v>
      </c>
      <c r="AD1443" s="32">
        <v>31.618500000000001</v>
      </c>
      <c r="AE1443" s="32">
        <v>0.45379999999999998</v>
      </c>
      <c r="AF1443" s="32">
        <v>10.168900000000001</v>
      </c>
      <c r="AG1443" s="32">
        <v>9.6918000000000006</v>
      </c>
      <c r="AH1443" s="32">
        <v>10.5792</v>
      </c>
      <c r="AI1443" s="32">
        <v>0.27989999999999998</v>
      </c>
      <c r="AJ1443" s="32">
        <v>10.2349</v>
      </c>
      <c r="AK1443" s="32">
        <v>9.7512000000000008</v>
      </c>
      <c r="AL1443" s="32">
        <v>10.667299999999999</v>
      </c>
      <c r="AM1443" s="32">
        <v>0.28139999999999998</v>
      </c>
      <c r="AN1443" s="32">
        <v>1.0551999999999999</v>
      </c>
      <c r="AO1443" s="32">
        <v>1.0543</v>
      </c>
      <c r="AP1443" s="32">
        <v>0.20710000000000001</v>
      </c>
      <c r="AQ1443" s="32">
        <v>4.2900000000000001E-2</v>
      </c>
      <c r="AR1443" s="32">
        <v>0.2079</v>
      </c>
      <c r="AS1443" s="32">
        <v>4.2500000000000003E-2</v>
      </c>
      <c r="AT1443" s="32">
        <v>30.366299999999999</v>
      </c>
      <c r="AU1443" s="32">
        <v>7.1999999999999998E-3</v>
      </c>
      <c r="AV1443" s="32">
        <v>30.361000000000001</v>
      </c>
      <c r="AW1443" s="32">
        <v>6.1999999999999998E-3</v>
      </c>
      <c r="AX1443" s="32">
        <v>-1.4160999999999999</v>
      </c>
      <c r="AY1443">
        <v>64.45</v>
      </c>
      <c r="AZ1443">
        <v>-1.4123000000000001</v>
      </c>
      <c r="BA1443">
        <v>64.45</v>
      </c>
      <c r="BB1443">
        <v>190.2</v>
      </c>
      <c r="BD1443" s="32"/>
      <c r="BE1443" s="32"/>
      <c r="BF1443" s="32"/>
      <c r="BG1443" s="32"/>
      <c r="BH1443" s="32">
        <v>-1.4160999999999999</v>
      </c>
      <c r="BI1443" s="34">
        <v>65</v>
      </c>
      <c r="BJ1443" s="34">
        <v>0</v>
      </c>
      <c r="BK1443" s="34">
        <v>171</v>
      </c>
      <c r="BL1443" s="34">
        <v>171</v>
      </c>
      <c r="BM1443">
        <v>0</v>
      </c>
      <c r="BN1443" t="s">
        <v>1515</v>
      </c>
      <c r="BO1443" t="s">
        <v>7474</v>
      </c>
      <c r="BP1443" t="b">
        <v>1</v>
      </c>
    </row>
    <row r="1444" spans="1:68" x14ac:dyDescent="0.25">
      <c r="A1444" s="30" t="str">
        <f t="shared" si="23"/>
        <v>2009005114</v>
      </c>
      <c r="B1444" t="s">
        <v>202</v>
      </c>
      <c r="C1444">
        <v>114</v>
      </c>
      <c r="D1444" s="65" t="s">
        <v>8909</v>
      </c>
      <c r="E1444" t="s">
        <v>110</v>
      </c>
      <c r="F1444">
        <v>1</v>
      </c>
      <c r="G1444">
        <v>2009</v>
      </c>
      <c r="H1444">
        <v>1</v>
      </c>
      <c r="I1444" s="34">
        <v>341.8</v>
      </c>
      <c r="J1444">
        <v>352</v>
      </c>
      <c r="K1444" s="32">
        <v>47.098199999999999</v>
      </c>
      <c r="L1444" s="32">
        <v>-59.971699999999998</v>
      </c>
      <c r="M1444" s="31">
        <v>39928.149583333332</v>
      </c>
      <c r="N1444" s="33">
        <v>4.96</v>
      </c>
      <c r="O1444" s="33">
        <v>49.58</v>
      </c>
      <c r="P1444" s="32">
        <v>-0.52580000000000005</v>
      </c>
      <c r="Q1444" s="32">
        <v>-1.0943000000000001</v>
      </c>
      <c r="R1444" s="32">
        <v>0.13020000000000001</v>
      </c>
      <c r="S1444" s="32">
        <v>0.23330000000000001</v>
      </c>
      <c r="T1444" s="32">
        <v>-0.52480000000000004</v>
      </c>
      <c r="U1444" s="32">
        <v>-1.0941000000000001</v>
      </c>
      <c r="V1444" s="32">
        <v>0.15409999999999999</v>
      </c>
      <c r="W1444" s="32">
        <v>0.23569999999999999</v>
      </c>
      <c r="X1444" s="32">
        <v>31.46</v>
      </c>
      <c r="Y1444" s="32">
        <v>30.253799999999998</v>
      </c>
      <c r="Z1444" s="32">
        <v>32.111600000000003</v>
      </c>
      <c r="AA1444" s="32">
        <v>0.60329999999999995</v>
      </c>
      <c r="AB1444" s="32">
        <v>31.4529</v>
      </c>
      <c r="AC1444" s="32">
        <v>30.2349</v>
      </c>
      <c r="AD1444" s="32">
        <v>32.106499999999997</v>
      </c>
      <c r="AE1444" s="32">
        <v>0.60540000000000005</v>
      </c>
      <c r="AF1444" s="32">
        <v>9.9940999999999995</v>
      </c>
      <c r="AG1444" s="32">
        <v>9.6786999999999992</v>
      </c>
      <c r="AH1444" s="32">
        <v>10.322900000000001</v>
      </c>
      <c r="AI1444" s="32">
        <v>0.2011</v>
      </c>
      <c r="AJ1444" s="32">
        <v>10.0558</v>
      </c>
      <c r="AK1444" s="32">
        <v>9.7211999999999996</v>
      </c>
      <c r="AL1444" s="32">
        <v>10.422599999999999</v>
      </c>
      <c r="AM1444" s="32">
        <v>0.215</v>
      </c>
      <c r="AN1444" s="32">
        <v>1.5242</v>
      </c>
      <c r="AO1444" s="32">
        <v>1.5363</v>
      </c>
      <c r="AP1444" s="32">
        <v>0.13020000000000001</v>
      </c>
      <c r="AQ1444" s="32">
        <v>0</v>
      </c>
      <c r="AR1444" s="32">
        <v>0.15409999999999999</v>
      </c>
      <c r="AS1444" s="32">
        <v>0</v>
      </c>
      <c r="AT1444" s="32">
        <v>30.253799999999998</v>
      </c>
      <c r="AU1444" s="32">
        <v>0</v>
      </c>
      <c r="AV1444" s="32">
        <v>30.2349</v>
      </c>
      <c r="AW1444" s="32">
        <v>0</v>
      </c>
      <c r="AX1444" s="32">
        <v>-1.0943000000000001</v>
      </c>
      <c r="AY1444">
        <v>21.82</v>
      </c>
      <c r="AZ1444">
        <v>-1.0941000000000001</v>
      </c>
      <c r="BA1444">
        <v>21.82</v>
      </c>
      <c r="BB1444">
        <v>321</v>
      </c>
      <c r="BC1444">
        <v>321.06</v>
      </c>
      <c r="BD1444" s="32">
        <v>5.2214</v>
      </c>
      <c r="BE1444" s="32">
        <v>5.2202999999999999</v>
      </c>
      <c r="BF1444" s="32">
        <v>34.478099999999998</v>
      </c>
      <c r="BG1444" s="32">
        <v>34.479599999999998</v>
      </c>
      <c r="BH1444" s="32">
        <v>-1.0943000000000001</v>
      </c>
      <c r="BI1444" s="34">
        <v>22</v>
      </c>
      <c r="BJ1444" s="34">
        <v>0</v>
      </c>
      <c r="BK1444" s="34">
        <v>197</v>
      </c>
      <c r="BL1444" s="34">
        <v>197</v>
      </c>
      <c r="BM1444">
        <v>0</v>
      </c>
      <c r="BN1444" t="s">
        <v>1516</v>
      </c>
      <c r="BO1444" t="s">
        <v>7475</v>
      </c>
      <c r="BP1444" t="b">
        <v>1</v>
      </c>
    </row>
    <row r="1445" spans="1:68" x14ac:dyDescent="0.25">
      <c r="A1445" s="30" t="str">
        <f t="shared" si="23"/>
        <v>2009005117</v>
      </c>
      <c r="B1445" t="s">
        <v>202</v>
      </c>
      <c r="C1445">
        <v>117</v>
      </c>
      <c r="D1445" s="65" t="s">
        <v>8767</v>
      </c>
      <c r="E1445" t="s">
        <v>109</v>
      </c>
      <c r="F1445">
        <v>1</v>
      </c>
      <c r="G1445">
        <v>2009</v>
      </c>
      <c r="H1445">
        <v>1</v>
      </c>
      <c r="I1445" s="34">
        <v>457.6</v>
      </c>
      <c r="J1445">
        <v>471</v>
      </c>
      <c r="K1445" s="32">
        <v>47.267800000000001</v>
      </c>
      <c r="L1445" s="32">
        <v>-59.771299999999997</v>
      </c>
      <c r="M1445" s="31">
        <v>39928.280046296299</v>
      </c>
      <c r="N1445" s="33">
        <v>4.96</v>
      </c>
      <c r="O1445" s="33">
        <v>49.58</v>
      </c>
      <c r="P1445" s="32">
        <v>0.28110000000000002</v>
      </c>
      <c r="Q1445" s="32">
        <v>-0.85299999999999998</v>
      </c>
      <c r="R1445" s="32">
        <v>0.60950000000000004</v>
      </c>
      <c r="S1445" s="32">
        <v>0.46560000000000001</v>
      </c>
      <c r="T1445" s="32">
        <v>0.28270000000000001</v>
      </c>
      <c r="U1445" s="32">
        <v>-0.84730000000000005</v>
      </c>
      <c r="V1445" s="32">
        <v>0.60980000000000001</v>
      </c>
      <c r="W1445" s="32">
        <v>0.4652</v>
      </c>
      <c r="X1445" s="32">
        <v>31.493400000000001</v>
      </c>
      <c r="Y1445" s="32">
        <v>30.8172</v>
      </c>
      <c r="Z1445" s="32">
        <v>32.002800000000001</v>
      </c>
      <c r="AA1445" s="32">
        <v>0.38500000000000001</v>
      </c>
      <c r="AB1445" s="32">
        <v>31.4879</v>
      </c>
      <c r="AC1445" s="32">
        <v>30.811699999999998</v>
      </c>
      <c r="AD1445" s="32">
        <v>31.999400000000001</v>
      </c>
      <c r="AE1445" s="32">
        <v>0.38519999999999999</v>
      </c>
      <c r="AF1445" s="32">
        <v>10.152799999999999</v>
      </c>
      <c r="AG1445" s="32">
        <v>9.7516999999999996</v>
      </c>
      <c r="AH1445" s="32">
        <v>10.4772</v>
      </c>
      <c r="AI1445" s="32">
        <v>0.21590000000000001</v>
      </c>
      <c r="AJ1445" s="32">
        <v>10.239699999999999</v>
      </c>
      <c r="AK1445" s="32">
        <v>9.8163</v>
      </c>
      <c r="AL1445" s="32">
        <v>10.583600000000001</v>
      </c>
      <c r="AM1445" s="32">
        <v>0.22040000000000001</v>
      </c>
      <c r="AN1445" s="32">
        <v>1.0103</v>
      </c>
      <c r="AO1445" s="32">
        <v>1.0122</v>
      </c>
      <c r="AP1445" s="32">
        <v>0.51459999999999995</v>
      </c>
      <c r="AQ1445" s="32">
        <v>0</v>
      </c>
      <c r="AR1445" s="32">
        <v>0.51539999999999997</v>
      </c>
      <c r="AS1445" s="32">
        <v>0</v>
      </c>
      <c r="AT1445" s="32">
        <v>30.8172</v>
      </c>
      <c r="AU1445" s="32">
        <v>0</v>
      </c>
      <c r="AV1445" s="32">
        <v>30.811699999999998</v>
      </c>
      <c r="AW1445" s="32">
        <v>0</v>
      </c>
      <c r="AX1445" s="32">
        <v>-0.9536</v>
      </c>
      <c r="AY1445">
        <v>55.53</v>
      </c>
      <c r="AZ1445">
        <v>-0.94930000000000003</v>
      </c>
      <c r="BA1445">
        <v>55.53</v>
      </c>
      <c r="BB1445">
        <v>450.3</v>
      </c>
      <c r="BC1445">
        <v>450.72</v>
      </c>
      <c r="BD1445" s="32">
        <v>5.0792999999999999</v>
      </c>
      <c r="BE1445" s="32">
        <v>5.0797999999999996</v>
      </c>
      <c r="BF1445" s="32">
        <v>34.834499999999998</v>
      </c>
      <c r="BG1445" s="32">
        <v>34.835099999999997</v>
      </c>
      <c r="BH1445" s="32">
        <v>-0.9536</v>
      </c>
      <c r="BI1445" s="34">
        <v>56</v>
      </c>
      <c r="BJ1445" s="34">
        <v>0</v>
      </c>
      <c r="BK1445" s="34">
        <v>166</v>
      </c>
      <c r="BL1445" s="34">
        <v>166</v>
      </c>
      <c r="BM1445">
        <v>0</v>
      </c>
      <c r="BN1445" t="s">
        <v>1517</v>
      </c>
      <c r="BO1445" t="s">
        <v>7476</v>
      </c>
      <c r="BP1445" t="b">
        <v>1</v>
      </c>
    </row>
    <row r="1446" spans="1:68" x14ac:dyDescent="0.25">
      <c r="A1446" s="30" t="str">
        <f t="shared" si="23"/>
        <v>2009005119</v>
      </c>
      <c r="B1446" t="s">
        <v>202</v>
      </c>
      <c r="C1446">
        <v>119</v>
      </c>
      <c r="D1446" s="65" t="s">
        <v>8842</v>
      </c>
      <c r="E1446" t="s">
        <v>108</v>
      </c>
      <c r="F1446">
        <v>1</v>
      </c>
      <c r="G1446">
        <v>2009</v>
      </c>
      <c r="H1446">
        <v>1</v>
      </c>
      <c r="I1446" s="34">
        <v>466.5</v>
      </c>
      <c r="J1446">
        <v>481</v>
      </c>
      <c r="K1446" s="32">
        <v>47.433</v>
      </c>
      <c r="L1446" s="32">
        <v>-59.5578</v>
      </c>
      <c r="M1446" s="31">
        <v>39928.377511574072</v>
      </c>
      <c r="N1446" s="33">
        <v>2.97</v>
      </c>
      <c r="O1446" s="33">
        <v>49.58</v>
      </c>
      <c r="P1446" s="32">
        <v>-0.4123</v>
      </c>
      <c r="Q1446" s="32">
        <v>-1.3069999999999999</v>
      </c>
      <c r="R1446" s="32">
        <v>0.48459999999999998</v>
      </c>
      <c r="S1446" s="32">
        <v>0.70569999999999999</v>
      </c>
      <c r="T1446" s="32">
        <v>-0.40799999999999997</v>
      </c>
      <c r="U1446" s="32">
        <v>-1.3046</v>
      </c>
      <c r="V1446" s="32">
        <v>0.4869</v>
      </c>
      <c r="W1446" s="32">
        <v>0.70450000000000002</v>
      </c>
      <c r="X1446" s="32">
        <v>31.505299999999998</v>
      </c>
      <c r="Y1446" s="32">
        <v>31.1265</v>
      </c>
      <c r="Z1446" s="32">
        <v>31.970300000000002</v>
      </c>
      <c r="AA1446" s="32">
        <v>0.32229999999999998</v>
      </c>
      <c r="AB1446" s="32">
        <v>31.497900000000001</v>
      </c>
      <c r="AC1446" s="32">
        <v>31.1218</v>
      </c>
      <c r="AD1446" s="32">
        <v>31.965800000000002</v>
      </c>
      <c r="AE1446" s="32">
        <v>0.32219999999999999</v>
      </c>
      <c r="AF1446" s="32">
        <v>10.071300000000001</v>
      </c>
      <c r="AG1446" s="32">
        <v>9.6514000000000006</v>
      </c>
      <c r="AH1446" s="32">
        <v>10.4285</v>
      </c>
      <c r="AI1446" s="32">
        <v>0.25940000000000002</v>
      </c>
      <c r="AJ1446" s="32">
        <v>10.1602</v>
      </c>
      <c r="AK1446" s="32">
        <v>9.7235999999999994</v>
      </c>
      <c r="AL1446" s="32">
        <v>10.489599999999999</v>
      </c>
      <c r="AM1446" s="32">
        <v>0.25979999999999998</v>
      </c>
      <c r="AN1446" s="32">
        <v>0.74660000000000004</v>
      </c>
      <c r="AO1446" s="32">
        <v>0.74680000000000002</v>
      </c>
      <c r="AP1446" s="32">
        <v>0.46600000000000003</v>
      </c>
      <c r="AQ1446" s="32">
        <v>1.9E-3</v>
      </c>
      <c r="AR1446" s="32">
        <v>0.46750000000000003</v>
      </c>
      <c r="AS1446" s="32">
        <v>1.6999999999999999E-3</v>
      </c>
      <c r="AT1446" s="32">
        <v>31.128499999999999</v>
      </c>
      <c r="AU1446" s="32">
        <v>2E-3</v>
      </c>
      <c r="AV1446" s="32">
        <v>31.123200000000001</v>
      </c>
      <c r="AW1446" s="32">
        <v>1.8E-3</v>
      </c>
      <c r="AX1446" s="32">
        <v>-1.3542000000000001</v>
      </c>
      <c r="AY1446">
        <v>57.51</v>
      </c>
      <c r="AZ1446">
        <v>-1.3473999999999999</v>
      </c>
      <c r="BA1446">
        <v>57.51</v>
      </c>
      <c r="BB1446">
        <v>468</v>
      </c>
      <c r="BC1446">
        <v>466.54</v>
      </c>
      <c r="BD1446" s="32">
        <v>5.0365000000000002</v>
      </c>
      <c r="BE1446" s="32">
        <v>5.0362999999999998</v>
      </c>
      <c r="BF1446" s="32">
        <v>34.843899999999998</v>
      </c>
      <c r="BG1446" s="32">
        <v>34.844799999999999</v>
      </c>
      <c r="BH1446" s="32">
        <v>-1.3542000000000001</v>
      </c>
      <c r="BI1446" s="34">
        <v>58</v>
      </c>
      <c r="BJ1446" s="34">
        <v>0</v>
      </c>
      <c r="BK1446" s="34">
        <v>174</v>
      </c>
      <c r="BL1446" s="34">
        <v>174</v>
      </c>
      <c r="BM1446">
        <v>0</v>
      </c>
      <c r="BN1446" t="s">
        <v>1518</v>
      </c>
      <c r="BO1446" t="s">
        <v>7477</v>
      </c>
      <c r="BP1446" t="b">
        <v>1</v>
      </c>
    </row>
    <row r="1447" spans="1:68" x14ac:dyDescent="0.25">
      <c r="A1447" s="30" t="str">
        <f t="shared" si="23"/>
        <v>2009005122</v>
      </c>
      <c r="B1447" t="s">
        <v>202</v>
      </c>
      <c r="C1447">
        <v>122</v>
      </c>
      <c r="D1447" s="65" t="s">
        <v>8729</v>
      </c>
      <c r="E1447" t="s">
        <v>107</v>
      </c>
      <c r="F1447">
        <v>1</v>
      </c>
      <c r="G1447">
        <v>2009</v>
      </c>
      <c r="H1447">
        <v>1</v>
      </c>
      <c r="I1447" s="34">
        <v>261.60000000000002</v>
      </c>
      <c r="J1447">
        <v>267</v>
      </c>
      <c r="K1447" s="32">
        <v>47.582999999999998</v>
      </c>
      <c r="L1447" s="32">
        <v>-59.344299999999997</v>
      </c>
      <c r="M1447" s="31">
        <v>39928.477650462963</v>
      </c>
      <c r="N1447" s="33">
        <v>3.97</v>
      </c>
      <c r="O1447" s="33">
        <v>49.58</v>
      </c>
      <c r="P1447" s="32">
        <v>0.90359999999999996</v>
      </c>
      <c r="Q1447" s="32">
        <v>0.62690000000000001</v>
      </c>
      <c r="R1447" s="32">
        <v>1.1207</v>
      </c>
      <c r="S1447" s="32">
        <v>0.12839999999999999</v>
      </c>
      <c r="T1447" s="32">
        <v>0.90580000000000005</v>
      </c>
      <c r="U1447" s="32">
        <v>0.63060000000000005</v>
      </c>
      <c r="V1447" s="32">
        <v>1.1196999999999999</v>
      </c>
      <c r="W1447" s="32">
        <v>0.1275</v>
      </c>
      <c r="X1447" s="32">
        <v>31.850999999999999</v>
      </c>
      <c r="Y1447" s="32">
        <v>31.545500000000001</v>
      </c>
      <c r="Z1447" s="32">
        <v>32.169499999999999</v>
      </c>
      <c r="AA1447" s="32">
        <v>0.20180000000000001</v>
      </c>
      <c r="AB1447" s="32">
        <v>31.8462</v>
      </c>
      <c r="AC1447" s="32">
        <v>31.541499999999999</v>
      </c>
      <c r="AD1447" s="32">
        <v>32.163699999999999</v>
      </c>
      <c r="AE1447" s="32">
        <v>0.20130000000000001</v>
      </c>
      <c r="AF1447" s="32">
        <v>9.8771000000000004</v>
      </c>
      <c r="AG1447" s="32">
        <v>9.5835000000000008</v>
      </c>
      <c r="AH1447" s="32">
        <v>10.1096</v>
      </c>
      <c r="AI1447" s="32">
        <v>0.1636</v>
      </c>
      <c r="AJ1447" s="32">
        <v>9.9258000000000006</v>
      </c>
      <c r="AK1447" s="32">
        <v>9.6407000000000007</v>
      </c>
      <c r="AL1447" s="32">
        <v>10.1717</v>
      </c>
      <c r="AM1447" s="32">
        <v>0.16839999999999999</v>
      </c>
      <c r="AN1447" s="32">
        <v>0.52690000000000003</v>
      </c>
      <c r="AO1447" s="32">
        <v>0.52529999999999999</v>
      </c>
      <c r="AP1447" s="32">
        <v>1.1095999999999999</v>
      </c>
      <c r="AQ1447" s="32">
        <v>1.8E-3</v>
      </c>
      <c r="AR1447" s="32">
        <v>1.1102000000000001</v>
      </c>
      <c r="AS1447" s="32">
        <v>2.8999999999999998E-3</v>
      </c>
      <c r="AT1447" s="32">
        <v>31.550599999999999</v>
      </c>
      <c r="AU1447" s="32">
        <v>3.7000000000000002E-3</v>
      </c>
      <c r="AV1447" s="32">
        <v>31.546500000000002</v>
      </c>
      <c r="AW1447" s="32">
        <v>3.7000000000000002E-3</v>
      </c>
      <c r="AX1447" s="32">
        <v>0.20910000000000001</v>
      </c>
      <c r="AY1447">
        <v>70.39</v>
      </c>
      <c r="AZ1447">
        <v>0.21049999999999999</v>
      </c>
      <c r="BA1447">
        <v>70.39</v>
      </c>
      <c r="BB1447">
        <v>256.5</v>
      </c>
      <c r="BC1447">
        <v>256.68</v>
      </c>
      <c r="BD1447" s="32">
        <v>5.3441999999999998</v>
      </c>
      <c r="BE1447" s="32">
        <v>5.3429000000000002</v>
      </c>
      <c r="BF1447" s="32">
        <v>34.444000000000003</v>
      </c>
      <c r="BG1447" s="32">
        <v>34.443600000000004</v>
      </c>
      <c r="BH1447" s="32">
        <v>0.20910000000000001</v>
      </c>
      <c r="BI1447" s="34">
        <v>71</v>
      </c>
      <c r="BJ1447" s="34">
        <v>0</v>
      </c>
      <c r="BK1447" s="34">
        <v>176</v>
      </c>
      <c r="BL1447" s="34">
        <v>176</v>
      </c>
      <c r="BM1447">
        <v>0</v>
      </c>
      <c r="BN1447" t="s">
        <v>1519</v>
      </c>
      <c r="BO1447" t="s">
        <v>7478</v>
      </c>
      <c r="BP1447" t="b">
        <v>1</v>
      </c>
    </row>
    <row r="1448" spans="1:68" x14ac:dyDescent="0.25">
      <c r="A1448" s="30" t="str">
        <f t="shared" si="23"/>
        <v>2009005124</v>
      </c>
      <c r="B1448" t="s">
        <v>202</v>
      </c>
      <c r="C1448">
        <v>124</v>
      </c>
      <c r="D1448" s="65" t="s">
        <v>8873</v>
      </c>
      <c r="E1448" t="s">
        <v>85</v>
      </c>
      <c r="F1448">
        <v>0</v>
      </c>
      <c r="G1448">
        <v>2009</v>
      </c>
      <c r="H1448">
        <v>1</v>
      </c>
      <c r="I1448" s="34">
        <v>453.7</v>
      </c>
      <c r="J1448">
        <v>467</v>
      </c>
      <c r="K1448" s="32">
        <v>47.143300000000004</v>
      </c>
      <c r="L1448" s="32">
        <v>-59.415700000000001</v>
      </c>
      <c r="M1448" s="31">
        <v>39928.60355324074</v>
      </c>
      <c r="N1448" s="33">
        <v>2.98</v>
      </c>
      <c r="O1448" s="33">
        <v>49.58</v>
      </c>
      <c r="P1448" s="32">
        <v>-0.65880000000000005</v>
      </c>
      <c r="Q1448" s="32">
        <v>-1.3480000000000001</v>
      </c>
      <c r="R1448" s="32">
        <v>0.8871</v>
      </c>
      <c r="S1448" s="32">
        <v>0.69299999999999995</v>
      </c>
      <c r="T1448" s="32">
        <v>-0.65080000000000005</v>
      </c>
      <c r="U1448" s="32">
        <v>-1.3424</v>
      </c>
      <c r="V1448" s="32">
        <v>0.89500000000000002</v>
      </c>
      <c r="W1448" s="32">
        <v>0.69630000000000003</v>
      </c>
      <c r="X1448" s="32">
        <v>31.484500000000001</v>
      </c>
      <c r="Y1448" s="32">
        <v>30.728300000000001</v>
      </c>
      <c r="Z1448" s="32">
        <v>32.002600000000001</v>
      </c>
      <c r="AA1448" s="32">
        <v>0.44900000000000001</v>
      </c>
      <c r="AB1448" s="32">
        <v>31.474699999999999</v>
      </c>
      <c r="AC1448" s="32">
        <v>30.714500000000001</v>
      </c>
      <c r="AD1448" s="32">
        <v>31.994399999999999</v>
      </c>
      <c r="AE1448" s="32">
        <v>0.45079999999999998</v>
      </c>
      <c r="AF1448" s="32">
        <v>9.8705999999999996</v>
      </c>
      <c r="AG1448" s="32">
        <v>9.3965999999999994</v>
      </c>
      <c r="AH1448" s="32">
        <v>10.5025</v>
      </c>
      <c r="AI1448" s="32">
        <v>0.32729999999999998</v>
      </c>
      <c r="AJ1448" s="32">
        <v>9.9650999999999996</v>
      </c>
      <c r="AK1448" s="32">
        <v>9.4565999999999999</v>
      </c>
      <c r="AL1448" s="32">
        <v>10.5943</v>
      </c>
      <c r="AM1448" s="32">
        <v>0.34289999999999998</v>
      </c>
      <c r="AN1448" s="32">
        <v>1.1123000000000001</v>
      </c>
      <c r="AO1448" s="32">
        <v>1.1097999999999999</v>
      </c>
      <c r="AP1448" s="32">
        <v>0.81799999999999995</v>
      </c>
      <c r="AQ1448" s="32">
        <v>6.1699999999999998E-2</v>
      </c>
      <c r="AR1448" s="32">
        <v>0.82879999999999998</v>
      </c>
      <c r="AS1448" s="32">
        <v>5.7700000000000001E-2</v>
      </c>
      <c r="AT1448" s="32">
        <v>30.735199999999999</v>
      </c>
      <c r="AU1448" s="32">
        <v>6.1000000000000004E-3</v>
      </c>
      <c r="AV1448" s="32">
        <v>30.728100000000001</v>
      </c>
      <c r="AW1448" s="32">
        <v>3.8E-3</v>
      </c>
      <c r="AX1448" s="32">
        <v>-1.3480000000000001</v>
      </c>
      <c r="AY1448">
        <v>18.84</v>
      </c>
      <c r="AZ1448">
        <v>-1.3424</v>
      </c>
      <c r="BA1448">
        <v>18.84</v>
      </c>
      <c r="BC1448">
        <v>453.69</v>
      </c>
      <c r="BD1448" s="32">
        <v>5.0286999999999997</v>
      </c>
      <c r="BE1448" s="32">
        <v>5.0289000000000001</v>
      </c>
      <c r="BF1448" s="32">
        <v>34.844200000000001</v>
      </c>
      <c r="BG1448" s="32">
        <v>34.844499999999996</v>
      </c>
      <c r="BH1448" s="32">
        <v>-1.3480000000000001</v>
      </c>
      <c r="BI1448" s="34">
        <v>19</v>
      </c>
      <c r="BJ1448" s="34">
        <v>0</v>
      </c>
      <c r="BK1448" s="34">
        <v>184</v>
      </c>
      <c r="BL1448" s="34">
        <v>184</v>
      </c>
      <c r="BM1448">
        <v>0</v>
      </c>
      <c r="BN1448" t="s">
        <v>1520</v>
      </c>
      <c r="BO1448" t="s">
        <v>7479</v>
      </c>
      <c r="BP1448" t="b">
        <v>1</v>
      </c>
    </row>
    <row r="1449" spans="1:68" x14ac:dyDescent="0.25">
      <c r="A1449" s="30" t="str">
        <f t="shared" si="23"/>
        <v>2009005126</v>
      </c>
      <c r="B1449" t="s">
        <v>202</v>
      </c>
      <c r="C1449">
        <v>126</v>
      </c>
      <c r="D1449" s="65" t="s">
        <v>8798</v>
      </c>
      <c r="E1449" t="s">
        <v>106</v>
      </c>
      <c r="F1449">
        <v>1</v>
      </c>
      <c r="G1449">
        <v>2009</v>
      </c>
      <c r="H1449">
        <v>1</v>
      </c>
      <c r="I1449" s="34">
        <v>87.3</v>
      </c>
      <c r="J1449">
        <v>94</v>
      </c>
      <c r="K1449" s="32">
        <v>45.828200000000002</v>
      </c>
      <c r="L1449" s="32">
        <v>-59.851500000000001</v>
      </c>
      <c r="M1449" s="31">
        <v>39928.91578703704</v>
      </c>
      <c r="N1449" s="33">
        <v>2.98</v>
      </c>
      <c r="O1449" s="33">
        <v>49.58</v>
      </c>
      <c r="P1449" s="32">
        <v>0.30130000000000001</v>
      </c>
      <c r="Q1449" s="32">
        <v>-0.46939999999999998</v>
      </c>
      <c r="R1449" s="32">
        <v>1.9320999999999999</v>
      </c>
      <c r="S1449" s="32">
        <v>0.66139999999999999</v>
      </c>
      <c r="T1449" s="32">
        <v>0.30669999999999997</v>
      </c>
      <c r="U1449" s="32">
        <v>-0.46689999999999998</v>
      </c>
      <c r="V1449" s="32">
        <v>1.9343999999999999</v>
      </c>
      <c r="W1449" s="32">
        <v>0.6633</v>
      </c>
      <c r="X1449" s="32">
        <v>30.824300000000001</v>
      </c>
      <c r="Y1449" s="32">
        <v>30.539400000000001</v>
      </c>
      <c r="Z1449" s="32">
        <v>31.222000000000001</v>
      </c>
      <c r="AA1449" s="32">
        <v>0.22389999999999999</v>
      </c>
      <c r="AB1449" s="32">
        <v>30.8156</v>
      </c>
      <c r="AC1449" s="32">
        <v>30.531600000000001</v>
      </c>
      <c r="AD1449" s="32">
        <v>31.214600000000001</v>
      </c>
      <c r="AE1449" s="32">
        <v>0.22409999999999999</v>
      </c>
      <c r="AF1449" s="32">
        <v>10.2765</v>
      </c>
      <c r="AG1449" s="32">
        <v>9.8332999999999995</v>
      </c>
      <c r="AH1449" s="32">
        <v>10.525399999999999</v>
      </c>
      <c r="AI1449" s="32">
        <v>0.24310000000000001</v>
      </c>
      <c r="AJ1449" s="32">
        <v>10.358700000000001</v>
      </c>
      <c r="AK1449" s="32">
        <v>9.9095999999999993</v>
      </c>
      <c r="AL1449" s="32">
        <v>10.6107</v>
      </c>
      <c r="AM1449" s="32">
        <v>0.2429</v>
      </c>
      <c r="AN1449" s="32">
        <v>0.66830000000000001</v>
      </c>
      <c r="AO1449" s="32">
        <v>0.66679999999999995</v>
      </c>
      <c r="AP1449" s="32">
        <v>1.7996000000000001</v>
      </c>
      <c r="AQ1449" s="32">
        <v>0.1138</v>
      </c>
      <c r="AR1449" s="32">
        <v>1.8082</v>
      </c>
      <c r="AS1449" s="32">
        <v>0.1128</v>
      </c>
      <c r="AT1449" s="32">
        <v>30.5611</v>
      </c>
      <c r="AU1449" s="32">
        <v>1.7399999999999999E-2</v>
      </c>
      <c r="AV1449" s="32">
        <v>30.550799999999999</v>
      </c>
      <c r="AW1449" s="32">
        <v>1.2500000000000001E-2</v>
      </c>
      <c r="AX1449" s="32">
        <v>-0.55600000000000005</v>
      </c>
      <c r="AY1449">
        <v>55.53</v>
      </c>
      <c r="AZ1449">
        <v>-0.55220000000000002</v>
      </c>
      <c r="BA1449">
        <v>55.53</v>
      </c>
      <c r="BB1449">
        <v>84.7</v>
      </c>
      <c r="BC1449">
        <v>84.29</v>
      </c>
      <c r="BD1449" s="32">
        <v>0.57410000000000005</v>
      </c>
      <c r="BE1449" s="32">
        <v>0.57679999999999998</v>
      </c>
      <c r="BF1449" s="32">
        <v>32.224499999999999</v>
      </c>
      <c r="BG1449" s="32">
        <v>32.2194</v>
      </c>
      <c r="BH1449" s="32">
        <v>-0.55600000000000005</v>
      </c>
      <c r="BI1449" s="34">
        <v>56</v>
      </c>
      <c r="BJ1449" s="34">
        <v>0</v>
      </c>
      <c r="BK1449" s="34">
        <v>88</v>
      </c>
      <c r="BL1449" s="34">
        <v>88</v>
      </c>
      <c r="BM1449">
        <v>0</v>
      </c>
      <c r="BN1449" t="s">
        <v>1521</v>
      </c>
      <c r="BO1449" t="s">
        <v>7480</v>
      </c>
      <c r="BP1449" t="b">
        <v>1</v>
      </c>
    </row>
    <row r="1450" spans="1:68" x14ac:dyDescent="0.25">
      <c r="A1450" s="30" t="str">
        <f t="shared" si="23"/>
        <v>2009005129</v>
      </c>
      <c r="B1450" t="s">
        <v>202</v>
      </c>
      <c r="C1450">
        <v>129</v>
      </c>
      <c r="D1450" s="65" t="s">
        <v>8769</v>
      </c>
      <c r="E1450" t="s">
        <v>105</v>
      </c>
      <c r="F1450">
        <v>1</v>
      </c>
      <c r="G1450">
        <v>2009</v>
      </c>
      <c r="H1450">
        <v>1</v>
      </c>
      <c r="I1450" s="34">
        <v>122.9</v>
      </c>
      <c r="J1450">
        <v>131</v>
      </c>
      <c r="K1450" s="32">
        <v>45.6633</v>
      </c>
      <c r="L1450" s="32">
        <v>-59.698500000000003</v>
      </c>
      <c r="M1450" s="31">
        <v>39928.99627314815</v>
      </c>
      <c r="N1450" s="33">
        <v>1.98</v>
      </c>
      <c r="O1450" s="33">
        <v>49.59</v>
      </c>
      <c r="P1450" s="32">
        <v>0.1176</v>
      </c>
      <c r="Q1450" s="32">
        <v>-0.83309999999999995</v>
      </c>
      <c r="R1450" s="32">
        <v>1.0056</v>
      </c>
      <c r="S1450" s="32">
        <v>0.62329999999999997</v>
      </c>
      <c r="T1450" s="32">
        <v>0.1193</v>
      </c>
      <c r="U1450" s="32">
        <v>-0.83099999999999996</v>
      </c>
      <c r="V1450" s="32">
        <v>1.0204</v>
      </c>
      <c r="W1450" s="32">
        <v>0.621</v>
      </c>
      <c r="X1450" s="32">
        <v>30.961099999999998</v>
      </c>
      <c r="Y1450" s="32">
        <v>30.457599999999999</v>
      </c>
      <c r="Z1450" s="32">
        <v>31.546099999999999</v>
      </c>
      <c r="AA1450" s="32">
        <v>0.3977</v>
      </c>
      <c r="AB1450" s="32">
        <v>30.953600000000002</v>
      </c>
      <c r="AC1450" s="32">
        <v>30.441500000000001</v>
      </c>
      <c r="AD1450" s="32">
        <v>31.5398</v>
      </c>
      <c r="AE1450" s="32">
        <v>0.39710000000000001</v>
      </c>
      <c r="AF1450" s="32">
        <v>10.259399999999999</v>
      </c>
      <c r="AG1450" s="32">
        <v>9.6204999999999998</v>
      </c>
      <c r="AH1450" s="32">
        <v>10.678599999999999</v>
      </c>
      <c r="AI1450" s="32">
        <v>0.4214</v>
      </c>
      <c r="AJ1450" s="32">
        <v>10.330299999999999</v>
      </c>
      <c r="AK1450" s="32">
        <v>9.6692</v>
      </c>
      <c r="AL1450" s="32">
        <v>10.7563</v>
      </c>
      <c r="AM1450" s="32">
        <v>0.42720000000000002</v>
      </c>
      <c r="AN1450" s="32">
        <v>0.90390000000000004</v>
      </c>
      <c r="AO1450" s="32">
        <v>0.90339999999999998</v>
      </c>
      <c r="AP1450" s="32">
        <v>0.92449999999999999</v>
      </c>
      <c r="AQ1450" s="32">
        <v>5.8999999999999997E-2</v>
      </c>
      <c r="AR1450" s="32">
        <v>0.92749999999999999</v>
      </c>
      <c r="AS1450" s="32">
        <v>6.6900000000000001E-2</v>
      </c>
      <c r="AT1450" s="32">
        <v>30.495799999999999</v>
      </c>
      <c r="AU1450" s="32">
        <v>3.3099999999999997E-2</v>
      </c>
      <c r="AV1450" s="32">
        <v>30.486499999999999</v>
      </c>
      <c r="AW1450" s="32">
        <v>3.9E-2</v>
      </c>
      <c r="AX1450" s="32">
        <v>-0.83309999999999995</v>
      </c>
      <c r="AY1450">
        <v>47.6</v>
      </c>
      <c r="AZ1450">
        <v>-0.83099999999999996</v>
      </c>
      <c r="BA1450">
        <v>47.6</v>
      </c>
      <c r="BB1450">
        <v>139.80000000000001</v>
      </c>
      <c r="BD1450" s="32"/>
      <c r="BE1450" s="32"/>
      <c r="BF1450" s="32"/>
      <c r="BG1450" s="32"/>
      <c r="BH1450" s="32">
        <v>-0.83309999999999995</v>
      </c>
      <c r="BI1450" s="34">
        <v>48</v>
      </c>
      <c r="BJ1450" s="34">
        <v>0</v>
      </c>
      <c r="BK1450" s="34">
        <v>124</v>
      </c>
      <c r="BL1450" s="34">
        <v>124</v>
      </c>
      <c r="BM1450">
        <v>0</v>
      </c>
      <c r="BN1450" t="s">
        <v>1522</v>
      </c>
      <c r="BO1450" t="s">
        <v>7481</v>
      </c>
      <c r="BP1450" t="b">
        <v>1</v>
      </c>
    </row>
    <row r="1451" spans="1:68" x14ac:dyDescent="0.25">
      <c r="A1451" s="30" t="str">
        <f t="shared" si="23"/>
        <v>2009005132</v>
      </c>
      <c r="B1451" t="s">
        <v>202</v>
      </c>
      <c r="C1451">
        <v>132</v>
      </c>
      <c r="D1451" s="65" t="s">
        <v>8770</v>
      </c>
      <c r="E1451" t="s">
        <v>104</v>
      </c>
      <c r="F1451">
        <v>1</v>
      </c>
      <c r="G1451">
        <v>2009</v>
      </c>
      <c r="H1451">
        <v>1</v>
      </c>
      <c r="I1451" s="34">
        <v>109.1</v>
      </c>
      <c r="J1451">
        <v>115</v>
      </c>
      <c r="K1451" s="32">
        <v>45.499200000000002</v>
      </c>
      <c r="L1451" s="32">
        <v>-59.526800000000001</v>
      </c>
      <c r="M1451" s="31">
        <v>39929.079513888886</v>
      </c>
      <c r="N1451" s="33">
        <v>2.98</v>
      </c>
      <c r="O1451" s="33">
        <v>49.59</v>
      </c>
      <c r="P1451" s="32">
        <v>0.4163</v>
      </c>
      <c r="Q1451" s="32">
        <v>-0.78469999999999995</v>
      </c>
      <c r="R1451" s="32">
        <v>1.2677</v>
      </c>
      <c r="S1451" s="32">
        <v>0.65910000000000002</v>
      </c>
      <c r="T1451" s="32">
        <v>0.42120000000000002</v>
      </c>
      <c r="U1451" s="32">
        <v>-0.78149999999999997</v>
      </c>
      <c r="V1451" s="32">
        <v>1.2702</v>
      </c>
      <c r="W1451" s="32">
        <v>0.6593</v>
      </c>
      <c r="X1451" s="32">
        <v>31.108799999999999</v>
      </c>
      <c r="Y1451" s="32">
        <v>31.005500000000001</v>
      </c>
      <c r="Z1451" s="32">
        <v>31.464099999999998</v>
      </c>
      <c r="AA1451" s="32">
        <v>0.14560000000000001</v>
      </c>
      <c r="AB1451" s="32">
        <v>31.102799999999998</v>
      </c>
      <c r="AC1451" s="32">
        <v>30.998999999999999</v>
      </c>
      <c r="AD1451" s="32">
        <v>31.458600000000001</v>
      </c>
      <c r="AE1451" s="32">
        <v>0.14510000000000001</v>
      </c>
      <c r="AF1451" s="32">
        <v>10.2973</v>
      </c>
      <c r="AG1451" s="32">
        <v>9.657</v>
      </c>
      <c r="AH1451" s="32">
        <v>10.5678</v>
      </c>
      <c r="AI1451" s="32">
        <v>0.315</v>
      </c>
      <c r="AJ1451" s="32">
        <v>10.3583</v>
      </c>
      <c r="AK1451" s="32">
        <v>9.7033000000000005</v>
      </c>
      <c r="AL1451" s="32">
        <v>10.6096</v>
      </c>
      <c r="AM1451" s="32">
        <v>0.31009999999999999</v>
      </c>
      <c r="AN1451" s="32">
        <v>0.4516</v>
      </c>
      <c r="AO1451" s="32">
        <v>0.4531</v>
      </c>
      <c r="AP1451" s="32">
        <v>1.2164999999999999</v>
      </c>
      <c r="AQ1451" s="32">
        <v>4.9700000000000001E-2</v>
      </c>
      <c r="AR1451" s="32">
        <v>1.2222</v>
      </c>
      <c r="AS1451" s="32">
        <v>4.6300000000000001E-2</v>
      </c>
      <c r="AT1451" s="32">
        <v>31.005600000000001</v>
      </c>
      <c r="AU1451" s="32">
        <v>2.0000000000000001E-4</v>
      </c>
      <c r="AV1451" s="32">
        <v>31.000800000000002</v>
      </c>
      <c r="AW1451" s="32">
        <v>1.6000000000000001E-3</v>
      </c>
      <c r="AX1451" s="32">
        <v>-0.78469999999999995</v>
      </c>
      <c r="AY1451">
        <v>42.64</v>
      </c>
      <c r="AZ1451">
        <v>-0.78149999999999997</v>
      </c>
      <c r="BA1451">
        <v>42.64</v>
      </c>
      <c r="BB1451">
        <v>144.1</v>
      </c>
      <c r="BD1451" s="32"/>
      <c r="BE1451" s="32"/>
      <c r="BF1451" s="32"/>
      <c r="BG1451" s="32"/>
      <c r="BH1451" s="32">
        <v>-0.78469999999999995</v>
      </c>
      <c r="BI1451" s="34">
        <v>43</v>
      </c>
      <c r="BJ1451" s="34">
        <v>0</v>
      </c>
      <c r="BK1451" s="34">
        <v>110</v>
      </c>
      <c r="BL1451" s="34">
        <v>110</v>
      </c>
      <c r="BM1451">
        <v>0</v>
      </c>
      <c r="BN1451" t="s">
        <v>1523</v>
      </c>
      <c r="BO1451" t="s">
        <v>7482</v>
      </c>
      <c r="BP1451" t="b">
        <v>1</v>
      </c>
    </row>
    <row r="1452" spans="1:68" x14ac:dyDescent="0.25">
      <c r="A1452" s="30" t="str">
        <f t="shared" si="23"/>
        <v>2009005134</v>
      </c>
      <c r="B1452" t="s">
        <v>202</v>
      </c>
      <c r="C1452">
        <v>134</v>
      </c>
      <c r="D1452" s="65" t="s">
        <v>8874</v>
      </c>
      <c r="E1452" t="s">
        <v>102</v>
      </c>
      <c r="F1452">
        <v>1</v>
      </c>
      <c r="G1452">
        <v>2009</v>
      </c>
      <c r="H1452">
        <v>1</v>
      </c>
      <c r="I1452" s="34">
        <v>99.2</v>
      </c>
      <c r="J1452">
        <v>105</v>
      </c>
      <c r="K1452" s="32">
        <v>45.166499999999999</v>
      </c>
      <c r="L1452" s="32">
        <v>-59.17</v>
      </c>
      <c r="M1452" s="31">
        <v>39929.197627314818</v>
      </c>
      <c r="N1452" s="33">
        <v>2.98</v>
      </c>
      <c r="O1452" s="33">
        <v>49.59</v>
      </c>
      <c r="P1452" s="32">
        <v>1.7272000000000001</v>
      </c>
      <c r="Q1452" s="32">
        <v>0.45950000000000002</v>
      </c>
      <c r="R1452" s="32">
        <v>2.3843000000000001</v>
      </c>
      <c r="S1452" s="32">
        <v>0.66139999999999999</v>
      </c>
      <c r="T1452" s="32">
        <v>1.7317</v>
      </c>
      <c r="U1452" s="32">
        <v>0.45989999999999998</v>
      </c>
      <c r="V1452" s="32">
        <v>2.3856999999999999</v>
      </c>
      <c r="W1452" s="32">
        <v>0.65959999999999996</v>
      </c>
      <c r="X1452" s="32">
        <v>31.6812</v>
      </c>
      <c r="Y1452" s="32">
        <v>31.597799999999999</v>
      </c>
      <c r="Z1452" s="32">
        <v>32.032899999999998</v>
      </c>
      <c r="AA1452" s="32">
        <v>0.1159</v>
      </c>
      <c r="AB1452" s="32">
        <v>31.675000000000001</v>
      </c>
      <c r="AC1452" s="32">
        <v>31.5945</v>
      </c>
      <c r="AD1452" s="32">
        <v>32.027799999999999</v>
      </c>
      <c r="AE1452" s="32">
        <v>0.1154</v>
      </c>
      <c r="AF1452" s="32">
        <v>9.8765000000000001</v>
      </c>
      <c r="AG1452" s="32">
        <v>9.218</v>
      </c>
      <c r="AH1452" s="32">
        <v>10.0573</v>
      </c>
      <c r="AI1452" s="32">
        <v>0.1842</v>
      </c>
      <c r="AJ1452" s="32">
        <v>9.9228000000000005</v>
      </c>
      <c r="AK1452" s="32">
        <v>9.2637999999999998</v>
      </c>
      <c r="AL1452" s="32">
        <v>10.099399999999999</v>
      </c>
      <c r="AM1452" s="32">
        <v>0.17829999999999999</v>
      </c>
      <c r="AN1452" s="32">
        <v>0.46689999999999998</v>
      </c>
      <c r="AO1452" s="32">
        <v>0.46550000000000002</v>
      </c>
      <c r="AP1452" s="32">
        <v>2.3839999999999999</v>
      </c>
      <c r="AQ1452" s="32">
        <v>5.0000000000000001E-4</v>
      </c>
      <c r="AR1452" s="32">
        <v>2.3847999999999998</v>
      </c>
      <c r="AS1452" s="32">
        <v>1.2999999999999999E-3</v>
      </c>
      <c r="AT1452" s="32">
        <v>31.599399999999999</v>
      </c>
      <c r="AU1452" s="32">
        <v>2.3E-3</v>
      </c>
      <c r="AV1452" s="32">
        <v>31.596900000000002</v>
      </c>
      <c r="AW1452" s="32">
        <v>3.3999999999999998E-3</v>
      </c>
      <c r="AX1452" s="32">
        <v>0.45950000000000002</v>
      </c>
      <c r="AY1452">
        <v>46.61</v>
      </c>
      <c r="AZ1452">
        <v>0.45989999999999998</v>
      </c>
      <c r="BA1452">
        <v>46.61</v>
      </c>
      <c r="BB1452">
        <v>101.9</v>
      </c>
      <c r="BC1452">
        <v>99.16</v>
      </c>
      <c r="BD1452" s="32">
        <v>1.1515</v>
      </c>
      <c r="BE1452" s="32">
        <v>1.1516</v>
      </c>
      <c r="BF1452" s="32">
        <v>32.278700000000001</v>
      </c>
      <c r="BG1452" s="32">
        <v>32.275700000000001</v>
      </c>
      <c r="BH1452" s="32">
        <v>0.45950000000000002</v>
      </c>
      <c r="BI1452" s="34">
        <v>47</v>
      </c>
      <c r="BJ1452" s="34">
        <v>0</v>
      </c>
      <c r="BK1452" s="34">
        <v>100</v>
      </c>
      <c r="BL1452" s="34">
        <v>100</v>
      </c>
      <c r="BM1452">
        <v>0</v>
      </c>
      <c r="BN1452" t="s">
        <v>1524</v>
      </c>
      <c r="BO1452" t="s">
        <v>7483</v>
      </c>
      <c r="BP1452" t="b">
        <v>1</v>
      </c>
    </row>
    <row r="1453" spans="1:68" x14ac:dyDescent="0.25">
      <c r="A1453" s="30" t="str">
        <f t="shared" si="23"/>
        <v>2009005136</v>
      </c>
      <c r="B1453" t="s">
        <v>202</v>
      </c>
      <c r="C1453">
        <v>136</v>
      </c>
      <c r="D1453" s="65" t="s">
        <v>8914</v>
      </c>
      <c r="E1453" t="s">
        <v>101</v>
      </c>
      <c r="F1453">
        <v>1</v>
      </c>
      <c r="G1453">
        <v>2009</v>
      </c>
      <c r="H1453">
        <v>1</v>
      </c>
      <c r="I1453" s="34">
        <v>200.3</v>
      </c>
      <c r="J1453">
        <v>222</v>
      </c>
      <c r="K1453" s="32">
        <v>44.82</v>
      </c>
      <c r="L1453" s="32">
        <v>-58.850499999999997</v>
      </c>
      <c r="M1453" s="31">
        <v>39929.324097222219</v>
      </c>
      <c r="N1453" s="33">
        <v>2.98</v>
      </c>
      <c r="O1453" s="33">
        <v>49.59</v>
      </c>
      <c r="P1453" s="32">
        <v>1.6438999999999999</v>
      </c>
      <c r="Q1453" s="32">
        <v>0.82340000000000002</v>
      </c>
      <c r="R1453" s="32">
        <v>2.1415999999999999</v>
      </c>
      <c r="S1453" s="32">
        <v>0.4486</v>
      </c>
      <c r="T1453" s="32">
        <v>1.6466000000000001</v>
      </c>
      <c r="U1453" s="32">
        <v>0.82489999999999997</v>
      </c>
      <c r="V1453" s="32">
        <v>2.1463999999999999</v>
      </c>
      <c r="W1453" s="32">
        <v>0.44829999999999998</v>
      </c>
      <c r="X1453" s="32">
        <v>31.8139</v>
      </c>
      <c r="Y1453" s="32">
        <v>31.722300000000001</v>
      </c>
      <c r="Z1453" s="32">
        <v>32.223599999999998</v>
      </c>
      <c r="AA1453" s="32">
        <v>0.1613</v>
      </c>
      <c r="AB1453" s="32">
        <v>31.8096</v>
      </c>
      <c r="AC1453" s="32">
        <v>31.717600000000001</v>
      </c>
      <c r="AD1453" s="32">
        <v>32.22</v>
      </c>
      <c r="AE1453" s="32">
        <v>0.16120000000000001</v>
      </c>
      <c r="AF1453" s="32">
        <v>9.7873000000000001</v>
      </c>
      <c r="AG1453" s="32">
        <v>8.9037000000000006</v>
      </c>
      <c r="AH1453" s="32">
        <v>9.9916999999999998</v>
      </c>
      <c r="AI1453" s="32">
        <v>0.34</v>
      </c>
      <c r="AJ1453" s="32">
        <v>9.8381000000000007</v>
      </c>
      <c r="AK1453" s="32">
        <v>8.9319000000000006</v>
      </c>
      <c r="AL1453" s="32">
        <v>10.0291</v>
      </c>
      <c r="AM1453" s="32">
        <v>0.33700000000000002</v>
      </c>
      <c r="AN1453" s="32">
        <v>0.48130000000000001</v>
      </c>
      <c r="AO1453" s="32">
        <v>0.48080000000000001</v>
      </c>
      <c r="AP1453" s="32">
        <v>2.1086</v>
      </c>
      <c r="AQ1453" s="32">
        <v>3.0599999999999999E-2</v>
      </c>
      <c r="AR1453" s="32">
        <v>2.1118999999999999</v>
      </c>
      <c r="AS1453" s="32">
        <v>3.1099999999999999E-2</v>
      </c>
      <c r="AT1453" s="32">
        <v>31.7254</v>
      </c>
      <c r="AU1453" s="32">
        <v>3.0999999999999999E-3</v>
      </c>
      <c r="AV1453" s="32">
        <v>31.721699999999998</v>
      </c>
      <c r="AW1453" s="32">
        <v>2.2000000000000001E-3</v>
      </c>
      <c r="AX1453" s="32">
        <v>0.82340000000000002</v>
      </c>
      <c r="AY1453">
        <v>43.64</v>
      </c>
      <c r="AZ1453">
        <v>0.82489999999999997</v>
      </c>
      <c r="BA1453">
        <v>43.64</v>
      </c>
      <c r="BB1453">
        <v>202</v>
      </c>
      <c r="BC1453">
        <v>200.27</v>
      </c>
      <c r="BD1453" s="32">
        <v>1.466</v>
      </c>
      <c r="BE1453" s="32">
        <v>1.4663999999999999</v>
      </c>
      <c r="BF1453" s="32">
        <v>32.627899999999997</v>
      </c>
      <c r="BG1453" s="32">
        <v>32.6252</v>
      </c>
      <c r="BH1453" s="32">
        <v>0.82340000000000002</v>
      </c>
      <c r="BI1453" s="34">
        <v>44</v>
      </c>
      <c r="BJ1453" s="34">
        <v>0</v>
      </c>
      <c r="BK1453" s="34">
        <v>202</v>
      </c>
      <c r="BL1453" s="34">
        <v>202</v>
      </c>
      <c r="BM1453">
        <v>0</v>
      </c>
      <c r="BN1453" t="s">
        <v>1525</v>
      </c>
      <c r="BO1453" t="s">
        <v>7484</v>
      </c>
      <c r="BP1453" t="b">
        <v>1</v>
      </c>
    </row>
    <row r="1454" spans="1:68" x14ac:dyDescent="0.25">
      <c r="A1454" s="30" t="str">
        <f t="shared" si="23"/>
        <v>2009005138</v>
      </c>
      <c r="B1454" t="s">
        <v>202</v>
      </c>
      <c r="C1454">
        <v>138</v>
      </c>
      <c r="D1454" s="65" t="s">
        <v>8733</v>
      </c>
      <c r="E1454" t="s">
        <v>100</v>
      </c>
      <c r="F1454">
        <v>1</v>
      </c>
      <c r="G1454">
        <v>2009</v>
      </c>
      <c r="H1454">
        <v>1</v>
      </c>
      <c r="I1454" s="34">
        <v>63.5</v>
      </c>
      <c r="J1454">
        <v>68</v>
      </c>
      <c r="K1454" s="32">
        <v>44.475499999999997</v>
      </c>
      <c r="L1454" s="32">
        <v>-58.5167</v>
      </c>
      <c r="M1454" s="31">
        <v>39929.44321759259</v>
      </c>
      <c r="N1454" s="33">
        <v>1.98</v>
      </c>
      <c r="O1454" s="33">
        <v>49.59</v>
      </c>
      <c r="P1454" s="32">
        <v>2.4388999999999998</v>
      </c>
      <c r="Q1454" s="32">
        <v>1.6962999999999999</v>
      </c>
      <c r="R1454" s="32">
        <v>2.8613</v>
      </c>
      <c r="S1454" s="32">
        <v>0.35780000000000001</v>
      </c>
      <c r="T1454" s="32">
        <v>2.44</v>
      </c>
      <c r="U1454" s="32">
        <v>1.6973</v>
      </c>
      <c r="V1454" s="32">
        <v>2.8578000000000001</v>
      </c>
      <c r="W1454" s="32">
        <v>0.3579</v>
      </c>
      <c r="X1454" s="32">
        <v>32.197299999999998</v>
      </c>
      <c r="Y1454" s="32">
        <v>31.834199999999999</v>
      </c>
      <c r="Z1454" s="32">
        <v>32.708799999999997</v>
      </c>
      <c r="AA1454" s="32">
        <v>0.32550000000000001</v>
      </c>
      <c r="AB1454" s="32">
        <v>32.1935</v>
      </c>
      <c r="AC1454" s="32">
        <v>31.8307</v>
      </c>
      <c r="AD1454" s="32">
        <v>32.705399999999997</v>
      </c>
      <c r="AE1454" s="32">
        <v>0.32619999999999999</v>
      </c>
      <c r="AF1454" s="32">
        <v>9.4113000000000007</v>
      </c>
      <c r="AG1454" s="32">
        <v>8.6378000000000004</v>
      </c>
      <c r="AH1454" s="32">
        <v>9.7779000000000007</v>
      </c>
      <c r="AI1454" s="32">
        <v>0.4194</v>
      </c>
      <c r="AJ1454" s="32">
        <v>9.4483999999999995</v>
      </c>
      <c r="AK1454" s="32">
        <v>8.6492000000000004</v>
      </c>
      <c r="AL1454" s="32">
        <v>9.7956000000000003</v>
      </c>
      <c r="AM1454" s="32">
        <v>0.42759999999999998</v>
      </c>
      <c r="AN1454" s="32">
        <v>0.71550000000000002</v>
      </c>
      <c r="AO1454" s="32">
        <v>0.71560000000000001</v>
      </c>
      <c r="AP1454" s="32">
        <v>2.8466</v>
      </c>
      <c r="AQ1454" s="32">
        <v>7.0000000000000001E-3</v>
      </c>
      <c r="AR1454" s="32">
        <v>2.8477000000000001</v>
      </c>
      <c r="AS1454" s="32">
        <v>6.4000000000000003E-3</v>
      </c>
      <c r="AT1454" s="32">
        <v>31.840599999999998</v>
      </c>
      <c r="AU1454" s="32">
        <v>1.9E-3</v>
      </c>
      <c r="AV1454" s="32">
        <v>31.8368</v>
      </c>
      <c r="AW1454" s="32">
        <v>1.6000000000000001E-3</v>
      </c>
      <c r="AX1454" s="32">
        <v>1.6962999999999999</v>
      </c>
      <c r="AY1454">
        <v>32.729999999999997</v>
      </c>
      <c r="AZ1454">
        <v>1.6973</v>
      </c>
      <c r="BA1454">
        <v>32.729999999999997</v>
      </c>
      <c r="BB1454">
        <v>66</v>
      </c>
      <c r="BC1454">
        <v>63.47</v>
      </c>
      <c r="BD1454" s="32">
        <v>2.6535000000000002</v>
      </c>
      <c r="BE1454" s="32">
        <v>2.6541000000000001</v>
      </c>
      <c r="BF1454" s="32">
        <v>32.728200000000001</v>
      </c>
      <c r="BG1454" s="32">
        <v>32.725999999999999</v>
      </c>
      <c r="BH1454" s="32">
        <v>1.6962999999999999</v>
      </c>
      <c r="BI1454" s="34">
        <v>33</v>
      </c>
      <c r="BJ1454" s="34">
        <v>0</v>
      </c>
      <c r="BK1454" s="34">
        <v>64</v>
      </c>
      <c r="BL1454" s="34">
        <v>64</v>
      </c>
      <c r="BM1454">
        <v>0</v>
      </c>
      <c r="BN1454" t="s">
        <v>1526</v>
      </c>
      <c r="BO1454" t="s">
        <v>7485</v>
      </c>
      <c r="BP1454" t="b">
        <v>1</v>
      </c>
    </row>
    <row r="1455" spans="1:68" x14ac:dyDescent="0.25">
      <c r="A1455" s="30" t="str">
        <f t="shared" si="23"/>
        <v>2009005142</v>
      </c>
      <c r="B1455" t="s">
        <v>202</v>
      </c>
      <c r="C1455">
        <v>142</v>
      </c>
      <c r="D1455" s="65" t="s">
        <v>8896</v>
      </c>
      <c r="E1455" t="s">
        <v>99</v>
      </c>
      <c r="F1455">
        <v>1</v>
      </c>
      <c r="G1455">
        <v>2009</v>
      </c>
      <c r="H1455">
        <v>1</v>
      </c>
      <c r="I1455" s="34">
        <v>611.1</v>
      </c>
      <c r="J1455">
        <v>639</v>
      </c>
      <c r="K1455" s="32">
        <v>44.124299999999998</v>
      </c>
      <c r="L1455" s="32">
        <v>-58.188200000000002</v>
      </c>
      <c r="M1455" s="31">
        <v>39929.868217592593</v>
      </c>
      <c r="N1455" s="33">
        <v>2.98</v>
      </c>
      <c r="O1455" s="33">
        <v>49.59</v>
      </c>
      <c r="P1455" s="32">
        <v>1.637</v>
      </c>
      <c r="Q1455" s="32">
        <v>0.69</v>
      </c>
      <c r="R1455" s="32">
        <v>2.4238</v>
      </c>
      <c r="S1455" s="32">
        <v>0.63470000000000004</v>
      </c>
      <c r="T1455" s="32">
        <v>1.6388</v>
      </c>
      <c r="U1455" s="32">
        <v>0.69450000000000001</v>
      </c>
      <c r="V1455" s="32">
        <v>2.4272999999999998</v>
      </c>
      <c r="W1455" s="32">
        <v>0.63419999999999999</v>
      </c>
      <c r="X1455" s="32">
        <v>32.127200000000002</v>
      </c>
      <c r="Y1455" s="32">
        <v>31.9527</v>
      </c>
      <c r="Z1455" s="32">
        <v>32.479900000000001</v>
      </c>
      <c r="AA1455" s="32">
        <v>0.16919999999999999</v>
      </c>
      <c r="AB1455" s="32">
        <v>32.122100000000003</v>
      </c>
      <c r="AC1455" s="32">
        <v>31.9495</v>
      </c>
      <c r="AD1455" s="32">
        <v>32.481999999999999</v>
      </c>
      <c r="AE1455" s="32">
        <v>0.16930000000000001</v>
      </c>
      <c r="AF1455" s="32">
        <v>9.73</v>
      </c>
      <c r="AG1455" s="32">
        <v>9.2044999999999995</v>
      </c>
      <c r="AH1455" s="32">
        <v>10.0091</v>
      </c>
      <c r="AI1455" s="32">
        <v>0.24310000000000001</v>
      </c>
      <c r="AJ1455" s="32">
        <v>9.7850000000000001</v>
      </c>
      <c r="AK1455" s="32">
        <v>9.2429000000000006</v>
      </c>
      <c r="AL1455" s="32">
        <v>10.063000000000001</v>
      </c>
      <c r="AM1455" s="32">
        <v>0.24540000000000001</v>
      </c>
      <c r="AN1455" s="32">
        <v>0.51780000000000004</v>
      </c>
      <c r="AO1455" s="32">
        <v>0.52239999999999998</v>
      </c>
      <c r="AP1455" s="32">
        <v>2.4156</v>
      </c>
      <c r="AQ1455" s="32">
        <v>8.9999999999999993E-3</v>
      </c>
      <c r="AR1455" s="32">
        <v>2.4175</v>
      </c>
      <c r="AS1455" s="32">
        <v>1.03E-2</v>
      </c>
      <c r="AT1455" s="32">
        <v>31.9541</v>
      </c>
      <c r="AU1455" s="32">
        <v>2.2000000000000001E-3</v>
      </c>
      <c r="AV1455" s="32">
        <v>31.950600000000001</v>
      </c>
      <c r="AW1455" s="32">
        <v>1.6999999999999999E-3</v>
      </c>
      <c r="AX1455" s="32">
        <v>0.69</v>
      </c>
      <c r="AY1455">
        <v>42.65</v>
      </c>
      <c r="AZ1455">
        <v>0.69450000000000001</v>
      </c>
      <c r="BA1455">
        <v>42.65</v>
      </c>
      <c r="BB1455">
        <v>728.1</v>
      </c>
      <c r="BD1455" s="32"/>
      <c r="BE1455" s="32"/>
      <c r="BF1455" s="32"/>
      <c r="BG1455" s="32"/>
      <c r="BH1455" s="32">
        <v>0.69</v>
      </c>
      <c r="BI1455" s="34">
        <v>43</v>
      </c>
      <c r="BJ1455" s="34">
        <v>0</v>
      </c>
      <c r="BK1455" s="34">
        <v>107</v>
      </c>
      <c r="BL1455" s="34">
        <v>107</v>
      </c>
      <c r="BM1455">
        <v>0</v>
      </c>
      <c r="BN1455" t="s">
        <v>1527</v>
      </c>
      <c r="BO1455" t="s">
        <v>7486</v>
      </c>
      <c r="BP1455" t="b">
        <v>1</v>
      </c>
    </row>
    <row r="1456" spans="1:68" x14ac:dyDescent="0.25">
      <c r="A1456" s="30" t="str">
        <f t="shared" si="23"/>
        <v>2009005144</v>
      </c>
      <c r="B1456" t="s">
        <v>202</v>
      </c>
      <c r="C1456">
        <v>144</v>
      </c>
      <c r="D1456" s="65" t="s">
        <v>8875</v>
      </c>
      <c r="E1456" t="s">
        <v>98</v>
      </c>
      <c r="F1456">
        <v>1</v>
      </c>
      <c r="G1456">
        <v>2009</v>
      </c>
      <c r="H1456">
        <v>1</v>
      </c>
      <c r="I1456" s="34">
        <v>2886.5</v>
      </c>
      <c r="J1456">
        <v>2815</v>
      </c>
      <c r="K1456" s="32">
        <v>43.778199999999998</v>
      </c>
      <c r="L1456" s="32">
        <v>-57.826300000000003</v>
      </c>
      <c r="M1456" s="31">
        <v>39930.023009259261</v>
      </c>
      <c r="N1456" s="33">
        <v>2.98</v>
      </c>
      <c r="O1456" s="33">
        <v>49.59</v>
      </c>
      <c r="P1456" s="32">
        <v>5.5307000000000004</v>
      </c>
      <c r="Q1456" s="32">
        <v>2.5326</v>
      </c>
      <c r="R1456" s="32">
        <v>9.0546000000000006</v>
      </c>
      <c r="S1456" s="32">
        <v>2.4367000000000001</v>
      </c>
      <c r="T1456" s="32">
        <v>5.5242000000000004</v>
      </c>
      <c r="U1456" s="32">
        <v>2.5360999999999998</v>
      </c>
      <c r="V1456" s="32">
        <v>9.0503999999999998</v>
      </c>
      <c r="W1456" s="32">
        <v>2.4352999999999998</v>
      </c>
      <c r="X1456" s="32">
        <v>33.023000000000003</v>
      </c>
      <c r="Y1456" s="32">
        <v>32.199300000000001</v>
      </c>
      <c r="Z1456" s="32">
        <v>34.131999999999998</v>
      </c>
      <c r="AA1456" s="32">
        <v>0.71199999999999997</v>
      </c>
      <c r="AB1456" s="32">
        <v>33.046999999999997</v>
      </c>
      <c r="AC1456" s="32">
        <v>32.196100000000001</v>
      </c>
      <c r="AD1456" s="32">
        <v>34.141800000000003</v>
      </c>
      <c r="AE1456" s="32">
        <v>0.71399999999999997</v>
      </c>
      <c r="AF1456" s="32">
        <v>8.8591999999999995</v>
      </c>
      <c r="AG1456" s="32">
        <v>7.7686999999999999</v>
      </c>
      <c r="AH1456" s="32">
        <v>9.6976999999999993</v>
      </c>
      <c r="AI1456" s="32">
        <v>0.72619999999999996</v>
      </c>
      <c r="AJ1456" s="32">
        <v>8.8912999999999993</v>
      </c>
      <c r="AK1456" s="32">
        <v>7.7587000000000002</v>
      </c>
      <c r="AL1456" s="32">
        <v>9.7460000000000004</v>
      </c>
      <c r="AM1456" s="32">
        <v>0.7369</v>
      </c>
      <c r="AN1456" s="32">
        <v>0.77929999999999999</v>
      </c>
      <c r="AO1456" s="32">
        <v>0.78859999999999997</v>
      </c>
      <c r="AP1456" s="32">
        <v>3.0030000000000001</v>
      </c>
      <c r="AQ1456" s="32">
        <v>2.0500000000000001E-2</v>
      </c>
      <c r="AR1456" s="32">
        <v>3.0009000000000001</v>
      </c>
      <c r="AS1456" s="32">
        <v>2.1899999999999999E-2</v>
      </c>
      <c r="AT1456" s="32">
        <v>32.213500000000003</v>
      </c>
      <c r="AU1456" s="32">
        <v>1.3899999999999999E-2</v>
      </c>
      <c r="AV1456" s="32">
        <v>32.2074</v>
      </c>
      <c r="AW1456" s="32">
        <v>8.6999999999999994E-3</v>
      </c>
      <c r="AX1456" s="32">
        <v>2.5326</v>
      </c>
      <c r="AY1456">
        <v>14.88</v>
      </c>
      <c r="AZ1456">
        <v>2.5360999999999998</v>
      </c>
      <c r="BA1456">
        <v>14.88</v>
      </c>
      <c r="BB1456">
        <v>2867.8</v>
      </c>
      <c r="BC1456">
        <v>999.48</v>
      </c>
      <c r="BD1456" s="32">
        <v>4.3277000000000001</v>
      </c>
      <c r="BE1456" s="32">
        <v>4.3284000000000002</v>
      </c>
      <c r="BF1456" s="32">
        <v>34.961399999999998</v>
      </c>
      <c r="BG1456" s="32">
        <v>34.962000000000003</v>
      </c>
      <c r="BH1456" s="32">
        <v>2.5326</v>
      </c>
      <c r="BI1456" s="34">
        <v>15</v>
      </c>
      <c r="BJ1456" s="34">
        <v>0</v>
      </c>
      <c r="BK1456" s="34">
        <v>22</v>
      </c>
      <c r="BL1456" s="34">
        <v>22</v>
      </c>
      <c r="BM1456">
        <v>0</v>
      </c>
      <c r="BN1456" t="s">
        <v>1528</v>
      </c>
      <c r="BO1456" t="s">
        <v>7487</v>
      </c>
      <c r="BP1456" t="b">
        <v>1</v>
      </c>
    </row>
    <row r="1457" spans="1:68" x14ac:dyDescent="0.25">
      <c r="A1457" s="30" t="str">
        <f t="shared" si="23"/>
        <v>2009005146</v>
      </c>
      <c r="B1457" t="s">
        <v>202</v>
      </c>
      <c r="C1457">
        <v>146</v>
      </c>
      <c r="D1457" s="65" t="s">
        <v>8736</v>
      </c>
      <c r="E1457" t="s">
        <v>118</v>
      </c>
      <c r="F1457">
        <v>1</v>
      </c>
      <c r="G1457">
        <v>2009</v>
      </c>
      <c r="H1457">
        <v>1</v>
      </c>
      <c r="I1457" s="34">
        <v>3732.3</v>
      </c>
      <c r="J1457">
        <v>3800</v>
      </c>
      <c r="K1457" s="32">
        <v>43.463200000000001</v>
      </c>
      <c r="L1457" s="32">
        <v>-57.522500000000001</v>
      </c>
      <c r="M1457" s="31">
        <v>39930.225983796299</v>
      </c>
      <c r="N1457" s="33">
        <v>2.98</v>
      </c>
      <c r="O1457" s="33">
        <v>49.6</v>
      </c>
      <c r="P1457" s="32">
        <v>9.4641999999999999</v>
      </c>
      <c r="Q1457" s="32">
        <v>8.9151000000000007</v>
      </c>
      <c r="R1457" s="32">
        <v>11.030200000000001</v>
      </c>
      <c r="S1457" s="32">
        <v>0.61140000000000005</v>
      </c>
      <c r="T1457" s="32">
        <v>9.4616000000000007</v>
      </c>
      <c r="U1457" s="32">
        <v>8.9162999999999997</v>
      </c>
      <c r="V1457" s="32">
        <v>11.0281</v>
      </c>
      <c r="W1457" s="32">
        <v>0.60840000000000005</v>
      </c>
      <c r="X1457" s="32">
        <v>34.150500000000001</v>
      </c>
      <c r="Y1457" s="32">
        <v>33.773400000000002</v>
      </c>
      <c r="Z1457" s="32">
        <v>34.869599999999998</v>
      </c>
      <c r="AA1457" s="32">
        <v>0.3387</v>
      </c>
      <c r="AB1457" s="32">
        <v>34.138399999999997</v>
      </c>
      <c r="AC1457" s="32">
        <v>33.770800000000001</v>
      </c>
      <c r="AD1457" s="32">
        <v>34.878399999999999</v>
      </c>
      <c r="AE1457" s="32">
        <v>0.34300000000000003</v>
      </c>
      <c r="AF1457" s="32">
        <v>7.7603</v>
      </c>
      <c r="AG1457" s="32">
        <v>7.0312999999999999</v>
      </c>
      <c r="AH1457" s="32">
        <v>8.0793999999999997</v>
      </c>
      <c r="AI1457" s="32">
        <v>0.33810000000000001</v>
      </c>
      <c r="AJ1457" s="32">
        <v>7.7773000000000003</v>
      </c>
      <c r="AK1457" s="32">
        <v>7.0357000000000003</v>
      </c>
      <c r="AL1457" s="32">
        <v>8.0846999999999998</v>
      </c>
      <c r="AM1457" s="32">
        <v>0.33360000000000001</v>
      </c>
      <c r="AN1457" s="32">
        <v>0.50009999999999999</v>
      </c>
      <c r="AO1457" s="32">
        <v>0.50609999999999999</v>
      </c>
      <c r="AP1457" s="32">
        <v>8.9214000000000002</v>
      </c>
      <c r="AQ1457" s="32">
        <v>8.6E-3</v>
      </c>
      <c r="AR1457" s="32">
        <v>8.9215</v>
      </c>
      <c r="AS1457" s="32">
        <v>8.0999999999999996E-3</v>
      </c>
      <c r="AT1457" s="32">
        <v>33.773400000000002</v>
      </c>
      <c r="AU1457" s="32">
        <v>0</v>
      </c>
      <c r="AV1457" s="32">
        <v>33.772300000000001</v>
      </c>
      <c r="AW1457" s="32">
        <v>2.3E-3</v>
      </c>
      <c r="AX1457" s="32">
        <v>2.2643</v>
      </c>
      <c r="AY1457">
        <v>3732.29</v>
      </c>
      <c r="AZ1457">
        <v>2.2639</v>
      </c>
      <c r="BA1457">
        <v>3731.32</v>
      </c>
      <c r="BB1457">
        <v>3672</v>
      </c>
      <c r="BC1457">
        <v>999.51</v>
      </c>
      <c r="BD1457" s="32">
        <v>4.3665000000000003</v>
      </c>
      <c r="BE1457" s="32">
        <v>4.3673000000000002</v>
      </c>
      <c r="BF1457" s="32">
        <v>34.969799999999999</v>
      </c>
      <c r="BG1457" s="32">
        <v>34.970300000000002</v>
      </c>
      <c r="BH1457" s="32"/>
      <c r="BI1457" s="34"/>
      <c r="BJ1457" s="34"/>
      <c r="BK1457" s="34"/>
      <c r="BL1457" s="34"/>
      <c r="BM1457">
        <v>-1</v>
      </c>
      <c r="BN1457" t="s">
        <v>1529</v>
      </c>
      <c r="BO1457" t="s">
        <v>7488</v>
      </c>
      <c r="BP1457" t="b">
        <v>1</v>
      </c>
    </row>
    <row r="1458" spans="1:68" x14ac:dyDescent="0.25">
      <c r="A1458" s="30" t="str">
        <f t="shared" si="23"/>
        <v>2009005149</v>
      </c>
      <c r="B1458" t="s">
        <v>202</v>
      </c>
      <c r="C1458">
        <v>149</v>
      </c>
      <c r="D1458" s="65" t="s">
        <v>8774</v>
      </c>
      <c r="E1458" t="s">
        <v>186</v>
      </c>
      <c r="F1458">
        <v>0</v>
      </c>
      <c r="G1458">
        <v>2009</v>
      </c>
      <c r="H1458">
        <v>1</v>
      </c>
      <c r="I1458" s="34">
        <v>931.3</v>
      </c>
      <c r="J1458">
        <v>970</v>
      </c>
      <c r="K1458" s="32">
        <v>43.868699999999997</v>
      </c>
      <c r="L1458" s="32">
        <v>-58.742699999999999</v>
      </c>
      <c r="M1458" s="31">
        <v>39930.578935185185</v>
      </c>
      <c r="N1458" s="33">
        <v>1.98</v>
      </c>
      <c r="O1458" s="33">
        <v>49.59</v>
      </c>
      <c r="P1458" s="32">
        <v>2.3763000000000001</v>
      </c>
      <c r="Q1458" s="32">
        <v>2.0196999999999998</v>
      </c>
      <c r="R1458" s="32">
        <v>2.6393</v>
      </c>
      <c r="S1458" s="32">
        <v>0.13739999999999999</v>
      </c>
      <c r="T1458" s="32">
        <v>2.3769</v>
      </c>
      <c r="U1458" s="32">
        <v>2.0198999999999998</v>
      </c>
      <c r="V1458" s="32">
        <v>2.6389</v>
      </c>
      <c r="W1458" s="32">
        <v>0.13739999999999999</v>
      </c>
      <c r="X1458" s="32">
        <v>32.271900000000002</v>
      </c>
      <c r="Y1458" s="32">
        <v>32.116799999999998</v>
      </c>
      <c r="Z1458" s="32">
        <v>32.800199999999997</v>
      </c>
      <c r="AA1458" s="32">
        <v>0.22409999999999999</v>
      </c>
      <c r="AB1458" s="32"/>
      <c r="AC1458" s="32"/>
      <c r="AD1458" s="32"/>
      <c r="AE1458" s="32"/>
      <c r="AF1458" s="32">
        <v>9.5284999999999993</v>
      </c>
      <c r="AG1458" s="32">
        <v>8.7510999999999992</v>
      </c>
      <c r="AH1458" s="32">
        <v>9.7829999999999995</v>
      </c>
      <c r="AI1458" s="32">
        <v>0.3281</v>
      </c>
      <c r="AJ1458" s="32">
        <v>9.5757999999999992</v>
      </c>
      <c r="AK1458" s="32">
        <v>8.7672000000000008</v>
      </c>
      <c r="AL1458" s="32">
        <v>9.8274000000000008</v>
      </c>
      <c r="AM1458" s="32">
        <v>0.33329999999999999</v>
      </c>
      <c r="AN1458" s="32">
        <v>0.53320000000000001</v>
      </c>
      <c r="AO1458" s="32"/>
      <c r="AP1458" s="32">
        <v>2.3565</v>
      </c>
      <c r="AQ1458" s="32">
        <v>1.1999999999999999E-3</v>
      </c>
      <c r="AR1458" s="32">
        <v>2.3574000000000002</v>
      </c>
      <c r="AS1458" s="32">
        <v>8.0000000000000004E-4</v>
      </c>
      <c r="AT1458" s="32">
        <v>32.119500000000002</v>
      </c>
      <c r="AU1458" s="32">
        <v>1.9E-3</v>
      </c>
      <c r="AV1458" s="32"/>
      <c r="AW1458" s="32"/>
      <c r="AX1458" s="32">
        <v>2.0196999999999998</v>
      </c>
      <c r="AY1458">
        <v>41.66</v>
      </c>
      <c r="AZ1458">
        <v>2.0198999999999998</v>
      </c>
      <c r="BA1458">
        <v>41.66</v>
      </c>
      <c r="BB1458">
        <v>1200</v>
      </c>
      <c r="BC1458">
        <v>931.35</v>
      </c>
      <c r="BD1458" s="32">
        <v>4.2069999999999999</v>
      </c>
      <c r="BE1458" s="32">
        <v>4.2073</v>
      </c>
      <c r="BF1458" s="32">
        <v>34.929299999999998</v>
      </c>
      <c r="BG1458" s="32">
        <v>34.930300000000003</v>
      </c>
      <c r="BH1458" s="32">
        <v>2.0196999999999998</v>
      </c>
      <c r="BI1458" s="34">
        <v>42</v>
      </c>
      <c r="BJ1458" s="34">
        <v>0</v>
      </c>
      <c r="BK1458" s="34">
        <v>76</v>
      </c>
      <c r="BL1458" s="34">
        <v>76</v>
      </c>
      <c r="BM1458">
        <v>0</v>
      </c>
      <c r="BN1458" t="s">
        <v>1530</v>
      </c>
      <c r="BO1458" t="s">
        <v>7489</v>
      </c>
      <c r="BP1458" t="b">
        <v>1</v>
      </c>
    </row>
    <row r="1459" spans="1:68" x14ac:dyDescent="0.25">
      <c r="A1459" s="30" t="str">
        <f t="shared" si="23"/>
        <v>2009005152</v>
      </c>
      <c r="B1459" t="s">
        <v>202</v>
      </c>
      <c r="C1459">
        <v>152</v>
      </c>
      <c r="D1459" s="65" t="s">
        <v>8738</v>
      </c>
      <c r="E1459" t="s">
        <v>123</v>
      </c>
      <c r="F1459">
        <v>0</v>
      </c>
      <c r="G1459">
        <v>2009</v>
      </c>
      <c r="H1459">
        <v>1</v>
      </c>
      <c r="I1459" s="34">
        <v>2327</v>
      </c>
      <c r="J1459">
        <v>2100</v>
      </c>
      <c r="K1459" s="32">
        <v>43.785800000000002</v>
      </c>
      <c r="L1459" s="32">
        <v>-58.908999999999999</v>
      </c>
      <c r="M1459" s="31">
        <v>39930.709849537037</v>
      </c>
      <c r="N1459" s="33">
        <v>2.98</v>
      </c>
      <c r="O1459" s="33">
        <v>49.59</v>
      </c>
      <c r="P1459" s="32">
        <v>4.6951999999999998</v>
      </c>
      <c r="Q1459" s="32">
        <v>3.6307999999999998</v>
      </c>
      <c r="R1459" s="32">
        <v>5.3177000000000003</v>
      </c>
      <c r="S1459" s="32">
        <v>0.4299</v>
      </c>
      <c r="T1459" s="32">
        <v>4.6950000000000003</v>
      </c>
      <c r="U1459" s="32">
        <v>3.6314000000000002</v>
      </c>
      <c r="V1459" s="32">
        <v>5.3189000000000002</v>
      </c>
      <c r="W1459" s="32">
        <v>0.42949999999999999</v>
      </c>
      <c r="X1459" s="32">
        <v>32.804699999999997</v>
      </c>
      <c r="Y1459" s="32">
        <v>32.295299999999997</v>
      </c>
      <c r="Z1459" s="32">
        <v>33.094999999999999</v>
      </c>
      <c r="AA1459" s="32">
        <v>0.25850000000000001</v>
      </c>
      <c r="AB1459" s="32">
        <v>32.806199999999997</v>
      </c>
      <c r="AC1459" s="32">
        <v>32.297699999999999</v>
      </c>
      <c r="AD1459" s="32">
        <v>33.097499999999997</v>
      </c>
      <c r="AE1459" s="32">
        <v>0.25679999999999997</v>
      </c>
      <c r="AF1459" s="32">
        <v>8.8382000000000005</v>
      </c>
      <c r="AG1459" s="32">
        <v>8.5405999999999995</v>
      </c>
      <c r="AH1459" s="32">
        <v>9.3170999999999999</v>
      </c>
      <c r="AI1459" s="32">
        <v>0.25750000000000001</v>
      </c>
      <c r="AJ1459" s="32">
        <v>8.8652999999999995</v>
      </c>
      <c r="AK1459" s="32">
        <v>8.5568000000000008</v>
      </c>
      <c r="AL1459" s="32">
        <v>9.3722999999999992</v>
      </c>
      <c r="AM1459" s="32">
        <v>0.27039999999999997</v>
      </c>
      <c r="AN1459" s="32">
        <v>0.51629999999999998</v>
      </c>
      <c r="AO1459" s="32">
        <v>0.51329999999999998</v>
      </c>
      <c r="AP1459" s="32">
        <v>3.6423000000000001</v>
      </c>
      <c r="AQ1459" s="32">
        <v>1.32E-2</v>
      </c>
      <c r="AR1459" s="32">
        <v>3.6474000000000002</v>
      </c>
      <c r="AS1459" s="32">
        <v>2.1600000000000001E-2</v>
      </c>
      <c r="AT1459" s="32">
        <v>32.307000000000002</v>
      </c>
      <c r="AU1459" s="32">
        <v>1.03E-2</v>
      </c>
      <c r="AV1459" s="32">
        <v>32.309800000000003</v>
      </c>
      <c r="AW1459" s="32">
        <v>1.26E-2</v>
      </c>
      <c r="AX1459" s="32">
        <v>3.2296</v>
      </c>
      <c r="AY1459">
        <v>2327.02</v>
      </c>
      <c r="AZ1459">
        <v>3.2296</v>
      </c>
      <c r="BA1459">
        <v>2327.02</v>
      </c>
      <c r="BB1459">
        <v>2200</v>
      </c>
      <c r="BC1459">
        <v>999.48</v>
      </c>
      <c r="BD1459" s="32">
        <v>4.1902999999999997</v>
      </c>
      <c r="BE1459" s="32">
        <v>4.1906999999999996</v>
      </c>
      <c r="BF1459" s="32">
        <v>34.928199999999997</v>
      </c>
      <c r="BG1459" s="32">
        <v>34.9285</v>
      </c>
      <c r="BH1459" s="32">
        <v>3.5406</v>
      </c>
      <c r="BI1459" s="34">
        <v>91</v>
      </c>
      <c r="BJ1459" s="34">
        <v>0</v>
      </c>
      <c r="BK1459" s="34">
        <v>94</v>
      </c>
      <c r="BL1459" s="34">
        <v>11</v>
      </c>
      <c r="BM1459">
        <v>0</v>
      </c>
      <c r="BN1459" t="s">
        <v>1531</v>
      </c>
      <c r="BO1459" t="s">
        <v>7490</v>
      </c>
      <c r="BP1459" t="b">
        <v>1</v>
      </c>
    </row>
    <row r="1460" spans="1:68" x14ac:dyDescent="0.25">
      <c r="A1460" s="30" t="str">
        <f t="shared" si="23"/>
        <v>2009005154</v>
      </c>
      <c r="B1460" t="s">
        <v>202</v>
      </c>
      <c r="C1460">
        <v>154</v>
      </c>
      <c r="D1460" s="65" t="s">
        <v>8898</v>
      </c>
      <c r="E1460" t="s">
        <v>185</v>
      </c>
      <c r="F1460">
        <v>0</v>
      </c>
      <c r="G1460">
        <v>2009</v>
      </c>
      <c r="H1460">
        <v>1</v>
      </c>
      <c r="I1460" s="34">
        <v>896.8</v>
      </c>
      <c r="J1460">
        <v>750</v>
      </c>
      <c r="K1460" s="32">
        <v>43.704500000000003</v>
      </c>
      <c r="L1460" s="32">
        <v>-59.0182</v>
      </c>
      <c r="M1460" s="31">
        <v>39930.839432870373</v>
      </c>
      <c r="N1460" s="33">
        <v>3.97</v>
      </c>
      <c r="O1460" s="33">
        <v>49.59</v>
      </c>
      <c r="P1460" s="32">
        <v>3.2145999999999999</v>
      </c>
      <c r="Q1460" s="32">
        <v>1.6786000000000001</v>
      </c>
      <c r="R1460" s="32">
        <v>3.6032000000000002</v>
      </c>
      <c r="S1460" s="32">
        <v>0.53080000000000005</v>
      </c>
      <c r="T1460" s="32">
        <v>3.2151000000000001</v>
      </c>
      <c r="U1460" s="32">
        <v>1.6769000000000001</v>
      </c>
      <c r="V1460" s="32">
        <v>3.6032000000000002</v>
      </c>
      <c r="W1460" s="32">
        <v>0.53069999999999995</v>
      </c>
      <c r="X1460" s="32">
        <v>32.378599999999999</v>
      </c>
      <c r="Y1460" s="32">
        <v>32.289700000000003</v>
      </c>
      <c r="Z1460" s="32">
        <v>32.6723</v>
      </c>
      <c r="AA1460" s="32">
        <v>9.9400000000000002E-2</v>
      </c>
      <c r="AB1460" s="32"/>
      <c r="AC1460" s="32"/>
      <c r="AD1460" s="32"/>
      <c r="AE1460" s="32"/>
      <c r="AF1460" s="32">
        <v>9.3278999999999996</v>
      </c>
      <c r="AG1460" s="32">
        <v>9.0299999999999994</v>
      </c>
      <c r="AH1460" s="32">
        <v>9.5593000000000004</v>
      </c>
      <c r="AI1460" s="32">
        <v>0.1066</v>
      </c>
      <c r="AJ1460" s="32">
        <v>9.3877000000000006</v>
      </c>
      <c r="AK1460" s="32">
        <v>9.0900999999999996</v>
      </c>
      <c r="AL1460" s="32">
        <v>9.6079000000000008</v>
      </c>
      <c r="AM1460" s="32">
        <v>0.1037</v>
      </c>
      <c r="AN1460" s="32">
        <v>0.37190000000000001</v>
      </c>
      <c r="AO1460" s="32"/>
      <c r="AP1460" s="32">
        <v>3.581</v>
      </c>
      <c r="AQ1460" s="32">
        <v>3.15E-2</v>
      </c>
      <c r="AR1460" s="32">
        <v>3.5802999999999998</v>
      </c>
      <c r="AS1460" s="32">
        <v>3.2399999999999998E-2</v>
      </c>
      <c r="AT1460" s="32">
        <v>32.290100000000002</v>
      </c>
      <c r="AU1460" s="32">
        <v>5.0000000000000001E-4</v>
      </c>
      <c r="AV1460" s="32"/>
      <c r="AW1460" s="32"/>
      <c r="AX1460" s="32">
        <v>1.6786000000000001</v>
      </c>
      <c r="AY1460">
        <v>45.63</v>
      </c>
      <c r="AZ1460">
        <v>1.6769000000000001</v>
      </c>
      <c r="BA1460">
        <v>45.63</v>
      </c>
      <c r="BB1460">
        <v>900</v>
      </c>
      <c r="BC1460">
        <v>896.8</v>
      </c>
      <c r="BD1460" s="32">
        <v>4.2644000000000002</v>
      </c>
      <c r="BE1460" s="32">
        <v>4.2647000000000004</v>
      </c>
      <c r="BF1460" s="32">
        <v>34.925699999999999</v>
      </c>
      <c r="BG1460" s="32">
        <v>34.927199999999999</v>
      </c>
      <c r="BH1460" s="32">
        <v>1.6786000000000001</v>
      </c>
      <c r="BI1460" s="34">
        <v>46</v>
      </c>
      <c r="BJ1460" s="34">
        <v>0</v>
      </c>
      <c r="BK1460" s="34">
        <v>67</v>
      </c>
      <c r="BL1460" s="34">
        <v>67</v>
      </c>
      <c r="BM1460">
        <v>0</v>
      </c>
      <c r="BN1460" t="s">
        <v>1532</v>
      </c>
      <c r="BO1460" t="s">
        <v>7491</v>
      </c>
      <c r="BP1460" t="b">
        <v>1</v>
      </c>
    </row>
    <row r="1461" spans="1:68" x14ac:dyDescent="0.25">
      <c r="A1461" s="30" t="str">
        <f t="shared" si="23"/>
        <v>2009005156</v>
      </c>
      <c r="B1461" t="s">
        <v>202</v>
      </c>
      <c r="C1461">
        <v>156</v>
      </c>
      <c r="D1461" s="65" t="s">
        <v>8844</v>
      </c>
      <c r="E1461" t="s">
        <v>124</v>
      </c>
      <c r="F1461">
        <v>0</v>
      </c>
      <c r="G1461">
        <v>2009</v>
      </c>
      <c r="H1461">
        <v>1</v>
      </c>
      <c r="I1461" s="34">
        <v>459.8</v>
      </c>
      <c r="J1461">
        <v>476</v>
      </c>
      <c r="K1461" s="32">
        <v>44.022199999999998</v>
      </c>
      <c r="L1461" s="32">
        <v>-59.045000000000002</v>
      </c>
      <c r="M1461" s="31">
        <v>39930.967569444445</v>
      </c>
      <c r="N1461" s="33">
        <v>2.98</v>
      </c>
      <c r="O1461" s="33">
        <v>49.59</v>
      </c>
      <c r="P1461" s="32">
        <v>2.3571</v>
      </c>
      <c r="Q1461" s="32">
        <v>2.2403</v>
      </c>
      <c r="R1461" s="32">
        <v>2.7067999999999999</v>
      </c>
      <c r="S1461" s="32">
        <v>0.1003</v>
      </c>
      <c r="T1461" s="32">
        <v>2.3576000000000001</v>
      </c>
      <c r="U1461" s="32">
        <v>2.2412000000000001</v>
      </c>
      <c r="V1461" s="32">
        <v>2.7088999999999999</v>
      </c>
      <c r="W1461" s="32">
        <v>9.9299999999999999E-2</v>
      </c>
      <c r="X1461" s="32">
        <v>32.0501</v>
      </c>
      <c r="Y1461" s="32">
        <v>31.894600000000001</v>
      </c>
      <c r="Z1461" s="32">
        <v>32.525500000000001</v>
      </c>
      <c r="AA1461" s="32">
        <v>0.16439999999999999</v>
      </c>
      <c r="AB1461" s="32">
        <v>32.048299999999998</v>
      </c>
      <c r="AC1461" s="32">
        <v>31.894100000000002</v>
      </c>
      <c r="AD1461" s="32">
        <v>32.537199999999999</v>
      </c>
      <c r="AE1461" s="32">
        <v>0.16569999999999999</v>
      </c>
      <c r="AF1461" s="32">
        <v>9.7101000000000006</v>
      </c>
      <c r="AG1461" s="32">
        <v>9.3181999999999992</v>
      </c>
      <c r="AH1461" s="32">
        <v>9.7753999999999994</v>
      </c>
      <c r="AI1461" s="32">
        <v>8.6800000000000002E-2</v>
      </c>
      <c r="AJ1461" s="32">
        <v>9.7600999999999996</v>
      </c>
      <c r="AK1461" s="32">
        <v>9.3620999999999999</v>
      </c>
      <c r="AL1461" s="32">
        <v>9.8270999999999997</v>
      </c>
      <c r="AM1461" s="32">
        <v>9.0700000000000003E-2</v>
      </c>
      <c r="AN1461" s="32">
        <v>0.48110000000000003</v>
      </c>
      <c r="AO1461" s="32">
        <v>0.49399999999999999</v>
      </c>
      <c r="AP1461" s="32">
        <v>2.5190999999999999</v>
      </c>
      <c r="AQ1461" s="32">
        <v>0.1633</v>
      </c>
      <c r="AR1461" s="32">
        <v>2.5204</v>
      </c>
      <c r="AS1461" s="32">
        <v>0.16400000000000001</v>
      </c>
      <c r="AT1461" s="32">
        <v>31.896599999999999</v>
      </c>
      <c r="AU1461" s="32">
        <v>1.9E-3</v>
      </c>
      <c r="AV1461" s="32">
        <v>31.895299999999999</v>
      </c>
      <c r="AW1461" s="32">
        <v>1E-3</v>
      </c>
      <c r="AX1461" s="32">
        <v>2.2403</v>
      </c>
      <c r="AY1461">
        <v>25.79</v>
      </c>
      <c r="AZ1461">
        <v>2.2412000000000001</v>
      </c>
      <c r="BA1461">
        <v>25.79</v>
      </c>
      <c r="BB1461">
        <v>500</v>
      </c>
      <c r="BC1461">
        <v>459.76</v>
      </c>
      <c r="BD1461" s="32">
        <v>4.7584999999999997</v>
      </c>
      <c r="BE1461" s="32">
        <v>4.7586000000000004</v>
      </c>
      <c r="BF1461" s="32">
        <v>34.860300000000002</v>
      </c>
      <c r="BG1461" s="32"/>
      <c r="BH1461" s="32">
        <v>2.2403</v>
      </c>
      <c r="BI1461" s="34">
        <v>26</v>
      </c>
      <c r="BJ1461" s="34">
        <v>0</v>
      </c>
      <c r="BK1461" s="34">
        <v>70</v>
      </c>
      <c r="BL1461" s="34">
        <v>70</v>
      </c>
      <c r="BM1461">
        <v>0</v>
      </c>
      <c r="BN1461" t="s">
        <v>1533</v>
      </c>
      <c r="BO1461" t="s">
        <v>7492</v>
      </c>
      <c r="BP1461" t="b">
        <v>1</v>
      </c>
    </row>
    <row r="1462" spans="1:68" x14ac:dyDescent="0.25">
      <c r="A1462" s="30" t="str">
        <f t="shared" si="23"/>
        <v>2009005158</v>
      </c>
      <c r="B1462" t="s">
        <v>202</v>
      </c>
      <c r="C1462">
        <v>158</v>
      </c>
      <c r="D1462" s="65" t="s">
        <v>8739</v>
      </c>
      <c r="E1462" t="s">
        <v>117</v>
      </c>
      <c r="F1462">
        <v>0</v>
      </c>
      <c r="G1462">
        <v>2009</v>
      </c>
      <c r="H1462">
        <v>1</v>
      </c>
      <c r="I1462" s="34">
        <v>213.2</v>
      </c>
      <c r="J1462">
        <v>220</v>
      </c>
      <c r="K1462" s="32">
        <v>44.230200000000004</v>
      </c>
      <c r="L1462" s="32">
        <v>-59.557299999999998</v>
      </c>
      <c r="M1462" s="31">
        <v>39931.091817129629</v>
      </c>
      <c r="N1462" s="33">
        <v>1.98</v>
      </c>
      <c r="O1462" s="33">
        <v>49.59</v>
      </c>
      <c r="P1462" s="32">
        <v>3.0508999999999999</v>
      </c>
      <c r="Q1462" s="32">
        <v>1.3192999999999999</v>
      </c>
      <c r="R1462" s="32">
        <v>3.7057000000000002</v>
      </c>
      <c r="S1462" s="32">
        <v>0.6502</v>
      </c>
      <c r="T1462" s="32">
        <v>3.0537999999999998</v>
      </c>
      <c r="U1462" s="32">
        <v>1.3208</v>
      </c>
      <c r="V1462" s="32">
        <v>3.7071999999999998</v>
      </c>
      <c r="W1462" s="32">
        <v>0.64890000000000003</v>
      </c>
      <c r="X1462" s="32">
        <v>32.000999999999998</v>
      </c>
      <c r="Y1462" s="32">
        <v>31.930599999999998</v>
      </c>
      <c r="Z1462" s="32">
        <v>32.32</v>
      </c>
      <c r="AA1462" s="32">
        <v>0.1115</v>
      </c>
      <c r="AB1462" s="32">
        <v>31.996400000000001</v>
      </c>
      <c r="AC1462" s="32">
        <v>31.927800000000001</v>
      </c>
      <c r="AD1462" s="32">
        <v>32.315300000000001</v>
      </c>
      <c r="AE1462" s="32">
        <v>0.10929999999999999</v>
      </c>
      <c r="AF1462" s="32">
        <v>9.2346000000000004</v>
      </c>
      <c r="AG1462" s="32">
        <v>8.7631999999999994</v>
      </c>
      <c r="AH1462" s="32">
        <v>9.3469999999999995</v>
      </c>
      <c r="AI1462" s="32">
        <v>0.16569999999999999</v>
      </c>
      <c r="AJ1462" s="32">
        <v>9.2787000000000006</v>
      </c>
      <c r="AK1462" s="32">
        <v>8.8264999999999993</v>
      </c>
      <c r="AL1462" s="32">
        <v>9.3870000000000005</v>
      </c>
      <c r="AM1462" s="32">
        <v>0.15909999999999999</v>
      </c>
      <c r="AN1462" s="32">
        <v>0.49230000000000002</v>
      </c>
      <c r="AO1462" s="32">
        <v>0.49230000000000002</v>
      </c>
      <c r="AP1462" s="32">
        <v>3.6962999999999999</v>
      </c>
      <c r="AQ1462" s="32">
        <v>1.6500000000000001E-2</v>
      </c>
      <c r="AR1462" s="32">
        <v>3.6991000000000001</v>
      </c>
      <c r="AS1462" s="32">
        <v>1.34E-2</v>
      </c>
      <c r="AT1462" s="32">
        <v>31.932200000000002</v>
      </c>
      <c r="AU1462" s="32">
        <v>1.8E-3</v>
      </c>
      <c r="AV1462" s="32">
        <v>31.929600000000001</v>
      </c>
      <c r="AW1462" s="32">
        <v>2.5999999999999999E-3</v>
      </c>
      <c r="AX1462" s="32">
        <v>1.3192999999999999</v>
      </c>
      <c r="AY1462">
        <v>47.61</v>
      </c>
      <c r="AZ1462">
        <v>1.3208</v>
      </c>
      <c r="BA1462">
        <v>47.61</v>
      </c>
      <c r="BB1462">
        <v>218</v>
      </c>
      <c r="BC1462">
        <v>213.16</v>
      </c>
      <c r="BD1462" s="32">
        <v>5.8228</v>
      </c>
      <c r="BE1462" s="32">
        <v>5.8231999999999999</v>
      </c>
      <c r="BF1462" s="32">
        <v>34.303699999999999</v>
      </c>
      <c r="BG1462" s="32">
        <v>34.305599999999998</v>
      </c>
      <c r="BH1462" s="32">
        <v>1.3192999999999999</v>
      </c>
      <c r="BI1462" s="34">
        <v>48</v>
      </c>
      <c r="BJ1462" s="34">
        <v>0</v>
      </c>
      <c r="BK1462" s="34">
        <v>110</v>
      </c>
      <c r="BL1462" s="34">
        <v>110</v>
      </c>
      <c r="BM1462">
        <v>0</v>
      </c>
      <c r="BN1462" t="s">
        <v>1534</v>
      </c>
      <c r="BO1462" t="s">
        <v>7493</v>
      </c>
      <c r="BP1462" t="b">
        <v>1</v>
      </c>
    </row>
    <row r="1463" spans="1:68" x14ac:dyDescent="0.25">
      <c r="A1463" s="30" t="str">
        <f t="shared" si="23"/>
        <v>2009005160</v>
      </c>
      <c r="B1463" t="s">
        <v>202</v>
      </c>
      <c r="C1463">
        <v>160</v>
      </c>
      <c r="D1463" s="65" t="s">
        <v>8777</v>
      </c>
      <c r="E1463" t="s">
        <v>135</v>
      </c>
      <c r="F1463">
        <v>0</v>
      </c>
      <c r="G1463">
        <v>2009</v>
      </c>
      <c r="H1463">
        <v>1</v>
      </c>
      <c r="I1463" s="34">
        <v>54.6</v>
      </c>
      <c r="J1463">
        <v>61</v>
      </c>
      <c r="K1463" s="32">
        <v>43.673299999999998</v>
      </c>
      <c r="L1463" s="32">
        <v>-60.648000000000003</v>
      </c>
      <c r="M1463" s="31">
        <v>39931.372812499998</v>
      </c>
      <c r="N1463" s="33">
        <v>2.98</v>
      </c>
      <c r="O1463" s="33">
        <v>49.59</v>
      </c>
      <c r="P1463" s="32">
        <v>3.4108000000000001</v>
      </c>
      <c r="Q1463" s="32">
        <v>2.2378</v>
      </c>
      <c r="R1463" s="32">
        <v>4.0716999999999999</v>
      </c>
      <c r="S1463" s="32">
        <v>0.67490000000000006</v>
      </c>
      <c r="T1463" s="32">
        <v>3.4133</v>
      </c>
      <c r="U1463" s="32">
        <v>2.2395</v>
      </c>
      <c r="V1463" s="32">
        <v>4.0724</v>
      </c>
      <c r="W1463" s="32">
        <v>0.67420000000000002</v>
      </c>
      <c r="X1463" s="32">
        <v>32.255000000000003</v>
      </c>
      <c r="Y1463" s="32">
        <v>32.162199999999999</v>
      </c>
      <c r="Z1463" s="32">
        <v>32.457099999999997</v>
      </c>
      <c r="AA1463" s="32">
        <v>0.10630000000000001</v>
      </c>
      <c r="AB1463" s="32">
        <v>32.250500000000002</v>
      </c>
      <c r="AC1463" s="32">
        <v>32.1599</v>
      </c>
      <c r="AD1463" s="32">
        <v>32.453200000000002</v>
      </c>
      <c r="AE1463" s="32">
        <v>0.10539999999999999</v>
      </c>
      <c r="AF1463" s="32">
        <v>9.0381</v>
      </c>
      <c r="AG1463" s="32">
        <v>8.7197999999999993</v>
      </c>
      <c r="AH1463" s="32">
        <v>9.1832999999999991</v>
      </c>
      <c r="AI1463" s="32">
        <v>0.15620000000000001</v>
      </c>
      <c r="AJ1463" s="32">
        <v>9.0945</v>
      </c>
      <c r="AK1463" s="32">
        <v>8.7774000000000001</v>
      </c>
      <c r="AL1463" s="32">
        <v>9.2309999999999999</v>
      </c>
      <c r="AM1463" s="32">
        <v>0.15390000000000001</v>
      </c>
      <c r="AN1463" s="32">
        <v>0.39450000000000002</v>
      </c>
      <c r="AO1463" s="32">
        <v>0.39319999999999999</v>
      </c>
      <c r="AP1463" s="32">
        <v>4.0707000000000004</v>
      </c>
      <c r="AQ1463" s="32">
        <v>8.9999999999999998E-4</v>
      </c>
      <c r="AR1463" s="32">
        <v>4.0716999999999999</v>
      </c>
      <c r="AS1463" s="32">
        <v>5.9999999999999995E-4</v>
      </c>
      <c r="AT1463" s="32">
        <v>32.163200000000003</v>
      </c>
      <c r="AU1463" s="32">
        <v>1.5E-3</v>
      </c>
      <c r="AV1463" s="32">
        <v>32.160699999999999</v>
      </c>
      <c r="AW1463" s="32">
        <v>1.1999999999999999E-3</v>
      </c>
      <c r="AX1463" s="32">
        <v>2.2229999999999999</v>
      </c>
      <c r="AY1463">
        <v>54.55</v>
      </c>
      <c r="AZ1463">
        <v>2.2246999999999999</v>
      </c>
      <c r="BA1463">
        <v>54.55</v>
      </c>
      <c r="BB1463">
        <v>60</v>
      </c>
      <c r="BD1463" s="32"/>
      <c r="BE1463" s="32"/>
      <c r="BF1463" s="32"/>
      <c r="BG1463" s="32"/>
      <c r="BH1463" s="32"/>
      <c r="BI1463" s="34"/>
      <c r="BJ1463" s="34">
        <v>14</v>
      </c>
      <c r="BK1463" s="34">
        <v>55</v>
      </c>
      <c r="BL1463" s="34">
        <v>41</v>
      </c>
      <c r="BM1463">
        <v>0</v>
      </c>
      <c r="BN1463" t="s">
        <v>1535</v>
      </c>
      <c r="BO1463" t="s">
        <v>7494</v>
      </c>
      <c r="BP1463" t="b">
        <v>1</v>
      </c>
    </row>
    <row r="1464" spans="1:68" x14ac:dyDescent="0.25">
      <c r="A1464" s="30" t="str">
        <f t="shared" si="23"/>
        <v>2009005162</v>
      </c>
      <c r="B1464" t="s">
        <v>202</v>
      </c>
      <c r="C1464">
        <v>162</v>
      </c>
      <c r="D1464" s="65" t="s">
        <v>8778</v>
      </c>
      <c r="E1464" t="s">
        <v>134</v>
      </c>
      <c r="F1464">
        <v>0</v>
      </c>
      <c r="G1464">
        <v>2009</v>
      </c>
      <c r="H1464">
        <v>1</v>
      </c>
      <c r="I1464" s="34">
        <v>54.6</v>
      </c>
      <c r="J1464">
        <v>60</v>
      </c>
      <c r="K1464" s="32">
        <v>44.061199999999999</v>
      </c>
      <c r="L1464" s="32">
        <v>-61.0593</v>
      </c>
      <c r="M1464" s="31">
        <v>39931.488344907404</v>
      </c>
      <c r="N1464" s="33">
        <v>2.98</v>
      </c>
      <c r="O1464" s="33">
        <v>49.59</v>
      </c>
      <c r="P1464" s="32">
        <v>3.9394</v>
      </c>
      <c r="Q1464" s="32">
        <v>3.2092000000000001</v>
      </c>
      <c r="R1464" s="32">
        <v>4.2518000000000002</v>
      </c>
      <c r="S1464" s="32">
        <v>0.4042</v>
      </c>
      <c r="T1464" s="32">
        <v>3.9413999999999998</v>
      </c>
      <c r="U1464" s="32">
        <v>3.2101999999999999</v>
      </c>
      <c r="V1464" s="32">
        <v>4.2523999999999997</v>
      </c>
      <c r="W1464" s="32">
        <v>0.40350000000000003</v>
      </c>
      <c r="X1464" s="32">
        <v>32.103999999999999</v>
      </c>
      <c r="Y1464" s="32">
        <v>32.036099999999998</v>
      </c>
      <c r="Z1464" s="32">
        <v>32.325600000000001</v>
      </c>
      <c r="AA1464" s="32">
        <v>0.1128</v>
      </c>
      <c r="AB1464" s="32">
        <v>32.100700000000003</v>
      </c>
      <c r="AC1464" s="32">
        <v>32.033000000000001</v>
      </c>
      <c r="AD1464" s="32">
        <v>32.322899999999997</v>
      </c>
      <c r="AE1464" s="32">
        <v>0.11210000000000001</v>
      </c>
      <c r="AF1464" s="32">
        <v>8.8657000000000004</v>
      </c>
      <c r="AG1464" s="32">
        <v>8.3917000000000002</v>
      </c>
      <c r="AH1464" s="32">
        <v>9.0517000000000003</v>
      </c>
      <c r="AI1464" s="32">
        <v>0.26</v>
      </c>
      <c r="AJ1464" s="32">
        <v>8.8986999999999998</v>
      </c>
      <c r="AK1464" s="32">
        <v>8.4145000000000003</v>
      </c>
      <c r="AL1464" s="32">
        <v>9.0852000000000004</v>
      </c>
      <c r="AM1464" s="32">
        <v>0.25990000000000002</v>
      </c>
      <c r="AN1464" s="32">
        <v>0.32129999999999997</v>
      </c>
      <c r="AO1464" s="32">
        <v>0.31979999999999997</v>
      </c>
      <c r="AP1464" s="32">
        <v>4.25</v>
      </c>
      <c r="AQ1464" s="32">
        <v>1E-3</v>
      </c>
      <c r="AR1464" s="32">
        <v>4.2502000000000004</v>
      </c>
      <c r="AS1464" s="32">
        <v>1.5E-3</v>
      </c>
      <c r="AT1464" s="32">
        <v>32.043999999999997</v>
      </c>
      <c r="AU1464" s="32">
        <v>2.9999999999999997E-4</v>
      </c>
      <c r="AV1464" s="32">
        <v>32.042200000000001</v>
      </c>
      <c r="AW1464" s="32">
        <v>1E-3</v>
      </c>
      <c r="AX1464" s="32">
        <v>3.2084999999999999</v>
      </c>
      <c r="AY1464">
        <v>52.57</v>
      </c>
      <c r="AZ1464">
        <v>3.2094999999999998</v>
      </c>
      <c r="BA1464">
        <v>52.57</v>
      </c>
      <c r="BB1464">
        <v>54</v>
      </c>
      <c r="BC1464">
        <v>53.56</v>
      </c>
      <c r="BD1464" s="32">
        <v>3.2086000000000001</v>
      </c>
      <c r="BE1464" s="32">
        <v>3.2096</v>
      </c>
      <c r="BF1464" s="32">
        <v>32.327300000000001</v>
      </c>
      <c r="BG1464" s="32">
        <v>32.324800000000003</v>
      </c>
      <c r="BH1464" s="32"/>
      <c r="BI1464" s="34"/>
      <c r="BJ1464" s="34">
        <v>36</v>
      </c>
      <c r="BK1464" s="34">
        <v>55</v>
      </c>
      <c r="BL1464" s="34">
        <v>19</v>
      </c>
      <c r="BM1464">
        <v>0</v>
      </c>
      <c r="BN1464" t="s">
        <v>1536</v>
      </c>
      <c r="BO1464" t="s">
        <v>7495</v>
      </c>
      <c r="BP1464" t="b">
        <v>1</v>
      </c>
    </row>
    <row r="1465" spans="1:68" x14ac:dyDescent="0.25">
      <c r="A1465" s="30" t="str">
        <f t="shared" si="23"/>
        <v>2009005164</v>
      </c>
      <c r="B1465" t="s">
        <v>202</v>
      </c>
      <c r="C1465">
        <v>164</v>
      </c>
      <c r="D1465" s="65" t="s">
        <v>8779</v>
      </c>
      <c r="E1465" t="s">
        <v>133</v>
      </c>
      <c r="F1465">
        <v>0</v>
      </c>
      <c r="G1465">
        <v>2009</v>
      </c>
      <c r="H1465">
        <v>1</v>
      </c>
      <c r="I1465" s="34">
        <v>107.1</v>
      </c>
      <c r="J1465">
        <v>121</v>
      </c>
      <c r="K1465" s="32">
        <v>44.259700000000002</v>
      </c>
      <c r="L1465" s="32">
        <v>-61.262700000000002</v>
      </c>
      <c r="M1465" s="31">
        <v>39931.56009259259</v>
      </c>
      <c r="N1465" s="33">
        <v>1.98</v>
      </c>
      <c r="O1465" s="33">
        <v>49.59</v>
      </c>
      <c r="P1465" s="32">
        <v>3.8328000000000002</v>
      </c>
      <c r="Q1465" s="32">
        <v>3.1236000000000002</v>
      </c>
      <c r="R1465" s="32">
        <v>4.1147</v>
      </c>
      <c r="S1465" s="32">
        <v>0.30549999999999999</v>
      </c>
      <c r="T1465" s="32">
        <v>3.835</v>
      </c>
      <c r="U1465" s="32">
        <v>3.1286999999999998</v>
      </c>
      <c r="V1465" s="32">
        <v>4.1161000000000003</v>
      </c>
      <c r="W1465" s="32">
        <v>0.30470000000000003</v>
      </c>
      <c r="X1465" s="32">
        <v>32.063099999999999</v>
      </c>
      <c r="Y1465" s="32">
        <v>32.045200000000001</v>
      </c>
      <c r="Z1465" s="32">
        <v>32.119</v>
      </c>
      <c r="AA1465" s="32">
        <v>2.12E-2</v>
      </c>
      <c r="AB1465" s="32">
        <v>32.059600000000003</v>
      </c>
      <c r="AC1465" s="32">
        <v>32.042400000000001</v>
      </c>
      <c r="AD1465" s="32">
        <v>32.112400000000001</v>
      </c>
      <c r="AE1465" s="32">
        <v>2.0299999999999999E-2</v>
      </c>
      <c r="AF1465" s="32">
        <v>9.0509000000000004</v>
      </c>
      <c r="AG1465" s="32">
        <v>8.8995999999999995</v>
      </c>
      <c r="AH1465" s="32">
        <v>9.0828000000000007</v>
      </c>
      <c r="AI1465" s="32">
        <v>3.9800000000000002E-2</v>
      </c>
      <c r="AJ1465" s="32">
        <v>9.0973000000000006</v>
      </c>
      <c r="AK1465" s="32">
        <v>8.9910999999999994</v>
      </c>
      <c r="AL1465" s="32">
        <v>9.1242000000000001</v>
      </c>
      <c r="AM1465" s="32">
        <v>3.3399999999999999E-2</v>
      </c>
      <c r="AN1465" s="32">
        <v>0.1467</v>
      </c>
      <c r="AO1465" s="32">
        <v>0.1431</v>
      </c>
      <c r="AP1465" s="32">
        <v>4.0929000000000002</v>
      </c>
      <c r="AQ1465" s="32">
        <v>1.6400000000000001E-2</v>
      </c>
      <c r="AR1465" s="32">
        <v>4.0941999999999998</v>
      </c>
      <c r="AS1465" s="32">
        <v>1.67E-2</v>
      </c>
      <c r="AT1465" s="32">
        <v>32.045900000000003</v>
      </c>
      <c r="AU1465" s="32">
        <v>5.9999999999999995E-4</v>
      </c>
      <c r="AV1465" s="32">
        <v>32.043300000000002</v>
      </c>
      <c r="AW1465" s="32">
        <v>6.9999999999999999E-4</v>
      </c>
      <c r="AX1465" s="32">
        <v>2.9628999999999999</v>
      </c>
      <c r="AY1465">
        <v>61.49</v>
      </c>
      <c r="AZ1465">
        <v>2.9674999999999998</v>
      </c>
      <c r="BA1465">
        <v>61.49</v>
      </c>
      <c r="BB1465">
        <v>98</v>
      </c>
      <c r="BD1465" s="32"/>
      <c r="BE1465" s="32"/>
      <c r="BF1465" s="32"/>
      <c r="BG1465" s="32"/>
      <c r="BH1465" s="32">
        <v>2.9628999999999999</v>
      </c>
      <c r="BI1465" s="34">
        <v>62</v>
      </c>
      <c r="BJ1465" s="34">
        <v>26</v>
      </c>
      <c r="BK1465" s="34">
        <v>81</v>
      </c>
      <c r="BL1465" s="34">
        <v>55</v>
      </c>
      <c r="BM1465">
        <v>0</v>
      </c>
      <c r="BN1465" t="s">
        <v>1537</v>
      </c>
      <c r="BO1465" t="s">
        <v>7496</v>
      </c>
      <c r="BP1465" t="b">
        <v>1</v>
      </c>
    </row>
    <row r="1466" spans="1:68" x14ac:dyDescent="0.25">
      <c r="A1466" s="30" t="str">
        <f t="shared" si="23"/>
        <v>2009005166</v>
      </c>
      <c r="B1466" t="s">
        <v>202</v>
      </c>
      <c r="C1466">
        <v>166</v>
      </c>
      <c r="D1466" s="65" t="s">
        <v>8780</v>
      </c>
      <c r="E1466" t="s">
        <v>132</v>
      </c>
      <c r="F1466">
        <v>0</v>
      </c>
      <c r="G1466">
        <v>2009</v>
      </c>
      <c r="H1466">
        <v>1</v>
      </c>
      <c r="I1466" s="34">
        <v>148.69999999999999</v>
      </c>
      <c r="J1466">
        <v>160</v>
      </c>
      <c r="K1466" s="32">
        <v>44.515500000000003</v>
      </c>
      <c r="L1466" s="32">
        <v>-61.540999999999997</v>
      </c>
      <c r="M1466" s="31">
        <v>39931.658784722225</v>
      </c>
      <c r="N1466" s="33">
        <v>2.98</v>
      </c>
      <c r="O1466" s="33">
        <v>49.59</v>
      </c>
      <c r="P1466" s="32">
        <v>3.6398999999999999</v>
      </c>
      <c r="Q1466" s="32">
        <v>1.3333999999999999</v>
      </c>
      <c r="R1466" s="32">
        <v>4.0834999999999999</v>
      </c>
      <c r="S1466" s="32">
        <v>0.58609999999999995</v>
      </c>
      <c r="T1466" s="32">
        <v>3.6438999999999999</v>
      </c>
      <c r="U1466" s="32">
        <v>1.3369</v>
      </c>
      <c r="V1466" s="32">
        <v>4.0848000000000004</v>
      </c>
      <c r="W1466" s="32">
        <v>0.58050000000000002</v>
      </c>
      <c r="X1466" s="32">
        <v>32.0062</v>
      </c>
      <c r="Y1466" s="32">
        <v>31.84</v>
      </c>
      <c r="Z1466" s="32">
        <v>32.211399999999998</v>
      </c>
      <c r="AA1466" s="32">
        <v>0.13819999999999999</v>
      </c>
      <c r="AB1466" s="32">
        <v>32.000799999999998</v>
      </c>
      <c r="AC1466" s="32">
        <v>31.835799999999999</v>
      </c>
      <c r="AD1466" s="32">
        <v>32.2044</v>
      </c>
      <c r="AE1466" s="32">
        <v>0.1356</v>
      </c>
      <c r="AF1466" s="32">
        <v>9.1479999999999997</v>
      </c>
      <c r="AG1466" s="32">
        <v>8.6869999999999994</v>
      </c>
      <c r="AH1466" s="32">
        <v>9.3694000000000006</v>
      </c>
      <c r="AI1466" s="32">
        <v>0.1996</v>
      </c>
      <c r="AJ1466" s="32">
        <v>9.2073</v>
      </c>
      <c r="AK1466" s="32">
        <v>8.7814999999999994</v>
      </c>
      <c r="AL1466" s="32">
        <v>9.4240999999999993</v>
      </c>
      <c r="AM1466" s="32">
        <v>0.19639999999999999</v>
      </c>
      <c r="AN1466" s="32">
        <v>0.42949999999999999</v>
      </c>
      <c r="AO1466" s="32">
        <v>0.42370000000000002</v>
      </c>
      <c r="AP1466" s="32">
        <v>3.6876000000000002</v>
      </c>
      <c r="AQ1466" s="32">
        <v>3.6600000000000001E-2</v>
      </c>
      <c r="AR1466" s="32">
        <v>3.6871999999999998</v>
      </c>
      <c r="AS1466" s="32">
        <v>3.6400000000000002E-2</v>
      </c>
      <c r="AT1466" s="32">
        <v>31.843299999999999</v>
      </c>
      <c r="AU1466" s="32">
        <v>2.8E-3</v>
      </c>
      <c r="AV1466" s="32">
        <v>31.839500000000001</v>
      </c>
      <c r="AW1466" s="32">
        <v>3.3999999999999998E-3</v>
      </c>
      <c r="AX1466" s="32">
        <v>1.2857000000000001</v>
      </c>
      <c r="AY1466">
        <v>50.58</v>
      </c>
      <c r="AZ1466">
        <v>1.2886</v>
      </c>
      <c r="BA1466">
        <v>50.58</v>
      </c>
      <c r="BB1466">
        <v>150</v>
      </c>
      <c r="BC1466">
        <v>148.72999999999999</v>
      </c>
      <c r="BD1466" s="32">
        <v>7.7324999999999999</v>
      </c>
      <c r="BE1466" s="32">
        <v>7.7344999999999997</v>
      </c>
      <c r="BF1466" s="32">
        <v>34.244799999999998</v>
      </c>
      <c r="BG1466" s="32">
        <v>34.247199999999999</v>
      </c>
      <c r="BH1466" s="32">
        <v>1.2857000000000001</v>
      </c>
      <c r="BI1466" s="34">
        <v>51</v>
      </c>
      <c r="BJ1466" s="34">
        <v>0</v>
      </c>
      <c r="BK1466" s="34">
        <v>104</v>
      </c>
      <c r="BL1466" s="34">
        <v>95</v>
      </c>
      <c r="BM1466">
        <v>0</v>
      </c>
      <c r="BN1466" t="s">
        <v>1538</v>
      </c>
      <c r="BO1466" t="s">
        <v>7497</v>
      </c>
      <c r="BP1466" t="b">
        <v>1</v>
      </c>
    </row>
    <row r="1467" spans="1:68" x14ac:dyDescent="0.25">
      <c r="A1467" s="30" t="str">
        <f t="shared" si="23"/>
        <v>2009005169</v>
      </c>
      <c r="B1467" t="s">
        <v>202</v>
      </c>
      <c r="C1467">
        <v>169</v>
      </c>
      <c r="D1467" s="65" t="s">
        <v>8902</v>
      </c>
      <c r="E1467" t="s">
        <v>131</v>
      </c>
      <c r="F1467">
        <v>0</v>
      </c>
      <c r="G1467">
        <v>2009</v>
      </c>
      <c r="H1467">
        <v>1</v>
      </c>
      <c r="I1467" s="34">
        <v>61.5</v>
      </c>
      <c r="J1467">
        <v>70</v>
      </c>
      <c r="K1467" s="32">
        <v>44.8645</v>
      </c>
      <c r="L1467" s="32">
        <v>-61.887500000000003</v>
      </c>
      <c r="M1467" s="31">
        <v>39931.792847222219</v>
      </c>
      <c r="N1467" s="33">
        <v>3.97</v>
      </c>
      <c r="O1467" s="33">
        <v>49.59</v>
      </c>
      <c r="P1467" s="32">
        <v>1.4831000000000001</v>
      </c>
      <c r="Q1467" s="32">
        <v>-0.26650000000000001</v>
      </c>
      <c r="R1467" s="32">
        <v>2.8048999999999999</v>
      </c>
      <c r="S1467" s="32">
        <v>0.98719999999999997</v>
      </c>
      <c r="T1467" s="32">
        <v>1.4869000000000001</v>
      </c>
      <c r="U1467" s="32">
        <v>-0.25890000000000002</v>
      </c>
      <c r="V1467" s="32">
        <v>2.8136000000000001</v>
      </c>
      <c r="W1467" s="32">
        <v>0.98809999999999998</v>
      </c>
      <c r="X1467" s="32">
        <v>31.150099999999998</v>
      </c>
      <c r="Y1467" s="32">
        <v>30.921800000000001</v>
      </c>
      <c r="Z1467" s="32">
        <v>31.800899999999999</v>
      </c>
      <c r="AA1467" s="32">
        <v>0.26910000000000001</v>
      </c>
      <c r="AB1467" s="32">
        <v>31.142700000000001</v>
      </c>
      <c r="AC1467" s="32">
        <v>30.916799999999999</v>
      </c>
      <c r="AD1467" s="32">
        <v>31.803599999999999</v>
      </c>
      <c r="AE1467" s="32">
        <v>0.27039999999999997</v>
      </c>
      <c r="AF1467" s="32">
        <v>9.9172999999999991</v>
      </c>
      <c r="AG1467" s="32">
        <v>9.3404000000000007</v>
      </c>
      <c r="AH1467" s="32">
        <v>10.206200000000001</v>
      </c>
      <c r="AI1467" s="32">
        <v>0.20069999999999999</v>
      </c>
      <c r="AJ1467" s="32">
        <v>9.9890000000000008</v>
      </c>
      <c r="AK1467" s="32">
        <v>9.423</v>
      </c>
      <c r="AL1467" s="32">
        <v>10.2782</v>
      </c>
      <c r="AM1467" s="32">
        <v>0.19750000000000001</v>
      </c>
      <c r="AN1467" s="32">
        <v>0.83009999999999995</v>
      </c>
      <c r="AO1467" s="32">
        <v>0.83640000000000003</v>
      </c>
      <c r="AP1467" s="32">
        <v>2.7637</v>
      </c>
      <c r="AQ1467" s="32">
        <v>5.8299999999999998E-2</v>
      </c>
      <c r="AR1467" s="32">
        <v>2.7688999999999999</v>
      </c>
      <c r="AS1467" s="32">
        <v>6.3299999999999995E-2</v>
      </c>
      <c r="AT1467" s="32">
        <v>30.927099999999999</v>
      </c>
      <c r="AU1467" s="32">
        <v>5.1999999999999998E-3</v>
      </c>
      <c r="AV1467" s="32">
        <v>30.9221</v>
      </c>
      <c r="AW1467" s="32">
        <v>4.4000000000000003E-3</v>
      </c>
      <c r="AX1467" s="32">
        <v>-0.26650000000000001</v>
      </c>
      <c r="AY1467">
        <v>40.659999999999997</v>
      </c>
      <c r="AZ1467">
        <v>-0.25890000000000002</v>
      </c>
      <c r="BA1467">
        <v>40.659999999999997</v>
      </c>
      <c r="BB1467">
        <v>68</v>
      </c>
      <c r="BD1467" s="32"/>
      <c r="BE1467" s="32"/>
      <c r="BF1467" s="32"/>
      <c r="BG1467" s="32"/>
      <c r="BH1467" s="32">
        <v>-0.26650000000000001</v>
      </c>
      <c r="BI1467" s="34">
        <v>41</v>
      </c>
      <c r="BJ1467" s="34">
        <v>0</v>
      </c>
      <c r="BK1467" s="34">
        <v>62</v>
      </c>
      <c r="BL1467" s="34">
        <v>62</v>
      </c>
      <c r="BM1467">
        <v>0</v>
      </c>
      <c r="BN1467" t="s">
        <v>1539</v>
      </c>
      <c r="BO1467" t="s">
        <v>7498</v>
      </c>
      <c r="BP1467" t="b">
        <v>1</v>
      </c>
    </row>
    <row r="1468" spans="1:68" x14ac:dyDescent="0.25">
      <c r="A1468" s="30" t="str">
        <f t="shared" si="23"/>
        <v>2009005172</v>
      </c>
      <c r="B1468" t="s">
        <v>202</v>
      </c>
      <c r="C1468">
        <v>172</v>
      </c>
      <c r="D1468" s="65" t="s">
        <v>8742</v>
      </c>
      <c r="E1468" t="s">
        <v>116</v>
      </c>
      <c r="F1468">
        <v>0</v>
      </c>
      <c r="G1468">
        <v>2009</v>
      </c>
      <c r="H1468">
        <v>1</v>
      </c>
      <c r="I1468" s="34">
        <v>213.2</v>
      </c>
      <c r="J1468">
        <v>222</v>
      </c>
      <c r="K1468" s="32">
        <v>44.4328</v>
      </c>
      <c r="L1468" s="32">
        <v>-62.1815</v>
      </c>
      <c r="M1468" s="31">
        <v>39931.942384259259</v>
      </c>
      <c r="N1468" s="33">
        <v>2.98</v>
      </c>
      <c r="O1468" s="33">
        <v>49.59</v>
      </c>
      <c r="P1468" s="32">
        <v>3.8363</v>
      </c>
      <c r="Q1468" s="32">
        <v>2.8026</v>
      </c>
      <c r="R1468" s="32">
        <v>4.4519000000000002</v>
      </c>
      <c r="S1468" s="32">
        <v>0.59850000000000003</v>
      </c>
      <c r="T1468" s="32">
        <v>3.8386999999999998</v>
      </c>
      <c r="U1468" s="32">
        <v>2.8039000000000001</v>
      </c>
      <c r="V1468" s="32">
        <v>4.4526000000000003</v>
      </c>
      <c r="W1468" s="32">
        <v>0.59789999999999999</v>
      </c>
      <c r="X1468" s="32">
        <v>32.037599999999998</v>
      </c>
      <c r="Y1468" s="32">
        <v>31.905000000000001</v>
      </c>
      <c r="Z1468" s="32">
        <v>32.370100000000001</v>
      </c>
      <c r="AA1468" s="32">
        <v>0.17080000000000001</v>
      </c>
      <c r="AB1468" s="32">
        <v>32.0336</v>
      </c>
      <c r="AC1468" s="32">
        <v>31.898199999999999</v>
      </c>
      <c r="AD1468" s="32">
        <v>32.366999999999997</v>
      </c>
      <c r="AE1468" s="32">
        <v>0.1704</v>
      </c>
      <c r="AF1468" s="32">
        <v>9.0297999999999998</v>
      </c>
      <c r="AG1468" s="32">
        <v>8.7859999999999996</v>
      </c>
      <c r="AH1468" s="32">
        <v>9.1428999999999991</v>
      </c>
      <c r="AI1468" s="32">
        <v>0.128</v>
      </c>
      <c r="AJ1468" s="32">
        <v>9.0688999999999993</v>
      </c>
      <c r="AK1468" s="32">
        <v>8.8209999999999997</v>
      </c>
      <c r="AL1468" s="32">
        <v>9.1755999999999993</v>
      </c>
      <c r="AM1468" s="32">
        <v>0.12740000000000001</v>
      </c>
      <c r="AN1468" s="32">
        <v>0.50980000000000003</v>
      </c>
      <c r="AO1468" s="32">
        <v>0.50900000000000001</v>
      </c>
      <c r="AP1468" s="32">
        <v>4.4459999999999997</v>
      </c>
      <c r="AQ1468" s="32">
        <v>8.0000000000000004E-4</v>
      </c>
      <c r="AR1468" s="32">
        <v>4.4469000000000003</v>
      </c>
      <c r="AS1468" s="32">
        <v>6.9999999999999999E-4</v>
      </c>
      <c r="AT1468" s="32">
        <v>31.918500000000002</v>
      </c>
      <c r="AU1468" s="32">
        <v>6.9999999999999999E-4</v>
      </c>
      <c r="AV1468" s="32">
        <v>31.915900000000001</v>
      </c>
      <c r="AW1468" s="32">
        <v>1.2999999999999999E-3</v>
      </c>
      <c r="AX1468" s="32">
        <v>2.7955999999999999</v>
      </c>
      <c r="AY1468">
        <v>54.55</v>
      </c>
      <c r="AZ1468">
        <v>2.7972000000000001</v>
      </c>
      <c r="BA1468">
        <v>54.55</v>
      </c>
      <c r="BB1468">
        <v>217</v>
      </c>
      <c r="BC1468">
        <v>213.15</v>
      </c>
      <c r="BD1468" s="32">
        <v>7.8066000000000004</v>
      </c>
      <c r="BE1468" s="32">
        <v>7.8070000000000004</v>
      </c>
      <c r="BF1468" s="32">
        <v>34.6235</v>
      </c>
      <c r="BG1468" s="32">
        <v>34.624699999999997</v>
      </c>
      <c r="BH1468" s="32">
        <v>2.7955999999999999</v>
      </c>
      <c r="BI1468" s="34">
        <v>55</v>
      </c>
      <c r="BJ1468" s="34">
        <v>27</v>
      </c>
      <c r="BK1468" s="34">
        <v>73</v>
      </c>
      <c r="BL1468" s="34">
        <v>46</v>
      </c>
      <c r="BM1468">
        <v>0</v>
      </c>
      <c r="BN1468" t="s">
        <v>1540</v>
      </c>
      <c r="BO1468" t="s">
        <v>7499</v>
      </c>
      <c r="BP1468" t="b">
        <v>1</v>
      </c>
    </row>
    <row r="1469" spans="1:68" x14ac:dyDescent="0.25">
      <c r="A1469" s="30" t="str">
        <f t="shared" si="23"/>
        <v>2009005175</v>
      </c>
      <c r="B1469" t="s">
        <v>202</v>
      </c>
      <c r="C1469">
        <v>175</v>
      </c>
      <c r="D1469" s="65" t="s">
        <v>8784</v>
      </c>
      <c r="E1469" t="s">
        <v>103</v>
      </c>
      <c r="F1469">
        <v>1</v>
      </c>
      <c r="G1469">
        <v>2009</v>
      </c>
      <c r="H1469">
        <v>1</v>
      </c>
      <c r="I1469" s="34">
        <v>140.80000000000001</v>
      </c>
      <c r="J1469">
        <v>149</v>
      </c>
      <c r="K1469" s="32">
        <v>44.261000000000003</v>
      </c>
      <c r="L1469" s="32">
        <v>-63.337299999999999</v>
      </c>
      <c r="M1469" s="31">
        <v>39932.314606481479</v>
      </c>
      <c r="N1469" s="33">
        <v>2.98</v>
      </c>
      <c r="O1469" s="33">
        <v>49.59</v>
      </c>
      <c r="P1469" s="32">
        <v>3.4958</v>
      </c>
      <c r="Q1469" s="32">
        <v>3.1398999999999999</v>
      </c>
      <c r="R1469" s="32">
        <v>3.9215</v>
      </c>
      <c r="S1469" s="32">
        <v>0.2626</v>
      </c>
      <c r="T1469" s="32">
        <v>3.4971999999999999</v>
      </c>
      <c r="U1469" s="32">
        <v>3.1412</v>
      </c>
      <c r="V1469" s="32">
        <v>3.9224000000000001</v>
      </c>
      <c r="W1469" s="32">
        <v>0.26229999999999998</v>
      </c>
      <c r="X1469" s="32">
        <v>31.860499999999998</v>
      </c>
      <c r="Y1469" s="32">
        <v>31.389800000000001</v>
      </c>
      <c r="Z1469" s="32">
        <v>32.370600000000003</v>
      </c>
      <c r="AA1469" s="32">
        <v>0.37759999999999999</v>
      </c>
      <c r="AB1469" s="32">
        <v>31.856300000000001</v>
      </c>
      <c r="AC1469" s="32">
        <v>31.385899999999999</v>
      </c>
      <c r="AD1469" s="32">
        <v>32.368499999999997</v>
      </c>
      <c r="AE1469" s="32">
        <v>0.37730000000000002</v>
      </c>
      <c r="AF1469" s="32">
        <v>9.2236999999999991</v>
      </c>
      <c r="AG1469" s="32">
        <v>8.8168000000000006</v>
      </c>
      <c r="AH1469" s="32">
        <v>9.5770999999999997</v>
      </c>
      <c r="AI1469" s="32">
        <v>0.2571</v>
      </c>
      <c r="AJ1469" s="32">
        <v>9.2545999999999999</v>
      </c>
      <c r="AK1469" s="32">
        <v>8.843</v>
      </c>
      <c r="AL1469" s="32">
        <v>9.6036999999999999</v>
      </c>
      <c r="AM1469" s="32">
        <v>0.2611</v>
      </c>
      <c r="AN1469" s="32">
        <v>0.81430000000000002</v>
      </c>
      <c r="AO1469" s="32">
        <v>0.81599999999999995</v>
      </c>
      <c r="AP1469" s="32">
        <v>3.5552999999999999</v>
      </c>
      <c r="AQ1469" s="32">
        <v>3.5999999999999999E-3</v>
      </c>
      <c r="AR1469" s="32">
        <v>3.5558999999999998</v>
      </c>
      <c r="AS1469" s="32">
        <v>4.1000000000000003E-3</v>
      </c>
      <c r="AT1469" s="32">
        <v>31.396999999999998</v>
      </c>
      <c r="AU1469" s="32">
        <v>1.09E-2</v>
      </c>
      <c r="AV1469" s="32">
        <v>31.389600000000002</v>
      </c>
      <c r="AW1469" s="32">
        <v>5.1000000000000004E-3</v>
      </c>
      <c r="AX1469" s="32">
        <v>3.1398999999999999</v>
      </c>
      <c r="AY1469">
        <v>46.62</v>
      </c>
      <c r="AZ1469">
        <v>3.1412</v>
      </c>
      <c r="BA1469">
        <v>46.62</v>
      </c>
      <c r="BB1469">
        <v>148.80000000000001</v>
      </c>
      <c r="BD1469" s="32"/>
      <c r="BE1469" s="32"/>
      <c r="BF1469" s="32"/>
      <c r="BG1469" s="32"/>
      <c r="BH1469" s="32">
        <v>3.1398999999999999</v>
      </c>
      <c r="BI1469" s="34">
        <v>47</v>
      </c>
      <c r="BJ1469" s="34">
        <v>0</v>
      </c>
      <c r="BK1469" s="34">
        <v>75</v>
      </c>
      <c r="BL1469" s="34">
        <v>75</v>
      </c>
      <c r="BM1469">
        <v>0</v>
      </c>
      <c r="BN1469" t="s">
        <v>1541</v>
      </c>
      <c r="BO1469" t="s">
        <v>7500</v>
      </c>
      <c r="BP1469" t="b">
        <v>1</v>
      </c>
    </row>
    <row r="1470" spans="1:68" x14ac:dyDescent="0.25">
      <c r="A1470" s="30" t="str">
        <f t="shared" si="23"/>
        <v>2009666003</v>
      </c>
      <c r="B1470" t="s">
        <v>2436</v>
      </c>
      <c r="C1470">
        <v>3</v>
      </c>
      <c r="D1470" s="65" t="s">
        <v>8657</v>
      </c>
      <c r="E1470" t="s">
        <v>103</v>
      </c>
      <c r="F1470">
        <v>1</v>
      </c>
      <c r="I1470" s="34">
        <v>146.30000000000001</v>
      </c>
      <c r="J1470">
        <v>152</v>
      </c>
      <c r="K1470" s="32">
        <v>44.268300000000004</v>
      </c>
      <c r="L1470" s="32">
        <v>-63.318300000000001</v>
      </c>
      <c r="M1470" s="31">
        <v>39968.554097222222</v>
      </c>
      <c r="N1470" s="33">
        <v>0.5</v>
      </c>
      <c r="O1470" s="33">
        <v>49.59</v>
      </c>
      <c r="P1470" s="32">
        <v>4.9638999999999998</v>
      </c>
      <c r="Q1470" s="32">
        <v>1.7078</v>
      </c>
      <c r="R1470" s="32">
        <v>7.6901999999999999</v>
      </c>
      <c r="S1470" s="32">
        <v>2.1331000000000002</v>
      </c>
      <c r="T1470" s="32"/>
      <c r="U1470" s="32"/>
      <c r="V1470" s="32"/>
      <c r="W1470" s="32"/>
      <c r="X1470" s="32">
        <v>31.604099999999999</v>
      </c>
      <c r="Y1470" s="32">
        <v>30.913</v>
      </c>
      <c r="Z1470" s="32">
        <v>32.301900000000003</v>
      </c>
      <c r="AA1470" s="32">
        <v>0.54849999999999999</v>
      </c>
      <c r="AB1470" s="32"/>
      <c r="AC1470" s="32"/>
      <c r="AD1470" s="32"/>
      <c r="AE1470" s="32"/>
      <c r="AF1470" s="32">
        <v>6.9789000000000003</v>
      </c>
      <c r="AG1470" s="32">
        <v>6.5575000000000001</v>
      </c>
      <c r="AH1470" s="32">
        <v>7.3394000000000004</v>
      </c>
      <c r="AI1470" s="32">
        <v>0.21390000000000001</v>
      </c>
      <c r="AJ1470" s="32"/>
      <c r="AK1470" s="32"/>
      <c r="AL1470" s="32"/>
      <c r="AM1470" s="32"/>
      <c r="AN1470" s="32">
        <v>1.7144999999999999</v>
      </c>
      <c r="AO1470" s="32"/>
      <c r="AP1470" s="32">
        <v>7.665</v>
      </c>
      <c r="AQ1470" s="32">
        <v>1.2500000000000001E-2</v>
      </c>
      <c r="AR1470" s="32"/>
      <c r="AS1470" s="32"/>
      <c r="AT1470" s="32">
        <v>30.915900000000001</v>
      </c>
      <c r="AU1470" s="32">
        <v>6.9999999999999999E-4</v>
      </c>
      <c r="AV1470" s="32"/>
      <c r="AW1470" s="32"/>
      <c r="AX1470" s="32">
        <v>1.7078</v>
      </c>
      <c r="AY1470" s="33">
        <v>49.59</v>
      </c>
      <c r="AZ1470" s="32"/>
      <c r="BA1470" s="33"/>
      <c r="BB1470">
        <v>148.80000000000001</v>
      </c>
      <c r="BC1470" s="33">
        <v>146.26</v>
      </c>
      <c r="BD1470" s="32">
        <v>6.7732999999999999</v>
      </c>
      <c r="BE1470" s="32"/>
      <c r="BF1470" s="32">
        <v>33.833100000000002</v>
      </c>
      <c r="BG1470" s="32"/>
      <c r="BH1470" s="32">
        <v>1.7078</v>
      </c>
      <c r="BI1470" s="34">
        <v>50</v>
      </c>
      <c r="BJ1470" s="34">
        <v>30.5</v>
      </c>
      <c r="BK1470" s="34">
        <v>94.5</v>
      </c>
      <c r="BL1470" s="34">
        <v>60.5</v>
      </c>
      <c r="BM1470">
        <v>0</v>
      </c>
      <c r="BN1470" t="s">
        <v>2658</v>
      </c>
      <c r="BO1470" t="s">
        <v>7501</v>
      </c>
      <c r="BP1470" t="b">
        <v>1</v>
      </c>
    </row>
    <row r="1471" spans="1:68" x14ac:dyDescent="0.25">
      <c r="A1471" s="30" t="str">
        <f t="shared" si="23"/>
        <v>2009666004</v>
      </c>
      <c r="B1471" t="s">
        <v>2436</v>
      </c>
      <c r="C1471">
        <v>4</v>
      </c>
      <c r="D1471" s="65" t="s">
        <v>8658</v>
      </c>
      <c r="E1471" t="s">
        <v>103</v>
      </c>
      <c r="F1471">
        <v>1</v>
      </c>
      <c r="I1471" s="34">
        <v>139.80000000000001</v>
      </c>
      <c r="J1471">
        <v>159.4</v>
      </c>
      <c r="K1471" s="32">
        <v>44.2667</v>
      </c>
      <c r="L1471" s="32">
        <v>-63.318300000000001</v>
      </c>
      <c r="M1471" s="31">
        <v>39980.574074074073</v>
      </c>
      <c r="N1471" s="33">
        <v>1.49</v>
      </c>
      <c r="O1471" s="33">
        <v>49.59</v>
      </c>
      <c r="P1471" s="32">
        <v>6.6496000000000004</v>
      </c>
      <c r="Q1471" s="32">
        <v>2.3237000000000001</v>
      </c>
      <c r="R1471" s="32">
        <v>9.8454999999999995</v>
      </c>
      <c r="S1471" s="32">
        <v>2.4900000000000002</v>
      </c>
      <c r="T1471" s="32"/>
      <c r="U1471" s="32"/>
      <c r="V1471" s="32"/>
      <c r="W1471" s="32"/>
      <c r="X1471" s="32">
        <v>31.5975</v>
      </c>
      <c r="Y1471" s="32">
        <v>31.038799999999998</v>
      </c>
      <c r="Z1471" s="32">
        <v>32.210900000000002</v>
      </c>
      <c r="AA1471" s="32">
        <v>0.4098</v>
      </c>
      <c r="AB1471" s="32"/>
      <c r="AC1471" s="32"/>
      <c r="AD1471" s="32"/>
      <c r="AE1471" s="32"/>
      <c r="AF1471" s="32">
        <v>3.4034</v>
      </c>
      <c r="AG1471" s="32">
        <v>3.3163999999999998</v>
      </c>
      <c r="AH1471" s="32">
        <v>3.5592999999999999</v>
      </c>
      <c r="AI1471" s="32">
        <v>5.8900000000000001E-2</v>
      </c>
      <c r="AJ1471" s="32"/>
      <c r="AK1471" s="32"/>
      <c r="AL1471" s="32"/>
      <c r="AM1471" s="32"/>
      <c r="AN1471" s="32">
        <v>1.8201000000000001</v>
      </c>
      <c r="AO1471" s="32"/>
      <c r="AP1471" s="32">
        <v>9.8123000000000005</v>
      </c>
      <c r="AQ1471" s="32">
        <v>1.38E-2</v>
      </c>
      <c r="AR1471" s="32"/>
      <c r="AS1471" s="32"/>
      <c r="AT1471" s="32">
        <v>31.042400000000001</v>
      </c>
      <c r="AU1471" s="32">
        <v>3.3999999999999998E-3</v>
      </c>
      <c r="AV1471" s="32"/>
      <c r="AW1471" s="32"/>
      <c r="AX1471" s="32">
        <v>2.0142000000000002</v>
      </c>
      <c r="AY1471" s="33">
        <v>56.53</v>
      </c>
      <c r="AZ1471" s="32"/>
      <c r="BA1471" s="33"/>
      <c r="BB1471">
        <v>148.80000000000001</v>
      </c>
      <c r="BC1471" s="33"/>
      <c r="BD1471" s="32"/>
      <c r="BE1471" s="32"/>
      <c r="BF1471" s="32"/>
      <c r="BG1471" s="32"/>
      <c r="BH1471" s="32">
        <v>2.0142000000000002</v>
      </c>
      <c r="BI1471" s="34">
        <v>57</v>
      </c>
      <c r="BJ1471" s="34">
        <v>42.5</v>
      </c>
      <c r="BK1471" s="34">
        <v>90.5</v>
      </c>
      <c r="BL1471" s="34">
        <v>46.5</v>
      </c>
      <c r="BM1471">
        <v>0</v>
      </c>
      <c r="BN1471" t="s">
        <v>2659</v>
      </c>
      <c r="BO1471" t="s">
        <v>7502</v>
      </c>
      <c r="BP1471" t="b">
        <v>1</v>
      </c>
    </row>
    <row r="1472" spans="1:68" x14ac:dyDescent="0.25">
      <c r="A1472" s="30" t="str">
        <f t="shared" si="23"/>
        <v>2009027001</v>
      </c>
      <c r="B1472" t="s">
        <v>2439</v>
      </c>
      <c r="C1472">
        <v>1</v>
      </c>
      <c r="D1472" s="65" t="s">
        <v>8655</v>
      </c>
      <c r="E1472" t="s">
        <v>103</v>
      </c>
      <c r="F1472">
        <v>1</v>
      </c>
      <c r="I1472" s="34">
        <v>160.1</v>
      </c>
      <c r="J1472">
        <v>156</v>
      </c>
      <c r="K1472" s="32">
        <v>44.271999999999998</v>
      </c>
      <c r="L1472" s="32">
        <v>-63.323500000000003</v>
      </c>
      <c r="M1472" s="31">
        <v>39995.960648148146</v>
      </c>
      <c r="N1472" s="33">
        <v>0.99</v>
      </c>
      <c r="O1472" s="33">
        <v>49.59</v>
      </c>
      <c r="P1472" s="32">
        <v>9.9297000000000004</v>
      </c>
      <c r="Q1472" s="32">
        <v>4.1483999999999996</v>
      </c>
      <c r="R1472" s="32">
        <v>14.274699999999999</v>
      </c>
      <c r="S1472" s="32">
        <v>4.3190999999999997</v>
      </c>
      <c r="T1472" s="32"/>
      <c r="U1472" s="32"/>
      <c r="V1472" s="32"/>
      <c r="W1472" s="32"/>
      <c r="X1472" s="32">
        <v>31.832100000000001</v>
      </c>
      <c r="Y1472" s="32">
        <v>31.627099999999999</v>
      </c>
      <c r="Z1472" s="32">
        <v>32.360300000000002</v>
      </c>
      <c r="AA1472" s="32">
        <v>0.2364</v>
      </c>
      <c r="AB1472" s="32"/>
      <c r="AC1472" s="32"/>
      <c r="AD1472" s="32"/>
      <c r="AE1472" s="32"/>
      <c r="AF1472" s="32">
        <v>3.8818000000000001</v>
      </c>
      <c r="AG1472" s="32">
        <v>3.4782999999999999</v>
      </c>
      <c r="AH1472" s="32">
        <v>4.4306999999999999</v>
      </c>
      <c r="AI1472" s="32">
        <v>0.35139999999999999</v>
      </c>
      <c r="AJ1472" s="32"/>
      <c r="AK1472" s="32"/>
      <c r="AL1472" s="32"/>
      <c r="AM1472" s="32"/>
      <c r="AN1472" s="32">
        <v>2.1293000000000002</v>
      </c>
      <c r="AO1472" s="32"/>
      <c r="AP1472" s="32">
        <v>14.271599999999999</v>
      </c>
      <c r="AQ1472" s="32">
        <v>4.0000000000000002E-4</v>
      </c>
      <c r="AR1472" s="32"/>
      <c r="AS1472" s="32"/>
      <c r="AT1472" s="32">
        <v>31.628399999999999</v>
      </c>
      <c r="AU1472" s="32">
        <v>1.6000000000000001E-3</v>
      </c>
      <c r="AV1472" s="32"/>
      <c r="AW1472" s="32"/>
      <c r="AX1472" s="32">
        <v>2.9005999999999998</v>
      </c>
      <c r="AY1472" s="33">
        <v>72.900000000000006</v>
      </c>
      <c r="AZ1472" s="32"/>
      <c r="BA1472" s="33"/>
      <c r="BB1472">
        <v>148.80000000000001</v>
      </c>
      <c r="BC1472" s="33">
        <v>148.74</v>
      </c>
      <c r="BD1472" s="32">
        <v>7.7168999999999999</v>
      </c>
      <c r="BE1472" s="32"/>
      <c r="BF1472" s="32">
        <v>34.2532</v>
      </c>
      <c r="BG1472" s="32"/>
      <c r="BH1472" s="32">
        <v>2.9005999999999998</v>
      </c>
      <c r="BI1472" s="34">
        <v>73.5</v>
      </c>
      <c r="BJ1472" s="34">
        <v>53</v>
      </c>
      <c r="BK1472" s="34">
        <v>107</v>
      </c>
      <c r="BL1472" s="34">
        <v>54</v>
      </c>
      <c r="BM1472">
        <v>0</v>
      </c>
      <c r="BN1472" t="s">
        <v>2660</v>
      </c>
      <c r="BO1472" t="s">
        <v>7503</v>
      </c>
      <c r="BP1472" t="b">
        <v>1</v>
      </c>
    </row>
    <row r="1473" spans="1:68" x14ac:dyDescent="0.25">
      <c r="A1473" s="30" t="str">
        <f t="shared" si="23"/>
        <v>2009027094</v>
      </c>
      <c r="B1473" t="s">
        <v>2439</v>
      </c>
      <c r="C1473">
        <v>94</v>
      </c>
      <c r="D1473" s="65" t="s">
        <v>8764</v>
      </c>
      <c r="E1473" t="s">
        <v>103</v>
      </c>
      <c r="F1473">
        <v>1</v>
      </c>
      <c r="I1473" s="34">
        <v>198.3</v>
      </c>
      <c r="J1473">
        <v>200</v>
      </c>
      <c r="K1473" s="32">
        <v>44.271000000000001</v>
      </c>
      <c r="L1473" s="32">
        <v>-63.320300000000003</v>
      </c>
      <c r="M1473" s="31">
        <v>40007.273240740738</v>
      </c>
      <c r="N1473" s="33">
        <v>0.99</v>
      </c>
      <c r="O1473" s="33">
        <v>49.59</v>
      </c>
      <c r="P1473" s="32">
        <v>7.0073999999999996</v>
      </c>
      <c r="Q1473" s="32">
        <v>2.2237</v>
      </c>
      <c r="R1473" s="32">
        <v>15.7887</v>
      </c>
      <c r="S1473" s="32">
        <v>5.3333000000000004</v>
      </c>
      <c r="T1473" s="32"/>
      <c r="U1473" s="32"/>
      <c r="V1473" s="32"/>
      <c r="W1473" s="32"/>
      <c r="X1473" s="32">
        <v>31.739799999999999</v>
      </c>
      <c r="Y1473" s="32">
        <v>31.195499999999999</v>
      </c>
      <c r="Z1473" s="32">
        <v>32.3078</v>
      </c>
      <c r="AA1473" s="32">
        <v>0.34910000000000002</v>
      </c>
      <c r="AB1473" s="32"/>
      <c r="AC1473" s="32"/>
      <c r="AD1473" s="32"/>
      <c r="AE1473" s="32"/>
      <c r="AF1473" s="32">
        <v>3.9407000000000001</v>
      </c>
      <c r="AG1473" s="32">
        <v>3.3677999999999999</v>
      </c>
      <c r="AH1473" s="32">
        <v>4.4691000000000001</v>
      </c>
      <c r="AI1473" s="32">
        <v>0.38080000000000003</v>
      </c>
      <c r="AJ1473" s="32"/>
      <c r="AK1473" s="32"/>
      <c r="AL1473" s="32"/>
      <c r="AM1473" s="32"/>
      <c r="AN1473" s="32">
        <v>2.9207000000000001</v>
      </c>
      <c r="AO1473" s="32"/>
      <c r="AP1473" s="32">
        <v>15.782299999999999</v>
      </c>
      <c r="AQ1473" s="32">
        <v>1.03E-2</v>
      </c>
      <c r="AR1473" s="32"/>
      <c r="AS1473" s="32"/>
      <c r="AT1473" s="32">
        <v>31.197399999999998</v>
      </c>
      <c r="AU1473" s="32">
        <v>1.2999999999999999E-3</v>
      </c>
      <c r="AV1473" s="32"/>
      <c r="AW1473" s="32"/>
      <c r="AX1473" s="32">
        <v>1.9941</v>
      </c>
      <c r="AY1473" s="33">
        <v>57.52</v>
      </c>
      <c r="AZ1473" s="32"/>
      <c r="BA1473" s="33"/>
      <c r="BB1473">
        <v>148.80000000000001</v>
      </c>
      <c r="BC1473" s="33">
        <v>148.74</v>
      </c>
      <c r="BD1473" s="32">
        <v>7.2655000000000003</v>
      </c>
      <c r="BE1473" s="32"/>
      <c r="BF1473" s="32">
        <v>34.071300000000001</v>
      </c>
      <c r="BG1473" s="32"/>
      <c r="BH1473" s="32">
        <v>1.9941</v>
      </c>
      <c r="BI1473" s="34">
        <v>58</v>
      </c>
      <c r="BJ1473" s="34">
        <v>27</v>
      </c>
      <c r="BK1473" s="34">
        <v>93</v>
      </c>
      <c r="BL1473" s="34">
        <v>66</v>
      </c>
      <c r="BM1473">
        <v>0</v>
      </c>
      <c r="BN1473" t="s">
        <v>2661</v>
      </c>
      <c r="BO1473" t="s">
        <v>7504</v>
      </c>
      <c r="BP1473" t="b">
        <v>1</v>
      </c>
    </row>
    <row r="1474" spans="1:68" x14ac:dyDescent="0.25">
      <c r="A1474" s="30" t="str">
        <f t="shared" si="23"/>
        <v>2009027215</v>
      </c>
      <c r="B1474" t="s">
        <v>2439</v>
      </c>
      <c r="C1474">
        <v>215</v>
      </c>
      <c r="D1474" s="65" t="s">
        <v>8904</v>
      </c>
      <c r="E1474" t="s">
        <v>103</v>
      </c>
      <c r="F1474">
        <v>1</v>
      </c>
      <c r="I1474" s="34">
        <v>154.69999999999999</v>
      </c>
      <c r="J1474">
        <v>157</v>
      </c>
      <c r="K1474" s="32">
        <v>44.273400000000002</v>
      </c>
      <c r="L1474" s="32">
        <v>-63.320900000000002</v>
      </c>
      <c r="M1474" s="31">
        <v>40022.273321759261</v>
      </c>
      <c r="N1474" s="33">
        <v>1.98</v>
      </c>
      <c r="O1474" s="33">
        <v>49.59</v>
      </c>
      <c r="P1474" s="32">
        <v>8.2346000000000004</v>
      </c>
      <c r="Q1474" s="32">
        <v>2.8955000000000002</v>
      </c>
      <c r="R1474" s="32">
        <v>16.372800000000002</v>
      </c>
      <c r="S1474" s="32">
        <v>4.9859999999999998</v>
      </c>
      <c r="T1474" s="32"/>
      <c r="U1474" s="32"/>
      <c r="V1474" s="32"/>
      <c r="W1474" s="32"/>
      <c r="X1474" s="32">
        <v>31.752199999999998</v>
      </c>
      <c r="Y1474" s="32">
        <v>30.942599999999999</v>
      </c>
      <c r="Z1474" s="32">
        <v>32.458599999999997</v>
      </c>
      <c r="AA1474" s="32">
        <v>0.56399999999999995</v>
      </c>
      <c r="AB1474" s="32"/>
      <c r="AC1474" s="32"/>
      <c r="AD1474" s="32"/>
      <c r="AE1474" s="32"/>
      <c r="AF1474" s="32">
        <v>3.8529</v>
      </c>
      <c r="AG1474" s="32">
        <v>3.2978000000000001</v>
      </c>
      <c r="AH1474" s="32">
        <v>4.3723999999999998</v>
      </c>
      <c r="AI1474" s="32">
        <v>0.35</v>
      </c>
      <c r="AJ1474" s="32"/>
      <c r="AK1474" s="32"/>
      <c r="AL1474" s="32"/>
      <c r="AM1474" s="32"/>
      <c r="AN1474" s="32">
        <v>3.3117999999999999</v>
      </c>
      <c r="AO1474" s="32"/>
      <c r="AP1474" s="32">
        <v>16.3675</v>
      </c>
      <c r="AQ1474" s="32">
        <v>1.6999999999999999E-3</v>
      </c>
      <c r="AR1474" s="32"/>
      <c r="AS1474" s="32"/>
      <c r="AT1474" s="32">
        <v>30.950199999999999</v>
      </c>
      <c r="AU1474" s="32">
        <v>8.0000000000000004E-4</v>
      </c>
      <c r="AV1474" s="32"/>
      <c r="AW1474" s="32"/>
      <c r="AX1474" s="32">
        <v>2.2418</v>
      </c>
      <c r="AY1474" s="33">
        <v>56.53</v>
      </c>
      <c r="AZ1474" s="32"/>
      <c r="BA1474" s="33"/>
      <c r="BB1474">
        <v>148.80000000000001</v>
      </c>
      <c r="BC1474" s="33">
        <v>148.74</v>
      </c>
      <c r="BD1474" s="32">
        <v>8.0370000000000008</v>
      </c>
      <c r="BE1474" s="32"/>
      <c r="BF1474" s="32">
        <v>34.332500000000003</v>
      </c>
      <c r="BG1474" s="32"/>
      <c r="BH1474" s="32">
        <v>2.2418</v>
      </c>
      <c r="BI1474" s="34">
        <v>57</v>
      </c>
      <c r="BJ1474" s="34">
        <v>37</v>
      </c>
      <c r="BK1474" s="34">
        <v>95</v>
      </c>
      <c r="BL1474" s="34">
        <v>54</v>
      </c>
      <c r="BM1474">
        <v>0</v>
      </c>
      <c r="BN1474" t="s">
        <v>2662</v>
      </c>
      <c r="BO1474" t="s">
        <v>7505</v>
      </c>
      <c r="BP1474" t="b">
        <v>1</v>
      </c>
    </row>
    <row r="1475" spans="1:68" x14ac:dyDescent="0.25">
      <c r="A1475" s="30" t="str">
        <f t="shared" si="23"/>
        <v>2009666005</v>
      </c>
      <c r="B1475" t="s">
        <v>2436</v>
      </c>
      <c r="C1475">
        <v>5</v>
      </c>
      <c r="D1475" s="65" t="s">
        <v>8659</v>
      </c>
      <c r="E1475" t="s">
        <v>103</v>
      </c>
      <c r="F1475">
        <v>1</v>
      </c>
      <c r="I1475" s="34">
        <v>154.69999999999999</v>
      </c>
      <c r="J1475">
        <v>158</v>
      </c>
      <c r="K1475" s="32">
        <v>44.268300000000004</v>
      </c>
      <c r="L1475" s="32">
        <v>-63.318300000000001</v>
      </c>
      <c r="M1475" s="31">
        <v>40050.560416666667</v>
      </c>
      <c r="N1475" s="33">
        <v>0.5</v>
      </c>
      <c r="O1475" s="33">
        <v>49.59</v>
      </c>
      <c r="P1475" s="32">
        <v>8.1746999999999996</v>
      </c>
      <c r="Q1475" s="32">
        <v>2.3751000000000002</v>
      </c>
      <c r="R1475" s="32">
        <v>17.720800000000001</v>
      </c>
      <c r="S1475" s="32">
        <v>6.0340999999999996</v>
      </c>
      <c r="T1475" s="32"/>
      <c r="U1475" s="32"/>
      <c r="V1475" s="32"/>
      <c r="W1475" s="32"/>
      <c r="X1475" s="32">
        <v>31.6111</v>
      </c>
      <c r="Y1475" s="32">
        <v>31.129300000000001</v>
      </c>
      <c r="Z1475" s="32">
        <v>32.352800000000002</v>
      </c>
      <c r="AA1475" s="32">
        <v>0.4168</v>
      </c>
      <c r="AB1475" s="32"/>
      <c r="AC1475" s="32"/>
      <c r="AD1475" s="32"/>
      <c r="AE1475" s="32"/>
      <c r="AF1475" s="32">
        <v>5.5434999999999999</v>
      </c>
      <c r="AG1475" s="32">
        <v>4.1380999999999997</v>
      </c>
      <c r="AH1475" s="32">
        <v>6.2504</v>
      </c>
      <c r="AI1475" s="32">
        <v>0.52959999999999996</v>
      </c>
      <c r="AJ1475" s="32"/>
      <c r="AK1475" s="32"/>
      <c r="AL1475" s="32"/>
      <c r="AM1475" s="32"/>
      <c r="AN1475" s="32">
        <v>3.2890000000000001</v>
      </c>
      <c r="AO1475" s="32"/>
      <c r="AP1475" s="32">
        <v>17.648</v>
      </c>
      <c r="AQ1475" s="32">
        <v>5.28E-2</v>
      </c>
      <c r="AR1475" s="32"/>
      <c r="AS1475" s="32"/>
      <c r="AT1475" s="32">
        <v>31.183499999999999</v>
      </c>
      <c r="AU1475" s="32">
        <v>1.38E-2</v>
      </c>
      <c r="AV1475" s="32"/>
      <c r="AW1475" s="32"/>
      <c r="AX1475" s="32">
        <v>2.3751000000000002</v>
      </c>
      <c r="AY1475" s="33">
        <v>37.19</v>
      </c>
      <c r="AZ1475" s="32"/>
      <c r="BA1475" s="33"/>
      <c r="BB1475">
        <v>148.80000000000001</v>
      </c>
      <c r="BC1475" s="33">
        <v>148.74</v>
      </c>
      <c r="BD1475" s="32">
        <v>7.9625000000000004</v>
      </c>
      <c r="BE1475" s="32"/>
      <c r="BF1475" s="32">
        <v>34.317999999999998</v>
      </c>
      <c r="BG1475" s="32"/>
      <c r="BH1475" s="32">
        <v>2.3751000000000002</v>
      </c>
      <c r="BI1475" s="34">
        <v>37.5</v>
      </c>
      <c r="BJ1475" s="34">
        <v>27.5</v>
      </c>
      <c r="BK1475" s="34">
        <v>79</v>
      </c>
      <c r="BL1475" s="34">
        <v>51.5</v>
      </c>
      <c r="BM1475">
        <v>0</v>
      </c>
      <c r="BN1475" t="s">
        <v>2663</v>
      </c>
      <c r="BO1475" t="s">
        <v>7506</v>
      </c>
      <c r="BP1475" t="b">
        <v>1</v>
      </c>
    </row>
    <row r="1476" spans="1:68" x14ac:dyDescent="0.25">
      <c r="A1476" s="30" t="str">
        <f t="shared" ref="A1476:A1539" si="24">IF(LEN(B1476)=5,MID(B1476,1,2)+1900&amp;MID(B1476,3,3)&amp;TEXT(TRIM(C1476),"000"),IF(LEN(B1476)=7,B1476&amp;TEXT(TRIM(C1476),"000"),MID(B1476,4,7)&amp;TEXT(TRIM(C1476),"000")))</f>
        <v>2009048003</v>
      </c>
      <c r="B1476" t="s">
        <v>203</v>
      </c>
      <c r="C1476">
        <v>3</v>
      </c>
      <c r="D1476" s="65" t="s">
        <v>8657</v>
      </c>
      <c r="E1476" t="s">
        <v>82</v>
      </c>
      <c r="F1476">
        <v>0</v>
      </c>
      <c r="G1476">
        <v>2009</v>
      </c>
      <c r="H1476">
        <v>2</v>
      </c>
      <c r="I1476" s="34">
        <v>61.5</v>
      </c>
      <c r="J1476">
        <v>70</v>
      </c>
      <c r="K1476" s="32">
        <v>44.6937</v>
      </c>
      <c r="L1476" s="32">
        <v>-63.637500000000003</v>
      </c>
      <c r="M1476" s="31">
        <v>40082.77069513889</v>
      </c>
      <c r="N1476" s="33">
        <v>1.98</v>
      </c>
      <c r="O1476" s="33">
        <v>49.59</v>
      </c>
      <c r="P1476" s="32">
        <v>7.2941000000000003</v>
      </c>
      <c r="Q1476" s="32">
        <v>2.7522000000000002</v>
      </c>
      <c r="R1476" s="32">
        <v>12.348800000000001</v>
      </c>
      <c r="S1476" s="32">
        <v>3.3494000000000002</v>
      </c>
      <c r="T1476" s="32">
        <v>7.2973999999999997</v>
      </c>
      <c r="U1476" s="32">
        <v>2.7522000000000002</v>
      </c>
      <c r="V1476" s="32">
        <v>12.3574</v>
      </c>
      <c r="W1476" s="32">
        <v>3.3492999999999999</v>
      </c>
      <c r="X1476" s="32">
        <v>31.016999999999999</v>
      </c>
      <c r="Y1476" s="32">
        <v>30.1816</v>
      </c>
      <c r="Z1476" s="32">
        <v>31.280999999999999</v>
      </c>
      <c r="AA1476" s="32">
        <v>0.33439999999999998</v>
      </c>
      <c r="AB1476" s="32">
        <v>31.0168</v>
      </c>
      <c r="AC1476" s="32">
        <v>30.179600000000001</v>
      </c>
      <c r="AD1476" s="32">
        <v>31.280899999999999</v>
      </c>
      <c r="AE1476" s="32">
        <v>0.33529999999999999</v>
      </c>
      <c r="AF1476" s="32">
        <v>4.3940000000000001</v>
      </c>
      <c r="AG1476" s="32">
        <v>2.4664999999999999</v>
      </c>
      <c r="AH1476" s="32">
        <v>6.1841999999999997</v>
      </c>
      <c r="AI1476" s="32">
        <v>0.89490000000000003</v>
      </c>
      <c r="AJ1476" s="32">
        <v>4.1820000000000004</v>
      </c>
      <c r="AK1476" s="32">
        <v>2.2172000000000001</v>
      </c>
      <c r="AL1476" s="32">
        <v>5.9280999999999997</v>
      </c>
      <c r="AM1476" s="32">
        <v>0.90329999999999999</v>
      </c>
      <c r="AN1476" s="32">
        <v>1.9389000000000001</v>
      </c>
      <c r="AO1476" s="32">
        <v>1.9375</v>
      </c>
      <c r="AP1476" s="32">
        <v>12.0976</v>
      </c>
      <c r="AQ1476" s="32">
        <v>0.22489999999999999</v>
      </c>
      <c r="AR1476" s="32">
        <v>12.0922</v>
      </c>
      <c r="AS1476" s="32">
        <v>0.22850000000000001</v>
      </c>
      <c r="AT1476" s="32">
        <v>30.241299999999999</v>
      </c>
      <c r="AU1476" s="32">
        <v>6.88E-2</v>
      </c>
      <c r="AV1476" s="32">
        <v>30.241399999999999</v>
      </c>
      <c r="AW1476" s="32">
        <v>7.0699999999999999E-2</v>
      </c>
      <c r="AX1476" s="32">
        <v>2.4809000000000001</v>
      </c>
      <c r="AY1476">
        <v>61.49</v>
      </c>
      <c r="AZ1476">
        <v>2.4809999999999999</v>
      </c>
      <c r="BA1476">
        <v>61.49</v>
      </c>
      <c r="BB1476">
        <v>70</v>
      </c>
      <c r="BD1476" s="32"/>
      <c r="BE1476" s="32"/>
      <c r="BF1476" s="32"/>
      <c r="BG1476" s="32"/>
      <c r="BH1476" s="32"/>
      <c r="BI1476" s="34"/>
      <c r="BJ1476" s="34">
        <v>40</v>
      </c>
      <c r="BK1476" s="34">
        <v>62</v>
      </c>
      <c r="BL1476" s="34">
        <v>22</v>
      </c>
      <c r="BM1476">
        <v>0</v>
      </c>
      <c r="BN1476" t="s">
        <v>1542</v>
      </c>
      <c r="BO1476" t="s">
        <v>7507</v>
      </c>
      <c r="BP1476" t="b">
        <v>1</v>
      </c>
    </row>
    <row r="1477" spans="1:68" x14ac:dyDescent="0.25">
      <c r="A1477" s="30" t="str">
        <f t="shared" si="24"/>
        <v>2009048006</v>
      </c>
      <c r="B1477" t="s">
        <v>203</v>
      </c>
      <c r="C1477">
        <v>6</v>
      </c>
      <c r="D1477" s="65" t="s">
        <v>8660</v>
      </c>
      <c r="E1477" t="s">
        <v>95</v>
      </c>
      <c r="F1477">
        <v>1</v>
      </c>
      <c r="G1477">
        <v>2009</v>
      </c>
      <c r="H1477">
        <v>2</v>
      </c>
      <c r="I1477" s="34">
        <v>74.400000000000006</v>
      </c>
      <c r="J1477">
        <v>82</v>
      </c>
      <c r="K1477" s="32">
        <v>44.395299999999999</v>
      </c>
      <c r="L1477" s="32">
        <v>-63.448500000000003</v>
      </c>
      <c r="M1477" s="31">
        <v>40082.925260995369</v>
      </c>
      <c r="N1477" s="33">
        <v>1.98</v>
      </c>
      <c r="O1477" s="33">
        <v>49.59</v>
      </c>
      <c r="P1477" s="32">
        <v>11.3363</v>
      </c>
      <c r="Q1477" s="32">
        <v>3.4925000000000002</v>
      </c>
      <c r="R1477" s="32">
        <v>15.237299999999999</v>
      </c>
      <c r="S1477" s="32">
        <v>4.4593999999999996</v>
      </c>
      <c r="T1477" s="32">
        <v>11.3421</v>
      </c>
      <c r="U1477" s="32">
        <v>3.5097999999999998</v>
      </c>
      <c r="V1477" s="32">
        <v>15.2372</v>
      </c>
      <c r="W1477" s="32">
        <v>4.4555999999999996</v>
      </c>
      <c r="X1477" s="32">
        <v>31.2178</v>
      </c>
      <c r="Y1477" s="32">
        <v>30.752800000000001</v>
      </c>
      <c r="Z1477" s="32">
        <v>31.857500000000002</v>
      </c>
      <c r="AA1477" s="32">
        <v>0.42130000000000001</v>
      </c>
      <c r="AB1477" s="32">
        <v>31.2178</v>
      </c>
      <c r="AC1477" s="32">
        <v>30.7501</v>
      </c>
      <c r="AD1477" s="32">
        <v>31.857800000000001</v>
      </c>
      <c r="AE1477" s="32">
        <v>0.42249999999999999</v>
      </c>
      <c r="AF1477" s="32">
        <v>6.1729000000000003</v>
      </c>
      <c r="AG1477" s="32">
        <v>5.8136000000000001</v>
      </c>
      <c r="AH1477" s="32">
        <v>6.9593999999999996</v>
      </c>
      <c r="AI1477" s="32">
        <v>0.40039999999999998</v>
      </c>
      <c r="AJ1477" s="32">
        <v>5.9772999999999996</v>
      </c>
      <c r="AK1477" s="32">
        <v>5.6154000000000002</v>
      </c>
      <c r="AL1477" s="32">
        <v>6.7218</v>
      </c>
      <c r="AM1477" s="32">
        <v>0.3926</v>
      </c>
      <c r="AN1477" s="32">
        <v>2.6718000000000002</v>
      </c>
      <c r="AO1477" s="32">
        <v>2.6699000000000002</v>
      </c>
      <c r="AP1477" s="32">
        <v>15.2265</v>
      </c>
      <c r="AQ1477" s="32">
        <v>5.0000000000000001E-3</v>
      </c>
      <c r="AR1477" s="32">
        <v>15.225899999999999</v>
      </c>
      <c r="AS1477" s="32">
        <v>7.6E-3</v>
      </c>
      <c r="AT1477" s="32">
        <v>30.757300000000001</v>
      </c>
      <c r="AU1477" s="32">
        <v>3.2000000000000002E-3</v>
      </c>
      <c r="AV1477" s="32">
        <v>30.7559</v>
      </c>
      <c r="AW1477" s="32">
        <v>4.3E-3</v>
      </c>
      <c r="AX1477" s="32">
        <v>2.7566000000000002</v>
      </c>
      <c r="AY1477">
        <v>68.430000000000007</v>
      </c>
      <c r="AZ1477">
        <v>2.7568000000000001</v>
      </c>
      <c r="BA1477">
        <v>68.430000000000007</v>
      </c>
      <c r="BB1477">
        <v>83.5</v>
      </c>
      <c r="BD1477" s="32"/>
      <c r="BE1477" s="32"/>
      <c r="BF1477" s="32"/>
      <c r="BG1477" s="32"/>
      <c r="BH1477" s="32"/>
      <c r="BI1477" s="34"/>
      <c r="BJ1477" s="34">
        <v>44</v>
      </c>
      <c r="BK1477" s="34">
        <v>75</v>
      </c>
      <c r="BL1477" s="34">
        <v>31</v>
      </c>
      <c r="BM1477">
        <v>0</v>
      </c>
      <c r="BN1477" t="s">
        <v>1543</v>
      </c>
      <c r="BO1477" t="s">
        <v>7508</v>
      </c>
      <c r="BP1477" t="b">
        <v>1</v>
      </c>
    </row>
    <row r="1478" spans="1:68" x14ac:dyDescent="0.25">
      <c r="A1478" s="30" t="str">
        <f t="shared" si="24"/>
        <v>2009048009</v>
      </c>
      <c r="B1478" t="s">
        <v>203</v>
      </c>
      <c r="C1478">
        <v>9</v>
      </c>
      <c r="D1478" s="65" t="s">
        <v>8663</v>
      </c>
      <c r="E1478" t="s">
        <v>103</v>
      </c>
      <c r="F1478">
        <v>1</v>
      </c>
      <c r="G1478">
        <v>2009</v>
      </c>
      <c r="H1478">
        <v>2</v>
      </c>
      <c r="I1478" s="34">
        <v>160.6</v>
      </c>
      <c r="J1478">
        <v>159</v>
      </c>
      <c r="K1478" s="32">
        <v>44.274500000000003</v>
      </c>
      <c r="L1478" s="32">
        <v>-63.319499999999998</v>
      </c>
      <c r="M1478" s="31">
        <v>40083.074522222225</v>
      </c>
      <c r="N1478" s="33">
        <v>1.98</v>
      </c>
      <c r="O1478" s="33">
        <v>49.59</v>
      </c>
      <c r="P1478" s="32">
        <v>13.2141</v>
      </c>
      <c r="Q1478" s="32">
        <v>5.4151999999999996</v>
      </c>
      <c r="R1478" s="32">
        <v>15.6242</v>
      </c>
      <c r="S1478" s="32">
        <v>3.7162000000000002</v>
      </c>
      <c r="T1478" s="32">
        <v>13.2181</v>
      </c>
      <c r="U1478" s="32">
        <v>5.4151999999999996</v>
      </c>
      <c r="V1478" s="32">
        <v>15.623699999999999</v>
      </c>
      <c r="W1478" s="32">
        <v>3.7130000000000001</v>
      </c>
      <c r="X1478" s="32">
        <v>31.106100000000001</v>
      </c>
      <c r="Y1478" s="32">
        <v>30.495899999999999</v>
      </c>
      <c r="Z1478" s="32">
        <v>32.243299999999998</v>
      </c>
      <c r="AA1478" s="32">
        <v>0.61909999999999998</v>
      </c>
      <c r="AB1478" s="32">
        <v>31.105</v>
      </c>
      <c r="AC1478" s="32">
        <v>30.495799999999999</v>
      </c>
      <c r="AD1478" s="32">
        <v>32.243200000000002</v>
      </c>
      <c r="AE1478" s="32">
        <v>0.61880000000000002</v>
      </c>
      <c r="AF1478" s="32">
        <v>6.0186000000000002</v>
      </c>
      <c r="AG1478" s="32">
        <v>5.4500999999999999</v>
      </c>
      <c r="AH1478" s="32">
        <v>6.9484000000000004</v>
      </c>
      <c r="AI1478" s="32">
        <v>0.41470000000000001</v>
      </c>
      <c r="AJ1478" s="32">
        <v>5.8284000000000002</v>
      </c>
      <c r="AK1478" s="32">
        <v>5.3692000000000002</v>
      </c>
      <c r="AL1478" s="32">
        <v>6.734</v>
      </c>
      <c r="AM1478" s="32">
        <v>0.40910000000000002</v>
      </c>
      <c r="AN1478" s="32">
        <v>3.0145</v>
      </c>
      <c r="AO1478" s="32">
        <v>3.0144000000000002</v>
      </c>
      <c r="AP1478" s="32">
        <v>15.3566</v>
      </c>
      <c r="AQ1478" s="32">
        <v>3.7000000000000002E-3</v>
      </c>
      <c r="AR1478" s="32">
        <v>15.3566</v>
      </c>
      <c r="AS1478" s="32">
        <v>3.8E-3</v>
      </c>
      <c r="AT1478" s="32">
        <v>30.499300000000002</v>
      </c>
      <c r="AU1478" s="32">
        <v>1.6000000000000001E-3</v>
      </c>
      <c r="AV1478" s="32">
        <v>30.499099999999999</v>
      </c>
      <c r="AW1478" s="32">
        <v>1.5E-3</v>
      </c>
      <c r="AX1478" s="32">
        <v>3.8323</v>
      </c>
      <c r="AY1478">
        <v>67.44</v>
      </c>
      <c r="AZ1478">
        <v>3.8290999999999999</v>
      </c>
      <c r="BA1478">
        <v>67.44</v>
      </c>
      <c r="BB1478">
        <v>148.80000000000001</v>
      </c>
      <c r="BC1478">
        <v>148.74</v>
      </c>
      <c r="BD1478" s="32">
        <v>8.2585999999999995</v>
      </c>
      <c r="BE1478" s="32">
        <v>8.2576999999999998</v>
      </c>
      <c r="BF1478" s="32">
        <v>34.371400000000001</v>
      </c>
      <c r="BG1478" s="32">
        <v>34.371099999999998</v>
      </c>
      <c r="BH1478" s="32">
        <v>3.8323</v>
      </c>
      <c r="BI1478" s="34">
        <v>68</v>
      </c>
      <c r="BJ1478" s="34">
        <v>67</v>
      </c>
      <c r="BK1478" s="34">
        <v>73</v>
      </c>
      <c r="BL1478" s="34">
        <v>5</v>
      </c>
      <c r="BM1478">
        <v>0</v>
      </c>
      <c r="BN1478" t="s">
        <v>1544</v>
      </c>
      <c r="BO1478" t="s">
        <v>7509</v>
      </c>
      <c r="BP1478" t="b">
        <v>1</v>
      </c>
    </row>
    <row r="1479" spans="1:68" x14ac:dyDescent="0.25">
      <c r="A1479" s="30" t="str">
        <f t="shared" si="24"/>
        <v>2009048012</v>
      </c>
      <c r="B1479" t="s">
        <v>203</v>
      </c>
      <c r="C1479">
        <v>12</v>
      </c>
      <c r="D1479" s="65" t="s">
        <v>8666</v>
      </c>
      <c r="E1479" t="s">
        <v>112</v>
      </c>
      <c r="F1479">
        <v>1</v>
      </c>
      <c r="G1479">
        <v>2009</v>
      </c>
      <c r="H1479">
        <v>2</v>
      </c>
      <c r="I1479" s="34">
        <v>254.8</v>
      </c>
      <c r="J1479">
        <v>268</v>
      </c>
      <c r="K1479" s="32">
        <v>43.885199999999998</v>
      </c>
      <c r="L1479" s="32">
        <v>-62.88</v>
      </c>
      <c r="M1479" s="31">
        <v>40083.240164351853</v>
      </c>
      <c r="N1479" s="33">
        <v>2.98</v>
      </c>
      <c r="O1479" s="33">
        <v>49.59</v>
      </c>
      <c r="P1479" s="32">
        <v>11.365399999999999</v>
      </c>
      <c r="Q1479" s="32">
        <v>4.6818</v>
      </c>
      <c r="R1479" s="32">
        <v>14.984</v>
      </c>
      <c r="S1479" s="32">
        <v>4.1003999999999996</v>
      </c>
      <c r="T1479" s="32">
        <v>11.3675</v>
      </c>
      <c r="U1479" s="32">
        <v>4.6824000000000003</v>
      </c>
      <c r="V1479" s="32">
        <v>14.983499999999999</v>
      </c>
      <c r="W1479" s="32">
        <v>4.1002000000000001</v>
      </c>
      <c r="X1479" s="32">
        <v>32.128399999999999</v>
      </c>
      <c r="Y1479" s="32">
        <v>31.770299999999999</v>
      </c>
      <c r="Z1479" s="32">
        <v>32.853900000000003</v>
      </c>
      <c r="AA1479" s="32">
        <v>0.37769999999999998</v>
      </c>
      <c r="AB1479" s="32">
        <v>32.129300000000001</v>
      </c>
      <c r="AC1479" s="32">
        <v>31.7681</v>
      </c>
      <c r="AD1479" s="32">
        <v>32.853999999999999</v>
      </c>
      <c r="AE1479" s="32">
        <v>0.37869999999999998</v>
      </c>
      <c r="AF1479" s="32">
        <v>6.2428999999999997</v>
      </c>
      <c r="AG1479" s="32">
        <v>5.8857999999999997</v>
      </c>
      <c r="AH1479" s="32">
        <v>6.9290000000000003</v>
      </c>
      <c r="AI1479" s="32">
        <v>0.3639</v>
      </c>
      <c r="AJ1479" s="32">
        <v>6.0334000000000003</v>
      </c>
      <c r="AK1479" s="32">
        <v>5.6691000000000003</v>
      </c>
      <c r="AL1479" s="32">
        <v>6.7233999999999998</v>
      </c>
      <c r="AM1479" s="32">
        <v>0.36870000000000003</v>
      </c>
      <c r="AN1479" s="32">
        <v>2.4733999999999998</v>
      </c>
      <c r="AO1479" s="32">
        <v>2.4735999999999998</v>
      </c>
      <c r="AP1479" s="32">
        <v>14.802</v>
      </c>
      <c r="AQ1479" s="32">
        <v>1.14E-2</v>
      </c>
      <c r="AR1479" s="32">
        <v>14.801</v>
      </c>
      <c r="AS1479" s="32">
        <v>1.1900000000000001E-2</v>
      </c>
      <c r="AT1479" s="32">
        <v>31.7776</v>
      </c>
      <c r="AU1479" s="32">
        <v>7.7999999999999996E-3</v>
      </c>
      <c r="AV1479" s="32">
        <v>31.776499999999999</v>
      </c>
      <c r="AW1479" s="32">
        <v>8.6999999999999994E-3</v>
      </c>
      <c r="AX1479" s="32">
        <v>4.6215999999999999</v>
      </c>
      <c r="AY1479">
        <v>50.58</v>
      </c>
      <c r="AZ1479">
        <v>4.6220999999999997</v>
      </c>
      <c r="BA1479">
        <v>50.58</v>
      </c>
      <c r="BB1479">
        <v>263.60000000000002</v>
      </c>
      <c r="BC1479">
        <v>254.78</v>
      </c>
      <c r="BD1479" s="32">
        <v>8.0641999999999996</v>
      </c>
      <c r="BE1479" s="32">
        <v>8.0640999999999998</v>
      </c>
      <c r="BF1479" s="32">
        <v>34.736699999999999</v>
      </c>
      <c r="BG1479" s="32">
        <v>34.7363</v>
      </c>
      <c r="BH1479" s="32"/>
      <c r="BI1479" s="34"/>
      <c r="BJ1479" s="34"/>
      <c r="BK1479" s="34"/>
      <c r="BL1479" s="34"/>
      <c r="BM1479">
        <v>-1</v>
      </c>
      <c r="BN1479" t="s">
        <v>1545</v>
      </c>
      <c r="BO1479" t="s">
        <v>7510</v>
      </c>
      <c r="BP1479" t="b">
        <v>1</v>
      </c>
    </row>
    <row r="1480" spans="1:68" x14ac:dyDescent="0.25">
      <c r="A1480" s="30" t="str">
        <f t="shared" si="24"/>
        <v>2009048019</v>
      </c>
      <c r="B1480" t="s">
        <v>203</v>
      </c>
      <c r="C1480">
        <v>19</v>
      </c>
      <c r="D1480" s="65" t="s">
        <v>8673</v>
      </c>
      <c r="E1480" t="s">
        <v>96</v>
      </c>
      <c r="F1480">
        <v>1</v>
      </c>
      <c r="G1480">
        <v>2009</v>
      </c>
      <c r="H1480">
        <v>2</v>
      </c>
      <c r="I1480" s="34">
        <v>990.7</v>
      </c>
      <c r="J1480">
        <v>1035</v>
      </c>
      <c r="K1480" s="32">
        <v>42.85</v>
      </c>
      <c r="L1480" s="32">
        <v>-61.735799999999998</v>
      </c>
      <c r="M1480" s="31">
        <v>40084.050831597226</v>
      </c>
      <c r="N1480" s="33">
        <v>2.98</v>
      </c>
      <c r="O1480" s="33">
        <v>49.6</v>
      </c>
      <c r="P1480" s="32">
        <v>16.389199999999999</v>
      </c>
      <c r="Q1480" s="32">
        <v>9.6082000000000001</v>
      </c>
      <c r="R1480" s="32">
        <v>18.7605</v>
      </c>
      <c r="S1480" s="32">
        <v>2.5034000000000001</v>
      </c>
      <c r="T1480" s="32">
        <v>16.392299999999999</v>
      </c>
      <c r="U1480" s="32">
        <v>9.6102000000000007</v>
      </c>
      <c r="V1480" s="32">
        <v>18.760899999999999</v>
      </c>
      <c r="W1480" s="32">
        <v>2.5009000000000001</v>
      </c>
      <c r="X1480" s="32">
        <v>33.423699999999997</v>
      </c>
      <c r="Y1480" s="32">
        <v>32.892499999999998</v>
      </c>
      <c r="Z1480" s="32">
        <v>34.102200000000003</v>
      </c>
      <c r="AA1480" s="32">
        <v>0.38369999999999999</v>
      </c>
      <c r="AB1480" s="32">
        <v>33.4193</v>
      </c>
      <c r="AC1480" s="32">
        <v>32.874499999999998</v>
      </c>
      <c r="AD1480" s="32">
        <v>34.099699999999999</v>
      </c>
      <c r="AE1480" s="32">
        <v>0.38500000000000001</v>
      </c>
      <c r="AF1480" s="32">
        <v>5.5030000000000001</v>
      </c>
      <c r="AG1480" s="32">
        <v>5.0959000000000003</v>
      </c>
      <c r="AH1480" s="32">
        <v>6.3418999999999999</v>
      </c>
      <c r="AI1480" s="32">
        <v>0.32729999999999998</v>
      </c>
      <c r="AJ1480" s="32">
        <v>5.3236999999999997</v>
      </c>
      <c r="AK1480" s="32">
        <v>4.9042000000000003</v>
      </c>
      <c r="AL1480" s="32">
        <v>6.1624999999999996</v>
      </c>
      <c r="AM1480" s="32">
        <v>0.3327</v>
      </c>
      <c r="AN1480" s="32">
        <v>1.4430000000000001</v>
      </c>
      <c r="AO1480" s="32">
        <v>1.4359</v>
      </c>
      <c r="AP1480" s="32">
        <v>17.051100000000002</v>
      </c>
      <c r="AQ1480" s="32">
        <v>9.4000000000000004E-3</v>
      </c>
      <c r="AR1480" s="32">
        <v>17.051300000000001</v>
      </c>
      <c r="AS1480" s="32">
        <v>1.04E-2</v>
      </c>
      <c r="AT1480" s="32">
        <v>33.127099999999999</v>
      </c>
      <c r="AU1480" s="32">
        <v>6.6E-3</v>
      </c>
      <c r="AV1480" s="32">
        <v>33.125599999999999</v>
      </c>
      <c r="AW1480" s="32">
        <v>7.9000000000000008E-3</v>
      </c>
      <c r="AX1480" s="32">
        <v>4.2702999999999998</v>
      </c>
      <c r="AY1480">
        <v>975.87</v>
      </c>
      <c r="AZ1480">
        <v>4.2701000000000002</v>
      </c>
      <c r="BA1480">
        <v>976.86</v>
      </c>
      <c r="BB1480">
        <v>1034.5</v>
      </c>
      <c r="BC1480">
        <v>990.68</v>
      </c>
      <c r="BD1480" s="32">
        <v>4.2704000000000004</v>
      </c>
      <c r="BE1480" s="32">
        <v>4.2702</v>
      </c>
      <c r="BF1480" s="32">
        <v>34.9482</v>
      </c>
      <c r="BG1480" s="32">
        <v>34.947899999999997</v>
      </c>
      <c r="BH1480" s="32"/>
      <c r="BI1480" s="34"/>
      <c r="BJ1480" s="34"/>
      <c r="BK1480" s="34"/>
      <c r="BL1480" s="34"/>
      <c r="BM1480">
        <v>-1</v>
      </c>
      <c r="BN1480" t="s">
        <v>1546</v>
      </c>
      <c r="BO1480" t="s">
        <v>7511</v>
      </c>
      <c r="BP1480" t="b">
        <v>1</v>
      </c>
    </row>
    <row r="1481" spans="1:68" x14ac:dyDescent="0.25">
      <c r="A1481" s="30" t="str">
        <f t="shared" si="24"/>
        <v>2009048022</v>
      </c>
      <c r="B1481" t="s">
        <v>203</v>
      </c>
      <c r="C1481">
        <v>22</v>
      </c>
      <c r="D1481" s="65" t="s">
        <v>8676</v>
      </c>
      <c r="E1481" t="s">
        <v>182</v>
      </c>
      <c r="F1481">
        <v>0</v>
      </c>
      <c r="G1481">
        <v>2009</v>
      </c>
      <c r="H1481">
        <v>2</v>
      </c>
      <c r="I1481" s="34">
        <v>1627.5</v>
      </c>
      <c r="J1481">
        <v>1723</v>
      </c>
      <c r="K1481" s="32">
        <v>42.738700000000001</v>
      </c>
      <c r="L1481" s="32">
        <v>-61.616300000000003</v>
      </c>
      <c r="M1481" s="31">
        <v>40084.288835416664</v>
      </c>
      <c r="N1481" s="33">
        <v>1.98</v>
      </c>
      <c r="O1481" s="33">
        <v>49.6</v>
      </c>
      <c r="P1481" s="32">
        <v>15.455500000000001</v>
      </c>
      <c r="Q1481" s="32">
        <v>9.0886999999999993</v>
      </c>
      <c r="R1481" s="32">
        <v>17.452200000000001</v>
      </c>
      <c r="S1481" s="32">
        <v>3.1819999999999999</v>
      </c>
      <c r="T1481" s="32">
        <v>15.4589</v>
      </c>
      <c r="U1481" s="32">
        <v>9.0902999999999992</v>
      </c>
      <c r="V1481" s="32">
        <v>17.452200000000001</v>
      </c>
      <c r="W1481" s="32">
        <v>3.1797</v>
      </c>
      <c r="X1481" s="32">
        <v>33.357100000000003</v>
      </c>
      <c r="Y1481" s="32">
        <v>32.947000000000003</v>
      </c>
      <c r="Z1481" s="32">
        <v>33.605899999999998</v>
      </c>
      <c r="AA1481" s="32">
        <v>0.17480000000000001</v>
      </c>
      <c r="AB1481" s="32">
        <v>33.351199999999999</v>
      </c>
      <c r="AC1481" s="32">
        <v>32.929099999999998</v>
      </c>
      <c r="AD1481" s="32">
        <v>33.5867</v>
      </c>
      <c r="AE1481" s="32">
        <v>0.17949999999999999</v>
      </c>
      <c r="AF1481" s="32">
        <v>5.5872999999999999</v>
      </c>
      <c r="AG1481" s="32">
        <v>5.3737000000000004</v>
      </c>
      <c r="AH1481" s="32">
        <v>6.1543999999999999</v>
      </c>
      <c r="AI1481" s="32">
        <v>0.29899999999999999</v>
      </c>
      <c r="AJ1481" s="32">
        <v>5.4039999999999999</v>
      </c>
      <c r="AK1481" s="32">
        <v>5.1553000000000004</v>
      </c>
      <c r="AL1481" s="32">
        <v>5.9606000000000003</v>
      </c>
      <c r="AM1481" s="32">
        <v>0.30359999999999998</v>
      </c>
      <c r="AN1481" s="32">
        <v>1.536</v>
      </c>
      <c r="AO1481" s="32">
        <v>1.5335000000000001</v>
      </c>
      <c r="AP1481" s="32">
        <v>17.445699999999999</v>
      </c>
      <c r="AQ1481" s="32">
        <v>1.5E-3</v>
      </c>
      <c r="AR1481" s="32">
        <v>17.445799999999998</v>
      </c>
      <c r="AS1481" s="32">
        <v>1.8E-3</v>
      </c>
      <c r="AT1481" s="32">
        <v>33.439</v>
      </c>
      <c r="AU1481" s="32">
        <v>1.77E-2</v>
      </c>
      <c r="AV1481" s="32">
        <v>33.442</v>
      </c>
      <c r="AW1481" s="32">
        <v>4.4999999999999997E-3</v>
      </c>
      <c r="AX1481" s="32">
        <v>3.7481</v>
      </c>
      <c r="AY1481">
        <v>1586.2</v>
      </c>
      <c r="AZ1481">
        <v>3.7477999999999998</v>
      </c>
      <c r="BA1481">
        <v>1585.22</v>
      </c>
      <c r="BB1481">
        <v>1685</v>
      </c>
      <c r="BC1481">
        <v>999.58</v>
      </c>
      <c r="BD1481" s="32">
        <v>4.2933000000000003</v>
      </c>
      <c r="BE1481" s="32">
        <v>4.2930999999999999</v>
      </c>
      <c r="BF1481" s="32">
        <v>34.965200000000003</v>
      </c>
      <c r="BG1481" s="32">
        <v>34.964500000000001</v>
      </c>
      <c r="BH1481" s="32"/>
      <c r="BI1481" s="34"/>
      <c r="BJ1481" s="34"/>
      <c r="BK1481" s="34"/>
      <c r="BL1481" s="34"/>
      <c r="BM1481">
        <v>-1</v>
      </c>
      <c r="BN1481" t="s">
        <v>1547</v>
      </c>
      <c r="BO1481" t="s">
        <v>7512</v>
      </c>
      <c r="BP1481" t="b">
        <v>1</v>
      </c>
    </row>
    <row r="1482" spans="1:68" x14ac:dyDescent="0.25">
      <c r="A1482" s="30" t="str">
        <f t="shared" si="24"/>
        <v>2009048028</v>
      </c>
      <c r="B1482" t="s">
        <v>203</v>
      </c>
      <c r="C1482">
        <v>28</v>
      </c>
      <c r="D1482" s="65" t="s">
        <v>8682</v>
      </c>
      <c r="E1482" t="s">
        <v>201</v>
      </c>
      <c r="F1482">
        <v>0</v>
      </c>
      <c r="G1482">
        <v>2009</v>
      </c>
      <c r="H1482">
        <v>2</v>
      </c>
      <c r="I1482" s="34">
        <v>3351.2</v>
      </c>
      <c r="J1482">
        <v>0.9</v>
      </c>
      <c r="K1482" s="32">
        <v>42.363999999999997</v>
      </c>
      <c r="L1482" s="32">
        <v>-61.341700000000003</v>
      </c>
      <c r="M1482" s="31">
        <v>40084.99133287037</v>
      </c>
      <c r="N1482" s="33">
        <v>3.97</v>
      </c>
      <c r="O1482" s="33">
        <v>49.6</v>
      </c>
      <c r="P1482" s="32">
        <v>18.637899999999998</v>
      </c>
      <c r="Q1482" s="32">
        <v>16.452200000000001</v>
      </c>
      <c r="R1482" s="32">
        <v>20.7376</v>
      </c>
      <c r="S1482" s="32">
        <v>1.2585999999999999</v>
      </c>
      <c r="T1482" s="32">
        <v>18.639700000000001</v>
      </c>
      <c r="U1482" s="32">
        <v>16.467300000000002</v>
      </c>
      <c r="V1482" s="32">
        <v>20.736999999999998</v>
      </c>
      <c r="W1482" s="32">
        <v>1.2573000000000001</v>
      </c>
      <c r="X1482" s="32">
        <v>34.042400000000001</v>
      </c>
      <c r="Y1482" s="32">
        <v>32.973599999999998</v>
      </c>
      <c r="Z1482" s="32">
        <v>35.134900000000002</v>
      </c>
      <c r="AA1482" s="32">
        <v>0.81459999999999999</v>
      </c>
      <c r="AB1482" s="32">
        <v>34.042400000000001</v>
      </c>
      <c r="AC1482" s="32">
        <v>32.9664</v>
      </c>
      <c r="AD1482" s="32">
        <v>35.131599999999999</v>
      </c>
      <c r="AE1482" s="32">
        <v>0.81269999999999998</v>
      </c>
      <c r="AF1482" s="32">
        <v>5.1063000000000001</v>
      </c>
      <c r="AG1482" s="32">
        <v>4.6742999999999997</v>
      </c>
      <c r="AH1482" s="32">
        <v>5.4760999999999997</v>
      </c>
      <c r="AI1482" s="32">
        <v>0.30020000000000002</v>
      </c>
      <c r="AJ1482" s="32">
        <v>4.9318999999999997</v>
      </c>
      <c r="AK1482" s="32">
        <v>4.4927999999999999</v>
      </c>
      <c r="AL1482" s="32">
        <v>5.3055000000000003</v>
      </c>
      <c r="AM1482" s="32">
        <v>0.29949999999999999</v>
      </c>
      <c r="AN1482" s="32">
        <v>1.0853999999999999</v>
      </c>
      <c r="AO1482" s="32">
        <v>1.0689</v>
      </c>
      <c r="AP1482" s="32">
        <v>17.23</v>
      </c>
      <c r="AQ1482" s="32">
        <v>2.8999999999999998E-3</v>
      </c>
      <c r="AR1482" s="32">
        <v>17.231300000000001</v>
      </c>
      <c r="AS1482" s="32">
        <v>8.9999999999999998E-4</v>
      </c>
      <c r="AT1482" s="32">
        <v>32.975299999999997</v>
      </c>
      <c r="AU1482" s="32">
        <v>2.3999999999999998E-3</v>
      </c>
      <c r="AV1482" s="32">
        <v>32.97</v>
      </c>
      <c r="AW1482" s="32">
        <v>5.1000000000000004E-3</v>
      </c>
      <c r="AX1482" s="32">
        <v>2.363</v>
      </c>
      <c r="AY1482">
        <v>3322.86</v>
      </c>
      <c r="AZ1482">
        <v>2.3626999999999998</v>
      </c>
      <c r="BA1482">
        <v>3322.86</v>
      </c>
      <c r="BB1482">
        <v>3361</v>
      </c>
      <c r="BC1482">
        <v>999.61</v>
      </c>
      <c r="BD1482" s="32">
        <v>4.3887999999999998</v>
      </c>
      <c r="BE1482" s="32">
        <v>4.3883000000000001</v>
      </c>
      <c r="BF1482" s="32">
        <v>34.960299999999997</v>
      </c>
      <c r="BG1482" s="32">
        <v>34.959400000000002</v>
      </c>
      <c r="BH1482" s="32"/>
      <c r="BI1482" s="34"/>
      <c r="BJ1482" s="34"/>
      <c r="BK1482" s="34"/>
      <c r="BL1482" s="34"/>
      <c r="BM1482">
        <v>-1</v>
      </c>
      <c r="BN1482" t="s">
        <v>1548</v>
      </c>
      <c r="BO1482" t="s">
        <v>7513</v>
      </c>
      <c r="BP1482" t="b">
        <v>1</v>
      </c>
    </row>
    <row r="1483" spans="1:68" x14ac:dyDescent="0.25">
      <c r="A1483" s="30" t="str">
        <f t="shared" si="24"/>
        <v>2009048031</v>
      </c>
      <c r="B1483" t="s">
        <v>203</v>
      </c>
      <c r="C1483">
        <v>31</v>
      </c>
      <c r="D1483" s="65" t="s">
        <v>8685</v>
      </c>
      <c r="E1483" t="s">
        <v>97</v>
      </c>
      <c r="F1483">
        <v>1</v>
      </c>
      <c r="G1483">
        <v>2009</v>
      </c>
      <c r="H1483">
        <v>2</v>
      </c>
      <c r="I1483" s="34">
        <v>2674.3</v>
      </c>
      <c r="J1483">
        <v>2649</v>
      </c>
      <c r="K1483" s="32">
        <v>42.535200000000003</v>
      </c>
      <c r="L1483" s="32">
        <v>-61.434199999999997</v>
      </c>
      <c r="M1483" s="31">
        <v>40085.287598842595</v>
      </c>
      <c r="N1483" s="33">
        <v>1.98</v>
      </c>
      <c r="O1483" s="33">
        <v>49.6</v>
      </c>
      <c r="P1483" s="32">
        <v>16.607399999999998</v>
      </c>
      <c r="Q1483" s="32">
        <v>12.320399999999999</v>
      </c>
      <c r="R1483" s="32">
        <v>17.615300000000001</v>
      </c>
      <c r="S1483" s="32">
        <v>1.6739999999999999</v>
      </c>
      <c r="T1483" s="32">
        <v>16.621300000000002</v>
      </c>
      <c r="U1483" s="32">
        <v>12.351900000000001</v>
      </c>
      <c r="V1483" s="32">
        <v>17.6142</v>
      </c>
      <c r="W1483" s="32">
        <v>1.6736</v>
      </c>
      <c r="X1483" s="32">
        <v>33.421599999999998</v>
      </c>
      <c r="Y1483" s="32">
        <v>33.278700000000001</v>
      </c>
      <c r="Z1483" s="32">
        <v>34.1081</v>
      </c>
      <c r="AA1483" s="32">
        <v>0.21970000000000001</v>
      </c>
      <c r="AB1483" s="32">
        <v>33.424399999999999</v>
      </c>
      <c r="AC1483" s="32">
        <v>33.261299999999999</v>
      </c>
      <c r="AD1483" s="32">
        <v>34.268599999999999</v>
      </c>
      <c r="AE1483" s="32">
        <v>0.2331</v>
      </c>
      <c r="AF1483" s="32">
        <v>5.4455999999999998</v>
      </c>
      <c r="AG1483" s="32">
        <v>5.1985000000000001</v>
      </c>
      <c r="AH1483" s="32">
        <v>5.8775000000000004</v>
      </c>
      <c r="AI1483" s="32">
        <v>0.14760000000000001</v>
      </c>
      <c r="AJ1483" s="32">
        <v>4.3289999999999997</v>
      </c>
      <c r="AK1483" s="32">
        <v>3.2480000000000002</v>
      </c>
      <c r="AL1483" s="32">
        <v>5.6688999999999998</v>
      </c>
      <c r="AM1483" s="32">
        <v>0.79339999999999999</v>
      </c>
      <c r="AN1483" s="32">
        <v>1.1955</v>
      </c>
      <c r="AO1483" s="32">
        <v>1.1546000000000001</v>
      </c>
      <c r="AP1483" s="32">
        <v>17.583400000000001</v>
      </c>
      <c r="AQ1483" s="32">
        <v>5.7999999999999996E-3</v>
      </c>
      <c r="AR1483" s="32">
        <v>17.585599999999999</v>
      </c>
      <c r="AS1483" s="32">
        <v>5.3E-3</v>
      </c>
      <c r="AT1483" s="32">
        <v>33.283000000000001</v>
      </c>
      <c r="AU1483" s="32">
        <v>2.5000000000000001E-3</v>
      </c>
      <c r="AV1483" s="32">
        <v>33.278599999999997</v>
      </c>
      <c r="AW1483" s="32">
        <v>3.8999999999999998E-3</v>
      </c>
      <c r="AX1483" s="32">
        <v>2.9742999999999999</v>
      </c>
      <c r="AY1483">
        <v>2674.33</v>
      </c>
      <c r="AZ1483">
        <v>2.9738000000000002</v>
      </c>
      <c r="BA1483">
        <v>2674.33</v>
      </c>
      <c r="BB1483">
        <v>2776.6</v>
      </c>
      <c r="BC1483">
        <v>999.6</v>
      </c>
      <c r="BD1483" s="32">
        <v>4.2455999999999996</v>
      </c>
      <c r="BE1483" s="32">
        <v>4.2450999999999999</v>
      </c>
      <c r="BF1483" s="32">
        <v>34.950699999999998</v>
      </c>
      <c r="BG1483" s="32">
        <v>34.950000000000003</v>
      </c>
      <c r="BH1483" s="32"/>
      <c r="BI1483" s="34"/>
      <c r="BJ1483" s="34"/>
      <c r="BK1483" s="34"/>
      <c r="BL1483" s="34"/>
      <c r="BM1483">
        <v>-1</v>
      </c>
      <c r="BN1483" t="s">
        <v>1549</v>
      </c>
      <c r="BO1483" t="s">
        <v>7514</v>
      </c>
      <c r="BP1483" t="b">
        <v>1</v>
      </c>
    </row>
    <row r="1484" spans="1:68" x14ac:dyDescent="0.25">
      <c r="A1484" s="30" t="str">
        <f t="shared" si="24"/>
        <v>2009048037</v>
      </c>
      <c r="B1484" t="s">
        <v>203</v>
      </c>
      <c r="C1484">
        <v>37</v>
      </c>
      <c r="D1484" s="65" t="s">
        <v>8691</v>
      </c>
      <c r="E1484" t="s">
        <v>200</v>
      </c>
      <c r="F1484">
        <v>0</v>
      </c>
      <c r="G1484">
        <v>2009</v>
      </c>
      <c r="H1484">
        <v>2</v>
      </c>
      <c r="I1484" s="34">
        <v>4380.2</v>
      </c>
      <c r="J1484">
        <v>4292</v>
      </c>
      <c r="K1484" s="32">
        <v>41.781500000000001</v>
      </c>
      <c r="L1484" s="32">
        <v>-60.930700000000002</v>
      </c>
      <c r="M1484" s="31">
        <v>40085.980370254627</v>
      </c>
      <c r="N1484" s="33">
        <v>2.98</v>
      </c>
      <c r="O1484" s="33">
        <v>49.6</v>
      </c>
      <c r="P1484" s="32">
        <v>21.603200000000001</v>
      </c>
      <c r="Q1484" s="32">
        <v>20.171399999999998</v>
      </c>
      <c r="R1484" s="32">
        <v>22.242899999999999</v>
      </c>
      <c r="S1484" s="32">
        <v>0.66539999999999999</v>
      </c>
      <c r="T1484" s="32">
        <v>21.5715</v>
      </c>
      <c r="U1484" s="32">
        <v>20.1707</v>
      </c>
      <c r="V1484" s="32">
        <v>22.238700000000001</v>
      </c>
      <c r="W1484" s="32">
        <v>0.64939999999999998</v>
      </c>
      <c r="X1484" s="32">
        <v>35.8414</v>
      </c>
      <c r="Y1484" s="32">
        <v>35.627400000000002</v>
      </c>
      <c r="Z1484" s="32">
        <v>36.1511</v>
      </c>
      <c r="AA1484" s="32">
        <v>0.1938</v>
      </c>
      <c r="AB1484" s="32">
        <v>35.726399999999998</v>
      </c>
      <c r="AC1484" s="32">
        <v>35.356299999999997</v>
      </c>
      <c r="AD1484" s="32">
        <v>36.145499999999998</v>
      </c>
      <c r="AE1484" s="32">
        <v>0.2477</v>
      </c>
      <c r="AF1484" s="32">
        <v>4.3147000000000002</v>
      </c>
      <c r="AG1484" s="32">
        <v>3.8008999999999999</v>
      </c>
      <c r="AH1484" s="32">
        <v>4.6142000000000003</v>
      </c>
      <c r="AI1484" s="32">
        <v>0.23730000000000001</v>
      </c>
      <c r="AJ1484" s="32">
        <v>3.6246999999999998</v>
      </c>
      <c r="AK1484" s="32">
        <v>3.0362</v>
      </c>
      <c r="AL1484" s="32">
        <v>4.1474000000000002</v>
      </c>
      <c r="AM1484" s="32">
        <v>0.3629</v>
      </c>
      <c r="AN1484" s="32"/>
      <c r="AO1484" s="32"/>
      <c r="AP1484" s="32">
        <v>21.467600000000001</v>
      </c>
      <c r="AQ1484" s="32">
        <v>1.24E-2</v>
      </c>
      <c r="AR1484" s="32">
        <v>21.464500000000001</v>
      </c>
      <c r="AS1484" s="32">
        <v>5.7000000000000002E-3</v>
      </c>
      <c r="AT1484" s="32"/>
      <c r="AU1484" s="32"/>
      <c r="AV1484" s="32"/>
      <c r="AW1484" s="32"/>
      <c r="AX1484" s="32">
        <v>2.1905000000000001</v>
      </c>
      <c r="AY1484">
        <v>4380.22</v>
      </c>
      <c r="AZ1484">
        <v>2.1903000000000001</v>
      </c>
      <c r="BA1484">
        <v>4380.22</v>
      </c>
      <c r="BB1484">
        <v>4403</v>
      </c>
      <c r="BC1484">
        <v>999.67</v>
      </c>
      <c r="BD1484" s="32">
        <v>4.5486000000000004</v>
      </c>
      <c r="BE1484" s="32">
        <v>4.5484</v>
      </c>
      <c r="BF1484" s="32">
        <v>34.979399999999998</v>
      </c>
      <c r="BG1484" s="32">
        <v>34.977800000000002</v>
      </c>
      <c r="BH1484" s="32"/>
      <c r="BI1484" s="34"/>
      <c r="BJ1484" s="34"/>
      <c r="BK1484" s="34"/>
      <c r="BL1484" s="34"/>
      <c r="BM1484">
        <v>-1</v>
      </c>
      <c r="BN1484" t="s">
        <v>1550</v>
      </c>
      <c r="BO1484" t="s">
        <v>7515</v>
      </c>
      <c r="BP1484" t="b">
        <v>1</v>
      </c>
    </row>
    <row r="1485" spans="1:68" x14ac:dyDescent="0.25">
      <c r="A1485" s="30" t="str">
        <f t="shared" si="24"/>
        <v>2009048040</v>
      </c>
      <c r="B1485" t="s">
        <v>203</v>
      </c>
      <c r="C1485">
        <v>40</v>
      </c>
      <c r="D1485" s="65" t="s">
        <v>8694</v>
      </c>
      <c r="E1485" t="s">
        <v>204</v>
      </c>
      <c r="F1485">
        <v>0</v>
      </c>
      <c r="G1485">
        <v>2009</v>
      </c>
      <c r="H1485">
        <v>2</v>
      </c>
      <c r="I1485" s="34">
        <v>4446.5</v>
      </c>
      <c r="J1485">
        <v>4534</v>
      </c>
      <c r="K1485" s="32">
        <v>41.410200000000003</v>
      </c>
      <c r="L1485" s="32">
        <v>-60.677500000000002</v>
      </c>
      <c r="M1485" s="31">
        <v>40086.339076736112</v>
      </c>
      <c r="N1485" s="33">
        <v>1.98</v>
      </c>
      <c r="O1485" s="33">
        <v>49.6</v>
      </c>
      <c r="P1485" s="32">
        <v>20.894600000000001</v>
      </c>
      <c r="Q1485" s="32">
        <v>17.478200000000001</v>
      </c>
      <c r="R1485" s="32">
        <v>21.9055</v>
      </c>
      <c r="S1485" s="32">
        <v>1.1476999999999999</v>
      </c>
      <c r="T1485" s="32">
        <v>20.914400000000001</v>
      </c>
      <c r="U1485" s="32">
        <v>17.494499999999999</v>
      </c>
      <c r="V1485" s="32">
        <v>21.9024</v>
      </c>
      <c r="W1485" s="32">
        <v>1.0907</v>
      </c>
      <c r="X1485" s="32">
        <v>35.1188</v>
      </c>
      <c r="Y1485" s="32">
        <v>34.791499999999999</v>
      </c>
      <c r="Z1485" s="32">
        <v>35.756</v>
      </c>
      <c r="AA1485" s="32">
        <v>0.30719999999999997</v>
      </c>
      <c r="AB1485" s="32">
        <v>34.945099999999996</v>
      </c>
      <c r="AC1485" s="32">
        <v>34.7761</v>
      </c>
      <c r="AD1485" s="32">
        <v>35.596699999999998</v>
      </c>
      <c r="AE1485" s="32">
        <v>0.22509999999999999</v>
      </c>
      <c r="AF1485" s="32">
        <v>4.5837000000000003</v>
      </c>
      <c r="AG1485" s="32">
        <v>4.3623000000000003</v>
      </c>
      <c r="AH1485" s="32">
        <v>4.6566999999999998</v>
      </c>
      <c r="AI1485" s="32">
        <v>6.5299999999999997E-2</v>
      </c>
      <c r="AJ1485" s="32"/>
      <c r="AK1485" s="32"/>
      <c r="AL1485" s="32"/>
      <c r="AM1485" s="32"/>
      <c r="AN1485" s="32">
        <v>1.5084</v>
      </c>
      <c r="AO1485" s="32">
        <v>1.5942000000000001</v>
      </c>
      <c r="AP1485" s="32">
        <v>21.241700000000002</v>
      </c>
      <c r="AQ1485" s="32">
        <v>1.89E-2</v>
      </c>
      <c r="AR1485" s="32">
        <v>21.235399999999998</v>
      </c>
      <c r="AS1485" s="32">
        <v>1.3100000000000001E-2</v>
      </c>
      <c r="AT1485" s="32">
        <v>34.809100000000001</v>
      </c>
      <c r="AU1485" s="32">
        <v>2.6599999999999999E-2</v>
      </c>
      <c r="AV1485" s="32">
        <v>34.779400000000003</v>
      </c>
      <c r="AW1485" s="32">
        <v>3.3E-3</v>
      </c>
      <c r="AX1485" s="32">
        <v>2.2397999999999998</v>
      </c>
      <c r="AY1485">
        <v>4432.8500000000004</v>
      </c>
      <c r="AZ1485">
        <v>2.2393999999999998</v>
      </c>
      <c r="BA1485">
        <v>4432.8500000000004</v>
      </c>
      <c r="BB1485">
        <v>4686</v>
      </c>
      <c r="BC1485">
        <v>999.7</v>
      </c>
      <c r="BD1485" s="32">
        <v>4.4635999999999996</v>
      </c>
      <c r="BE1485" s="32">
        <v>4.4634999999999998</v>
      </c>
      <c r="BF1485" s="32">
        <v>34.987099999999998</v>
      </c>
      <c r="BG1485" s="32">
        <v>34.985999999999997</v>
      </c>
      <c r="BH1485" s="32"/>
      <c r="BI1485" s="34"/>
      <c r="BJ1485" s="34"/>
      <c r="BK1485" s="34"/>
      <c r="BL1485" s="34"/>
      <c r="BM1485">
        <v>-1</v>
      </c>
      <c r="BN1485" t="s">
        <v>1551</v>
      </c>
      <c r="BO1485" t="s">
        <v>7516</v>
      </c>
      <c r="BP1485" t="b">
        <v>1</v>
      </c>
    </row>
    <row r="1486" spans="1:68" x14ac:dyDescent="0.25">
      <c r="A1486" s="30" t="str">
        <f t="shared" si="24"/>
        <v>2009048044</v>
      </c>
      <c r="B1486" t="s">
        <v>203</v>
      </c>
      <c r="C1486">
        <v>44</v>
      </c>
      <c r="D1486" s="65" t="s">
        <v>8698</v>
      </c>
      <c r="E1486" t="s">
        <v>197</v>
      </c>
      <c r="F1486">
        <v>0</v>
      </c>
      <c r="G1486">
        <v>2009</v>
      </c>
      <c r="H1486">
        <v>2</v>
      </c>
      <c r="I1486" s="34">
        <v>3854.6</v>
      </c>
      <c r="J1486">
        <v>3974</v>
      </c>
      <c r="K1486" s="32">
        <v>42.029800000000002</v>
      </c>
      <c r="L1486" s="32">
        <v>-61.063000000000002</v>
      </c>
      <c r="M1486" s="31">
        <v>40087.073008101848</v>
      </c>
      <c r="N1486" s="33">
        <v>1.98</v>
      </c>
      <c r="O1486" s="33">
        <v>49.6</v>
      </c>
      <c r="P1486" s="32">
        <v>21.417400000000001</v>
      </c>
      <c r="Q1486" s="32">
        <v>21.211300000000001</v>
      </c>
      <c r="R1486" s="32">
        <v>21.6416</v>
      </c>
      <c r="S1486" s="32">
        <v>0.1439</v>
      </c>
      <c r="T1486" s="32">
        <v>21.417000000000002</v>
      </c>
      <c r="U1486" s="32">
        <v>21.210899999999999</v>
      </c>
      <c r="V1486" s="32">
        <v>21.641300000000001</v>
      </c>
      <c r="W1486" s="32">
        <v>0.1439</v>
      </c>
      <c r="X1486" s="32">
        <v>35.3093</v>
      </c>
      <c r="Y1486" s="32">
        <v>35.126300000000001</v>
      </c>
      <c r="Z1486" s="32">
        <v>35.6755</v>
      </c>
      <c r="AA1486" s="32">
        <v>0.15390000000000001</v>
      </c>
      <c r="AB1486" s="32">
        <v>35.303199999999997</v>
      </c>
      <c r="AC1486" s="32">
        <v>35.101399999999998</v>
      </c>
      <c r="AD1486" s="32">
        <v>35.672400000000003</v>
      </c>
      <c r="AE1486" s="32">
        <v>0.15490000000000001</v>
      </c>
      <c r="AF1486" s="32">
        <v>4.5437000000000003</v>
      </c>
      <c r="AG1486" s="32">
        <v>4.3402000000000003</v>
      </c>
      <c r="AH1486" s="32">
        <v>4.62</v>
      </c>
      <c r="AI1486" s="32">
        <v>6.3799999999999996E-2</v>
      </c>
      <c r="AJ1486" s="32">
        <v>4.3772000000000002</v>
      </c>
      <c r="AK1486" s="32">
        <v>4.1883999999999997</v>
      </c>
      <c r="AL1486" s="32">
        <v>4.4436999999999998</v>
      </c>
      <c r="AM1486" s="32">
        <v>6.54E-2</v>
      </c>
      <c r="AN1486" s="32">
        <v>0.3387</v>
      </c>
      <c r="AO1486" s="32">
        <v>0.3377</v>
      </c>
      <c r="AP1486" s="32">
        <v>21.215499999999999</v>
      </c>
      <c r="AQ1486" s="32">
        <v>4.4000000000000003E-3</v>
      </c>
      <c r="AR1486" s="32">
        <v>21.214700000000001</v>
      </c>
      <c r="AS1486" s="32">
        <v>3.8E-3</v>
      </c>
      <c r="AT1486" s="32">
        <v>35.128</v>
      </c>
      <c r="AU1486" s="32">
        <v>1.5E-3</v>
      </c>
      <c r="AV1486" s="32">
        <v>35.1205</v>
      </c>
      <c r="AW1486" s="32">
        <v>1.2800000000000001E-2</v>
      </c>
      <c r="AX1486" s="32">
        <v>2.1772</v>
      </c>
      <c r="AY1486">
        <v>3853.63</v>
      </c>
      <c r="AZ1486">
        <v>2.1770999999999998</v>
      </c>
      <c r="BA1486">
        <v>3853.63</v>
      </c>
      <c r="BB1486">
        <v>4057</v>
      </c>
      <c r="BC1486">
        <v>999.64</v>
      </c>
      <c r="BD1486" s="32">
        <v>4.6227</v>
      </c>
      <c r="BE1486" s="32">
        <v>4.6223999999999998</v>
      </c>
      <c r="BF1486" s="32">
        <v>34.990200000000002</v>
      </c>
      <c r="BG1486" s="32">
        <v>34.990400000000001</v>
      </c>
      <c r="BH1486" s="32"/>
      <c r="BI1486" s="34"/>
      <c r="BJ1486" s="34"/>
      <c r="BK1486" s="34"/>
      <c r="BL1486" s="34"/>
      <c r="BM1486">
        <v>-1</v>
      </c>
      <c r="BN1486" t="s">
        <v>1552</v>
      </c>
      <c r="BO1486" t="s">
        <v>7517</v>
      </c>
      <c r="BP1486" t="b">
        <v>1</v>
      </c>
    </row>
    <row r="1487" spans="1:68" x14ac:dyDescent="0.25">
      <c r="A1487" s="30" t="str">
        <f t="shared" si="24"/>
        <v>2009048047</v>
      </c>
      <c r="B1487" t="s">
        <v>203</v>
      </c>
      <c r="C1487">
        <v>47</v>
      </c>
      <c r="D1487" s="65" t="s">
        <v>8701</v>
      </c>
      <c r="E1487" t="s">
        <v>198</v>
      </c>
      <c r="F1487">
        <v>0</v>
      </c>
      <c r="G1487">
        <v>2009</v>
      </c>
      <c r="H1487">
        <v>2</v>
      </c>
      <c r="I1487" s="34">
        <v>3693.7</v>
      </c>
      <c r="J1487">
        <v>3803</v>
      </c>
      <c r="K1487" s="54">
        <v>42.200800000000001</v>
      </c>
      <c r="L1487" s="54">
        <v>-61.167000000000002</v>
      </c>
      <c r="M1487" s="31">
        <v>40087.398949537041</v>
      </c>
      <c r="N1487" s="33">
        <v>2.98</v>
      </c>
      <c r="O1487" s="33">
        <v>49.6</v>
      </c>
      <c r="P1487" s="32">
        <v>21.809899999999999</v>
      </c>
      <c r="Q1487" s="32">
        <v>20.571400000000001</v>
      </c>
      <c r="R1487" s="32">
        <v>22.028700000000001</v>
      </c>
      <c r="S1487" s="32">
        <v>0.31690000000000002</v>
      </c>
      <c r="T1487" s="32">
        <v>21.810400000000001</v>
      </c>
      <c r="U1487" s="32">
        <v>20.5793</v>
      </c>
      <c r="V1487" s="32">
        <v>22.029</v>
      </c>
      <c r="W1487" s="32">
        <v>0.315</v>
      </c>
      <c r="X1487" s="32">
        <v>35.579599999999999</v>
      </c>
      <c r="Y1487" s="32">
        <v>35.4011</v>
      </c>
      <c r="Z1487" s="32">
        <v>35.937399999999997</v>
      </c>
      <c r="AA1487" s="32">
        <v>0.1086</v>
      </c>
      <c r="AB1487" s="32">
        <v>35.576099999999997</v>
      </c>
      <c r="AC1487" s="32">
        <v>35.3992</v>
      </c>
      <c r="AD1487" s="32">
        <v>35.927199999999999</v>
      </c>
      <c r="AE1487" s="32">
        <v>0.1071</v>
      </c>
      <c r="AF1487" s="32">
        <v>4.3738999999999999</v>
      </c>
      <c r="AG1487" s="32">
        <v>3.9817</v>
      </c>
      <c r="AH1487" s="32">
        <v>4.5007000000000001</v>
      </c>
      <c r="AI1487" s="32">
        <v>0.13880000000000001</v>
      </c>
      <c r="AJ1487" s="32">
        <v>4.2096</v>
      </c>
      <c r="AK1487" s="32">
        <v>3.8149999999999999</v>
      </c>
      <c r="AL1487" s="32">
        <v>4.3357000000000001</v>
      </c>
      <c r="AM1487" s="32">
        <v>0.1394</v>
      </c>
      <c r="AN1487" s="32">
        <v>0.69699999999999995</v>
      </c>
      <c r="AO1487" s="32">
        <v>0.68879999999999997</v>
      </c>
      <c r="AP1487" s="32">
        <v>21.662600000000001</v>
      </c>
      <c r="AQ1487" s="32">
        <v>5.5E-2</v>
      </c>
      <c r="AR1487" s="32">
        <v>21.663599999999999</v>
      </c>
      <c r="AS1487" s="32">
        <v>5.67E-2</v>
      </c>
      <c r="AT1487" s="32">
        <v>35.4161</v>
      </c>
      <c r="AU1487" s="32">
        <v>2.2200000000000001E-2</v>
      </c>
      <c r="AV1487" s="32">
        <v>35.409399999999998</v>
      </c>
      <c r="AW1487" s="32">
        <v>1.5299999999999999E-2</v>
      </c>
      <c r="AX1487" s="32">
        <v>2.2725</v>
      </c>
      <c r="AY1487">
        <v>3692.75</v>
      </c>
      <c r="AZ1487">
        <v>2.2724000000000002</v>
      </c>
      <c r="BA1487">
        <v>3692.75</v>
      </c>
      <c r="BC1487">
        <v>999.63</v>
      </c>
      <c r="BD1487" s="32">
        <v>4.4305000000000003</v>
      </c>
      <c r="BE1487" s="32">
        <v>4.4306000000000001</v>
      </c>
      <c r="BF1487" s="32">
        <v>34.964199999999998</v>
      </c>
      <c r="BG1487" s="32">
        <v>34.963700000000003</v>
      </c>
      <c r="BH1487" s="32"/>
      <c r="BI1487" s="34"/>
      <c r="BJ1487" s="34"/>
      <c r="BK1487" s="34"/>
      <c r="BL1487" s="34"/>
      <c r="BM1487">
        <v>-1</v>
      </c>
      <c r="BN1487" t="s">
        <v>1553</v>
      </c>
      <c r="BO1487" t="s">
        <v>7518</v>
      </c>
      <c r="BP1487" t="b">
        <v>1</v>
      </c>
    </row>
    <row r="1488" spans="1:68" x14ac:dyDescent="0.25">
      <c r="A1488" s="30" t="str">
        <f t="shared" si="24"/>
        <v>2009048048</v>
      </c>
      <c r="B1488" t="s">
        <v>203</v>
      </c>
      <c r="C1488">
        <v>48</v>
      </c>
      <c r="D1488" s="65" t="s">
        <v>8706</v>
      </c>
      <c r="E1488" t="s">
        <v>201</v>
      </c>
      <c r="F1488">
        <v>0</v>
      </c>
      <c r="G1488">
        <v>2009</v>
      </c>
      <c r="H1488">
        <v>2</v>
      </c>
      <c r="I1488" s="34">
        <v>3255.5</v>
      </c>
      <c r="J1488">
        <v>3400</v>
      </c>
      <c r="K1488" s="32">
        <v>42.392200000000003</v>
      </c>
      <c r="L1488" s="32">
        <v>-61.274700000000003</v>
      </c>
      <c r="M1488" s="31">
        <v>40087.580632291669</v>
      </c>
      <c r="N1488" s="33">
        <v>1.98</v>
      </c>
      <c r="O1488" s="33">
        <v>49.6</v>
      </c>
      <c r="P1488" s="32">
        <v>20.6648</v>
      </c>
      <c r="Q1488" s="32">
        <v>19.619599999999998</v>
      </c>
      <c r="R1488" s="32">
        <v>21.044799999999999</v>
      </c>
      <c r="S1488" s="32">
        <v>0.47149999999999997</v>
      </c>
      <c r="T1488" s="32">
        <v>20.657299999999999</v>
      </c>
      <c r="U1488" s="32">
        <v>19.6036</v>
      </c>
      <c r="V1488" s="32">
        <v>21.044499999999999</v>
      </c>
      <c r="W1488" s="32">
        <v>0.48060000000000003</v>
      </c>
      <c r="X1488" s="32">
        <v>35.298099999999998</v>
      </c>
      <c r="Y1488" s="32">
        <v>34.719099999999997</v>
      </c>
      <c r="Z1488" s="32">
        <v>35.5154</v>
      </c>
      <c r="AA1488" s="32">
        <v>0.24099999999999999</v>
      </c>
      <c r="AB1488" s="32">
        <v>35.354799999999997</v>
      </c>
      <c r="AC1488" s="32">
        <v>34.795900000000003</v>
      </c>
      <c r="AD1488" s="32">
        <v>35.513100000000001</v>
      </c>
      <c r="AE1488" s="32">
        <v>0.17369999999999999</v>
      </c>
      <c r="AF1488" s="32">
        <v>4.6353999999999997</v>
      </c>
      <c r="AG1488" s="32">
        <v>4.4302000000000001</v>
      </c>
      <c r="AH1488" s="32">
        <v>4.9141000000000004</v>
      </c>
      <c r="AI1488" s="32">
        <v>0.1429</v>
      </c>
      <c r="AJ1488" s="32">
        <v>4.3529</v>
      </c>
      <c r="AK1488" s="32">
        <v>4.2451999999999996</v>
      </c>
      <c r="AL1488" s="32">
        <v>4.4861000000000004</v>
      </c>
      <c r="AM1488" s="32">
        <v>5.5899999999999998E-2</v>
      </c>
      <c r="AN1488" s="32"/>
      <c r="AO1488" s="32"/>
      <c r="AP1488" s="32">
        <v>19.666699999999999</v>
      </c>
      <c r="AQ1488" s="32">
        <v>5.57E-2</v>
      </c>
      <c r="AR1488" s="32">
        <v>19.657800000000002</v>
      </c>
      <c r="AS1488" s="32">
        <v>4.5199999999999997E-2</v>
      </c>
      <c r="AT1488" s="32"/>
      <c r="AU1488" s="32"/>
      <c r="AV1488" s="32"/>
      <c r="AW1488" s="32"/>
      <c r="AX1488" s="32">
        <v>2.4596</v>
      </c>
      <c r="AY1488">
        <v>3253.5</v>
      </c>
      <c r="AZ1488">
        <v>2.4596</v>
      </c>
      <c r="BA1488">
        <v>3253.5</v>
      </c>
      <c r="BB1488">
        <v>3361</v>
      </c>
      <c r="BC1488">
        <v>999.61</v>
      </c>
      <c r="BD1488" s="32">
        <v>4.2835999999999999</v>
      </c>
      <c r="BE1488" s="32">
        <v>4.2831999999999999</v>
      </c>
      <c r="BF1488" s="32">
        <v>34.947699999999998</v>
      </c>
      <c r="BG1488" s="32">
        <v>34.947899999999997</v>
      </c>
      <c r="BH1488" s="32"/>
      <c r="BI1488" s="34"/>
      <c r="BJ1488" s="34"/>
      <c r="BK1488" s="34"/>
      <c r="BL1488" s="34"/>
      <c r="BM1488">
        <v>-1</v>
      </c>
      <c r="BN1488" t="s">
        <v>1554</v>
      </c>
      <c r="BO1488" t="s">
        <v>7519</v>
      </c>
      <c r="BP1488" t="b">
        <v>1</v>
      </c>
    </row>
    <row r="1489" spans="1:68" x14ac:dyDescent="0.25">
      <c r="A1489" s="30" t="str">
        <f t="shared" si="24"/>
        <v>2009048053</v>
      </c>
      <c r="B1489" t="s">
        <v>203</v>
      </c>
      <c r="C1489">
        <v>53</v>
      </c>
      <c r="D1489" s="65" t="s">
        <v>8708</v>
      </c>
      <c r="E1489" t="s">
        <v>205</v>
      </c>
      <c r="F1489">
        <v>0</v>
      </c>
      <c r="G1489">
        <v>2009</v>
      </c>
      <c r="H1489">
        <v>2</v>
      </c>
      <c r="I1489" s="34">
        <v>2289</v>
      </c>
      <c r="J1489">
        <v>2269.5</v>
      </c>
      <c r="K1489" s="32">
        <v>42.615499999999997</v>
      </c>
      <c r="L1489" s="32">
        <v>-61.522799999999997</v>
      </c>
      <c r="M1489" s="31">
        <v>40088.063314814812</v>
      </c>
      <c r="N1489" s="33">
        <v>2.98</v>
      </c>
      <c r="O1489" s="33">
        <v>49.6</v>
      </c>
      <c r="P1489" s="32">
        <v>15.188599999999999</v>
      </c>
      <c r="Q1489" s="32">
        <v>10.0992</v>
      </c>
      <c r="R1489" s="32">
        <v>17.278099999999998</v>
      </c>
      <c r="S1489" s="32">
        <v>2.6128999999999998</v>
      </c>
      <c r="T1489" s="32">
        <v>15.190899999999999</v>
      </c>
      <c r="U1489" s="32">
        <v>10.106999999999999</v>
      </c>
      <c r="V1489" s="32">
        <v>17.2775</v>
      </c>
      <c r="W1489" s="32">
        <v>2.6109</v>
      </c>
      <c r="X1489" s="32">
        <v>33.1081</v>
      </c>
      <c r="Y1489" s="32">
        <v>32.8977</v>
      </c>
      <c r="Z1489" s="32">
        <v>33.584200000000003</v>
      </c>
      <c r="AA1489" s="32">
        <v>0.18940000000000001</v>
      </c>
      <c r="AB1489" s="32">
        <v>33.1038</v>
      </c>
      <c r="AC1489" s="32">
        <v>32.893500000000003</v>
      </c>
      <c r="AD1489" s="32">
        <v>33.576000000000001</v>
      </c>
      <c r="AE1489" s="32">
        <v>0.187</v>
      </c>
      <c r="AF1489" s="32">
        <v>5.6178999999999997</v>
      </c>
      <c r="AG1489" s="32">
        <v>5.4385000000000003</v>
      </c>
      <c r="AH1489" s="32">
        <v>6.0251000000000001</v>
      </c>
      <c r="AI1489" s="32">
        <v>0.19420000000000001</v>
      </c>
      <c r="AJ1489" s="32">
        <v>5.4476000000000004</v>
      </c>
      <c r="AK1489" s="32">
        <v>5.2469000000000001</v>
      </c>
      <c r="AL1489" s="32">
        <v>5.8395000000000001</v>
      </c>
      <c r="AM1489" s="32">
        <v>0.19350000000000001</v>
      </c>
      <c r="AN1489" s="32">
        <v>1.8954</v>
      </c>
      <c r="AO1489" s="32">
        <v>1.8866000000000001</v>
      </c>
      <c r="AP1489" s="32">
        <v>17.207999999999998</v>
      </c>
      <c r="AQ1489" s="32">
        <v>7.1000000000000004E-3</v>
      </c>
      <c r="AR1489" s="32">
        <v>17.208300000000001</v>
      </c>
      <c r="AS1489" s="32">
        <v>6.7999999999999996E-3</v>
      </c>
      <c r="AT1489" s="32">
        <v>32.904899999999998</v>
      </c>
      <c r="AU1489" s="32">
        <v>6.1999999999999998E-3</v>
      </c>
      <c r="AV1489" s="32">
        <v>32.902799999999999</v>
      </c>
      <c r="AW1489" s="32">
        <v>8.0999999999999996E-3</v>
      </c>
      <c r="AX1489" s="32">
        <v>3.2242000000000002</v>
      </c>
      <c r="AY1489">
        <v>2289.0100000000002</v>
      </c>
      <c r="AZ1489">
        <v>3.2233999999999998</v>
      </c>
      <c r="BA1489">
        <v>2289.0100000000002</v>
      </c>
      <c r="BB1489">
        <v>2414</v>
      </c>
      <c r="BC1489">
        <v>999.59</v>
      </c>
      <c r="BD1489" s="32">
        <v>4.2333999999999996</v>
      </c>
      <c r="BE1489" s="32">
        <v>4.2328999999999999</v>
      </c>
      <c r="BF1489" s="32">
        <v>34.950899999999997</v>
      </c>
      <c r="BG1489" s="32">
        <v>34.951300000000003</v>
      </c>
      <c r="BH1489" s="32"/>
      <c r="BI1489" s="34"/>
      <c r="BJ1489" s="34"/>
      <c r="BK1489" s="34"/>
      <c r="BL1489" s="34"/>
      <c r="BM1489">
        <v>-1</v>
      </c>
      <c r="BN1489" t="s">
        <v>1555</v>
      </c>
      <c r="BO1489" t="s">
        <v>7520</v>
      </c>
      <c r="BP1489" t="b">
        <v>1</v>
      </c>
    </row>
    <row r="1490" spans="1:68" x14ac:dyDescent="0.25">
      <c r="A1490" s="30" t="str">
        <f t="shared" si="24"/>
        <v>2009048055</v>
      </c>
      <c r="B1490" t="s">
        <v>203</v>
      </c>
      <c r="C1490">
        <v>55</v>
      </c>
      <c r="D1490" s="65" t="s">
        <v>8710</v>
      </c>
      <c r="E1490" t="s">
        <v>85</v>
      </c>
      <c r="F1490">
        <v>0</v>
      </c>
      <c r="G1490">
        <v>2009</v>
      </c>
      <c r="H1490">
        <v>2</v>
      </c>
      <c r="I1490" s="34">
        <v>674.5</v>
      </c>
      <c r="J1490">
        <v>668</v>
      </c>
      <c r="K1490" s="32">
        <v>42.905999999999999</v>
      </c>
      <c r="L1490" s="32">
        <v>-61.907800000000002</v>
      </c>
      <c r="M1490" s="31">
        <v>40088.278667939812</v>
      </c>
      <c r="N1490" s="33">
        <v>1.98</v>
      </c>
      <c r="O1490" s="33">
        <v>49.6</v>
      </c>
      <c r="P1490" s="32">
        <v>14.906499999999999</v>
      </c>
      <c r="Q1490" s="32">
        <v>9.4372000000000007</v>
      </c>
      <c r="R1490" s="32">
        <v>16.897500000000001</v>
      </c>
      <c r="S1490" s="32">
        <v>2.3788</v>
      </c>
      <c r="T1490" s="32">
        <v>14.9063</v>
      </c>
      <c r="U1490" s="32">
        <v>9.4382000000000001</v>
      </c>
      <c r="V1490" s="32">
        <v>16.896799999999999</v>
      </c>
      <c r="W1490" s="32">
        <v>2.3774000000000002</v>
      </c>
      <c r="X1490" s="32">
        <v>32.996299999999998</v>
      </c>
      <c r="Y1490" s="32">
        <v>32.538400000000003</v>
      </c>
      <c r="Z1490" s="32">
        <v>33.293799999999997</v>
      </c>
      <c r="AA1490" s="32">
        <v>0.24049999999999999</v>
      </c>
      <c r="AB1490" s="32">
        <v>32.991</v>
      </c>
      <c r="AC1490" s="32">
        <v>32.509</v>
      </c>
      <c r="AD1490" s="32">
        <v>33.288400000000003</v>
      </c>
      <c r="AE1490" s="32">
        <v>0.23949999999999999</v>
      </c>
      <c r="AF1490" s="32">
        <v>5.7061000000000002</v>
      </c>
      <c r="AG1490" s="32">
        <v>5.4977999999999998</v>
      </c>
      <c r="AH1490" s="32">
        <v>6.1364999999999998</v>
      </c>
      <c r="AI1490" s="32">
        <v>0.19270000000000001</v>
      </c>
      <c r="AJ1490" s="32">
        <v>5.5289999999999999</v>
      </c>
      <c r="AK1490" s="32">
        <v>5.2678000000000003</v>
      </c>
      <c r="AL1490" s="32">
        <v>5.9471999999999996</v>
      </c>
      <c r="AM1490" s="32">
        <v>0.19550000000000001</v>
      </c>
      <c r="AN1490" s="32">
        <v>2.0335000000000001</v>
      </c>
      <c r="AO1490" s="32">
        <v>2.0301</v>
      </c>
      <c r="AP1490" s="32">
        <v>16.8263</v>
      </c>
      <c r="AQ1490" s="32">
        <v>2.07E-2</v>
      </c>
      <c r="AR1490" s="32">
        <v>16.814399999999999</v>
      </c>
      <c r="AS1490" s="32">
        <v>4.1599999999999998E-2</v>
      </c>
      <c r="AT1490" s="32">
        <v>32.551900000000003</v>
      </c>
      <c r="AU1490" s="32">
        <v>1.17E-2</v>
      </c>
      <c r="AV1490" s="32">
        <v>32.541800000000002</v>
      </c>
      <c r="AW1490" s="32">
        <v>2.8400000000000002E-2</v>
      </c>
      <c r="AX1490" s="32">
        <v>4.6829000000000001</v>
      </c>
      <c r="AY1490">
        <v>674.49</v>
      </c>
      <c r="AZ1490">
        <v>4.6818999999999997</v>
      </c>
      <c r="BA1490">
        <v>674.49</v>
      </c>
      <c r="BC1490">
        <v>674.49</v>
      </c>
      <c r="BD1490" s="32">
        <v>4.6829000000000001</v>
      </c>
      <c r="BE1490" s="32">
        <v>4.6818999999999997</v>
      </c>
      <c r="BF1490" s="32">
        <v>34.955500000000001</v>
      </c>
      <c r="BG1490" s="32">
        <v>34.9557</v>
      </c>
      <c r="BH1490" s="32"/>
      <c r="BI1490" s="34"/>
      <c r="BJ1490" s="34"/>
      <c r="BK1490" s="34"/>
      <c r="BL1490" s="34"/>
      <c r="BM1490">
        <v>-1</v>
      </c>
      <c r="BN1490" t="s">
        <v>1556</v>
      </c>
      <c r="BO1490" t="s">
        <v>7521</v>
      </c>
      <c r="BP1490" t="b">
        <v>1</v>
      </c>
    </row>
    <row r="1491" spans="1:68" x14ac:dyDescent="0.25">
      <c r="A1491" s="30" t="str">
        <f t="shared" si="24"/>
        <v>2009048066</v>
      </c>
      <c r="B1491" t="s">
        <v>203</v>
      </c>
      <c r="C1491">
        <v>66</v>
      </c>
      <c r="D1491" s="65" t="s">
        <v>8715</v>
      </c>
      <c r="E1491" t="s">
        <v>103</v>
      </c>
      <c r="F1491">
        <v>1</v>
      </c>
      <c r="G1491">
        <v>2009</v>
      </c>
      <c r="H1491">
        <v>2</v>
      </c>
      <c r="I1491" s="34">
        <v>161.6</v>
      </c>
      <c r="J1491">
        <v>151</v>
      </c>
      <c r="K1491" s="32">
        <v>44.2697</v>
      </c>
      <c r="L1491" s="32">
        <v>-63.32</v>
      </c>
      <c r="M1491" s="31">
        <v>40091.694393287034</v>
      </c>
      <c r="N1491" s="33">
        <v>1.98</v>
      </c>
      <c r="O1491" s="33">
        <v>49.59</v>
      </c>
      <c r="P1491" s="32">
        <v>13.598100000000001</v>
      </c>
      <c r="Q1491" s="32">
        <v>8.6151999999999997</v>
      </c>
      <c r="R1491" s="32">
        <v>15.2662</v>
      </c>
      <c r="S1491" s="32">
        <v>2.1412</v>
      </c>
      <c r="T1491" s="32">
        <v>13.602499999999999</v>
      </c>
      <c r="U1491" s="32">
        <v>8.6190999999999995</v>
      </c>
      <c r="V1491" s="32">
        <v>15.2659</v>
      </c>
      <c r="W1491" s="32">
        <v>2.1373000000000002</v>
      </c>
      <c r="X1491" s="32">
        <v>31.139299999999999</v>
      </c>
      <c r="Y1491" s="32">
        <v>30.608499999999999</v>
      </c>
      <c r="Z1491" s="32">
        <v>32.155999999999999</v>
      </c>
      <c r="AA1491" s="32">
        <v>0.55959999999999999</v>
      </c>
      <c r="AB1491" s="32">
        <v>31.138100000000001</v>
      </c>
      <c r="AC1491" s="32">
        <v>30.61</v>
      </c>
      <c r="AD1491" s="32">
        <v>32.157299999999999</v>
      </c>
      <c r="AE1491" s="32">
        <v>0.5605</v>
      </c>
      <c r="AF1491" s="32">
        <v>5.8602999999999996</v>
      </c>
      <c r="AG1491" s="32">
        <v>5.6684000000000001</v>
      </c>
      <c r="AH1491" s="32">
        <v>6.2198000000000002</v>
      </c>
      <c r="AI1491" s="32">
        <v>0.18579999999999999</v>
      </c>
      <c r="AJ1491" s="32">
        <v>5.6592000000000002</v>
      </c>
      <c r="AK1491" s="32">
        <v>5.4641000000000002</v>
      </c>
      <c r="AL1491" s="32">
        <v>6.0266000000000002</v>
      </c>
      <c r="AM1491" s="32">
        <v>0.19</v>
      </c>
      <c r="AN1491" s="32">
        <v>2.4077000000000002</v>
      </c>
      <c r="AO1491" s="32">
        <v>2.4095</v>
      </c>
      <c r="AP1491" s="32">
        <v>15.2616</v>
      </c>
      <c r="AQ1491" s="32">
        <v>5.8999999999999999E-3</v>
      </c>
      <c r="AR1491" s="32">
        <v>15.2607</v>
      </c>
      <c r="AS1491" s="32">
        <v>5.4999999999999997E-3</v>
      </c>
      <c r="AT1491" s="32">
        <v>30.612500000000001</v>
      </c>
      <c r="AU1491" s="32">
        <v>4.1000000000000003E-3</v>
      </c>
      <c r="AV1491" s="32">
        <v>30.612100000000002</v>
      </c>
      <c r="AW1491" s="32">
        <v>2.8E-3</v>
      </c>
      <c r="AX1491" s="32">
        <v>5.6767000000000003</v>
      </c>
      <c r="AY1491">
        <v>71.41</v>
      </c>
      <c r="AZ1491">
        <v>5.6768999999999998</v>
      </c>
      <c r="BA1491">
        <v>71.41</v>
      </c>
      <c r="BB1491">
        <v>148.80000000000001</v>
      </c>
      <c r="BC1491">
        <v>148.74</v>
      </c>
      <c r="BD1491" s="32">
        <v>8.4106000000000005</v>
      </c>
      <c r="BE1491" s="32">
        <v>8.4120000000000008</v>
      </c>
      <c r="BF1491" s="32">
        <v>34.436100000000003</v>
      </c>
      <c r="BG1491" s="32">
        <v>34.434699999999999</v>
      </c>
      <c r="BH1491" s="32"/>
      <c r="BI1491" s="34"/>
      <c r="BJ1491" s="34"/>
      <c r="BK1491" s="34"/>
      <c r="BL1491" s="34"/>
      <c r="BM1491">
        <v>-1</v>
      </c>
      <c r="BN1491" t="s">
        <v>1557</v>
      </c>
      <c r="BO1491" t="s">
        <v>7522</v>
      </c>
      <c r="BP1491" t="b">
        <v>1</v>
      </c>
    </row>
    <row r="1492" spans="1:68" x14ac:dyDescent="0.25">
      <c r="A1492" s="30" t="str">
        <f t="shared" si="24"/>
        <v>2009048071</v>
      </c>
      <c r="B1492" t="s">
        <v>203</v>
      </c>
      <c r="C1492">
        <v>71</v>
      </c>
      <c r="D1492" s="65" t="s">
        <v>8869</v>
      </c>
      <c r="E1492" t="s">
        <v>112</v>
      </c>
      <c r="F1492">
        <v>1</v>
      </c>
      <c r="G1492">
        <v>2009</v>
      </c>
      <c r="H1492">
        <v>2</v>
      </c>
      <c r="I1492" s="34">
        <v>260.7</v>
      </c>
      <c r="J1492">
        <v>264</v>
      </c>
      <c r="K1492" s="32">
        <v>43.879199999999997</v>
      </c>
      <c r="L1492" s="32">
        <v>-62.8797</v>
      </c>
      <c r="M1492" s="31">
        <v>40091.923407870374</v>
      </c>
      <c r="N1492" s="33">
        <v>2.98</v>
      </c>
      <c r="O1492" s="33">
        <v>49.59</v>
      </c>
      <c r="P1492" s="32">
        <v>11.033899999999999</v>
      </c>
      <c r="Q1492" s="32">
        <v>4.5993000000000004</v>
      </c>
      <c r="R1492" s="32">
        <v>15.349399999999999</v>
      </c>
      <c r="S1492" s="32">
        <v>4.1430999999999996</v>
      </c>
      <c r="T1492" s="32">
        <v>11.042199999999999</v>
      </c>
      <c r="U1492" s="32">
        <v>4.5989000000000004</v>
      </c>
      <c r="V1492" s="32">
        <v>15.3498</v>
      </c>
      <c r="W1492" s="32">
        <v>4.1401000000000003</v>
      </c>
      <c r="X1492" s="32">
        <v>31.983799999999999</v>
      </c>
      <c r="Y1492" s="32">
        <v>31.436900000000001</v>
      </c>
      <c r="Z1492" s="32">
        <v>32.831899999999997</v>
      </c>
      <c r="AA1492" s="32">
        <v>0.51170000000000004</v>
      </c>
      <c r="AB1492" s="32">
        <v>31.9846</v>
      </c>
      <c r="AC1492" s="32">
        <v>31.435099999999998</v>
      </c>
      <c r="AD1492" s="32">
        <v>32.8307</v>
      </c>
      <c r="AE1492" s="32">
        <v>0.51300000000000001</v>
      </c>
      <c r="AF1492" s="32">
        <v>6.2812000000000001</v>
      </c>
      <c r="AG1492" s="32">
        <v>5.7712000000000003</v>
      </c>
      <c r="AH1492" s="32">
        <v>6.9179000000000004</v>
      </c>
      <c r="AI1492" s="32">
        <v>0.42699999999999999</v>
      </c>
      <c r="AJ1492" s="32">
        <v>6.0803000000000003</v>
      </c>
      <c r="AK1492" s="32">
        <v>5.5495000000000001</v>
      </c>
      <c r="AL1492" s="32">
        <v>6.7386999999999997</v>
      </c>
      <c r="AM1492" s="32">
        <v>0.43540000000000001</v>
      </c>
      <c r="AN1492" s="32">
        <v>2.8439000000000001</v>
      </c>
      <c r="AO1492" s="32">
        <v>2.8439999999999999</v>
      </c>
      <c r="AP1492" s="32">
        <v>15.343299999999999</v>
      </c>
      <c r="AQ1492" s="32">
        <v>5.3E-3</v>
      </c>
      <c r="AR1492" s="32">
        <v>15.3432</v>
      </c>
      <c r="AS1492" s="32">
        <v>5.7000000000000002E-3</v>
      </c>
      <c r="AT1492" s="32">
        <v>31.438500000000001</v>
      </c>
      <c r="AU1492" s="32">
        <v>1.4E-3</v>
      </c>
      <c r="AV1492" s="32">
        <v>31.436900000000001</v>
      </c>
      <c r="AW1492" s="32">
        <v>1.6000000000000001E-3</v>
      </c>
      <c r="AX1492" s="32">
        <v>4.5993000000000004</v>
      </c>
      <c r="AY1492">
        <v>49.59</v>
      </c>
      <c r="AZ1492">
        <v>4.5989000000000004</v>
      </c>
      <c r="BA1492">
        <v>49.59</v>
      </c>
      <c r="BB1492">
        <v>263.60000000000002</v>
      </c>
      <c r="BC1492">
        <v>260.73</v>
      </c>
      <c r="BD1492" s="32">
        <v>8.1317000000000004</v>
      </c>
      <c r="BE1492" s="32">
        <v>8.1316000000000006</v>
      </c>
      <c r="BF1492" s="32">
        <v>34.742600000000003</v>
      </c>
      <c r="BG1492" s="32">
        <v>34.741199999999999</v>
      </c>
      <c r="BH1492" s="32"/>
      <c r="BI1492" s="34"/>
      <c r="BJ1492" s="34"/>
      <c r="BK1492" s="34"/>
      <c r="BL1492" s="34"/>
      <c r="BM1492">
        <v>-1</v>
      </c>
      <c r="BN1492" t="s">
        <v>1558</v>
      </c>
      <c r="BO1492" t="s">
        <v>7523</v>
      </c>
      <c r="BP1492" t="b">
        <v>1</v>
      </c>
    </row>
    <row r="1493" spans="1:68" x14ac:dyDescent="0.25">
      <c r="A1493" s="30" t="str">
        <f t="shared" si="24"/>
        <v>2009048076</v>
      </c>
      <c r="B1493" t="s">
        <v>203</v>
      </c>
      <c r="C1493">
        <v>76</v>
      </c>
      <c r="D1493" s="65" t="s">
        <v>8837</v>
      </c>
      <c r="E1493" t="s">
        <v>93</v>
      </c>
      <c r="F1493">
        <v>1</v>
      </c>
      <c r="G1493">
        <v>2009</v>
      </c>
      <c r="H1493">
        <v>2</v>
      </c>
      <c r="I1493" s="34">
        <v>77.400000000000006</v>
      </c>
      <c r="J1493">
        <v>83</v>
      </c>
      <c r="K1493" s="32">
        <v>43.476799999999997</v>
      </c>
      <c r="L1493" s="32">
        <v>-62.438000000000002</v>
      </c>
      <c r="M1493" s="31">
        <v>40092.123450115738</v>
      </c>
      <c r="N1493" s="33">
        <v>2.98</v>
      </c>
      <c r="O1493" s="33">
        <v>49.6</v>
      </c>
      <c r="P1493" s="32">
        <v>14.6114</v>
      </c>
      <c r="Q1493" s="32">
        <v>11.166600000000001</v>
      </c>
      <c r="R1493" s="32">
        <v>15.674899999999999</v>
      </c>
      <c r="S1493" s="32">
        <v>1.4692000000000001</v>
      </c>
      <c r="T1493" s="32">
        <v>14.6152</v>
      </c>
      <c r="U1493" s="32">
        <v>11.1852</v>
      </c>
      <c r="V1493" s="32">
        <v>15.6747</v>
      </c>
      <c r="W1493" s="32">
        <v>1.4668000000000001</v>
      </c>
      <c r="X1493" s="32">
        <v>32.231299999999997</v>
      </c>
      <c r="Y1493" s="32">
        <v>32.0351</v>
      </c>
      <c r="Z1493" s="32">
        <v>32.692599999999999</v>
      </c>
      <c r="AA1493" s="32">
        <v>0.21229999999999999</v>
      </c>
      <c r="AB1493" s="32">
        <v>32.2301</v>
      </c>
      <c r="AC1493" s="32">
        <v>32.025399999999998</v>
      </c>
      <c r="AD1493" s="32">
        <v>32.692</v>
      </c>
      <c r="AE1493" s="32">
        <v>0.21340000000000001</v>
      </c>
      <c r="AF1493" s="32">
        <v>5.7544000000000004</v>
      </c>
      <c r="AG1493" s="32">
        <v>5.6440000000000001</v>
      </c>
      <c r="AH1493" s="32">
        <v>6.04</v>
      </c>
      <c r="AI1493" s="32">
        <v>0.1283</v>
      </c>
      <c r="AJ1493" s="32">
        <v>5.5587999999999997</v>
      </c>
      <c r="AK1493" s="32">
        <v>5.4485999999999999</v>
      </c>
      <c r="AL1493" s="32">
        <v>5.851</v>
      </c>
      <c r="AM1493" s="32">
        <v>0.13320000000000001</v>
      </c>
      <c r="AN1493" s="32">
        <v>1.3986000000000001</v>
      </c>
      <c r="AO1493" s="32">
        <v>1.3960999999999999</v>
      </c>
      <c r="AP1493" s="32">
        <v>15.662800000000001</v>
      </c>
      <c r="AQ1493" s="32">
        <v>2.5999999999999999E-3</v>
      </c>
      <c r="AR1493" s="32">
        <v>15.663</v>
      </c>
      <c r="AS1493" s="32">
        <v>2.8E-3</v>
      </c>
      <c r="AT1493" s="32">
        <v>32.042000000000002</v>
      </c>
      <c r="AU1493" s="32">
        <v>6.0000000000000001E-3</v>
      </c>
      <c r="AV1493" s="32">
        <v>32.037700000000001</v>
      </c>
      <c r="AW1493" s="32">
        <v>1.0699999999999999E-2</v>
      </c>
      <c r="AX1493" s="32">
        <v>7.8992000000000004</v>
      </c>
      <c r="AY1493">
        <v>77.36</v>
      </c>
      <c r="AZ1493">
        <v>7.899</v>
      </c>
      <c r="BA1493">
        <v>77.36</v>
      </c>
      <c r="BB1493">
        <v>84.1</v>
      </c>
      <c r="BD1493" s="32"/>
      <c r="BE1493" s="32"/>
      <c r="BF1493" s="32"/>
      <c r="BG1493" s="32"/>
      <c r="BH1493" s="32"/>
      <c r="BI1493" s="34"/>
      <c r="BJ1493" s="34"/>
      <c r="BK1493" s="34"/>
      <c r="BL1493" s="34"/>
      <c r="BM1493">
        <v>-1</v>
      </c>
      <c r="BN1493" t="s">
        <v>1559</v>
      </c>
      <c r="BO1493" t="s">
        <v>7524</v>
      </c>
      <c r="BP1493" t="b">
        <v>1</v>
      </c>
    </row>
    <row r="1494" spans="1:68" x14ac:dyDescent="0.25">
      <c r="A1494" s="30" t="str">
        <f t="shared" si="24"/>
        <v>2009048077</v>
      </c>
      <c r="B1494" t="s">
        <v>203</v>
      </c>
      <c r="C1494">
        <v>77</v>
      </c>
      <c r="D1494" s="65" t="s">
        <v>8719</v>
      </c>
      <c r="E1494" t="s">
        <v>93</v>
      </c>
      <c r="F1494">
        <v>1</v>
      </c>
      <c r="G1494">
        <v>2009</v>
      </c>
      <c r="H1494">
        <v>2</v>
      </c>
      <c r="I1494" s="34">
        <v>75.400000000000006</v>
      </c>
      <c r="J1494">
        <v>83</v>
      </c>
      <c r="K1494" s="32">
        <v>43.477200000000003</v>
      </c>
      <c r="L1494" s="32">
        <v>-62.441699999999997</v>
      </c>
      <c r="M1494" s="31">
        <v>40092.158414930556</v>
      </c>
      <c r="N1494" s="33">
        <v>2.98</v>
      </c>
      <c r="O1494" s="33">
        <v>49.6</v>
      </c>
      <c r="P1494" s="32">
        <v>14.813000000000001</v>
      </c>
      <c r="Q1494" s="32">
        <v>11.565899999999999</v>
      </c>
      <c r="R1494" s="32">
        <v>15.667899999999999</v>
      </c>
      <c r="S1494" s="32">
        <v>1.2179</v>
      </c>
      <c r="T1494" s="32">
        <v>14.8172</v>
      </c>
      <c r="U1494" s="32">
        <v>11.5686</v>
      </c>
      <c r="V1494" s="32">
        <v>15.667400000000001</v>
      </c>
      <c r="W1494" s="32">
        <v>1.2132000000000001</v>
      </c>
      <c r="X1494" s="32">
        <v>32.217199999999998</v>
      </c>
      <c r="Y1494" s="32">
        <v>32.054299999999998</v>
      </c>
      <c r="Z1494" s="32">
        <v>32.619100000000003</v>
      </c>
      <c r="AA1494" s="32">
        <v>0.20019999999999999</v>
      </c>
      <c r="AB1494" s="32">
        <v>32.216099999999997</v>
      </c>
      <c r="AC1494" s="32">
        <v>32.053199999999997</v>
      </c>
      <c r="AD1494" s="32">
        <v>32.618099999999998</v>
      </c>
      <c r="AE1494" s="32">
        <v>0.20050000000000001</v>
      </c>
      <c r="AF1494" s="32">
        <v>5.7373000000000003</v>
      </c>
      <c r="AG1494" s="32">
        <v>5.6535000000000002</v>
      </c>
      <c r="AH1494" s="32">
        <v>5.9835000000000003</v>
      </c>
      <c r="AI1494" s="32">
        <v>9.4799999999999995E-2</v>
      </c>
      <c r="AJ1494" s="32">
        <v>5.5518999999999998</v>
      </c>
      <c r="AK1494" s="32">
        <v>5.4577</v>
      </c>
      <c r="AL1494" s="32">
        <v>5.8124000000000002</v>
      </c>
      <c r="AM1494" s="32">
        <v>9.8799999999999999E-2</v>
      </c>
      <c r="AN1494" s="32">
        <v>1.2608999999999999</v>
      </c>
      <c r="AO1494" s="32">
        <v>1.2602</v>
      </c>
      <c r="AP1494" s="32">
        <v>15.6579</v>
      </c>
      <c r="AQ1494" s="32">
        <v>2.3E-3</v>
      </c>
      <c r="AR1494" s="32">
        <v>15.6578</v>
      </c>
      <c r="AS1494" s="32">
        <v>2.3E-3</v>
      </c>
      <c r="AT1494" s="32">
        <v>32.054600000000001</v>
      </c>
      <c r="AU1494" s="32">
        <v>0</v>
      </c>
      <c r="AV1494" s="32">
        <v>32.0535</v>
      </c>
      <c r="AW1494" s="32">
        <v>2.9999999999999997E-4</v>
      </c>
      <c r="AX1494" s="32">
        <v>7.9245999999999999</v>
      </c>
      <c r="AY1494">
        <v>72.400000000000006</v>
      </c>
      <c r="AZ1494">
        <v>7.9244000000000003</v>
      </c>
      <c r="BA1494">
        <v>72.400000000000006</v>
      </c>
      <c r="BB1494">
        <v>84.1</v>
      </c>
      <c r="BD1494" s="32"/>
      <c r="BE1494" s="32"/>
      <c r="BF1494" s="32"/>
      <c r="BG1494" s="32"/>
      <c r="BH1494" s="32"/>
      <c r="BI1494" s="34"/>
      <c r="BJ1494" s="34"/>
      <c r="BK1494" s="34"/>
      <c r="BL1494" s="34"/>
      <c r="BM1494">
        <v>-1</v>
      </c>
      <c r="BN1494" t="s">
        <v>1560</v>
      </c>
      <c r="BO1494" t="s">
        <v>7525</v>
      </c>
      <c r="BP1494" t="b">
        <v>1</v>
      </c>
    </row>
    <row r="1495" spans="1:68" x14ac:dyDescent="0.25">
      <c r="A1495" s="30" t="str">
        <f t="shared" si="24"/>
        <v>2009048081</v>
      </c>
      <c r="B1495" t="s">
        <v>203</v>
      </c>
      <c r="C1495">
        <v>81</v>
      </c>
      <c r="D1495" s="65" t="s">
        <v>8891</v>
      </c>
      <c r="E1495" t="s">
        <v>94</v>
      </c>
      <c r="F1495">
        <v>1</v>
      </c>
      <c r="G1495">
        <v>2009</v>
      </c>
      <c r="H1495">
        <v>2</v>
      </c>
      <c r="I1495" s="34">
        <v>97.2</v>
      </c>
      <c r="J1495">
        <v>102</v>
      </c>
      <c r="K1495" s="32">
        <v>43.171199999999999</v>
      </c>
      <c r="L1495" s="32">
        <v>-62.149799999999999</v>
      </c>
      <c r="M1495" s="31">
        <v>40092.310341087963</v>
      </c>
      <c r="N1495" s="33">
        <v>2.98</v>
      </c>
      <c r="O1495" s="33">
        <v>49.6</v>
      </c>
      <c r="P1495" s="32">
        <v>14.664300000000001</v>
      </c>
      <c r="Q1495" s="32">
        <v>9.5076000000000001</v>
      </c>
      <c r="R1495" s="32">
        <v>15.9246</v>
      </c>
      <c r="S1495" s="32">
        <v>2.0672999999999999</v>
      </c>
      <c r="T1495" s="32">
        <v>14.668100000000001</v>
      </c>
      <c r="U1495" s="32">
        <v>9.5086999999999993</v>
      </c>
      <c r="V1495" s="32">
        <v>15.923999999999999</v>
      </c>
      <c r="W1495" s="32">
        <v>2.0632999999999999</v>
      </c>
      <c r="X1495" s="32">
        <v>32.235199999999999</v>
      </c>
      <c r="Y1495" s="32">
        <v>31.921299999999999</v>
      </c>
      <c r="Z1495" s="32">
        <v>33.243400000000001</v>
      </c>
      <c r="AA1495" s="32">
        <v>0.44840000000000002</v>
      </c>
      <c r="AB1495" s="32">
        <v>32.234099999999998</v>
      </c>
      <c r="AC1495" s="32">
        <v>31.92</v>
      </c>
      <c r="AD1495" s="32">
        <v>33.2438</v>
      </c>
      <c r="AE1495" s="32">
        <v>0.44979999999999998</v>
      </c>
      <c r="AF1495" s="32">
        <v>5.7309000000000001</v>
      </c>
      <c r="AG1495" s="32">
        <v>5.5324999999999998</v>
      </c>
      <c r="AH1495" s="32">
        <v>6.2350000000000003</v>
      </c>
      <c r="AI1495" s="32">
        <v>0.20380000000000001</v>
      </c>
      <c r="AJ1495" s="32">
        <v>5.5377999999999998</v>
      </c>
      <c r="AK1495" s="32">
        <v>5.3456999999999999</v>
      </c>
      <c r="AL1495" s="32">
        <v>6.0486000000000004</v>
      </c>
      <c r="AM1495" s="32">
        <v>0.2122</v>
      </c>
      <c r="AN1495" s="32">
        <v>2.2528000000000001</v>
      </c>
      <c r="AO1495" s="32">
        <v>2.2538999999999998</v>
      </c>
      <c r="AP1495" s="32">
        <v>15.8748</v>
      </c>
      <c r="AQ1495" s="32">
        <v>1.6999999999999999E-3</v>
      </c>
      <c r="AR1495" s="32">
        <v>15.874599999999999</v>
      </c>
      <c r="AS1495" s="32">
        <v>1.8E-3</v>
      </c>
      <c r="AT1495" s="32">
        <v>31.9222</v>
      </c>
      <c r="AU1495" s="32">
        <v>5.9999999999999995E-4</v>
      </c>
      <c r="AV1495" s="32">
        <v>31.9208</v>
      </c>
      <c r="AW1495" s="32">
        <v>5.9999999999999995E-4</v>
      </c>
      <c r="AX1495" s="32">
        <v>7.3564999999999996</v>
      </c>
      <c r="AY1495">
        <v>70.42</v>
      </c>
      <c r="AZ1495">
        <v>7.3564999999999996</v>
      </c>
      <c r="BA1495">
        <v>70.42</v>
      </c>
      <c r="BB1495">
        <v>107.2</v>
      </c>
      <c r="BD1495" s="32"/>
      <c r="BE1495" s="32"/>
      <c r="BF1495" s="32"/>
      <c r="BG1495" s="32"/>
      <c r="BH1495" s="32"/>
      <c r="BI1495" s="34"/>
      <c r="BJ1495" s="34"/>
      <c r="BK1495" s="34"/>
      <c r="BL1495" s="34"/>
      <c r="BM1495">
        <v>-1</v>
      </c>
      <c r="BN1495" t="s">
        <v>1561</v>
      </c>
      <c r="BO1495" t="s">
        <v>7526</v>
      </c>
      <c r="BP1495" t="b">
        <v>1</v>
      </c>
    </row>
    <row r="1496" spans="1:68" x14ac:dyDescent="0.25">
      <c r="A1496" s="30" t="str">
        <f t="shared" si="24"/>
        <v>2009048084</v>
      </c>
      <c r="B1496" t="s">
        <v>203</v>
      </c>
      <c r="C1496">
        <v>84</v>
      </c>
      <c r="D1496" s="65" t="s">
        <v>8892</v>
      </c>
      <c r="E1496" t="s">
        <v>85</v>
      </c>
      <c r="F1496">
        <v>0</v>
      </c>
      <c r="G1496">
        <v>2009</v>
      </c>
      <c r="H1496">
        <v>2</v>
      </c>
      <c r="I1496" s="34">
        <v>662.6</v>
      </c>
      <c r="J1496">
        <v>678</v>
      </c>
      <c r="K1496" s="32">
        <v>42.907499999999999</v>
      </c>
      <c r="L1496" s="32">
        <v>-61.912500000000001</v>
      </c>
      <c r="M1496" s="31">
        <v>40092.524017476855</v>
      </c>
      <c r="N1496" s="33">
        <v>2.98</v>
      </c>
      <c r="O1496" s="33">
        <v>49.6</v>
      </c>
      <c r="P1496" s="32">
        <v>15.557399999999999</v>
      </c>
      <c r="Q1496" s="32">
        <v>8.6142000000000003</v>
      </c>
      <c r="R1496" s="32">
        <v>17.9023</v>
      </c>
      <c r="S1496" s="32">
        <v>3.0013000000000001</v>
      </c>
      <c r="T1496" s="32">
        <v>15.558299999999999</v>
      </c>
      <c r="U1496" s="32">
        <v>8.6212</v>
      </c>
      <c r="V1496" s="32">
        <v>17.906099999999999</v>
      </c>
      <c r="W1496" s="32">
        <v>2.9998999999999998</v>
      </c>
      <c r="X1496" s="32">
        <v>33.217799999999997</v>
      </c>
      <c r="Y1496" s="32">
        <v>32.967199999999998</v>
      </c>
      <c r="Z1496" s="32">
        <v>34.031799999999997</v>
      </c>
      <c r="AA1496" s="32">
        <v>0.3085</v>
      </c>
      <c r="AB1496" s="32">
        <v>33.210799999999999</v>
      </c>
      <c r="AC1496" s="32">
        <v>32.969000000000001</v>
      </c>
      <c r="AD1496" s="32">
        <v>34.0184</v>
      </c>
      <c r="AE1496" s="32">
        <v>0.30570000000000003</v>
      </c>
      <c r="AF1496" s="32">
        <v>5.5045000000000002</v>
      </c>
      <c r="AG1496" s="32">
        <v>5.1241000000000003</v>
      </c>
      <c r="AH1496" s="32">
        <v>6.149</v>
      </c>
      <c r="AI1496" s="32">
        <v>0.28560000000000002</v>
      </c>
      <c r="AJ1496" s="32">
        <v>5.3337000000000003</v>
      </c>
      <c r="AK1496" s="32">
        <v>4.9698000000000002</v>
      </c>
      <c r="AL1496" s="32">
        <v>5.9703999999999997</v>
      </c>
      <c r="AM1496" s="32">
        <v>0.28249999999999997</v>
      </c>
      <c r="AN1496" s="32">
        <v>1.9574</v>
      </c>
      <c r="AO1496" s="32">
        <v>1.9487000000000001</v>
      </c>
      <c r="AP1496" s="32">
        <v>17.2258</v>
      </c>
      <c r="AQ1496" s="32">
        <v>1.23E-2</v>
      </c>
      <c r="AR1496" s="32">
        <v>17.225899999999999</v>
      </c>
      <c r="AS1496" s="32">
        <v>1.15E-2</v>
      </c>
      <c r="AT1496" s="32">
        <v>32.989800000000002</v>
      </c>
      <c r="AU1496" s="32">
        <v>1.9599999999999999E-2</v>
      </c>
      <c r="AV1496" s="32">
        <v>32.989800000000002</v>
      </c>
      <c r="AW1496" s="32">
        <v>1.8100000000000002E-2</v>
      </c>
      <c r="AX1496" s="32">
        <v>4.8323</v>
      </c>
      <c r="AY1496">
        <v>662.63</v>
      </c>
      <c r="AZ1496">
        <v>4.8333000000000004</v>
      </c>
      <c r="BA1496">
        <v>662.63</v>
      </c>
      <c r="BC1496">
        <v>662.63</v>
      </c>
      <c r="BD1496" s="32">
        <v>4.8323</v>
      </c>
      <c r="BE1496" s="32">
        <v>4.8333000000000004</v>
      </c>
      <c r="BF1496" s="32">
        <v>34.955500000000001</v>
      </c>
      <c r="BG1496" s="32">
        <v>34.955599999999997</v>
      </c>
      <c r="BH1496" s="32"/>
      <c r="BI1496" s="34"/>
      <c r="BJ1496" s="34"/>
      <c r="BK1496" s="34"/>
      <c r="BL1496" s="34"/>
      <c r="BM1496">
        <v>-1</v>
      </c>
      <c r="BN1496" t="s">
        <v>1563</v>
      </c>
      <c r="BO1496" t="s">
        <v>7527</v>
      </c>
      <c r="BP1496" t="b">
        <v>1</v>
      </c>
    </row>
    <row r="1497" spans="1:68" x14ac:dyDescent="0.25">
      <c r="A1497" s="30" t="str">
        <f t="shared" si="24"/>
        <v>2009048086</v>
      </c>
      <c r="B1497" t="s">
        <v>203</v>
      </c>
      <c r="C1497">
        <v>86</v>
      </c>
      <c r="D1497" s="65" t="s">
        <v>8763</v>
      </c>
      <c r="E1497" t="s">
        <v>113</v>
      </c>
      <c r="F1497">
        <v>0</v>
      </c>
      <c r="G1497">
        <v>2009</v>
      </c>
      <c r="H1497">
        <v>2</v>
      </c>
      <c r="I1497" s="34">
        <v>899.8</v>
      </c>
      <c r="J1497">
        <v>908</v>
      </c>
      <c r="K1497" s="32">
        <v>42.621699999999997</v>
      </c>
      <c r="L1497" s="32">
        <v>-64.083299999999994</v>
      </c>
      <c r="M1497" s="31">
        <v>40092.98249988426</v>
      </c>
      <c r="N1497" s="33">
        <v>3.97</v>
      </c>
      <c r="O1497" s="33">
        <v>49.6</v>
      </c>
      <c r="P1497" s="32">
        <v>14.3117</v>
      </c>
      <c r="Q1497" s="32">
        <v>5.2991999999999999</v>
      </c>
      <c r="R1497" s="32">
        <v>17.205400000000001</v>
      </c>
      <c r="S1497" s="32">
        <v>3.5964</v>
      </c>
      <c r="T1497" s="32">
        <v>14.3169</v>
      </c>
      <c r="U1497" s="32">
        <v>5.3136000000000001</v>
      </c>
      <c r="V1497" s="32">
        <v>17.2056</v>
      </c>
      <c r="W1497" s="32">
        <v>3.5931000000000002</v>
      </c>
      <c r="X1497" s="32">
        <v>32.994</v>
      </c>
      <c r="Y1497" s="32">
        <v>32.447600000000001</v>
      </c>
      <c r="Z1497" s="32">
        <v>33.949300000000001</v>
      </c>
      <c r="AA1497" s="32">
        <v>0.61240000000000006</v>
      </c>
      <c r="AB1497" s="32">
        <v>32.987099999999998</v>
      </c>
      <c r="AC1497" s="32">
        <v>32.430500000000002</v>
      </c>
      <c r="AD1497" s="32">
        <v>33.944800000000001</v>
      </c>
      <c r="AE1497" s="32">
        <v>0.61399999999999999</v>
      </c>
      <c r="AF1497" s="32">
        <v>5.6144999999999996</v>
      </c>
      <c r="AG1497" s="32">
        <v>5.0060000000000002</v>
      </c>
      <c r="AH1497" s="32">
        <v>6.4842000000000004</v>
      </c>
      <c r="AI1497" s="32">
        <v>0.38469999999999999</v>
      </c>
      <c r="AJ1497" s="32">
        <v>5.4538000000000002</v>
      </c>
      <c r="AK1497" s="32">
        <v>4.9260000000000002</v>
      </c>
      <c r="AL1497" s="32">
        <v>6.2847</v>
      </c>
      <c r="AM1497" s="32">
        <v>0.375</v>
      </c>
      <c r="AN1497" s="32">
        <v>1.7455000000000001</v>
      </c>
      <c r="AO1497" s="32">
        <v>1.7292000000000001</v>
      </c>
      <c r="AP1497" s="32">
        <v>15.751200000000001</v>
      </c>
      <c r="AQ1497" s="32">
        <v>2.9999999999999997E-4</v>
      </c>
      <c r="AR1497" s="32">
        <v>15.750999999999999</v>
      </c>
      <c r="AS1497" s="32">
        <v>4.0000000000000002E-4</v>
      </c>
      <c r="AT1497" s="32">
        <v>32.491700000000002</v>
      </c>
      <c r="AU1497" s="32">
        <v>1.1000000000000001E-3</v>
      </c>
      <c r="AV1497" s="32">
        <v>32.491100000000003</v>
      </c>
      <c r="AW1497" s="32">
        <v>8.0000000000000004E-4</v>
      </c>
      <c r="AX1497" s="32">
        <v>4.3211000000000004</v>
      </c>
      <c r="AY1497">
        <v>899.85</v>
      </c>
      <c r="AZ1497">
        <v>4.3207000000000004</v>
      </c>
      <c r="BA1497">
        <v>899.85</v>
      </c>
      <c r="BB1497">
        <v>1000</v>
      </c>
      <c r="BC1497">
        <v>899.85</v>
      </c>
      <c r="BD1497" s="32">
        <v>4.3211000000000004</v>
      </c>
      <c r="BE1497" s="32">
        <v>4.3207000000000004</v>
      </c>
      <c r="BF1497" s="32">
        <v>34.9452</v>
      </c>
      <c r="BG1497" s="32">
        <v>34.945700000000002</v>
      </c>
      <c r="BH1497" s="32"/>
      <c r="BI1497" s="34"/>
      <c r="BJ1497" s="34"/>
      <c r="BK1497" s="34"/>
      <c r="BL1497" s="34"/>
      <c r="BM1497">
        <v>-1</v>
      </c>
      <c r="BN1497" t="s">
        <v>1564</v>
      </c>
      <c r="BO1497" t="s">
        <v>7528</v>
      </c>
      <c r="BP1497" t="b">
        <v>1</v>
      </c>
    </row>
    <row r="1498" spans="1:68" x14ac:dyDescent="0.25">
      <c r="A1498" s="30" t="str">
        <f t="shared" si="24"/>
        <v>2009048090</v>
      </c>
      <c r="B1498" t="s">
        <v>203</v>
      </c>
      <c r="C1498">
        <v>90</v>
      </c>
      <c r="D1498" s="65" t="s">
        <v>8899</v>
      </c>
      <c r="E1498" t="s">
        <v>115</v>
      </c>
      <c r="F1498">
        <v>0</v>
      </c>
      <c r="G1498">
        <v>2009</v>
      </c>
      <c r="H1498">
        <v>2</v>
      </c>
      <c r="I1498" s="34">
        <v>1865.7</v>
      </c>
      <c r="J1498">
        <v>1835</v>
      </c>
      <c r="K1498" s="32">
        <v>42.320999999999998</v>
      </c>
      <c r="L1498" s="32">
        <v>-63.8705</v>
      </c>
      <c r="M1498" s="31">
        <v>40093.247641203707</v>
      </c>
      <c r="N1498" s="33">
        <v>2.98</v>
      </c>
      <c r="O1498" s="33">
        <v>49.6</v>
      </c>
      <c r="P1498" s="32">
        <v>15.0581</v>
      </c>
      <c r="Q1498" s="32">
        <v>11.3645</v>
      </c>
      <c r="R1498" s="32">
        <v>16.988</v>
      </c>
      <c r="S1498" s="32">
        <v>2.2067999999999999</v>
      </c>
      <c r="T1498" s="32">
        <v>15.0602</v>
      </c>
      <c r="U1498" s="32">
        <v>11.3659</v>
      </c>
      <c r="V1498" s="32">
        <v>16.9878</v>
      </c>
      <c r="W1498" s="32">
        <v>2.2056</v>
      </c>
      <c r="X1498" s="32">
        <v>33.564799999999998</v>
      </c>
      <c r="Y1498" s="32">
        <v>33.2821</v>
      </c>
      <c r="Z1498" s="32">
        <v>33.938400000000001</v>
      </c>
      <c r="AA1498" s="32">
        <v>0.1474</v>
      </c>
      <c r="AB1498" s="32">
        <v>33.560699999999997</v>
      </c>
      <c r="AC1498" s="32">
        <v>33.271700000000003</v>
      </c>
      <c r="AD1498" s="32">
        <v>33.9343</v>
      </c>
      <c r="AE1498" s="32">
        <v>0.1459</v>
      </c>
      <c r="AF1498" s="32">
        <v>5.3658000000000001</v>
      </c>
      <c r="AG1498" s="32">
        <v>5.2279</v>
      </c>
      <c r="AH1498" s="32">
        <v>5.4938000000000002</v>
      </c>
      <c r="AI1498" s="32">
        <v>5.8099999999999999E-2</v>
      </c>
      <c r="AJ1498" s="32">
        <v>5.1980000000000004</v>
      </c>
      <c r="AK1498" s="32">
        <v>5.0503</v>
      </c>
      <c r="AL1498" s="32">
        <v>5.3261000000000003</v>
      </c>
      <c r="AM1498" s="32">
        <v>5.8799999999999998E-2</v>
      </c>
      <c r="AN1498" s="32">
        <v>1.5442</v>
      </c>
      <c r="AO1498" s="32">
        <v>1.5414000000000001</v>
      </c>
      <c r="AP1498" s="32">
        <v>16.976299999999998</v>
      </c>
      <c r="AQ1498" s="32">
        <v>2.3999999999999998E-3</v>
      </c>
      <c r="AR1498" s="32">
        <v>16.976199999999999</v>
      </c>
      <c r="AS1498" s="32">
        <v>2.0999999999999999E-3</v>
      </c>
      <c r="AT1498" s="32">
        <v>33.453200000000002</v>
      </c>
      <c r="AU1498" s="32">
        <v>1.03E-2</v>
      </c>
      <c r="AV1498" s="32">
        <v>33.450800000000001</v>
      </c>
      <c r="AW1498" s="32">
        <v>1.24E-2</v>
      </c>
      <c r="AX1498" s="32">
        <v>3.4798</v>
      </c>
      <c r="AY1498">
        <v>1865.7</v>
      </c>
      <c r="AZ1498">
        <v>3.4796</v>
      </c>
      <c r="BA1498">
        <v>1865.7</v>
      </c>
      <c r="BB1498">
        <v>2150</v>
      </c>
      <c r="BC1498">
        <v>999.62</v>
      </c>
      <c r="BD1498" s="32">
        <v>4.2882999999999996</v>
      </c>
      <c r="BE1498" s="32">
        <v>4.2881999999999998</v>
      </c>
      <c r="BF1498" s="32">
        <v>34.959099999999999</v>
      </c>
      <c r="BG1498" s="32">
        <v>34.959000000000003</v>
      </c>
      <c r="BH1498" s="32"/>
      <c r="BI1498" s="34"/>
      <c r="BJ1498" s="34"/>
      <c r="BK1498" s="34"/>
      <c r="BL1498" s="34"/>
      <c r="BM1498">
        <v>-1</v>
      </c>
      <c r="BN1498" t="s">
        <v>1565</v>
      </c>
      <c r="BO1498" t="s">
        <v>7529</v>
      </c>
      <c r="BP1498" t="b">
        <v>1</v>
      </c>
    </row>
    <row r="1499" spans="1:68" x14ac:dyDescent="0.25">
      <c r="A1499" s="30" t="str">
        <f t="shared" si="24"/>
        <v>2009048083</v>
      </c>
      <c r="B1499" t="s">
        <v>203</v>
      </c>
      <c r="C1499">
        <v>83</v>
      </c>
      <c r="D1499" s="65" t="s">
        <v>8720</v>
      </c>
      <c r="E1499" t="s">
        <v>96</v>
      </c>
      <c r="F1499">
        <v>1</v>
      </c>
      <c r="G1499">
        <v>2009</v>
      </c>
      <c r="H1499">
        <v>2</v>
      </c>
      <c r="I1499" s="34">
        <v>1020.3</v>
      </c>
      <c r="J1499">
        <v>1000</v>
      </c>
      <c r="K1499" s="32">
        <v>42.85</v>
      </c>
      <c r="L1499" s="32">
        <v>-61.7348</v>
      </c>
      <c r="M1499" s="31">
        <v>40093.435320717595</v>
      </c>
      <c r="N1499" s="33">
        <v>2.98</v>
      </c>
      <c r="O1499" s="33">
        <v>49.6</v>
      </c>
      <c r="P1499" s="32">
        <v>16.735299999999999</v>
      </c>
      <c r="Q1499" s="32">
        <v>13.588900000000001</v>
      </c>
      <c r="R1499" s="32">
        <v>17.200199999999999</v>
      </c>
      <c r="S1499" s="32">
        <v>0.98950000000000005</v>
      </c>
      <c r="T1499" s="32">
        <v>16.738399999999999</v>
      </c>
      <c r="U1499" s="32">
        <v>13.5967</v>
      </c>
      <c r="V1499" s="32">
        <v>17.2</v>
      </c>
      <c r="W1499" s="32">
        <v>0.98499999999999999</v>
      </c>
      <c r="X1499" s="32">
        <v>33.148400000000002</v>
      </c>
      <c r="Y1499" s="32">
        <v>33.118099999999998</v>
      </c>
      <c r="Z1499" s="32">
        <v>33.270499999999998</v>
      </c>
      <c r="AA1499" s="32">
        <v>5.0799999999999998E-2</v>
      </c>
      <c r="AB1499" s="32">
        <v>33.145200000000003</v>
      </c>
      <c r="AC1499" s="32">
        <v>33.1158</v>
      </c>
      <c r="AD1499" s="32">
        <v>33.2637</v>
      </c>
      <c r="AE1499" s="32">
        <v>4.8000000000000001E-2</v>
      </c>
      <c r="AF1499" s="32">
        <v>5.4062000000000001</v>
      </c>
      <c r="AG1499" s="32">
        <v>5.3273000000000001</v>
      </c>
      <c r="AH1499" s="32">
        <v>5.79</v>
      </c>
      <c r="AI1499" s="32">
        <v>0.13089999999999999</v>
      </c>
      <c r="AJ1499" s="32">
        <v>5.2431999999999999</v>
      </c>
      <c r="AK1499" s="32">
        <v>5.1173000000000002</v>
      </c>
      <c r="AL1499" s="32">
        <v>5.6436999999999999</v>
      </c>
      <c r="AM1499" s="32">
        <v>0.13450000000000001</v>
      </c>
      <c r="AN1499" s="32">
        <v>0.88929999999999998</v>
      </c>
      <c r="AO1499" s="32">
        <v>0.88009999999999999</v>
      </c>
      <c r="AP1499" s="32">
        <v>17.174600000000002</v>
      </c>
      <c r="AQ1499" s="32">
        <v>7.3000000000000001E-3</v>
      </c>
      <c r="AR1499" s="32">
        <v>17.174399999999999</v>
      </c>
      <c r="AS1499" s="32">
        <v>7.4999999999999997E-3</v>
      </c>
      <c r="AT1499" s="32">
        <v>33.118099999999998</v>
      </c>
      <c r="AU1499" s="32">
        <v>0</v>
      </c>
      <c r="AV1499" s="32">
        <v>33.116300000000003</v>
      </c>
      <c r="AW1499" s="32">
        <v>6.9999999999999999E-4</v>
      </c>
      <c r="AX1499" s="32">
        <v>4.2746000000000004</v>
      </c>
      <c r="AY1499">
        <v>1014.38</v>
      </c>
      <c r="AZ1499">
        <v>4.2743000000000002</v>
      </c>
      <c r="BA1499">
        <v>1014.38</v>
      </c>
      <c r="BB1499">
        <v>1034.5</v>
      </c>
      <c r="BC1499">
        <v>999.57</v>
      </c>
      <c r="BD1499" s="32">
        <v>4.2815000000000003</v>
      </c>
      <c r="BE1499" s="32">
        <v>4.2812000000000001</v>
      </c>
      <c r="BF1499" s="32">
        <v>34.9482</v>
      </c>
      <c r="BG1499" s="32">
        <v>34.9482</v>
      </c>
      <c r="BH1499" s="32"/>
      <c r="BI1499" s="34"/>
      <c r="BJ1499" s="34"/>
      <c r="BK1499" s="34"/>
      <c r="BL1499" s="34"/>
      <c r="BM1499">
        <v>-1</v>
      </c>
      <c r="BN1499" t="s">
        <v>1562</v>
      </c>
      <c r="BO1499" t="s">
        <v>7530</v>
      </c>
      <c r="BP1499" t="b">
        <v>1</v>
      </c>
    </row>
    <row r="1500" spans="1:68" x14ac:dyDescent="0.25">
      <c r="A1500" s="30" t="str">
        <f t="shared" si="24"/>
        <v>2009048093</v>
      </c>
      <c r="B1500" t="s">
        <v>203</v>
      </c>
      <c r="C1500">
        <v>93</v>
      </c>
      <c r="D1500" s="65" t="s">
        <v>8800</v>
      </c>
      <c r="E1500" t="s">
        <v>114</v>
      </c>
      <c r="F1500">
        <v>1</v>
      </c>
      <c r="G1500">
        <v>2009</v>
      </c>
      <c r="H1500">
        <v>2</v>
      </c>
      <c r="I1500" s="34">
        <v>1788.1</v>
      </c>
      <c r="J1500">
        <v>1800</v>
      </c>
      <c r="K1500" s="32">
        <v>41.885199999999998</v>
      </c>
      <c r="L1500" s="32">
        <v>-65.357799999999997</v>
      </c>
      <c r="M1500" s="31">
        <v>40093.704039814816</v>
      </c>
      <c r="N1500" s="33">
        <v>0.99</v>
      </c>
      <c r="O1500" s="33">
        <v>49.6</v>
      </c>
      <c r="P1500" s="32">
        <v>14.5029</v>
      </c>
      <c r="Q1500" s="32">
        <v>11.527799999999999</v>
      </c>
      <c r="R1500" s="32">
        <v>17.559699999999999</v>
      </c>
      <c r="S1500" s="32">
        <v>2.0741999999999998</v>
      </c>
      <c r="T1500" s="32">
        <v>14.502800000000001</v>
      </c>
      <c r="U1500" s="32">
        <v>11.5282</v>
      </c>
      <c r="V1500" s="32">
        <v>17.5624</v>
      </c>
      <c r="W1500" s="32">
        <v>2.0750999999999999</v>
      </c>
      <c r="X1500" s="32">
        <v>33.947400000000002</v>
      </c>
      <c r="Y1500" s="32">
        <v>33.029600000000002</v>
      </c>
      <c r="Z1500" s="32">
        <v>35.598500000000001</v>
      </c>
      <c r="AA1500" s="32">
        <v>0.70640000000000003</v>
      </c>
      <c r="AB1500" s="32">
        <v>33.963700000000003</v>
      </c>
      <c r="AC1500" s="32">
        <v>33.034999999999997</v>
      </c>
      <c r="AD1500" s="32">
        <v>35.6</v>
      </c>
      <c r="AE1500" s="32">
        <v>0.70230000000000004</v>
      </c>
      <c r="AF1500" s="32">
        <v>4.9276999999999997</v>
      </c>
      <c r="AG1500" s="32">
        <v>3.7719</v>
      </c>
      <c r="AH1500" s="32">
        <v>5.7583000000000002</v>
      </c>
      <c r="AI1500" s="32">
        <v>0.52080000000000004</v>
      </c>
      <c r="AJ1500" s="32">
        <v>4.7487000000000004</v>
      </c>
      <c r="AK1500" s="32">
        <v>3.5676000000000001</v>
      </c>
      <c r="AL1500" s="32">
        <v>5.5727000000000002</v>
      </c>
      <c r="AM1500" s="32">
        <v>0.53339999999999999</v>
      </c>
      <c r="AN1500" s="32">
        <v>2.1107</v>
      </c>
      <c r="AO1500" s="32">
        <v>2.1150000000000002</v>
      </c>
      <c r="AP1500" s="32">
        <v>16.116</v>
      </c>
      <c r="AQ1500" s="32">
        <v>6.4000000000000003E-3</v>
      </c>
      <c r="AR1500" s="32">
        <v>16.115300000000001</v>
      </c>
      <c r="AS1500" s="32">
        <v>7.0000000000000001E-3</v>
      </c>
      <c r="AT1500" s="32">
        <v>33.038899999999998</v>
      </c>
      <c r="AU1500" s="32">
        <v>1.1599999999999999E-2</v>
      </c>
      <c r="AV1500" s="32">
        <v>33.035600000000002</v>
      </c>
      <c r="AW1500" s="32">
        <v>5.9999999999999995E-4</v>
      </c>
      <c r="AX1500" s="32">
        <v>3.476</v>
      </c>
      <c r="AY1500">
        <v>1782.17</v>
      </c>
      <c r="AZ1500">
        <v>3.4756999999999998</v>
      </c>
      <c r="BA1500">
        <v>1782.17</v>
      </c>
      <c r="BB1500">
        <v>1903.8</v>
      </c>
      <c r="BC1500">
        <v>0.99</v>
      </c>
      <c r="BD1500" s="32">
        <v>16.110499999999998</v>
      </c>
      <c r="BE1500" s="32">
        <v>16.109100000000002</v>
      </c>
      <c r="BF1500" s="32"/>
      <c r="BG1500" s="32"/>
      <c r="BH1500" s="32"/>
      <c r="BI1500" s="34"/>
      <c r="BJ1500" s="34"/>
      <c r="BK1500" s="34"/>
      <c r="BL1500" s="34"/>
      <c r="BM1500">
        <v>-1</v>
      </c>
      <c r="BN1500" t="s">
        <v>1566</v>
      </c>
      <c r="BO1500" t="s">
        <v>7531</v>
      </c>
      <c r="BP1500" t="b">
        <v>1</v>
      </c>
    </row>
    <row r="1501" spans="1:68" x14ac:dyDescent="0.25">
      <c r="A1501" s="30" t="str">
        <f t="shared" si="24"/>
        <v>2009048098</v>
      </c>
      <c r="B1501" t="s">
        <v>203</v>
      </c>
      <c r="C1501">
        <v>98</v>
      </c>
      <c r="D1501" s="65" t="s">
        <v>8893</v>
      </c>
      <c r="E1501" t="s">
        <v>92</v>
      </c>
      <c r="F1501">
        <v>1</v>
      </c>
      <c r="G1501">
        <v>2009</v>
      </c>
      <c r="H1501">
        <v>2</v>
      </c>
      <c r="I1501" s="34">
        <v>997.7</v>
      </c>
      <c r="J1501">
        <v>1000</v>
      </c>
      <c r="K1501" s="32">
        <v>42.002499999999998</v>
      </c>
      <c r="L1501" s="32">
        <v>-65.510800000000003</v>
      </c>
      <c r="M1501" s="31">
        <v>40094.067505324078</v>
      </c>
      <c r="N1501" s="33">
        <v>3.97</v>
      </c>
      <c r="O1501" s="33">
        <v>49.6</v>
      </c>
      <c r="P1501" s="32">
        <v>11.9063</v>
      </c>
      <c r="Q1501" s="32">
        <v>8.9292999999999996</v>
      </c>
      <c r="R1501" s="32">
        <v>13.929600000000001</v>
      </c>
      <c r="S1501" s="32">
        <v>2.0009999999999999</v>
      </c>
      <c r="T1501" s="32">
        <v>11.9086</v>
      </c>
      <c r="U1501" s="32">
        <v>8.9346999999999994</v>
      </c>
      <c r="V1501" s="32">
        <v>13.9297</v>
      </c>
      <c r="W1501" s="32">
        <v>1.9982</v>
      </c>
      <c r="X1501" s="32">
        <v>32.5533</v>
      </c>
      <c r="Y1501" s="32">
        <v>32.218200000000003</v>
      </c>
      <c r="Z1501" s="32">
        <v>32.969700000000003</v>
      </c>
      <c r="AA1501" s="32">
        <v>0.2787</v>
      </c>
      <c r="AB1501" s="32">
        <v>32.5505</v>
      </c>
      <c r="AC1501" s="32">
        <v>32.2179</v>
      </c>
      <c r="AD1501" s="32">
        <v>32.964399999999998</v>
      </c>
      <c r="AE1501" s="32">
        <v>0.27629999999999999</v>
      </c>
      <c r="AF1501" s="32">
        <v>5.7404000000000002</v>
      </c>
      <c r="AG1501" s="32">
        <v>5.4901999999999997</v>
      </c>
      <c r="AH1501" s="32">
        <v>5.9572000000000003</v>
      </c>
      <c r="AI1501" s="32">
        <v>0.15620000000000001</v>
      </c>
      <c r="AJ1501" s="32">
        <v>5.5552000000000001</v>
      </c>
      <c r="AK1501" s="32">
        <v>5.3067000000000002</v>
      </c>
      <c r="AL1501" s="32">
        <v>5.7789999999999999</v>
      </c>
      <c r="AM1501" s="32">
        <v>0.1613</v>
      </c>
      <c r="AN1501" s="32">
        <v>1.4692000000000001</v>
      </c>
      <c r="AO1501" s="32">
        <v>1.4641</v>
      </c>
      <c r="AP1501" s="32">
        <v>13.8865</v>
      </c>
      <c r="AQ1501" s="32">
        <v>2.23E-2</v>
      </c>
      <c r="AR1501" s="32">
        <v>13.884399999999999</v>
      </c>
      <c r="AS1501" s="32">
        <v>2.4899999999999999E-2</v>
      </c>
      <c r="AT1501" s="32">
        <v>32.241999999999997</v>
      </c>
      <c r="AU1501" s="32">
        <v>1.2200000000000001E-2</v>
      </c>
      <c r="AV1501" s="32">
        <v>32.244799999999998</v>
      </c>
      <c r="AW1501" s="32">
        <v>1.6E-2</v>
      </c>
      <c r="AX1501" s="32">
        <v>4.2595000000000001</v>
      </c>
      <c r="AY1501">
        <v>969.04</v>
      </c>
      <c r="AZ1501">
        <v>4.2594000000000003</v>
      </c>
      <c r="BA1501">
        <v>969.04</v>
      </c>
      <c r="BB1501">
        <v>983</v>
      </c>
      <c r="BC1501">
        <v>982.86</v>
      </c>
      <c r="BD1501" s="32">
        <v>4.2815000000000003</v>
      </c>
      <c r="BE1501" s="32">
        <v>4.2812000000000001</v>
      </c>
      <c r="BF1501" s="32">
        <v>34.954300000000003</v>
      </c>
      <c r="BG1501" s="32">
        <v>34.954500000000003</v>
      </c>
      <c r="BH1501" s="32"/>
      <c r="BI1501" s="34"/>
      <c r="BJ1501" s="34"/>
      <c r="BK1501" s="34"/>
      <c r="BL1501" s="34"/>
      <c r="BM1501">
        <v>-1</v>
      </c>
      <c r="BN1501" t="s">
        <v>1567</v>
      </c>
      <c r="BO1501" t="s">
        <v>7532</v>
      </c>
      <c r="BP1501" t="b">
        <v>1</v>
      </c>
    </row>
    <row r="1502" spans="1:68" x14ac:dyDescent="0.25">
      <c r="A1502" s="30" t="str">
        <f t="shared" si="24"/>
        <v>2009048102</v>
      </c>
      <c r="B1502" t="s">
        <v>203</v>
      </c>
      <c r="C1502">
        <v>102</v>
      </c>
      <c r="D1502" s="65" t="s">
        <v>8765</v>
      </c>
      <c r="E1502" t="s">
        <v>91</v>
      </c>
      <c r="F1502">
        <v>1</v>
      </c>
      <c r="G1502">
        <v>2009</v>
      </c>
      <c r="H1502">
        <v>2</v>
      </c>
      <c r="I1502" s="34">
        <v>225.1</v>
      </c>
      <c r="J1502">
        <v>220</v>
      </c>
      <c r="K1502" s="32">
        <v>42.125500000000002</v>
      </c>
      <c r="L1502" s="32">
        <v>-65.493200000000002</v>
      </c>
      <c r="M1502" s="31">
        <v>40094.303777777779</v>
      </c>
      <c r="N1502" s="33">
        <v>3.97</v>
      </c>
      <c r="O1502" s="33">
        <v>49.6</v>
      </c>
      <c r="P1502" s="32">
        <v>12.303699999999999</v>
      </c>
      <c r="Q1502" s="32">
        <v>9.1690000000000005</v>
      </c>
      <c r="R1502" s="32">
        <v>14.042</v>
      </c>
      <c r="S1502" s="32">
        <v>2.0472000000000001</v>
      </c>
      <c r="T1502" s="32">
        <v>12.309200000000001</v>
      </c>
      <c r="U1502" s="32">
        <v>9.1710999999999991</v>
      </c>
      <c r="V1502" s="32">
        <v>14.0418</v>
      </c>
      <c r="W1502" s="32">
        <v>2.0455000000000001</v>
      </c>
      <c r="X1502" s="32">
        <v>32.775599999999997</v>
      </c>
      <c r="Y1502" s="32">
        <v>32.5047</v>
      </c>
      <c r="Z1502" s="32">
        <v>33.115499999999997</v>
      </c>
      <c r="AA1502" s="32">
        <v>0.24410000000000001</v>
      </c>
      <c r="AB1502" s="32">
        <v>32.774299999999997</v>
      </c>
      <c r="AC1502" s="32">
        <v>32.503599999999999</v>
      </c>
      <c r="AD1502" s="32">
        <v>33.1145</v>
      </c>
      <c r="AE1502" s="32">
        <v>0.24460000000000001</v>
      </c>
      <c r="AF1502" s="32">
        <v>5.6779000000000002</v>
      </c>
      <c r="AG1502" s="32">
        <v>5.375</v>
      </c>
      <c r="AH1502" s="32">
        <v>5.8411</v>
      </c>
      <c r="AI1502" s="32">
        <v>0.14560000000000001</v>
      </c>
      <c r="AJ1502" s="32">
        <v>5.4839000000000002</v>
      </c>
      <c r="AK1502" s="32">
        <v>5.1889000000000003</v>
      </c>
      <c r="AL1502" s="32">
        <v>5.6516000000000002</v>
      </c>
      <c r="AM1502" s="32">
        <v>0.13739999999999999</v>
      </c>
      <c r="AN1502" s="32">
        <v>1.3533999999999999</v>
      </c>
      <c r="AO1502" s="32">
        <v>1.3532</v>
      </c>
      <c r="AP1502" s="32">
        <v>14.005100000000001</v>
      </c>
      <c r="AQ1502" s="32">
        <v>1.1000000000000001E-3</v>
      </c>
      <c r="AR1502" s="32">
        <v>14.004099999999999</v>
      </c>
      <c r="AS1502" s="32">
        <v>0</v>
      </c>
      <c r="AT1502" s="32">
        <v>32.511499999999998</v>
      </c>
      <c r="AU1502" s="32">
        <v>2.8E-3</v>
      </c>
      <c r="AV1502" s="32">
        <v>32.510800000000003</v>
      </c>
      <c r="AW1502" s="32">
        <v>3.5000000000000001E-3</v>
      </c>
      <c r="AX1502" s="32">
        <v>8.2842000000000002</v>
      </c>
      <c r="AY1502">
        <v>83.32</v>
      </c>
      <c r="AZ1502">
        <v>8.2822999999999993</v>
      </c>
      <c r="BA1502">
        <v>83.32</v>
      </c>
      <c r="BB1502">
        <v>179.2</v>
      </c>
      <c r="BC1502">
        <v>179.5</v>
      </c>
      <c r="BD1502" s="32">
        <v>11.893800000000001</v>
      </c>
      <c r="BE1502" s="32">
        <v>11.8927</v>
      </c>
      <c r="BF1502" s="32">
        <v>35.379800000000003</v>
      </c>
      <c r="BG1502" s="32">
        <v>35.378900000000002</v>
      </c>
      <c r="BH1502" s="32"/>
      <c r="BI1502" s="34"/>
      <c r="BJ1502" s="34"/>
      <c r="BK1502" s="34"/>
      <c r="BL1502" s="34"/>
      <c r="BM1502">
        <v>-1</v>
      </c>
      <c r="BN1502" t="s">
        <v>1568</v>
      </c>
      <c r="BO1502" t="s">
        <v>7533</v>
      </c>
      <c r="BP1502" t="b">
        <v>1</v>
      </c>
    </row>
    <row r="1503" spans="1:68" x14ac:dyDescent="0.25">
      <c r="A1503" s="30" t="str">
        <f t="shared" si="24"/>
        <v>2009048103</v>
      </c>
      <c r="B1503" t="s">
        <v>203</v>
      </c>
      <c r="C1503">
        <v>103</v>
      </c>
      <c r="D1503" s="65" t="s">
        <v>8797</v>
      </c>
      <c r="E1503" t="s">
        <v>9049</v>
      </c>
      <c r="F1503">
        <v>0</v>
      </c>
      <c r="G1503">
        <v>2009</v>
      </c>
      <c r="H1503">
        <v>2</v>
      </c>
      <c r="I1503" s="34">
        <v>87.3</v>
      </c>
      <c r="J1503">
        <v>100</v>
      </c>
      <c r="K1503" s="32">
        <v>41.995699999999999</v>
      </c>
      <c r="L1503" s="32">
        <v>-66.124200000000002</v>
      </c>
      <c r="M1503" s="31">
        <v>40094.568587384259</v>
      </c>
      <c r="N1503" s="33">
        <v>3.97</v>
      </c>
      <c r="O1503" s="33">
        <v>49.6</v>
      </c>
      <c r="P1503" s="32">
        <v>11.4938</v>
      </c>
      <c r="Q1503" s="32">
        <v>9.6989999999999998</v>
      </c>
      <c r="R1503" s="32">
        <v>13.2727</v>
      </c>
      <c r="S1503" s="32">
        <v>1.4864999999999999</v>
      </c>
      <c r="T1503" s="32">
        <v>11.486700000000001</v>
      </c>
      <c r="U1503" s="32">
        <v>9.7035</v>
      </c>
      <c r="V1503" s="32">
        <v>13.2714</v>
      </c>
      <c r="W1503" s="32">
        <v>1.4847999999999999</v>
      </c>
      <c r="X1503" s="32">
        <v>33.017499999999998</v>
      </c>
      <c r="Y1503" s="32">
        <v>32.743000000000002</v>
      </c>
      <c r="Z1503" s="32">
        <v>33.392099999999999</v>
      </c>
      <c r="AA1503" s="32">
        <v>0.20369999999999999</v>
      </c>
      <c r="AB1503" s="32">
        <v>32.951900000000002</v>
      </c>
      <c r="AC1503" s="32">
        <v>32.7485</v>
      </c>
      <c r="AD1503" s="32">
        <v>33.153700000000001</v>
      </c>
      <c r="AE1503" s="32">
        <v>0.1721</v>
      </c>
      <c r="AF1503" s="32">
        <v>5.0784000000000002</v>
      </c>
      <c r="AG1503" s="32">
        <v>4.6660000000000004</v>
      </c>
      <c r="AH1503" s="32">
        <v>5.5494000000000003</v>
      </c>
      <c r="AI1503" s="32">
        <v>0.2165</v>
      </c>
      <c r="AJ1503" s="32">
        <v>5.4215999999999998</v>
      </c>
      <c r="AK1503" s="32">
        <v>5.1986999999999997</v>
      </c>
      <c r="AL1503" s="32">
        <v>5.6589999999999998</v>
      </c>
      <c r="AM1503" s="32">
        <v>0.16109999999999999</v>
      </c>
      <c r="AN1503" s="32">
        <v>0.95120000000000005</v>
      </c>
      <c r="AO1503" s="32">
        <v>0.93630000000000002</v>
      </c>
      <c r="AP1503" s="32">
        <v>13.256500000000001</v>
      </c>
      <c r="AQ1503" s="32">
        <v>2.3E-2</v>
      </c>
      <c r="AR1503" s="32">
        <v>13.2622</v>
      </c>
      <c r="AS1503" s="32">
        <v>1.3100000000000001E-2</v>
      </c>
      <c r="AT1503" s="32">
        <v>32.753900000000002</v>
      </c>
      <c r="AU1503" s="32">
        <v>1.54E-2</v>
      </c>
      <c r="AV1503" s="32">
        <v>32.755800000000001</v>
      </c>
      <c r="AW1503" s="32">
        <v>1.03E-2</v>
      </c>
      <c r="AX1503" s="32">
        <v>9.1452000000000009</v>
      </c>
      <c r="AY1503">
        <v>87.29</v>
      </c>
      <c r="AZ1503">
        <v>9.1443999999999992</v>
      </c>
      <c r="BA1503">
        <v>87.29</v>
      </c>
      <c r="BB1503">
        <v>93</v>
      </c>
      <c r="BD1503" s="32"/>
      <c r="BE1503" s="32"/>
      <c r="BF1503" s="32"/>
      <c r="BG1503" s="32"/>
      <c r="BH1503" s="32"/>
      <c r="BI1503" s="34"/>
      <c r="BJ1503" s="34"/>
      <c r="BK1503" s="34"/>
      <c r="BL1503" s="34"/>
      <c r="BM1503">
        <v>-1</v>
      </c>
      <c r="BN1503" t="s">
        <v>1569</v>
      </c>
      <c r="BO1503" t="s">
        <v>7534</v>
      </c>
      <c r="BP1503" t="b">
        <v>1</v>
      </c>
    </row>
    <row r="1504" spans="1:68" x14ac:dyDescent="0.25">
      <c r="A1504" s="30" t="str">
        <f t="shared" si="24"/>
        <v>2009048104</v>
      </c>
      <c r="B1504" t="s">
        <v>203</v>
      </c>
      <c r="C1504">
        <v>104</v>
      </c>
      <c r="D1504" s="65" t="s">
        <v>8912</v>
      </c>
      <c r="E1504" t="s">
        <v>9048</v>
      </c>
      <c r="F1504">
        <v>0</v>
      </c>
      <c r="G1504">
        <v>2009</v>
      </c>
      <c r="H1504">
        <v>2</v>
      </c>
      <c r="I1504" s="34">
        <v>89.3</v>
      </c>
      <c r="J1504">
        <v>90</v>
      </c>
      <c r="K1504" s="32">
        <v>42.057200000000002</v>
      </c>
      <c r="L1504" s="32">
        <v>-66.097700000000003</v>
      </c>
      <c r="M1504" s="31">
        <v>40094.631617013889</v>
      </c>
      <c r="N1504" s="33">
        <v>2.98</v>
      </c>
      <c r="O1504" s="33">
        <v>49.6</v>
      </c>
      <c r="P1504" s="32">
        <v>12.5588</v>
      </c>
      <c r="Q1504" s="32">
        <v>10.282999999999999</v>
      </c>
      <c r="R1504" s="32">
        <v>13.634399999999999</v>
      </c>
      <c r="S1504" s="32">
        <v>1.3522000000000001</v>
      </c>
      <c r="T1504" s="32">
        <v>12.5365</v>
      </c>
      <c r="U1504" s="32">
        <v>10.2653</v>
      </c>
      <c r="V1504" s="32">
        <v>13.634600000000001</v>
      </c>
      <c r="W1504" s="32">
        <v>1.3512</v>
      </c>
      <c r="X1504" s="32">
        <v>32.944899999999997</v>
      </c>
      <c r="Y1504" s="32">
        <v>32.7166</v>
      </c>
      <c r="Z1504" s="32">
        <v>33.5732</v>
      </c>
      <c r="AA1504" s="32">
        <v>0.27060000000000001</v>
      </c>
      <c r="AB1504" s="32">
        <v>32.863700000000001</v>
      </c>
      <c r="AC1504" s="32">
        <v>32.719900000000003</v>
      </c>
      <c r="AD1504" s="32">
        <v>33.225200000000001</v>
      </c>
      <c r="AE1504" s="32">
        <v>0.183</v>
      </c>
      <c r="AF1504" s="32">
        <v>5.1798000000000002</v>
      </c>
      <c r="AG1504" s="32">
        <v>4.7095000000000002</v>
      </c>
      <c r="AH1504" s="32">
        <v>5.6637000000000004</v>
      </c>
      <c r="AI1504" s="32">
        <v>0.2145</v>
      </c>
      <c r="AJ1504" s="32">
        <v>5.5434000000000001</v>
      </c>
      <c r="AK1504" s="32">
        <v>5.1951999999999998</v>
      </c>
      <c r="AL1504" s="32">
        <v>5.8437999999999999</v>
      </c>
      <c r="AM1504" s="32">
        <v>0.2001</v>
      </c>
      <c r="AN1504" s="32">
        <v>1.0703</v>
      </c>
      <c r="AO1504" s="32">
        <v>1.0037</v>
      </c>
      <c r="AP1504" s="32">
        <v>13.6006</v>
      </c>
      <c r="AQ1504" s="32">
        <v>1E-3</v>
      </c>
      <c r="AR1504" s="32">
        <v>13.601599999999999</v>
      </c>
      <c r="AS1504" s="32">
        <v>5.9999999999999995E-4</v>
      </c>
      <c r="AT1504" s="32">
        <v>32.724400000000003</v>
      </c>
      <c r="AU1504" s="32">
        <v>6.7999999999999996E-3</v>
      </c>
      <c r="AV1504" s="32">
        <v>32.7333</v>
      </c>
      <c r="AW1504" s="32">
        <v>2.0000000000000001E-4</v>
      </c>
      <c r="AX1504" s="32">
        <v>9.1031999999999993</v>
      </c>
      <c r="AY1504">
        <v>73.41</v>
      </c>
      <c r="AZ1504">
        <v>9.0961999999999996</v>
      </c>
      <c r="BA1504">
        <v>73.41</v>
      </c>
      <c r="BB1504">
        <v>97</v>
      </c>
      <c r="BC1504">
        <v>89.27</v>
      </c>
      <c r="BD1504" s="32">
        <v>9.2887000000000004</v>
      </c>
      <c r="BE1504" s="32">
        <v>9.2888000000000002</v>
      </c>
      <c r="BF1504" s="32">
        <v>33.764400000000002</v>
      </c>
      <c r="BG1504" s="32">
        <v>33.766800000000003</v>
      </c>
      <c r="BH1504" s="32"/>
      <c r="BI1504" s="34"/>
      <c r="BJ1504" s="34"/>
      <c r="BK1504" s="34"/>
      <c r="BL1504" s="34"/>
      <c r="BM1504">
        <v>-1</v>
      </c>
      <c r="BN1504" t="s">
        <v>1570</v>
      </c>
      <c r="BO1504" t="s">
        <v>7535</v>
      </c>
      <c r="BP1504" t="b">
        <v>1</v>
      </c>
    </row>
    <row r="1505" spans="1:68" x14ac:dyDescent="0.25">
      <c r="A1505" s="30" t="str">
        <f t="shared" si="24"/>
        <v>2009048106</v>
      </c>
      <c r="B1505" t="s">
        <v>203</v>
      </c>
      <c r="C1505">
        <v>106</v>
      </c>
      <c r="D1505" s="65" t="s">
        <v>8766</v>
      </c>
      <c r="E1505" t="s">
        <v>9050</v>
      </c>
      <c r="F1505">
        <v>0</v>
      </c>
      <c r="G1505">
        <v>2009</v>
      </c>
      <c r="H1505">
        <v>2</v>
      </c>
      <c r="I1505" s="34">
        <v>199.3</v>
      </c>
      <c r="J1505">
        <v>210</v>
      </c>
      <c r="K1505" s="32">
        <v>42.125300000000003</v>
      </c>
      <c r="L1505" s="32">
        <v>-66.038499999999999</v>
      </c>
      <c r="M1505" s="31">
        <v>40094.735565162038</v>
      </c>
      <c r="N1505" s="33">
        <v>1.98</v>
      </c>
      <c r="O1505" s="33">
        <v>49.6</v>
      </c>
      <c r="P1505" s="32">
        <v>12.142799999999999</v>
      </c>
      <c r="Q1505" s="32">
        <v>10.0494</v>
      </c>
      <c r="R1505" s="32">
        <v>13.546900000000001</v>
      </c>
      <c r="S1505" s="32">
        <v>1.4093</v>
      </c>
      <c r="T1505" s="32">
        <v>12.127700000000001</v>
      </c>
      <c r="U1505" s="32">
        <v>10.0464</v>
      </c>
      <c r="V1505" s="32">
        <v>13.548</v>
      </c>
      <c r="W1505" s="32">
        <v>1.4141999999999999</v>
      </c>
      <c r="X1505" s="32">
        <v>32.8643</v>
      </c>
      <c r="Y1505" s="32">
        <v>32.536900000000003</v>
      </c>
      <c r="Z1505" s="32">
        <v>33.472200000000001</v>
      </c>
      <c r="AA1505" s="32">
        <v>0.36449999999999999</v>
      </c>
      <c r="AB1505" s="32">
        <v>32.855200000000004</v>
      </c>
      <c r="AC1505" s="32">
        <v>32.546100000000003</v>
      </c>
      <c r="AD1505" s="32">
        <v>33.3917</v>
      </c>
      <c r="AE1505" s="32">
        <v>0.32319999999999999</v>
      </c>
      <c r="AF1505" s="32">
        <v>5.1364999999999998</v>
      </c>
      <c r="AG1505" s="32">
        <v>4.7191999999999998</v>
      </c>
      <c r="AH1505" s="32">
        <v>5.6483999999999996</v>
      </c>
      <c r="AI1505" s="32">
        <v>0.246</v>
      </c>
      <c r="AJ1505" s="32">
        <v>5.4646999999999997</v>
      </c>
      <c r="AK1505" s="32">
        <v>5.1510999999999996</v>
      </c>
      <c r="AL1505" s="32">
        <v>5.7114000000000003</v>
      </c>
      <c r="AM1505" s="32">
        <v>0.2</v>
      </c>
      <c r="AN1505" s="32">
        <v>1.3523000000000001</v>
      </c>
      <c r="AO1505" s="32">
        <v>1.3011999999999999</v>
      </c>
      <c r="AP1505" s="32">
        <v>13.5342</v>
      </c>
      <c r="AQ1505" s="32">
        <v>6.3E-3</v>
      </c>
      <c r="AR1505" s="32">
        <v>13.538600000000001</v>
      </c>
      <c r="AS1505" s="32">
        <v>2.2000000000000001E-3</v>
      </c>
      <c r="AT1505" s="32">
        <v>32.541600000000003</v>
      </c>
      <c r="AU1505" s="32">
        <v>3.5000000000000001E-3</v>
      </c>
      <c r="AV1505" s="32">
        <v>32.546799999999998</v>
      </c>
      <c r="AW1505" s="32">
        <v>5.9999999999999995E-4</v>
      </c>
      <c r="AX1505" s="32">
        <v>7.7096999999999998</v>
      </c>
      <c r="AY1505">
        <v>197.34</v>
      </c>
      <c r="AZ1505">
        <v>7.7104999999999997</v>
      </c>
      <c r="BA1505">
        <v>197.34</v>
      </c>
      <c r="BB1505">
        <v>210</v>
      </c>
      <c r="BD1505" s="32"/>
      <c r="BE1505" s="32"/>
      <c r="BF1505" s="32"/>
      <c r="BG1505" s="32"/>
      <c r="BH1505" s="32"/>
      <c r="BI1505" s="34"/>
      <c r="BJ1505" s="34"/>
      <c r="BK1505" s="34"/>
      <c r="BL1505" s="34"/>
      <c r="BM1505">
        <v>-1</v>
      </c>
      <c r="BN1505" t="s">
        <v>1571</v>
      </c>
      <c r="BO1505" t="s">
        <v>7536</v>
      </c>
      <c r="BP1505" t="b">
        <v>1</v>
      </c>
    </row>
    <row r="1506" spans="1:68" x14ac:dyDescent="0.25">
      <c r="A1506" s="30" t="str">
        <f t="shared" si="24"/>
        <v>2009048107</v>
      </c>
      <c r="B1506" t="s">
        <v>203</v>
      </c>
      <c r="C1506">
        <v>107</v>
      </c>
      <c r="D1506" s="65" t="s">
        <v>8714</v>
      </c>
      <c r="E1506" t="s">
        <v>9047</v>
      </c>
      <c r="F1506">
        <v>0</v>
      </c>
      <c r="G1506">
        <v>2009</v>
      </c>
      <c r="H1506">
        <v>2</v>
      </c>
      <c r="I1506" s="34">
        <v>214.2</v>
      </c>
      <c r="J1506">
        <v>222</v>
      </c>
      <c r="K1506" s="32">
        <v>42.163699999999999</v>
      </c>
      <c r="L1506" s="32">
        <v>-65.971199999999996</v>
      </c>
      <c r="M1506" s="31">
        <v>40094.822172569446</v>
      </c>
      <c r="N1506" s="33">
        <v>1.98</v>
      </c>
      <c r="O1506" s="33">
        <v>49.6</v>
      </c>
      <c r="P1506" s="32">
        <v>12.3955</v>
      </c>
      <c r="Q1506" s="32">
        <v>9.5275999999999996</v>
      </c>
      <c r="R1506" s="32">
        <v>13.211</v>
      </c>
      <c r="S1506" s="32">
        <v>1.2462</v>
      </c>
      <c r="T1506" s="32">
        <v>12.6075</v>
      </c>
      <c r="U1506" s="32">
        <v>10.092499999999999</v>
      </c>
      <c r="V1506" s="32">
        <v>13.210599999999999</v>
      </c>
      <c r="W1506" s="32">
        <v>1.0116000000000001</v>
      </c>
      <c r="X1506" s="32">
        <v>32.660200000000003</v>
      </c>
      <c r="Y1506" s="32">
        <v>32.430100000000003</v>
      </c>
      <c r="Z1506" s="32">
        <v>33.507800000000003</v>
      </c>
      <c r="AA1506" s="32">
        <v>0.3574</v>
      </c>
      <c r="AB1506" s="32">
        <v>32.495899999999999</v>
      </c>
      <c r="AC1506" s="32">
        <v>32.427100000000003</v>
      </c>
      <c r="AD1506" s="32">
        <v>32.959299999999999</v>
      </c>
      <c r="AE1506" s="32">
        <v>0.1336</v>
      </c>
      <c r="AF1506" s="32">
        <v>5.2579000000000002</v>
      </c>
      <c r="AG1506" s="32">
        <v>4.7911999999999999</v>
      </c>
      <c r="AH1506" s="32">
        <v>5.6429</v>
      </c>
      <c r="AI1506" s="32">
        <v>0.22259999999999999</v>
      </c>
      <c r="AJ1506" s="32">
        <v>5.4775999999999998</v>
      </c>
      <c r="AK1506" s="32">
        <v>5.0452000000000004</v>
      </c>
      <c r="AL1506" s="32">
        <v>5.7332000000000001</v>
      </c>
      <c r="AM1506" s="32">
        <v>0.189</v>
      </c>
      <c r="AN1506" s="32"/>
      <c r="AO1506" s="32"/>
      <c r="AP1506" s="32">
        <v>13.207800000000001</v>
      </c>
      <c r="AQ1506" s="32">
        <v>4.8999999999999998E-3</v>
      </c>
      <c r="AR1506" s="32">
        <v>13.2079</v>
      </c>
      <c r="AS1506" s="32">
        <v>4.4999999999999997E-3</v>
      </c>
      <c r="AT1506" s="32">
        <v>32.433199999999999</v>
      </c>
      <c r="AU1506" s="32">
        <v>2.3E-3</v>
      </c>
      <c r="AV1506" s="32">
        <v>32.433700000000002</v>
      </c>
      <c r="AW1506" s="32">
        <v>1.9E-3</v>
      </c>
      <c r="AX1506" s="32">
        <v>6.8825000000000003</v>
      </c>
      <c r="AY1506">
        <v>214.19</v>
      </c>
      <c r="AZ1506">
        <v>6.8818999999999999</v>
      </c>
      <c r="BA1506">
        <v>214.19</v>
      </c>
      <c r="BB1506">
        <v>225</v>
      </c>
      <c r="BC1506">
        <v>214.19</v>
      </c>
      <c r="BD1506" s="32">
        <v>6.8825000000000003</v>
      </c>
      <c r="BE1506" s="32">
        <v>6.8818999999999999</v>
      </c>
      <c r="BF1506" s="32">
        <v>35.047600000000003</v>
      </c>
      <c r="BG1506" s="32">
        <v>35.0002</v>
      </c>
      <c r="BH1506" s="32"/>
      <c r="BI1506" s="34"/>
      <c r="BJ1506" s="34"/>
      <c r="BK1506" s="34"/>
      <c r="BL1506" s="34"/>
      <c r="BM1506">
        <v>-1</v>
      </c>
      <c r="BN1506" t="s">
        <v>1572</v>
      </c>
      <c r="BO1506" t="s">
        <v>7537</v>
      </c>
      <c r="BP1506" t="b">
        <v>1</v>
      </c>
    </row>
    <row r="1507" spans="1:68" x14ac:dyDescent="0.25">
      <c r="A1507" s="30" t="str">
        <f t="shared" si="24"/>
        <v>2009048108</v>
      </c>
      <c r="B1507" t="s">
        <v>203</v>
      </c>
      <c r="C1507">
        <v>108</v>
      </c>
      <c r="D1507" s="65" t="s">
        <v>8726</v>
      </c>
      <c r="E1507" t="s">
        <v>9051</v>
      </c>
      <c r="F1507">
        <v>0</v>
      </c>
      <c r="G1507">
        <v>2009</v>
      </c>
      <c r="H1507">
        <v>2</v>
      </c>
      <c r="I1507" s="34">
        <v>214.2</v>
      </c>
      <c r="J1507">
        <v>219</v>
      </c>
      <c r="K1507" s="32">
        <v>42.200699999999998</v>
      </c>
      <c r="L1507" s="32">
        <v>-65.941199999999995</v>
      </c>
      <c r="M1507" s="31">
        <v>40094.893326620368</v>
      </c>
      <c r="N1507" s="33">
        <v>3.97</v>
      </c>
      <c r="O1507" s="33">
        <v>49.6</v>
      </c>
      <c r="P1507" s="32">
        <v>13.028</v>
      </c>
      <c r="Q1507" s="32">
        <v>11.874700000000001</v>
      </c>
      <c r="R1507" s="32">
        <v>13.207000000000001</v>
      </c>
      <c r="S1507" s="32">
        <v>0.34570000000000001</v>
      </c>
      <c r="T1507" s="32">
        <v>13.021599999999999</v>
      </c>
      <c r="U1507" s="32">
        <v>11.7684</v>
      </c>
      <c r="V1507" s="32">
        <v>13.2073</v>
      </c>
      <c r="W1507" s="32">
        <v>0.35799999999999998</v>
      </c>
      <c r="X1507" s="32">
        <v>32.497199999999999</v>
      </c>
      <c r="Y1507" s="32">
        <v>32.390999999999998</v>
      </c>
      <c r="Z1507" s="32">
        <v>33.017200000000003</v>
      </c>
      <c r="AA1507" s="32">
        <v>0.152</v>
      </c>
      <c r="AB1507" s="32">
        <v>32.481499999999997</v>
      </c>
      <c r="AC1507" s="32">
        <v>32.372599999999998</v>
      </c>
      <c r="AD1507" s="32">
        <v>32.8262</v>
      </c>
      <c r="AE1507" s="32">
        <v>0.1171</v>
      </c>
      <c r="AF1507" s="32">
        <v>5.1222000000000003</v>
      </c>
      <c r="AG1507" s="32">
        <v>4.8821000000000003</v>
      </c>
      <c r="AH1507" s="32">
        <v>5.4470000000000001</v>
      </c>
      <c r="AI1507" s="32">
        <v>0.1394</v>
      </c>
      <c r="AJ1507" s="32">
        <v>5.6731999999999996</v>
      </c>
      <c r="AK1507" s="32">
        <v>5.4047999999999998</v>
      </c>
      <c r="AL1507" s="32">
        <v>5.7655000000000003</v>
      </c>
      <c r="AM1507" s="32">
        <v>8.72E-2</v>
      </c>
      <c r="AN1507" s="32">
        <v>0.72309999999999997</v>
      </c>
      <c r="AO1507" s="32">
        <v>0.59740000000000004</v>
      </c>
      <c r="AP1507" s="32">
        <v>13.2037</v>
      </c>
      <c r="AQ1507" s="32">
        <v>2.0999999999999999E-3</v>
      </c>
      <c r="AR1507" s="32">
        <v>13.204800000000001</v>
      </c>
      <c r="AS1507" s="32">
        <v>1.2999999999999999E-3</v>
      </c>
      <c r="AT1507" s="32">
        <v>32.4009</v>
      </c>
      <c r="AU1507" s="32">
        <v>1.4E-2</v>
      </c>
      <c r="AV1507" s="32">
        <v>32.391399999999997</v>
      </c>
      <c r="AW1507" s="32">
        <v>2.6499999999999999E-2</v>
      </c>
      <c r="AX1507" s="32">
        <v>6.7813999999999997</v>
      </c>
      <c r="AY1507">
        <v>206.26</v>
      </c>
      <c r="AZ1507">
        <v>6.7817999999999996</v>
      </c>
      <c r="BA1507">
        <v>206.26</v>
      </c>
      <c r="BB1507">
        <v>228</v>
      </c>
      <c r="BC1507">
        <v>214.19</v>
      </c>
      <c r="BD1507" s="32">
        <v>6.7830000000000004</v>
      </c>
      <c r="BE1507" s="32">
        <v>6.7821999999999996</v>
      </c>
      <c r="BF1507" s="32">
        <v>35</v>
      </c>
      <c r="BG1507" s="32">
        <v>34.996000000000002</v>
      </c>
      <c r="BH1507" s="32"/>
      <c r="BI1507" s="34"/>
      <c r="BJ1507" s="34"/>
      <c r="BK1507" s="34"/>
      <c r="BL1507" s="34"/>
      <c r="BM1507">
        <v>-1</v>
      </c>
      <c r="BN1507" t="s">
        <v>1573</v>
      </c>
      <c r="BO1507" t="s">
        <v>7538</v>
      </c>
      <c r="BP1507" t="b">
        <v>1</v>
      </c>
    </row>
    <row r="1508" spans="1:68" x14ac:dyDescent="0.25">
      <c r="A1508" s="30" t="str">
        <f t="shared" si="24"/>
        <v>2009048110</v>
      </c>
      <c r="B1508" t="s">
        <v>203</v>
      </c>
      <c r="C1508">
        <v>110</v>
      </c>
      <c r="D1508" s="65" t="s">
        <v>8825</v>
      </c>
      <c r="E1508" t="s">
        <v>9046</v>
      </c>
      <c r="F1508">
        <v>0</v>
      </c>
      <c r="G1508">
        <v>2009</v>
      </c>
      <c r="H1508">
        <v>2</v>
      </c>
      <c r="I1508" s="34">
        <v>226.1</v>
      </c>
      <c r="J1508">
        <v>233</v>
      </c>
      <c r="K1508" s="32">
        <v>42.230200000000004</v>
      </c>
      <c r="L1508" s="32">
        <v>-65.902000000000001</v>
      </c>
      <c r="M1508" s="31">
        <v>40094.983869675925</v>
      </c>
      <c r="N1508" s="33">
        <v>2.98</v>
      </c>
      <c r="O1508" s="33">
        <v>49.6</v>
      </c>
      <c r="P1508" s="32">
        <v>12.8804</v>
      </c>
      <c r="Q1508" s="32">
        <v>11.1599</v>
      </c>
      <c r="R1508" s="32">
        <v>13.086399999999999</v>
      </c>
      <c r="S1508" s="32">
        <v>0.44719999999999999</v>
      </c>
      <c r="T1508" s="32">
        <v>12.873900000000001</v>
      </c>
      <c r="U1508" s="32">
        <v>11.149699999999999</v>
      </c>
      <c r="V1508" s="32">
        <v>13.087</v>
      </c>
      <c r="W1508" s="32">
        <v>0.45469999999999999</v>
      </c>
      <c r="X1508" s="32">
        <v>32.4863</v>
      </c>
      <c r="Y1508" s="32">
        <v>32.412599999999998</v>
      </c>
      <c r="Z1508" s="32">
        <v>33.0199</v>
      </c>
      <c r="AA1508" s="32">
        <v>0.13719999999999999</v>
      </c>
      <c r="AB1508" s="32">
        <v>32.505000000000003</v>
      </c>
      <c r="AC1508" s="32">
        <v>32.4191</v>
      </c>
      <c r="AD1508" s="32">
        <v>32.9636</v>
      </c>
      <c r="AE1508" s="32">
        <v>0.1431</v>
      </c>
      <c r="AF1508" s="32">
        <v>5.1326999999999998</v>
      </c>
      <c r="AG1508" s="32">
        <v>4.7748999999999997</v>
      </c>
      <c r="AH1508" s="32">
        <v>5.4423000000000004</v>
      </c>
      <c r="AI1508" s="32">
        <v>0.16139999999999999</v>
      </c>
      <c r="AJ1508" s="32">
        <v>5.6121999999999996</v>
      </c>
      <c r="AK1508" s="32">
        <v>5.2939999999999996</v>
      </c>
      <c r="AL1508" s="32">
        <v>5.7080000000000002</v>
      </c>
      <c r="AM1508" s="32">
        <v>0.1242</v>
      </c>
      <c r="AN1508" s="32"/>
      <c r="AO1508" s="32">
        <v>0.78290000000000004</v>
      </c>
      <c r="AP1508" s="32">
        <v>13.085100000000001</v>
      </c>
      <c r="AQ1508" s="32">
        <v>1.1999999999999999E-3</v>
      </c>
      <c r="AR1508" s="32">
        <v>13.085599999999999</v>
      </c>
      <c r="AS1508" s="32">
        <v>1.1999999999999999E-3</v>
      </c>
      <c r="AT1508" s="32">
        <v>32.415599999999998</v>
      </c>
      <c r="AU1508" s="32">
        <v>3.0000000000000001E-3</v>
      </c>
      <c r="AV1508" s="32">
        <v>32.420900000000003</v>
      </c>
      <c r="AW1508" s="32">
        <v>1.8E-3</v>
      </c>
      <c r="AX1508" s="32">
        <v>6.3212999999999999</v>
      </c>
      <c r="AY1508">
        <v>225.09</v>
      </c>
      <c r="AZ1508">
        <v>6.3143000000000002</v>
      </c>
      <c r="BA1508">
        <v>226.08</v>
      </c>
      <c r="BB1508">
        <v>238</v>
      </c>
      <c r="BC1508">
        <v>226.08</v>
      </c>
      <c r="BD1508" s="32">
        <v>6.3362999999999996</v>
      </c>
      <c r="BE1508" s="32">
        <v>6.3143000000000002</v>
      </c>
      <c r="BF1508" s="32">
        <v>34.997599999999998</v>
      </c>
      <c r="BG1508" s="32">
        <v>34.985500000000002</v>
      </c>
      <c r="BH1508" s="32"/>
      <c r="BI1508" s="34"/>
      <c r="BJ1508" s="34"/>
      <c r="BK1508" s="34"/>
      <c r="BL1508" s="34"/>
      <c r="BM1508">
        <v>-1</v>
      </c>
      <c r="BN1508" t="s">
        <v>1574</v>
      </c>
      <c r="BO1508" t="s">
        <v>7539</v>
      </c>
      <c r="BP1508" t="b">
        <v>1</v>
      </c>
    </row>
    <row r="1509" spans="1:68" x14ac:dyDescent="0.25">
      <c r="A1509" s="30" t="str">
        <f t="shared" si="24"/>
        <v>2009048111</v>
      </c>
      <c r="B1509" t="s">
        <v>203</v>
      </c>
      <c r="C1509">
        <v>111</v>
      </c>
      <c r="D1509" s="65" t="s">
        <v>8834</v>
      </c>
      <c r="E1509" t="s">
        <v>9052</v>
      </c>
      <c r="F1509">
        <v>0</v>
      </c>
      <c r="G1509">
        <v>2009</v>
      </c>
      <c r="H1509">
        <v>2</v>
      </c>
      <c r="I1509" s="34">
        <v>217.2</v>
      </c>
      <c r="J1509">
        <v>227</v>
      </c>
      <c r="K1509" s="32">
        <v>42.27</v>
      </c>
      <c r="L1509" s="32">
        <v>-65.873199999999997</v>
      </c>
      <c r="M1509" s="31">
        <v>40095.041568171298</v>
      </c>
      <c r="N1509" s="33">
        <v>1.98</v>
      </c>
      <c r="O1509" s="33">
        <v>49.6</v>
      </c>
      <c r="P1509" s="32">
        <v>12.5839</v>
      </c>
      <c r="Q1509" s="32">
        <v>11.2355</v>
      </c>
      <c r="R1509" s="32">
        <v>12.6439</v>
      </c>
      <c r="S1509" s="32">
        <v>0.22670000000000001</v>
      </c>
      <c r="T1509" s="32">
        <v>12.5861</v>
      </c>
      <c r="U1509" s="32">
        <v>11.2516</v>
      </c>
      <c r="V1509" s="32">
        <v>12.643700000000001</v>
      </c>
      <c r="W1509" s="32">
        <v>0.21959999999999999</v>
      </c>
      <c r="X1509" s="32">
        <v>32.470700000000001</v>
      </c>
      <c r="Y1509" s="32">
        <v>32.415599999999998</v>
      </c>
      <c r="Z1509" s="32">
        <v>32.763800000000003</v>
      </c>
      <c r="AA1509" s="32">
        <v>5.1700000000000003E-2</v>
      </c>
      <c r="AB1509" s="32">
        <v>32.469900000000003</v>
      </c>
      <c r="AC1509" s="32">
        <v>32.415700000000001</v>
      </c>
      <c r="AD1509" s="32">
        <v>32.765799999999999</v>
      </c>
      <c r="AE1509" s="32">
        <v>5.1299999999999998E-2</v>
      </c>
      <c r="AF1509" s="32">
        <v>5.8701999999999996</v>
      </c>
      <c r="AG1509" s="32">
        <v>5.5289000000000001</v>
      </c>
      <c r="AH1509" s="32">
        <v>5.9162999999999997</v>
      </c>
      <c r="AI1509" s="32">
        <v>7.7200000000000005E-2</v>
      </c>
      <c r="AJ1509" s="32">
        <v>5.6772</v>
      </c>
      <c r="AK1509" s="32">
        <v>5.3677999999999999</v>
      </c>
      <c r="AL1509" s="32">
        <v>5.7142999999999997</v>
      </c>
      <c r="AM1509" s="32">
        <v>6.5100000000000005E-2</v>
      </c>
      <c r="AN1509" s="32">
        <v>0.50209999999999999</v>
      </c>
      <c r="AO1509" s="32">
        <v>0.50129999999999997</v>
      </c>
      <c r="AP1509" s="32">
        <v>12.638500000000001</v>
      </c>
      <c r="AQ1509" s="32">
        <v>2.9999999999999997E-4</v>
      </c>
      <c r="AR1509" s="32">
        <v>12.638299999999999</v>
      </c>
      <c r="AS1509" s="32">
        <v>4.0000000000000002E-4</v>
      </c>
      <c r="AT1509" s="32">
        <v>32.441699999999997</v>
      </c>
      <c r="AU1509" s="32">
        <v>1.7600000000000001E-2</v>
      </c>
      <c r="AV1509" s="32">
        <v>32.4407</v>
      </c>
      <c r="AW1509" s="32">
        <v>1.7000000000000001E-2</v>
      </c>
      <c r="AX1509" s="32">
        <v>6.8442999999999996</v>
      </c>
      <c r="AY1509">
        <v>215.18</v>
      </c>
      <c r="AZ1509">
        <v>6.8470000000000004</v>
      </c>
      <c r="BA1509">
        <v>215.18</v>
      </c>
      <c r="BB1509">
        <v>229</v>
      </c>
      <c r="BC1509">
        <v>217.16</v>
      </c>
      <c r="BD1509" s="32">
        <v>6.8586999999999998</v>
      </c>
      <c r="BE1509" s="32">
        <v>6.8578000000000001</v>
      </c>
      <c r="BF1509" s="32">
        <v>34.990600000000001</v>
      </c>
      <c r="BG1509" s="32">
        <v>34.990200000000002</v>
      </c>
      <c r="BH1509" s="32"/>
      <c r="BI1509" s="34"/>
      <c r="BJ1509" s="34"/>
      <c r="BK1509" s="34"/>
      <c r="BL1509" s="34"/>
      <c r="BM1509">
        <v>-1</v>
      </c>
      <c r="BN1509" t="s">
        <v>1575</v>
      </c>
      <c r="BO1509" t="s">
        <v>7540</v>
      </c>
      <c r="BP1509" t="b">
        <v>1</v>
      </c>
    </row>
    <row r="1510" spans="1:68" x14ac:dyDescent="0.25">
      <c r="A1510" s="30" t="str">
        <f t="shared" si="24"/>
        <v>2009048113</v>
      </c>
      <c r="B1510" t="s">
        <v>203</v>
      </c>
      <c r="C1510">
        <v>113</v>
      </c>
      <c r="D1510" s="65" t="s">
        <v>8872</v>
      </c>
      <c r="E1510" t="s">
        <v>9045</v>
      </c>
      <c r="F1510">
        <v>0</v>
      </c>
      <c r="G1510">
        <v>2009</v>
      </c>
      <c r="H1510">
        <v>2</v>
      </c>
      <c r="I1510" s="34">
        <v>214.2</v>
      </c>
      <c r="J1510">
        <v>214</v>
      </c>
      <c r="K1510" s="32">
        <v>42.301499999999997</v>
      </c>
      <c r="L1510" s="32">
        <v>-65.850499999999997</v>
      </c>
      <c r="M1510" s="31">
        <v>40095.133782407407</v>
      </c>
      <c r="N1510" s="33">
        <v>2.98</v>
      </c>
      <c r="O1510" s="33">
        <v>49.6</v>
      </c>
      <c r="P1510" s="32">
        <v>11.774699999999999</v>
      </c>
      <c r="Q1510" s="32">
        <v>11.546200000000001</v>
      </c>
      <c r="R1510" s="32">
        <v>11.921099999999999</v>
      </c>
      <c r="S1510" s="32">
        <v>0.1099</v>
      </c>
      <c r="T1510" s="32">
        <v>11.7746</v>
      </c>
      <c r="U1510" s="32">
        <v>11.546900000000001</v>
      </c>
      <c r="V1510" s="32">
        <v>11.9206</v>
      </c>
      <c r="W1510" s="32">
        <v>0.1095</v>
      </c>
      <c r="X1510" s="32">
        <v>32.432099999999998</v>
      </c>
      <c r="Y1510" s="32">
        <v>32.316299999999998</v>
      </c>
      <c r="Z1510" s="32">
        <v>32.523600000000002</v>
      </c>
      <c r="AA1510" s="32">
        <v>8.1799999999999998E-2</v>
      </c>
      <c r="AB1510" s="32">
        <v>32.4313</v>
      </c>
      <c r="AC1510" s="32">
        <v>32.310699999999997</v>
      </c>
      <c r="AD1510" s="32">
        <v>32.5227</v>
      </c>
      <c r="AE1510" s="32">
        <v>8.1900000000000001E-2</v>
      </c>
      <c r="AF1510" s="32">
        <v>6.0345000000000004</v>
      </c>
      <c r="AG1510" s="32">
        <v>5.8783000000000003</v>
      </c>
      <c r="AH1510" s="32">
        <v>6.1444000000000001</v>
      </c>
      <c r="AI1510" s="32">
        <v>7.3499999999999996E-2</v>
      </c>
      <c r="AJ1510" s="32">
        <v>5.8299000000000003</v>
      </c>
      <c r="AK1510" s="32">
        <v>5.6985000000000001</v>
      </c>
      <c r="AL1510" s="32">
        <v>5.9432</v>
      </c>
      <c r="AM1510" s="32">
        <v>7.3700000000000002E-2</v>
      </c>
      <c r="AN1510" s="32">
        <v>0.224</v>
      </c>
      <c r="AO1510" s="32">
        <v>0.22359999999999999</v>
      </c>
      <c r="AP1510" s="32">
        <v>11.9087</v>
      </c>
      <c r="AQ1510" s="32">
        <v>4.1000000000000003E-3</v>
      </c>
      <c r="AR1510" s="32">
        <v>11.9086</v>
      </c>
      <c r="AS1510" s="32">
        <v>4.4000000000000003E-3</v>
      </c>
      <c r="AT1510" s="32">
        <v>32.319800000000001</v>
      </c>
      <c r="AU1510" s="32">
        <v>3.0999999999999999E-3</v>
      </c>
      <c r="AV1510" s="32">
        <v>32.317500000000003</v>
      </c>
      <c r="AW1510" s="32">
        <v>5.8999999999999999E-3</v>
      </c>
      <c r="AX1510" s="32">
        <v>7.6753999999999998</v>
      </c>
      <c r="AY1510">
        <v>206.26</v>
      </c>
      <c r="AZ1510">
        <v>7.6753999999999998</v>
      </c>
      <c r="BA1510">
        <v>206.26</v>
      </c>
      <c r="BB1510">
        <v>217</v>
      </c>
      <c r="BC1510">
        <v>214.19</v>
      </c>
      <c r="BD1510" s="32">
        <v>7.6829999999999998</v>
      </c>
      <c r="BE1510" s="32">
        <v>7.6839000000000004</v>
      </c>
      <c r="BF1510" s="32">
        <v>35.003599999999999</v>
      </c>
      <c r="BG1510" s="32">
        <v>35.0032</v>
      </c>
      <c r="BH1510" s="32"/>
      <c r="BI1510" s="34"/>
      <c r="BJ1510" s="34"/>
      <c r="BK1510" s="34"/>
      <c r="BL1510" s="34"/>
      <c r="BM1510">
        <v>-1</v>
      </c>
      <c r="BN1510" t="s">
        <v>1576</v>
      </c>
      <c r="BO1510" t="s">
        <v>7541</v>
      </c>
      <c r="BP1510" t="b">
        <v>1</v>
      </c>
    </row>
    <row r="1511" spans="1:68" x14ac:dyDescent="0.25">
      <c r="A1511" s="30" t="str">
        <f t="shared" si="24"/>
        <v>2009048114</v>
      </c>
      <c r="B1511" t="s">
        <v>203</v>
      </c>
      <c r="C1511">
        <v>114</v>
      </c>
      <c r="D1511" s="65" t="s">
        <v>8909</v>
      </c>
      <c r="E1511" t="s">
        <v>9053</v>
      </c>
      <c r="F1511">
        <v>0</v>
      </c>
      <c r="G1511">
        <v>2009</v>
      </c>
      <c r="H1511">
        <v>2</v>
      </c>
      <c r="I1511" s="34">
        <v>191.4</v>
      </c>
      <c r="J1511">
        <v>196</v>
      </c>
      <c r="K1511" s="32">
        <v>42.342799999999997</v>
      </c>
      <c r="L1511" s="32">
        <v>-65.810699999999997</v>
      </c>
      <c r="M1511" s="31">
        <v>40095.189684953701</v>
      </c>
      <c r="N1511" s="33">
        <v>2.98</v>
      </c>
      <c r="O1511" s="33">
        <v>49.6</v>
      </c>
      <c r="P1511" s="32">
        <v>11.797800000000001</v>
      </c>
      <c r="Q1511" s="32">
        <v>9.7707999999999995</v>
      </c>
      <c r="R1511" s="32">
        <v>12.730600000000001</v>
      </c>
      <c r="S1511" s="32">
        <v>1.1202000000000001</v>
      </c>
      <c r="T1511" s="32">
        <v>11.802099999999999</v>
      </c>
      <c r="U1511" s="32">
        <v>9.7707999999999995</v>
      </c>
      <c r="V1511" s="32">
        <v>12.730399999999999</v>
      </c>
      <c r="W1511" s="32">
        <v>1.1186</v>
      </c>
      <c r="X1511" s="32">
        <v>32.499699999999997</v>
      </c>
      <c r="Y1511" s="32">
        <v>32.3598</v>
      </c>
      <c r="Z1511" s="32">
        <v>32.905099999999997</v>
      </c>
      <c r="AA1511" s="32">
        <v>0.1996</v>
      </c>
      <c r="AB1511" s="32">
        <v>32.499299999999998</v>
      </c>
      <c r="AC1511" s="32">
        <v>32.360399999999998</v>
      </c>
      <c r="AD1511" s="32">
        <v>32.9054</v>
      </c>
      <c r="AE1511" s="32">
        <v>0.19969999999999999</v>
      </c>
      <c r="AF1511" s="32">
        <v>5.8978000000000002</v>
      </c>
      <c r="AG1511" s="32">
        <v>5.6047000000000002</v>
      </c>
      <c r="AH1511" s="32">
        <v>6.0473999999999997</v>
      </c>
      <c r="AI1511" s="32">
        <v>0.17</v>
      </c>
      <c r="AJ1511" s="32">
        <v>5.7092999999999998</v>
      </c>
      <c r="AK1511" s="32">
        <v>5.4198000000000004</v>
      </c>
      <c r="AL1511" s="32">
        <v>5.8503999999999996</v>
      </c>
      <c r="AM1511" s="32">
        <v>0.16869999999999999</v>
      </c>
      <c r="AN1511" s="32">
        <v>0.94589999999999996</v>
      </c>
      <c r="AO1511" s="32">
        <v>0.94650000000000001</v>
      </c>
      <c r="AP1511" s="32">
        <v>12.7239</v>
      </c>
      <c r="AQ1511" s="32">
        <v>4.0000000000000002E-4</v>
      </c>
      <c r="AR1511" s="32">
        <v>12.723699999999999</v>
      </c>
      <c r="AS1511" s="32">
        <v>5.0000000000000001E-4</v>
      </c>
      <c r="AT1511" s="32">
        <v>32.365499999999997</v>
      </c>
      <c r="AU1511" s="32">
        <v>8.0000000000000004E-4</v>
      </c>
      <c r="AV1511" s="32">
        <v>32.364800000000002</v>
      </c>
      <c r="AW1511" s="32">
        <v>1.1000000000000001E-3</v>
      </c>
      <c r="AX1511" s="32">
        <v>7.7534000000000001</v>
      </c>
      <c r="AY1511">
        <v>82.33</v>
      </c>
      <c r="AZ1511">
        <v>7.7530000000000001</v>
      </c>
      <c r="BA1511">
        <v>82.33</v>
      </c>
      <c r="BB1511">
        <v>200</v>
      </c>
      <c r="BC1511">
        <v>191.39</v>
      </c>
      <c r="BD1511" s="32">
        <v>9.0328999999999997</v>
      </c>
      <c r="BE1511" s="32">
        <v>9.0333000000000006</v>
      </c>
      <c r="BF1511" s="32">
        <v>34.998100000000001</v>
      </c>
      <c r="BG1511" s="32">
        <v>34.997500000000002</v>
      </c>
      <c r="BH1511" s="32"/>
      <c r="BI1511" s="34"/>
      <c r="BJ1511" s="34"/>
      <c r="BK1511" s="34"/>
      <c r="BL1511" s="34"/>
      <c r="BM1511">
        <v>-1</v>
      </c>
      <c r="BN1511" t="s">
        <v>1577</v>
      </c>
      <c r="BO1511" t="s">
        <v>7542</v>
      </c>
      <c r="BP1511" t="b">
        <v>1</v>
      </c>
    </row>
    <row r="1512" spans="1:68" x14ac:dyDescent="0.25">
      <c r="A1512" s="30" t="str">
        <f t="shared" si="24"/>
        <v>2009048115</v>
      </c>
      <c r="B1512" t="s">
        <v>203</v>
      </c>
      <c r="C1512">
        <v>115</v>
      </c>
      <c r="D1512" s="65" t="s">
        <v>8841</v>
      </c>
      <c r="E1512" t="s">
        <v>9054</v>
      </c>
      <c r="F1512">
        <v>0</v>
      </c>
      <c r="G1512">
        <v>2009</v>
      </c>
      <c r="H1512">
        <v>2</v>
      </c>
      <c r="I1512" s="34">
        <v>91.3</v>
      </c>
      <c r="J1512">
        <v>98</v>
      </c>
      <c r="K1512" s="32">
        <v>42.424799999999998</v>
      </c>
      <c r="L1512" s="32">
        <v>-65.741299999999995</v>
      </c>
      <c r="M1512" s="31">
        <v>40095.24326747685</v>
      </c>
      <c r="N1512" s="33">
        <v>2.98</v>
      </c>
      <c r="O1512" s="33">
        <v>49.6</v>
      </c>
      <c r="P1512" s="32">
        <v>12.3809</v>
      </c>
      <c r="Q1512" s="32">
        <v>10.707599999999999</v>
      </c>
      <c r="R1512" s="32">
        <v>12.8123</v>
      </c>
      <c r="S1512" s="32">
        <v>0.63419999999999999</v>
      </c>
      <c r="T1512" s="32">
        <v>12.381600000000001</v>
      </c>
      <c r="U1512" s="32">
        <v>10.7157</v>
      </c>
      <c r="V1512" s="32">
        <v>12.812200000000001</v>
      </c>
      <c r="W1512" s="32">
        <v>0.63290000000000002</v>
      </c>
      <c r="X1512" s="32">
        <v>32.393099999999997</v>
      </c>
      <c r="Y1512" s="32">
        <v>32.347999999999999</v>
      </c>
      <c r="Z1512" s="32">
        <v>32.5535</v>
      </c>
      <c r="AA1512" s="32">
        <v>3.9399999999999998E-2</v>
      </c>
      <c r="AB1512" s="32">
        <v>32.392200000000003</v>
      </c>
      <c r="AC1512" s="32">
        <v>32.328600000000002</v>
      </c>
      <c r="AD1512" s="32">
        <v>32.552199999999999</v>
      </c>
      <c r="AE1512" s="32">
        <v>3.9899999999999998E-2</v>
      </c>
      <c r="AF1512" s="32">
        <v>6</v>
      </c>
      <c r="AG1512" s="32">
        <v>5.8449</v>
      </c>
      <c r="AH1512" s="32">
        <v>6.0467000000000004</v>
      </c>
      <c r="AI1512" s="32">
        <v>5.0099999999999999E-2</v>
      </c>
      <c r="AJ1512" s="32">
        <v>5.8036000000000003</v>
      </c>
      <c r="AK1512" s="32">
        <v>5.6577999999999999</v>
      </c>
      <c r="AL1512" s="32">
        <v>5.8486000000000002</v>
      </c>
      <c r="AM1512" s="32">
        <v>4.6800000000000001E-2</v>
      </c>
      <c r="AN1512" s="32">
        <v>0.51400000000000001</v>
      </c>
      <c r="AO1512" s="32">
        <v>0.5121</v>
      </c>
      <c r="AP1512" s="32">
        <v>12.715400000000001</v>
      </c>
      <c r="AQ1512" s="32">
        <v>1.1000000000000001E-3</v>
      </c>
      <c r="AR1512" s="32">
        <v>12.715299999999999</v>
      </c>
      <c r="AS1512" s="32">
        <v>1E-3</v>
      </c>
      <c r="AT1512" s="32">
        <v>32.358800000000002</v>
      </c>
      <c r="AU1512" s="32">
        <v>9.4000000000000004E-3</v>
      </c>
      <c r="AV1512" s="32">
        <v>32.351700000000001</v>
      </c>
      <c r="AW1512" s="32">
        <v>0.02</v>
      </c>
      <c r="AX1512" s="32">
        <v>8.1311</v>
      </c>
      <c r="AY1512">
        <v>70.430000000000007</v>
      </c>
      <c r="AZ1512">
        <v>8.1306999999999992</v>
      </c>
      <c r="BA1512">
        <v>70.430000000000007</v>
      </c>
      <c r="BB1512">
        <v>100</v>
      </c>
      <c r="BD1512" s="32"/>
      <c r="BE1512" s="32"/>
      <c r="BF1512" s="32"/>
      <c r="BG1512" s="32"/>
      <c r="BH1512" s="32"/>
      <c r="BI1512" s="34"/>
      <c r="BJ1512" s="34"/>
      <c r="BK1512" s="34"/>
      <c r="BL1512" s="34"/>
      <c r="BM1512">
        <v>-1</v>
      </c>
      <c r="BN1512" t="s">
        <v>1578</v>
      </c>
      <c r="BO1512" t="s">
        <v>7543</v>
      </c>
      <c r="BP1512" t="b">
        <v>1</v>
      </c>
    </row>
    <row r="1513" spans="1:68" x14ac:dyDescent="0.25">
      <c r="A1513" s="30" t="str">
        <f t="shared" si="24"/>
        <v>2009048120</v>
      </c>
      <c r="B1513" t="s">
        <v>203</v>
      </c>
      <c r="C1513">
        <v>120</v>
      </c>
      <c r="D1513" s="65" t="s">
        <v>8768</v>
      </c>
      <c r="E1513" t="s">
        <v>90</v>
      </c>
      <c r="F1513">
        <v>1</v>
      </c>
      <c r="G1513">
        <v>2009</v>
      </c>
      <c r="H1513">
        <v>2</v>
      </c>
      <c r="I1513" s="34">
        <v>95.2</v>
      </c>
      <c r="J1513">
        <v>96</v>
      </c>
      <c r="K1513" s="32">
        <v>42.436700000000002</v>
      </c>
      <c r="L1513" s="32">
        <v>-65.465699999999998</v>
      </c>
      <c r="M1513" s="31">
        <v>40095.345167361113</v>
      </c>
      <c r="N1513" s="33">
        <v>2.98</v>
      </c>
      <c r="O1513" s="33">
        <v>49.6</v>
      </c>
      <c r="P1513" s="32">
        <v>11.686500000000001</v>
      </c>
      <c r="Q1513" s="32">
        <v>8.8729999999999993</v>
      </c>
      <c r="R1513" s="32">
        <v>12.6715</v>
      </c>
      <c r="S1513" s="32">
        <v>1.4094</v>
      </c>
      <c r="T1513" s="32">
        <v>11.6889</v>
      </c>
      <c r="U1513" s="32">
        <v>8.8762000000000008</v>
      </c>
      <c r="V1513" s="32">
        <v>12.6715</v>
      </c>
      <c r="W1513" s="32">
        <v>1.4071</v>
      </c>
      <c r="X1513" s="32">
        <v>32.666400000000003</v>
      </c>
      <c r="Y1513" s="32">
        <v>32.535699999999999</v>
      </c>
      <c r="Z1513" s="32">
        <v>33.173099999999998</v>
      </c>
      <c r="AA1513" s="32">
        <v>0.2041</v>
      </c>
      <c r="AB1513" s="32">
        <v>32.665700000000001</v>
      </c>
      <c r="AC1513" s="32">
        <v>32.5351</v>
      </c>
      <c r="AD1513" s="32">
        <v>33.171399999999998</v>
      </c>
      <c r="AE1513" s="32">
        <v>0.2041</v>
      </c>
      <c r="AF1513" s="32">
        <v>5.8068999999999997</v>
      </c>
      <c r="AG1513" s="32">
        <v>5.4242999999999997</v>
      </c>
      <c r="AH1513" s="32">
        <v>5.9672999999999998</v>
      </c>
      <c r="AI1513" s="32">
        <v>0.18290000000000001</v>
      </c>
      <c r="AJ1513" s="32">
        <v>5.6116999999999999</v>
      </c>
      <c r="AK1513" s="32">
        <v>5.2141000000000002</v>
      </c>
      <c r="AL1513" s="32">
        <v>5.7596999999999996</v>
      </c>
      <c r="AM1513" s="32">
        <v>0.17829999999999999</v>
      </c>
      <c r="AN1513" s="32">
        <v>1.1531</v>
      </c>
      <c r="AO1513" s="32">
        <v>1.1517999999999999</v>
      </c>
      <c r="AP1513" s="32">
        <v>12.668900000000001</v>
      </c>
      <c r="AQ1513" s="32">
        <v>2.8E-3</v>
      </c>
      <c r="AR1513" s="32">
        <v>12.668799999999999</v>
      </c>
      <c r="AS1513" s="32">
        <v>2.5000000000000001E-3</v>
      </c>
      <c r="AT1513" s="32">
        <v>32.540700000000001</v>
      </c>
      <c r="AU1513" s="32">
        <v>2.2000000000000001E-3</v>
      </c>
      <c r="AV1513" s="32">
        <v>32.539099999999998</v>
      </c>
      <c r="AW1513" s="32">
        <v>3.3E-3</v>
      </c>
      <c r="AX1513" s="32">
        <v>8.5376999999999992</v>
      </c>
      <c r="AY1513">
        <v>65.47</v>
      </c>
      <c r="AZ1513">
        <v>8.5372000000000003</v>
      </c>
      <c r="BA1513">
        <v>65.47</v>
      </c>
      <c r="BB1513">
        <v>100.8</v>
      </c>
      <c r="BD1513" s="32"/>
      <c r="BE1513" s="32"/>
      <c r="BF1513" s="32"/>
      <c r="BG1513" s="32"/>
      <c r="BH1513" s="32"/>
      <c r="BI1513" s="34"/>
      <c r="BJ1513" s="34"/>
      <c r="BK1513" s="34"/>
      <c r="BL1513" s="34"/>
      <c r="BM1513">
        <v>-1</v>
      </c>
      <c r="BN1513" t="s">
        <v>1579</v>
      </c>
      <c r="BO1513" t="s">
        <v>7544</v>
      </c>
      <c r="BP1513" t="b">
        <v>1</v>
      </c>
    </row>
    <row r="1514" spans="1:68" x14ac:dyDescent="0.25">
      <c r="A1514" s="30" t="str">
        <f t="shared" si="24"/>
        <v>2009048130</v>
      </c>
      <c r="B1514" t="s">
        <v>203</v>
      </c>
      <c r="C1514">
        <v>130</v>
      </c>
      <c r="D1514" s="65" t="s">
        <v>8826</v>
      </c>
      <c r="E1514" t="s">
        <v>89</v>
      </c>
      <c r="F1514">
        <v>1</v>
      </c>
      <c r="G1514">
        <v>2009</v>
      </c>
      <c r="H1514">
        <v>2</v>
      </c>
      <c r="I1514" s="34">
        <v>93.2</v>
      </c>
      <c r="J1514">
        <v>101</v>
      </c>
      <c r="K1514" s="32">
        <v>42.757300000000001</v>
      </c>
      <c r="L1514" s="32">
        <v>-65.463499999999996</v>
      </c>
      <c r="M1514" s="31">
        <v>40095.930058680555</v>
      </c>
      <c r="N1514" s="33">
        <v>2.98</v>
      </c>
      <c r="O1514" s="33">
        <v>49.6</v>
      </c>
      <c r="P1514" s="32">
        <v>11.5052</v>
      </c>
      <c r="Q1514" s="32">
        <v>8.5048999999999992</v>
      </c>
      <c r="R1514" s="32">
        <v>12.9131</v>
      </c>
      <c r="S1514" s="32">
        <v>1.5459000000000001</v>
      </c>
      <c r="T1514" s="32">
        <v>11.509</v>
      </c>
      <c r="U1514" s="32">
        <v>8.5066000000000006</v>
      </c>
      <c r="V1514" s="32">
        <v>12.912100000000001</v>
      </c>
      <c r="W1514" s="32">
        <v>1.5437000000000001</v>
      </c>
      <c r="X1514" s="32">
        <v>32.373699999999999</v>
      </c>
      <c r="Y1514" s="32">
        <v>31.651800000000001</v>
      </c>
      <c r="Z1514" s="32">
        <v>33.207799999999999</v>
      </c>
      <c r="AA1514" s="32">
        <v>0.56840000000000002</v>
      </c>
      <c r="AB1514" s="32">
        <v>32.372599999999998</v>
      </c>
      <c r="AC1514" s="32">
        <v>31.651499999999999</v>
      </c>
      <c r="AD1514" s="32">
        <v>33.207599999999999</v>
      </c>
      <c r="AE1514" s="32">
        <v>0.56840000000000002</v>
      </c>
      <c r="AF1514" s="32">
        <v>5.9092000000000002</v>
      </c>
      <c r="AG1514" s="32">
        <v>5.3860999999999999</v>
      </c>
      <c r="AH1514" s="32">
        <v>6.2091000000000003</v>
      </c>
      <c r="AI1514" s="32">
        <v>0.29220000000000002</v>
      </c>
      <c r="AJ1514" s="32">
        <v>5.7291999999999996</v>
      </c>
      <c r="AK1514" s="32">
        <v>5.2058</v>
      </c>
      <c r="AL1514" s="32">
        <v>6.0198999999999998</v>
      </c>
      <c r="AM1514" s="32">
        <v>0.28820000000000001</v>
      </c>
      <c r="AN1514" s="32">
        <v>1.9288000000000001</v>
      </c>
      <c r="AO1514" s="32">
        <v>1.9298999999999999</v>
      </c>
      <c r="AP1514" s="32">
        <v>12.7118</v>
      </c>
      <c r="AQ1514" s="32">
        <v>1.38E-2</v>
      </c>
      <c r="AR1514" s="32">
        <v>12.712199999999999</v>
      </c>
      <c r="AS1514" s="32">
        <v>1.43E-2</v>
      </c>
      <c r="AT1514" s="32">
        <v>31.6538</v>
      </c>
      <c r="AU1514" s="32">
        <v>2.8E-3</v>
      </c>
      <c r="AV1514" s="32">
        <v>31.6572</v>
      </c>
      <c r="AW1514" s="32">
        <v>6.8999999999999999E-3</v>
      </c>
      <c r="AX1514" s="32">
        <v>7.7061999999999999</v>
      </c>
      <c r="AY1514">
        <v>90.26</v>
      </c>
      <c r="AZ1514">
        <v>7.7032999999999996</v>
      </c>
      <c r="BA1514">
        <v>90.26</v>
      </c>
      <c r="BB1514">
        <v>106.9</v>
      </c>
      <c r="BD1514" s="32"/>
      <c r="BE1514" s="32"/>
      <c r="BF1514" s="32"/>
      <c r="BG1514" s="32"/>
      <c r="BH1514" s="32"/>
      <c r="BI1514" s="34"/>
      <c r="BJ1514" s="34"/>
      <c r="BK1514" s="34"/>
      <c r="BL1514" s="34"/>
      <c r="BM1514">
        <v>-1</v>
      </c>
      <c r="BN1514" t="s">
        <v>1580</v>
      </c>
      <c r="BO1514" t="s">
        <v>7545</v>
      </c>
      <c r="BP1514" t="b">
        <v>1</v>
      </c>
    </row>
    <row r="1515" spans="1:68" x14ac:dyDescent="0.25">
      <c r="A1515" s="30" t="str">
        <f t="shared" si="24"/>
        <v>2009048131</v>
      </c>
      <c r="B1515" t="s">
        <v>203</v>
      </c>
      <c r="C1515">
        <v>131</v>
      </c>
      <c r="D1515" s="65" t="s">
        <v>8731</v>
      </c>
      <c r="E1515" t="s">
        <v>88</v>
      </c>
      <c r="F1515">
        <v>1</v>
      </c>
      <c r="G1515">
        <v>2009</v>
      </c>
      <c r="H1515">
        <v>2</v>
      </c>
      <c r="I1515" s="34">
        <v>105.1</v>
      </c>
      <c r="J1515">
        <v>108</v>
      </c>
      <c r="K1515" s="32">
        <v>43</v>
      </c>
      <c r="L1515" s="32">
        <v>-65.478499999999997</v>
      </c>
      <c r="M1515" s="31">
        <v>40096.025661689811</v>
      </c>
      <c r="N1515" s="33">
        <v>0.99</v>
      </c>
      <c r="O1515" s="33">
        <v>49.6</v>
      </c>
      <c r="P1515" s="32">
        <v>11.2714</v>
      </c>
      <c r="Q1515" s="32">
        <v>9.9222000000000001</v>
      </c>
      <c r="R1515" s="32">
        <v>12.1738</v>
      </c>
      <c r="S1515" s="32">
        <v>0.72650000000000003</v>
      </c>
      <c r="T1515" s="32">
        <v>11.2729</v>
      </c>
      <c r="U1515" s="32">
        <v>9.9248999999999992</v>
      </c>
      <c r="V1515" s="32">
        <v>12.1723</v>
      </c>
      <c r="W1515" s="32">
        <v>0.72589999999999999</v>
      </c>
      <c r="X1515" s="32">
        <v>32.3825</v>
      </c>
      <c r="Y1515" s="32">
        <v>31.9877</v>
      </c>
      <c r="Z1515" s="32">
        <v>32.875999999999998</v>
      </c>
      <c r="AA1515" s="32">
        <v>0.3115</v>
      </c>
      <c r="AB1515" s="32">
        <v>32.381100000000004</v>
      </c>
      <c r="AC1515" s="32">
        <v>31.9864</v>
      </c>
      <c r="AD1515" s="32">
        <v>32.8752</v>
      </c>
      <c r="AE1515" s="32">
        <v>0.3115</v>
      </c>
      <c r="AF1515" s="32">
        <v>5.9709000000000003</v>
      </c>
      <c r="AG1515" s="32">
        <v>5.6974</v>
      </c>
      <c r="AH1515" s="32">
        <v>6.1805000000000003</v>
      </c>
      <c r="AI1515" s="32">
        <v>0.15659999999999999</v>
      </c>
      <c r="AJ1515" s="32">
        <v>5.7839999999999998</v>
      </c>
      <c r="AK1515" s="32">
        <v>5.5008999999999997</v>
      </c>
      <c r="AL1515" s="32">
        <v>5.9904999999999999</v>
      </c>
      <c r="AM1515" s="32">
        <v>0.15640000000000001</v>
      </c>
      <c r="AN1515" s="32">
        <v>1.0786</v>
      </c>
      <c r="AO1515" s="32">
        <v>1.0781000000000001</v>
      </c>
      <c r="AP1515" s="32">
        <v>12.1601</v>
      </c>
      <c r="AQ1515" s="32">
        <v>8.8999999999999999E-3</v>
      </c>
      <c r="AR1515" s="32">
        <v>12.159599999999999</v>
      </c>
      <c r="AS1515" s="32">
        <v>8.5000000000000006E-3</v>
      </c>
      <c r="AT1515" s="32">
        <v>31.992699999999999</v>
      </c>
      <c r="AU1515" s="32">
        <v>3.3999999999999998E-3</v>
      </c>
      <c r="AV1515" s="32">
        <v>31.991700000000002</v>
      </c>
      <c r="AW1515" s="32">
        <v>3.7000000000000002E-3</v>
      </c>
      <c r="AX1515" s="32">
        <v>5.9173</v>
      </c>
      <c r="AY1515">
        <v>76.37</v>
      </c>
      <c r="AZ1515">
        <v>5.9177</v>
      </c>
      <c r="BA1515">
        <v>76.37</v>
      </c>
      <c r="BB1515">
        <v>121.6</v>
      </c>
      <c r="BD1515" s="32"/>
      <c r="BE1515" s="32"/>
      <c r="BF1515" s="32"/>
      <c r="BG1515" s="32"/>
      <c r="BH1515" s="32"/>
      <c r="BI1515" s="34"/>
      <c r="BJ1515" s="34"/>
      <c r="BK1515" s="34"/>
      <c r="BL1515" s="34"/>
      <c r="BM1515">
        <v>-1</v>
      </c>
      <c r="BN1515" t="s">
        <v>1581</v>
      </c>
      <c r="BO1515" t="s">
        <v>7546</v>
      </c>
      <c r="BP1515" t="b">
        <v>1</v>
      </c>
    </row>
    <row r="1516" spans="1:68" x14ac:dyDescent="0.25">
      <c r="A1516" s="30" t="str">
        <f t="shared" si="24"/>
        <v>2009048133</v>
      </c>
      <c r="B1516" t="s">
        <v>203</v>
      </c>
      <c r="C1516">
        <v>133</v>
      </c>
      <c r="D1516" s="65" t="s">
        <v>8732</v>
      </c>
      <c r="E1516" t="s">
        <v>87</v>
      </c>
      <c r="F1516">
        <v>1</v>
      </c>
      <c r="G1516">
        <v>2009</v>
      </c>
      <c r="H1516">
        <v>2</v>
      </c>
      <c r="I1516" s="34">
        <v>47.6</v>
      </c>
      <c r="J1516">
        <v>61</v>
      </c>
      <c r="K1516" s="32">
        <v>43.250300000000003</v>
      </c>
      <c r="L1516" s="32">
        <v>-65.488500000000002</v>
      </c>
      <c r="M1516" s="31">
        <v>40096.128686342592</v>
      </c>
      <c r="N1516" s="33">
        <v>1.98</v>
      </c>
      <c r="O1516" s="33">
        <v>47.61</v>
      </c>
      <c r="P1516" s="32">
        <v>10.9672</v>
      </c>
      <c r="Q1516" s="32">
        <v>5.7313999999999998</v>
      </c>
      <c r="R1516" s="32">
        <v>13.6089</v>
      </c>
      <c r="S1516" s="32">
        <v>2.3613</v>
      </c>
      <c r="T1516" s="32">
        <v>10.9803</v>
      </c>
      <c r="U1516" s="32">
        <v>5.8017000000000003</v>
      </c>
      <c r="V1516" s="32">
        <v>13.608700000000001</v>
      </c>
      <c r="W1516" s="32">
        <v>2.3399000000000001</v>
      </c>
      <c r="X1516" s="32">
        <v>31.686399999999999</v>
      </c>
      <c r="Y1516" s="32">
        <v>31.4678</v>
      </c>
      <c r="Z1516" s="32">
        <v>32.184800000000003</v>
      </c>
      <c r="AA1516" s="32">
        <v>0.18840000000000001</v>
      </c>
      <c r="AB1516" s="32">
        <v>31.690999999999999</v>
      </c>
      <c r="AC1516" s="32">
        <v>31.5031</v>
      </c>
      <c r="AD1516" s="32">
        <v>32.167900000000003</v>
      </c>
      <c r="AE1516" s="32">
        <v>0.18579999999999999</v>
      </c>
      <c r="AF1516" s="32">
        <v>6.0873999999999997</v>
      </c>
      <c r="AG1516" s="32">
        <v>5.8832000000000004</v>
      </c>
      <c r="AH1516" s="32">
        <v>6.2737999999999996</v>
      </c>
      <c r="AI1516" s="32">
        <v>9.9500000000000005E-2</v>
      </c>
      <c r="AJ1516" s="32">
        <v>5.9127000000000001</v>
      </c>
      <c r="AK1516" s="32">
        <v>5.7144000000000004</v>
      </c>
      <c r="AL1516" s="32">
        <v>6.1054000000000004</v>
      </c>
      <c r="AM1516" s="32">
        <v>9.8199999999999996E-2</v>
      </c>
      <c r="AN1516" s="32">
        <v>1.7909076299461013</v>
      </c>
      <c r="AO1516" s="32">
        <v>1.7698739606304024</v>
      </c>
      <c r="AP1516" s="32">
        <v>13.606400000000001</v>
      </c>
      <c r="AQ1516" s="32">
        <v>5.0000000000000001E-4</v>
      </c>
      <c r="AR1516" s="32">
        <v>13.606199999999999</v>
      </c>
      <c r="AS1516" s="32">
        <v>6.9999999999999999E-4</v>
      </c>
      <c r="AT1516" s="32">
        <v>31.497399999999999</v>
      </c>
      <c r="AU1516" s="32">
        <v>1.9699999999999999E-2</v>
      </c>
      <c r="AV1516" s="32">
        <v>31.506</v>
      </c>
      <c r="AW1516" s="32">
        <v>1.5E-3</v>
      </c>
      <c r="AX1516" s="32">
        <v>5.7313999999999998</v>
      </c>
      <c r="AY1516">
        <v>47.61</v>
      </c>
      <c r="AZ1516">
        <v>5.8017000000000003</v>
      </c>
      <c r="BA1516">
        <v>47.61</v>
      </c>
      <c r="BB1516">
        <v>52.9</v>
      </c>
      <c r="BD1516" s="32"/>
      <c r="BE1516" s="32"/>
      <c r="BF1516" s="32"/>
      <c r="BG1516" s="32"/>
      <c r="BH1516" s="32"/>
      <c r="BI1516" s="34"/>
      <c r="BJ1516" s="34"/>
      <c r="BK1516" s="34"/>
      <c r="BL1516" s="34"/>
      <c r="BM1516">
        <v>-1</v>
      </c>
      <c r="BN1516" t="s">
        <v>1582</v>
      </c>
      <c r="BO1516" t="s">
        <v>7547</v>
      </c>
      <c r="BP1516" t="b">
        <v>1</v>
      </c>
    </row>
    <row r="1517" spans="1:68" x14ac:dyDescent="0.25">
      <c r="A1517" s="30" t="str">
        <f t="shared" si="24"/>
        <v>2009048136</v>
      </c>
      <c r="B1517" t="s">
        <v>203</v>
      </c>
      <c r="C1517">
        <v>136</v>
      </c>
      <c r="D1517" s="65" t="s">
        <v>8914</v>
      </c>
      <c r="E1517" t="s">
        <v>86</v>
      </c>
      <c r="F1517">
        <v>0</v>
      </c>
      <c r="G1517">
        <v>2009</v>
      </c>
      <c r="H1517">
        <v>2</v>
      </c>
      <c r="I1517" s="34">
        <v>155.69999999999999</v>
      </c>
      <c r="J1517">
        <v>158</v>
      </c>
      <c r="K1517" s="32">
        <v>43.248199999999997</v>
      </c>
      <c r="L1517" s="32">
        <v>-65.049800000000005</v>
      </c>
      <c r="M1517" s="31">
        <v>40096.259441435184</v>
      </c>
      <c r="N1517" s="33">
        <v>2.98</v>
      </c>
      <c r="O1517" s="33">
        <v>49.6</v>
      </c>
      <c r="P1517" s="32">
        <v>11.5282</v>
      </c>
      <c r="Q1517" s="32">
        <v>7.7576999999999998</v>
      </c>
      <c r="R1517" s="32">
        <v>13.1738</v>
      </c>
      <c r="S1517" s="32">
        <v>1.8677999999999999</v>
      </c>
      <c r="T1517" s="32">
        <v>11.5306</v>
      </c>
      <c r="U1517" s="32">
        <v>7.7771999999999997</v>
      </c>
      <c r="V1517" s="32">
        <v>13.172000000000001</v>
      </c>
      <c r="W1517" s="32">
        <v>1.8656999999999999</v>
      </c>
      <c r="X1517" s="32">
        <v>31.687899999999999</v>
      </c>
      <c r="Y1517" s="32">
        <v>31.383900000000001</v>
      </c>
      <c r="Z1517" s="32">
        <v>32.176600000000001</v>
      </c>
      <c r="AA1517" s="32">
        <v>0.30599999999999999</v>
      </c>
      <c r="AB1517" s="32">
        <v>31.6876</v>
      </c>
      <c r="AC1517" s="32">
        <v>31.3827</v>
      </c>
      <c r="AD1517" s="32">
        <v>32.177799999999998</v>
      </c>
      <c r="AE1517" s="32">
        <v>0.30680000000000002</v>
      </c>
      <c r="AF1517" s="32">
        <v>6.1661000000000001</v>
      </c>
      <c r="AG1517" s="32">
        <v>5.9379</v>
      </c>
      <c r="AH1517" s="32">
        <v>6.4524999999999997</v>
      </c>
      <c r="AI1517" s="32">
        <v>0.15709999999999999</v>
      </c>
      <c r="AJ1517" s="32">
        <v>5.9745999999999997</v>
      </c>
      <c r="AK1517" s="32">
        <v>5.7778</v>
      </c>
      <c r="AL1517" s="32">
        <v>6.2454999999999998</v>
      </c>
      <c r="AM1517" s="32">
        <v>0.1555</v>
      </c>
      <c r="AN1517" s="32">
        <v>1.5287999999999999</v>
      </c>
      <c r="AO1517" s="32">
        <v>1.5266999999999999</v>
      </c>
      <c r="AP1517" s="32">
        <v>13.164999999999999</v>
      </c>
      <c r="AQ1517" s="32">
        <v>1.32E-2</v>
      </c>
      <c r="AR1517" s="32">
        <v>13.1637</v>
      </c>
      <c r="AS1517" s="32">
        <v>1.37E-2</v>
      </c>
      <c r="AT1517" s="32">
        <v>31.386900000000001</v>
      </c>
      <c r="AU1517" s="32">
        <v>2.7000000000000001E-3</v>
      </c>
      <c r="AV1517" s="32">
        <v>31.386199999999999</v>
      </c>
      <c r="AW1517" s="32">
        <v>3.0000000000000001E-3</v>
      </c>
      <c r="AX1517" s="32">
        <v>4.2892000000000001</v>
      </c>
      <c r="AY1517">
        <v>72.41</v>
      </c>
      <c r="AZ1517">
        <v>4.2903000000000002</v>
      </c>
      <c r="BA1517">
        <v>72.41</v>
      </c>
      <c r="BB1517">
        <v>165</v>
      </c>
      <c r="BC1517">
        <v>155.69</v>
      </c>
      <c r="BD1517" s="32">
        <v>6.1641000000000004</v>
      </c>
      <c r="BE1517" s="32">
        <v>6.1639999999999997</v>
      </c>
      <c r="BF1517" s="32">
        <v>33.662999999999997</v>
      </c>
      <c r="BG1517" s="32">
        <v>33.6631</v>
      </c>
      <c r="BH1517" s="32"/>
      <c r="BI1517" s="34"/>
      <c r="BJ1517" s="34"/>
      <c r="BK1517" s="34"/>
      <c r="BL1517" s="34"/>
      <c r="BM1517">
        <v>-1</v>
      </c>
      <c r="BN1517" t="s">
        <v>1583</v>
      </c>
      <c r="BO1517" t="s">
        <v>7548</v>
      </c>
      <c r="BP1517" t="b">
        <v>1</v>
      </c>
    </row>
    <row r="1518" spans="1:68" x14ac:dyDescent="0.25">
      <c r="A1518" s="30" t="str">
        <f t="shared" si="24"/>
        <v>2009048145</v>
      </c>
      <c r="B1518" t="s">
        <v>203</v>
      </c>
      <c r="C1518">
        <v>145</v>
      </c>
      <c r="D1518" s="65" t="s">
        <v>8735</v>
      </c>
      <c r="E1518" t="s">
        <v>107</v>
      </c>
      <c r="F1518">
        <v>1</v>
      </c>
      <c r="G1518">
        <v>2009</v>
      </c>
      <c r="H1518">
        <v>2</v>
      </c>
      <c r="I1518" s="34">
        <v>256.7</v>
      </c>
      <c r="J1518">
        <v>259</v>
      </c>
      <c r="K1518" s="32">
        <v>47.575000000000003</v>
      </c>
      <c r="L1518" s="32">
        <v>-59.340299999999999</v>
      </c>
      <c r="M1518" s="31">
        <v>40097.973825462963</v>
      </c>
      <c r="N1518" s="33">
        <v>1.98</v>
      </c>
      <c r="O1518" s="33">
        <v>49.58</v>
      </c>
      <c r="P1518" s="32">
        <v>5.3891999999999998</v>
      </c>
      <c r="Q1518" s="32">
        <v>2.5567000000000002</v>
      </c>
      <c r="R1518" s="32">
        <v>8.2297999999999991</v>
      </c>
      <c r="S1518" s="32">
        <v>1.4540999999999999</v>
      </c>
      <c r="T1518" s="32">
        <v>5.3967000000000001</v>
      </c>
      <c r="U1518" s="32">
        <v>2.5598000000000001</v>
      </c>
      <c r="V1518" s="32">
        <v>8.234</v>
      </c>
      <c r="W1518" s="32">
        <v>1.4529000000000001</v>
      </c>
      <c r="X1518" s="32">
        <v>32.038499999999999</v>
      </c>
      <c r="Y1518" s="32">
        <v>31.603300000000001</v>
      </c>
      <c r="Z1518" s="32">
        <v>32.362499999999997</v>
      </c>
      <c r="AA1518" s="32">
        <v>0.22109999999999999</v>
      </c>
      <c r="AB1518" s="32">
        <v>32.039400000000001</v>
      </c>
      <c r="AC1518" s="32">
        <v>31.6021</v>
      </c>
      <c r="AD1518" s="32">
        <v>32.368899999999996</v>
      </c>
      <c r="AE1518" s="32">
        <v>0.22259999999999999</v>
      </c>
      <c r="AF1518" s="32">
        <v>7.1616</v>
      </c>
      <c r="AG1518" s="32">
        <v>6.8242000000000003</v>
      </c>
      <c r="AH1518" s="32">
        <v>7.4612999999999996</v>
      </c>
      <c r="AI1518" s="32">
        <v>0.1656</v>
      </c>
      <c r="AJ1518" s="32">
        <v>6.9378000000000002</v>
      </c>
      <c r="AK1518" s="32">
        <v>6.6367000000000003</v>
      </c>
      <c r="AL1518" s="32">
        <v>7.2106000000000003</v>
      </c>
      <c r="AM1518" s="32">
        <v>0.1457</v>
      </c>
      <c r="AN1518" s="32">
        <v>1.2421</v>
      </c>
      <c r="AO1518" s="32">
        <v>1.2484999999999999</v>
      </c>
      <c r="AP1518" s="32">
        <v>7.6933999999999996</v>
      </c>
      <c r="AQ1518" s="32">
        <v>0.40379999999999999</v>
      </c>
      <c r="AR1518" s="32">
        <v>7.7000999999999999</v>
      </c>
      <c r="AS1518" s="32">
        <v>0.40250000000000002</v>
      </c>
      <c r="AT1518" s="32">
        <v>31.678100000000001</v>
      </c>
      <c r="AU1518" s="32">
        <v>5.8099999999999999E-2</v>
      </c>
      <c r="AV1518" s="32">
        <v>31.676300000000001</v>
      </c>
      <c r="AW1518" s="32">
        <v>5.7200000000000001E-2</v>
      </c>
      <c r="AX1518" s="32">
        <v>0.8</v>
      </c>
      <c r="AY1518">
        <v>104.1</v>
      </c>
      <c r="AZ1518">
        <v>0.79969999999999997</v>
      </c>
      <c r="BA1518">
        <v>104.1</v>
      </c>
      <c r="BB1518">
        <v>256.5</v>
      </c>
      <c r="BC1518">
        <v>256.68</v>
      </c>
      <c r="BD1518" s="32">
        <v>5.9260000000000002</v>
      </c>
      <c r="BE1518" s="32">
        <v>5.9260999999999999</v>
      </c>
      <c r="BF1518" s="32">
        <v>34.554699999999997</v>
      </c>
      <c r="BG1518" s="32">
        <v>34.553899999999999</v>
      </c>
      <c r="BH1518" s="32">
        <v>0.8</v>
      </c>
      <c r="BI1518" s="34">
        <v>105</v>
      </c>
      <c r="BJ1518" s="34">
        <v>45</v>
      </c>
      <c r="BK1518" s="34">
        <v>160</v>
      </c>
      <c r="BL1518" s="34">
        <v>115</v>
      </c>
      <c r="BM1518">
        <v>0</v>
      </c>
      <c r="BN1518" t="s">
        <v>1584</v>
      </c>
      <c r="BO1518" t="s">
        <v>7549</v>
      </c>
      <c r="BP1518" t="b">
        <v>1</v>
      </c>
    </row>
    <row r="1519" spans="1:68" x14ac:dyDescent="0.25">
      <c r="A1519" s="30" t="str">
        <f t="shared" si="24"/>
        <v>2009048147</v>
      </c>
      <c r="B1519" t="s">
        <v>203</v>
      </c>
      <c r="C1519">
        <v>147</v>
      </c>
      <c r="D1519" s="65" t="s">
        <v>8876</v>
      </c>
      <c r="E1519" t="s">
        <v>108</v>
      </c>
      <c r="F1519">
        <v>1</v>
      </c>
      <c r="G1519">
        <v>2009</v>
      </c>
      <c r="H1519">
        <v>2</v>
      </c>
      <c r="I1519" s="34">
        <v>462.6</v>
      </c>
      <c r="J1519">
        <v>469</v>
      </c>
      <c r="K1519" s="32">
        <v>47.429200000000002</v>
      </c>
      <c r="L1519" s="32">
        <v>-59.56</v>
      </c>
      <c r="M1519" s="31">
        <v>40098.087024421293</v>
      </c>
      <c r="N1519" s="33">
        <v>2.97</v>
      </c>
      <c r="O1519" s="33">
        <v>49.58</v>
      </c>
      <c r="P1519" s="32">
        <v>9.9475999999999996</v>
      </c>
      <c r="Q1519" s="32">
        <v>3.8696000000000002</v>
      </c>
      <c r="R1519" s="32">
        <v>11.194900000000001</v>
      </c>
      <c r="S1519" s="32">
        <v>2.3767</v>
      </c>
      <c r="T1519" s="32">
        <v>9.9639000000000006</v>
      </c>
      <c r="U1519" s="32">
        <v>3.8708</v>
      </c>
      <c r="V1519" s="32">
        <v>11.194900000000001</v>
      </c>
      <c r="W1519" s="32">
        <v>2.3567999999999998</v>
      </c>
      <c r="X1519" s="32">
        <v>31.738</v>
      </c>
      <c r="Y1519" s="32">
        <v>31.6343</v>
      </c>
      <c r="Z1519" s="32">
        <v>32.188499999999998</v>
      </c>
      <c r="AA1519" s="32">
        <v>0.17860000000000001</v>
      </c>
      <c r="AB1519" s="32">
        <v>31.7347</v>
      </c>
      <c r="AC1519" s="32">
        <v>31.635400000000001</v>
      </c>
      <c r="AD1519" s="32">
        <v>32.182400000000001</v>
      </c>
      <c r="AE1519" s="32">
        <v>0.1741</v>
      </c>
      <c r="AF1519" s="32">
        <v>6.5514999999999999</v>
      </c>
      <c r="AG1519" s="32">
        <v>6.2854999999999999</v>
      </c>
      <c r="AH1519" s="32">
        <v>7.5174000000000003</v>
      </c>
      <c r="AI1519" s="32">
        <v>0.37280000000000002</v>
      </c>
      <c r="AJ1519" s="32">
        <v>6.3685999999999998</v>
      </c>
      <c r="AK1519" s="32">
        <v>6.1273999999999997</v>
      </c>
      <c r="AL1519" s="32">
        <v>7.3159000000000001</v>
      </c>
      <c r="AM1519" s="32">
        <v>0.36780000000000002</v>
      </c>
      <c r="AN1519" s="32">
        <v>1.4362999999999999</v>
      </c>
      <c r="AO1519" s="32">
        <v>1.431</v>
      </c>
      <c r="AP1519" s="32">
        <v>11.1884</v>
      </c>
      <c r="AQ1519" s="32">
        <v>1.8E-3</v>
      </c>
      <c r="AR1519" s="32">
        <v>11.188800000000001</v>
      </c>
      <c r="AS1519" s="32">
        <v>1.6000000000000001E-3</v>
      </c>
      <c r="AT1519" s="32">
        <v>31.636500000000002</v>
      </c>
      <c r="AU1519" s="32">
        <v>2E-3</v>
      </c>
      <c r="AV1519" s="32">
        <v>31.637</v>
      </c>
      <c r="AW1519" s="32">
        <v>1.6999999999999999E-3</v>
      </c>
      <c r="AX1519" s="32">
        <v>1.4336</v>
      </c>
      <c r="AY1519">
        <v>98.15</v>
      </c>
      <c r="AZ1519">
        <v>1.4327000000000001</v>
      </c>
      <c r="BA1519">
        <v>98.15</v>
      </c>
      <c r="BB1519">
        <v>468</v>
      </c>
      <c r="BC1519">
        <v>462.58</v>
      </c>
      <c r="BD1519" s="32">
        <v>5.0431999999999997</v>
      </c>
      <c r="BE1519" s="32">
        <v>5.0433000000000003</v>
      </c>
      <c r="BF1519" s="32">
        <v>34.834400000000002</v>
      </c>
      <c r="BG1519" s="32">
        <v>34.834499999999998</v>
      </c>
      <c r="BH1519" s="32">
        <v>1.4336</v>
      </c>
      <c r="BI1519" s="34">
        <v>99</v>
      </c>
      <c r="BJ1519" s="34">
        <v>50</v>
      </c>
      <c r="BK1519" s="34">
        <v>147</v>
      </c>
      <c r="BL1519" s="34">
        <v>97</v>
      </c>
      <c r="BM1519">
        <v>0</v>
      </c>
      <c r="BN1519" t="s">
        <v>1585</v>
      </c>
      <c r="BO1519" t="s">
        <v>7550</v>
      </c>
      <c r="BP1519" t="b">
        <v>1</v>
      </c>
    </row>
    <row r="1520" spans="1:68" x14ac:dyDescent="0.25">
      <c r="A1520" s="30" t="str">
        <f t="shared" si="24"/>
        <v>2009048151</v>
      </c>
      <c r="B1520" t="s">
        <v>203</v>
      </c>
      <c r="C1520">
        <v>151</v>
      </c>
      <c r="D1520" s="65" t="s">
        <v>8737</v>
      </c>
      <c r="E1520" t="s">
        <v>109</v>
      </c>
      <c r="F1520">
        <v>1</v>
      </c>
      <c r="G1520">
        <v>2009</v>
      </c>
      <c r="H1520">
        <v>2</v>
      </c>
      <c r="I1520" s="34">
        <v>453.7</v>
      </c>
      <c r="J1520">
        <v>456</v>
      </c>
      <c r="K1520" s="32">
        <v>47.263199999999998</v>
      </c>
      <c r="L1520" s="32">
        <v>-59.775300000000001</v>
      </c>
      <c r="M1520" s="31">
        <v>40098.206875347219</v>
      </c>
      <c r="N1520" s="33">
        <v>1.98</v>
      </c>
      <c r="O1520" s="33">
        <v>49.58</v>
      </c>
      <c r="P1520" s="32">
        <v>9.0967000000000002</v>
      </c>
      <c r="Q1520" s="32">
        <v>2.6482000000000001</v>
      </c>
      <c r="R1520" s="32">
        <v>11.093299999999999</v>
      </c>
      <c r="S1520" s="32">
        <v>3.1637</v>
      </c>
      <c r="T1520" s="32">
        <v>9.1052999999999997</v>
      </c>
      <c r="U1520" s="32">
        <v>2.6516000000000002</v>
      </c>
      <c r="V1520" s="32">
        <v>11.0931</v>
      </c>
      <c r="W1520" s="32">
        <v>3.1598000000000002</v>
      </c>
      <c r="X1520" s="32">
        <v>31.759399999999999</v>
      </c>
      <c r="Y1520" s="32">
        <v>31.5852</v>
      </c>
      <c r="Z1520" s="32">
        <v>32.310200000000002</v>
      </c>
      <c r="AA1520" s="32">
        <v>0.27989999999999998</v>
      </c>
      <c r="AB1520" s="32">
        <v>31.7576</v>
      </c>
      <c r="AC1520" s="32">
        <v>31.585599999999999</v>
      </c>
      <c r="AD1520" s="32">
        <v>32.304299999999998</v>
      </c>
      <c r="AE1520" s="32">
        <v>0.2772</v>
      </c>
      <c r="AF1520" s="32">
        <v>6.6454000000000004</v>
      </c>
      <c r="AG1520" s="32">
        <v>6.3018000000000001</v>
      </c>
      <c r="AH1520" s="32">
        <v>7.4404000000000003</v>
      </c>
      <c r="AI1520" s="32">
        <v>0.40410000000000001</v>
      </c>
      <c r="AJ1520" s="32">
        <v>6.4461000000000004</v>
      </c>
      <c r="AK1520" s="32">
        <v>6.1753</v>
      </c>
      <c r="AL1520" s="32">
        <v>7.1982999999999997</v>
      </c>
      <c r="AM1520" s="32">
        <v>0.39319999999999999</v>
      </c>
      <c r="AN1520" s="32">
        <v>1.6386000000000001</v>
      </c>
      <c r="AO1520" s="32">
        <v>1.6335999999999999</v>
      </c>
      <c r="AP1520" s="32">
        <v>11.072100000000001</v>
      </c>
      <c r="AQ1520" s="32">
        <v>2E-3</v>
      </c>
      <c r="AR1520" s="32">
        <v>11.0717</v>
      </c>
      <c r="AS1520" s="32">
        <v>2.5999999999999999E-3</v>
      </c>
      <c r="AT1520" s="32">
        <v>31.587</v>
      </c>
      <c r="AU1520" s="32">
        <v>2.2000000000000001E-3</v>
      </c>
      <c r="AV1520" s="32">
        <v>31.587199999999999</v>
      </c>
      <c r="AW1520" s="32">
        <v>2.0999999999999999E-3</v>
      </c>
      <c r="AX1520" s="32">
        <v>0.39729999999999999</v>
      </c>
      <c r="AY1520">
        <v>61.47</v>
      </c>
      <c r="AZ1520">
        <v>0.39489999999999997</v>
      </c>
      <c r="BA1520">
        <v>61.47</v>
      </c>
      <c r="BB1520">
        <v>450.3</v>
      </c>
      <c r="BC1520">
        <v>450.72</v>
      </c>
      <c r="BD1520" s="32">
        <v>5.0895000000000001</v>
      </c>
      <c r="BE1520" s="32">
        <v>5.0896999999999997</v>
      </c>
      <c r="BF1520" s="32">
        <v>34.825699999999998</v>
      </c>
      <c r="BG1520" s="32">
        <v>34.825600000000001</v>
      </c>
      <c r="BH1520" s="32">
        <v>0.39729999999999999</v>
      </c>
      <c r="BI1520" s="34">
        <v>62</v>
      </c>
      <c r="BJ1520" s="34">
        <v>44</v>
      </c>
      <c r="BK1520" s="34">
        <v>140</v>
      </c>
      <c r="BL1520" s="34">
        <v>96</v>
      </c>
      <c r="BM1520">
        <v>0</v>
      </c>
      <c r="BN1520" t="s">
        <v>1586</v>
      </c>
      <c r="BO1520" t="s">
        <v>7551</v>
      </c>
      <c r="BP1520" t="b">
        <v>1</v>
      </c>
    </row>
    <row r="1521" spans="1:68" x14ac:dyDescent="0.25">
      <c r="A1521" s="30" t="str">
        <f t="shared" si="24"/>
        <v>2009048155</v>
      </c>
      <c r="B1521" t="s">
        <v>203</v>
      </c>
      <c r="C1521">
        <v>155</v>
      </c>
      <c r="D1521" s="65" t="s">
        <v>8877</v>
      </c>
      <c r="E1521" t="s">
        <v>110</v>
      </c>
      <c r="F1521">
        <v>1</v>
      </c>
      <c r="G1521">
        <v>2009</v>
      </c>
      <c r="H1521">
        <v>2</v>
      </c>
      <c r="I1521" s="34">
        <v>333.9</v>
      </c>
      <c r="J1521">
        <v>338</v>
      </c>
      <c r="K1521" s="32">
        <v>47.096699999999998</v>
      </c>
      <c r="L1521" s="32">
        <v>-59.975200000000001</v>
      </c>
      <c r="M1521" s="31">
        <v>40098.346498148145</v>
      </c>
      <c r="N1521" s="33">
        <v>1.98</v>
      </c>
      <c r="O1521" s="33">
        <v>49.58</v>
      </c>
      <c r="P1521" s="32">
        <v>8.5139999999999993</v>
      </c>
      <c r="Q1521" s="32">
        <v>2.1745000000000001</v>
      </c>
      <c r="R1521" s="32">
        <v>10.9595</v>
      </c>
      <c r="S1521" s="32">
        <v>3.6703999999999999</v>
      </c>
      <c r="T1521" s="32">
        <v>8.5145999999999997</v>
      </c>
      <c r="U1521" s="32">
        <v>2.1757</v>
      </c>
      <c r="V1521" s="32">
        <v>10.9596</v>
      </c>
      <c r="W1521" s="32">
        <v>3.6701000000000001</v>
      </c>
      <c r="X1521" s="32">
        <v>30.789400000000001</v>
      </c>
      <c r="Y1521" s="32">
        <v>30.225000000000001</v>
      </c>
      <c r="Z1521" s="32">
        <v>32.153300000000002</v>
      </c>
      <c r="AA1521" s="32">
        <v>0.69399999999999995</v>
      </c>
      <c r="AB1521" s="32">
        <v>30.793700000000001</v>
      </c>
      <c r="AC1521" s="32">
        <v>30.224499999999999</v>
      </c>
      <c r="AD1521" s="32">
        <v>32.158200000000001</v>
      </c>
      <c r="AE1521" s="32">
        <v>0.69789999999999996</v>
      </c>
      <c r="AF1521" s="32">
        <v>6.5808</v>
      </c>
      <c r="AG1521" s="32">
        <v>6.0335999999999999</v>
      </c>
      <c r="AH1521" s="32">
        <v>7.1235999999999997</v>
      </c>
      <c r="AI1521" s="32">
        <v>0.29730000000000001</v>
      </c>
      <c r="AJ1521" s="32">
        <v>6.3714000000000004</v>
      </c>
      <c r="AK1521" s="32">
        <v>5.9588999999999999</v>
      </c>
      <c r="AL1521" s="32">
        <v>6.8644999999999996</v>
      </c>
      <c r="AM1521" s="32">
        <v>0.27079999999999999</v>
      </c>
      <c r="AN1521" s="32">
        <v>2.6004</v>
      </c>
      <c r="AO1521" s="32">
        <v>2.6046999999999998</v>
      </c>
      <c r="AP1521" s="32">
        <v>10.934799999999999</v>
      </c>
      <c r="AQ1521" s="32">
        <v>2.3E-3</v>
      </c>
      <c r="AR1521" s="32">
        <v>10.9351</v>
      </c>
      <c r="AS1521" s="32">
        <v>2.5000000000000001E-3</v>
      </c>
      <c r="AT1521" s="32">
        <v>30.229399999999998</v>
      </c>
      <c r="AU1521" s="32">
        <v>4.1999999999999997E-3</v>
      </c>
      <c r="AV1521" s="32">
        <v>30.228999999999999</v>
      </c>
      <c r="AW1521" s="32">
        <v>4.1999999999999997E-3</v>
      </c>
      <c r="AX1521" s="32">
        <v>1.448</v>
      </c>
      <c r="AY1521">
        <v>85.27</v>
      </c>
      <c r="AZ1521">
        <v>1.4483999999999999</v>
      </c>
      <c r="BA1521">
        <v>85.27</v>
      </c>
      <c r="BB1521">
        <v>321</v>
      </c>
      <c r="BC1521">
        <v>321.06</v>
      </c>
      <c r="BD1521" s="32">
        <v>5.2549000000000001</v>
      </c>
      <c r="BE1521" s="32">
        <v>5.2549999999999999</v>
      </c>
      <c r="BF1521" s="32">
        <v>34.511400000000002</v>
      </c>
      <c r="BG1521" s="32">
        <v>34.510800000000003</v>
      </c>
      <c r="BH1521" s="32">
        <v>1.448</v>
      </c>
      <c r="BI1521" s="34">
        <v>86</v>
      </c>
      <c r="BJ1521" s="34">
        <v>39</v>
      </c>
      <c r="BK1521" s="34">
        <v>153</v>
      </c>
      <c r="BL1521" s="34">
        <v>114</v>
      </c>
      <c r="BM1521">
        <v>0</v>
      </c>
      <c r="BN1521" t="s">
        <v>1587</v>
      </c>
      <c r="BO1521" t="s">
        <v>7552</v>
      </c>
      <c r="BP1521" t="b">
        <v>1</v>
      </c>
    </row>
    <row r="1522" spans="1:68" x14ac:dyDescent="0.25">
      <c r="A1522" s="30" t="str">
        <f t="shared" si="24"/>
        <v>2009048160</v>
      </c>
      <c r="B1522" t="s">
        <v>203</v>
      </c>
      <c r="C1522">
        <v>160</v>
      </c>
      <c r="D1522" s="65" t="s">
        <v>8777</v>
      </c>
      <c r="E1522" t="s">
        <v>111</v>
      </c>
      <c r="F1522">
        <v>1</v>
      </c>
      <c r="G1522">
        <v>2009</v>
      </c>
      <c r="H1522">
        <v>2</v>
      </c>
      <c r="I1522" s="34">
        <v>70.400000000000006</v>
      </c>
      <c r="J1522">
        <v>75</v>
      </c>
      <c r="K1522" s="32">
        <v>46.948799999999999</v>
      </c>
      <c r="L1522" s="32">
        <v>-60.207799999999999</v>
      </c>
      <c r="M1522" s="31">
        <v>40098.546663773152</v>
      </c>
      <c r="N1522" s="33">
        <v>3.97</v>
      </c>
      <c r="O1522" s="33">
        <v>49.58</v>
      </c>
      <c r="P1522" s="32">
        <v>9.7759999999999998</v>
      </c>
      <c r="Q1522" s="32">
        <v>3.6193</v>
      </c>
      <c r="R1522" s="32">
        <v>13.1844</v>
      </c>
      <c r="S1522" s="32">
        <v>2.6865999999999999</v>
      </c>
      <c r="T1522" s="32">
        <v>9.7838999999999992</v>
      </c>
      <c r="U1522" s="32">
        <v>3.6211000000000002</v>
      </c>
      <c r="V1522" s="32">
        <v>13.1814</v>
      </c>
      <c r="W1522" s="32">
        <v>2.6741000000000001</v>
      </c>
      <c r="X1522" s="32">
        <v>29.715199999999999</v>
      </c>
      <c r="Y1522" s="32">
        <v>28.819700000000001</v>
      </c>
      <c r="Z1522" s="32">
        <v>31.0928</v>
      </c>
      <c r="AA1522" s="32">
        <v>0.66110000000000002</v>
      </c>
      <c r="AB1522" s="32">
        <v>29.7164</v>
      </c>
      <c r="AC1522" s="32">
        <v>28.8233</v>
      </c>
      <c r="AD1522" s="32">
        <v>31.1007</v>
      </c>
      <c r="AE1522" s="32">
        <v>0.66039999999999999</v>
      </c>
      <c r="AF1522" s="32">
        <v>6.0354999999999999</v>
      </c>
      <c r="AG1522" s="32">
        <v>5.8860999999999999</v>
      </c>
      <c r="AH1522" s="32">
        <v>6.4343000000000004</v>
      </c>
      <c r="AI1522" s="32">
        <v>0.13159999999999999</v>
      </c>
      <c r="AJ1522" s="32">
        <v>5.8480999999999996</v>
      </c>
      <c r="AK1522" s="32">
        <v>5.7176999999999998</v>
      </c>
      <c r="AL1522" s="32">
        <v>6.2065000000000001</v>
      </c>
      <c r="AM1522" s="32">
        <v>0.1241</v>
      </c>
      <c r="AN1522" s="32">
        <v>3.0670999999999999</v>
      </c>
      <c r="AO1522" s="32">
        <v>3.0587</v>
      </c>
      <c r="AP1522" s="32">
        <v>13.1149</v>
      </c>
      <c r="AQ1522" s="32">
        <v>9.8299999999999998E-2</v>
      </c>
      <c r="AR1522" s="32">
        <v>13.095599999999999</v>
      </c>
      <c r="AS1522" s="32">
        <v>0.12130000000000001</v>
      </c>
      <c r="AT1522" s="32">
        <v>28.848600000000001</v>
      </c>
      <c r="AU1522" s="32">
        <v>4.0899999999999999E-2</v>
      </c>
      <c r="AV1522" s="32">
        <v>28.855499999999999</v>
      </c>
      <c r="AW1522" s="32">
        <v>4.5499999999999999E-2</v>
      </c>
      <c r="AX1522" s="32">
        <v>2.2040999999999999</v>
      </c>
      <c r="AY1522">
        <v>70.400000000000006</v>
      </c>
      <c r="AZ1522">
        <v>2.2052</v>
      </c>
      <c r="BA1522">
        <v>70.400000000000006</v>
      </c>
      <c r="BB1522">
        <v>78.2</v>
      </c>
      <c r="BD1522" s="32"/>
      <c r="BE1522" s="32"/>
      <c r="BF1522" s="32"/>
      <c r="BG1522" s="32"/>
      <c r="BH1522" s="32"/>
      <c r="BI1522" s="34"/>
      <c r="BJ1522" s="34">
        <v>50</v>
      </c>
      <c r="BK1522" s="34">
        <v>71</v>
      </c>
      <c r="BL1522" s="34">
        <v>21</v>
      </c>
      <c r="BM1522">
        <v>0</v>
      </c>
      <c r="BN1522" t="s">
        <v>1589</v>
      </c>
      <c r="BO1522" t="s">
        <v>7553</v>
      </c>
      <c r="BP1522" t="b">
        <v>1</v>
      </c>
    </row>
    <row r="1523" spans="1:68" x14ac:dyDescent="0.25">
      <c r="A1523" s="30" t="str">
        <f t="shared" si="24"/>
        <v>2009048163</v>
      </c>
      <c r="B1523" t="s">
        <v>203</v>
      </c>
      <c r="C1523">
        <v>163</v>
      </c>
      <c r="D1523" s="65" t="s">
        <v>8741</v>
      </c>
      <c r="E1523" t="s">
        <v>106</v>
      </c>
      <c r="F1523">
        <v>1</v>
      </c>
      <c r="G1523">
        <v>2009</v>
      </c>
      <c r="H1523">
        <v>2</v>
      </c>
      <c r="I1523" s="34">
        <v>83.3</v>
      </c>
      <c r="J1523">
        <v>90</v>
      </c>
      <c r="K1523" s="32">
        <v>45.832000000000001</v>
      </c>
      <c r="L1523" s="32">
        <v>-59.847200000000001</v>
      </c>
      <c r="M1523" s="31">
        <v>40098.815493981485</v>
      </c>
      <c r="N1523" s="33">
        <v>1.98</v>
      </c>
      <c r="O1523" s="33">
        <v>49.58</v>
      </c>
      <c r="P1523" s="32">
        <v>11.670500000000001</v>
      </c>
      <c r="Q1523" s="32">
        <v>8.0444999999999993</v>
      </c>
      <c r="R1523" s="32">
        <v>13.0784</v>
      </c>
      <c r="S1523" s="32">
        <v>1.5720000000000001</v>
      </c>
      <c r="T1523" s="32">
        <v>11.674899999999999</v>
      </c>
      <c r="U1523" s="32">
        <v>8.0533000000000001</v>
      </c>
      <c r="V1523" s="32">
        <v>13.078099999999999</v>
      </c>
      <c r="W1523" s="32">
        <v>1.5664</v>
      </c>
      <c r="X1523" s="32">
        <v>29.9861</v>
      </c>
      <c r="Y1523" s="32">
        <v>29.390499999999999</v>
      </c>
      <c r="Z1523" s="32">
        <v>31.033899999999999</v>
      </c>
      <c r="AA1523" s="32">
        <v>0.50090000000000001</v>
      </c>
      <c r="AB1523" s="32">
        <v>29.9846</v>
      </c>
      <c r="AC1523" s="32">
        <v>29.388200000000001</v>
      </c>
      <c r="AD1523" s="32">
        <v>31.0334</v>
      </c>
      <c r="AE1523" s="32">
        <v>0.50160000000000005</v>
      </c>
      <c r="AF1523" s="32">
        <v>6.1464999999999996</v>
      </c>
      <c r="AG1523" s="32">
        <v>5.9916</v>
      </c>
      <c r="AH1523" s="32">
        <v>6.3281999999999998</v>
      </c>
      <c r="AI1523" s="32">
        <v>7.1900000000000006E-2</v>
      </c>
      <c r="AJ1523" s="32">
        <v>5.9569000000000001</v>
      </c>
      <c r="AK1523" s="32">
        <v>5.79</v>
      </c>
      <c r="AL1523" s="32">
        <v>6.1371000000000002</v>
      </c>
      <c r="AM1523" s="32">
        <v>7.9600000000000004E-2</v>
      </c>
      <c r="AN1523" s="32">
        <v>2.0670999999999999</v>
      </c>
      <c r="AO1523" s="32">
        <v>2.0670999999999999</v>
      </c>
      <c r="AP1523" s="32">
        <v>13.0669</v>
      </c>
      <c r="AQ1523" s="32">
        <v>7.7000000000000002E-3</v>
      </c>
      <c r="AR1523" s="32">
        <v>13.066000000000001</v>
      </c>
      <c r="AS1523" s="32">
        <v>9.1000000000000004E-3</v>
      </c>
      <c r="AT1523" s="32">
        <v>29.436800000000002</v>
      </c>
      <c r="AU1523" s="32">
        <v>3.09E-2</v>
      </c>
      <c r="AV1523" s="32">
        <v>29.424399999999999</v>
      </c>
      <c r="AW1523" s="32">
        <v>2.7699999999999999E-2</v>
      </c>
      <c r="AX1523" s="32">
        <v>5.6208999999999998</v>
      </c>
      <c r="AY1523">
        <v>83.29</v>
      </c>
      <c r="AZ1523">
        <v>5.6223000000000001</v>
      </c>
      <c r="BA1523">
        <v>83.29</v>
      </c>
      <c r="BB1523">
        <v>84.7</v>
      </c>
      <c r="BC1523">
        <v>83.29</v>
      </c>
      <c r="BD1523" s="32">
        <v>5.6208999999999998</v>
      </c>
      <c r="BE1523" s="32">
        <v>5.6223000000000001</v>
      </c>
      <c r="BF1523" s="32">
        <v>31.723700000000001</v>
      </c>
      <c r="BG1523" s="32">
        <v>31.725899999999999</v>
      </c>
      <c r="BH1523" s="32"/>
      <c r="BI1523" s="34"/>
      <c r="BJ1523" s="34"/>
      <c r="BK1523" s="34"/>
      <c r="BL1523" s="34"/>
      <c r="BM1523">
        <v>-1</v>
      </c>
      <c r="BN1523" t="s">
        <v>1590</v>
      </c>
      <c r="BO1523" t="s">
        <v>7554</v>
      </c>
      <c r="BP1523" t="b">
        <v>1</v>
      </c>
    </row>
    <row r="1524" spans="1:68" x14ac:dyDescent="0.25">
      <c r="A1524" s="30" t="str">
        <f t="shared" si="24"/>
        <v>2009048167</v>
      </c>
      <c r="B1524" t="s">
        <v>203</v>
      </c>
      <c r="C1524">
        <v>167</v>
      </c>
      <c r="D1524" s="65" t="s">
        <v>8878</v>
      </c>
      <c r="E1524" t="s">
        <v>105</v>
      </c>
      <c r="F1524">
        <v>1</v>
      </c>
      <c r="G1524">
        <v>2009</v>
      </c>
      <c r="H1524">
        <v>2</v>
      </c>
      <c r="I1524" s="34">
        <v>133.9</v>
      </c>
      <c r="J1524">
        <v>134</v>
      </c>
      <c r="K1524" s="32">
        <v>45.659500000000001</v>
      </c>
      <c r="L1524" s="32">
        <v>-59.703800000000001</v>
      </c>
      <c r="M1524" s="31">
        <v>40099.072055902776</v>
      </c>
      <c r="N1524" s="33">
        <v>2.98</v>
      </c>
      <c r="O1524" s="33">
        <v>49.59</v>
      </c>
      <c r="P1524" s="32">
        <v>11.370200000000001</v>
      </c>
      <c r="Q1524" s="32">
        <v>7.1214000000000004</v>
      </c>
      <c r="R1524" s="32">
        <v>12.0893</v>
      </c>
      <c r="S1524" s="32">
        <v>1.4236</v>
      </c>
      <c r="T1524" s="32">
        <v>11.3735</v>
      </c>
      <c r="U1524" s="32">
        <v>7.1356999999999999</v>
      </c>
      <c r="V1524" s="32">
        <v>12.089</v>
      </c>
      <c r="W1524" s="32">
        <v>1.4185000000000001</v>
      </c>
      <c r="X1524" s="32">
        <v>30.090199999999999</v>
      </c>
      <c r="Y1524" s="32">
        <v>29.717199999999998</v>
      </c>
      <c r="Z1524" s="32">
        <v>31.424399999999999</v>
      </c>
      <c r="AA1524" s="32">
        <v>0.54749999999999999</v>
      </c>
      <c r="AB1524" s="32">
        <v>30.089700000000001</v>
      </c>
      <c r="AC1524" s="32">
        <v>29.718399999999999</v>
      </c>
      <c r="AD1524" s="32">
        <v>31.423500000000001</v>
      </c>
      <c r="AE1524" s="32">
        <v>0.54690000000000005</v>
      </c>
      <c r="AF1524" s="32">
        <v>6.2363999999999997</v>
      </c>
      <c r="AG1524" s="32">
        <v>5.8396999999999997</v>
      </c>
      <c r="AH1524" s="32">
        <v>6.3926999999999996</v>
      </c>
      <c r="AI1524" s="32">
        <v>0.1163</v>
      </c>
      <c r="AJ1524" s="32">
        <v>6.0548000000000002</v>
      </c>
      <c r="AK1524" s="32">
        <v>5.657</v>
      </c>
      <c r="AL1524" s="32">
        <v>6.2213000000000003</v>
      </c>
      <c r="AM1524" s="32">
        <v>0.10730000000000001</v>
      </c>
      <c r="AN1524" s="32">
        <v>2.0853000000000002</v>
      </c>
      <c r="AO1524" s="32">
        <v>2.0823999999999998</v>
      </c>
      <c r="AP1524" s="32">
        <v>12.078900000000001</v>
      </c>
      <c r="AQ1524" s="32">
        <v>9.4999999999999998E-3</v>
      </c>
      <c r="AR1524" s="32">
        <v>12.0793</v>
      </c>
      <c r="AS1524" s="32">
        <v>8.2000000000000007E-3</v>
      </c>
      <c r="AT1524" s="32">
        <v>29.7425</v>
      </c>
      <c r="AU1524" s="32">
        <v>2.23E-2</v>
      </c>
      <c r="AV1524" s="32">
        <v>29.743200000000002</v>
      </c>
      <c r="AW1524" s="32">
        <v>2.1899999999999999E-2</v>
      </c>
      <c r="AX1524" s="32">
        <v>1.9261999999999999</v>
      </c>
      <c r="AY1524">
        <v>91.23</v>
      </c>
      <c r="AZ1524">
        <v>1.9259999999999999</v>
      </c>
      <c r="BA1524">
        <v>91.23</v>
      </c>
      <c r="BB1524">
        <v>139.80000000000001</v>
      </c>
      <c r="BC1524">
        <v>133.85</v>
      </c>
      <c r="BD1524" s="32">
        <v>3.7223000000000002</v>
      </c>
      <c r="BE1524" s="32">
        <v>3.7166000000000001</v>
      </c>
      <c r="BF1524" s="32">
        <v>33.5334</v>
      </c>
      <c r="BG1524" s="32">
        <v>33.531799999999997</v>
      </c>
      <c r="BH1524" s="32">
        <v>1.9261999999999999</v>
      </c>
      <c r="BI1524" s="34">
        <v>92</v>
      </c>
      <c r="BJ1524" s="34">
        <v>56</v>
      </c>
      <c r="BK1524" s="34">
        <v>135</v>
      </c>
      <c r="BL1524" s="34">
        <v>79</v>
      </c>
      <c r="BM1524">
        <v>0</v>
      </c>
      <c r="BN1524" t="s">
        <v>1591</v>
      </c>
      <c r="BO1524" t="s">
        <v>7555</v>
      </c>
      <c r="BP1524" t="b">
        <v>1</v>
      </c>
    </row>
    <row r="1525" spans="1:68" x14ac:dyDescent="0.25">
      <c r="A1525" s="30" t="str">
        <f t="shared" si="24"/>
        <v>2009048170</v>
      </c>
      <c r="B1525" t="s">
        <v>203</v>
      </c>
      <c r="C1525">
        <v>170</v>
      </c>
      <c r="D1525" s="65" t="s">
        <v>8782</v>
      </c>
      <c r="E1525" t="s">
        <v>104</v>
      </c>
      <c r="F1525">
        <v>1</v>
      </c>
      <c r="G1525">
        <v>2009</v>
      </c>
      <c r="H1525">
        <v>2</v>
      </c>
      <c r="I1525" s="34">
        <v>138.80000000000001</v>
      </c>
      <c r="J1525">
        <v>147</v>
      </c>
      <c r="K1525" s="32">
        <v>45.490499999999997</v>
      </c>
      <c r="L1525" s="32">
        <v>-59.5152</v>
      </c>
      <c r="M1525" s="31">
        <v>40099.17143923611</v>
      </c>
      <c r="N1525" s="33">
        <v>1.98</v>
      </c>
      <c r="O1525" s="33">
        <v>49.59</v>
      </c>
      <c r="P1525" s="32">
        <v>10.547499999999999</v>
      </c>
      <c r="Q1525" s="32">
        <v>4.6703000000000001</v>
      </c>
      <c r="R1525" s="32">
        <v>13.069699999999999</v>
      </c>
      <c r="S1525" s="32">
        <v>3.1162000000000001</v>
      </c>
      <c r="T1525" s="32">
        <v>10.552099999999999</v>
      </c>
      <c r="U1525" s="32">
        <v>4.6851000000000003</v>
      </c>
      <c r="V1525" s="32">
        <v>13.068300000000001</v>
      </c>
      <c r="W1525" s="32">
        <v>3.1135999999999999</v>
      </c>
      <c r="X1525" s="32">
        <v>30.6616</v>
      </c>
      <c r="Y1525" s="32">
        <v>30.0474</v>
      </c>
      <c r="Z1525" s="32">
        <v>32.011000000000003</v>
      </c>
      <c r="AA1525" s="32">
        <v>0.70430000000000004</v>
      </c>
      <c r="AB1525" s="32">
        <v>30.662199999999999</v>
      </c>
      <c r="AC1525" s="32">
        <v>30.051600000000001</v>
      </c>
      <c r="AD1525" s="32">
        <v>32.006999999999998</v>
      </c>
      <c r="AE1525" s="32">
        <v>0.70550000000000002</v>
      </c>
      <c r="AF1525" s="32">
        <v>6.2599</v>
      </c>
      <c r="AG1525" s="32">
        <v>5.9009999999999998</v>
      </c>
      <c r="AH1525" s="32">
        <v>6.7007000000000003</v>
      </c>
      <c r="AI1525" s="32">
        <v>0.26800000000000002</v>
      </c>
      <c r="AJ1525" s="32">
        <v>6.0654000000000003</v>
      </c>
      <c r="AK1525" s="32">
        <v>5.7617000000000003</v>
      </c>
      <c r="AL1525" s="32">
        <v>6.4920999999999998</v>
      </c>
      <c r="AM1525" s="32">
        <v>0.27160000000000001</v>
      </c>
      <c r="AN1525" s="32">
        <v>2.7391999999999999</v>
      </c>
      <c r="AO1525" s="32">
        <v>2.7343000000000002</v>
      </c>
      <c r="AP1525" s="32">
        <v>12.8956</v>
      </c>
      <c r="AQ1525" s="32">
        <v>6.3E-3</v>
      </c>
      <c r="AR1525" s="32">
        <v>12.8956</v>
      </c>
      <c r="AS1525" s="32">
        <v>5.5999999999999999E-3</v>
      </c>
      <c r="AT1525" s="32">
        <v>30.0702</v>
      </c>
      <c r="AU1525" s="32">
        <v>1.52E-2</v>
      </c>
      <c r="AV1525" s="32">
        <v>30.071000000000002</v>
      </c>
      <c r="AW1525" s="32">
        <v>1.2999999999999999E-2</v>
      </c>
      <c r="AX1525" s="32">
        <v>2.2109999999999999</v>
      </c>
      <c r="AY1525">
        <v>96.19</v>
      </c>
      <c r="AZ1525">
        <v>2.2105999999999999</v>
      </c>
      <c r="BA1525">
        <v>96.19</v>
      </c>
      <c r="BB1525">
        <v>144.1</v>
      </c>
      <c r="BC1525">
        <v>138.81</v>
      </c>
      <c r="BD1525" s="32">
        <v>3.7942999999999998</v>
      </c>
      <c r="BE1525" s="32">
        <v>3.7892000000000001</v>
      </c>
      <c r="BF1525" s="32">
        <v>33.5105</v>
      </c>
      <c r="BG1525" s="32">
        <v>33.511499999999998</v>
      </c>
      <c r="BH1525" s="32">
        <v>2.2109999999999999</v>
      </c>
      <c r="BI1525" s="34">
        <v>97</v>
      </c>
      <c r="BJ1525" s="34">
        <v>54</v>
      </c>
      <c r="BK1525" s="34">
        <v>140</v>
      </c>
      <c r="BL1525" s="34">
        <v>86</v>
      </c>
      <c r="BM1525">
        <v>0</v>
      </c>
      <c r="BN1525" t="s">
        <v>1592</v>
      </c>
      <c r="BO1525" t="s">
        <v>7556</v>
      </c>
      <c r="BP1525" t="b">
        <v>1</v>
      </c>
    </row>
    <row r="1526" spans="1:68" x14ac:dyDescent="0.25">
      <c r="A1526" s="30" t="str">
        <f t="shared" si="24"/>
        <v>2009048174</v>
      </c>
      <c r="B1526" t="s">
        <v>203</v>
      </c>
      <c r="C1526">
        <v>174</v>
      </c>
      <c r="D1526" s="65" t="s">
        <v>8783</v>
      </c>
      <c r="E1526" t="s">
        <v>102</v>
      </c>
      <c r="F1526">
        <v>1</v>
      </c>
      <c r="G1526">
        <v>2009</v>
      </c>
      <c r="H1526">
        <v>2</v>
      </c>
      <c r="I1526" s="34">
        <v>99.2</v>
      </c>
      <c r="J1526">
        <v>107</v>
      </c>
      <c r="K1526" s="32">
        <v>45.16</v>
      </c>
      <c r="L1526" s="32">
        <v>-59.179200000000002</v>
      </c>
      <c r="M1526" s="31">
        <v>40099.306353703701</v>
      </c>
      <c r="N1526" s="33">
        <v>3.97</v>
      </c>
      <c r="O1526" s="33">
        <v>49.59</v>
      </c>
      <c r="P1526" s="32">
        <v>11.3847</v>
      </c>
      <c r="Q1526" s="32">
        <v>5.1699000000000002</v>
      </c>
      <c r="R1526" s="32">
        <v>12.7072</v>
      </c>
      <c r="S1526" s="32">
        <v>2.1825000000000001</v>
      </c>
      <c r="T1526" s="32">
        <v>11.3889</v>
      </c>
      <c r="U1526" s="32">
        <v>5.1782000000000004</v>
      </c>
      <c r="V1526" s="32">
        <v>12.706899999999999</v>
      </c>
      <c r="W1526" s="32">
        <v>2.1768000000000001</v>
      </c>
      <c r="X1526" s="32">
        <v>30.162199999999999</v>
      </c>
      <c r="Y1526" s="32">
        <v>29.722300000000001</v>
      </c>
      <c r="Z1526" s="32">
        <v>31.565999999999999</v>
      </c>
      <c r="AA1526" s="32">
        <v>0.59209999999999996</v>
      </c>
      <c r="AB1526" s="32">
        <v>30.161899999999999</v>
      </c>
      <c r="AC1526" s="32">
        <v>29.720600000000001</v>
      </c>
      <c r="AD1526" s="32">
        <v>31.566400000000002</v>
      </c>
      <c r="AE1526" s="32">
        <v>0.59189999999999998</v>
      </c>
      <c r="AF1526" s="32">
        <v>6.2257999999999996</v>
      </c>
      <c r="AG1526" s="32">
        <v>6.0879000000000003</v>
      </c>
      <c r="AH1526" s="32">
        <v>6.5880000000000001</v>
      </c>
      <c r="AI1526" s="32">
        <v>0.12</v>
      </c>
      <c r="AJ1526" s="32">
        <v>6.0354999999999999</v>
      </c>
      <c r="AK1526" s="32">
        <v>5.9164000000000003</v>
      </c>
      <c r="AL1526" s="32">
        <v>6.4245999999999999</v>
      </c>
      <c r="AM1526" s="32">
        <v>0.13189999999999999</v>
      </c>
      <c r="AN1526" s="32">
        <v>2.5680999999999998</v>
      </c>
      <c r="AO1526" s="32">
        <v>2.5672999999999999</v>
      </c>
      <c r="AP1526" s="32">
        <v>12.702199999999999</v>
      </c>
      <c r="AQ1526" s="32">
        <v>2.9999999999999997E-4</v>
      </c>
      <c r="AR1526" s="32">
        <v>12.702</v>
      </c>
      <c r="AS1526" s="32">
        <v>2.0000000000000001E-4</v>
      </c>
      <c r="AT1526" s="32">
        <v>29.723800000000001</v>
      </c>
      <c r="AU1526" s="32">
        <v>1.8E-3</v>
      </c>
      <c r="AV1526" s="32">
        <v>29.722999999999999</v>
      </c>
      <c r="AW1526" s="32">
        <v>3.3999999999999998E-3</v>
      </c>
      <c r="AX1526" s="32">
        <v>2.2570000000000001</v>
      </c>
      <c r="AY1526">
        <v>97.18</v>
      </c>
      <c r="AZ1526">
        <v>2.2562000000000002</v>
      </c>
      <c r="BA1526">
        <v>98.17</v>
      </c>
      <c r="BB1526">
        <v>101.9</v>
      </c>
      <c r="BC1526">
        <v>99.16</v>
      </c>
      <c r="BD1526" s="32">
        <v>2.2605</v>
      </c>
      <c r="BE1526" s="32">
        <v>2.2587999999999999</v>
      </c>
      <c r="BF1526" s="32">
        <v>32.384799999999998</v>
      </c>
      <c r="BG1526" s="32">
        <v>32.386499999999998</v>
      </c>
      <c r="BH1526" s="32"/>
      <c r="BI1526" s="34"/>
      <c r="BJ1526" s="34">
        <v>53</v>
      </c>
      <c r="BK1526" s="34">
        <v>100</v>
      </c>
      <c r="BL1526" s="34">
        <v>47</v>
      </c>
      <c r="BM1526">
        <v>0</v>
      </c>
      <c r="BN1526" t="s">
        <v>1593</v>
      </c>
      <c r="BO1526" t="s">
        <v>7557</v>
      </c>
      <c r="BP1526" t="b">
        <v>1</v>
      </c>
    </row>
    <row r="1527" spans="1:68" x14ac:dyDescent="0.25">
      <c r="A1527" s="30" t="str">
        <f t="shared" si="24"/>
        <v>2009048158</v>
      </c>
      <c r="B1527" t="s">
        <v>203</v>
      </c>
      <c r="C1527">
        <v>158</v>
      </c>
      <c r="D1527" s="65" t="s">
        <v>8739</v>
      </c>
      <c r="E1527" t="s">
        <v>83</v>
      </c>
      <c r="F1527">
        <v>1</v>
      </c>
      <c r="G1527">
        <v>2009</v>
      </c>
      <c r="H1527">
        <v>2</v>
      </c>
      <c r="I1527" s="34">
        <v>157.6</v>
      </c>
      <c r="J1527">
        <v>165</v>
      </c>
      <c r="K1527" s="32">
        <v>47.002200000000002</v>
      </c>
      <c r="L1527" s="32">
        <v>-60.091700000000003</v>
      </c>
      <c r="M1527" s="31">
        <v>40099.450380092596</v>
      </c>
      <c r="N1527" s="33">
        <v>3.97</v>
      </c>
      <c r="O1527" s="33">
        <v>49.58</v>
      </c>
      <c r="P1527" s="32">
        <v>9.6334999999999997</v>
      </c>
      <c r="Q1527" s="32">
        <v>1.7465999999999999</v>
      </c>
      <c r="R1527" s="32">
        <v>11.9557</v>
      </c>
      <c r="S1527" s="32">
        <v>3.3266</v>
      </c>
      <c r="T1527" s="32">
        <v>9.7523999999999997</v>
      </c>
      <c r="U1527" s="32">
        <v>1.9044000000000001</v>
      </c>
      <c r="V1527" s="32">
        <v>11.957100000000001</v>
      </c>
      <c r="W1527" s="32">
        <v>3.1785000000000001</v>
      </c>
      <c r="X1527" s="32">
        <v>30.098500000000001</v>
      </c>
      <c r="Y1527" s="32">
        <v>29.4741</v>
      </c>
      <c r="Z1527" s="32">
        <v>31.898599999999998</v>
      </c>
      <c r="AA1527" s="32">
        <v>0.68700000000000006</v>
      </c>
      <c r="AB1527" s="32">
        <v>30.079699999999999</v>
      </c>
      <c r="AC1527" s="32">
        <v>29.474699999999999</v>
      </c>
      <c r="AD1527" s="32">
        <v>31.8095</v>
      </c>
      <c r="AE1527" s="32">
        <v>0.66220000000000001</v>
      </c>
      <c r="AF1527" s="32">
        <v>6.4015000000000004</v>
      </c>
      <c r="AG1527" s="32">
        <v>6.0102000000000002</v>
      </c>
      <c r="AH1527" s="32">
        <v>7.0564999999999998</v>
      </c>
      <c r="AI1527" s="32">
        <v>0.25059999999999999</v>
      </c>
      <c r="AJ1527" s="32">
        <v>6.2237999999999998</v>
      </c>
      <c r="AK1527" s="32">
        <v>5.9828000000000001</v>
      </c>
      <c r="AL1527" s="32">
        <v>6.8102999999999998</v>
      </c>
      <c r="AM1527" s="32">
        <v>0.21110000000000001</v>
      </c>
      <c r="AN1527" s="32">
        <v>3.1758999999999999</v>
      </c>
      <c r="AO1527" s="32">
        <v>3.0928</v>
      </c>
      <c r="AP1527" s="32">
        <v>11.940899999999999</v>
      </c>
      <c r="AQ1527" s="32">
        <v>2.0899999999999998E-2</v>
      </c>
      <c r="AR1527" s="32">
        <v>11.9413</v>
      </c>
      <c r="AS1527" s="32">
        <v>2.23E-2</v>
      </c>
      <c r="AT1527" s="32">
        <v>29.4832</v>
      </c>
      <c r="AU1527" s="32">
        <v>1.2800000000000001E-2</v>
      </c>
      <c r="AV1527" s="32">
        <v>29.484000000000002</v>
      </c>
      <c r="AW1527" s="32">
        <v>1.3100000000000001E-2</v>
      </c>
      <c r="AX1527" s="32">
        <v>1.5344</v>
      </c>
      <c r="AY1527">
        <v>53.54</v>
      </c>
      <c r="AZ1527">
        <v>1.5306999999999999</v>
      </c>
      <c r="BA1527">
        <v>53.54</v>
      </c>
      <c r="BB1527">
        <v>190.2</v>
      </c>
      <c r="BD1527" s="32"/>
      <c r="BE1527" s="32"/>
      <c r="BF1527" s="32"/>
      <c r="BG1527" s="32"/>
      <c r="BH1527" s="32">
        <v>1.5344</v>
      </c>
      <c r="BI1527" s="34">
        <v>54</v>
      </c>
      <c r="BJ1527" s="34">
        <v>45</v>
      </c>
      <c r="BK1527" s="34">
        <v>145</v>
      </c>
      <c r="BL1527" s="34">
        <v>100</v>
      </c>
      <c r="BM1527">
        <v>0</v>
      </c>
      <c r="BN1527" t="s">
        <v>1588</v>
      </c>
      <c r="BO1527" t="s">
        <v>7558</v>
      </c>
      <c r="BP1527" t="b">
        <v>1</v>
      </c>
    </row>
    <row r="1528" spans="1:68" x14ac:dyDescent="0.25">
      <c r="A1528" s="30" t="str">
        <f t="shared" si="24"/>
        <v>2009048181</v>
      </c>
      <c r="B1528" t="s">
        <v>203</v>
      </c>
      <c r="C1528">
        <v>181</v>
      </c>
      <c r="D1528" s="65" t="s">
        <v>8745</v>
      </c>
      <c r="E1528" t="s">
        <v>100</v>
      </c>
      <c r="F1528">
        <v>1</v>
      </c>
      <c r="G1528">
        <v>2009</v>
      </c>
      <c r="H1528">
        <v>2</v>
      </c>
      <c r="I1528" s="34">
        <v>61.5</v>
      </c>
      <c r="J1528">
        <v>67</v>
      </c>
      <c r="K1528" s="32">
        <v>44.48</v>
      </c>
      <c r="L1528" s="32">
        <v>-58.511000000000003</v>
      </c>
      <c r="M1528" s="31">
        <v>40099.579166435185</v>
      </c>
      <c r="N1528" s="33">
        <v>1.98</v>
      </c>
      <c r="O1528" s="33">
        <v>49.59</v>
      </c>
      <c r="P1528" s="32">
        <v>10.415699999999999</v>
      </c>
      <c r="Q1528" s="32">
        <v>4.7079000000000004</v>
      </c>
      <c r="R1528" s="32">
        <v>11.874599999999999</v>
      </c>
      <c r="S1528" s="32">
        <v>2.7286000000000001</v>
      </c>
      <c r="T1528" s="32">
        <v>10.4191</v>
      </c>
      <c r="U1528" s="32">
        <v>4.7134999999999998</v>
      </c>
      <c r="V1528" s="32">
        <v>11.8741</v>
      </c>
      <c r="W1528" s="32">
        <v>2.7277</v>
      </c>
      <c r="X1528" s="32">
        <v>30.918299999999999</v>
      </c>
      <c r="Y1528" s="32">
        <v>30.5915</v>
      </c>
      <c r="Z1528" s="32">
        <v>32.059699999999999</v>
      </c>
      <c r="AA1528" s="32">
        <v>0.54549999999999998</v>
      </c>
      <c r="AB1528" s="32">
        <v>30.918500000000002</v>
      </c>
      <c r="AC1528" s="32">
        <v>30.5593</v>
      </c>
      <c r="AD1528" s="32">
        <v>32.062100000000001</v>
      </c>
      <c r="AE1528" s="32">
        <v>0.54890000000000005</v>
      </c>
      <c r="AF1528" s="32">
        <v>6.1773999999999996</v>
      </c>
      <c r="AG1528" s="32">
        <v>5.5065</v>
      </c>
      <c r="AH1528" s="32">
        <v>6.2694999999999999</v>
      </c>
      <c r="AI1528" s="32">
        <v>0.1704</v>
      </c>
      <c r="AJ1528" s="32">
        <v>5.9953000000000003</v>
      </c>
      <c r="AK1528" s="32">
        <v>5.4749999999999996</v>
      </c>
      <c r="AL1528" s="32">
        <v>6.0632000000000001</v>
      </c>
      <c r="AM1528" s="32">
        <v>0.12920000000000001</v>
      </c>
      <c r="AN1528" s="32">
        <v>2.1616</v>
      </c>
      <c r="AO1528" s="32">
        <v>2.1629999999999998</v>
      </c>
      <c r="AP1528" s="32">
        <v>11.8698</v>
      </c>
      <c r="AQ1528" s="32">
        <v>2E-3</v>
      </c>
      <c r="AR1528" s="32">
        <v>11.870100000000001</v>
      </c>
      <c r="AS1528" s="32">
        <v>1.6999999999999999E-3</v>
      </c>
      <c r="AT1528" s="32">
        <v>30.613600000000002</v>
      </c>
      <c r="AU1528" s="32">
        <v>1.4800000000000001E-2</v>
      </c>
      <c r="AV1528" s="32">
        <v>30.604600000000001</v>
      </c>
      <c r="AW1528" s="32">
        <v>3.0300000000000001E-2</v>
      </c>
      <c r="AX1528" s="32">
        <v>4.2252000000000001</v>
      </c>
      <c r="AY1528">
        <v>61.49</v>
      </c>
      <c r="AZ1528">
        <v>4.2232000000000003</v>
      </c>
      <c r="BA1528">
        <v>61.49</v>
      </c>
      <c r="BB1528">
        <v>66</v>
      </c>
      <c r="BD1528" s="32"/>
      <c r="BE1528" s="32"/>
      <c r="BF1528" s="32"/>
      <c r="BG1528" s="32"/>
      <c r="BH1528" s="32"/>
      <c r="BI1528" s="34"/>
      <c r="BJ1528" s="34"/>
      <c r="BK1528" s="34"/>
      <c r="BL1528" s="34"/>
      <c r="BM1528">
        <v>-1</v>
      </c>
      <c r="BN1528" t="s">
        <v>1595</v>
      </c>
      <c r="BO1528" t="s">
        <v>7559</v>
      </c>
      <c r="BP1528" t="b">
        <v>1</v>
      </c>
    </row>
    <row r="1529" spans="1:68" x14ac:dyDescent="0.25">
      <c r="A1529" s="30" t="str">
        <f t="shared" si="24"/>
        <v>2009048184</v>
      </c>
      <c r="B1529" t="s">
        <v>203</v>
      </c>
      <c r="C1529">
        <v>184</v>
      </c>
      <c r="D1529" s="65" t="s">
        <v>8789</v>
      </c>
      <c r="E1529" t="s">
        <v>99</v>
      </c>
      <c r="F1529">
        <v>1</v>
      </c>
      <c r="G1529">
        <v>2009</v>
      </c>
      <c r="H1529">
        <v>2</v>
      </c>
      <c r="I1529" s="34">
        <v>737.7</v>
      </c>
      <c r="J1529">
        <v>700</v>
      </c>
      <c r="K1529" s="32">
        <v>44.1295</v>
      </c>
      <c r="L1529" s="32">
        <v>-58.180300000000003</v>
      </c>
      <c r="M1529" s="31">
        <v>40099.716264814815</v>
      </c>
      <c r="N1529" s="33">
        <v>2.98</v>
      </c>
      <c r="O1529" s="33">
        <v>49.59</v>
      </c>
      <c r="P1529" s="32">
        <v>9.7898999999999994</v>
      </c>
      <c r="Q1529" s="32">
        <v>5.6059999999999999</v>
      </c>
      <c r="R1529" s="32">
        <v>12.1342</v>
      </c>
      <c r="S1529" s="32">
        <v>2.2534000000000001</v>
      </c>
      <c r="T1529" s="32">
        <v>9.7937999999999992</v>
      </c>
      <c r="U1529" s="32">
        <v>5.6227999999999998</v>
      </c>
      <c r="V1529" s="32">
        <v>12.133900000000001</v>
      </c>
      <c r="W1529" s="32">
        <v>2.2522000000000002</v>
      </c>
      <c r="X1529" s="32">
        <v>31.773700000000002</v>
      </c>
      <c r="Y1529" s="32">
        <v>31.093599999999999</v>
      </c>
      <c r="Z1529" s="32">
        <v>32.859400000000001</v>
      </c>
      <c r="AA1529" s="32">
        <v>0.64449999999999996</v>
      </c>
      <c r="AB1529" s="32">
        <v>31.768999999999998</v>
      </c>
      <c r="AC1529" s="32">
        <v>31.0914</v>
      </c>
      <c r="AD1529" s="32">
        <v>32.860799999999998</v>
      </c>
      <c r="AE1529" s="32">
        <v>0.64139999999999997</v>
      </c>
      <c r="AF1529" s="32">
        <v>6.4581</v>
      </c>
      <c r="AG1529" s="32">
        <v>6.0845000000000002</v>
      </c>
      <c r="AH1529" s="32">
        <v>7.0106000000000002</v>
      </c>
      <c r="AI1529" s="32">
        <v>0.23930000000000001</v>
      </c>
      <c r="AJ1529" s="32">
        <v>6.2831999999999999</v>
      </c>
      <c r="AK1529" s="32">
        <v>5.9706000000000001</v>
      </c>
      <c r="AL1529" s="32">
        <v>6.8178999999999998</v>
      </c>
      <c r="AM1529" s="32">
        <v>0.21659999999999999</v>
      </c>
      <c r="AN1529" s="32">
        <v>2.0670000000000002</v>
      </c>
      <c r="AO1529" s="32">
        <v>2.0678999999999998</v>
      </c>
      <c r="AP1529" s="32">
        <v>11.2325</v>
      </c>
      <c r="AQ1529" s="32">
        <v>9.1000000000000004E-3</v>
      </c>
      <c r="AR1529" s="32">
        <v>11.2324</v>
      </c>
      <c r="AS1529" s="32">
        <v>9.2999999999999992E-3</v>
      </c>
      <c r="AT1529" s="32">
        <v>31.098400000000002</v>
      </c>
      <c r="AU1529" s="32">
        <v>4.1000000000000003E-3</v>
      </c>
      <c r="AV1529" s="32">
        <v>31.097899999999999</v>
      </c>
      <c r="AW1529" s="32">
        <v>5.5999999999999999E-3</v>
      </c>
      <c r="AX1529" s="32">
        <v>4.4753999999999996</v>
      </c>
      <c r="AY1529">
        <v>737.69</v>
      </c>
      <c r="AZ1529">
        <v>4.4756999999999998</v>
      </c>
      <c r="BA1529">
        <v>737.69</v>
      </c>
      <c r="BB1529">
        <v>728.1</v>
      </c>
      <c r="BC1529">
        <v>727.8</v>
      </c>
      <c r="BD1529" s="32">
        <v>4.4901</v>
      </c>
      <c r="BE1529" s="32">
        <v>4.49</v>
      </c>
      <c r="BF1529" s="32">
        <v>34.946599999999997</v>
      </c>
      <c r="BG1529" s="32">
        <v>34.946599999999997</v>
      </c>
      <c r="BH1529" s="32"/>
      <c r="BI1529" s="34"/>
      <c r="BJ1529" s="34"/>
      <c r="BK1529" s="34"/>
      <c r="BL1529" s="34"/>
      <c r="BM1529">
        <v>-1</v>
      </c>
      <c r="BN1529" t="s">
        <v>1596</v>
      </c>
      <c r="BO1529" t="s">
        <v>7560</v>
      </c>
      <c r="BP1529" t="b">
        <v>1</v>
      </c>
    </row>
    <row r="1530" spans="1:68" x14ac:dyDescent="0.25">
      <c r="A1530" s="30" t="str">
        <f t="shared" si="24"/>
        <v>2009048191</v>
      </c>
      <c r="B1530" t="s">
        <v>203</v>
      </c>
      <c r="C1530">
        <v>191</v>
      </c>
      <c r="D1530" s="65" t="s">
        <v>8880</v>
      </c>
      <c r="E1530" t="s">
        <v>98</v>
      </c>
      <c r="F1530">
        <v>1</v>
      </c>
      <c r="G1530">
        <v>2009</v>
      </c>
      <c r="H1530">
        <v>2</v>
      </c>
      <c r="I1530" s="34">
        <v>2889.4</v>
      </c>
      <c r="J1530">
        <v>2795</v>
      </c>
      <c r="K1530" s="32">
        <v>43.779299999999999</v>
      </c>
      <c r="L1530" s="32">
        <v>-57.828299999999999</v>
      </c>
      <c r="M1530" s="31">
        <v>40100.058596875002</v>
      </c>
      <c r="N1530" s="33">
        <v>2.98</v>
      </c>
      <c r="O1530" s="33">
        <v>49.59</v>
      </c>
      <c r="P1530" s="32">
        <v>17.037299999999998</v>
      </c>
      <c r="Q1530" s="32">
        <v>10.4762</v>
      </c>
      <c r="R1530" s="32">
        <v>18.317299999999999</v>
      </c>
      <c r="S1530" s="32">
        <v>1.4032</v>
      </c>
      <c r="T1530" s="32">
        <v>17.043199999999999</v>
      </c>
      <c r="U1530" s="32">
        <v>10.5785</v>
      </c>
      <c r="V1530" s="32">
        <v>18.317699999999999</v>
      </c>
      <c r="W1530" s="32">
        <v>1.3815</v>
      </c>
      <c r="X1530" s="32">
        <v>34.049399999999999</v>
      </c>
      <c r="Y1530" s="32">
        <v>32.936</v>
      </c>
      <c r="Z1530" s="32">
        <v>34.673499999999997</v>
      </c>
      <c r="AA1530" s="32">
        <v>0.47670000000000001</v>
      </c>
      <c r="AB1530" s="32">
        <v>34.044899999999998</v>
      </c>
      <c r="AC1530" s="32">
        <v>32.936199999999999</v>
      </c>
      <c r="AD1530" s="32">
        <v>34.667499999999997</v>
      </c>
      <c r="AE1530" s="32">
        <v>0.47760000000000002</v>
      </c>
      <c r="AF1530" s="32">
        <v>5.2199</v>
      </c>
      <c r="AG1530" s="32">
        <v>4.7404000000000002</v>
      </c>
      <c r="AH1530" s="32">
        <v>5.8757000000000001</v>
      </c>
      <c r="AI1530" s="32">
        <v>0.24329999999999999</v>
      </c>
      <c r="AJ1530" s="32">
        <v>5.0602999999999998</v>
      </c>
      <c r="AK1530" s="32">
        <v>4.6708999999999996</v>
      </c>
      <c r="AL1530" s="32">
        <v>5.7515000000000001</v>
      </c>
      <c r="AM1530" s="32">
        <v>0.23300000000000001</v>
      </c>
      <c r="AN1530" s="32">
        <v>1.298</v>
      </c>
      <c r="AO1530" s="32">
        <v>1.2063999999999999</v>
      </c>
      <c r="AP1530" s="32">
        <v>15.181100000000001</v>
      </c>
      <c r="AQ1530" s="32">
        <v>5.7999999999999996E-3</v>
      </c>
      <c r="AR1530" s="32">
        <v>15.1807</v>
      </c>
      <c r="AS1530" s="32">
        <v>1.24E-2</v>
      </c>
      <c r="AT1530" s="32">
        <v>32.939599999999999</v>
      </c>
      <c r="AU1530" s="32">
        <v>4.5999999999999999E-3</v>
      </c>
      <c r="AV1530" s="32">
        <v>32.940600000000003</v>
      </c>
      <c r="AW1530" s="32">
        <v>4.0000000000000001E-3</v>
      </c>
      <c r="AX1530" s="32">
        <v>2.7431999999999999</v>
      </c>
      <c r="AY1530">
        <v>2885.48</v>
      </c>
      <c r="AZ1530">
        <v>2.7431000000000001</v>
      </c>
      <c r="BA1530">
        <v>2885.48</v>
      </c>
      <c r="BB1530">
        <v>2867.8</v>
      </c>
      <c r="BC1530">
        <v>999.48</v>
      </c>
      <c r="BD1530" s="32">
        <v>4.2853000000000003</v>
      </c>
      <c r="BE1530" s="32">
        <v>4.2853000000000003</v>
      </c>
      <c r="BF1530" s="32">
        <v>34.951999999999998</v>
      </c>
      <c r="BG1530" s="32">
        <v>34.952100000000002</v>
      </c>
      <c r="BH1530" s="32"/>
      <c r="BI1530" s="34"/>
      <c r="BJ1530" s="34"/>
      <c r="BK1530" s="34"/>
      <c r="BL1530" s="34"/>
      <c r="BM1530">
        <v>-1</v>
      </c>
      <c r="BN1530" t="s">
        <v>1597</v>
      </c>
      <c r="BO1530" t="s">
        <v>7561</v>
      </c>
      <c r="BP1530" t="b">
        <v>1</v>
      </c>
    </row>
    <row r="1531" spans="1:68" x14ac:dyDescent="0.25">
      <c r="A1531" s="30" t="str">
        <f t="shared" si="24"/>
        <v>2009048194</v>
      </c>
      <c r="B1531" t="s">
        <v>203</v>
      </c>
      <c r="C1531">
        <v>194</v>
      </c>
      <c r="D1531" s="65" t="s">
        <v>8794</v>
      </c>
      <c r="E1531" t="s">
        <v>118</v>
      </c>
      <c r="F1531">
        <v>1</v>
      </c>
      <c r="G1531">
        <v>2009</v>
      </c>
      <c r="H1531">
        <v>2</v>
      </c>
      <c r="I1531" s="34">
        <v>3702.1</v>
      </c>
      <c r="J1531">
        <v>3626</v>
      </c>
      <c r="K1531" s="32">
        <v>43.479500000000002</v>
      </c>
      <c r="L1531" s="32">
        <v>-57.531999999999996</v>
      </c>
      <c r="M1531" s="31">
        <v>40100.336252314817</v>
      </c>
      <c r="N1531" s="33">
        <v>1.98</v>
      </c>
      <c r="O1531" s="33">
        <v>49.6</v>
      </c>
      <c r="P1531" s="32">
        <v>16.430800000000001</v>
      </c>
      <c r="Q1531" s="32">
        <v>16.1447</v>
      </c>
      <c r="R1531" s="32">
        <v>16.705300000000001</v>
      </c>
      <c r="S1531" s="32">
        <v>0.2288</v>
      </c>
      <c r="T1531" s="32">
        <v>16.431100000000001</v>
      </c>
      <c r="U1531" s="32">
        <v>16.145399999999999</v>
      </c>
      <c r="V1531" s="32">
        <v>16.705100000000002</v>
      </c>
      <c r="W1531" s="32">
        <v>0.22869999999999999</v>
      </c>
      <c r="X1531" s="32">
        <v>33.503</v>
      </c>
      <c r="Y1531" s="32">
        <v>33.330199999999998</v>
      </c>
      <c r="Z1531" s="32">
        <v>33.6584</v>
      </c>
      <c r="AA1531" s="32">
        <v>0.1338</v>
      </c>
      <c r="AB1531" s="32">
        <v>33.501899999999999</v>
      </c>
      <c r="AC1531" s="32">
        <v>33.328699999999998</v>
      </c>
      <c r="AD1531" s="32">
        <v>33.657800000000002</v>
      </c>
      <c r="AE1531" s="32">
        <v>0.1336</v>
      </c>
      <c r="AF1531" s="32">
        <v>5.3785999999999996</v>
      </c>
      <c r="AG1531" s="32">
        <v>5.2610000000000001</v>
      </c>
      <c r="AH1531" s="32">
        <v>5.4641999999999999</v>
      </c>
      <c r="AI1531" s="32">
        <v>6.0600000000000001E-2</v>
      </c>
      <c r="AJ1531" s="32">
        <v>5.2092999999999998</v>
      </c>
      <c r="AK1531" s="32">
        <v>5.1017000000000001</v>
      </c>
      <c r="AL1531" s="32">
        <v>5.2918000000000003</v>
      </c>
      <c r="AM1531" s="32">
        <v>5.74E-2</v>
      </c>
      <c r="AN1531" s="32">
        <v>0.18840000000000001</v>
      </c>
      <c r="AO1531" s="32">
        <v>0.17549999999999999</v>
      </c>
      <c r="AP1531" s="32">
        <v>16.148800000000001</v>
      </c>
      <c r="AQ1531" s="32">
        <v>6.1000000000000004E-3</v>
      </c>
      <c r="AR1531" s="32">
        <v>16.148800000000001</v>
      </c>
      <c r="AS1531" s="32">
        <v>5.1999999999999998E-3</v>
      </c>
      <c r="AT1531" s="32">
        <v>33.334099999999999</v>
      </c>
      <c r="AU1531" s="32">
        <v>4.5999999999999999E-3</v>
      </c>
      <c r="AV1531" s="32">
        <v>33.332900000000002</v>
      </c>
      <c r="AW1531" s="32">
        <v>4.5999999999999999E-3</v>
      </c>
      <c r="AX1531" s="32">
        <v>2.327</v>
      </c>
      <c r="AY1531">
        <v>3685.49</v>
      </c>
      <c r="AZ1531">
        <v>2.3269000000000002</v>
      </c>
      <c r="BA1531">
        <v>3685.49</v>
      </c>
      <c r="BB1531">
        <v>3672</v>
      </c>
      <c r="BC1531">
        <v>999.51</v>
      </c>
      <c r="BD1531" s="32">
        <v>4.2817999999999996</v>
      </c>
      <c r="BE1531" s="32">
        <v>4.2813999999999997</v>
      </c>
      <c r="BF1531" s="32">
        <v>34.955100000000002</v>
      </c>
      <c r="BG1531" s="32">
        <v>34.955199999999998</v>
      </c>
      <c r="BH1531" s="32"/>
      <c r="BI1531" s="34"/>
      <c r="BJ1531" s="34"/>
      <c r="BK1531" s="34"/>
      <c r="BL1531" s="34"/>
      <c r="BM1531">
        <v>-1</v>
      </c>
      <c r="BN1531" t="s">
        <v>1598</v>
      </c>
      <c r="BO1531" t="s">
        <v>7562</v>
      </c>
      <c r="BP1531" t="b">
        <v>1</v>
      </c>
    </row>
    <row r="1532" spans="1:68" x14ac:dyDescent="0.25">
      <c r="A1532" s="30" t="str">
        <f t="shared" si="24"/>
        <v>2009048177</v>
      </c>
      <c r="B1532" t="s">
        <v>203</v>
      </c>
      <c r="C1532">
        <v>177</v>
      </c>
      <c r="D1532" s="65" t="s">
        <v>8786</v>
      </c>
      <c r="E1532" t="s">
        <v>101</v>
      </c>
      <c r="F1532">
        <v>1</v>
      </c>
      <c r="G1532">
        <v>2009</v>
      </c>
      <c r="H1532">
        <v>2</v>
      </c>
      <c r="I1532" s="34">
        <v>216.1</v>
      </c>
      <c r="J1532">
        <v>230</v>
      </c>
      <c r="K1532" s="32">
        <v>44.8185</v>
      </c>
      <c r="L1532" s="32">
        <v>-58.8508</v>
      </c>
      <c r="M1532" s="31">
        <v>40100.443514814811</v>
      </c>
      <c r="N1532" s="33">
        <v>1.98</v>
      </c>
      <c r="O1532" s="33">
        <v>49.59</v>
      </c>
      <c r="P1532" s="32">
        <v>9.5940999999999992</v>
      </c>
      <c r="Q1532" s="32">
        <v>3.4321000000000002</v>
      </c>
      <c r="R1532" s="32">
        <v>11.631399999999999</v>
      </c>
      <c r="S1532" s="32">
        <v>2.8260999999999998</v>
      </c>
      <c r="T1532" s="32">
        <v>9.6029999999999998</v>
      </c>
      <c r="U1532" s="32">
        <v>3.4329000000000001</v>
      </c>
      <c r="V1532" s="32">
        <v>11.628500000000001</v>
      </c>
      <c r="W1532" s="32">
        <v>2.8214999999999999</v>
      </c>
      <c r="X1532" s="32">
        <v>30.837900000000001</v>
      </c>
      <c r="Y1532" s="32">
        <v>30.4129</v>
      </c>
      <c r="Z1532" s="32">
        <v>32.0822</v>
      </c>
      <c r="AA1532" s="32">
        <v>0.59499999999999997</v>
      </c>
      <c r="AB1532" s="32">
        <v>30.837299999999999</v>
      </c>
      <c r="AC1532" s="32">
        <v>30.411799999999999</v>
      </c>
      <c r="AD1532" s="32">
        <v>32.0854</v>
      </c>
      <c r="AE1532" s="32">
        <v>0.59630000000000005</v>
      </c>
      <c r="AF1532" s="32">
        <v>6.3925999999999998</v>
      </c>
      <c r="AG1532" s="32">
        <v>6.0346000000000002</v>
      </c>
      <c r="AH1532" s="32">
        <v>6.7584999999999997</v>
      </c>
      <c r="AI1532" s="32">
        <v>0.1716</v>
      </c>
      <c r="AJ1532" s="32">
        <v>6.2103999999999999</v>
      </c>
      <c r="AK1532" s="32">
        <v>5.8825000000000003</v>
      </c>
      <c r="AL1532" s="32">
        <v>6.5469999999999997</v>
      </c>
      <c r="AM1532" s="32">
        <v>0.1686</v>
      </c>
      <c r="AN1532" s="32">
        <v>2.3923999999999999</v>
      </c>
      <c r="AO1532" s="32">
        <v>2.3948</v>
      </c>
      <c r="AP1532" s="32">
        <v>11.4796</v>
      </c>
      <c r="AQ1532" s="32">
        <v>9.1999999999999998E-3</v>
      </c>
      <c r="AR1532" s="32">
        <v>11.478999999999999</v>
      </c>
      <c r="AS1532" s="32">
        <v>1.0200000000000001E-2</v>
      </c>
      <c r="AT1532" s="32">
        <v>30.4148</v>
      </c>
      <c r="AU1532" s="32">
        <v>6.9999999999999999E-4</v>
      </c>
      <c r="AV1532" s="32">
        <v>30.414000000000001</v>
      </c>
      <c r="AW1532" s="32">
        <v>1.6999999999999999E-3</v>
      </c>
      <c r="AX1532" s="32">
        <v>2.1107</v>
      </c>
      <c r="AY1532">
        <v>107.1</v>
      </c>
      <c r="AZ1532">
        <v>2.1101999999999999</v>
      </c>
      <c r="BA1532">
        <v>107.1</v>
      </c>
      <c r="BB1532">
        <v>202</v>
      </c>
      <c r="BC1532">
        <v>202.25</v>
      </c>
      <c r="BD1532" s="32">
        <v>2.2147000000000001</v>
      </c>
      <c r="BE1532" s="32">
        <v>2.2143000000000002</v>
      </c>
      <c r="BF1532" s="32">
        <v>32.757800000000003</v>
      </c>
      <c r="BG1532" s="32">
        <v>32.758499999999998</v>
      </c>
      <c r="BH1532" s="32"/>
      <c r="BI1532" s="34"/>
      <c r="BJ1532" s="34">
        <v>47</v>
      </c>
      <c r="BK1532" s="34">
        <v>218</v>
      </c>
      <c r="BL1532" s="34">
        <v>171</v>
      </c>
      <c r="BM1532">
        <v>0</v>
      </c>
      <c r="BN1532" t="s">
        <v>1594</v>
      </c>
      <c r="BO1532" t="s">
        <v>7563</v>
      </c>
      <c r="BP1532" t="b">
        <v>1</v>
      </c>
    </row>
    <row r="1533" spans="1:68" x14ac:dyDescent="0.25">
      <c r="A1533" s="30" t="str">
        <f t="shared" si="24"/>
        <v>2009048196</v>
      </c>
      <c r="B1533" t="s">
        <v>203</v>
      </c>
      <c r="C1533">
        <v>196</v>
      </c>
      <c r="D1533" s="65" t="s">
        <v>8795</v>
      </c>
      <c r="E1533" t="s">
        <v>9058</v>
      </c>
      <c r="F1533">
        <v>0</v>
      </c>
      <c r="G1533">
        <v>2009</v>
      </c>
      <c r="H1533">
        <v>2</v>
      </c>
      <c r="I1533" s="34">
        <v>385.5</v>
      </c>
      <c r="J1533">
        <v>392</v>
      </c>
      <c r="K1533" s="32">
        <v>44.774500000000003</v>
      </c>
      <c r="L1533" s="32">
        <v>-57.250999999999998</v>
      </c>
      <c r="M1533" s="31">
        <v>40101.141834953705</v>
      </c>
      <c r="N1533" s="33">
        <v>2.98</v>
      </c>
      <c r="O1533" s="33">
        <v>49.59</v>
      </c>
      <c r="P1533" s="32">
        <v>8.6122999999999994</v>
      </c>
      <c r="Q1533" s="32">
        <v>1.7936000000000001</v>
      </c>
      <c r="R1533" s="32">
        <v>10.273899999999999</v>
      </c>
      <c r="S1533" s="32">
        <v>2.9378000000000002</v>
      </c>
      <c r="T1533" s="32">
        <v>8.6222999999999992</v>
      </c>
      <c r="U1533" s="32">
        <v>1.7954000000000001</v>
      </c>
      <c r="V1533" s="32">
        <v>10.274100000000001</v>
      </c>
      <c r="W1533" s="32">
        <v>2.9148999999999998</v>
      </c>
      <c r="X1533" s="32">
        <v>31.940100000000001</v>
      </c>
      <c r="Y1533" s="32">
        <v>31.8126</v>
      </c>
      <c r="Z1533" s="32">
        <v>32.2087</v>
      </c>
      <c r="AA1533" s="32">
        <v>0.10780000000000001</v>
      </c>
      <c r="AB1533" s="32">
        <v>31.933399999999999</v>
      </c>
      <c r="AC1533" s="32">
        <v>31.8063</v>
      </c>
      <c r="AD1533" s="32">
        <v>32.199800000000003</v>
      </c>
      <c r="AE1533" s="32">
        <v>9.9199999999999997E-2</v>
      </c>
      <c r="AF1533" s="32">
        <v>6.6803999999999997</v>
      </c>
      <c r="AG1533" s="32">
        <v>5.8811999999999998</v>
      </c>
      <c r="AH1533" s="32">
        <v>7.3331</v>
      </c>
      <c r="AI1533" s="32">
        <v>0.28289999999999998</v>
      </c>
      <c r="AJ1533" s="32">
        <v>6.4809000000000001</v>
      </c>
      <c r="AK1533" s="32">
        <v>5.8059000000000003</v>
      </c>
      <c r="AL1533" s="32">
        <v>7.1243999999999996</v>
      </c>
      <c r="AM1533" s="32">
        <v>0.26450000000000001</v>
      </c>
      <c r="AN1533" s="32">
        <v>1.2442</v>
      </c>
      <c r="AO1533" s="32">
        <v>1.2366999999999999</v>
      </c>
      <c r="AP1533" s="32">
        <v>9.8931000000000004</v>
      </c>
      <c r="AQ1533" s="32">
        <v>6.9999999999999999E-4</v>
      </c>
      <c r="AR1533" s="32">
        <v>9.8932000000000002</v>
      </c>
      <c r="AS1533" s="32">
        <v>4.0000000000000002E-4</v>
      </c>
      <c r="AT1533" s="32">
        <v>31.83</v>
      </c>
      <c r="AU1533" s="32">
        <v>1.5800000000000002E-2</v>
      </c>
      <c r="AV1533" s="32">
        <v>31.828099999999999</v>
      </c>
      <c r="AW1533" s="32">
        <v>1.95E-2</v>
      </c>
      <c r="AX1533" s="32">
        <v>-0.4224</v>
      </c>
      <c r="AY1533">
        <v>93.22</v>
      </c>
      <c r="AZ1533">
        <v>-0.42149999999999999</v>
      </c>
      <c r="BA1533">
        <v>93.22</v>
      </c>
      <c r="BB1533">
        <v>400</v>
      </c>
      <c r="BC1533">
        <v>385.49</v>
      </c>
      <c r="BD1533" s="32">
        <v>6.2496</v>
      </c>
      <c r="BE1533" s="32">
        <v>6.2485999999999997</v>
      </c>
      <c r="BF1533" s="32">
        <v>34.848399999999998</v>
      </c>
      <c r="BG1533" s="32">
        <v>34.847499999999997</v>
      </c>
      <c r="BH1533" s="32">
        <v>-0.4224</v>
      </c>
      <c r="BI1533" s="34">
        <v>94</v>
      </c>
      <c r="BJ1533" s="34">
        <v>43</v>
      </c>
      <c r="BK1533" s="34">
        <v>134</v>
      </c>
      <c r="BL1533" s="34">
        <v>91</v>
      </c>
      <c r="BM1533">
        <v>0</v>
      </c>
      <c r="BN1533" t="s">
        <v>1599</v>
      </c>
      <c r="BO1533" t="s">
        <v>7564</v>
      </c>
      <c r="BP1533" t="b">
        <v>1</v>
      </c>
    </row>
    <row r="1534" spans="1:68" x14ac:dyDescent="0.25">
      <c r="A1534" s="30" t="str">
        <f t="shared" si="24"/>
        <v>2009048198</v>
      </c>
      <c r="B1534" t="s">
        <v>203</v>
      </c>
      <c r="C1534">
        <v>198</v>
      </c>
      <c r="D1534" s="65" t="s">
        <v>8749</v>
      </c>
      <c r="E1534" t="s">
        <v>117</v>
      </c>
      <c r="F1534">
        <v>0</v>
      </c>
      <c r="G1534">
        <v>2009</v>
      </c>
      <c r="H1534">
        <v>2</v>
      </c>
      <c r="I1534" s="34">
        <v>206.2</v>
      </c>
      <c r="J1534">
        <v>216</v>
      </c>
      <c r="K1534" s="32">
        <v>44.228499999999997</v>
      </c>
      <c r="L1534" s="32">
        <v>-59.547699999999999</v>
      </c>
      <c r="M1534" s="31">
        <v>40102.086903819443</v>
      </c>
      <c r="N1534" s="33">
        <v>2.98</v>
      </c>
      <c r="O1534" s="33">
        <v>49.59</v>
      </c>
      <c r="P1534" s="32">
        <v>10.9618</v>
      </c>
      <c r="Q1534" s="32">
        <v>5.8940000000000001</v>
      </c>
      <c r="R1534" s="32">
        <v>12.2501</v>
      </c>
      <c r="S1534" s="32">
        <v>2.3317999999999999</v>
      </c>
      <c r="T1534" s="32">
        <v>10.9658</v>
      </c>
      <c r="U1534" s="32">
        <v>5.8940000000000001</v>
      </c>
      <c r="V1534" s="32">
        <v>12.25</v>
      </c>
      <c r="W1534" s="32">
        <v>2.3287</v>
      </c>
      <c r="X1534" s="32">
        <v>30.981300000000001</v>
      </c>
      <c r="Y1534" s="32">
        <v>30.658000000000001</v>
      </c>
      <c r="Z1534" s="32">
        <v>32.075299999999999</v>
      </c>
      <c r="AA1534" s="32">
        <v>0.52070000000000005</v>
      </c>
      <c r="AB1534" s="32">
        <v>30.981300000000001</v>
      </c>
      <c r="AC1534" s="32">
        <v>30.656300000000002</v>
      </c>
      <c r="AD1534" s="32">
        <v>32.076599999999999</v>
      </c>
      <c r="AE1534" s="32">
        <v>0.5222</v>
      </c>
      <c r="AF1534" s="32">
        <v>6.1685999999999996</v>
      </c>
      <c r="AG1534" s="32">
        <v>5.7163000000000004</v>
      </c>
      <c r="AH1534" s="32">
        <v>6.3453999999999997</v>
      </c>
      <c r="AI1534" s="32">
        <v>0.1439</v>
      </c>
      <c r="AJ1534" s="32">
        <v>5.9638999999999998</v>
      </c>
      <c r="AK1534" s="32">
        <v>5.5936000000000003</v>
      </c>
      <c r="AL1534" s="32">
        <v>6.1260000000000003</v>
      </c>
      <c r="AM1534" s="32">
        <v>0.11310000000000001</v>
      </c>
      <c r="AN1534" s="32">
        <v>2.0705</v>
      </c>
      <c r="AO1534" s="32">
        <v>2.0716999999999999</v>
      </c>
      <c r="AP1534" s="32">
        <v>12.211</v>
      </c>
      <c r="AQ1534" s="32">
        <v>3.7000000000000002E-3</v>
      </c>
      <c r="AR1534" s="32">
        <v>12.2113</v>
      </c>
      <c r="AS1534" s="32">
        <v>2.5000000000000001E-3</v>
      </c>
      <c r="AT1534" s="32">
        <v>30.660900000000002</v>
      </c>
      <c r="AU1534" s="32">
        <v>2.5999999999999999E-3</v>
      </c>
      <c r="AV1534" s="32">
        <v>30.6602</v>
      </c>
      <c r="AW1534" s="32">
        <v>3.3999999999999998E-3</v>
      </c>
      <c r="AX1534" s="32">
        <v>4.6712999999999996</v>
      </c>
      <c r="AY1534">
        <v>92.23</v>
      </c>
      <c r="AZ1534">
        <v>4.6718999999999999</v>
      </c>
      <c r="BA1534">
        <v>92.23</v>
      </c>
      <c r="BB1534">
        <v>218</v>
      </c>
      <c r="BC1534">
        <v>206.22</v>
      </c>
      <c r="BD1534" s="32">
        <v>7.4699</v>
      </c>
      <c r="BE1534" s="32">
        <v>7.4696999999999996</v>
      </c>
      <c r="BF1534" s="32">
        <v>34.713500000000003</v>
      </c>
      <c r="BG1534" s="32">
        <v>34.712899999999998</v>
      </c>
      <c r="BH1534" s="32"/>
      <c r="BI1534" s="34"/>
      <c r="BJ1534" s="34"/>
      <c r="BK1534" s="34"/>
      <c r="BL1534" s="34"/>
      <c r="BM1534">
        <v>-1</v>
      </c>
      <c r="BN1534" t="s">
        <v>1600</v>
      </c>
      <c r="BO1534" t="s">
        <v>7565</v>
      </c>
      <c r="BP1534" t="b">
        <v>1</v>
      </c>
    </row>
    <row r="1535" spans="1:68" x14ac:dyDescent="0.25">
      <c r="A1535" s="30" t="str">
        <f t="shared" si="24"/>
        <v>2009048200</v>
      </c>
      <c r="B1535" t="s">
        <v>203</v>
      </c>
      <c r="C1535">
        <v>200</v>
      </c>
      <c r="D1535" s="65" t="s">
        <v>8922</v>
      </c>
      <c r="E1535" t="s">
        <v>185</v>
      </c>
      <c r="F1535">
        <v>0</v>
      </c>
      <c r="G1535">
        <v>2009</v>
      </c>
      <c r="H1535">
        <v>2</v>
      </c>
      <c r="I1535" s="34">
        <v>837.5</v>
      </c>
      <c r="J1535">
        <v>790</v>
      </c>
      <c r="K1535" s="32">
        <v>43.71</v>
      </c>
      <c r="L1535" s="32">
        <v>-59.010199999999998</v>
      </c>
      <c r="M1535" s="31">
        <v>40102.295809143521</v>
      </c>
      <c r="N1535" s="33">
        <v>2.98</v>
      </c>
      <c r="O1535" s="33">
        <v>49.59</v>
      </c>
      <c r="P1535" s="32">
        <v>10.4491</v>
      </c>
      <c r="Q1535" s="32">
        <v>6.8769999999999998</v>
      </c>
      <c r="R1535" s="32">
        <v>11.597300000000001</v>
      </c>
      <c r="S1535" s="32">
        <v>1.6402000000000001</v>
      </c>
      <c r="T1535" s="32">
        <v>10.4498</v>
      </c>
      <c r="U1535" s="32">
        <v>6.8772000000000002</v>
      </c>
      <c r="V1535" s="32">
        <v>11.597300000000001</v>
      </c>
      <c r="W1535" s="32">
        <v>1.6408</v>
      </c>
      <c r="X1535" s="32">
        <v>31.3659</v>
      </c>
      <c r="Y1535" s="32">
        <v>31.025300000000001</v>
      </c>
      <c r="Z1535" s="32">
        <v>32.681899999999999</v>
      </c>
      <c r="AA1535" s="32">
        <v>0.51270000000000004</v>
      </c>
      <c r="AB1535" s="32">
        <v>31.365100000000002</v>
      </c>
      <c r="AC1535" s="32">
        <v>31.024100000000001</v>
      </c>
      <c r="AD1535" s="32">
        <v>32.722999999999999</v>
      </c>
      <c r="AE1535" s="32">
        <v>0.51339999999999997</v>
      </c>
      <c r="AF1535" s="32">
        <v>6.4001999999999999</v>
      </c>
      <c r="AG1535" s="32">
        <v>6.0937000000000001</v>
      </c>
      <c r="AH1535" s="32">
        <v>6.8521999999999998</v>
      </c>
      <c r="AI1535" s="32">
        <v>0.1615</v>
      </c>
      <c r="AJ1535" s="32">
        <v>6.2149999999999999</v>
      </c>
      <c r="AK1535" s="32">
        <v>5.9344000000000001</v>
      </c>
      <c r="AL1535" s="32">
        <v>6.6365999999999996</v>
      </c>
      <c r="AM1535" s="32">
        <v>0.14879999999999999</v>
      </c>
      <c r="AN1535" s="32">
        <v>1.8341000000000001</v>
      </c>
      <c r="AO1535" s="32">
        <v>1.8734</v>
      </c>
      <c r="AP1535" s="32">
        <v>11.2972</v>
      </c>
      <c r="AQ1535" s="32">
        <v>1.09E-2</v>
      </c>
      <c r="AR1535" s="32">
        <v>11.297700000000001</v>
      </c>
      <c r="AS1535" s="32">
        <v>1.1599999999999999E-2</v>
      </c>
      <c r="AT1535" s="32">
        <v>31.0275</v>
      </c>
      <c r="AU1535" s="32">
        <v>1.9E-3</v>
      </c>
      <c r="AV1535" s="32">
        <v>31.027100000000001</v>
      </c>
      <c r="AW1535" s="32">
        <v>2.5999999999999999E-3</v>
      </c>
      <c r="AX1535" s="32">
        <v>4.3654999999999999</v>
      </c>
      <c r="AY1535">
        <v>836.54</v>
      </c>
      <c r="AZ1535">
        <v>4.3658000000000001</v>
      </c>
      <c r="BA1535">
        <v>836.54</v>
      </c>
      <c r="BB1535">
        <v>900</v>
      </c>
      <c r="BD1535" s="32"/>
      <c r="BE1535" s="32"/>
      <c r="BF1535" s="32"/>
      <c r="BG1535" s="32"/>
      <c r="BH1535" s="32"/>
      <c r="BI1535" s="34"/>
      <c r="BJ1535" s="34"/>
      <c r="BK1535" s="34"/>
      <c r="BL1535" s="34"/>
      <c r="BM1535">
        <v>-1</v>
      </c>
      <c r="BN1535" t="s">
        <v>1601</v>
      </c>
      <c r="BO1535" t="s">
        <v>7566</v>
      </c>
      <c r="BP1535" t="b">
        <v>1</v>
      </c>
    </row>
    <row r="1536" spans="1:68" x14ac:dyDescent="0.25">
      <c r="A1536" s="30" t="str">
        <f t="shared" si="24"/>
        <v>2009048202</v>
      </c>
      <c r="B1536" t="s">
        <v>203</v>
      </c>
      <c r="C1536">
        <v>202</v>
      </c>
      <c r="D1536" s="65" t="s">
        <v>8882</v>
      </c>
      <c r="E1536" t="s">
        <v>124</v>
      </c>
      <c r="F1536">
        <v>0</v>
      </c>
      <c r="G1536">
        <v>2009</v>
      </c>
      <c r="H1536">
        <v>2</v>
      </c>
      <c r="I1536" s="34">
        <v>462.7</v>
      </c>
      <c r="J1536">
        <v>500</v>
      </c>
      <c r="K1536" s="32">
        <v>44.02</v>
      </c>
      <c r="L1536" s="32">
        <v>-59.037999999999997</v>
      </c>
      <c r="M1536" s="31">
        <v>40102.527391782409</v>
      </c>
      <c r="N1536" s="33">
        <v>1.98</v>
      </c>
      <c r="O1536" s="33">
        <v>49.59</v>
      </c>
      <c r="P1536" s="32">
        <v>11.220599999999999</v>
      </c>
      <c r="Q1536" s="32">
        <v>6.5265000000000004</v>
      </c>
      <c r="R1536" s="32">
        <v>12.014099999999999</v>
      </c>
      <c r="S1536" s="32">
        <v>1.6254999999999999</v>
      </c>
      <c r="T1536" s="32">
        <v>11.222799999999999</v>
      </c>
      <c r="U1536" s="32">
        <v>6.5621999999999998</v>
      </c>
      <c r="V1536" s="32">
        <v>12.014200000000001</v>
      </c>
      <c r="W1536" s="32">
        <v>1.6235999999999999</v>
      </c>
      <c r="X1536" s="32">
        <v>31.0932</v>
      </c>
      <c r="Y1536" s="32">
        <v>30.907699999999998</v>
      </c>
      <c r="Z1536" s="32">
        <v>32.143799999999999</v>
      </c>
      <c r="AA1536" s="32">
        <v>0.38040000000000002</v>
      </c>
      <c r="AB1536" s="32">
        <v>31.090900000000001</v>
      </c>
      <c r="AC1536" s="32">
        <v>30.908100000000001</v>
      </c>
      <c r="AD1536" s="32">
        <v>32.125</v>
      </c>
      <c r="AE1536" s="32">
        <v>0.37669999999999998</v>
      </c>
      <c r="AF1536" s="32">
        <v>6.1596000000000002</v>
      </c>
      <c r="AG1536" s="32">
        <v>5.7164999999999999</v>
      </c>
      <c r="AH1536" s="32">
        <v>6.2470999999999997</v>
      </c>
      <c r="AI1536" s="32">
        <v>0.13969999999999999</v>
      </c>
      <c r="AJ1536" s="32">
        <v>5.9832999999999998</v>
      </c>
      <c r="AK1536" s="32">
        <v>5.5867000000000004</v>
      </c>
      <c r="AL1536" s="32">
        <v>6.0534999999999997</v>
      </c>
      <c r="AM1536" s="32">
        <v>0.1206</v>
      </c>
      <c r="AN1536" s="32">
        <v>1.8053999999999999</v>
      </c>
      <c r="AO1536" s="32">
        <v>1.7857000000000001</v>
      </c>
      <c r="AP1536" s="32">
        <v>11.9445</v>
      </c>
      <c r="AQ1536" s="32">
        <v>5.7000000000000002E-3</v>
      </c>
      <c r="AR1536" s="32">
        <v>11.9444</v>
      </c>
      <c r="AS1536" s="32">
        <v>6.1000000000000004E-3</v>
      </c>
      <c r="AT1536" s="32">
        <v>30.912800000000001</v>
      </c>
      <c r="AU1536" s="32">
        <v>4.1000000000000003E-3</v>
      </c>
      <c r="AV1536" s="32">
        <v>30.912700000000001</v>
      </c>
      <c r="AW1536" s="32">
        <v>3.5999999999999999E-3</v>
      </c>
      <c r="AX1536" s="32">
        <v>4.2214999999999998</v>
      </c>
      <c r="AY1536">
        <v>81.33</v>
      </c>
      <c r="AZ1536">
        <v>4.2214999999999998</v>
      </c>
      <c r="BA1536">
        <v>81.33</v>
      </c>
      <c r="BB1536">
        <v>500</v>
      </c>
      <c r="BD1536" s="32"/>
      <c r="BE1536" s="32"/>
      <c r="BF1536" s="32"/>
      <c r="BG1536" s="32"/>
      <c r="BH1536" s="32"/>
      <c r="BI1536" s="34"/>
      <c r="BJ1536" s="34"/>
      <c r="BK1536" s="34"/>
      <c r="BL1536" s="34"/>
      <c r="BM1536">
        <v>-1</v>
      </c>
      <c r="BN1536" t="s">
        <v>1602</v>
      </c>
      <c r="BO1536" t="s">
        <v>7567</v>
      </c>
      <c r="BP1536" t="b">
        <v>1</v>
      </c>
    </row>
    <row r="1537" spans="1:68" x14ac:dyDescent="0.25">
      <c r="A1537" s="30" t="str">
        <f t="shared" si="24"/>
        <v>2009048206</v>
      </c>
      <c r="B1537" t="s">
        <v>203</v>
      </c>
      <c r="C1537">
        <v>206</v>
      </c>
      <c r="D1537" s="65" t="s">
        <v>8884</v>
      </c>
      <c r="E1537" t="s">
        <v>139</v>
      </c>
      <c r="F1537">
        <v>0</v>
      </c>
      <c r="G1537">
        <v>2009</v>
      </c>
      <c r="H1537">
        <v>2</v>
      </c>
      <c r="I1537" s="34">
        <v>3870</v>
      </c>
      <c r="J1537">
        <v>4000</v>
      </c>
      <c r="K1537" s="32">
        <v>42.713999999999999</v>
      </c>
      <c r="L1537" s="32">
        <v>-59.738700000000001</v>
      </c>
      <c r="M1537" s="31">
        <v>40103.702177546293</v>
      </c>
      <c r="N1537" s="33">
        <v>3.97</v>
      </c>
      <c r="O1537" s="33">
        <v>49.6</v>
      </c>
      <c r="P1537" s="32">
        <v>19.161899999999999</v>
      </c>
      <c r="Q1537" s="32">
        <v>19.152699999999999</v>
      </c>
      <c r="R1537" s="32">
        <v>19.168199999999999</v>
      </c>
      <c r="S1537" s="32">
        <v>3.3E-3</v>
      </c>
      <c r="T1537" s="32">
        <v>19.161799999999999</v>
      </c>
      <c r="U1537" s="32">
        <v>19.152000000000001</v>
      </c>
      <c r="V1537" s="32">
        <v>19.168199999999999</v>
      </c>
      <c r="W1537" s="32">
        <v>3.3E-3</v>
      </c>
      <c r="X1537" s="32">
        <v>35.600099999999998</v>
      </c>
      <c r="Y1537" s="32">
        <v>35.598599999999998</v>
      </c>
      <c r="Z1537" s="32">
        <v>35.604399999999998</v>
      </c>
      <c r="AA1537" s="32">
        <v>1.4E-3</v>
      </c>
      <c r="AB1537" s="32">
        <v>35.598799999999997</v>
      </c>
      <c r="AC1537" s="32">
        <v>35.5974</v>
      </c>
      <c r="AD1537" s="32">
        <v>35.603000000000002</v>
      </c>
      <c r="AE1537" s="32">
        <v>1.2999999999999999E-3</v>
      </c>
      <c r="AF1537" s="32">
        <v>4.7115999999999998</v>
      </c>
      <c r="AG1537" s="32">
        <v>4.6970999999999998</v>
      </c>
      <c r="AH1537" s="32">
        <v>4.7290999999999999</v>
      </c>
      <c r="AI1537" s="32">
        <v>6.3E-3</v>
      </c>
      <c r="AJ1537" s="32">
        <v>4.5533999999999999</v>
      </c>
      <c r="AK1537" s="32">
        <v>4.5435999999999996</v>
      </c>
      <c r="AL1537" s="32">
        <v>4.5608000000000004</v>
      </c>
      <c r="AM1537" s="32">
        <v>4.3E-3</v>
      </c>
      <c r="AN1537" s="32">
        <v>0</v>
      </c>
      <c r="AO1537" s="32">
        <v>-1.2999999999999999E-3</v>
      </c>
      <c r="AP1537" s="32">
        <v>19.153199999999998</v>
      </c>
      <c r="AQ1537" s="32">
        <v>5.9999999999999995E-4</v>
      </c>
      <c r="AR1537" s="32">
        <v>19.152999999999999</v>
      </c>
      <c r="AS1537" s="32">
        <v>1.2999999999999999E-3</v>
      </c>
      <c r="AT1537" s="32">
        <v>35.600999999999999</v>
      </c>
      <c r="AU1537" s="32">
        <v>0</v>
      </c>
      <c r="AV1537" s="32">
        <v>35.599699999999999</v>
      </c>
      <c r="AW1537" s="32">
        <v>0</v>
      </c>
      <c r="AX1537" s="32">
        <v>2.2544</v>
      </c>
      <c r="AY1537">
        <v>3868.98</v>
      </c>
      <c r="AZ1537">
        <v>2.2541000000000002</v>
      </c>
      <c r="BA1537">
        <v>3868.98</v>
      </c>
      <c r="BB1537">
        <v>3800</v>
      </c>
      <c r="BC1537">
        <v>999.58</v>
      </c>
      <c r="BD1537" s="32">
        <v>4.6456999999999997</v>
      </c>
      <c r="BE1537" s="32">
        <v>4.6456</v>
      </c>
      <c r="BF1537" s="32">
        <v>34.9893</v>
      </c>
      <c r="BG1537" s="32">
        <v>34.989100000000001</v>
      </c>
      <c r="BH1537" s="32"/>
      <c r="BI1537" s="34"/>
      <c r="BJ1537" s="34"/>
      <c r="BK1537" s="34"/>
      <c r="BL1537" s="34"/>
      <c r="BM1537">
        <v>-1</v>
      </c>
      <c r="BN1537" t="s">
        <v>1604</v>
      </c>
      <c r="BO1537" t="s">
        <v>7568</v>
      </c>
      <c r="BP1537" t="b">
        <v>1</v>
      </c>
    </row>
    <row r="1538" spans="1:68" x14ac:dyDescent="0.25">
      <c r="A1538" s="30" t="str">
        <f t="shared" si="24"/>
        <v>2009048209</v>
      </c>
      <c r="B1538" t="s">
        <v>203</v>
      </c>
      <c r="C1538">
        <v>209</v>
      </c>
      <c r="D1538" s="65" t="s">
        <v>8923</v>
      </c>
      <c r="E1538" t="s">
        <v>136</v>
      </c>
      <c r="F1538">
        <v>0</v>
      </c>
      <c r="G1538">
        <v>2009</v>
      </c>
      <c r="H1538">
        <v>2</v>
      </c>
      <c r="I1538" s="34">
        <v>1455.1</v>
      </c>
      <c r="J1538">
        <v>1339</v>
      </c>
      <c r="K1538" s="32">
        <v>43.320500000000003</v>
      </c>
      <c r="L1538" s="32">
        <v>-60.341700000000003</v>
      </c>
      <c r="M1538" s="31">
        <v>40104.169537847221</v>
      </c>
      <c r="N1538" s="33">
        <v>1.98</v>
      </c>
      <c r="O1538" s="33">
        <v>49.6</v>
      </c>
      <c r="P1538" s="32">
        <v>16.206499999999998</v>
      </c>
      <c r="Q1538" s="32">
        <v>15.9069</v>
      </c>
      <c r="R1538" s="32">
        <v>16.561599999999999</v>
      </c>
      <c r="S1538" s="32">
        <v>0.26050000000000001</v>
      </c>
      <c r="T1538" s="32">
        <v>16.205300000000001</v>
      </c>
      <c r="U1538" s="32">
        <v>15.9071</v>
      </c>
      <c r="V1538" s="32">
        <v>16.562000000000001</v>
      </c>
      <c r="W1538" s="32">
        <v>0.26019999999999999</v>
      </c>
      <c r="X1538" s="32">
        <v>34.1389</v>
      </c>
      <c r="Y1538" s="32">
        <v>33.995899999999999</v>
      </c>
      <c r="Z1538" s="32">
        <v>34.325200000000002</v>
      </c>
      <c r="AA1538" s="32">
        <v>0.12620000000000001</v>
      </c>
      <c r="AB1538" s="32">
        <v>34.137999999999998</v>
      </c>
      <c r="AC1538" s="32">
        <v>33.994700000000002</v>
      </c>
      <c r="AD1538" s="32">
        <v>34.324599999999997</v>
      </c>
      <c r="AE1538" s="32">
        <v>0.12609999999999999</v>
      </c>
      <c r="AF1538" s="32">
        <v>5.3022999999999998</v>
      </c>
      <c r="AG1538" s="32">
        <v>5.2134</v>
      </c>
      <c r="AH1538" s="32">
        <v>5.3715999999999999</v>
      </c>
      <c r="AI1538" s="32">
        <v>5.45E-2</v>
      </c>
      <c r="AJ1538" s="32">
        <v>5.1402000000000001</v>
      </c>
      <c r="AK1538" s="32">
        <v>5.0518999999999998</v>
      </c>
      <c r="AL1538" s="32">
        <v>5.21</v>
      </c>
      <c r="AM1538" s="32">
        <v>5.3999999999999999E-2</v>
      </c>
      <c r="AN1538" s="32">
        <v>0.1011</v>
      </c>
      <c r="AO1538" s="32">
        <v>0.1011</v>
      </c>
      <c r="AP1538" s="32">
        <v>15.910500000000001</v>
      </c>
      <c r="AQ1538" s="32">
        <v>2.8999999999999998E-3</v>
      </c>
      <c r="AR1538" s="32">
        <v>15.9093</v>
      </c>
      <c r="AS1538" s="32">
        <v>1.8E-3</v>
      </c>
      <c r="AT1538" s="32">
        <v>33.998399999999997</v>
      </c>
      <c r="AU1538" s="32">
        <v>1.8E-3</v>
      </c>
      <c r="AV1538" s="32">
        <v>33.997300000000003</v>
      </c>
      <c r="AW1538" s="32">
        <v>1.9E-3</v>
      </c>
      <c r="AX1538" s="32">
        <v>3.9868000000000001</v>
      </c>
      <c r="AY1538">
        <v>1436.42</v>
      </c>
      <c r="AZ1538">
        <v>3.9864000000000002</v>
      </c>
      <c r="BA1538">
        <v>1436.42</v>
      </c>
      <c r="BB1538">
        <v>1250</v>
      </c>
      <c r="BC1538">
        <v>999.53</v>
      </c>
      <c r="BD1538" s="32">
        <v>4.3239000000000001</v>
      </c>
      <c r="BE1538" s="32">
        <v>4.3239000000000001</v>
      </c>
      <c r="BF1538" s="32">
        <v>34.954900000000002</v>
      </c>
      <c r="BG1538" s="32">
        <v>34.954700000000003</v>
      </c>
      <c r="BH1538" s="32"/>
      <c r="BI1538" s="34"/>
      <c r="BJ1538" s="34"/>
      <c r="BK1538" s="34"/>
      <c r="BL1538" s="34"/>
      <c r="BM1538">
        <v>-1</v>
      </c>
      <c r="BN1538" t="s">
        <v>1605</v>
      </c>
      <c r="BO1538" t="s">
        <v>7569</v>
      </c>
      <c r="BP1538" t="b">
        <v>1</v>
      </c>
    </row>
    <row r="1539" spans="1:68" x14ac:dyDescent="0.25">
      <c r="A1539" s="30" t="str">
        <f t="shared" si="24"/>
        <v>2009048212</v>
      </c>
      <c r="B1539" t="s">
        <v>203</v>
      </c>
      <c r="C1539">
        <v>212</v>
      </c>
      <c r="D1539" s="65" t="s">
        <v>8885</v>
      </c>
      <c r="E1539" t="s">
        <v>85</v>
      </c>
      <c r="F1539">
        <v>0</v>
      </c>
      <c r="G1539">
        <v>2009</v>
      </c>
      <c r="H1539">
        <v>2</v>
      </c>
      <c r="I1539" s="34">
        <v>500.4</v>
      </c>
      <c r="J1539">
        <v>476</v>
      </c>
      <c r="K1539" s="32">
        <v>43.396999999999998</v>
      </c>
      <c r="L1539" s="32">
        <v>-60.409799999999997</v>
      </c>
      <c r="M1539" s="31">
        <v>40104.351130902774</v>
      </c>
      <c r="N1539" s="33">
        <v>1.98</v>
      </c>
      <c r="O1539" s="33">
        <v>49.6</v>
      </c>
      <c r="P1539" s="32">
        <v>15.4885</v>
      </c>
      <c r="Q1539" s="32">
        <v>15.466100000000001</v>
      </c>
      <c r="R1539" s="32">
        <v>15.4954</v>
      </c>
      <c r="S1539" s="32">
        <v>5.0000000000000001E-3</v>
      </c>
      <c r="T1539" s="32">
        <v>15.4884</v>
      </c>
      <c r="U1539" s="32">
        <v>15.460699999999999</v>
      </c>
      <c r="V1539" s="32">
        <v>15.4956</v>
      </c>
      <c r="W1539" s="32">
        <v>5.4999999999999997E-3</v>
      </c>
      <c r="X1539" s="32">
        <v>33.755099999999999</v>
      </c>
      <c r="Y1539" s="32">
        <v>33.751399999999997</v>
      </c>
      <c r="Z1539" s="32">
        <v>33.7562</v>
      </c>
      <c r="AA1539" s="32">
        <v>1E-3</v>
      </c>
      <c r="AB1539" s="32">
        <v>33.754600000000003</v>
      </c>
      <c r="AC1539" s="32">
        <v>33.750999999999998</v>
      </c>
      <c r="AD1539" s="32">
        <v>33.755600000000001</v>
      </c>
      <c r="AE1539" s="32">
        <v>1E-3</v>
      </c>
      <c r="AF1539" s="32">
        <v>5.4504999999999999</v>
      </c>
      <c r="AG1539" s="32">
        <v>5.4122000000000003</v>
      </c>
      <c r="AH1539" s="32">
        <v>5.4725999999999999</v>
      </c>
      <c r="AI1539" s="32">
        <v>8.8999999999999999E-3</v>
      </c>
      <c r="AJ1539" s="32">
        <v>5.2922000000000002</v>
      </c>
      <c r="AK1539" s="32">
        <v>5.2625999999999999</v>
      </c>
      <c r="AL1539" s="32">
        <v>5.2996999999999996</v>
      </c>
      <c r="AM1539" s="32">
        <v>5.4000000000000003E-3</v>
      </c>
      <c r="AN1539" s="32">
        <v>5.0000000000000001E-4</v>
      </c>
      <c r="AO1539" s="32">
        <v>4.0000000000000002E-4</v>
      </c>
      <c r="AP1539" s="32">
        <v>15.478199999999999</v>
      </c>
      <c r="AQ1539" s="32">
        <v>8.3000000000000001E-3</v>
      </c>
      <c r="AR1539" s="32">
        <v>15.476900000000001</v>
      </c>
      <c r="AS1539" s="32">
        <v>1.09E-2</v>
      </c>
      <c r="AT1539" s="32">
        <v>33.751899999999999</v>
      </c>
      <c r="AU1539" s="32">
        <v>5.0000000000000001E-4</v>
      </c>
      <c r="AV1539" s="32">
        <v>33.751600000000003</v>
      </c>
      <c r="AW1539" s="32">
        <v>8.0000000000000004E-4</v>
      </c>
      <c r="AX1539" s="32">
        <v>5.5991999999999997</v>
      </c>
      <c r="AY1539">
        <v>500.36</v>
      </c>
      <c r="AZ1539">
        <v>5.5998000000000001</v>
      </c>
      <c r="BA1539">
        <v>500.36</v>
      </c>
      <c r="BD1539" s="32"/>
      <c r="BE1539" s="32"/>
      <c r="BF1539" s="32"/>
      <c r="BG1539" s="32"/>
      <c r="BH1539" s="32"/>
      <c r="BI1539" s="34"/>
      <c r="BJ1539" s="34"/>
      <c r="BK1539" s="34"/>
      <c r="BL1539" s="34"/>
      <c r="BM1539">
        <v>-1</v>
      </c>
      <c r="BN1539" t="s">
        <v>1606</v>
      </c>
      <c r="BO1539" t="s">
        <v>7570</v>
      </c>
      <c r="BP1539" t="b">
        <v>1</v>
      </c>
    </row>
    <row r="1540" spans="1:68" x14ac:dyDescent="0.25">
      <c r="A1540" s="30" t="str">
        <f t="shared" ref="A1540:A1603" si="25">IF(LEN(B1540)=5,MID(B1540,1,2)+1900&amp;MID(B1540,3,3)&amp;TEXT(TRIM(C1540),"000"),IF(LEN(B1540)=7,B1540&amp;TEXT(TRIM(C1540),"000"),MID(B1540,4,7)&amp;TEXT(TRIM(C1540),"000")))</f>
        <v>2009048204</v>
      </c>
      <c r="B1540" t="s">
        <v>203</v>
      </c>
      <c r="C1540">
        <v>204</v>
      </c>
      <c r="D1540" s="65" t="s">
        <v>8804</v>
      </c>
      <c r="E1540" t="s">
        <v>137</v>
      </c>
      <c r="F1540">
        <v>0</v>
      </c>
      <c r="G1540">
        <v>2009</v>
      </c>
      <c r="H1540">
        <v>2</v>
      </c>
      <c r="I1540" s="34">
        <v>1854.7</v>
      </c>
      <c r="J1540">
        <v>2000</v>
      </c>
      <c r="K1540" s="32">
        <v>43.1248</v>
      </c>
      <c r="L1540" s="32">
        <v>-60.158700000000003</v>
      </c>
      <c r="M1540" s="31">
        <v>40104.42840902778</v>
      </c>
      <c r="N1540" s="33">
        <v>2.98</v>
      </c>
      <c r="O1540" s="33">
        <v>49.6</v>
      </c>
      <c r="P1540" s="32">
        <v>16.863800000000001</v>
      </c>
      <c r="Q1540" s="32">
        <v>16.3368</v>
      </c>
      <c r="R1540" s="32">
        <v>17.723400000000002</v>
      </c>
      <c r="S1540" s="32">
        <v>0.56499999999999995</v>
      </c>
      <c r="T1540" s="32">
        <v>16.8626</v>
      </c>
      <c r="U1540" s="32">
        <v>16.3339</v>
      </c>
      <c r="V1540" s="32">
        <v>17.723400000000002</v>
      </c>
      <c r="W1540" s="32">
        <v>0.56469999999999998</v>
      </c>
      <c r="X1540" s="32">
        <v>34.410899999999998</v>
      </c>
      <c r="Y1540" s="32">
        <v>34.1081</v>
      </c>
      <c r="Z1540" s="32">
        <v>34.982599999999998</v>
      </c>
      <c r="AA1540" s="32">
        <v>0.33760000000000001</v>
      </c>
      <c r="AB1540" s="32">
        <v>34.411200000000001</v>
      </c>
      <c r="AC1540" s="32">
        <v>34.102699999999999</v>
      </c>
      <c r="AD1540" s="32">
        <v>34.981699999999996</v>
      </c>
      <c r="AE1540" s="32">
        <v>0.33800000000000002</v>
      </c>
      <c r="AF1540" s="32">
        <v>5.1364999999999998</v>
      </c>
      <c r="AG1540" s="32">
        <v>4.9078999999999997</v>
      </c>
      <c r="AH1540" s="32">
        <v>5.2442000000000002</v>
      </c>
      <c r="AI1540" s="32">
        <v>0.1137</v>
      </c>
      <c r="AJ1540" s="32">
        <v>4.9672000000000001</v>
      </c>
      <c r="AK1540" s="32">
        <v>4.7497999999999996</v>
      </c>
      <c r="AL1540" s="32">
        <v>5.0766</v>
      </c>
      <c r="AM1540" s="32">
        <v>0.11070000000000001</v>
      </c>
      <c r="AN1540" s="32">
        <v>0.34079999999999999</v>
      </c>
      <c r="AO1540" s="32">
        <v>0.34139999999999998</v>
      </c>
      <c r="AP1540" s="32">
        <v>16.346399999999999</v>
      </c>
      <c r="AQ1540" s="32">
        <v>1.03E-2</v>
      </c>
      <c r="AR1540" s="32">
        <v>16.344999999999999</v>
      </c>
      <c r="AS1540" s="32">
        <v>1.14E-2</v>
      </c>
      <c r="AT1540" s="32">
        <v>34.112099999999998</v>
      </c>
      <c r="AU1540" s="32">
        <v>5.7000000000000002E-3</v>
      </c>
      <c r="AV1540" s="32">
        <v>34.108400000000003</v>
      </c>
      <c r="AW1540" s="32">
        <v>8.0999999999999996E-3</v>
      </c>
      <c r="AX1540" s="32">
        <v>3.5579999999999998</v>
      </c>
      <c r="AY1540">
        <v>1854.74</v>
      </c>
      <c r="AZ1540">
        <v>3.5579999999999998</v>
      </c>
      <c r="BA1540">
        <v>1854.74</v>
      </c>
      <c r="BB1540">
        <v>1966</v>
      </c>
      <c r="BC1540">
        <v>999.54</v>
      </c>
      <c r="BD1540" s="32">
        <v>4.3830999999999998</v>
      </c>
      <c r="BE1540" s="32">
        <v>4.3829000000000002</v>
      </c>
      <c r="BF1540" s="32">
        <v>34.962499999999999</v>
      </c>
      <c r="BG1540" s="32">
        <v>34.962499999999999</v>
      </c>
      <c r="BH1540" s="32"/>
      <c r="BI1540" s="34"/>
      <c r="BJ1540" s="34"/>
      <c r="BK1540" s="34"/>
      <c r="BL1540" s="34"/>
      <c r="BM1540">
        <v>-1</v>
      </c>
      <c r="BN1540" t="s">
        <v>1603</v>
      </c>
      <c r="BO1540" t="s">
        <v>7571</v>
      </c>
      <c r="BP1540" t="b">
        <v>1</v>
      </c>
    </row>
    <row r="1541" spans="1:68" x14ac:dyDescent="0.25">
      <c r="A1541" s="30" t="str">
        <f t="shared" si="25"/>
        <v>2009048216</v>
      </c>
      <c r="B1541" t="s">
        <v>203</v>
      </c>
      <c r="C1541">
        <v>216</v>
      </c>
      <c r="D1541" s="65" t="s">
        <v>8848</v>
      </c>
      <c r="E1541" t="s">
        <v>135</v>
      </c>
      <c r="F1541">
        <v>0</v>
      </c>
      <c r="G1541">
        <v>2009</v>
      </c>
      <c r="H1541">
        <v>2</v>
      </c>
      <c r="I1541" s="34">
        <v>56.5</v>
      </c>
      <c r="J1541">
        <v>113</v>
      </c>
      <c r="K1541" s="32">
        <v>43.677199999999999</v>
      </c>
      <c r="L1541" s="32">
        <v>-60.647199999999998</v>
      </c>
      <c r="M1541" s="31">
        <v>40104.534433333334</v>
      </c>
      <c r="N1541" s="33">
        <v>1.98</v>
      </c>
      <c r="O1541" s="33">
        <v>49.59</v>
      </c>
      <c r="P1541" s="32">
        <v>12.1038</v>
      </c>
      <c r="Q1541" s="32">
        <v>11.207599999999999</v>
      </c>
      <c r="R1541" s="32">
        <v>12.4337</v>
      </c>
      <c r="S1541" s="32">
        <v>0.48230000000000001</v>
      </c>
      <c r="T1541" s="32">
        <v>12.1044</v>
      </c>
      <c r="U1541" s="32">
        <v>11.2074</v>
      </c>
      <c r="V1541" s="32">
        <v>12.4336</v>
      </c>
      <c r="W1541" s="32">
        <v>0.48199999999999998</v>
      </c>
      <c r="X1541" s="32">
        <v>31.308700000000002</v>
      </c>
      <c r="Y1541" s="32">
        <v>31.135899999999999</v>
      </c>
      <c r="Z1541" s="32">
        <v>31.577999999999999</v>
      </c>
      <c r="AA1541" s="32">
        <v>0.13639999999999999</v>
      </c>
      <c r="AB1541" s="32">
        <v>31.309200000000001</v>
      </c>
      <c r="AC1541" s="32">
        <v>31.157699999999998</v>
      </c>
      <c r="AD1541" s="32">
        <v>31.5779</v>
      </c>
      <c r="AE1541" s="32">
        <v>0.13600000000000001</v>
      </c>
      <c r="AF1541" s="32">
        <v>7.3129</v>
      </c>
      <c r="AG1541" s="32">
        <v>7.1486999999999998</v>
      </c>
      <c r="AH1541" s="32">
        <v>7.4073000000000002</v>
      </c>
      <c r="AI1541" s="32">
        <v>9.9699999999999997E-2</v>
      </c>
      <c r="AJ1541" s="32">
        <v>7.1622000000000003</v>
      </c>
      <c r="AK1541" s="32">
        <v>6.9962999999999997</v>
      </c>
      <c r="AL1541" s="32">
        <v>7.242</v>
      </c>
      <c r="AM1541" s="32">
        <v>9.4E-2</v>
      </c>
      <c r="AN1541" s="32">
        <v>0.48830000000000001</v>
      </c>
      <c r="AO1541" s="32">
        <v>0.48809999999999998</v>
      </c>
      <c r="AP1541" s="32">
        <v>12.4291</v>
      </c>
      <c r="AQ1541" s="32">
        <v>2.2000000000000001E-3</v>
      </c>
      <c r="AR1541" s="32">
        <v>12.4291</v>
      </c>
      <c r="AS1541" s="32">
        <v>2.2000000000000001E-3</v>
      </c>
      <c r="AT1541" s="32">
        <v>31.208600000000001</v>
      </c>
      <c r="AU1541" s="32">
        <v>4.8599999999999997E-2</v>
      </c>
      <c r="AV1541" s="32">
        <v>31.214300000000001</v>
      </c>
      <c r="AW1541" s="32">
        <v>3.7900000000000003E-2</v>
      </c>
      <c r="AX1541" s="32">
        <v>10.858000000000001</v>
      </c>
      <c r="AY1541">
        <v>56.54</v>
      </c>
      <c r="AZ1541">
        <v>10.8521</v>
      </c>
      <c r="BA1541">
        <v>56.54</v>
      </c>
      <c r="BB1541">
        <v>60</v>
      </c>
      <c r="BD1541" s="32"/>
      <c r="BE1541" s="32"/>
      <c r="BF1541" s="32"/>
      <c r="BG1541" s="32"/>
      <c r="BH1541" s="32"/>
      <c r="BI1541" s="34"/>
      <c r="BJ1541" s="34"/>
      <c r="BK1541" s="34"/>
      <c r="BL1541" s="34"/>
      <c r="BM1541">
        <v>-1</v>
      </c>
      <c r="BN1541" t="s">
        <v>1608</v>
      </c>
      <c r="BO1541" t="s">
        <v>7572</v>
      </c>
      <c r="BP1541" t="b">
        <v>1</v>
      </c>
    </row>
    <row r="1542" spans="1:68" x14ac:dyDescent="0.25">
      <c r="A1542" s="30" t="str">
        <f t="shared" si="25"/>
        <v>2009048220</v>
      </c>
      <c r="B1542" t="s">
        <v>203</v>
      </c>
      <c r="C1542">
        <v>220</v>
      </c>
      <c r="D1542" s="65" t="s">
        <v>8920</v>
      </c>
      <c r="E1542" t="s">
        <v>134</v>
      </c>
      <c r="F1542">
        <v>0</v>
      </c>
      <c r="G1542">
        <v>2009</v>
      </c>
      <c r="H1542">
        <v>2</v>
      </c>
      <c r="I1542" s="34">
        <v>51.6</v>
      </c>
      <c r="J1542">
        <v>56</v>
      </c>
      <c r="K1542" s="32">
        <v>44.059800000000003</v>
      </c>
      <c r="L1542" s="32">
        <v>-61.0593</v>
      </c>
      <c r="M1542" s="31">
        <v>40104.690814583337</v>
      </c>
      <c r="N1542" s="33">
        <v>1.98</v>
      </c>
      <c r="O1542" s="33">
        <v>49.59</v>
      </c>
      <c r="P1542" s="32">
        <v>12.3245</v>
      </c>
      <c r="Q1542" s="32">
        <v>12.079000000000001</v>
      </c>
      <c r="R1542" s="32">
        <v>12.3573</v>
      </c>
      <c r="S1542" s="32">
        <v>5.7500000000000002E-2</v>
      </c>
      <c r="T1542" s="32">
        <v>12.3247</v>
      </c>
      <c r="U1542" s="32">
        <v>12.079700000000001</v>
      </c>
      <c r="V1542" s="32">
        <v>12.357200000000001</v>
      </c>
      <c r="W1542" s="32">
        <v>5.6800000000000003E-2</v>
      </c>
      <c r="X1542" s="32">
        <v>31.3918</v>
      </c>
      <c r="Y1542" s="32">
        <v>31.350999999999999</v>
      </c>
      <c r="Z1542" s="32">
        <v>31.619800000000001</v>
      </c>
      <c r="AA1542" s="32">
        <v>5.8599999999999999E-2</v>
      </c>
      <c r="AB1542" s="32">
        <v>31.391500000000001</v>
      </c>
      <c r="AC1542" s="32">
        <v>31.351700000000001</v>
      </c>
      <c r="AD1542" s="32">
        <v>31.6175</v>
      </c>
      <c r="AE1542" s="32">
        <v>5.79E-2</v>
      </c>
      <c r="AF1542" s="32">
        <v>7.2972000000000001</v>
      </c>
      <c r="AG1542" s="32">
        <v>7.0590000000000002</v>
      </c>
      <c r="AH1542" s="32">
        <v>7.3574000000000002</v>
      </c>
      <c r="AI1542" s="32">
        <v>7.4200000000000002E-2</v>
      </c>
      <c r="AJ1542" s="32">
        <v>7.1426999999999996</v>
      </c>
      <c r="AK1542" s="32">
        <v>6.8951000000000002</v>
      </c>
      <c r="AL1542" s="32">
        <v>7.2013999999999996</v>
      </c>
      <c r="AM1542" s="32">
        <v>7.4499999999999997E-2</v>
      </c>
      <c r="AN1542" s="32">
        <v>0.25409999999999999</v>
      </c>
      <c r="AO1542" s="32">
        <v>0.25219999999999998</v>
      </c>
      <c r="AP1542" s="32">
        <v>12.332800000000001</v>
      </c>
      <c r="AQ1542" s="32">
        <v>8.2000000000000007E-3</v>
      </c>
      <c r="AR1542" s="32">
        <v>12.3325</v>
      </c>
      <c r="AS1542" s="32">
        <v>8.8000000000000005E-3</v>
      </c>
      <c r="AT1542" s="32">
        <v>31.352900000000002</v>
      </c>
      <c r="AU1542" s="32">
        <v>1.6999999999999999E-3</v>
      </c>
      <c r="AV1542" s="32">
        <v>31.353200000000001</v>
      </c>
      <c r="AW1542" s="32">
        <v>1.2999999999999999E-3</v>
      </c>
      <c r="AX1542" s="32">
        <v>12.0761</v>
      </c>
      <c r="AY1542">
        <v>50.58</v>
      </c>
      <c r="AZ1542">
        <v>12.0749</v>
      </c>
      <c r="BA1542">
        <v>50.58</v>
      </c>
      <c r="BB1542">
        <v>54</v>
      </c>
      <c r="BC1542">
        <v>51.58</v>
      </c>
      <c r="BD1542" s="32">
        <v>12.0928</v>
      </c>
      <c r="BE1542" s="32">
        <v>12.0928</v>
      </c>
      <c r="BF1542" s="32">
        <v>31.6616</v>
      </c>
      <c r="BG1542" s="32">
        <v>31.661799999999999</v>
      </c>
      <c r="BH1542" s="32"/>
      <c r="BI1542" s="34"/>
      <c r="BJ1542" s="34"/>
      <c r="BK1542" s="34"/>
      <c r="BL1542" s="34"/>
      <c r="BM1542">
        <v>-1</v>
      </c>
      <c r="BN1542" t="s">
        <v>1609</v>
      </c>
      <c r="BO1542" t="s">
        <v>7573</v>
      </c>
      <c r="BP1542" t="b">
        <v>1</v>
      </c>
    </row>
    <row r="1543" spans="1:68" x14ac:dyDescent="0.25">
      <c r="A1543" s="30" t="str">
        <f t="shared" si="25"/>
        <v>2009048222</v>
      </c>
      <c r="B1543" t="s">
        <v>203</v>
      </c>
      <c r="C1543">
        <v>222</v>
      </c>
      <c r="D1543" s="65" t="s">
        <v>8849</v>
      </c>
      <c r="E1543" t="s">
        <v>133</v>
      </c>
      <c r="F1543">
        <v>0</v>
      </c>
      <c r="G1543">
        <v>2009</v>
      </c>
      <c r="H1543">
        <v>2</v>
      </c>
      <c r="I1543" s="34">
        <v>96.2</v>
      </c>
      <c r="J1543">
        <v>102</v>
      </c>
      <c r="K1543" s="32">
        <v>44.277999999999999</v>
      </c>
      <c r="L1543" s="32">
        <v>-61.262</v>
      </c>
      <c r="M1543" s="31">
        <v>40104.76931087963</v>
      </c>
      <c r="N1543" s="33">
        <v>2.98</v>
      </c>
      <c r="O1543" s="33">
        <v>49.59</v>
      </c>
      <c r="P1543" s="32">
        <v>13.0383</v>
      </c>
      <c r="Q1543" s="32">
        <v>12.159000000000001</v>
      </c>
      <c r="R1543" s="32">
        <v>13.307700000000001</v>
      </c>
      <c r="S1543" s="32">
        <v>0.2258</v>
      </c>
      <c r="T1543" s="32">
        <v>13.038600000000001</v>
      </c>
      <c r="U1543" s="32">
        <v>12.166600000000001</v>
      </c>
      <c r="V1543" s="32">
        <v>13.307700000000001</v>
      </c>
      <c r="W1543" s="32">
        <v>0.22470000000000001</v>
      </c>
      <c r="X1543" s="32">
        <v>31.225000000000001</v>
      </c>
      <c r="Y1543" s="32">
        <v>30.9847</v>
      </c>
      <c r="Z1543" s="32">
        <v>31.879899999999999</v>
      </c>
      <c r="AA1543" s="32">
        <v>0.23230000000000001</v>
      </c>
      <c r="AB1543" s="32">
        <v>31.224699999999999</v>
      </c>
      <c r="AC1543" s="32">
        <v>30.9848</v>
      </c>
      <c r="AD1543" s="32">
        <v>31.879100000000001</v>
      </c>
      <c r="AE1543" s="32">
        <v>0.23180000000000001</v>
      </c>
      <c r="AF1543" s="32">
        <v>7.2458999999999998</v>
      </c>
      <c r="AG1543" s="32">
        <v>6.9001000000000001</v>
      </c>
      <c r="AH1543" s="32">
        <v>7.3239999999999998</v>
      </c>
      <c r="AI1543" s="32">
        <v>0.10050000000000001</v>
      </c>
      <c r="AJ1543" s="32">
        <v>7.0919999999999996</v>
      </c>
      <c r="AK1543" s="32">
        <v>6.7987000000000002</v>
      </c>
      <c r="AL1543" s="32">
        <v>7.1695000000000002</v>
      </c>
      <c r="AM1543" s="32">
        <v>8.8900000000000007E-2</v>
      </c>
      <c r="AN1543" s="32">
        <v>0.82599999999999996</v>
      </c>
      <c r="AO1543" s="32">
        <v>0.82369999999999999</v>
      </c>
      <c r="AP1543" s="32">
        <v>12.861599999999999</v>
      </c>
      <c r="AQ1543" s="32">
        <v>5.1999999999999998E-3</v>
      </c>
      <c r="AR1543" s="32">
        <v>12.861700000000001</v>
      </c>
      <c r="AS1543" s="32">
        <v>4.4000000000000003E-3</v>
      </c>
      <c r="AT1543" s="32">
        <v>30.987200000000001</v>
      </c>
      <c r="AU1543" s="32">
        <v>1E-3</v>
      </c>
      <c r="AV1543" s="32">
        <v>30.9876</v>
      </c>
      <c r="AW1543" s="32">
        <v>1.1999999999999999E-3</v>
      </c>
      <c r="AX1543" s="32">
        <v>6.6101000000000001</v>
      </c>
      <c r="AY1543">
        <v>79.34</v>
      </c>
      <c r="AZ1543">
        <v>6.6089000000000002</v>
      </c>
      <c r="BA1543">
        <v>79.34</v>
      </c>
      <c r="BB1543">
        <v>98</v>
      </c>
      <c r="BC1543">
        <v>96.2</v>
      </c>
      <c r="BD1543" s="32">
        <v>7.2327000000000004</v>
      </c>
      <c r="BE1543" s="32">
        <v>7.2306999999999997</v>
      </c>
      <c r="BF1543" s="32">
        <v>33.933999999999997</v>
      </c>
      <c r="BG1543" s="32">
        <v>33.932899999999997</v>
      </c>
      <c r="BH1543" s="32"/>
      <c r="BI1543" s="34"/>
      <c r="BJ1543" s="34"/>
      <c r="BK1543" s="34"/>
      <c r="BL1543" s="34"/>
      <c r="BM1543">
        <v>-1</v>
      </c>
      <c r="BN1543" t="s">
        <v>1610</v>
      </c>
      <c r="BO1543" t="s">
        <v>7574</v>
      </c>
      <c r="BP1543" t="b">
        <v>1</v>
      </c>
    </row>
    <row r="1544" spans="1:68" x14ac:dyDescent="0.25">
      <c r="A1544" s="30" t="str">
        <f t="shared" si="25"/>
        <v>2009048226</v>
      </c>
      <c r="B1544" t="s">
        <v>203</v>
      </c>
      <c r="C1544">
        <v>226</v>
      </c>
      <c r="D1544" s="65" t="s">
        <v>8752</v>
      </c>
      <c r="E1544" t="s">
        <v>132</v>
      </c>
      <c r="F1544">
        <v>0</v>
      </c>
      <c r="G1544">
        <v>2009</v>
      </c>
      <c r="H1544">
        <v>2</v>
      </c>
      <c r="I1544" s="34">
        <v>143.80000000000001</v>
      </c>
      <c r="J1544">
        <v>156</v>
      </c>
      <c r="K1544" s="32">
        <v>44.515500000000003</v>
      </c>
      <c r="L1544" s="32">
        <v>-61.544499999999999</v>
      </c>
      <c r="M1544" s="31">
        <v>40104.908614930559</v>
      </c>
      <c r="N1544" s="33">
        <v>3.97</v>
      </c>
      <c r="O1544" s="33">
        <v>49.59</v>
      </c>
      <c r="P1544" s="32">
        <v>12.1852</v>
      </c>
      <c r="Q1544" s="32">
        <v>10.912800000000001</v>
      </c>
      <c r="R1544" s="32">
        <v>12.7819</v>
      </c>
      <c r="S1544" s="32">
        <v>0.25950000000000001</v>
      </c>
      <c r="T1544" s="32">
        <v>12.1859</v>
      </c>
      <c r="U1544" s="32">
        <v>10.9185</v>
      </c>
      <c r="V1544" s="32">
        <v>12.790900000000001</v>
      </c>
      <c r="W1544" s="32">
        <v>0.25609999999999999</v>
      </c>
      <c r="X1544" s="32">
        <v>30.727799999999998</v>
      </c>
      <c r="Y1544" s="32">
        <v>30.593699999999998</v>
      </c>
      <c r="Z1544" s="32">
        <v>31.667400000000001</v>
      </c>
      <c r="AA1544" s="32">
        <v>0.2959</v>
      </c>
      <c r="AB1544" s="32">
        <v>30.727499999999999</v>
      </c>
      <c r="AC1544" s="32">
        <v>30.590699999999998</v>
      </c>
      <c r="AD1544" s="32">
        <v>31.671900000000001</v>
      </c>
      <c r="AE1544" s="32">
        <v>0.29570000000000002</v>
      </c>
      <c r="AF1544" s="32">
        <v>7.3436000000000003</v>
      </c>
      <c r="AG1544" s="32">
        <v>6.8204000000000002</v>
      </c>
      <c r="AH1544" s="32">
        <v>7.4466000000000001</v>
      </c>
      <c r="AI1544" s="32">
        <v>0.183</v>
      </c>
      <c r="AJ1544" s="32">
        <v>7.1894999999999998</v>
      </c>
      <c r="AK1544" s="32">
        <v>6.7032999999999996</v>
      </c>
      <c r="AL1544" s="32">
        <v>7.2739000000000003</v>
      </c>
      <c r="AM1544" s="32">
        <v>0.16470000000000001</v>
      </c>
      <c r="AN1544" s="32">
        <v>1.0430999999999999</v>
      </c>
      <c r="AO1544" s="32">
        <v>1.0452999999999999</v>
      </c>
      <c r="AP1544" s="32">
        <v>12.187099999999999</v>
      </c>
      <c r="AQ1544" s="32">
        <v>5.1999999999999998E-3</v>
      </c>
      <c r="AR1544" s="32">
        <v>12.1874</v>
      </c>
      <c r="AS1544" s="32">
        <v>4.7999999999999996E-3</v>
      </c>
      <c r="AT1544" s="32">
        <v>30.606100000000001</v>
      </c>
      <c r="AU1544" s="32">
        <v>1.7500000000000002E-2</v>
      </c>
      <c r="AV1544" s="32">
        <v>30.604800000000001</v>
      </c>
      <c r="AW1544" s="32">
        <v>1.9900000000000001E-2</v>
      </c>
      <c r="AX1544" s="32">
        <v>5.9961000000000002</v>
      </c>
      <c r="AY1544">
        <v>67.44</v>
      </c>
      <c r="AZ1544">
        <v>5.9981999999999998</v>
      </c>
      <c r="BA1544">
        <v>67.44</v>
      </c>
      <c r="BB1544">
        <v>150</v>
      </c>
      <c r="BC1544">
        <v>143.78</v>
      </c>
      <c r="BD1544" s="32">
        <v>7.7534000000000001</v>
      </c>
      <c r="BE1544" s="32">
        <v>7.7557999999999998</v>
      </c>
      <c r="BF1544" s="32">
        <v>34.2455</v>
      </c>
      <c r="BG1544" s="32">
        <v>34.246699999999997</v>
      </c>
      <c r="BH1544" s="32"/>
      <c r="BI1544" s="34"/>
      <c r="BJ1544" s="34"/>
      <c r="BK1544" s="34"/>
      <c r="BL1544" s="34"/>
      <c r="BM1544">
        <v>-1</v>
      </c>
      <c r="BN1544" t="s">
        <v>1611</v>
      </c>
      <c r="BO1544" t="s">
        <v>7575</v>
      </c>
      <c r="BP1544" t="b">
        <v>1</v>
      </c>
    </row>
    <row r="1545" spans="1:68" x14ac:dyDescent="0.25">
      <c r="A1545" s="30" t="str">
        <f t="shared" si="25"/>
        <v>2009048230</v>
      </c>
      <c r="B1545" t="s">
        <v>203</v>
      </c>
      <c r="C1545">
        <v>230</v>
      </c>
      <c r="D1545" s="65" t="s">
        <v>8851</v>
      </c>
      <c r="E1545" t="s">
        <v>131</v>
      </c>
      <c r="F1545">
        <v>0</v>
      </c>
      <c r="G1545">
        <v>2009</v>
      </c>
      <c r="H1545">
        <v>2</v>
      </c>
      <c r="I1545" s="34">
        <v>62.5</v>
      </c>
      <c r="J1545">
        <v>74</v>
      </c>
      <c r="K1545" s="32">
        <v>44.857700000000001</v>
      </c>
      <c r="L1545" s="32">
        <v>-61.898299999999999</v>
      </c>
      <c r="M1545" s="31">
        <v>40105.044862268522</v>
      </c>
      <c r="N1545" s="33">
        <v>3.97</v>
      </c>
      <c r="O1545" s="33">
        <v>49.59</v>
      </c>
      <c r="P1545" s="32">
        <v>11.6562</v>
      </c>
      <c r="Q1545" s="32">
        <v>11.617100000000001</v>
      </c>
      <c r="R1545" s="32">
        <v>11.723699999999999</v>
      </c>
      <c r="S1545" s="32">
        <v>2.92E-2</v>
      </c>
      <c r="T1545" s="32">
        <v>11.656499999999999</v>
      </c>
      <c r="U1545" s="32">
        <v>11.616099999999999</v>
      </c>
      <c r="V1545" s="32">
        <v>11.7239</v>
      </c>
      <c r="W1545" s="32">
        <v>2.9700000000000001E-2</v>
      </c>
      <c r="X1545" s="32">
        <v>29.7392</v>
      </c>
      <c r="Y1545" s="32">
        <v>29.732099999999999</v>
      </c>
      <c r="Z1545" s="32">
        <v>29.752700000000001</v>
      </c>
      <c r="AA1545" s="32">
        <v>5.1000000000000004E-3</v>
      </c>
      <c r="AB1545" s="32">
        <v>29.739699999999999</v>
      </c>
      <c r="AC1545" s="32">
        <v>29.732399999999998</v>
      </c>
      <c r="AD1545" s="32">
        <v>29.7529</v>
      </c>
      <c r="AE1545" s="32">
        <v>5.1000000000000004E-3</v>
      </c>
      <c r="AF1545" s="32">
        <v>7.5510000000000002</v>
      </c>
      <c r="AG1545" s="32">
        <v>7.5221999999999998</v>
      </c>
      <c r="AH1545" s="32">
        <v>7.6003999999999996</v>
      </c>
      <c r="AI1545" s="32">
        <v>2.0899999999999998E-2</v>
      </c>
      <c r="AJ1545" s="32">
        <v>7.4004000000000003</v>
      </c>
      <c r="AK1545" s="32">
        <v>7.3692000000000002</v>
      </c>
      <c r="AL1545" s="32">
        <v>7.4462999999999999</v>
      </c>
      <c r="AM1545" s="32">
        <v>2.1600000000000001E-2</v>
      </c>
      <c r="AN1545" s="32">
        <v>0</v>
      </c>
      <c r="AO1545" s="32">
        <v>-3.8999999999999998E-3</v>
      </c>
      <c r="AP1545" s="32">
        <v>11.6212</v>
      </c>
      <c r="AQ1545" s="32">
        <v>5.7000000000000002E-3</v>
      </c>
      <c r="AR1545" s="32">
        <v>11.6227</v>
      </c>
      <c r="AS1545" s="32">
        <v>9.2999999999999992E-3</v>
      </c>
      <c r="AT1545" s="32">
        <v>29.732099999999999</v>
      </c>
      <c r="AU1545" s="32">
        <v>1E-4</v>
      </c>
      <c r="AV1545" s="32">
        <v>29.732900000000001</v>
      </c>
      <c r="AW1545" s="32">
        <v>6.9999999999999999E-4</v>
      </c>
      <c r="AX1545" s="32">
        <v>11.1503</v>
      </c>
      <c r="AY1545">
        <v>62.48</v>
      </c>
      <c r="AZ1545">
        <v>11.153499999999999</v>
      </c>
      <c r="BA1545">
        <v>62.48</v>
      </c>
      <c r="BB1545">
        <v>68</v>
      </c>
      <c r="BD1545" s="32"/>
      <c r="BE1545" s="32"/>
      <c r="BF1545" s="32"/>
      <c r="BG1545" s="32"/>
      <c r="BH1545" s="32"/>
      <c r="BI1545" s="34"/>
      <c r="BJ1545" s="34"/>
      <c r="BK1545" s="34"/>
      <c r="BL1545" s="34"/>
      <c r="BM1545">
        <v>-1</v>
      </c>
      <c r="BN1545" t="s">
        <v>1612</v>
      </c>
      <c r="BO1545" t="s">
        <v>7576</v>
      </c>
      <c r="BP1545" t="b">
        <v>1</v>
      </c>
    </row>
    <row r="1546" spans="1:68" x14ac:dyDescent="0.25">
      <c r="A1546" s="30" t="str">
        <f t="shared" si="25"/>
        <v>2009048233</v>
      </c>
      <c r="B1546" t="s">
        <v>203</v>
      </c>
      <c r="C1546">
        <v>233</v>
      </c>
      <c r="D1546" s="65" t="s">
        <v>8852</v>
      </c>
      <c r="E1546" t="s">
        <v>103</v>
      </c>
      <c r="F1546">
        <v>1</v>
      </c>
      <c r="G1546">
        <v>2009</v>
      </c>
      <c r="H1546">
        <v>2</v>
      </c>
      <c r="I1546" s="34">
        <v>142.80000000000001</v>
      </c>
      <c r="J1546">
        <v>156</v>
      </c>
      <c r="K1546" s="32">
        <v>44.2622</v>
      </c>
      <c r="L1546" s="32">
        <v>-63.329000000000001</v>
      </c>
      <c r="M1546" s="31">
        <v>40105.293814467594</v>
      </c>
      <c r="N1546" s="33">
        <v>2.98</v>
      </c>
      <c r="O1546" s="33">
        <v>49.59</v>
      </c>
      <c r="P1546" s="32">
        <v>12.356999999999999</v>
      </c>
      <c r="Q1546" s="32">
        <v>9.0629000000000008</v>
      </c>
      <c r="R1546" s="32">
        <v>12.855</v>
      </c>
      <c r="S1546" s="32">
        <v>0.93510000000000004</v>
      </c>
      <c r="T1546" s="32">
        <v>12.3652</v>
      </c>
      <c r="U1546" s="32">
        <v>9.1361000000000008</v>
      </c>
      <c r="V1546" s="32">
        <v>12.8522</v>
      </c>
      <c r="W1546" s="32">
        <v>0.91949999999999998</v>
      </c>
      <c r="X1546" s="32">
        <v>31.049499999999998</v>
      </c>
      <c r="Y1546" s="32">
        <v>30.734000000000002</v>
      </c>
      <c r="Z1546" s="32">
        <v>31.593800000000002</v>
      </c>
      <c r="AA1546" s="32">
        <v>0.30599999999999999</v>
      </c>
      <c r="AB1546" s="32">
        <v>31.0489</v>
      </c>
      <c r="AC1546" s="32">
        <v>30.733899999999998</v>
      </c>
      <c r="AD1546" s="32">
        <v>31.597899999999999</v>
      </c>
      <c r="AE1546" s="32">
        <v>0.30549999999999999</v>
      </c>
      <c r="AF1546" s="32">
        <v>7.3087999999999997</v>
      </c>
      <c r="AG1546" s="32">
        <v>7.1365999999999996</v>
      </c>
      <c r="AH1546" s="32">
        <v>7.4164000000000003</v>
      </c>
      <c r="AI1546" s="32">
        <v>5.79E-2</v>
      </c>
      <c r="AJ1546" s="32">
        <v>7.1666999999999996</v>
      </c>
      <c r="AK1546" s="32">
        <v>7.0084999999999997</v>
      </c>
      <c r="AL1546" s="32">
        <v>7.3064</v>
      </c>
      <c r="AM1546" s="32">
        <v>6.2600000000000003E-2</v>
      </c>
      <c r="AN1546" s="32">
        <v>1.3129</v>
      </c>
      <c r="AO1546" s="32">
        <v>1.3048</v>
      </c>
      <c r="AP1546" s="32">
        <v>12.8048</v>
      </c>
      <c r="AQ1546" s="32">
        <v>8.0000000000000004E-4</v>
      </c>
      <c r="AR1546" s="32">
        <v>12.804500000000001</v>
      </c>
      <c r="AS1546" s="32">
        <v>8.9999999999999998E-4</v>
      </c>
      <c r="AT1546" s="32">
        <v>30.736799999999999</v>
      </c>
      <c r="AU1546" s="32">
        <v>1.1000000000000001E-3</v>
      </c>
      <c r="AV1546" s="32">
        <v>30.7364</v>
      </c>
      <c r="AW1546" s="32">
        <v>1E-3</v>
      </c>
      <c r="AX1546" s="32">
        <v>3.8799000000000001</v>
      </c>
      <c r="AY1546">
        <v>109.09</v>
      </c>
      <c r="AZ1546">
        <v>3.8795000000000002</v>
      </c>
      <c r="BA1546">
        <v>109.09</v>
      </c>
      <c r="BB1546">
        <v>148.80000000000001</v>
      </c>
      <c r="BC1546">
        <v>142.79</v>
      </c>
      <c r="BD1546" s="32">
        <v>5.915</v>
      </c>
      <c r="BE1546" s="32">
        <v>5.9141000000000004</v>
      </c>
      <c r="BF1546" s="32">
        <v>33.584499999999998</v>
      </c>
      <c r="BG1546" s="32">
        <v>33.582599999999999</v>
      </c>
      <c r="BH1546" s="32">
        <v>3.8799000000000001</v>
      </c>
      <c r="BI1546" s="34">
        <v>110</v>
      </c>
      <c r="BJ1546" s="34">
        <v>84</v>
      </c>
      <c r="BK1546" s="34">
        <v>118</v>
      </c>
      <c r="BL1546" s="34">
        <v>34</v>
      </c>
      <c r="BM1546">
        <v>0</v>
      </c>
      <c r="BN1546" t="s">
        <v>1613</v>
      </c>
      <c r="BO1546" t="s">
        <v>7577</v>
      </c>
      <c r="BP1546" t="b">
        <v>1</v>
      </c>
    </row>
    <row r="1547" spans="1:68" x14ac:dyDescent="0.25">
      <c r="A1547" s="30" t="str">
        <f t="shared" si="25"/>
        <v>2009048214</v>
      </c>
      <c r="B1547" t="s">
        <v>203</v>
      </c>
      <c r="C1547">
        <v>214</v>
      </c>
      <c r="D1547" s="65" t="s">
        <v>8751</v>
      </c>
      <c r="E1547" t="s">
        <v>85</v>
      </c>
      <c r="F1547">
        <v>0</v>
      </c>
      <c r="G1547">
        <v>2009</v>
      </c>
      <c r="H1547">
        <v>2</v>
      </c>
      <c r="I1547" s="34">
        <v>138.80000000000001</v>
      </c>
      <c r="J1547">
        <v>142</v>
      </c>
      <c r="K1547" s="32">
        <v>43.444499999999998</v>
      </c>
      <c r="L1547" s="32">
        <v>-60.453200000000002</v>
      </c>
      <c r="M1547" s="31">
        <v>40105.448128240743</v>
      </c>
      <c r="N1547" s="33">
        <v>2.98</v>
      </c>
      <c r="O1547" s="33">
        <v>49.6</v>
      </c>
      <c r="P1547" s="32">
        <v>15.255800000000001</v>
      </c>
      <c r="Q1547" s="32">
        <v>13.713900000000001</v>
      </c>
      <c r="R1547" s="32">
        <v>15.6244</v>
      </c>
      <c r="S1547" s="32">
        <v>0.57169999999999999</v>
      </c>
      <c r="T1547" s="32">
        <v>15.256399999999999</v>
      </c>
      <c r="U1547" s="32">
        <v>13.7142</v>
      </c>
      <c r="V1547" s="32">
        <v>15.622299999999999</v>
      </c>
      <c r="W1547" s="32">
        <v>0.57020000000000004</v>
      </c>
      <c r="X1547" s="32">
        <v>33.65</v>
      </c>
      <c r="Y1547" s="32">
        <v>33.571599999999997</v>
      </c>
      <c r="Z1547" s="32">
        <v>33.840600000000002</v>
      </c>
      <c r="AA1547" s="32">
        <v>8.2900000000000001E-2</v>
      </c>
      <c r="AB1547" s="32">
        <v>33.649299999999997</v>
      </c>
      <c r="AC1547" s="32">
        <v>33.571899999999999</v>
      </c>
      <c r="AD1547" s="32">
        <v>33.841000000000001</v>
      </c>
      <c r="AE1547" s="32">
        <v>8.3099999999999993E-2</v>
      </c>
      <c r="AF1547" s="32">
        <v>6.7415000000000003</v>
      </c>
      <c r="AG1547" s="32">
        <v>6.5209999999999999</v>
      </c>
      <c r="AH1547" s="32">
        <v>6.8003</v>
      </c>
      <c r="AI1547" s="32">
        <v>7.4300000000000005E-2</v>
      </c>
      <c r="AJ1547" s="32">
        <v>6.6033999999999997</v>
      </c>
      <c r="AK1547" s="32">
        <v>6.4032999999999998</v>
      </c>
      <c r="AL1547" s="32">
        <v>6.6562000000000001</v>
      </c>
      <c r="AM1547" s="32">
        <v>6.4799999999999996E-2</v>
      </c>
      <c r="AN1547" s="32">
        <v>0.56879999999999997</v>
      </c>
      <c r="AO1547" s="32">
        <v>0.56950000000000001</v>
      </c>
      <c r="AP1547" s="32">
        <v>15.4284</v>
      </c>
      <c r="AQ1547" s="32">
        <v>5.7000000000000002E-3</v>
      </c>
      <c r="AR1547" s="32">
        <v>15.4282</v>
      </c>
      <c r="AS1547" s="32">
        <v>5.4999999999999997E-3</v>
      </c>
      <c r="AT1547" s="32">
        <v>33.5747</v>
      </c>
      <c r="AU1547" s="32">
        <v>3.0000000000000001E-3</v>
      </c>
      <c r="AV1547" s="32">
        <v>33.5745</v>
      </c>
      <c r="AW1547" s="32">
        <v>2.5999999999999999E-3</v>
      </c>
      <c r="AX1547" s="32">
        <v>8.7584999999999997</v>
      </c>
      <c r="AY1547">
        <v>93.23</v>
      </c>
      <c r="AZ1547">
        <v>8.7612000000000005</v>
      </c>
      <c r="BA1547">
        <v>93.23</v>
      </c>
      <c r="BC1547">
        <v>138.84</v>
      </c>
      <c r="BD1547" s="32">
        <v>10.901400000000001</v>
      </c>
      <c r="BE1547" s="32">
        <v>10.8759</v>
      </c>
      <c r="BF1547" s="32">
        <v>35.094000000000001</v>
      </c>
      <c r="BG1547" s="32">
        <v>35.078699999999998</v>
      </c>
      <c r="BH1547" s="32"/>
      <c r="BI1547" s="34"/>
      <c r="BJ1547" s="34"/>
      <c r="BK1547" s="34"/>
      <c r="BL1547" s="34"/>
      <c r="BM1547">
        <v>-1</v>
      </c>
      <c r="BN1547" t="s">
        <v>1607</v>
      </c>
      <c r="BO1547" t="s">
        <v>7578</v>
      </c>
      <c r="BP1547" t="b">
        <v>1</v>
      </c>
    </row>
    <row r="1548" spans="1:68" x14ac:dyDescent="0.25">
      <c r="A1548" s="30" t="str">
        <f t="shared" si="25"/>
        <v>2009666006</v>
      </c>
      <c r="B1548" t="s">
        <v>2436</v>
      </c>
      <c r="C1548">
        <v>6</v>
      </c>
      <c r="D1548" s="65" t="s">
        <v>8660</v>
      </c>
      <c r="E1548" t="s">
        <v>103</v>
      </c>
      <c r="F1548">
        <v>1</v>
      </c>
      <c r="I1548" s="34">
        <v>147.69999999999999</v>
      </c>
      <c r="J1548">
        <v>155</v>
      </c>
      <c r="K1548" s="32">
        <v>44.268300000000004</v>
      </c>
      <c r="L1548" s="32">
        <v>-63.318300000000001</v>
      </c>
      <c r="M1548" s="31">
        <v>40126.614652777775</v>
      </c>
      <c r="N1548" s="33">
        <v>0.99</v>
      </c>
      <c r="O1548" s="33">
        <v>49.59</v>
      </c>
      <c r="P1548" s="32">
        <v>10.0791</v>
      </c>
      <c r="Q1548" s="32">
        <v>9.6856000000000009</v>
      </c>
      <c r="R1548" s="32">
        <v>10.9703</v>
      </c>
      <c r="S1548" s="32">
        <v>0.44479999999999997</v>
      </c>
      <c r="T1548" s="32"/>
      <c r="U1548" s="32"/>
      <c r="V1548" s="32"/>
      <c r="W1548" s="32"/>
      <c r="X1548" s="32">
        <v>30.557500000000001</v>
      </c>
      <c r="Y1548" s="32">
        <v>30.1235</v>
      </c>
      <c r="Z1548" s="32">
        <v>31.444700000000001</v>
      </c>
      <c r="AA1548" s="32">
        <v>0.4985</v>
      </c>
      <c r="AB1548" s="32"/>
      <c r="AC1548" s="32"/>
      <c r="AD1548" s="32"/>
      <c r="AE1548" s="32"/>
      <c r="AF1548" s="32">
        <v>5.45</v>
      </c>
      <c r="AG1548" s="32">
        <v>5.2369000000000003</v>
      </c>
      <c r="AH1548" s="32">
        <v>5.5827999999999998</v>
      </c>
      <c r="AI1548" s="32">
        <v>0.1019</v>
      </c>
      <c r="AJ1548" s="32"/>
      <c r="AK1548" s="32"/>
      <c r="AL1548" s="32"/>
      <c r="AM1548" s="32"/>
      <c r="AN1548" s="32">
        <v>0.88849999999999996</v>
      </c>
      <c r="AO1548" s="32"/>
      <c r="AP1548" s="32">
        <v>9.7064000000000004</v>
      </c>
      <c r="AQ1548" s="32">
        <v>4.3E-3</v>
      </c>
      <c r="AR1548" s="32"/>
      <c r="AS1548" s="32"/>
      <c r="AT1548" s="32">
        <v>30.123999999999999</v>
      </c>
      <c r="AU1548" s="32">
        <v>4.0000000000000002E-4</v>
      </c>
      <c r="AV1548" s="32"/>
      <c r="AW1548" s="32"/>
      <c r="AX1548" s="32">
        <v>4.3872999999999998</v>
      </c>
      <c r="AY1548" s="33">
        <v>97.19</v>
      </c>
      <c r="AZ1548" s="32"/>
      <c r="BA1548" s="33"/>
      <c r="BB1548">
        <v>148.80000000000001</v>
      </c>
      <c r="BC1548" s="33">
        <v>147.75</v>
      </c>
      <c r="BD1548" s="32">
        <v>6.6059999999999999</v>
      </c>
      <c r="BE1548" s="32"/>
      <c r="BF1548" s="32">
        <v>33.738100000000003</v>
      </c>
      <c r="BG1548" s="32"/>
      <c r="BH1548" s="32"/>
      <c r="BI1548" s="34"/>
      <c r="BJ1548" s="34"/>
      <c r="BK1548" s="34"/>
      <c r="BL1548" s="34"/>
      <c r="BM1548">
        <v>-1</v>
      </c>
      <c r="BN1548" t="s">
        <v>2664</v>
      </c>
      <c r="BO1548" t="s">
        <v>7579</v>
      </c>
      <c r="BP1548" t="b">
        <v>1</v>
      </c>
    </row>
    <row r="1549" spans="1:68" x14ac:dyDescent="0.25">
      <c r="A1549" s="30" t="str">
        <f t="shared" si="25"/>
        <v>2010666001</v>
      </c>
      <c r="B1549" t="s">
        <v>2440</v>
      </c>
      <c r="C1549">
        <v>1</v>
      </c>
      <c r="D1549" s="65" t="s">
        <v>8655</v>
      </c>
      <c r="E1549" t="s">
        <v>103</v>
      </c>
      <c r="F1549">
        <v>1</v>
      </c>
      <c r="I1549" s="34">
        <v>152.19999999999999</v>
      </c>
      <c r="J1549">
        <v>161</v>
      </c>
      <c r="K1549" s="32">
        <v>44.2667</v>
      </c>
      <c r="L1549" s="32">
        <v>-63.316699999999997</v>
      </c>
      <c r="M1549" s="31">
        <v>40184.580671296295</v>
      </c>
      <c r="N1549" s="33">
        <v>0.99</v>
      </c>
      <c r="O1549" s="33">
        <v>49.59</v>
      </c>
      <c r="P1549" s="32">
        <v>3.3653</v>
      </c>
      <c r="Q1549" s="32">
        <v>3.1798000000000002</v>
      </c>
      <c r="R1549" s="32">
        <v>3.7825000000000002</v>
      </c>
      <c r="S1549" s="32">
        <v>0.20979999999999999</v>
      </c>
      <c r="T1549" s="32"/>
      <c r="U1549" s="32"/>
      <c r="V1549" s="32"/>
      <c r="W1549" s="32"/>
      <c r="X1549" s="32">
        <v>30.9268</v>
      </c>
      <c r="Y1549" s="32">
        <v>30.773099999999999</v>
      </c>
      <c r="Z1549" s="32">
        <v>31.2028</v>
      </c>
      <c r="AA1549" s="32">
        <v>0.17380000000000001</v>
      </c>
      <c r="AB1549" s="32"/>
      <c r="AC1549" s="32"/>
      <c r="AD1549" s="32"/>
      <c r="AE1549" s="32"/>
      <c r="AF1549" s="32">
        <v>6.07</v>
      </c>
      <c r="AG1549" s="32">
        <v>6.0340999999999996</v>
      </c>
      <c r="AH1549" s="32">
        <v>6.1252000000000004</v>
      </c>
      <c r="AI1549" s="32">
        <v>1.7600000000000001E-2</v>
      </c>
      <c r="AJ1549" s="32"/>
      <c r="AK1549" s="32"/>
      <c r="AL1549" s="32"/>
      <c r="AM1549" s="32"/>
      <c r="AN1549" s="32">
        <v>0.2893</v>
      </c>
      <c r="AO1549" s="32"/>
      <c r="AP1549" s="32">
        <v>3.1806999999999999</v>
      </c>
      <c r="AQ1549" s="32">
        <v>5.9999999999999995E-4</v>
      </c>
      <c r="AR1549" s="32"/>
      <c r="AS1549" s="32"/>
      <c r="AT1549" s="32">
        <v>30.774899999999999</v>
      </c>
      <c r="AU1549" s="32">
        <v>3.8999999999999998E-3</v>
      </c>
      <c r="AV1549" s="32"/>
      <c r="AW1549" s="32"/>
      <c r="AX1549" s="32">
        <v>3.1798000000000002</v>
      </c>
      <c r="AY1549" s="33">
        <v>1.49</v>
      </c>
      <c r="AZ1549" s="32"/>
      <c r="BA1549" s="33"/>
      <c r="BB1549">
        <v>148.80000000000001</v>
      </c>
      <c r="BC1549" s="33">
        <v>148.74</v>
      </c>
      <c r="BD1549" s="32">
        <v>5.8722000000000003</v>
      </c>
      <c r="BE1549" s="32"/>
      <c r="BF1549" s="32">
        <v>33.1892</v>
      </c>
      <c r="BG1549" s="32"/>
      <c r="BH1549" s="32">
        <v>3.1798000000000002</v>
      </c>
      <c r="BI1549" s="34">
        <v>1.5</v>
      </c>
      <c r="BJ1549" s="34">
        <v>0</v>
      </c>
      <c r="BK1549" s="34">
        <v>119</v>
      </c>
      <c r="BL1549" s="34">
        <v>90</v>
      </c>
      <c r="BM1549">
        <v>0</v>
      </c>
      <c r="BN1549" t="s">
        <v>2665</v>
      </c>
      <c r="BO1549" t="s">
        <v>7580</v>
      </c>
      <c r="BP1549" t="b">
        <v>1</v>
      </c>
    </row>
    <row r="1550" spans="1:68" x14ac:dyDescent="0.25">
      <c r="A1550" s="30" t="str">
        <f t="shared" si="25"/>
        <v>2010666002</v>
      </c>
      <c r="B1550" t="s">
        <v>2440</v>
      </c>
      <c r="C1550">
        <v>2</v>
      </c>
      <c r="D1550" s="65" t="s">
        <v>8656</v>
      </c>
      <c r="E1550" t="s">
        <v>103</v>
      </c>
      <c r="F1550">
        <v>1</v>
      </c>
      <c r="I1550" s="34">
        <v>149.19999999999999</v>
      </c>
      <c r="J1550">
        <v>157</v>
      </c>
      <c r="K1550" s="32">
        <v>44.2667</v>
      </c>
      <c r="L1550" s="32">
        <v>-63.316699999999997</v>
      </c>
      <c r="M1550" s="31">
        <v>40225.639421296299</v>
      </c>
      <c r="N1550" s="33">
        <v>1.98</v>
      </c>
      <c r="O1550" s="33">
        <v>49.59</v>
      </c>
      <c r="P1550" s="32">
        <v>1.3673999999999999</v>
      </c>
      <c r="Q1550" s="32">
        <v>0.434</v>
      </c>
      <c r="R1550" s="32">
        <v>1.9911000000000001</v>
      </c>
      <c r="S1550" s="32">
        <v>0.57089999999999996</v>
      </c>
      <c r="T1550" s="32"/>
      <c r="U1550" s="32"/>
      <c r="V1550" s="32"/>
      <c r="W1550" s="32"/>
      <c r="X1550" s="32">
        <v>31.202300000000001</v>
      </c>
      <c r="Y1550" s="32">
        <v>30.958200000000001</v>
      </c>
      <c r="Z1550" s="32">
        <v>31.4069</v>
      </c>
      <c r="AA1550" s="32">
        <v>0.14549999999999999</v>
      </c>
      <c r="AB1550" s="32"/>
      <c r="AC1550" s="32"/>
      <c r="AD1550" s="32"/>
      <c r="AE1550" s="32"/>
      <c r="AF1550" s="32">
        <v>5.7888000000000002</v>
      </c>
      <c r="AG1550" s="32">
        <v>5.6189999999999998</v>
      </c>
      <c r="AH1550" s="32">
        <v>5.9870000000000001</v>
      </c>
      <c r="AI1550" s="32">
        <v>0.1067</v>
      </c>
      <c r="AJ1550" s="32"/>
      <c r="AK1550" s="32"/>
      <c r="AL1550" s="32"/>
      <c r="AM1550" s="32"/>
      <c r="AN1550" s="32">
        <v>0.27060000000000001</v>
      </c>
      <c r="AO1550" s="32"/>
      <c r="AP1550" s="32">
        <v>0.47160000000000002</v>
      </c>
      <c r="AQ1550" s="32">
        <v>1.89E-2</v>
      </c>
      <c r="AR1550" s="32"/>
      <c r="AS1550" s="32"/>
      <c r="AT1550" s="32">
        <v>30.963200000000001</v>
      </c>
      <c r="AU1550" s="32">
        <v>9.2999999999999992E-3</v>
      </c>
      <c r="AV1550" s="32"/>
      <c r="AW1550" s="32"/>
      <c r="AX1550" s="32">
        <v>0.434</v>
      </c>
      <c r="AY1550" s="33">
        <v>6.94</v>
      </c>
      <c r="AZ1550" s="32"/>
      <c r="BA1550" s="33"/>
      <c r="BB1550">
        <v>148.80000000000001</v>
      </c>
      <c r="BC1550" s="33">
        <v>148.74</v>
      </c>
      <c r="BD1550" s="32">
        <v>6.3304</v>
      </c>
      <c r="BE1550" s="32"/>
      <c r="BF1550" s="32">
        <v>33.482999999999997</v>
      </c>
      <c r="BG1550" s="32"/>
      <c r="BH1550" s="32">
        <v>0.434</v>
      </c>
      <c r="BI1550" s="34">
        <v>7</v>
      </c>
      <c r="BJ1550" s="34">
        <v>0</v>
      </c>
      <c r="BK1550" s="34">
        <v>132</v>
      </c>
      <c r="BL1550" s="34">
        <v>132</v>
      </c>
      <c r="BM1550">
        <v>0</v>
      </c>
      <c r="BN1550" t="s">
        <v>2666</v>
      </c>
      <c r="BO1550" t="s">
        <v>7581</v>
      </c>
      <c r="BP1550" t="b">
        <v>1</v>
      </c>
    </row>
    <row r="1551" spans="1:68" x14ac:dyDescent="0.25">
      <c r="A1551" s="30" t="str">
        <f t="shared" si="25"/>
        <v>2010001000</v>
      </c>
      <c r="B1551" t="s">
        <v>2441</v>
      </c>
      <c r="C1551">
        <v>0</v>
      </c>
      <c r="D1551" s="65" t="s">
        <v>8705</v>
      </c>
      <c r="E1551" t="s">
        <v>103</v>
      </c>
      <c r="F1551">
        <v>1</v>
      </c>
      <c r="I1551" s="34">
        <v>157.69999999999999</v>
      </c>
      <c r="J1551">
        <v>152</v>
      </c>
      <c r="K1551" s="32">
        <v>44.264299999999999</v>
      </c>
      <c r="L1551" s="32">
        <v>-63.319299999999998</v>
      </c>
      <c r="M1551" s="31">
        <v>40232.744479166664</v>
      </c>
      <c r="N1551" s="33">
        <v>0.99</v>
      </c>
      <c r="O1551" s="33">
        <v>49.59</v>
      </c>
      <c r="P1551" s="32">
        <v>0.1361</v>
      </c>
      <c r="Q1551" s="32">
        <v>-0.14399999999999999</v>
      </c>
      <c r="R1551" s="32">
        <v>0.59030000000000005</v>
      </c>
      <c r="S1551" s="32">
        <v>0.1961</v>
      </c>
      <c r="T1551" s="32"/>
      <c r="U1551" s="32"/>
      <c r="V1551" s="32"/>
      <c r="W1551" s="32"/>
      <c r="X1551" s="32">
        <v>30.921199999999999</v>
      </c>
      <c r="Y1551" s="32">
        <v>30.856000000000002</v>
      </c>
      <c r="Z1551" s="32">
        <v>31.112500000000001</v>
      </c>
      <c r="AA1551" s="32">
        <v>8.5199999999999998E-2</v>
      </c>
      <c r="AB1551" s="32"/>
      <c r="AC1551" s="32"/>
      <c r="AD1551" s="32"/>
      <c r="AE1551" s="32"/>
      <c r="AF1551" s="32">
        <v>7.8545999999999996</v>
      </c>
      <c r="AG1551" s="32">
        <v>7.6867999999999999</v>
      </c>
      <c r="AH1551" s="32">
        <v>7.9297000000000004</v>
      </c>
      <c r="AI1551" s="32">
        <v>6.8099999999999994E-2</v>
      </c>
      <c r="AJ1551" s="32"/>
      <c r="AK1551" s="32"/>
      <c r="AL1551" s="32"/>
      <c r="AM1551" s="32"/>
      <c r="AN1551" s="32">
        <v>0.1862</v>
      </c>
      <c r="AO1551" s="32"/>
      <c r="AP1551" s="32">
        <v>9.0300000000000005E-2</v>
      </c>
      <c r="AQ1551" s="32">
        <v>1.1999999999999999E-3</v>
      </c>
      <c r="AR1551" s="32"/>
      <c r="AS1551" s="32"/>
      <c r="AT1551" s="32">
        <v>30.856400000000001</v>
      </c>
      <c r="AU1551" s="32">
        <v>5.9999999999999995E-4</v>
      </c>
      <c r="AV1551" s="32"/>
      <c r="AW1551" s="32"/>
      <c r="AX1551" s="32">
        <v>-0.14399999999999999</v>
      </c>
      <c r="AY1551" s="33">
        <v>30.75</v>
      </c>
      <c r="AZ1551" s="32"/>
      <c r="BA1551" s="33"/>
      <c r="BB1551">
        <v>148.80000000000001</v>
      </c>
      <c r="BC1551" s="33">
        <v>148.74</v>
      </c>
      <c r="BD1551" s="32">
        <v>5.6645000000000003</v>
      </c>
      <c r="BE1551" s="32"/>
      <c r="BF1551" s="32">
        <v>33.275599999999997</v>
      </c>
      <c r="BG1551" s="32"/>
      <c r="BH1551" s="32">
        <v>-0.14399999999999999</v>
      </c>
      <c r="BI1551" s="34">
        <v>31</v>
      </c>
      <c r="BJ1551" s="34">
        <v>0</v>
      </c>
      <c r="BK1551" s="34">
        <v>110</v>
      </c>
      <c r="BL1551" s="34">
        <v>110</v>
      </c>
      <c r="BM1551">
        <v>0</v>
      </c>
      <c r="BN1551" t="s">
        <v>2667</v>
      </c>
      <c r="BO1551" t="s">
        <v>7582</v>
      </c>
      <c r="BP1551" t="b">
        <v>1</v>
      </c>
    </row>
    <row r="1552" spans="1:68" x14ac:dyDescent="0.25">
      <c r="A1552" s="30" t="str">
        <f t="shared" si="25"/>
        <v>2010001069</v>
      </c>
      <c r="B1552" t="s">
        <v>2441</v>
      </c>
      <c r="C1552">
        <v>69</v>
      </c>
      <c r="D1552" s="65" t="s">
        <v>8759</v>
      </c>
      <c r="E1552" t="s">
        <v>103</v>
      </c>
      <c r="F1552">
        <v>1</v>
      </c>
      <c r="I1552" s="34">
        <v>150.69999999999999</v>
      </c>
      <c r="J1552">
        <v>151</v>
      </c>
      <c r="K1552" s="32">
        <v>44.266199999999998</v>
      </c>
      <c r="L1552" s="32">
        <v>-63.316800000000001</v>
      </c>
      <c r="M1552" s="31">
        <v>40246.207662037035</v>
      </c>
      <c r="N1552" s="33">
        <v>2.98</v>
      </c>
      <c r="O1552" s="33">
        <v>49.59</v>
      </c>
      <c r="P1552" s="32">
        <v>2.4493999999999998</v>
      </c>
      <c r="Q1552" s="32">
        <v>1.1614</v>
      </c>
      <c r="R1552" s="32">
        <v>3.5514999999999999</v>
      </c>
      <c r="S1552" s="32">
        <v>1.0034000000000001</v>
      </c>
      <c r="T1552" s="32"/>
      <c r="U1552" s="32"/>
      <c r="V1552" s="32"/>
      <c r="W1552" s="32"/>
      <c r="X1552" s="32">
        <v>31.972300000000001</v>
      </c>
      <c r="Y1552" s="32">
        <v>31.435600000000001</v>
      </c>
      <c r="Z1552" s="32">
        <v>32.387300000000003</v>
      </c>
      <c r="AA1552" s="32">
        <v>0.40260000000000001</v>
      </c>
      <c r="AB1552" s="32"/>
      <c r="AC1552" s="32"/>
      <c r="AD1552" s="32"/>
      <c r="AE1552" s="32"/>
      <c r="AF1552" s="32">
        <v>7.4231999999999996</v>
      </c>
      <c r="AG1552" s="32">
        <v>7.1239999999999997</v>
      </c>
      <c r="AH1552" s="32">
        <v>7.75</v>
      </c>
      <c r="AI1552" s="32">
        <v>0.23719999999999999</v>
      </c>
      <c r="AJ1552" s="32"/>
      <c r="AK1552" s="32"/>
      <c r="AL1552" s="32"/>
      <c r="AM1552" s="32"/>
      <c r="AN1552" s="32">
        <v>0.58430000000000004</v>
      </c>
      <c r="AO1552" s="32"/>
      <c r="AP1552" s="32">
        <v>1.1678999999999999</v>
      </c>
      <c r="AQ1552" s="32">
        <v>5.5999999999999999E-3</v>
      </c>
      <c r="AR1552" s="32"/>
      <c r="AS1552" s="32"/>
      <c r="AT1552" s="32">
        <v>31.4374</v>
      </c>
      <c r="AU1552" s="32">
        <v>1.8E-3</v>
      </c>
      <c r="AV1552" s="32"/>
      <c r="AW1552" s="32"/>
      <c r="AX1552" s="32">
        <v>1.1614</v>
      </c>
      <c r="AY1552" s="33">
        <v>2.98</v>
      </c>
      <c r="AZ1552" s="32"/>
      <c r="BA1552" s="33"/>
      <c r="BB1552">
        <v>148.80000000000001</v>
      </c>
      <c r="BC1552" s="33">
        <v>148.74</v>
      </c>
      <c r="BD1552" s="32">
        <v>7.548</v>
      </c>
      <c r="BE1552" s="32"/>
      <c r="BF1552" s="32">
        <v>33.994100000000003</v>
      </c>
      <c r="BG1552" s="32"/>
      <c r="BH1552" s="32">
        <v>1.1614</v>
      </c>
      <c r="BI1552" s="34">
        <v>3</v>
      </c>
      <c r="BJ1552" s="34">
        <v>0</v>
      </c>
      <c r="BK1552" s="34">
        <v>93</v>
      </c>
      <c r="BL1552" s="34">
        <v>93</v>
      </c>
      <c r="BM1552">
        <v>0</v>
      </c>
      <c r="BN1552" t="s">
        <v>2668</v>
      </c>
      <c r="BO1552" t="s">
        <v>7583</v>
      </c>
      <c r="BP1552" t="b">
        <v>1</v>
      </c>
    </row>
    <row r="1553" spans="1:68" x14ac:dyDescent="0.25">
      <c r="A1553" s="30" t="str">
        <f t="shared" si="25"/>
        <v>2010002066</v>
      </c>
      <c r="B1553" t="s">
        <v>2442</v>
      </c>
      <c r="C1553">
        <v>66</v>
      </c>
      <c r="D1553" s="65" t="s">
        <v>8715</v>
      </c>
      <c r="E1553" t="s">
        <v>103</v>
      </c>
      <c r="F1553">
        <v>1</v>
      </c>
      <c r="I1553" s="34">
        <v>158.69999999999999</v>
      </c>
      <c r="J1553">
        <v>150</v>
      </c>
      <c r="K1553" s="32">
        <v>44.265799999999999</v>
      </c>
      <c r="L1553" s="32">
        <v>-63.318800000000003</v>
      </c>
      <c r="M1553" s="31">
        <v>40258.814988425926</v>
      </c>
      <c r="N1553" s="33">
        <v>1.98</v>
      </c>
      <c r="O1553" s="33">
        <v>49.59</v>
      </c>
      <c r="P1553" s="32">
        <v>1.3771</v>
      </c>
      <c r="Q1553" s="32">
        <v>1.0465</v>
      </c>
      <c r="R1553" s="32">
        <v>1.9258999999999999</v>
      </c>
      <c r="S1553" s="32">
        <v>0.29160000000000003</v>
      </c>
      <c r="T1553" s="32"/>
      <c r="U1553" s="32"/>
      <c r="V1553" s="32"/>
      <c r="W1553" s="32"/>
      <c r="X1553" s="32">
        <v>31.502700000000001</v>
      </c>
      <c r="Y1553" s="32">
        <v>31.0886</v>
      </c>
      <c r="Z1553" s="32">
        <v>31.7514</v>
      </c>
      <c r="AA1553" s="32">
        <v>0.20949999999999999</v>
      </c>
      <c r="AB1553" s="32"/>
      <c r="AC1553" s="32"/>
      <c r="AD1553" s="32"/>
      <c r="AE1553" s="32"/>
      <c r="AF1553" s="32">
        <v>7.7104999999999997</v>
      </c>
      <c r="AG1553" s="32">
        <v>7.4420999999999999</v>
      </c>
      <c r="AH1553" s="32">
        <v>7.9901</v>
      </c>
      <c r="AI1553" s="32">
        <v>0.1391</v>
      </c>
      <c r="AJ1553" s="32"/>
      <c r="AK1553" s="32"/>
      <c r="AL1553" s="32"/>
      <c r="AM1553" s="32"/>
      <c r="AN1553" s="32">
        <v>0.56720000000000004</v>
      </c>
      <c r="AO1553" s="32"/>
      <c r="AP1553" s="32">
        <v>1.9220999999999999</v>
      </c>
      <c r="AQ1553" s="32">
        <v>2.5000000000000001E-3</v>
      </c>
      <c r="AR1553" s="32"/>
      <c r="AS1553" s="32"/>
      <c r="AT1553" s="32">
        <v>31.092600000000001</v>
      </c>
      <c r="AU1553" s="32">
        <v>2.7000000000000001E-3</v>
      </c>
      <c r="AV1553" s="32"/>
      <c r="AW1553" s="32"/>
      <c r="AX1553" s="32">
        <v>1.0465</v>
      </c>
      <c r="AY1553" s="33">
        <v>21.82</v>
      </c>
      <c r="AZ1553" s="32"/>
      <c r="BA1553" s="33"/>
      <c r="BB1553">
        <v>148.80000000000001</v>
      </c>
      <c r="BC1553" s="33">
        <v>148.74</v>
      </c>
      <c r="BD1553" s="32">
        <v>8.3271999999999995</v>
      </c>
      <c r="BE1553" s="32"/>
      <c r="BF1553" s="32">
        <v>34.268099999999997</v>
      </c>
      <c r="BG1553" s="32"/>
      <c r="BH1553" s="32">
        <v>1.0465</v>
      </c>
      <c r="BI1553" s="34">
        <v>22</v>
      </c>
      <c r="BJ1553" s="34">
        <v>0</v>
      </c>
      <c r="BK1553" s="34">
        <v>109</v>
      </c>
      <c r="BL1553" s="34">
        <v>109</v>
      </c>
      <c r="BM1553">
        <v>0</v>
      </c>
      <c r="BN1553" t="s">
        <v>2669</v>
      </c>
      <c r="BO1553" t="s">
        <v>7584</v>
      </c>
      <c r="BP1553" t="b">
        <v>1</v>
      </c>
    </row>
    <row r="1554" spans="1:68" x14ac:dyDescent="0.25">
      <c r="A1554" s="30" t="str">
        <f t="shared" si="25"/>
        <v>2010006001</v>
      </c>
      <c r="B1554" t="s">
        <v>206</v>
      </c>
      <c r="C1554">
        <v>1</v>
      </c>
      <c r="D1554" s="65" t="s">
        <v>8655</v>
      </c>
      <c r="E1554" t="s">
        <v>82</v>
      </c>
      <c r="F1554">
        <v>0</v>
      </c>
      <c r="G1554">
        <v>2010</v>
      </c>
      <c r="H1554">
        <v>1</v>
      </c>
      <c r="I1554" s="34">
        <v>63.5</v>
      </c>
      <c r="J1554">
        <v>70</v>
      </c>
      <c r="K1554" s="32">
        <v>44.692</v>
      </c>
      <c r="L1554" s="32">
        <v>-63.6387</v>
      </c>
      <c r="M1554" s="31">
        <v>40276.674904398147</v>
      </c>
      <c r="N1554" s="33">
        <v>0.99</v>
      </c>
      <c r="O1554" s="33">
        <v>49.59</v>
      </c>
      <c r="P1554" s="32">
        <v>2.4178000000000002</v>
      </c>
      <c r="Q1554" s="32">
        <v>1.9115</v>
      </c>
      <c r="R1554" s="32">
        <v>6.4555999999999996</v>
      </c>
      <c r="S1554" s="32">
        <v>0.7984</v>
      </c>
      <c r="T1554" s="32">
        <v>2.4157000000000002</v>
      </c>
      <c r="U1554" s="32">
        <v>1.9127000000000001</v>
      </c>
      <c r="V1554" s="32">
        <v>6.4333</v>
      </c>
      <c r="W1554" s="32">
        <v>0.79279999999999995</v>
      </c>
      <c r="X1554" s="32">
        <v>30.5059</v>
      </c>
      <c r="Y1554" s="32">
        <v>28.344000000000001</v>
      </c>
      <c r="Z1554" s="32">
        <v>30.926300000000001</v>
      </c>
      <c r="AA1554" s="32">
        <v>0.47349999999999998</v>
      </c>
      <c r="AB1554" s="32">
        <v>30.507999999999999</v>
      </c>
      <c r="AC1554" s="32">
        <v>28.358899999999998</v>
      </c>
      <c r="AD1554" s="32">
        <v>30.927900000000001</v>
      </c>
      <c r="AE1554" s="32">
        <v>0.47</v>
      </c>
      <c r="AF1554" s="32">
        <v>7.0256999999999996</v>
      </c>
      <c r="AG1554" s="32">
        <v>4.5989000000000004</v>
      </c>
      <c r="AH1554" s="32">
        <v>8.0043000000000006</v>
      </c>
      <c r="AI1554" s="32">
        <v>1.1093</v>
      </c>
      <c r="AJ1554" s="32">
        <v>6.9333</v>
      </c>
      <c r="AK1554" s="32">
        <v>4.5548000000000002</v>
      </c>
      <c r="AL1554" s="32">
        <v>8.0197000000000003</v>
      </c>
      <c r="AM1554" s="32">
        <v>1.0768</v>
      </c>
      <c r="AN1554" s="32">
        <v>0.68669999999999998</v>
      </c>
      <c r="AO1554" s="32">
        <v>0.69220000000000004</v>
      </c>
      <c r="AP1554" s="32">
        <v>4.2908999999999997</v>
      </c>
      <c r="AQ1554" s="32">
        <v>1.6083000000000001</v>
      </c>
      <c r="AR1554" s="32">
        <v>4.2747999999999999</v>
      </c>
      <c r="AS1554" s="32">
        <v>1.5988</v>
      </c>
      <c r="AT1554" s="32">
        <v>29.387899999999998</v>
      </c>
      <c r="AU1554" s="32">
        <v>0.76149999999999995</v>
      </c>
      <c r="AV1554" s="32">
        <v>29.402799999999999</v>
      </c>
      <c r="AW1554" s="32">
        <v>0.7591</v>
      </c>
      <c r="AX1554" s="32">
        <v>1.9115</v>
      </c>
      <c r="AY1554">
        <v>30.75</v>
      </c>
      <c r="AZ1554">
        <v>1.9127000000000001</v>
      </c>
      <c r="BA1554">
        <v>29.76</v>
      </c>
      <c r="BB1554">
        <v>70</v>
      </c>
      <c r="BD1554" s="32"/>
      <c r="BE1554" s="32"/>
      <c r="BF1554" s="32"/>
      <c r="BG1554" s="32"/>
      <c r="BH1554" s="32">
        <v>1.9115</v>
      </c>
      <c r="BI1554" s="34">
        <v>31</v>
      </c>
      <c r="BJ1554" s="34">
        <v>3</v>
      </c>
      <c r="BK1554" s="34">
        <v>64</v>
      </c>
      <c r="BL1554" s="34">
        <v>61</v>
      </c>
      <c r="BM1554">
        <v>0</v>
      </c>
      <c r="BN1554" t="s">
        <v>1614</v>
      </c>
      <c r="BP1554" t="b">
        <v>0</v>
      </c>
    </row>
    <row r="1555" spans="1:68" x14ac:dyDescent="0.25">
      <c r="A1555" s="30" t="str">
        <f t="shared" si="25"/>
        <v>2010006008</v>
      </c>
      <c r="B1555" t="s">
        <v>206</v>
      </c>
      <c r="C1555">
        <v>8</v>
      </c>
      <c r="D1555" s="65" t="s">
        <v>8662</v>
      </c>
      <c r="E1555" t="s">
        <v>103</v>
      </c>
      <c r="F1555">
        <v>1</v>
      </c>
      <c r="G1555">
        <v>2010</v>
      </c>
      <c r="H1555">
        <v>1</v>
      </c>
      <c r="I1555" s="34">
        <v>175.5</v>
      </c>
      <c r="J1555">
        <v>182</v>
      </c>
      <c r="K1555" s="32">
        <v>44.2712</v>
      </c>
      <c r="L1555" s="32">
        <v>-63.323999999999998</v>
      </c>
      <c r="M1555" s="31">
        <v>40278.08824016204</v>
      </c>
      <c r="N1555" s="33">
        <v>1.98</v>
      </c>
      <c r="O1555" s="33">
        <v>49.59</v>
      </c>
      <c r="P1555" s="32">
        <v>3.2130000000000001</v>
      </c>
      <c r="Q1555" s="32">
        <v>2.5514000000000001</v>
      </c>
      <c r="R1555" s="32">
        <v>3.7677</v>
      </c>
      <c r="S1555" s="32">
        <v>0.46360000000000001</v>
      </c>
      <c r="T1555" s="32">
        <v>3.2218</v>
      </c>
      <c r="U1555" s="32">
        <v>2.5464000000000002</v>
      </c>
      <c r="V1555" s="32">
        <v>3.7692999999999999</v>
      </c>
      <c r="W1555" s="32">
        <v>0.46460000000000001</v>
      </c>
      <c r="X1555" s="32">
        <v>31.982199999999999</v>
      </c>
      <c r="Y1555" s="32">
        <v>31.763999999999999</v>
      </c>
      <c r="Z1555" s="32">
        <v>32.315100000000001</v>
      </c>
      <c r="AA1555" s="32">
        <v>0.20130000000000001</v>
      </c>
      <c r="AB1555" s="32">
        <v>32.011899999999997</v>
      </c>
      <c r="AC1555" s="32">
        <v>31.762499999999999</v>
      </c>
      <c r="AD1555" s="32">
        <v>32.417999999999999</v>
      </c>
      <c r="AE1555" s="32">
        <v>0.2137</v>
      </c>
      <c r="AF1555" s="32">
        <v>8.4436</v>
      </c>
      <c r="AG1555" s="32">
        <v>7.9680999999999997</v>
      </c>
      <c r="AH1555" s="32">
        <v>8.7309999999999999</v>
      </c>
      <c r="AI1555" s="32">
        <v>0.30370000000000003</v>
      </c>
      <c r="AJ1555" s="32">
        <v>8.5258000000000003</v>
      </c>
      <c r="AK1555" s="32">
        <v>8.1702999999999992</v>
      </c>
      <c r="AL1555" s="32">
        <v>8.7386999999999997</v>
      </c>
      <c r="AM1555" s="32">
        <v>0.20280000000000001</v>
      </c>
      <c r="AN1555" s="32">
        <v>0.52049999999999996</v>
      </c>
      <c r="AO1555" s="32">
        <v>0.51149999999999995</v>
      </c>
      <c r="AP1555" s="32">
        <v>3.7587999999999999</v>
      </c>
      <c r="AQ1555" s="32">
        <v>1.26E-2</v>
      </c>
      <c r="AR1555" s="32">
        <v>3.7593999999999999</v>
      </c>
      <c r="AS1555" s="32">
        <v>1.3299999999999999E-2</v>
      </c>
      <c r="AT1555" s="32">
        <v>31.766999999999999</v>
      </c>
      <c r="AU1555" s="32">
        <v>2E-3</v>
      </c>
      <c r="AV1555" s="32">
        <v>31.765699999999999</v>
      </c>
      <c r="AW1555" s="32">
        <v>2.5999999999999999E-3</v>
      </c>
      <c r="AX1555" s="32">
        <v>2.5514000000000001</v>
      </c>
      <c r="AY1555">
        <v>41.66</v>
      </c>
      <c r="AZ1555">
        <v>2.5464000000000002</v>
      </c>
      <c r="BA1555">
        <v>42.65</v>
      </c>
      <c r="BB1555">
        <v>148.80000000000001</v>
      </c>
      <c r="BC1555">
        <v>148.74</v>
      </c>
      <c r="BD1555" s="32">
        <v>8.1697000000000006</v>
      </c>
      <c r="BE1555" s="32">
        <v>8.1574000000000009</v>
      </c>
      <c r="BF1555" s="32">
        <v>34.22</v>
      </c>
      <c r="BG1555" s="32">
        <v>34.179400000000001</v>
      </c>
      <c r="BH1555" s="32">
        <v>2.5514000000000001</v>
      </c>
      <c r="BI1555" s="34">
        <v>42</v>
      </c>
      <c r="BJ1555" s="34">
        <v>0</v>
      </c>
      <c r="BK1555" s="34">
        <v>89</v>
      </c>
      <c r="BL1555" s="34">
        <v>89</v>
      </c>
      <c r="BM1555">
        <v>0</v>
      </c>
      <c r="BN1555" t="s">
        <v>1615</v>
      </c>
      <c r="BP1555" t="b">
        <v>0</v>
      </c>
    </row>
    <row r="1556" spans="1:68" x14ac:dyDescent="0.25">
      <c r="A1556" s="30" t="str">
        <f t="shared" si="25"/>
        <v>2010006010</v>
      </c>
      <c r="B1556" t="s">
        <v>206</v>
      </c>
      <c r="C1556">
        <v>10</v>
      </c>
      <c r="D1556" s="65" t="s">
        <v>8664</v>
      </c>
      <c r="E1556" t="s">
        <v>103</v>
      </c>
      <c r="F1556">
        <v>1</v>
      </c>
      <c r="G1556">
        <v>2010</v>
      </c>
      <c r="H1556">
        <v>1</v>
      </c>
      <c r="I1556" s="34">
        <v>97.2</v>
      </c>
      <c r="J1556">
        <v>160</v>
      </c>
      <c r="K1556" s="32">
        <v>44.2697</v>
      </c>
      <c r="L1556" s="32">
        <v>-63.320700000000002</v>
      </c>
      <c r="M1556" s="31">
        <v>40278.187461226851</v>
      </c>
      <c r="N1556" s="33">
        <v>0.99</v>
      </c>
      <c r="O1556" s="33">
        <v>49.59</v>
      </c>
      <c r="P1556" s="32">
        <v>2.9910999999999999</v>
      </c>
      <c r="Q1556" s="32">
        <v>2.2740999999999998</v>
      </c>
      <c r="R1556" s="32">
        <v>3.6884000000000001</v>
      </c>
      <c r="S1556" s="32">
        <v>0.5343</v>
      </c>
      <c r="T1556" s="32">
        <v>3.0028999999999999</v>
      </c>
      <c r="U1556" s="32">
        <v>2.2789000000000001</v>
      </c>
      <c r="V1556" s="32">
        <v>3.6882999999999999</v>
      </c>
      <c r="W1556" s="32">
        <v>0.52980000000000005</v>
      </c>
      <c r="X1556" s="32">
        <v>31.953499999999998</v>
      </c>
      <c r="Y1556" s="32">
        <v>31.735099999999999</v>
      </c>
      <c r="Z1556" s="32">
        <v>32.204999999999998</v>
      </c>
      <c r="AA1556" s="32">
        <v>0.1726</v>
      </c>
      <c r="AB1556" s="32">
        <v>32.014000000000003</v>
      </c>
      <c r="AC1556" s="32">
        <v>31.734400000000001</v>
      </c>
      <c r="AD1556" s="32">
        <v>32.3185</v>
      </c>
      <c r="AE1556" s="32">
        <v>0.20399999999999999</v>
      </c>
      <c r="AF1556" s="32">
        <v>8.4603999999999999</v>
      </c>
      <c r="AG1556" s="32">
        <v>7.8585000000000003</v>
      </c>
      <c r="AH1556" s="32">
        <v>8.7949000000000002</v>
      </c>
      <c r="AI1556" s="32">
        <v>0.33100000000000002</v>
      </c>
      <c r="AJ1556" s="32">
        <v>8.5429999999999993</v>
      </c>
      <c r="AK1556" s="32">
        <v>8.0823</v>
      </c>
      <c r="AL1556" s="32">
        <v>8.7917000000000005</v>
      </c>
      <c r="AM1556" s="32">
        <v>0.22090000000000001</v>
      </c>
      <c r="AN1556" s="32">
        <v>0.48449999999999999</v>
      </c>
      <c r="AO1556" s="32">
        <v>0.49320000000000003</v>
      </c>
      <c r="AP1556" s="32">
        <v>3.6831999999999998</v>
      </c>
      <c r="AQ1556" s="32">
        <v>3.5000000000000001E-3</v>
      </c>
      <c r="AR1556" s="32">
        <v>3.6825999999999999</v>
      </c>
      <c r="AS1556" s="32">
        <v>4.4000000000000003E-3</v>
      </c>
      <c r="AT1556" s="32">
        <v>31.7378</v>
      </c>
      <c r="AU1556" s="32">
        <v>3.3E-3</v>
      </c>
      <c r="AV1556" s="32">
        <v>31.739100000000001</v>
      </c>
      <c r="AW1556" s="32">
        <v>5.3E-3</v>
      </c>
      <c r="AX1556" s="32">
        <v>2.2740999999999998</v>
      </c>
      <c r="AY1556">
        <v>45.62</v>
      </c>
      <c r="AZ1556">
        <v>2.2789000000000001</v>
      </c>
      <c r="BA1556">
        <v>45.62</v>
      </c>
      <c r="BB1556">
        <v>148.80000000000001</v>
      </c>
      <c r="BD1556" s="32"/>
      <c r="BE1556" s="32"/>
      <c r="BF1556" s="32"/>
      <c r="BG1556" s="32"/>
      <c r="BH1556" s="32">
        <v>2.2740999999999998</v>
      </c>
      <c r="BI1556" s="34">
        <v>46</v>
      </c>
      <c r="BJ1556" s="34">
        <v>0</v>
      </c>
      <c r="BK1556" s="34">
        <v>89</v>
      </c>
      <c r="BL1556" s="34">
        <v>89</v>
      </c>
      <c r="BM1556">
        <v>0</v>
      </c>
      <c r="BN1556" t="s">
        <v>1616</v>
      </c>
      <c r="BP1556" t="b">
        <v>0</v>
      </c>
    </row>
    <row r="1557" spans="1:68" x14ac:dyDescent="0.25">
      <c r="A1557" s="30" t="str">
        <f t="shared" si="25"/>
        <v>2010006012</v>
      </c>
      <c r="B1557" t="s">
        <v>206</v>
      </c>
      <c r="C1557">
        <v>12</v>
      </c>
      <c r="D1557" s="65" t="s">
        <v>8666</v>
      </c>
      <c r="E1557" t="s">
        <v>95</v>
      </c>
      <c r="F1557">
        <v>1</v>
      </c>
      <c r="G1557">
        <v>2010</v>
      </c>
      <c r="H1557">
        <v>1</v>
      </c>
      <c r="I1557" s="34">
        <v>85.3</v>
      </c>
      <c r="J1557">
        <v>98</v>
      </c>
      <c r="K1557" s="32">
        <v>44.401699999999998</v>
      </c>
      <c r="L1557" s="32">
        <v>-63.457500000000003</v>
      </c>
      <c r="M1557" s="31">
        <v>40278.290975578704</v>
      </c>
      <c r="N1557" s="33">
        <v>0.99</v>
      </c>
      <c r="O1557" s="33">
        <v>49.59</v>
      </c>
      <c r="P1557" s="32">
        <v>2.0222000000000002</v>
      </c>
      <c r="Q1557" s="32">
        <v>1.5909</v>
      </c>
      <c r="R1557" s="32">
        <v>2.4108999999999998</v>
      </c>
      <c r="S1557" s="32">
        <v>0.34910000000000002</v>
      </c>
      <c r="T1557" s="32">
        <v>2.0299999999999998</v>
      </c>
      <c r="U1557" s="32">
        <v>1.5911999999999999</v>
      </c>
      <c r="V1557" s="32">
        <v>2.4094000000000002</v>
      </c>
      <c r="W1557" s="32">
        <v>0.34970000000000001</v>
      </c>
      <c r="X1557" s="32">
        <v>31.142499999999998</v>
      </c>
      <c r="Y1557" s="32">
        <v>30.918299999999999</v>
      </c>
      <c r="Z1557" s="32">
        <v>31.585599999999999</v>
      </c>
      <c r="AA1557" s="32">
        <v>0.25119999999999998</v>
      </c>
      <c r="AB1557" s="32">
        <v>31.159700000000001</v>
      </c>
      <c r="AC1557" s="32">
        <v>30.912800000000001</v>
      </c>
      <c r="AD1557" s="32">
        <v>31.5686</v>
      </c>
      <c r="AE1557" s="32">
        <v>0.25240000000000001</v>
      </c>
      <c r="AF1557" s="32">
        <v>8.9323999999999995</v>
      </c>
      <c r="AG1557" s="32">
        <v>8.5580999999999996</v>
      </c>
      <c r="AH1557" s="32">
        <v>9.4524000000000008</v>
      </c>
      <c r="AI1557" s="32">
        <v>0.17960000000000001</v>
      </c>
      <c r="AJ1557" s="32">
        <v>9.0594000000000001</v>
      </c>
      <c r="AK1557" s="32">
        <v>8.6087000000000007</v>
      </c>
      <c r="AL1557" s="32">
        <v>9.6937999999999995</v>
      </c>
      <c r="AM1557" s="32">
        <v>0.25509999999999999</v>
      </c>
      <c r="AN1557" s="32">
        <v>0.57689999999999997</v>
      </c>
      <c r="AO1557" s="32">
        <v>0.55030000000000001</v>
      </c>
      <c r="AP1557" s="32">
        <v>2.383</v>
      </c>
      <c r="AQ1557" s="32">
        <v>1.8800000000000001E-2</v>
      </c>
      <c r="AR1557" s="32">
        <v>2.383</v>
      </c>
      <c r="AS1557" s="32">
        <v>2.1000000000000001E-2</v>
      </c>
      <c r="AT1557" s="32">
        <v>30.925699999999999</v>
      </c>
      <c r="AU1557" s="32">
        <v>4.3E-3</v>
      </c>
      <c r="AV1557" s="32">
        <v>30.930900000000001</v>
      </c>
      <c r="AW1557" s="32">
        <v>1.2699999999999999E-2</v>
      </c>
      <c r="AX1557" s="32">
        <v>1.5089999999999999</v>
      </c>
      <c r="AY1557">
        <v>55.54</v>
      </c>
      <c r="AZ1557">
        <v>1.5217000000000001</v>
      </c>
      <c r="BA1557">
        <v>55.54</v>
      </c>
      <c r="BB1557">
        <v>83.5</v>
      </c>
      <c r="BC1557">
        <v>83.31</v>
      </c>
      <c r="BD1557" s="32">
        <v>2.2113999999999998</v>
      </c>
      <c r="BE1557" s="32">
        <v>2.2113</v>
      </c>
      <c r="BF1557" s="32">
        <v>31.986000000000001</v>
      </c>
      <c r="BG1557" s="32">
        <v>31.956700000000001</v>
      </c>
      <c r="BH1557" s="32">
        <v>1.5089999999999999</v>
      </c>
      <c r="BI1557" s="34">
        <v>56</v>
      </c>
      <c r="BJ1557" s="34">
        <v>0</v>
      </c>
      <c r="BK1557" s="34">
        <v>86</v>
      </c>
      <c r="BL1557" s="34">
        <v>86</v>
      </c>
      <c r="BM1557">
        <v>0</v>
      </c>
      <c r="BN1557" t="s">
        <v>1617</v>
      </c>
      <c r="BP1557" t="b">
        <v>0</v>
      </c>
    </row>
    <row r="1558" spans="1:68" x14ac:dyDescent="0.25">
      <c r="A1558" s="30" t="str">
        <f t="shared" si="25"/>
        <v>2010006013</v>
      </c>
      <c r="B1558" t="s">
        <v>206</v>
      </c>
      <c r="C1558">
        <v>13</v>
      </c>
      <c r="D1558" s="65" t="s">
        <v>8667</v>
      </c>
      <c r="E1558" t="s">
        <v>95</v>
      </c>
      <c r="F1558">
        <v>1</v>
      </c>
      <c r="G1558">
        <v>2010</v>
      </c>
      <c r="H1558">
        <v>1</v>
      </c>
      <c r="I1558" s="34">
        <v>77.400000000000006</v>
      </c>
      <c r="J1558">
        <v>88</v>
      </c>
      <c r="K1558" s="32">
        <v>44.400700000000001</v>
      </c>
      <c r="L1558" s="32">
        <v>-63.451700000000002</v>
      </c>
      <c r="M1558" s="31">
        <v>40278.328087731483</v>
      </c>
      <c r="N1558" s="33">
        <v>2.98</v>
      </c>
      <c r="O1558" s="33">
        <v>49.59</v>
      </c>
      <c r="P1558" s="32">
        <v>1.9551000000000001</v>
      </c>
      <c r="Q1558" s="32">
        <v>1.5404</v>
      </c>
      <c r="R1558" s="32">
        <v>2.4491999999999998</v>
      </c>
      <c r="S1558" s="32">
        <v>0.37240000000000001</v>
      </c>
      <c r="T1558" s="32">
        <v>1.9637</v>
      </c>
      <c r="U1558" s="32">
        <v>1.5485</v>
      </c>
      <c r="V1558" s="32">
        <v>2.4493999999999998</v>
      </c>
      <c r="W1558" s="32">
        <v>0.37340000000000001</v>
      </c>
      <c r="X1558" s="32">
        <v>31.178599999999999</v>
      </c>
      <c r="Y1558" s="32">
        <v>30.917000000000002</v>
      </c>
      <c r="Z1558" s="32">
        <v>31.584399999999999</v>
      </c>
      <c r="AA1558" s="32">
        <v>0.2379</v>
      </c>
      <c r="AB1558" s="32">
        <v>31.196899999999999</v>
      </c>
      <c r="AC1558" s="32">
        <v>30.908200000000001</v>
      </c>
      <c r="AD1558" s="32">
        <v>31.601900000000001</v>
      </c>
      <c r="AE1558" s="32">
        <v>0.2341</v>
      </c>
      <c r="AF1558" s="32">
        <v>8.9273000000000007</v>
      </c>
      <c r="AG1558" s="32">
        <v>8.5497999999999994</v>
      </c>
      <c r="AH1558" s="32">
        <v>9.4031000000000002</v>
      </c>
      <c r="AI1558" s="32">
        <v>0.18479999999999999</v>
      </c>
      <c r="AJ1558" s="32">
        <v>8.7993000000000006</v>
      </c>
      <c r="AK1558" s="32">
        <v>8.4848999999999997</v>
      </c>
      <c r="AL1558" s="32">
        <v>9.3648000000000007</v>
      </c>
      <c r="AM1558" s="32">
        <v>0.2334</v>
      </c>
      <c r="AN1558" s="32">
        <v>0.58899999999999997</v>
      </c>
      <c r="AO1558" s="32">
        <v>0.60680000000000001</v>
      </c>
      <c r="AP1558" s="32">
        <v>2.4398</v>
      </c>
      <c r="AQ1558" s="32">
        <v>3.3999999999999998E-3</v>
      </c>
      <c r="AR1558" s="32">
        <v>2.4390999999999998</v>
      </c>
      <c r="AS1558" s="32">
        <v>3.0000000000000001E-3</v>
      </c>
      <c r="AT1558" s="32">
        <v>30.921900000000001</v>
      </c>
      <c r="AU1558" s="32">
        <v>2.3E-3</v>
      </c>
      <c r="AV1558" s="32">
        <v>30.918500000000002</v>
      </c>
      <c r="AW1558" s="32">
        <v>6.1000000000000004E-3</v>
      </c>
      <c r="AX1558" s="32">
        <v>1.5404</v>
      </c>
      <c r="AY1558">
        <v>28.76</v>
      </c>
      <c r="AZ1558">
        <v>1.5485</v>
      </c>
      <c r="BA1558">
        <v>29.76</v>
      </c>
      <c r="BB1558">
        <v>83.5</v>
      </c>
      <c r="BD1558" s="32"/>
      <c r="BE1558" s="32"/>
      <c r="BF1558" s="32"/>
      <c r="BG1558" s="32"/>
      <c r="BH1558" s="32">
        <v>1.5404</v>
      </c>
      <c r="BI1558" s="34">
        <v>29</v>
      </c>
      <c r="BJ1558" s="34">
        <v>0</v>
      </c>
      <c r="BK1558" s="34">
        <v>78</v>
      </c>
      <c r="BL1558" s="34">
        <v>78</v>
      </c>
      <c r="BM1558">
        <v>0</v>
      </c>
      <c r="BN1558" t="s">
        <v>1618</v>
      </c>
      <c r="BP1558" t="b">
        <v>0</v>
      </c>
    </row>
    <row r="1559" spans="1:68" x14ac:dyDescent="0.25">
      <c r="A1559" s="30" t="str">
        <f t="shared" si="25"/>
        <v>2010006014</v>
      </c>
      <c r="B1559" t="s">
        <v>206</v>
      </c>
      <c r="C1559">
        <v>14</v>
      </c>
      <c r="D1559" s="65" t="s">
        <v>8668</v>
      </c>
      <c r="E1559" t="s">
        <v>85</v>
      </c>
      <c r="F1559">
        <v>0</v>
      </c>
      <c r="G1559">
        <v>2010</v>
      </c>
      <c r="H1559">
        <v>1</v>
      </c>
      <c r="I1559" s="34">
        <v>209.2</v>
      </c>
      <c r="J1559">
        <v>223</v>
      </c>
      <c r="K1559" s="32">
        <v>44.015700000000002</v>
      </c>
      <c r="L1559" s="32">
        <v>-63.010800000000003</v>
      </c>
      <c r="M1559" s="31">
        <v>40278.522639930554</v>
      </c>
      <c r="N1559" s="33">
        <v>1.98</v>
      </c>
      <c r="O1559" s="33">
        <v>49.59</v>
      </c>
      <c r="P1559" s="32">
        <v>2.8967000000000001</v>
      </c>
      <c r="Q1559" s="32">
        <v>2.4304999999999999</v>
      </c>
      <c r="R1559" s="32">
        <v>3.1657999999999999</v>
      </c>
      <c r="S1559" s="32">
        <v>0.22270000000000001</v>
      </c>
      <c r="T1559" s="32">
        <v>2.8995000000000002</v>
      </c>
      <c r="U1559" s="32">
        <v>2.4363000000000001</v>
      </c>
      <c r="V1559" s="32">
        <v>3.1495000000000002</v>
      </c>
      <c r="W1559" s="32">
        <v>0.22259999999999999</v>
      </c>
      <c r="X1559" s="32">
        <v>31.875</v>
      </c>
      <c r="Y1559" s="32">
        <v>31.503499999999999</v>
      </c>
      <c r="Z1559" s="32">
        <v>32.2986</v>
      </c>
      <c r="AA1559" s="32">
        <v>0.26729999999999998</v>
      </c>
      <c r="AB1559" s="32">
        <v>31.863099999999999</v>
      </c>
      <c r="AC1559" s="32">
        <v>31.517900000000001</v>
      </c>
      <c r="AD1559" s="32">
        <v>32.260599999999997</v>
      </c>
      <c r="AE1559" s="32">
        <v>0.26669999999999999</v>
      </c>
      <c r="AF1559" s="32">
        <v>8.5808999999999997</v>
      </c>
      <c r="AG1559" s="32">
        <v>8.0794999999999995</v>
      </c>
      <c r="AH1559" s="32">
        <v>8.9975000000000005</v>
      </c>
      <c r="AI1559" s="32">
        <v>0.26910000000000001</v>
      </c>
      <c r="AJ1559" s="32">
        <v>8.6532</v>
      </c>
      <c r="AK1559" s="32">
        <v>8.218</v>
      </c>
      <c r="AL1559" s="32">
        <v>8.8733000000000004</v>
      </c>
      <c r="AM1559" s="32">
        <v>0.17100000000000001</v>
      </c>
      <c r="AN1559" s="32">
        <v>0.61060000000000003</v>
      </c>
      <c r="AO1559" s="32">
        <v>0.58550000000000002</v>
      </c>
      <c r="AP1559" s="32">
        <v>3.0562999999999998</v>
      </c>
      <c r="AQ1559" s="32">
        <v>4.7000000000000002E-3</v>
      </c>
      <c r="AR1559" s="32">
        <v>3.0560999999999998</v>
      </c>
      <c r="AS1559" s="32">
        <v>4.4999999999999997E-3</v>
      </c>
      <c r="AT1559" s="32">
        <v>31.5185</v>
      </c>
      <c r="AU1559" s="32">
        <v>1.29E-2</v>
      </c>
      <c r="AV1559" s="32">
        <v>31.5229</v>
      </c>
      <c r="AW1559" s="32">
        <v>4.4000000000000003E-3</v>
      </c>
      <c r="AX1559" s="32">
        <v>2.4304999999999999</v>
      </c>
      <c r="AY1559">
        <v>40.67</v>
      </c>
      <c r="AZ1559">
        <v>2.4363000000000001</v>
      </c>
      <c r="BA1559">
        <v>40.67</v>
      </c>
      <c r="BD1559" s="32"/>
      <c r="BE1559" s="32"/>
      <c r="BF1559" s="32"/>
      <c r="BG1559" s="32"/>
      <c r="BH1559" s="32">
        <v>2.4304999999999999</v>
      </c>
      <c r="BI1559" s="34">
        <v>41</v>
      </c>
      <c r="BJ1559" s="34">
        <v>0</v>
      </c>
      <c r="BK1559" s="34">
        <v>90</v>
      </c>
      <c r="BL1559" s="34">
        <v>90</v>
      </c>
      <c r="BM1559">
        <v>0</v>
      </c>
      <c r="BN1559" t="s">
        <v>1619</v>
      </c>
      <c r="BP1559" t="b">
        <v>0</v>
      </c>
    </row>
    <row r="1560" spans="1:68" x14ac:dyDescent="0.25">
      <c r="A1560" s="30" t="str">
        <f t="shared" si="25"/>
        <v>2010006020</v>
      </c>
      <c r="B1560" t="s">
        <v>206</v>
      </c>
      <c r="C1560">
        <v>20</v>
      </c>
      <c r="D1560" s="65" t="s">
        <v>8674</v>
      </c>
      <c r="E1560" t="s">
        <v>184</v>
      </c>
      <c r="F1560">
        <v>0</v>
      </c>
      <c r="G1560">
        <v>2010</v>
      </c>
      <c r="H1560">
        <v>1</v>
      </c>
      <c r="I1560" s="34">
        <v>82.3</v>
      </c>
      <c r="J1560">
        <v>160</v>
      </c>
      <c r="K1560" s="32">
        <v>44.251300000000001</v>
      </c>
      <c r="L1560" s="32">
        <v>-63.1678</v>
      </c>
      <c r="M1560" s="31">
        <v>40278.88486435185</v>
      </c>
      <c r="N1560" s="33">
        <v>0.99</v>
      </c>
      <c r="O1560" s="33">
        <v>49.59</v>
      </c>
      <c r="P1560" s="32">
        <v>2.1936</v>
      </c>
      <c r="Q1560" s="32">
        <v>1.7717000000000001</v>
      </c>
      <c r="R1560" s="32">
        <v>2.4327000000000001</v>
      </c>
      <c r="S1560" s="32">
        <v>0.24340000000000001</v>
      </c>
      <c r="T1560" s="32">
        <v>2.1958000000000002</v>
      </c>
      <c r="U1560" s="32">
        <v>1.7741</v>
      </c>
      <c r="V1560" s="32">
        <v>2.4304999999999999</v>
      </c>
      <c r="W1560" s="32">
        <v>0.2447</v>
      </c>
      <c r="X1560" s="32">
        <v>31.573899999999998</v>
      </c>
      <c r="Y1560" s="32">
        <v>31.392099999999999</v>
      </c>
      <c r="Z1560" s="32">
        <v>31.893000000000001</v>
      </c>
      <c r="AA1560" s="32">
        <v>0.20530000000000001</v>
      </c>
      <c r="AB1560" s="32">
        <v>31.5823</v>
      </c>
      <c r="AC1560" s="32">
        <v>31.393699999999999</v>
      </c>
      <c r="AD1560" s="32">
        <v>31.928799999999999</v>
      </c>
      <c r="AE1560" s="32">
        <v>0.20380000000000001</v>
      </c>
      <c r="AF1560" s="32">
        <v>8.8262</v>
      </c>
      <c r="AG1560" s="32">
        <v>8.4204000000000008</v>
      </c>
      <c r="AH1560" s="32">
        <v>9.0922000000000001</v>
      </c>
      <c r="AI1560" s="32">
        <v>0.2341</v>
      </c>
      <c r="AJ1560" s="32">
        <v>8.9751999999999992</v>
      </c>
      <c r="AK1560" s="32">
        <v>8.7395999999999994</v>
      </c>
      <c r="AL1560" s="32">
        <v>9.1754999999999995</v>
      </c>
      <c r="AM1560" s="32">
        <v>0.11070000000000001</v>
      </c>
      <c r="AN1560" s="32">
        <v>0.43159999999999998</v>
      </c>
      <c r="AO1560" s="32">
        <v>0.41770000000000002</v>
      </c>
      <c r="AP1560" s="32">
        <v>2.4226000000000001</v>
      </c>
      <c r="AQ1560" s="32">
        <v>6.3E-3</v>
      </c>
      <c r="AR1560" s="32">
        <v>2.4224999999999999</v>
      </c>
      <c r="AS1560" s="32">
        <v>5.4999999999999997E-3</v>
      </c>
      <c r="AT1560" s="32">
        <v>31.392900000000001</v>
      </c>
      <c r="AU1560" s="32">
        <v>5.0000000000000001E-4</v>
      </c>
      <c r="AV1560" s="32">
        <v>31.407599999999999</v>
      </c>
      <c r="AW1560" s="32">
        <v>9.4999999999999998E-3</v>
      </c>
      <c r="AX1560" s="32">
        <v>1.7717000000000001</v>
      </c>
      <c r="AY1560">
        <v>29.76</v>
      </c>
      <c r="AZ1560">
        <v>1.7741</v>
      </c>
      <c r="BA1560">
        <v>29.76</v>
      </c>
      <c r="BB1560">
        <v>169</v>
      </c>
      <c r="BD1560" s="32"/>
      <c r="BE1560" s="32"/>
      <c r="BF1560" s="32"/>
      <c r="BG1560" s="32"/>
      <c r="BH1560" s="32">
        <v>1.7717000000000001</v>
      </c>
      <c r="BI1560" s="34">
        <v>30</v>
      </c>
      <c r="BJ1560" s="34">
        <v>0</v>
      </c>
      <c r="BK1560" s="34">
        <v>83</v>
      </c>
      <c r="BL1560" s="34">
        <v>83</v>
      </c>
      <c r="BM1560">
        <v>0</v>
      </c>
      <c r="BN1560" t="s">
        <v>1621</v>
      </c>
      <c r="BP1560" t="b">
        <v>0</v>
      </c>
    </row>
    <row r="1561" spans="1:68" x14ac:dyDescent="0.25">
      <c r="A1561" s="30" t="str">
        <f t="shared" si="25"/>
        <v>2010006023</v>
      </c>
      <c r="B1561" t="s">
        <v>206</v>
      </c>
      <c r="C1561">
        <v>23</v>
      </c>
      <c r="D1561" s="65" t="s">
        <v>8677</v>
      </c>
      <c r="E1561" t="s">
        <v>112</v>
      </c>
      <c r="F1561">
        <v>1</v>
      </c>
      <c r="G1561">
        <v>2010</v>
      </c>
      <c r="H1561">
        <v>1</v>
      </c>
      <c r="I1561" s="34">
        <v>263.7</v>
      </c>
      <c r="J1561">
        <v>260</v>
      </c>
      <c r="K1561" s="32">
        <v>43.885800000000003</v>
      </c>
      <c r="L1561" s="32">
        <v>-62.872300000000003</v>
      </c>
      <c r="M1561" s="31">
        <v>40279.043906018516</v>
      </c>
      <c r="N1561" s="33">
        <v>0.99</v>
      </c>
      <c r="O1561" s="33">
        <v>49.59</v>
      </c>
      <c r="P1561" s="32">
        <v>3.1206999999999998</v>
      </c>
      <c r="Q1561" s="32">
        <v>2.3633000000000002</v>
      </c>
      <c r="R1561" s="32">
        <v>3.4272999999999998</v>
      </c>
      <c r="S1561" s="32">
        <v>0.36969999999999997</v>
      </c>
      <c r="T1561" s="32">
        <v>3.1364000000000001</v>
      </c>
      <c r="U1561" s="32">
        <v>2.3730000000000002</v>
      </c>
      <c r="V1561" s="32">
        <v>3.427</v>
      </c>
      <c r="W1561" s="32">
        <v>0.35560000000000003</v>
      </c>
      <c r="X1561" s="32">
        <v>31.970300000000002</v>
      </c>
      <c r="Y1561" s="32">
        <v>31.7</v>
      </c>
      <c r="Z1561" s="32">
        <v>32.389000000000003</v>
      </c>
      <c r="AA1561" s="32">
        <v>0.2555</v>
      </c>
      <c r="AB1561" s="32">
        <v>31.978899999999999</v>
      </c>
      <c r="AC1561" s="32">
        <v>31.706600000000002</v>
      </c>
      <c r="AD1561" s="32">
        <v>32.538600000000002</v>
      </c>
      <c r="AE1561" s="32">
        <v>0.2752</v>
      </c>
      <c r="AF1561" s="32">
        <v>8.2471999999999994</v>
      </c>
      <c r="AG1561" s="32">
        <v>7.1154999999999999</v>
      </c>
      <c r="AH1561" s="32">
        <v>8.6600999999999999</v>
      </c>
      <c r="AI1561" s="32">
        <v>0.39900000000000002</v>
      </c>
      <c r="AJ1561" s="32">
        <v>7.2167000000000003</v>
      </c>
      <c r="AK1561" s="32">
        <v>6.5800999999999998</v>
      </c>
      <c r="AL1561" s="32">
        <v>7.6348000000000003</v>
      </c>
      <c r="AM1561" s="32">
        <v>0.27200000000000002</v>
      </c>
      <c r="AN1561" s="32">
        <v>0.60289999999999999</v>
      </c>
      <c r="AO1561" s="32">
        <v>0.63800000000000001</v>
      </c>
      <c r="AP1561" s="32">
        <v>3.4190999999999998</v>
      </c>
      <c r="AQ1561" s="32">
        <v>3.8999999999999998E-3</v>
      </c>
      <c r="AR1561" s="32">
        <v>3.4186999999999999</v>
      </c>
      <c r="AS1561" s="32">
        <v>2.5000000000000001E-3</v>
      </c>
      <c r="AT1561" s="32">
        <v>31.705400000000001</v>
      </c>
      <c r="AU1561" s="32">
        <v>3.3E-3</v>
      </c>
      <c r="AV1561" s="32">
        <v>31.707999999999998</v>
      </c>
      <c r="AW1561" s="32">
        <v>1.4E-3</v>
      </c>
      <c r="AX1561" s="32">
        <v>2.3633000000000002</v>
      </c>
      <c r="AY1561">
        <v>42.65</v>
      </c>
      <c r="AZ1561">
        <v>2.3730000000000002</v>
      </c>
      <c r="BA1561">
        <v>43.64</v>
      </c>
      <c r="BB1561">
        <v>263.60000000000002</v>
      </c>
      <c r="BC1561">
        <v>263.7</v>
      </c>
      <c r="BD1561" s="32">
        <v>9.4905000000000008</v>
      </c>
      <c r="BE1561" s="32">
        <v>9.4901999999999997</v>
      </c>
      <c r="BF1561" s="32">
        <v>35.010899999999999</v>
      </c>
      <c r="BG1561" s="32">
        <v>35.012900000000002</v>
      </c>
      <c r="BH1561" s="32">
        <v>2.3633000000000002</v>
      </c>
      <c r="BI1561" s="34">
        <v>43</v>
      </c>
      <c r="BJ1561" s="34">
        <v>0</v>
      </c>
      <c r="BK1561" s="34">
        <v>79</v>
      </c>
      <c r="BL1561" s="34">
        <v>79</v>
      </c>
      <c r="BM1561">
        <v>0</v>
      </c>
      <c r="BN1561" t="s">
        <v>1622</v>
      </c>
      <c r="BP1561" t="b">
        <v>0</v>
      </c>
    </row>
    <row r="1562" spans="1:68" x14ac:dyDescent="0.25">
      <c r="A1562" s="30" t="str">
        <f t="shared" si="25"/>
        <v>2010006024</v>
      </c>
      <c r="B1562" t="s">
        <v>206</v>
      </c>
      <c r="C1562">
        <v>24</v>
      </c>
      <c r="D1562" s="65" t="s">
        <v>8678</v>
      </c>
      <c r="E1562" t="s">
        <v>112</v>
      </c>
      <c r="F1562">
        <v>1</v>
      </c>
      <c r="G1562">
        <v>2010</v>
      </c>
      <c r="H1562">
        <v>1</v>
      </c>
      <c r="I1562" s="34">
        <v>85.3</v>
      </c>
      <c r="J1562">
        <v>260</v>
      </c>
      <c r="K1562" s="32">
        <v>43.893799999999999</v>
      </c>
      <c r="L1562" s="32">
        <v>-62.863500000000002</v>
      </c>
      <c r="M1562" s="31">
        <v>40279.094535416669</v>
      </c>
      <c r="N1562" s="33">
        <v>12.9</v>
      </c>
      <c r="O1562" s="33">
        <v>49.59</v>
      </c>
      <c r="P1562" s="32">
        <v>3.1051000000000002</v>
      </c>
      <c r="Q1562" s="32">
        <v>2.4744000000000002</v>
      </c>
      <c r="R1562" s="32">
        <v>3.4485999999999999</v>
      </c>
      <c r="S1562" s="32">
        <v>0.35349999999999998</v>
      </c>
      <c r="T1562" s="32">
        <v>3.1238999999999999</v>
      </c>
      <c r="U1562" s="32">
        <v>2.4719000000000002</v>
      </c>
      <c r="V1562" s="32">
        <v>3.4523000000000001</v>
      </c>
      <c r="W1562" s="32">
        <v>0.34250000000000003</v>
      </c>
      <c r="X1562" s="32">
        <v>32.092300000000002</v>
      </c>
      <c r="Y1562" s="32">
        <v>31.5852</v>
      </c>
      <c r="Z1562" s="32">
        <v>32.429600000000001</v>
      </c>
      <c r="AA1562" s="32">
        <v>0.27129999999999999</v>
      </c>
      <c r="AB1562" s="32">
        <v>32.092300000000002</v>
      </c>
      <c r="AC1562" s="32">
        <v>31.7227</v>
      </c>
      <c r="AD1562" s="32">
        <v>32.575000000000003</v>
      </c>
      <c r="AE1562" s="32">
        <v>0.28689999999999999</v>
      </c>
      <c r="AF1562" s="32">
        <v>7.9576000000000002</v>
      </c>
      <c r="AG1562" s="32">
        <v>7.0388000000000002</v>
      </c>
      <c r="AH1562" s="32">
        <v>8.5498999999999992</v>
      </c>
      <c r="AI1562" s="32">
        <v>0.4889</v>
      </c>
      <c r="AJ1562" s="32">
        <v>7.1976000000000004</v>
      </c>
      <c r="AK1562" s="32">
        <v>6.5042</v>
      </c>
      <c r="AL1562" s="32">
        <v>7.6570999999999998</v>
      </c>
      <c r="AM1562" s="32">
        <v>0.35820000000000002</v>
      </c>
      <c r="AN1562" s="32"/>
      <c r="AO1562" s="32"/>
      <c r="AP1562" s="32"/>
      <c r="AQ1562" s="32"/>
      <c r="AR1562" s="32"/>
      <c r="AS1562" s="32"/>
      <c r="AT1562" s="32"/>
      <c r="AU1562" s="32"/>
      <c r="AV1562" s="32"/>
      <c r="AW1562" s="32"/>
      <c r="AX1562" s="32">
        <v>2.4744000000000002</v>
      </c>
      <c r="AY1562">
        <v>47.61</v>
      </c>
      <c r="AZ1562">
        <v>2.4719000000000002</v>
      </c>
      <c r="BA1562">
        <v>47.61</v>
      </c>
      <c r="BB1562">
        <v>263.60000000000002</v>
      </c>
      <c r="BD1562" s="32"/>
      <c r="BE1562" s="32"/>
      <c r="BF1562" s="32"/>
      <c r="BG1562" s="32"/>
      <c r="BH1562" s="32">
        <v>2.4744000000000002</v>
      </c>
      <c r="BI1562" s="34">
        <v>48</v>
      </c>
      <c r="BJ1562" s="34">
        <v>0</v>
      </c>
      <c r="BK1562" s="34">
        <v>76</v>
      </c>
      <c r="BL1562" s="34">
        <v>76</v>
      </c>
      <c r="BM1562">
        <v>0</v>
      </c>
      <c r="BN1562" t="s">
        <v>1623</v>
      </c>
      <c r="BP1562" t="b">
        <v>0</v>
      </c>
    </row>
    <row r="1563" spans="1:68" x14ac:dyDescent="0.25">
      <c r="A1563" s="30" t="str">
        <f t="shared" si="25"/>
        <v>2010006025</v>
      </c>
      <c r="B1563" t="s">
        <v>206</v>
      </c>
      <c r="C1563">
        <v>25</v>
      </c>
      <c r="D1563" s="65" t="s">
        <v>8679</v>
      </c>
      <c r="E1563" t="s">
        <v>85</v>
      </c>
      <c r="F1563">
        <v>0</v>
      </c>
      <c r="G1563">
        <v>2010</v>
      </c>
      <c r="H1563">
        <v>1</v>
      </c>
      <c r="I1563" s="34">
        <v>82.3</v>
      </c>
      <c r="J1563">
        <v>210</v>
      </c>
      <c r="K1563" s="32">
        <v>43.786799999999999</v>
      </c>
      <c r="L1563" s="32">
        <v>-62.747199999999999</v>
      </c>
      <c r="M1563" s="31">
        <v>40279.140599537037</v>
      </c>
      <c r="N1563" s="33">
        <v>0.99</v>
      </c>
      <c r="O1563" s="33">
        <v>49.59</v>
      </c>
      <c r="P1563" s="32">
        <v>3.4832999999999998</v>
      </c>
      <c r="Q1563" s="32">
        <v>3.0958000000000001</v>
      </c>
      <c r="R1563" s="32">
        <v>3.7158000000000002</v>
      </c>
      <c r="S1563" s="32">
        <v>0.21329999999999999</v>
      </c>
      <c r="T1563" s="32">
        <v>3.4874999999999998</v>
      </c>
      <c r="U1563" s="32">
        <v>3.1057999999999999</v>
      </c>
      <c r="V1563" s="32">
        <v>3.7155</v>
      </c>
      <c r="W1563" s="32">
        <v>0.2127</v>
      </c>
      <c r="X1563" s="32">
        <v>32.142000000000003</v>
      </c>
      <c r="Y1563" s="32">
        <v>31.856400000000001</v>
      </c>
      <c r="Z1563" s="32">
        <v>32.650300000000001</v>
      </c>
      <c r="AA1563" s="32">
        <v>0.28560000000000002</v>
      </c>
      <c r="AB1563" s="32">
        <v>32.134799999999998</v>
      </c>
      <c r="AC1563" s="32">
        <v>31.849399999999999</v>
      </c>
      <c r="AD1563" s="32">
        <v>32.551400000000001</v>
      </c>
      <c r="AE1563" s="32">
        <v>0.27129999999999999</v>
      </c>
      <c r="AF1563" s="32">
        <v>8.0786999999999995</v>
      </c>
      <c r="AG1563" s="32">
        <v>7.4635999999999996</v>
      </c>
      <c r="AH1563" s="32">
        <v>8.4242000000000008</v>
      </c>
      <c r="AI1563" s="32">
        <v>0.29039999999999999</v>
      </c>
      <c r="AJ1563" s="32">
        <v>7.1969000000000003</v>
      </c>
      <c r="AK1563" s="32">
        <v>6.9191000000000003</v>
      </c>
      <c r="AL1563" s="32">
        <v>7.4995000000000003</v>
      </c>
      <c r="AM1563" s="32">
        <v>0.1845</v>
      </c>
      <c r="AN1563" s="32">
        <v>0.6411</v>
      </c>
      <c r="AO1563" s="32">
        <v>0.52500000000000002</v>
      </c>
      <c r="AP1563" s="32">
        <v>3.7139000000000002</v>
      </c>
      <c r="AQ1563" s="32">
        <v>1.4E-3</v>
      </c>
      <c r="AR1563" s="32">
        <v>3.7139000000000002</v>
      </c>
      <c r="AS1563" s="32">
        <v>1.1000000000000001E-3</v>
      </c>
      <c r="AT1563" s="32">
        <v>31.857700000000001</v>
      </c>
      <c r="AU1563" s="32">
        <v>8.0000000000000004E-4</v>
      </c>
      <c r="AV1563" s="32">
        <v>31.8584</v>
      </c>
      <c r="AW1563" s="32">
        <v>5.1000000000000004E-3</v>
      </c>
      <c r="AX1563" s="32">
        <v>3.0958000000000001</v>
      </c>
      <c r="AY1563">
        <v>31.74</v>
      </c>
      <c r="AZ1563">
        <v>3.1057999999999999</v>
      </c>
      <c r="BA1563">
        <v>31.74</v>
      </c>
      <c r="BD1563" s="32"/>
      <c r="BE1563" s="32"/>
      <c r="BF1563" s="32"/>
      <c r="BG1563" s="32"/>
      <c r="BH1563" s="32">
        <v>3.0958000000000001</v>
      </c>
      <c r="BI1563" s="34">
        <v>32</v>
      </c>
      <c r="BJ1563" s="34">
        <v>0</v>
      </c>
      <c r="BK1563" s="34">
        <v>57</v>
      </c>
      <c r="BL1563" s="34">
        <v>57</v>
      </c>
      <c r="BM1563">
        <v>0</v>
      </c>
      <c r="BN1563" t="s">
        <v>1624</v>
      </c>
      <c r="BP1563" t="b">
        <v>0</v>
      </c>
    </row>
    <row r="1564" spans="1:68" x14ac:dyDescent="0.25">
      <c r="A1564" s="30" t="str">
        <f t="shared" si="25"/>
        <v>2010006028</v>
      </c>
      <c r="B1564" t="s">
        <v>206</v>
      </c>
      <c r="C1564">
        <v>28</v>
      </c>
      <c r="D1564" s="65" t="s">
        <v>8682</v>
      </c>
      <c r="E1564" t="s">
        <v>93</v>
      </c>
      <c r="F1564">
        <v>1</v>
      </c>
      <c r="G1564">
        <v>2010</v>
      </c>
      <c r="H1564">
        <v>1</v>
      </c>
      <c r="I1564" s="34">
        <v>77.400000000000006</v>
      </c>
      <c r="J1564">
        <v>86</v>
      </c>
      <c r="K1564" s="32">
        <v>43.488500000000002</v>
      </c>
      <c r="L1564" s="32">
        <v>-62.449800000000003</v>
      </c>
      <c r="M1564" s="31">
        <v>40279.280281481479</v>
      </c>
      <c r="N1564" s="33">
        <v>1.98</v>
      </c>
      <c r="O1564" s="33">
        <v>49.6</v>
      </c>
      <c r="P1564" s="32">
        <v>3.2490999999999999</v>
      </c>
      <c r="Q1564" s="32">
        <v>2.6313</v>
      </c>
      <c r="R1564" s="32">
        <v>3.9645000000000001</v>
      </c>
      <c r="S1564" s="32">
        <v>0.36549999999999999</v>
      </c>
      <c r="T1564" s="32">
        <v>3.2454000000000001</v>
      </c>
      <c r="U1564" s="32">
        <v>2.6059999999999999</v>
      </c>
      <c r="V1564" s="32">
        <v>3.9306999999999999</v>
      </c>
      <c r="W1564" s="32">
        <v>0.36630000000000001</v>
      </c>
      <c r="X1564" s="32">
        <v>32.087800000000001</v>
      </c>
      <c r="Y1564" s="32">
        <v>31.864799999999999</v>
      </c>
      <c r="Z1564" s="32">
        <v>32.689</v>
      </c>
      <c r="AA1564" s="32">
        <v>0.26050000000000001</v>
      </c>
      <c r="AB1564" s="32">
        <v>32.069200000000002</v>
      </c>
      <c r="AC1564" s="32">
        <v>31.862500000000001</v>
      </c>
      <c r="AD1564" s="32">
        <v>32.468699999999998</v>
      </c>
      <c r="AE1564" s="32">
        <v>0.214</v>
      </c>
      <c r="AF1564" s="32">
        <v>8.0747</v>
      </c>
      <c r="AG1564" s="32">
        <v>6.7367999999999997</v>
      </c>
      <c r="AH1564" s="32">
        <v>8.5207999999999995</v>
      </c>
      <c r="AI1564" s="32">
        <v>0.54559999999999997</v>
      </c>
      <c r="AJ1564" s="32">
        <v>7.1977000000000002</v>
      </c>
      <c r="AK1564" s="32">
        <v>6.1753</v>
      </c>
      <c r="AL1564" s="32">
        <v>7.6550000000000002</v>
      </c>
      <c r="AM1564" s="32">
        <v>0.37</v>
      </c>
      <c r="AN1564" s="32">
        <v>0.61180000000000001</v>
      </c>
      <c r="AO1564" s="32">
        <v>0.41670000000000001</v>
      </c>
      <c r="AP1564" s="32">
        <v>3.5097999999999998</v>
      </c>
      <c r="AQ1564" s="32">
        <v>1.5E-3</v>
      </c>
      <c r="AR1564" s="32">
        <v>3.5099</v>
      </c>
      <c r="AS1564" s="32">
        <v>1.1999999999999999E-3</v>
      </c>
      <c r="AT1564" s="32">
        <v>31.8657</v>
      </c>
      <c r="AU1564" s="32">
        <v>8.0000000000000004E-4</v>
      </c>
      <c r="AV1564" s="32">
        <v>31.863299999999999</v>
      </c>
      <c r="AW1564" s="32">
        <v>5.9999999999999995E-4</v>
      </c>
      <c r="AX1564" s="32">
        <v>2.6313</v>
      </c>
      <c r="AY1564">
        <v>35.71</v>
      </c>
      <c r="AZ1564">
        <v>2.6059999999999999</v>
      </c>
      <c r="BA1564">
        <v>33.729999999999997</v>
      </c>
      <c r="BB1564">
        <v>84.1</v>
      </c>
      <c r="BD1564" s="32"/>
      <c r="BE1564" s="32"/>
      <c r="BF1564" s="32"/>
      <c r="BG1564" s="32"/>
      <c r="BH1564" s="32">
        <v>2.6313</v>
      </c>
      <c r="BI1564" s="34">
        <v>36</v>
      </c>
      <c r="BJ1564" s="34">
        <v>0</v>
      </c>
      <c r="BK1564" s="34">
        <v>50</v>
      </c>
      <c r="BL1564" s="34">
        <v>50</v>
      </c>
      <c r="BM1564">
        <v>0</v>
      </c>
      <c r="BN1564" t="s">
        <v>1625</v>
      </c>
      <c r="BP1564" t="b">
        <v>0</v>
      </c>
    </row>
    <row r="1565" spans="1:68" x14ac:dyDescent="0.25">
      <c r="A1565" s="30" t="str">
        <f t="shared" si="25"/>
        <v>2010006030</v>
      </c>
      <c r="B1565" t="s">
        <v>206</v>
      </c>
      <c r="C1565">
        <v>30</v>
      </c>
      <c r="D1565" s="65" t="s">
        <v>8684</v>
      </c>
      <c r="E1565" t="s">
        <v>93</v>
      </c>
      <c r="F1565">
        <v>1</v>
      </c>
      <c r="G1565">
        <v>2010</v>
      </c>
      <c r="H1565">
        <v>1</v>
      </c>
      <c r="I1565" s="34">
        <v>82.3</v>
      </c>
      <c r="J1565">
        <v>88</v>
      </c>
      <c r="K1565" s="32">
        <v>43.479500000000002</v>
      </c>
      <c r="L1565" s="32">
        <v>-62.448500000000003</v>
      </c>
      <c r="M1565" s="31">
        <v>40279.386393981484</v>
      </c>
      <c r="N1565" s="33">
        <v>1.98</v>
      </c>
      <c r="O1565" s="33">
        <v>49.6</v>
      </c>
      <c r="P1565" s="32">
        <v>3.3588</v>
      </c>
      <c r="Q1565" s="32">
        <v>2.8681000000000001</v>
      </c>
      <c r="R1565" s="32">
        <v>3.7902</v>
      </c>
      <c r="S1565" s="32">
        <v>0.2298</v>
      </c>
      <c r="T1565" s="32">
        <v>3.3578999999999999</v>
      </c>
      <c r="U1565" s="32">
        <v>2.8605999999999998</v>
      </c>
      <c r="V1565" s="32">
        <v>3.7526000000000002</v>
      </c>
      <c r="W1565" s="32">
        <v>0.2243</v>
      </c>
      <c r="X1565" s="32">
        <v>32.062800000000003</v>
      </c>
      <c r="Y1565" s="32">
        <v>31.861599999999999</v>
      </c>
      <c r="Z1565" s="32">
        <v>32.643500000000003</v>
      </c>
      <c r="AA1565" s="32">
        <v>0.2727</v>
      </c>
      <c r="AB1565" s="32">
        <v>32.0411</v>
      </c>
      <c r="AC1565" s="32">
        <v>31.863199999999999</v>
      </c>
      <c r="AD1565" s="32">
        <v>32.537300000000002</v>
      </c>
      <c r="AE1565" s="32">
        <v>0.22720000000000001</v>
      </c>
      <c r="AF1565" s="32">
        <v>8.0797000000000008</v>
      </c>
      <c r="AG1565" s="32">
        <v>6.9581</v>
      </c>
      <c r="AH1565" s="32">
        <v>8.5449000000000002</v>
      </c>
      <c r="AI1565" s="32">
        <v>0.53910000000000002</v>
      </c>
      <c r="AJ1565" s="32">
        <v>7.1395999999999997</v>
      </c>
      <c r="AK1565" s="32">
        <v>6.3292000000000002</v>
      </c>
      <c r="AL1565" s="32">
        <v>7.5593000000000004</v>
      </c>
      <c r="AM1565" s="32">
        <v>0.4118</v>
      </c>
      <c r="AN1565" s="32">
        <v>0.59289999999999998</v>
      </c>
      <c r="AO1565" s="32">
        <v>0.51090000000000002</v>
      </c>
      <c r="AP1565" s="32">
        <v>3.4782000000000002</v>
      </c>
      <c r="AQ1565" s="32">
        <v>5.1999999999999998E-3</v>
      </c>
      <c r="AR1565" s="32">
        <v>3.4781</v>
      </c>
      <c r="AS1565" s="32">
        <v>4.5999999999999999E-3</v>
      </c>
      <c r="AT1565" s="32">
        <v>31.8627</v>
      </c>
      <c r="AU1565" s="32">
        <v>1.9E-3</v>
      </c>
      <c r="AV1565" s="32">
        <v>31.8809</v>
      </c>
      <c r="AW1565" s="32">
        <v>1.7399999999999999E-2</v>
      </c>
      <c r="AX1565" s="32">
        <v>2.8681000000000001</v>
      </c>
      <c r="AY1565">
        <v>35.71</v>
      </c>
      <c r="AZ1565">
        <v>2.8605999999999998</v>
      </c>
      <c r="BA1565">
        <v>36.700000000000003</v>
      </c>
      <c r="BB1565">
        <v>84.1</v>
      </c>
      <c r="BC1565">
        <v>82.32</v>
      </c>
      <c r="BD1565" s="32">
        <v>7.3845000000000001</v>
      </c>
      <c r="BE1565" s="32">
        <v>7.3861999999999997</v>
      </c>
      <c r="BF1565" s="32">
        <v>33.941699999999997</v>
      </c>
      <c r="BG1565" s="32">
        <v>34.021700000000003</v>
      </c>
      <c r="BH1565" s="32">
        <v>2.8681000000000001</v>
      </c>
      <c r="BI1565" s="34">
        <v>36</v>
      </c>
      <c r="BJ1565" s="34">
        <v>0</v>
      </c>
      <c r="BK1565" s="34">
        <v>53</v>
      </c>
      <c r="BL1565" s="34">
        <v>53</v>
      </c>
      <c r="BM1565">
        <v>0</v>
      </c>
      <c r="BN1565" t="s">
        <v>1626</v>
      </c>
      <c r="BP1565" t="b">
        <v>0</v>
      </c>
    </row>
    <row r="1566" spans="1:68" x14ac:dyDescent="0.25">
      <c r="A1566" s="30" t="str">
        <f t="shared" si="25"/>
        <v>2010006031</v>
      </c>
      <c r="B1566" t="s">
        <v>206</v>
      </c>
      <c r="C1566">
        <v>31</v>
      </c>
      <c r="D1566" s="65" t="s">
        <v>8685</v>
      </c>
      <c r="E1566" t="s">
        <v>94</v>
      </c>
      <c r="F1566">
        <v>1</v>
      </c>
      <c r="G1566">
        <v>2010</v>
      </c>
      <c r="H1566">
        <v>1</v>
      </c>
      <c r="I1566" s="34">
        <v>99.2</v>
      </c>
      <c r="J1566">
        <v>105</v>
      </c>
      <c r="K1566" s="32">
        <v>43.1738</v>
      </c>
      <c r="L1566" s="32">
        <v>-62.154699999999998</v>
      </c>
      <c r="M1566" s="31">
        <v>40279.513519675929</v>
      </c>
      <c r="N1566" s="33">
        <v>1.98</v>
      </c>
      <c r="O1566" s="33">
        <v>49.6</v>
      </c>
      <c r="P1566" s="32">
        <v>5.9946000000000002</v>
      </c>
      <c r="Q1566" s="32">
        <v>5.0895000000000001</v>
      </c>
      <c r="R1566" s="32">
        <v>7.9231999999999996</v>
      </c>
      <c r="S1566" s="32">
        <v>1.0048999999999999</v>
      </c>
      <c r="T1566" s="32">
        <v>5.9763000000000002</v>
      </c>
      <c r="U1566" s="32">
        <v>5.0900999999999996</v>
      </c>
      <c r="V1566" s="32">
        <v>7.9067999999999996</v>
      </c>
      <c r="W1566" s="32">
        <v>0.99460000000000004</v>
      </c>
      <c r="X1566" s="32">
        <v>33.188099999999999</v>
      </c>
      <c r="Y1566" s="32">
        <v>32.669800000000002</v>
      </c>
      <c r="Z1566" s="32">
        <v>34.085299999999997</v>
      </c>
      <c r="AA1566" s="32">
        <v>0.56179999999999997</v>
      </c>
      <c r="AB1566" s="32">
        <v>33.085799999999999</v>
      </c>
      <c r="AC1566" s="32">
        <v>32.6738</v>
      </c>
      <c r="AD1566" s="32">
        <v>34.015000000000001</v>
      </c>
      <c r="AE1566" s="32">
        <v>0.4677</v>
      </c>
      <c r="AF1566" s="32">
        <v>6.8430999999999997</v>
      </c>
      <c r="AG1566" s="32">
        <v>5.3775000000000004</v>
      </c>
      <c r="AH1566" s="32">
        <v>8.0091999999999999</v>
      </c>
      <c r="AI1566" s="32">
        <v>0.89039999999999997</v>
      </c>
      <c r="AJ1566" s="32">
        <v>6.3453999999999997</v>
      </c>
      <c r="AK1566" s="32">
        <v>4.8604000000000003</v>
      </c>
      <c r="AL1566" s="32">
        <v>7.0453000000000001</v>
      </c>
      <c r="AM1566" s="32">
        <v>0.73809999999999998</v>
      </c>
      <c r="AN1566" s="32">
        <v>0.78280000000000005</v>
      </c>
      <c r="AO1566" s="32">
        <v>0.67190000000000005</v>
      </c>
      <c r="AP1566" s="32">
        <v>5.2119999999999997</v>
      </c>
      <c r="AQ1566" s="32">
        <v>4.1999999999999997E-3</v>
      </c>
      <c r="AR1566" s="32">
        <v>5.2118000000000002</v>
      </c>
      <c r="AS1566" s="32">
        <v>5.1999999999999998E-3</v>
      </c>
      <c r="AT1566" s="32">
        <v>32.671300000000002</v>
      </c>
      <c r="AU1566" s="32">
        <v>2.0999999999999999E-3</v>
      </c>
      <c r="AV1566" s="32">
        <v>32.68</v>
      </c>
      <c r="AW1566" s="32">
        <v>5.4999999999999997E-3</v>
      </c>
      <c r="AX1566" s="32">
        <v>5.0895000000000001</v>
      </c>
      <c r="AY1566">
        <v>26.78</v>
      </c>
      <c r="AZ1566">
        <v>5.0900999999999996</v>
      </c>
      <c r="BA1566">
        <v>26.78</v>
      </c>
      <c r="BB1566">
        <v>107.2</v>
      </c>
      <c r="BD1566" s="32"/>
      <c r="BE1566" s="32"/>
      <c r="BF1566" s="32"/>
      <c r="BG1566" s="32"/>
      <c r="BH1566" s="32"/>
      <c r="BI1566" s="34"/>
      <c r="BJ1566" s="34"/>
      <c r="BK1566" s="34"/>
      <c r="BL1566" s="34"/>
      <c r="BM1566">
        <v>-1</v>
      </c>
      <c r="BN1566" t="s">
        <v>1627</v>
      </c>
      <c r="BP1566" t="b">
        <v>0</v>
      </c>
    </row>
    <row r="1567" spans="1:68" x14ac:dyDescent="0.25">
      <c r="A1567" s="30" t="str">
        <f t="shared" si="25"/>
        <v>2010006036</v>
      </c>
      <c r="B1567" t="s">
        <v>206</v>
      </c>
      <c r="C1567">
        <v>36</v>
      </c>
      <c r="D1567" s="65" t="s">
        <v>8690</v>
      </c>
      <c r="E1567" t="s">
        <v>85</v>
      </c>
      <c r="F1567">
        <v>0</v>
      </c>
      <c r="G1567">
        <v>2010</v>
      </c>
      <c r="H1567">
        <v>1</v>
      </c>
      <c r="I1567" s="34">
        <v>563.70000000000005</v>
      </c>
      <c r="J1567">
        <v>635</v>
      </c>
      <c r="K1567" s="32">
        <v>42.915700000000001</v>
      </c>
      <c r="L1567" s="32">
        <v>-61.892200000000003</v>
      </c>
      <c r="M1567" s="31">
        <v>40279.736521527775</v>
      </c>
      <c r="N1567" s="33">
        <v>1.98</v>
      </c>
      <c r="O1567" s="33">
        <v>49.6</v>
      </c>
      <c r="P1567" s="32">
        <v>8.6541999999999994</v>
      </c>
      <c r="Q1567" s="32">
        <v>5.5320999999999998</v>
      </c>
      <c r="R1567" s="32">
        <v>12.7219</v>
      </c>
      <c r="S1567" s="32">
        <v>2.5716000000000001</v>
      </c>
      <c r="T1567" s="32">
        <v>8.6514000000000006</v>
      </c>
      <c r="U1567" s="32">
        <v>5.5366999999999997</v>
      </c>
      <c r="V1567" s="32">
        <v>12.7173</v>
      </c>
      <c r="W1567" s="32">
        <v>2.5714999999999999</v>
      </c>
      <c r="X1567" s="32">
        <v>33.877600000000001</v>
      </c>
      <c r="Y1567" s="32">
        <v>32.639600000000002</v>
      </c>
      <c r="Z1567" s="32">
        <v>35.492100000000001</v>
      </c>
      <c r="AA1567" s="32">
        <v>1.0157</v>
      </c>
      <c r="AB1567" s="32">
        <v>33.883099999999999</v>
      </c>
      <c r="AC1567" s="32">
        <v>32.643799999999999</v>
      </c>
      <c r="AD1567" s="32">
        <v>35.497399999999999</v>
      </c>
      <c r="AE1567" s="32">
        <v>1.0174000000000001</v>
      </c>
      <c r="AF1567" s="32">
        <v>6.4599000000000002</v>
      </c>
      <c r="AG1567" s="32">
        <v>5.2577999999999996</v>
      </c>
      <c r="AH1567" s="32">
        <v>7.3234000000000004</v>
      </c>
      <c r="AI1567" s="32">
        <v>0.71040000000000003</v>
      </c>
      <c r="AJ1567" s="32">
        <v>6.6021000000000001</v>
      </c>
      <c r="AK1567" s="32">
        <v>5.5324</v>
      </c>
      <c r="AL1567" s="32">
        <v>7.3800999999999997</v>
      </c>
      <c r="AM1567" s="32">
        <v>0.60460000000000003</v>
      </c>
      <c r="AN1567" s="32">
        <v>1.0448</v>
      </c>
      <c r="AO1567" s="32">
        <v>1.0457000000000001</v>
      </c>
      <c r="AP1567" s="32">
        <v>5.6435000000000004</v>
      </c>
      <c r="AQ1567" s="32">
        <v>8.8400000000000006E-2</v>
      </c>
      <c r="AR1567" s="32">
        <v>5.6494999999999997</v>
      </c>
      <c r="AS1567" s="32">
        <v>9.4200000000000006E-2</v>
      </c>
      <c r="AT1567" s="32">
        <v>32.686999999999998</v>
      </c>
      <c r="AU1567" s="32">
        <v>3.6900000000000002E-2</v>
      </c>
      <c r="AV1567" s="32">
        <v>32.693600000000004</v>
      </c>
      <c r="AW1567" s="32">
        <v>3.9800000000000002E-2</v>
      </c>
      <c r="AX1567" s="32">
        <v>5.3803999999999998</v>
      </c>
      <c r="AY1567">
        <v>561.74</v>
      </c>
      <c r="AZ1567">
        <v>5.3798000000000004</v>
      </c>
      <c r="BA1567">
        <v>561.74</v>
      </c>
      <c r="BD1567" s="32"/>
      <c r="BE1567" s="32"/>
      <c r="BF1567" s="32"/>
      <c r="BG1567" s="32"/>
      <c r="BH1567" s="32"/>
      <c r="BI1567" s="34"/>
      <c r="BJ1567" s="34"/>
      <c r="BK1567" s="34"/>
      <c r="BL1567" s="34"/>
      <c r="BM1567">
        <v>-1</v>
      </c>
      <c r="BN1567" t="s">
        <v>1628</v>
      </c>
      <c r="BP1567" t="b">
        <v>0</v>
      </c>
    </row>
    <row r="1568" spans="1:68" x14ac:dyDescent="0.25">
      <c r="A1568" s="30" t="str">
        <f t="shared" si="25"/>
        <v>2010006039</v>
      </c>
      <c r="B1568" t="s">
        <v>206</v>
      </c>
      <c r="C1568">
        <v>39</v>
      </c>
      <c r="D1568" s="65" t="s">
        <v>8693</v>
      </c>
      <c r="E1568" t="s">
        <v>96</v>
      </c>
      <c r="F1568">
        <v>1</v>
      </c>
      <c r="G1568">
        <v>2010</v>
      </c>
      <c r="H1568">
        <v>1</v>
      </c>
      <c r="I1568" s="34">
        <v>1043</v>
      </c>
      <c r="J1568">
        <v>1061</v>
      </c>
      <c r="K1568" s="32">
        <v>42.844999999999999</v>
      </c>
      <c r="L1568" s="32">
        <v>-61.721200000000003</v>
      </c>
      <c r="M1568" s="31">
        <v>40279.969472569443</v>
      </c>
      <c r="N1568" s="33">
        <v>1.98</v>
      </c>
      <c r="O1568" s="33">
        <v>49.6</v>
      </c>
      <c r="P1568" s="32">
        <v>10.985799999999999</v>
      </c>
      <c r="Q1568" s="32">
        <v>10.216200000000001</v>
      </c>
      <c r="R1568" s="32">
        <v>12.1106</v>
      </c>
      <c r="S1568" s="32">
        <v>0.66300000000000003</v>
      </c>
      <c r="T1568" s="32">
        <v>10.9839</v>
      </c>
      <c r="U1568" s="32">
        <v>10.2174</v>
      </c>
      <c r="V1568" s="32">
        <v>12.1076</v>
      </c>
      <c r="W1568" s="32">
        <v>0.66259999999999997</v>
      </c>
      <c r="X1568" s="32">
        <v>34.808100000000003</v>
      </c>
      <c r="Y1568" s="32">
        <v>34.456400000000002</v>
      </c>
      <c r="Z1568" s="32">
        <v>35.334899999999998</v>
      </c>
      <c r="AA1568" s="32">
        <v>0.31090000000000001</v>
      </c>
      <c r="AB1568" s="32">
        <v>34.811399999999999</v>
      </c>
      <c r="AC1568" s="32">
        <v>34.459299999999999</v>
      </c>
      <c r="AD1568" s="32">
        <v>35.337800000000001</v>
      </c>
      <c r="AE1568" s="32">
        <v>0.31109999999999999</v>
      </c>
      <c r="AF1568" s="32">
        <v>5.9145000000000003</v>
      </c>
      <c r="AG1568" s="32">
        <v>5.2375999999999996</v>
      </c>
      <c r="AH1568" s="32">
        <v>6.2938999999999998</v>
      </c>
      <c r="AI1568" s="32">
        <v>0.3639</v>
      </c>
      <c r="AJ1568" s="32">
        <v>6.0298999999999996</v>
      </c>
      <c r="AK1568" s="32">
        <v>5.4904999999999999</v>
      </c>
      <c r="AL1568" s="32">
        <v>6.3090000000000002</v>
      </c>
      <c r="AM1568" s="32">
        <v>0.27029999999999998</v>
      </c>
      <c r="AN1568" s="32">
        <v>0.33579999999999999</v>
      </c>
      <c r="AO1568" s="32">
        <v>0.33629999999999999</v>
      </c>
      <c r="AP1568" s="32">
        <v>10.242000000000001</v>
      </c>
      <c r="AQ1568" s="32">
        <v>5.1000000000000004E-3</v>
      </c>
      <c r="AR1568" s="32">
        <v>10.2424</v>
      </c>
      <c r="AS1568" s="32">
        <v>4.4000000000000003E-3</v>
      </c>
      <c r="AT1568" s="32">
        <v>34.464500000000001</v>
      </c>
      <c r="AU1568" s="32">
        <v>2.5999999999999999E-3</v>
      </c>
      <c r="AV1568" s="32">
        <v>34.468600000000002</v>
      </c>
      <c r="AW1568" s="32">
        <v>1.6000000000000001E-3</v>
      </c>
      <c r="AX1568" s="32">
        <v>4.3535000000000004</v>
      </c>
      <c r="AY1568">
        <v>1041.03</v>
      </c>
      <c r="AZ1568">
        <v>4.3532000000000002</v>
      </c>
      <c r="BA1568">
        <v>1041.03</v>
      </c>
      <c r="BB1568">
        <v>1034.5</v>
      </c>
      <c r="BC1568">
        <v>999.57</v>
      </c>
      <c r="BD1568" s="32">
        <v>4.3735999999999997</v>
      </c>
      <c r="BE1568" s="32">
        <v>4.3734999999999999</v>
      </c>
      <c r="BF1568" s="32">
        <v>34.952500000000001</v>
      </c>
      <c r="BG1568" s="32">
        <v>34.9557</v>
      </c>
      <c r="BH1568" s="32"/>
      <c r="BI1568" s="34"/>
      <c r="BJ1568" s="34"/>
      <c r="BK1568" s="34"/>
      <c r="BL1568" s="34"/>
      <c r="BM1568">
        <v>-1</v>
      </c>
      <c r="BN1568" t="s">
        <v>1629</v>
      </c>
      <c r="BP1568" t="b">
        <v>0</v>
      </c>
    </row>
    <row r="1569" spans="1:68" x14ac:dyDescent="0.25">
      <c r="A1569" s="30" t="str">
        <f t="shared" si="25"/>
        <v>2010006041</v>
      </c>
      <c r="B1569" t="s">
        <v>206</v>
      </c>
      <c r="C1569">
        <v>41</v>
      </c>
      <c r="D1569" s="65" t="s">
        <v>8695</v>
      </c>
      <c r="E1569" t="s">
        <v>182</v>
      </c>
      <c r="F1569">
        <v>0</v>
      </c>
      <c r="G1569">
        <v>2010</v>
      </c>
      <c r="H1569">
        <v>1</v>
      </c>
      <c r="I1569" s="34">
        <v>1637.4</v>
      </c>
      <c r="J1569">
        <v>1676</v>
      </c>
      <c r="K1569" s="32">
        <v>42.7468</v>
      </c>
      <c r="L1569" s="32">
        <v>-61.593000000000004</v>
      </c>
      <c r="M1569" s="31">
        <v>40280.129977083336</v>
      </c>
      <c r="N1569" s="33">
        <v>1.98</v>
      </c>
      <c r="O1569" s="33">
        <v>49.6</v>
      </c>
      <c r="P1569" s="32">
        <v>11.4636</v>
      </c>
      <c r="Q1569" s="32">
        <v>11.4472</v>
      </c>
      <c r="R1569" s="32">
        <v>11.4755</v>
      </c>
      <c r="S1569" s="32">
        <v>7.7999999999999996E-3</v>
      </c>
      <c r="T1569" s="32">
        <v>11.4635</v>
      </c>
      <c r="U1569" s="32">
        <v>11.447900000000001</v>
      </c>
      <c r="V1569" s="32">
        <v>11.476000000000001</v>
      </c>
      <c r="W1569" s="32">
        <v>7.7999999999999996E-3</v>
      </c>
      <c r="X1569" s="32">
        <v>35.001300000000001</v>
      </c>
      <c r="Y1569" s="32">
        <v>34.980899999999998</v>
      </c>
      <c r="Z1569" s="32">
        <v>35.0062</v>
      </c>
      <c r="AA1569" s="32">
        <v>3.5000000000000001E-3</v>
      </c>
      <c r="AB1569" s="32">
        <v>35.0047</v>
      </c>
      <c r="AC1569" s="32">
        <v>34.9741</v>
      </c>
      <c r="AD1569" s="32">
        <v>35.01</v>
      </c>
      <c r="AE1569" s="32">
        <v>4.7999999999999996E-3</v>
      </c>
      <c r="AF1569" s="32">
        <v>5.8353000000000002</v>
      </c>
      <c r="AG1569" s="32">
        <v>5.7256999999999998</v>
      </c>
      <c r="AH1569" s="32">
        <v>5.8680000000000003</v>
      </c>
      <c r="AI1569" s="32">
        <v>2.1700000000000001E-2</v>
      </c>
      <c r="AJ1569" s="32">
        <v>5.9570999999999996</v>
      </c>
      <c r="AK1569" s="32">
        <v>5.6582999999999997</v>
      </c>
      <c r="AL1569" s="32">
        <v>6.1207000000000003</v>
      </c>
      <c r="AM1569" s="32">
        <v>0.10630000000000001</v>
      </c>
      <c r="AN1569" s="32">
        <v>0</v>
      </c>
      <c r="AO1569" s="32">
        <v>-2E-3</v>
      </c>
      <c r="AP1569" s="32">
        <v>11.4537</v>
      </c>
      <c r="AQ1569" s="32">
        <v>6.8999999999999999E-3</v>
      </c>
      <c r="AR1569" s="32">
        <v>11.454000000000001</v>
      </c>
      <c r="AS1569" s="32">
        <v>6.6E-3</v>
      </c>
      <c r="AT1569" s="32">
        <v>34.996400000000001</v>
      </c>
      <c r="AU1569" s="32">
        <v>1.0500000000000001E-2</v>
      </c>
      <c r="AV1569" s="32">
        <v>34.997700000000002</v>
      </c>
      <c r="AW1569" s="32">
        <v>1.5800000000000002E-2</v>
      </c>
      <c r="AX1569" s="32">
        <v>3.8028</v>
      </c>
      <c r="AY1569">
        <v>1637.39</v>
      </c>
      <c r="AZ1569">
        <v>3.8041999999999998</v>
      </c>
      <c r="BA1569">
        <v>1637.39</v>
      </c>
      <c r="BB1569">
        <v>1685</v>
      </c>
      <c r="BC1569">
        <v>999.58</v>
      </c>
      <c r="BD1569" s="32">
        <v>4.5038</v>
      </c>
      <c r="BE1569" s="32">
        <v>4.5035999999999996</v>
      </c>
      <c r="BF1569" s="32">
        <v>34.976100000000002</v>
      </c>
      <c r="BG1569" s="32">
        <v>34.979700000000001</v>
      </c>
      <c r="BH1569" s="32"/>
      <c r="BI1569" s="34"/>
      <c r="BJ1569" s="34"/>
      <c r="BK1569" s="34"/>
      <c r="BL1569" s="34"/>
      <c r="BM1569">
        <v>-1</v>
      </c>
      <c r="BN1569" t="s">
        <v>1630</v>
      </c>
      <c r="BP1569" t="b">
        <v>0</v>
      </c>
    </row>
    <row r="1570" spans="1:68" x14ac:dyDescent="0.25">
      <c r="A1570" s="30" t="str">
        <f t="shared" si="25"/>
        <v>2010006043</v>
      </c>
      <c r="B1570" t="s">
        <v>206</v>
      </c>
      <c r="C1570">
        <v>43</v>
      </c>
      <c r="D1570" s="65" t="s">
        <v>8697</v>
      </c>
      <c r="E1570" t="s">
        <v>205</v>
      </c>
      <c r="F1570">
        <v>0</v>
      </c>
      <c r="G1570">
        <v>2010</v>
      </c>
      <c r="H1570">
        <v>1</v>
      </c>
      <c r="I1570" s="34">
        <v>2293.9</v>
      </c>
      <c r="J1570">
        <v>2607</v>
      </c>
      <c r="K1570" s="32">
        <v>42.618699999999997</v>
      </c>
      <c r="L1570" s="32">
        <v>-61.514699999999998</v>
      </c>
      <c r="M1570" s="31">
        <v>40280.309093865741</v>
      </c>
      <c r="N1570" s="33">
        <v>1.98</v>
      </c>
      <c r="O1570" s="33">
        <v>49.6</v>
      </c>
      <c r="P1570" s="32">
        <v>11.283200000000001</v>
      </c>
      <c r="Q1570" s="32">
        <v>10.9442</v>
      </c>
      <c r="R1570" s="32">
        <v>11.8117</v>
      </c>
      <c r="S1570" s="32">
        <v>0.35610000000000003</v>
      </c>
      <c r="T1570" s="32">
        <v>11.2805</v>
      </c>
      <c r="U1570" s="32">
        <v>10.944000000000001</v>
      </c>
      <c r="V1570" s="32">
        <v>11.8111</v>
      </c>
      <c r="W1570" s="32">
        <v>0.35489999999999999</v>
      </c>
      <c r="X1570" s="32">
        <v>34.9649</v>
      </c>
      <c r="Y1570" s="32">
        <v>34.756599999999999</v>
      </c>
      <c r="Z1570" s="32">
        <v>35.250399999999999</v>
      </c>
      <c r="AA1570" s="32">
        <v>0.2172</v>
      </c>
      <c r="AB1570" s="32">
        <v>34.967500000000001</v>
      </c>
      <c r="AC1570" s="32">
        <v>34.760300000000001</v>
      </c>
      <c r="AD1570" s="32">
        <v>35.2545</v>
      </c>
      <c r="AE1570" s="32">
        <v>0.21679999999999999</v>
      </c>
      <c r="AF1570" s="32">
        <v>5.7967000000000004</v>
      </c>
      <c r="AG1570" s="32">
        <v>5.4744000000000002</v>
      </c>
      <c r="AH1570" s="32">
        <v>6.1264000000000003</v>
      </c>
      <c r="AI1570" s="32">
        <v>0.27860000000000001</v>
      </c>
      <c r="AJ1570" s="32">
        <v>5.9341999999999997</v>
      </c>
      <c r="AK1570" s="32">
        <v>5.6280000000000001</v>
      </c>
      <c r="AL1570" s="32">
        <v>6.2187999999999999</v>
      </c>
      <c r="AM1570" s="32">
        <v>0.21049999999999999</v>
      </c>
      <c r="AN1570" s="32">
        <v>0.22370000000000001</v>
      </c>
      <c r="AO1570" s="32">
        <v>0.22420000000000001</v>
      </c>
      <c r="AP1570" s="32">
        <v>10.9475</v>
      </c>
      <c r="AQ1570" s="32">
        <v>2.0999999999999999E-3</v>
      </c>
      <c r="AR1570" s="32">
        <v>10.947699999999999</v>
      </c>
      <c r="AS1570" s="32">
        <v>2.5000000000000001E-3</v>
      </c>
      <c r="AT1570" s="32">
        <v>34.757199999999997</v>
      </c>
      <c r="AU1570" s="32">
        <v>5.0000000000000001E-4</v>
      </c>
      <c r="AV1570" s="32">
        <v>34.760899999999999</v>
      </c>
      <c r="AW1570" s="32">
        <v>5.0000000000000001E-4</v>
      </c>
      <c r="AX1570" s="32">
        <v>3.2612000000000001</v>
      </c>
      <c r="AY1570">
        <v>2292.9299999999998</v>
      </c>
      <c r="AZ1570">
        <v>3.2606000000000002</v>
      </c>
      <c r="BA1570">
        <v>2292.9299999999998</v>
      </c>
      <c r="BB1570">
        <v>2414</v>
      </c>
      <c r="BC1570">
        <v>999.59</v>
      </c>
      <c r="BD1570" s="32">
        <v>4.4015000000000004</v>
      </c>
      <c r="BE1570" s="32">
        <v>4.4012000000000002</v>
      </c>
      <c r="BF1570" s="32">
        <v>34.952599999999997</v>
      </c>
      <c r="BG1570" s="32">
        <v>34.956099999999999</v>
      </c>
      <c r="BH1570" s="32"/>
      <c r="BI1570" s="34"/>
      <c r="BJ1570" s="34"/>
      <c r="BK1570" s="34"/>
      <c r="BL1570" s="34"/>
      <c r="BM1570">
        <v>-1</v>
      </c>
      <c r="BN1570" t="s">
        <v>1631</v>
      </c>
      <c r="BP1570" t="b">
        <v>0</v>
      </c>
    </row>
    <row r="1571" spans="1:68" x14ac:dyDescent="0.25">
      <c r="A1571" s="30" t="str">
        <f t="shared" si="25"/>
        <v>2010006045</v>
      </c>
      <c r="B1571" t="s">
        <v>206</v>
      </c>
      <c r="C1571">
        <v>45</v>
      </c>
      <c r="D1571" s="65" t="s">
        <v>8699</v>
      </c>
      <c r="E1571" t="s">
        <v>97</v>
      </c>
      <c r="F1571">
        <v>1</v>
      </c>
      <c r="G1571">
        <v>2010</v>
      </c>
      <c r="H1571">
        <v>1</v>
      </c>
      <c r="I1571" s="34">
        <v>2723.3</v>
      </c>
      <c r="J1571">
        <v>2645</v>
      </c>
      <c r="K1571" s="32">
        <v>42.533499999999997</v>
      </c>
      <c r="L1571" s="32">
        <v>-61.427799999999998</v>
      </c>
      <c r="M1571" s="31">
        <v>40280.493661921297</v>
      </c>
      <c r="N1571" s="33">
        <v>1.98</v>
      </c>
      <c r="O1571" s="33">
        <v>49.6</v>
      </c>
      <c r="P1571" s="32">
        <v>10.9679</v>
      </c>
      <c r="Q1571" s="32">
        <v>10.944699999999999</v>
      </c>
      <c r="R1571" s="32">
        <v>11.0906</v>
      </c>
      <c r="S1571" s="32">
        <v>3.0200000000000001E-2</v>
      </c>
      <c r="T1571" s="32">
        <v>10.967700000000001</v>
      </c>
      <c r="U1571" s="32">
        <v>10.945</v>
      </c>
      <c r="V1571" s="32">
        <v>11.0852</v>
      </c>
      <c r="W1571" s="32">
        <v>2.9399999999999999E-2</v>
      </c>
      <c r="X1571" s="32">
        <v>34.792400000000001</v>
      </c>
      <c r="Y1571" s="32">
        <v>34.779200000000003</v>
      </c>
      <c r="Z1571" s="32">
        <v>34.8461</v>
      </c>
      <c r="AA1571" s="32">
        <v>1.29E-2</v>
      </c>
      <c r="AB1571" s="32">
        <v>34.795900000000003</v>
      </c>
      <c r="AC1571" s="32">
        <v>34.782400000000003</v>
      </c>
      <c r="AD1571" s="32">
        <v>34.847900000000003</v>
      </c>
      <c r="AE1571" s="32">
        <v>1.2699999999999999E-2</v>
      </c>
      <c r="AF1571" s="32">
        <v>6.0911</v>
      </c>
      <c r="AG1571" s="32">
        <v>5.9737999999999998</v>
      </c>
      <c r="AH1571" s="32">
        <v>6.1345999999999998</v>
      </c>
      <c r="AI1571" s="32">
        <v>3.0499999999999999E-2</v>
      </c>
      <c r="AJ1571" s="32">
        <v>6.2333999999999996</v>
      </c>
      <c r="AK1571" s="32">
        <v>6.0536000000000003</v>
      </c>
      <c r="AL1571" s="32">
        <v>6.3486000000000002</v>
      </c>
      <c r="AM1571" s="32">
        <v>8.4900000000000003E-2</v>
      </c>
      <c r="AN1571" s="32">
        <v>2.3199999999999998E-2</v>
      </c>
      <c r="AO1571" s="32">
        <v>2.29E-2</v>
      </c>
      <c r="AP1571" s="32">
        <v>10.952299999999999</v>
      </c>
      <c r="AQ1571" s="32">
        <v>5.8999999999999999E-3</v>
      </c>
      <c r="AR1571" s="32">
        <v>10.9527</v>
      </c>
      <c r="AS1571" s="32">
        <v>6.0000000000000001E-3</v>
      </c>
      <c r="AT1571" s="32">
        <v>34.782899999999998</v>
      </c>
      <c r="AU1571" s="32">
        <v>2.8999999999999998E-3</v>
      </c>
      <c r="AV1571" s="32">
        <v>34.786299999999997</v>
      </c>
      <c r="AW1571" s="32">
        <v>3.0999999999999999E-3</v>
      </c>
      <c r="AX1571" s="32">
        <v>2.7955000000000001</v>
      </c>
      <c r="AY1571">
        <v>2717.43</v>
      </c>
      <c r="AZ1571">
        <v>2.7949000000000002</v>
      </c>
      <c r="BA1571">
        <v>2720.37</v>
      </c>
      <c r="BB1571">
        <v>2776.6</v>
      </c>
      <c r="BC1571">
        <v>999.6</v>
      </c>
      <c r="BD1571" s="32">
        <v>4.5454999999999997</v>
      </c>
      <c r="BE1571" s="32">
        <v>4.5453999999999999</v>
      </c>
      <c r="BF1571" s="32">
        <v>34.9574</v>
      </c>
      <c r="BG1571" s="32">
        <v>34.960799999999999</v>
      </c>
      <c r="BH1571" s="32"/>
      <c r="BI1571" s="34"/>
      <c r="BJ1571" s="34"/>
      <c r="BK1571" s="34"/>
      <c r="BL1571" s="34"/>
      <c r="BM1571">
        <v>-1</v>
      </c>
      <c r="BN1571" t="s">
        <v>1632</v>
      </c>
      <c r="BP1571" t="b">
        <v>0</v>
      </c>
    </row>
    <row r="1572" spans="1:68" x14ac:dyDescent="0.25">
      <c r="A1572" s="30" t="str">
        <f t="shared" si="25"/>
        <v>2010006048</v>
      </c>
      <c r="B1572" t="s">
        <v>206</v>
      </c>
      <c r="C1572">
        <v>48</v>
      </c>
      <c r="D1572" s="65" t="s">
        <v>8706</v>
      </c>
      <c r="E1572" t="s">
        <v>201</v>
      </c>
      <c r="F1572">
        <v>0</v>
      </c>
      <c r="G1572">
        <v>2010</v>
      </c>
      <c r="H1572">
        <v>1</v>
      </c>
      <c r="I1572" s="34">
        <v>3395.1</v>
      </c>
      <c r="J1572">
        <v>3365</v>
      </c>
      <c r="K1572" s="32">
        <v>42.365200000000002</v>
      </c>
      <c r="L1572" s="32">
        <v>-61.338200000000001</v>
      </c>
      <c r="M1572" s="31">
        <v>40280.69255324074</v>
      </c>
      <c r="N1572" s="33">
        <v>2.98</v>
      </c>
      <c r="O1572" s="33">
        <v>49.6</v>
      </c>
      <c r="P1572" s="32">
        <v>11.0358</v>
      </c>
      <c r="Q1572" s="32">
        <v>10.599500000000001</v>
      </c>
      <c r="R1572" s="32">
        <v>11.4047</v>
      </c>
      <c r="S1572" s="32">
        <v>0.24030000000000001</v>
      </c>
      <c r="T1572" s="32">
        <v>11.0351</v>
      </c>
      <c r="U1572" s="32">
        <v>10.600099999999999</v>
      </c>
      <c r="V1572" s="32">
        <v>11.4017</v>
      </c>
      <c r="W1572" s="32">
        <v>0.2399</v>
      </c>
      <c r="X1572" s="32">
        <v>34.941099999999999</v>
      </c>
      <c r="Y1572" s="32">
        <v>34.862000000000002</v>
      </c>
      <c r="Z1572" s="32">
        <v>35.153700000000001</v>
      </c>
      <c r="AA1572" s="32">
        <v>8.1900000000000001E-2</v>
      </c>
      <c r="AB1572" s="32">
        <v>34.944099999999999</v>
      </c>
      <c r="AC1572" s="32">
        <v>34.863999999999997</v>
      </c>
      <c r="AD1572" s="32">
        <v>35.157699999999998</v>
      </c>
      <c r="AE1572" s="32">
        <v>8.2500000000000004E-2</v>
      </c>
      <c r="AF1572" s="32">
        <v>5.8093000000000004</v>
      </c>
      <c r="AG1572" s="32">
        <v>5.3559999999999999</v>
      </c>
      <c r="AH1572" s="32">
        <v>6.2569999999999997</v>
      </c>
      <c r="AI1572" s="32">
        <v>0.2555</v>
      </c>
      <c r="AJ1572" s="32">
        <v>5.7759999999999998</v>
      </c>
      <c r="AK1572" s="32">
        <v>5.3315000000000001</v>
      </c>
      <c r="AL1572" s="32">
        <v>6.1722000000000001</v>
      </c>
      <c r="AM1572" s="32">
        <v>0.25040000000000001</v>
      </c>
      <c r="AN1572" s="32">
        <v>0.17680000000000001</v>
      </c>
      <c r="AO1572" s="32">
        <v>0.17680000000000001</v>
      </c>
      <c r="AP1572" s="32">
        <v>11.3804</v>
      </c>
      <c r="AQ1572" s="32">
        <v>2.1100000000000001E-2</v>
      </c>
      <c r="AR1572" s="32">
        <v>11.3794</v>
      </c>
      <c r="AS1572" s="32">
        <v>1.9300000000000001E-2</v>
      </c>
      <c r="AT1572" s="32">
        <v>34.930399999999999</v>
      </c>
      <c r="AU1572" s="32">
        <v>2.2000000000000001E-3</v>
      </c>
      <c r="AV1572" s="32">
        <v>34.927900000000001</v>
      </c>
      <c r="AW1572" s="32">
        <v>8.6999999999999994E-3</v>
      </c>
      <c r="AX1572" s="32">
        <v>2.4443999999999999</v>
      </c>
      <c r="AY1572">
        <v>3379.5</v>
      </c>
      <c r="AZ1572">
        <v>2.4441000000000002</v>
      </c>
      <c r="BA1572">
        <v>3378.52</v>
      </c>
      <c r="BB1572">
        <v>3361</v>
      </c>
      <c r="BC1572">
        <v>999.61</v>
      </c>
      <c r="BD1572" s="32">
        <v>4.5521000000000003</v>
      </c>
      <c r="BE1572" s="32">
        <v>4.5519999999999996</v>
      </c>
      <c r="BF1572" s="32">
        <v>34.984499999999997</v>
      </c>
      <c r="BG1572" s="32">
        <v>34.988</v>
      </c>
      <c r="BH1572" s="32"/>
      <c r="BI1572" s="34"/>
      <c r="BJ1572" s="34"/>
      <c r="BK1572" s="34"/>
      <c r="BL1572" s="34"/>
      <c r="BM1572">
        <v>-1</v>
      </c>
      <c r="BN1572" t="s">
        <v>1633</v>
      </c>
      <c r="BP1572" t="b">
        <v>0</v>
      </c>
    </row>
    <row r="1573" spans="1:68" x14ac:dyDescent="0.25">
      <c r="A1573" s="30" t="str">
        <f t="shared" si="25"/>
        <v>2010006050</v>
      </c>
      <c r="B1573" t="s">
        <v>206</v>
      </c>
      <c r="C1573">
        <v>50</v>
      </c>
      <c r="D1573" s="65" t="s">
        <v>8703</v>
      </c>
      <c r="E1573" t="s">
        <v>198</v>
      </c>
      <c r="F1573">
        <v>0</v>
      </c>
      <c r="G1573">
        <v>2010</v>
      </c>
      <c r="H1573">
        <v>1</v>
      </c>
      <c r="I1573" s="34">
        <v>3886.7</v>
      </c>
      <c r="J1573">
        <v>3800</v>
      </c>
      <c r="K1573" s="54">
        <v>42.197499999999998</v>
      </c>
      <c r="L1573" s="54">
        <v>-61.166499999999999</v>
      </c>
      <c r="M1573" s="31">
        <v>40280.884949074076</v>
      </c>
      <c r="N1573" s="33">
        <v>2.98</v>
      </c>
      <c r="O1573" s="33">
        <v>49.6</v>
      </c>
      <c r="P1573" s="32">
        <v>10.582100000000001</v>
      </c>
      <c r="Q1573" s="32">
        <v>10.146599999999999</v>
      </c>
      <c r="R1573" s="32">
        <v>10.9922</v>
      </c>
      <c r="S1573" s="32">
        <v>0.1794</v>
      </c>
      <c r="T1573" s="32">
        <v>10.5832</v>
      </c>
      <c r="U1573" s="32">
        <v>10.159599999999999</v>
      </c>
      <c r="V1573" s="32">
        <v>10.9998</v>
      </c>
      <c r="W1573" s="32">
        <v>0.17810000000000001</v>
      </c>
      <c r="X1573" s="32">
        <v>34.768099999999997</v>
      </c>
      <c r="Y1573" s="32">
        <v>34.375900000000001</v>
      </c>
      <c r="Z1573" s="32">
        <v>35.048400000000001</v>
      </c>
      <c r="AA1573" s="32">
        <v>0.1759</v>
      </c>
      <c r="AB1573" s="32">
        <v>34.772300000000001</v>
      </c>
      <c r="AC1573" s="32">
        <v>34.380099999999999</v>
      </c>
      <c r="AD1573" s="32">
        <v>35.055500000000002</v>
      </c>
      <c r="AE1573" s="32">
        <v>0.17530000000000001</v>
      </c>
      <c r="AF1573" s="32">
        <v>5.9164000000000003</v>
      </c>
      <c r="AG1573" s="32">
        <v>5.4607999999999999</v>
      </c>
      <c r="AH1573" s="32">
        <v>6.4642999999999997</v>
      </c>
      <c r="AI1573" s="32">
        <v>0.3332</v>
      </c>
      <c r="AJ1573" s="32">
        <v>5.8780999999999999</v>
      </c>
      <c r="AK1573" s="32">
        <v>5.415</v>
      </c>
      <c r="AL1573" s="32">
        <v>6.3750999999999998</v>
      </c>
      <c r="AM1573" s="32">
        <v>0.3256</v>
      </c>
      <c r="AN1573" s="32">
        <v>0.37580000000000002</v>
      </c>
      <c r="AO1573" s="32">
        <v>0.37790000000000001</v>
      </c>
      <c r="AP1573" s="32">
        <v>10.160299999999999</v>
      </c>
      <c r="AQ1573" s="32">
        <v>1.1900000000000001E-2</v>
      </c>
      <c r="AR1573" s="32">
        <v>10.164899999999999</v>
      </c>
      <c r="AS1573" s="32">
        <v>4.5999999999999999E-3</v>
      </c>
      <c r="AT1573" s="32">
        <v>34.377600000000001</v>
      </c>
      <c r="AU1573" s="32">
        <v>2.0999999999999999E-3</v>
      </c>
      <c r="AV1573" s="32">
        <v>34.381100000000004</v>
      </c>
      <c r="AW1573" s="32">
        <v>1.1999999999999999E-3</v>
      </c>
      <c r="AX1573" s="32">
        <v>2.3431999999999999</v>
      </c>
      <c r="AY1573">
        <v>3866.24</v>
      </c>
      <c r="AZ1573">
        <v>2.3433000000000002</v>
      </c>
      <c r="BA1573">
        <v>3872.08</v>
      </c>
      <c r="BC1573">
        <v>999.63</v>
      </c>
      <c r="BD1573" s="32">
        <v>4.4997999999999996</v>
      </c>
      <c r="BE1573" s="32">
        <v>4.4996</v>
      </c>
      <c r="BF1573" s="32">
        <v>34.974800000000002</v>
      </c>
      <c r="BG1573" s="32">
        <v>34.978099999999998</v>
      </c>
      <c r="BH1573" s="32"/>
      <c r="BI1573" s="34"/>
      <c r="BJ1573" s="34"/>
      <c r="BK1573" s="34"/>
      <c r="BL1573" s="34"/>
      <c r="BM1573">
        <v>-1</v>
      </c>
      <c r="BN1573" t="s">
        <v>1696</v>
      </c>
      <c r="BP1573" t="b">
        <v>0</v>
      </c>
    </row>
    <row r="1574" spans="1:68" x14ac:dyDescent="0.25">
      <c r="A1574" s="30" t="str">
        <f t="shared" si="25"/>
        <v>2010006052</v>
      </c>
      <c r="B1574" t="s">
        <v>206</v>
      </c>
      <c r="C1574">
        <v>52</v>
      </c>
      <c r="D1574" s="65" t="s">
        <v>8707</v>
      </c>
      <c r="E1574" t="s">
        <v>197</v>
      </c>
      <c r="F1574">
        <v>0</v>
      </c>
      <c r="G1574">
        <v>2010</v>
      </c>
      <c r="H1574">
        <v>1</v>
      </c>
      <c r="I1574" s="34">
        <v>4089.3</v>
      </c>
      <c r="J1574">
        <v>3955</v>
      </c>
      <c r="K1574" s="32">
        <v>42.023499999999999</v>
      </c>
      <c r="L1574" s="32">
        <v>-61.081000000000003</v>
      </c>
      <c r="M1574" s="31">
        <v>40281.107431597222</v>
      </c>
      <c r="N1574" s="33">
        <v>1.98</v>
      </c>
      <c r="O1574" s="33">
        <v>49.6</v>
      </c>
      <c r="P1574" s="32">
        <v>7.835</v>
      </c>
      <c r="Q1574" s="32">
        <v>4.3170999999999999</v>
      </c>
      <c r="R1574" s="32">
        <v>10.4735</v>
      </c>
      <c r="S1574" s="32">
        <v>2.3570000000000002</v>
      </c>
      <c r="T1574" s="32">
        <v>7.8369999999999997</v>
      </c>
      <c r="U1574" s="32">
        <v>4.3236999999999997</v>
      </c>
      <c r="V1574" s="32">
        <v>10.471500000000001</v>
      </c>
      <c r="W1574" s="32">
        <v>2.3552</v>
      </c>
      <c r="X1574" s="32">
        <v>33.858800000000002</v>
      </c>
      <c r="Y1574" s="32">
        <v>33.011800000000001</v>
      </c>
      <c r="Z1574" s="32">
        <v>34.774299999999997</v>
      </c>
      <c r="AA1574" s="32">
        <v>0.60740000000000005</v>
      </c>
      <c r="AB1574" s="32">
        <v>33.866399999999999</v>
      </c>
      <c r="AC1574" s="32">
        <v>33.022799999999997</v>
      </c>
      <c r="AD1574" s="32">
        <v>34.777999999999999</v>
      </c>
      <c r="AE1574" s="32">
        <v>0.60589999999999999</v>
      </c>
      <c r="AF1574" s="32">
        <v>6.8011999999999997</v>
      </c>
      <c r="AG1574" s="32">
        <v>5.9097999999999997</v>
      </c>
      <c r="AH1574" s="32">
        <v>7.9367000000000001</v>
      </c>
      <c r="AI1574" s="32">
        <v>0.4798</v>
      </c>
      <c r="AJ1574" s="32">
        <v>6.7157</v>
      </c>
      <c r="AK1574" s="32">
        <v>5.8676000000000004</v>
      </c>
      <c r="AL1574" s="32">
        <v>7.5864000000000003</v>
      </c>
      <c r="AM1574" s="32">
        <v>0.44209999999999999</v>
      </c>
      <c r="AN1574" s="32">
        <v>0.54290000000000005</v>
      </c>
      <c r="AO1574" s="32">
        <v>0.54300000000000004</v>
      </c>
      <c r="AP1574" s="32">
        <v>4.665</v>
      </c>
      <c r="AQ1574" s="32">
        <v>7.9500000000000001E-2</v>
      </c>
      <c r="AR1574" s="32">
        <v>4.6676000000000002</v>
      </c>
      <c r="AS1574" s="32">
        <v>5.04E-2</v>
      </c>
      <c r="AT1574" s="32">
        <v>33.0214</v>
      </c>
      <c r="AU1574" s="32">
        <v>7.4000000000000003E-3</v>
      </c>
      <c r="AV1574" s="32">
        <v>33.034799999999997</v>
      </c>
      <c r="AW1574" s="32">
        <v>4.4999999999999997E-3</v>
      </c>
      <c r="AX1574" s="32">
        <v>2.1932999999999998</v>
      </c>
      <c r="AY1574">
        <v>4081.51</v>
      </c>
      <c r="AZ1574">
        <v>2.1928999999999998</v>
      </c>
      <c r="BA1574">
        <v>4081.51</v>
      </c>
      <c r="BB1574">
        <v>4057</v>
      </c>
      <c r="BC1574">
        <v>999.65</v>
      </c>
      <c r="BD1574" s="32">
        <v>4.5507999999999997</v>
      </c>
      <c r="BE1574" s="32">
        <v>4.5509000000000004</v>
      </c>
      <c r="BF1574" s="32">
        <v>34.993899999999996</v>
      </c>
      <c r="BG1574" s="32">
        <v>34.996499999999997</v>
      </c>
      <c r="BH1574" s="32"/>
      <c r="BI1574" s="34"/>
      <c r="BJ1574" s="34"/>
      <c r="BK1574" s="34"/>
      <c r="BL1574" s="34"/>
      <c r="BM1574">
        <v>-1</v>
      </c>
      <c r="BN1574" t="s">
        <v>1697</v>
      </c>
      <c r="BP1574" t="b">
        <v>0</v>
      </c>
    </row>
    <row r="1575" spans="1:68" x14ac:dyDescent="0.25">
      <c r="A1575" s="30" t="str">
        <f t="shared" si="25"/>
        <v>2010006054</v>
      </c>
      <c r="B1575" t="s">
        <v>206</v>
      </c>
      <c r="C1575">
        <v>54</v>
      </c>
      <c r="D1575" s="65" t="s">
        <v>8709</v>
      </c>
      <c r="E1575" t="s">
        <v>85</v>
      </c>
      <c r="F1575">
        <v>0</v>
      </c>
      <c r="G1575">
        <v>2010</v>
      </c>
      <c r="H1575">
        <v>1</v>
      </c>
      <c r="I1575" s="34">
        <v>100.2</v>
      </c>
      <c r="J1575">
        <v>1567</v>
      </c>
      <c r="K1575" s="32">
        <v>42.493200000000002</v>
      </c>
      <c r="L1575" s="32">
        <v>-63.529299999999999</v>
      </c>
      <c r="M1575" s="31">
        <v>40281.611472916666</v>
      </c>
      <c r="N1575" s="33">
        <v>1.98</v>
      </c>
      <c r="O1575" s="33">
        <v>49.6</v>
      </c>
      <c r="P1575" s="32">
        <v>12.0962</v>
      </c>
      <c r="Q1575" s="32">
        <v>11.3056</v>
      </c>
      <c r="R1575" s="32">
        <v>13.5242</v>
      </c>
      <c r="S1575" s="32">
        <v>0.73170000000000002</v>
      </c>
      <c r="T1575" s="32">
        <v>12.091900000000001</v>
      </c>
      <c r="U1575" s="32">
        <v>11.3058</v>
      </c>
      <c r="V1575" s="32">
        <v>13.516999999999999</v>
      </c>
      <c r="W1575" s="32">
        <v>0.7298</v>
      </c>
      <c r="X1575" s="32">
        <v>34.865600000000001</v>
      </c>
      <c r="Y1575" s="32">
        <v>34.517600000000002</v>
      </c>
      <c r="Z1575" s="32">
        <v>35.322800000000001</v>
      </c>
      <c r="AA1575" s="32">
        <v>0.29699999999999999</v>
      </c>
      <c r="AB1575" s="32">
        <v>34.867899999999999</v>
      </c>
      <c r="AC1575" s="32">
        <v>34.513100000000001</v>
      </c>
      <c r="AD1575" s="32">
        <v>35.329300000000003</v>
      </c>
      <c r="AE1575" s="32">
        <v>0.29680000000000001</v>
      </c>
      <c r="AF1575" s="32">
        <v>5.7903000000000002</v>
      </c>
      <c r="AG1575" s="32">
        <v>5.1946000000000003</v>
      </c>
      <c r="AH1575" s="32">
        <v>6.2813999999999997</v>
      </c>
      <c r="AI1575" s="32">
        <v>0.39040000000000002</v>
      </c>
      <c r="AJ1575" s="32">
        <v>5.7542999999999997</v>
      </c>
      <c r="AK1575" s="32">
        <v>5.2096999999999998</v>
      </c>
      <c r="AL1575" s="32">
        <v>6.2304000000000004</v>
      </c>
      <c r="AM1575" s="32">
        <v>0.38850000000000001</v>
      </c>
      <c r="AN1575" s="32">
        <v>0.3347</v>
      </c>
      <c r="AO1575" s="32">
        <v>0.33589999999999998</v>
      </c>
      <c r="AP1575" s="32">
        <v>11.312200000000001</v>
      </c>
      <c r="AQ1575" s="32">
        <v>7.9000000000000008E-3</v>
      </c>
      <c r="AR1575" s="32">
        <v>11.3148</v>
      </c>
      <c r="AS1575" s="32">
        <v>1.2999999999999999E-2</v>
      </c>
      <c r="AT1575" s="32">
        <v>34.531500000000001</v>
      </c>
      <c r="AU1575" s="32">
        <v>9.9000000000000008E-3</v>
      </c>
      <c r="AV1575" s="32">
        <v>34.533200000000001</v>
      </c>
      <c r="AW1575" s="32">
        <v>1.4E-2</v>
      </c>
      <c r="AX1575" s="32">
        <v>11.3056</v>
      </c>
      <c r="AY1575">
        <v>4.96</v>
      </c>
      <c r="AZ1575">
        <v>11.3058</v>
      </c>
      <c r="BA1575">
        <v>3.97</v>
      </c>
      <c r="BD1575" s="32"/>
      <c r="BE1575" s="32"/>
      <c r="BF1575" s="32"/>
      <c r="BG1575" s="32"/>
      <c r="BH1575" s="32"/>
      <c r="BI1575" s="34"/>
      <c r="BJ1575" s="34"/>
      <c r="BK1575" s="34"/>
      <c r="BL1575" s="34"/>
      <c r="BM1575">
        <v>-1</v>
      </c>
      <c r="BN1575" t="s">
        <v>1634</v>
      </c>
      <c r="BP1575" t="b">
        <v>0</v>
      </c>
    </row>
    <row r="1576" spans="1:68" x14ac:dyDescent="0.25">
      <c r="A1576" s="30" t="str">
        <f t="shared" si="25"/>
        <v>2010006057</v>
      </c>
      <c r="B1576" t="s">
        <v>206</v>
      </c>
      <c r="C1576">
        <v>57</v>
      </c>
      <c r="D1576" s="65" t="s">
        <v>8711</v>
      </c>
      <c r="E1576" t="s">
        <v>113</v>
      </c>
      <c r="F1576">
        <v>0</v>
      </c>
      <c r="G1576">
        <v>2010</v>
      </c>
      <c r="H1576">
        <v>1</v>
      </c>
      <c r="I1576" s="34">
        <v>977.9</v>
      </c>
      <c r="J1576">
        <v>967</v>
      </c>
      <c r="K1576" s="32">
        <v>42.612200000000001</v>
      </c>
      <c r="L1576" s="32">
        <v>-64.090699999999998</v>
      </c>
      <c r="M1576" s="31">
        <v>40281.758728125002</v>
      </c>
      <c r="N1576" s="33">
        <v>2.98</v>
      </c>
      <c r="O1576" s="33">
        <v>49.6</v>
      </c>
      <c r="P1576" s="32">
        <v>10.025399999999999</v>
      </c>
      <c r="Q1576" s="32">
        <v>7.5262000000000002</v>
      </c>
      <c r="R1576" s="32">
        <v>10.9633</v>
      </c>
      <c r="S1576" s="32">
        <v>1.0624</v>
      </c>
      <c r="T1576" s="32">
        <v>10.024900000000001</v>
      </c>
      <c r="U1576" s="32">
        <v>7.5114999999999998</v>
      </c>
      <c r="V1576" s="32">
        <v>10.963900000000001</v>
      </c>
      <c r="W1576" s="32">
        <v>1.0639000000000001</v>
      </c>
      <c r="X1576" s="32">
        <v>34.285699999999999</v>
      </c>
      <c r="Y1576" s="32">
        <v>33.203800000000001</v>
      </c>
      <c r="Z1576" s="32">
        <v>34.732399999999998</v>
      </c>
      <c r="AA1576" s="32">
        <v>0.4778</v>
      </c>
      <c r="AB1576" s="32">
        <v>34.291600000000003</v>
      </c>
      <c r="AC1576" s="32">
        <v>33.203200000000002</v>
      </c>
      <c r="AD1576" s="32">
        <v>34.736699999999999</v>
      </c>
      <c r="AE1576" s="32">
        <v>0.47689999999999999</v>
      </c>
      <c r="AF1576" s="32">
        <v>6.3324999999999996</v>
      </c>
      <c r="AG1576" s="32">
        <v>5.8916000000000004</v>
      </c>
      <c r="AH1576" s="32">
        <v>6.9409999999999998</v>
      </c>
      <c r="AI1576" s="32">
        <v>0.36820000000000003</v>
      </c>
      <c r="AJ1576" s="32">
        <v>6.2714999999999996</v>
      </c>
      <c r="AK1576" s="32">
        <v>5.8216000000000001</v>
      </c>
      <c r="AL1576" s="32">
        <v>6.8655999999999997</v>
      </c>
      <c r="AM1576" s="32">
        <v>0.36620000000000003</v>
      </c>
      <c r="AN1576" s="32">
        <v>0.5071</v>
      </c>
      <c r="AO1576" s="32">
        <v>0.50629999999999997</v>
      </c>
      <c r="AP1576" s="32">
        <v>7.8566000000000003</v>
      </c>
      <c r="AQ1576" s="32">
        <v>0.315</v>
      </c>
      <c r="AR1576" s="32">
        <v>7.8404999999999996</v>
      </c>
      <c r="AS1576" s="32">
        <v>0.31769999999999998</v>
      </c>
      <c r="AT1576" s="32">
        <v>33.3568</v>
      </c>
      <c r="AU1576" s="32">
        <v>0.14580000000000001</v>
      </c>
      <c r="AV1576" s="32">
        <v>33.356099999999998</v>
      </c>
      <c r="AW1576" s="32">
        <v>0.14729999999999999</v>
      </c>
      <c r="AX1576" s="32">
        <v>4.3578999999999999</v>
      </c>
      <c r="AY1576">
        <v>930.47</v>
      </c>
      <c r="AZ1576">
        <v>4.3577000000000004</v>
      </c>
      <c r="BA1576">
        <v>930.47</v>
      </c>
      <c r="BB1576">
        <v>1000</v>
      </c>
      <c r="BC1576">
        <v>977.87</v>
      </c>
      <c r="BD1576" s="32">
        <v>4.3658999999999999</v>
      </c>
      <c r="BE1576" s="32">
        <v>4.3657000000000004</v>
      </c>
      <c r="BF1576" s="32">
        <v>34.952500000000001</v>
      </c>
      <c r="BG1576" s="32">
        <v>34.955800000000004</v>
      </c>
      <c r="BH1576" s="32"/>
      <c r="BI1576" s="34"/>
      <c r="BJ1576" s="34"/>
      <c r="BK1576" s="34"/>
      <c r="BL1576" s="34"/>
      <c r="BM1576">
        <v>-1</v>
      </c>
      <c r="BN1576" t="s">
        <v>1635</v>
      </c>
      <c r="BP1576" t="b">
        <v>0</v>
      </c>
    </row>
    <row r="1577" spans="1:68" x14ac:dyDescent="0.25">
      <c r="A1577" s="30" t="str">
        <f t="shared" si="25"/>
        <v>2010006060</v>
      </c>
      <c r="B1577" t="s">
        <v>206</v>
      </c>
      <c r="C1577">
        <v>60</v>
      </c>
      <c r="D1577" s="65" t="s">
        <v>8757</v>
      </c>
      <c r="E1577" t="s">
        <v>115</v>
      </c>
      <c r="F1577">
        <v>0</v>
      </c>
      <c r="G1577">
        <v>2010</v>
      </c>
      <c r="H1577">
        <v>1</v>
      </c>
      <c r="I1577" s="34">
        <v>1864.7</v>
      </c>
      <c r="J1577">
        <v>1839</v>
      </c>
      <c r="K1577" s="32">
        <v>42.301299999999998</v>
      </c>
      <c r="L1577" s="32">
        <v>-63.896999999999998</v>
      </c>
      <c r="M1577" s="31">
        <v>40281.974177430558</v>
      </c>
      <c r="N1577" s="33">
        <v>2.98</v>
      </c>
      <c r="O1577" s="33">
        <v>49.6</v>
      </c>
      <c r="P1577" s="32">
        <v>10.2538</v>
      </c>
      <c r="Q1577" s="32">
        <v>10.181900000000001</v>
      </c>
      <c r="R1577" s="32">
        <v>10.3489</v>
      </c>
      <c r="S1577" s="32">
        <v>6.2199999999999998E-2</v>
      </c>
      <c r="T1577" s="32">
        <v>10.254300000000001</v>
      </c>
      <c r="U1577" s="32">
        <v>10.182399999999999</v>
      </c>
      <c r="V1577" s="32">
        <v>10.3485</v>
      </c>
      <c r="W1577" s="32">
        <v>6.2300000000000001E-2</v>
      </c>
      <c r="X1577" s="32">
        <v>34.351500000000001</v>
      </c>
      <c r="Y1577" s="32">
        <v>34.311399999999999</v>
      </c>
      <c r="Z1577" s="32">
        <v>34.576300000000003</v>
      </c>
      <c r="AA1577" s="32">
        <v>6.6000000000000003E-2</v>
      </c>
      <c r="AB1577" s="32">
        <v>34.354100000000003</v>
      </c>
      <c r="AC1577" s="32">
        <v>34.305999999999997</v>
      </c>
      <c r="AD1577" s="32">
        <v>34.578400000000002</v>
      </c>
      <c r="AE1577" s="32">
        <v>6.6000000000000003E-2</v>
      </c>
      <c r="AF1577" s="32">
        <v>6.2801999999999998</v>
      </c>
      <c r="AG1577" s="32">
        <v>5.6677999999999997</v>
      </c>
      <c r="AH1577" s="32">
        <v>6.5389999999999997</v>
      </c>
      <c r="AI1577" s="32">
        <v>0.2402</v>
      </c>
      <c r="AJ1577" s="32">
        <v>6.2257999999999996</v>
      </c>
      <c r="AK1577" s="32">
        <v>5.6485000000000003</v>
      </c>
      <c r="AL1577" s="32">
        <v>6.4595000000000002</v>
      </c>
      <c r="AM1577" s="32">
        <v>0.22689999999999999</v>
      </c>
      <c r="AN1577" s="32">
        <v>0.2296</v>
      </c>
      <c r="AO1577" s="32">
        <v>0.2293</v>
      </c>
      <c r="AP1577" s="32">
        <v>10.341100000000001</v>
      </c>
      <c r="AQ1577" s="32">
        <v>1.9E-3</v>
      </c>
      <c r="AR1577" s="32">
        <v>10.3414</v>
      </c>
      <c r="AS1577" s="32">
        <v>2.0999999999999999E-3</v>
      </c>
      <c r="AT1577" s="32">
        <v>34.313499999999998</v>
      </c>
      <c r="AU1577" s="32">
        <v>1.9E-3</v>
      </c>
      <c r="AV1577" s="32">
        <v>34.313699999999997</v>
      </c>
      <c r="AW1577" s="32">
        <v>6.7000000000000002E-3</v>
      </c>
      <c r="AX1577" s="32">
        <v>3.4967999999999999</v>
      </c>
      <c r="AY1577">
        <v>1864.72</v>
      </c>
      <c r="AZ1577">
        <v>3.4965000000000002</v>
      </c>
      <c r="BA1577">
        <v>1864.72</v>
      </c>
      <c r="BB1577">
        <v>2150</v>
      </c>
      <c r="BC1577">
        <v>999.62</v>
      </c>
      <c r="BD1577" s="32">
        <v>4.2504999999999997</v>
      </c>
      <c r="BE1577" s="32">
        <v>4.2504</v>
      </c>
      <c r="BF1577" s="32">
        <v>34.955300000000001</v>
      </c>
      <c r="BG1577" s="32">
        <v>34.958199999999998</v>
      </c>
      <c r="BH1577" s="32"/>
      <c r="BI1577" s="34"/>
      <c r="BJ1577" s="34"/>
      <c r="BK1577" s="34"/>
      <c r="BL1577" s="34"/>
      <c r="BM1577">
        <v>-1</v>
      </c>
      <c r="BN1577" t="s">
        <v>1698</v>
      </c>
      <c r="BP1577" t="b">
        <v>0</v>
      </c>
    </row>
    <row r="1578" spans="1:68" x14ac:dyDescent="0.25">
      <c r="A1578" s="30" t="str">
        <f t="shared" si="25"/>
        <v>2010006062</v>
      </c>
      <c r="B1578" t="s">
        <v>206</v>
      </c>
      <c r="C1578">
        <v>62</v>
      </c>
      <c r="D1578" s="65" t="s">
        <v>8831</v>
      </c>
      <c r="E1578" t="s">
        <v>114</v>
      </c>
      <c r="F1578">
        <v>1</v>
      </c>
      <c r="G1578">
        <v>2010</v>
      </c>
      <c r="H1578">
        <v>1</v>
      </c>
      <c r="I1578" s="34">
        <v>1848.1</v>
      </c>
      <c r="J1578">
        <v>1866</v>
      </c>
      <c r="K1578" s="32">
        <v>41.871699999999997</v>
      </c>
      <c r="L1578" s="32">
        <v>-65.347800000000007</v>
      </c>
      <c r="M1578" s="31">
        <v>40282.305877199076</v>
      </c>
      <c r="N1578" s="33">
        <v>4.96</v>
      </c>
      <c r="O1578" s="33">
        <v>49.6</v>
      </c>
      <c r="P1578" s="32">
        <v>7.1449999999999996</v>
      </c>
      <c r="Q1578" s="32">
        <v>6.7625000000000002</v>
      </c>
      <c r="R1578" s="32">
        <v>7.6402999999999999</v>
      </c>
      <c r="S1578" s="32">
        <v>0.25640000000000002</v>
      </c>
      <c r="T1578" s="32">
        <v>7.1467999999999998</v>
      </c>
      <c r="U1578" s="32">
        <v>6.7610000000000001</v>
      </c>
      <c r="V1578" s="32">
        <v>7.6420000000000003</v>
      </c>
      <c r="W1578" s="32">
        <v>0.25530000000000003</v>
      </c>
      <c r="X1578" s="32">
        <v>33.2072</v>
      </c>
      <c r="Y1578" s="32">
        <v>32.912199999999999</v>
      </c>
      <c r="Z1578" s="32">
        <v>33.577199999999998</v>
      </c>
      <c r="AA1578" s="32">
        <v>0.22550000000000001</v>
      </c>
      <c r="AB1578" s="32">
        <v>33.208300000000001</v>
      </c>
      <c r="AC1578" s="32">
        <v>32.915500000000002</v>
      </c>
      <c r="AD1578" s="32">
        <v>33.581200000000003</v>
      </c>
      <c r="AE1578" s="32">
        <v>0.2266</v>
      </c>
      <c r="AF1578" s="32">
        <v>6.6802999999999999</v>
      </c>
      <c r="AG1578" s="32">
        <v>6.3329000000000004</v>
      </c>
      <c r="AH1578" s="32">
        <v>6.9790000000000001</v>
      </c>
      <c r="AI1578" s="32">
        <v>0.24360000000000001</v>
      </c>
      <c r="AJ1578" s="32">
        <v>6.6071</v>
      </c>
      <c r="AK1578" s="32">
        <v>6.2529000000000003</v>
      </c>
      <c r="AL1578" s="32">
        <v>6.8822999999999999</v>
      </c>
      <c r="AM1578" s="32">
        <v>0.23469999999999999</v>
      </c>
      <c r="AN1578" s="32">
        <v>0.2374</v>
      </c>
      <c r="AO1578" s="32">
        <v>0.30620000000000003</v>
      </c>
      <c r="AP1578" s="32">
        <v>6.8644999999999996</v>
      </c>
      <c r="AQ1578" s="32">
        <v>0</v>
      </c>
      <c r="AR1578" s="32">
        <v>6.9516</v>
      </c>
      <c r="AS1578" s="32">
        <v>0</v>
      </c>
      <c r="AT1578" s="32">
        <v>33.139200000000002</v>
      </c>
      <c r="AU1578" s="32">
        <v>0</v>
      </c>
      <c r="AV1578" s="32">
        <v>33.070300000000003</v>
      </c>
      <c r="AW1578" s="32">
        <v>0</v>
      </c>
      <c r="AX1578" s="32">
        <v>3.6737000000000002</v>
      </c>
      <c r="AY1578">
        <v>1846.11</v>
      </c>
      <c r="AZ1578">
        <v>3.6734</v>
      </c>
      <c r="BA1578">
        <v>1846.11</v>
      </c>
      <c r="BB1578">
        <v>1903.8</v>
      </c>
      <c r="BC1578">
        <v>999.66</v>
      </c>
      <c r="BD1578" s="32">
        <v>4.3331999999999997</v>
      </c>
      <c r="BE1578" s="32">
        <v>4.3333000000000004</v>
      </c>
      <c r="BF1578" s="32">
        <v>34.960099999999997</v>
      </c>
      <c r="BG1578" s="32">
        <v>34.9634</v>
      </c>
      <c r="BH1578" s="32"/>
      <c r="BI1578" s="34"/>
      <c r="BJ1578" s="34"/>
      <c r="BK1578" s="34"/>
      <c r="BL1578" s="34"/>
      <c r="BM1578">
        <v>-1</v>
      </c>
      <c r="BN1578" t="s">
        <v>1699</v>
      </c>
      <c r="BP1578" t="b">
        <v>0</v>
      </c>
    </row>
    <row r="1579" spans="1:68" x14ac:dyDescent="0.25">
      <c r="A1579" s="30" t="str">
        <f t="shared" si="25"/>
        <v>2010006065</v>
      </c>
      <c r="B1579" t="s">
        <v>206</v>
      </c>
      <c r="C1579">
        <v>65</v>
      </c>
      <c r="D1579" s="65" t="s">
        <v>8758</v>
      </c>
      <c r="E1579" t="s">
        <v>92</v>
      </c>
      <c r="F1579">
        <v>1</v>
      </c>
      <c r="G1579">
        <v>2010</v>
      </c>
      <c r="H1579">
        <v>1</v>
      </c>
      <c r="I1579" s="34">
        <v>1127</v>
      </c>
      <c r="J1579">
        <v>1115</v>
      </c>
      <c r="K1579" s="32">
        <v>41.996200000000002</v>
      </c>
      <c r="L1579" s="32">
        <v>-65.5137</v>
      </c>
      <c r="M1579" s="31">
        <v>40282.472128125002</v>
      </c>
      <c r="N1579" s="33">
        <v>1.98</v>
      </c>
      <c r="O1579" s="33">
        <v>49.6</v>
      </c>
      <c r="P1579" s="32">
        <v>7.9596999999999998</v>
      </c>
      <c r="Q1579" s="32">
        <v>7.2268999999999997</v>
      </c>
      <c r="R1579" s="32">
        <v>9.3363999999999994</v>
      </c>
      <c r="S1579" s="32">
        <v>0.82050000000000001</v>
      </c>
      <c r="T1579" s="32">
        <v>7.9566999999999997</v>
      </c>
      <c r="U1579" s="32">
        <v>7.2270000000000003</v>
      </c>
      <c r="V1579" s="32">
        <v>9.3377999999999997</v>
      </c>
      <c r="W1579" s="32">
        <v>0.81950000000000001</v>
      </c>
      <c r="X1579" s="32">
        <v>33.5032</v>
      </c>
      <c r="Y1579" s="32">
        <v>33.125900000000001</v>
      </c>
      <c r="Z1579" s="32">
        <v>34.165399999999998</v>
      </c>
      <c r="AA1579" s="32">
        <v>0.41320000000000001</v>
      </c>
      <c r="AB1579" s="32">
        <v>33.506300000000003</v>
      </c>
      <c r="AC1579" s="32">
        <v>33.1297</v>
      </c>
      <c r="AD1579" s="32">
        <v>34.170900000000003</v>
      </c>
      <c r="AE1579" s="32">
        <v>0.41339999999999999</v>
      </c>
      <c r="AF1579" s="32">
        <v>6.5941000000000001</v>
      </c>
      <c r="AG1579" s="32">
        <v>5.9504999999999999</v>
      </c>
      <c r="AH1579" s="32">
        <v>7.4522000000000004</v>
      </c>
      <c r="AI1579" s="32">
        <v>0.52800000000000002</v>
      </c>
      <c r="AJ1579" s="32">
        <v>6.5503999999999998</v>
      </c>
      <c r="AK1579" s="32">
        <v>5.8971999999999998</v>
      </c>
      <c r="AL1579" s="32">
        <v>7.3014000000000001</v>
      </c>
      <c r="AM1579" s="32">
        <v>0.51870000000000005</v>
      </c>
      <c r="AN1579" s="32">
        <v>0.52229999999999999</v>
      </c>
      <c r="AO1579" s="32">
        <v>0.51870000000000005</v>
      </c>
      <c r="AP1579" s="32">
        <v>7.3989000000000003</v>
      </c>
      <c r="AQ1579" s="32">
        <v>1.3899999999999999E-2</v>
      </c>
      <c r="AR1579" s="32">
        <v>7.3939000000000004</v>
      </c>
      <c r="AS1579" s="32">
        <v>1.72E-2</v>
      </c>
      <c r="AT1579" s="32">
        <v>33.128100000000003</v>
      </c>
      <c r="AU1579" s="32">
        <v>2.8999999999999998E-3</v>
      </c>
      <c r="AV1579" s="32">
        <v>33.131500000000003</v>
      </c>
      <c r="AW1579" s="32">
        <v>2.2000000000000001E-3</v>
      </c>
      <c r="AX1579" s="32">
        <v>4.3506</v>
      </c>
      <c r="AY1579">
        <v>1096.3900000000001</v>
      </c>
      <c r="AZ1579">
        <v>4.3505000000000003</v>
      </c>
      <c r="BA1579">
        <v>1088.49</v>
      </c>
      <c r="BB1579">
        <v>983</v>
      </c>
      <c r="BC1579">
        <v>982.86</v>
      </c>
      <c r="BD1579" s="32">
        <v>4.4168000000000003</v>
      </c>
      <c r="BE1579" s="32">
        <v>4.4154</v>
      </c>
      <c r="BF1579" s="32">
        <v>34.959299999999999</v>
      </c>
      <c r="BG1579" s="32">
        <v>34.962600000000002</v>
      </c>
      <c r="BH1579" s="32"/>
      <c r="BI1579" s="34"/>
      <c r="BJ1579" s="34"/>
      <c r="BK1579" s="34"/>
      <c r="BL1579" s="34"/>
      <c r="BM1579">
        <v>-1</v>
      </c>
      <c r="BN1579" t="s">
        <v>1636</v>
      </c>
      <c r="BP1579" t="b">
        <v>0</v>
      </c>
    </row>
    <row r="1580" spans="1:68" x14ac:dyDescent="0.25">
      <c r="A1580" s="30" t="str">
        <f t="shared" si="25"/>
        <v>2010006067</v>
      </c>
      <c r="B1580" t="s">
        <v>206</v>
      </c>
      <c r="C1580">
        <v>67</v>
      </c>
      <c r="D1580" s="65" t="s">
        <v>8836</v>
      </c>
      <c r="E1580" t="s">
        <v>91</v>
      </c>
      <c r="F1580">
        <v>1</v>
      </c>
      <c r="G1580">
        <v>2010</v>
      </c>
      <c r="H1580">
        <v>1</v>
      </c>
      <c r="I1580" s="34">
        <v>138.9</v>
      </c>
      <c r="J1580">
        <v>150</v>
      </c>
      <c r="K1580" s="32">
        <v>42.140500000000003</v>
      </c>
      <c r="L1580" s="32">
        <v>-65.509</v>
      </c>
      <c r="M1580" s="31">
        <v>40282.568582638887</v>
      </c>
      <c r="N1580" s="33">
        <v>1.98</v>
      </c>
      <c r="O1580" s="33">
        <v>49.6</v>
      </c>
      <c r="P1580" s="32">
        <v>8.4885000000000002</v>
      </c>
      <c r="Q1580" s="32">
        <v>6.6090999999999998</v>
      </c>
      <c r="R1580" s="32">
        <v>11.883100000000001</v>
      </c>
      <c r="S1580" s="32">
        <v>1.7347999999999999</v>
      </c>
      <c r="T1580" s="32">
        <v>8.3245000000000005</v>
      </c>
      <c r="U1580" s="32">
        <v>6.6043000000000003</v>
      </c>
      <c r="V1580" s="32">
        <v>11.835599999999999</v>
      </c>
      <c r="W1580" s="32">
        <v>1.6595</v>
      </c>
      <c r="X1580" s="32">
        <v>33.658700000000003</v>
      </c>
      <c r="Y1580" s="32">
        <v>32.497100000000003</v>
      </c>
      <c r="Z1580" s="52">
        <v>35.250900000000001</v>
      </c>
      <c r="AA1580" s="52">
        <v>0.86890000000000001</v>
      </c>
      <c r="AB1580" s="32">
        <v>32.4846</v>
      </c>
      <c r="AC1580" s="32">
        <v>31.663399999999999</v>
      </c>
      <c r="AD1580" s="47">
        <v>32.8949</v>
      </c>
      <c r="AE1580" s="47">
        <v>0.29980000000000001</v>
      </c>
      <c r="AF1580" s="32">
        <v>6.2549999999999999</v>
      </c>
      <c r="AG1580" s="32">
        <v>5.0568999999999997</v>
      </c>
      <c r="AH1580" s="32">
        <v>7.1601999999999997</v>
      </c>
      <c r="AI1580" s="32">
        <v>0.73170000000000002</v>
      </c>
      <c r="AJ1580" s="32">
        <v>5.6755000000000004</v>
      </c>
      <c r="AK1580" s="32">
        <v>4.8371000000000004</v>
      </c>
      <c r="AL1580" s="32">
        <v>6.7161</v>
      </c>
      <c r="AM1580" s="32">
        <v>0.52569999999999995</v>
      </c>
      <c r="AN1580" s="32">
        <v>1.2946</v>
      </c>
      <c r="AO1580" s="32"/>
      <c r="AP1580" s="32">
        <v>6.6551</v>
      </c>
      <c r="AQ1580" s="32">
        <v>8.7400000000000005E-2</v>
      </c>
      <c r="AR1580" s="32">
        <v>6.6416000000000004</v>
      </c>
      <c r="AS1580" s="32">
        <v>5.8599999999999999E-2</v>
      </c>
      <c r="AT1580" s="32">
        <v>32.544199999999996</v>
      </c>
      <c r="AU1580" s="32">
        <v>7.51E-2</v>
      </c>
      <c r="AV1580" s="32">
        <v>32.465499999999999</v>
      </c>
      <c r="AW1580" s="32">
        <v>0.1009</v>
      </c>
      <c r="AX1580" s="32">
        <v>6.6090999999999998</v>
      </c>
      <c r="AY1580">
        <v>3.97</v>
      </c>
      <c r="AZ1580">
        <v>6.6043000000000003</v>
      </c>
      <c r="BA1580">
        <v>4.96</v>
      </c>
      <c r="BB1580">
        <v>179.2</v>
      </c>
      <c r="BD1580" s="32"/>
      <c r="BE1580" s="32"/>
      <c r="BF1580" s="32"/>
      <c r="BG1580" s="32"/>
      <c r="BH1580" s="32"/>
      <c r="BI1580" s="34"/>
      <c r="BJ1580" s="34"/>
      <c r="BK1580" s="34"/>
      <c r="BL1580" s="34"/>
      <c r="BM1580">
        <v>-1</v>
      </c>
      <c r="BN1580" t="s">
        <v>1637</v>
      </c>
      <c r="BP1580" t="b">
        <v>0</v>
      </c>
    </row>
    <row r="1581" spans="1:68" x14ac:dyDescent="0.25">
      <c r="A1581" s="30" t="str">
        <f t="shared" si="25"/>
        <v>2010006069</v>
      </c>
      <c r="B1581" t="s">
        <v>206</v>
      </c>
      <c r="C1581">
        <v>69</v>
      </c>
      <c r="D1581" s="65" t="s">
        <v>8759</v>
      </c>
      <c r="E1581" t="s">
        <v>90</v>
      </c>
      <c r="F1581">
        <v>1</v>
      </c>
      <c r="G1581">
        <v>2010</v>
      </c>
      <c r="H1581">
        <v>1</v>
      </c>
      <c r="I1581" s="34">
        <v>96.2</v>
      </c>
      <c r="J1581">
        <v>103</v>
      </c>
      <c r="K1581" s="32">
        <v>42.450200000000002</v>
      </c>
      <c r="L1581" s="32">
        <v>-65.478800000000007</v>
      </c>
      <c r="M1581" s="31">
        <v>40282.664214467593</v>
      </c>
      <c r="N1581" s="33">
        <v>1.98</v>
      </c>
      <c r="O1581" s="33">
        <v>49.6</v>
      </c>
      <c r="P1581" s="32">
        <v>3.2235</v>
      </c>
      <c r="Q1581" s="32">
        <v>2.3818999999999999</v>
      </c>
      <c r="R1581" s="32">
        <v>4.4969000000000001</v>
      </c>
      <c r="S1581" s="32">
        <v>0.66159999999999997</v>
      </c>
      <c r="T1581" s="32">
        <v>3.2237</v>
      </c>
      <c r="U1581" s="32">
        <v>2.3822000000000001</v>
      </c>
      <c r="V1581" s="32">
        <v>4.5125000000000002</v>
      </c>
      <c r="W1581" s="32">
        <v>0.66190000000000004</v>
      </c>
      <c r="X1581" s="32">
        <v>31.544599999999999</v>
      </c>
      <c r="Y1581" s="32">
        <v>31.008800000000001</v>
      </c>
      <c r="Z1581" s="32">
        <v>32.142699999999998</v>
      </c>
      <c r="AA1581" s="32">
        <v>0.3644</v>
      </c>
      <c r="AB1581" s="32">
        <v>31.547000000000001</v>
      </c>
      <c r="AC1581" s="32">
        <v>31.0106</v>
      </c>
      <c r="AD1581" s="32">
        <v>32.144799999999996</v>
      </c>
      <c r="AE1581" s="32">
        <v>0.36380000000000001</v>
      </c>
      <c r="AF1581" s="32">
        <v>7.4428999999999998</v>
      </c>
      <c r="AG1581" s="32">
        <v>6.4699</v>
      </c>
      <c r="AH1581" s="32">
        <v>7.9751000000000003</v>
      </c>
      <c r="AI1581" s="32">
        <v>0.54320000000000002</v>
      </c>
      <c r="AJ1581" s="32">
        <v>7.375</v>
      </c>
      <c r="AK1581" s="32">
        <v>6.4006999999999996</v>
      </c>
      <c r="AL1581" s="32">
        <v>7.8356000000000003</v>
      </c>
      <c r="AM1581" s="32">
        <v>0.48830000000000001</v>
      </c>
      <c r="AN1581" s="32">
        <v>0.98119999999999996</v>
      </c>
      <c r="AO1581" s="32">
        <v>0.98</v>
      </c>
      <c r="AP1581" s="32">
        <v>4.3594999999999997</v>
      </c>
      <c r="AQ1581" s="32">
        <v>9.2100000000000001E-2</v>
      </c>
      <c r="AR1581" s="32">
        <v>4.3601999999999999</v>
      </c>
      <c r="AS1581" s="32">
        <v>0.1031</v>
      </c>
      <c r="AT1581" s="32">
        <v>31.014099999999999</v>
      </c>
      <c r="AU1581" s="32">
        <v>2.2000000000000001E-3</v>
      </c>
      <c r="AV1581" s="32">
        <v>31.016999999999999</v>
      </c>
      <c r="AW1581" s="32">
        <v>2.3999999999999998E-3</v>
      </c>
      <c r="AX1581" s="32">
        <v>2.3818999999999999</v>
      </c>
      <c r="AY1581">
        <v>25.79</v>
      </c>
      <c r="AZ1581">
        <v>2.3822000000000001</v>
      </c>
      <c r="BA1581">
        <v>25.79</v>
      </c>
      <c r="BB1581">
        <v>100.8</v>
      </c>
      <c r="BC1581">
        <v>96.21</v>
      </c>
      <c r="BD1581" s="32">
        <v>6.2881999999999998</v>
      </c>
      <c r="BE1581" s="32">
        <v>6.2859999999999996</v>
      </c>
      <c r="BF1581" s="32">
        <v>33.348399999999998</v>
      </c>
      <c r="BG1581" s="32">
        <v>33.350999999999999</v>
      </c>
      <c r="BH1581" s="32">
        <v>2.3818999999999999</v>
      </c>
      <c r="BI1581" s="34">
        <v>26</v>
      </c>
      <c r="BJ1581" s="34">
        <v>12</v>
      </c>
      <c r="BK1581" s="34">
        <v>64</v>
      </c>
      <c r="BL1581" s="34">
        <v>52</v>
      </c>
      <c r="BM1581">
        <v>0</v>
      </c>
      <c r="BN1581" t="s">
        <v>1638</v>
      </c>
      <c r="BP1581" t="b">
        <v>0</v>
      </c>
    </row>
    <row r="1582" spans="1:68" x14ac:dyDescent="0.25">
      <c r="A1582" s="30" t="str">
        <f t="shared" si="25"/>
        <v>2010006071</v>
      </c>
      <c r="B1582" t="s">
        <v>206</v>
      </c>
      <c r="C1582">
        <v>71</v>
      </c>
      <c r="D1582" s="65" t="s">
        <v>8869</v>
      </c>
      <c r="E1582" t="s">
        <v>9054</v>
      </c>
      <c r="F1582">
        <v>0</v>
      </c>
      <c r="G1582">
        <v>2010</v>
      </c>
      <c r="H1582">
        <v>1</v>
      </c>
      <c r="I1582" s="34">
        <v>93.2</v>
      </c>
      <c r="J1582">
        <v>99</v>
      </c>
      <c r="K1582" s="32">
        <v>42.418999999999997</v>
      </c>
      <c r="L1582" s="32">
        <v>-65.737499999999997</v>
      </c>
      <c r="M1582" s="31">
        <v>40282.741109722221</v>
      </c>
      <c r="N1582" s="33">
        <v>1.98</v>
      </c>
      <c r="O1582" s="33">
        <v>49.6</v>
      </c>
      <c r="P1582" s="32">
        <v>3.4657</v>
      </c>
      <c r="Q1582" s="32">
        <v>2.2160000000000002</v>
      </c>
      <c r="R1582" s="32">
        <v>4.6741999999999999</v>
      </c>
      <c r="S1582" s="32">
        <v>0.51839999999999997</v>
      </c>
      <c r="T1582" s="32">
        <v>3.4691000000000001</v>
      </c>
      <c r="U1582" s="32">
        <v>2.2174999999999998</v>
      </c>
      <c r="V1582" s="32">
        <v>4.6475999999999997</v>
      </c>
      <c r="W1582" s="32">
        <v>0.51070000000000004</v>
      </c>
      <c r="X1582" s="32">
        <v>31.211600000000001</v>
      </c>
      <c r="Y1582" s="32">
        <v>31.097799999999999</v>
      </c>
      <c r="Z1582" s="32">
        <v>31.4772</v>
      </c>
      <c r="AA1582" s="32">
        <v>8.6099999999999996E-2</v>
      </c>
      <c r="AB1582" s="32">
        <v>31.214300000000001</v>
      </c>
      <c r="AC1582" s="32">
        <v>31.0959</v>
      </c>
      <c r="AD1582" s="32">
        <v>31.479500000000002</v>
      </c>
      <c r="AE1582" s="32">
        <v>8.4599999999999995E-2</v>
      </c>
      <c r="AF1582" s="32">
        <v>7.8604000000000003</v>
      </c>
      <c r="AG1582" s="32">
        <v>7.4977</v>
      </c>
      <c r="AH1582" s="32">
        <v>7.9950999999999999</v>
      </c>
      <c r="AI1582" s="32">
        <v>0.14099999999999999</v>
      </c>
      <c r="AJ1582" s="32">
        <v>7.7488999999999999</v>
      </c>
      <c r="AK1582" s="32">
        <v>7.5026000000000002</v>
      </c>
      <c r="AL1582" s="32">
        <v>7.8630000000000004</v>
      </c>
      <c r="AM1582" s="32">
        <v>0.10730000000000001</v>
      </c>
      <c r="AN1582" s="32">
        <v>0.49919999999999998</v>
      </c>
      <c r="AO1582" s="32">
        <v>0.49280000000000002</v>
      </c>
      <c r="AP1582" s="32">
        <v>4.5244</v>
      </c>
      <c r="AQ1582" s="32">
        <v>0.2006</v>
      </c>
      <c r="AR1582" s="32">
        <v>4.5039999999999996</v>
      </c>
      <c r="AS1582" s="32">
        <v>0.19270000000000001</v>
      </c>
      <c r="AT1582" s="32">
        <v>31.103000000000002</v>
      </c>
      <c r="AU1582" s="32">
        <v>1.1000000000000001E-3</v>
      </c>
      <c r="AV1582" s="32">
        <v>31.106200000000001</v>
      </c>
      <c r="AW1582" s="32">
        <v>8.3999999999999995E-3</v>
      </c>
      <c r="AX1582" s="32">
        <v>2.1181000000000001</v>
      </c>
      <c r="AY1582">
        <v>53.57</v>
      </c>
      <c r="AZ1582">
        <v>2.1137000000000001</v>
      </c>
      <c r="BA1582">
        <v>53.57</v>
      </c>
      <c r="BB1582">
        <v>100</v>
      </c>
      <c r="BD1582" s="32"/>
      <c r="BE1582" s="32"/>
      <c r="BF1582" s="32"/>
      <c r="BG1582" s="32"/>
      <c r="BH1582" s="32">
        <v>2.1181000000000001</v>
      </c>
      <c r="BI1582" s="34">
        <v>54</v>
      </c>
      <c r="BJ1582" s="34">
        <v>10</v>
      </c>
      <c r="BK1582" s="34">
        <v>66</v>
      </c>
      <c r="BL1582" s="34">
        <v>56</v>
      </c>
      <c r="BM1582">
        <v>0</v>
      </c>
      <c r="BN1582" t="s">
        <v>1639</v>
      </c>
      <c r="BP1582" t="b">
        <v>0</v>
      </c>
    </row>
    <row r="1583" spans="1:68" x14ac:dyDescent="0.25">
      <c r="A1583" s="30" t="str">
        <f t="shared" si="25"/>
        <v>2010006072</v>
      </c>
      <c r="B1583" t="s">
        <v>206</v>
      </c>
      <c r="C1583">
        <v>72</v>
      </c>
      <c r="D1583" s="65" t="s">
        <v>8718</v>
      </c>
      <c r="E1583" t="s">
        <v>9053</v>
      </c>
      <c r="F1583">
        <v>0</v>
      </c>
      <c r="G1583">
        <v>2010</v>
      </c>
      <c r="H1583">
        <v>1</v>
      </c>
      <c r="I1583" s="34">
        <v>194.4</v>
      </c>
      <c r="J1583">
        <v>200</v>
      </c>
      <c r="K1583" s="32">
        <v>42.338999999999999</v>
      </c>
      <c r="L1583" s="32">
        <v>-65.809200000000004</v>
      </c>
      <c r="M1583" s="31">
        <v>40282.78774039352</v>
      </c>
      <c r="N1583" s="33">
        <v>1.98</v>
      </c>
      <c r="O1583" s="33">
        <v>49.6</v>
      </c>
      <c r="P1583" s="32">
        <v>4.7706</v>
      </c>
      <c r="Q1583" s="32">
        <v>4.2657999999999996</v>
      </c>
      <c r="R1583" s="32">
        <v>5.6670999999999996</v>
      </c>
      <c r="S1583" s="32">
        <v>0.35670000000000002</v>
      </c>
      <c r="T1583" s="32">
        <v>4.7699999999999996</v>
      </c>
      <c r="U1583" s="32">
        <v>4.2666000000000004</v>
      </c>
      <c r="V1583" s="32">
        <v>5.6665999999999999</v>
      </c>
      <c r="W1583" s="32">
        <v>0.35610000000000003</v>
      </c>
      <c r="X1583" s="32">
        <v>32.107399999999998</v>
      </c>
      <c r="Y1583" s="32">
        <v>31.144300000000001</v>
      </c>
      <c r="Z1583" s="32">
        <v>33.109900000000003</v>
      </c>
      <c r="AA1583" s="32">
        <v>0.62539999999999996</v>
      </c>
      <c r="AB1583" s="32">
        <v>32.107900000000001</v>
      </c>
      <c r="AC1583" s="32">
        <v>31.148299999999999</v>
      </c>
      <c r="AD1583" s="32">
        <v>33.111699999999999</v>
      </c>
      <c r="AE1583" s="32">
        <v>0.62360000000000004</v>
      </c>
      <c r="AF1583" s="32">
        <v>6.9916999999999998</v>
      </c>
      <c r="AG1583" s="32">
        <v>6.0132000000000003</v>
      </c>
      <c r="AH1583" s="32">
        <v>7.7430000000000003</v>
      </c>
      <c r="AI1583" s="32">
        <v>0.58130000000000004</v>
      </c>
      <c r="AJ1583" s="32">
        <v>6.9218999999999999</v>
      </c>
      <c r="AK1583" s="32">
        <v>5.9798</v>
      </c>
      <c r="AL1583" s="32">
        <v>7.5803000000000003</v>
      </c>
      <c r="AM1583" s="32">
        <v>0.55369999999999997</v>
      </c>
      <c r="AN1583" s="32">
        <v>1.381</v>
      </c>
      <c r="AO1583" s="32">
        <v>1.3764000000000001</v>
      </c>
      <c r="AP1583" s="32">
        <v>5.1223999999999998</v>
      </c>
      <c r="AQ1583" s="32">
        <v>0.32179999999999997</v>
      </c>
      <c r="AR1583" s="32">
        <v>5.1386000000000003</v>
      </c>
      <c r="AS1583" s="32">
        <v>0.29049999999999998</v>
      </c>
      <c r="AT1583" s="32">
        <v>31.2013</v>
      </c>
      <c r="AU1583" s="32">
        <v>4.5199999999999997E-2</v>
      </c>
      <c r="AV1583" s="32">
        <v>31.1981</v>
      </c>
      <c r="AW1583" s="32">
        <v>4.3200000000000002E-2</v>
      </c>
      <c r="AX1583" s="32">
        <v>4.2657999999999996</v>
      </c>
      <c r="AY1583">
        <v>28.77</v>
      </c>
      <c r="AZ1583">
        <v>4.2666000000000004</v>
      </c>
      <c r="BA1583">
        <v>28.77</v>
      </c>
      <c r="BB1583">
        <v>200</v>
      </c>
      <c r="BC1583">
        <v>194.36</v>
      </c>
      <c r="BD1583" s="32">
        <v>11.3307</v>
      </c>
      <c r="BE1583" s="32">
        <v>11.330500000000001</v>
      </c>
      <c r="BF1583" s="32">
        <v>35.230699999999999</v>
      </c>
      <c r="BG1583" s="32">
        <v>35.233499999999999</v>
      </c>
      <c r="BH1583" s="32"/>
      <c r="BI1583" s="34"/>
      <c r="BJ1583" s="34"/>
      <c r="BK1583" s="34"/>
      <c r="BL1583" s="34"/>
      <c r="BM1583">
        <v>-1</v>
      </c>
      <c r="BN1583" t="s">
        <v>1640</v>
      </c>
      <c r="BP1583" t="b">
        <v>0</v>
      </c>
    </row>
    <row r="1584" spans="1:68" x14ac:dyDescent="0.25">
      <c r="A1584" s="30" t="str">
        <f t="shared" si="25"/>
        <v>2010006073</v>
      </c>
      <c r="B1584" t="s">
        <v>206</v>
      </c>
      <c r="C1584">
        <v>73</v>
      </c>
      <c r="D1584" s="65" t="s">
        <v>8799</v>
      </c>
      <c r="E1584" t="s">
        <v>9045</v>
      </c>
      <c r="F1584">
        <v>0</v>
      </c>
      <c r="G1584">
        <v>2010</v>
      </c>
      <c r="H1584">
        <v>1</v>
      </c>
      <c r="I1584" s="34">
        <v>208.2</v>
      </c>
      <c r="J1584">
        <v>214</v>
      </c>
      <c r="K1584" s="32">
        <v>42.3005</v>
      </c>
      <c r="L1584" s="32">
        <v>-65.839299999999994</v>
      </c>
      <c r="M1584" s="31">
        <v>40282.827261458333</v>
      </c>
      <c r="N1584" s="33">
        <v>1.98</v>
      </c>
      <c r="O1584" s="33">
        <v>49.6</v>
      </c>
      <c r="P1584" s="32">
        <v>5.3638000000000003</v>
      </c>
      <c r="Q1584" s="32">
        <v>4.7899000000000003</v>
      </c>
      <c r="R1584" s="32">
        <v>7.3150000000000004</v>
      </c>
      <c r="S1584" s="32">
        <v>0.8165</v>
      </c>
      <c r="T1584" s="32">
        <v>5.3635999999999999</v>
      </c>
      <c r="U1584" s="32">
        <v>4.7869999999999999</v>
      </c>
      <c r="V1584" s="32">
        <v>7.3212000000000002</v>
      </c>
      <c r="W1584" s="32">
        <v>0.81689999999999996</v>
      </c>
      <c r="X1584" s="32">
        <v>32.416699999999999</v>
      </c>
      <c r="Y1584" s="32">
        <v>31.727799999999998</v>
      </c>
      <c r="Z1584" s="32">
        <v>33.566699999999997</v>
      </c>
      <c r="AA1584" s="32">
        <v>0.61960000000000004</v>
      </c>
      <c r="AB1584" s="32">
        <v>32.419499999999999</v>
      </c>
      <c r="AC1584" s="32">
        <v>31.7333</v>
      </c>
      <c r="AD1584" s="32">
        <v>33.573399999999999</v>
      </c>
      <c r="AE1584" s="32">
        <v>0.61980000000000002</v>
      </c>
      <c r="AF1584" s="32">
        <v>6.9245999999999999</v>
      </c>
      <c r="AG1584" s="32">
        <v>6.0011000000000001</v>
      </c>
      <c r="AH1584" s="32">
        <v>7.6074000000000002</v>
      </c>
      <c r="AI1584" s="32">
        <v>0.52310000000000001</v>
      </c>
      <c r="AJ1584" s="32">
        <v>6.8418000000000001</v>
      </c>
      <c r="AK1584" s="32">
        <v>5.9539</v>
      </c>
      <c r="AL1584" s="32">
        <v>7.3498000000000001</v>
      </c>
      <c r="AM1584" s="32">
        <v>0.49419999999999997</v>
      </c>
      <c r="AN1584" s="32">
        <v>1.1515</v>
      </c>
      <c r="AO1584" s="32">
        <v>1.1597</v>
      </c>
      <c r="AP1584" s="32">
        <v>5.1268000000000002</v>
      </c>
      <c r="AQ1584" s="32">
        <v>5.7700000000000001E-2</v>
      </c>
      <c r="AR1584" s="32">
        <v>5.1284000000000001</v>
      </c>
      <c r="AS1584" s="32">
        <v>4.5999999999999999E-2</v>
      </c>
      <c r="AT1584" s="32">
        <v>31.735900000000001</v>
      </c>
      <c r="AU1584" s="32">
        <v>1.0699999999999999E-2</v>
      </c>
      <c r="AV1584" s="32">
        <v>31.738900000000001</v>
      </c>
      <c r="AW1584" s="32">
        <v>7.0000000000000001E-3</v>
      </c>
      <c r="AX1584" s="32">
        <v>4.7899000000000003</v>
      </c>
      <c r="AY1584">
        <v>22.82</v>
      </c>
      <c r="AZ1584">
        <v>4.7869999999999999</v>
      </c>
      <c r="BA1584">
        <v>27.78</v>
      </c>
      <c r="BB1584">
        <v>217</v>
      </c>
      <c r="BC1584">
        <v>208.24</v>
      </c>
      <c r="BD1584" s="32">
        <v>11.095499999999999</v>
      </c>
      <c r="BE1584" s="32">
        <v>11.0954</v>
      </c>
      <c r="BF1584" s="32">
        <v>35.348599999999998</v>
      </c>
      <c r="BG1584" s="32">
        <v>35.351599999999998</v>
      </c>
      <c r="BH1584" s="32"/>
      <c r="BI1584" s="34"/>
      <c r="BJ1584" s="34"/>
      <c r="BK1584" s="34"/>
      <c r="BL1584" s="34"/>
      <c r="BM1584">
        <v>-1</v>
      </c>
      <c r="BN1584" t="s">
        <v>1641</v>
      </c>
      <c r="BP1584" t="b">
        <v>0</v>
      </c>
    </row>
    <row r="1585" spans="1:68" x14ac:dyDescent="0.25">
      <c r="A1585" s="30" t="str">
        <f t="shared" si="25"/>
        <v>2010006075</v>
      </c>
      <c r="B1585" t="s">
        <v>206</v>
      </c>
      <c r="C1585">
        <v>75</v>
      </c>
      <c r="D1585" s="65" t="s">
        <v>8760</v>
      </c>
      <c r="E1585" t="s">
        <v>9052</v>
      </c>
      <c r="F1585">
        <v>0</v>
      </c>
      <c r="G1585">
        <v>2010</v>
      </c>
      <c r="H1585">
        <v>1</v>
      </c>
      <c r="I1585" s="34">
        <v>219.1</v>
      </c>
      <c r="J1585">
        <v>227</v>
      </c>
      <c r="K1585" s="32">
        <v>42.267800000000001</v>
      </c>
      <c r="L1585" s="32">
        <v>-65.870699999999999</v>
      </c>
      <c r="M1585" s="31">
        <v>40282.884365162034</v>
      </c>
      <c r="N1585" s="33">
        <v>2.98</v>
      </c>
      <c r="O1585" s="33">
        <v>49.6</v>
      </c>
      <c r="P1585" s="32">
        <v>6.1582999999999997</v>
      </c>
      <c r="Q1585" s="32">
        <v>4.9633000000000003</v>
      </c>
      <c r="R1585" s="32">
        <v>8.3489000000000004</v>
      </c>
      <c r="S1585" s="32">
        <v>1.3556999999999999</v>
      </c>
      <c r="T1585" s="32">
        <v>6.1578999999999997</v>
      </c>
      <c r="U1585" s="32">
        <v>4.9683000000000002</v>
      </c>
      <c r="V1585" s="32">
        <v>8.3485999999999994</v>
      </c>
      <c r="W1585" s="32">
        <v>1.355</v>
      </c>
      <c r="X1585" s="32">
        <v>32.800699999999999</v>
      </c>
      <c r="Y1585" s="32">
        <v>31.8749</v>
      </c>
      <c r="Z1585" s="32">
        <v>34.062800000000003</v>
      </c>
      <c r="AA1585" s="32">
        <v>0.84499999999999997</v>
      </c>
      <c r="AB1585" s="32">
        <v>32.8005</v>
      </c>
      <c r="AC1585" s="32">
        <v>31.873200000000001</v>
      </c>
      <c r="AD1585" s="32">
        <v>34.064900000000002</v>
      </c>
      <c r="AE1585" s="32">
        <v>0.84460000000000002</v>
      </c>
      <c r="AF1585" s="32">
        <v>6.6174999999999997</v>
      </c>
      <c r="AG1585" s="32">
        <v>5.4695</v>
      </c>
      <c r="AH1585" s="32">
        <v>7.4664999999999999</v>
      </c>
      <c r="AI1585" s="32">
        <v>0.7651</v>
      </c>
      <c r="AJ1585" s="32">
        <v>6.5266999999999999</v>
      </c>
      <c r="AK1585" s="32">
        <v>5.3752000000000004</v>
      </c>
      <c r="AL1585" s="32">
        <v>7.3395999999999999</v>
      </c>
      <c r="AM1585" s="32">
        <v>0.74350000000000005</v>
      </c>
      <c r="AN1585" s="32">
        <v>1.2696000000000001</v>
      </c>
      <c r="AO1585" s="32">
        <v>1.2706999999999999</v>
      </c>
      <c r="AP1585" s="32">
        <v>4.9734999999999996</v>
      </c>
      <c r="AQ1585" s="32">
        <v>1.0699999999999999E-2</v>
      </c>
      <c r="AR1585" s="32">
        <v>4.9800000000000004</v>
      </c>
      <c r="AS1585" s="32">
        <v>1.8700000000000001E-2</v>
      </c>
      <c r="AT1585" s="32">
        <v>31.8842</v>
      </c>
      <c r="AU1585" s="32">
        <v>9.2999999999999992E-3</v>
      </c>
      <c r="AV1585" s="32">
        <v>31.883600000000001</v>
      </c>
      <c r="AW1585" s="32">
        <v>1.03E-2</v>
      </c>
      <c r="AX1585" s="32">
        <v>4.9633000000000003</v>
      </c>
      <c r="AY1585">
        <v>3.97</v>
      </c>
      <c r="AZ1585">
        <v>4.9683000000000002</v>
      </c>
      <c r="BA1585">
        <v>3.97</v>
      </c>
      <c r="BB1585">
        <v>229</v>
      </c>
      <c r="BC1585">
        <v>219.14</v>
      </c>
      <c r="BD1585" s="32">
        <v>10.6395</v>
      </c>
      <c r="BE1585" s="32">
        <v>10.6396</v>
      </c>
      <c r="BF1585" s="32">
        <v>35.335900000000002</v>
      </c>
      <c r="BG1585" s="32">
        <v>35.3386</v>
      </c>
      <c r="BH1585" s="32"/>
      <c r="BI1585" s="34"/>
      <c r="BJ1585" s="34"/>
      <c r="BK1585" s="34"/>
      <c r="BL1585" s="34"/>
      <c r="BM1585">
        <v>-1</v>
      </c>
      <c r="BN1585" t="s">
        <v>1700</v>
      </c>
      <c r="BP1585" t="b">
        <v>0</v>
      </c>
    </row>
    <row r="1586" spans="1:68" x14ac:dyDescent="0.25">
      <c r="A1586" s="30" t="str">
        <f t="shared" si="25"/>
        <v>2010006076</v>
      </c>
      <c r="B1586" t="s">
        <v>206</v>
      </c>
      <c r="C1586">
        <v>76</v>
      </c>
      <c r="D1586" s="65" t="s">
        <v>8837</v>
      </c>
      <c r="E1586" t="s">
        <v>9046</v>
      </c>
      <c r="F1586">
        <v>0</v>
      </c>
      <c r="G1586">
        <v>2010</v>
      </c>
      <c r="H1586">
        <v>1</v>
      </c>
      <c r="I1586" s="34">
        <v>229.1</v>
      </c>
      <c r="J1586">
        <v>238</v>
      </c>
      <c r="K1586" s="32">
        <v>42.229500000000002</v>
      </c>
      <c r="L1586" s="32">
        <v>-65.900999999999996</v>
      </c>
      <c r="M1586" s="31">
        <v>40282.929329050923</v>
      </c>
      <c r="N1586" s="33">
        <v>1.98</v>
      </c>
      <c r="O1586" s="33">
        <v>49.6</v>
      </c>
      <c r="P1586" s="32">
        <v>6.0373999999999999</v>
      </c>
      <c r="Q1586" s="32">
        <v>5.5564</v>
      </c>
      <c r="R1586" s="32">
        <v>6.5445000000000002</v>
      </c>
      <c r="S1586" s="32">
        <v>0.23830000000000001</v>
      </c>
      <c r="T1586" s="32">
        <v>6.0373000000000001</v>
      </c>
      <c r="U1586" s="32">
        <v>5.5622999999999996</v>
      </c>
      <c r="V1586" s="32">
        <v>6.5368000000000004</v>
      </c>
      <c r="W1586" s="32">
        <v>0.23680000000000001</v>
      </c>
      <c r="X1586" s="32">
        <v>32.242899999999999</v>
      </c>
      <c r="Y1586" s="32">
        <v>31.735800000000001</v>
      </c>
      <c r="Z1586" s="32">
        <v>32.800400000000003</v>
      </c>
      <c r="AA1586" s="32">
        <v>0.28599999999999998</v>
      </c>
      <c r="AB1586" s="32">
        <v>32.244799999999998</v>
      </c>
      <c r="AC1586" s="32">
        <v>31.738600000000002</v>
      </c>
      <c r="AD1586" s="32">
        <v>32.797199999999997</v>
      </c>
      <c r="AE1586" s="32">
        <v>0.28420000000000001</v>
      </c>
      <c r="AF1586" s="32">
        <v>7.3829000000000002</v>
      </c>
      <c r="AG1586" s="32">
        <v>7.0366999999999997</v>
      </c>
      <c r="AH1586" s="32">
        <v>7.5133000000000001</v>
      </c>
      <c r="AI1586" s="32">
        <v>0.1032</v>
      </c>
      <c r="AJ1586" s="32">
        <v>7.2727000000000004</v>
      </c>
      <c r="AK1586" s="32">
        <v>6.9801000000000002</v>
      </c>
      <c r="AL1586" s="32">
        <v>7.3821000000000003</v>
      </c>
      <c r="AM1586" s="32">
        <v>8.2400000000000001E-2</v>
      </c>
      <c r="AN1586" s="32">
        <v>0.74680000000000002</v>
      </c>
      <c r="AO1586" s="32">
        <v>0.74299999999999999</v>
      </c>
      <c r="AP1586" s="32">
        <v>5.7835999999999999</v>
      </c>
      <c r="AQ1586" s="32">
        <v>7.4999999999999997E-3</v>
      </c>
      <c r="AR1586" s="32">
        <v>5.7846000000000002</v>
      </c>
      <c r="AS1586" s="32">
        <v>7.6E-3</v>
      </c>
      <c r="AT1586" s="32">
        <v>31.740200000000002</v>
      </c>
      <c r="AU1586" s="32">
        <v>5.7000000000000002E-3</v>
      </c>
      <c r="AV1586" s="32">
        <v>31.742599999999999</v>
      </c>
      <c r="AW1586" s="32">
        <v>5.4999999999999997E-3</v>
      </c>
      <c r="AX1586" s="32">
        <v>5.5564</v>
      </c>
      <c r="AY1586">
        <v>8.93</v>
      </c>
      <c r="AZ1586">
        <v>5.5622999999999996</v>
      </c>
      <c r="BA1586">
        <v>8.93</v>
      </c>
      <c r="BB1586">
        <v>238</v>
      </c>
      <c r="BC1586">
        <v>229.06</v>
      </c>
      <c r="BD1586" s="32">
        <v>10.4466</v>
      </c>
      <c r="BE1586" s="32">
        <v>10.4467</v>
      </c>
      <c r="BF1586" s="32">
        <v>35.321899999999999</v>
      </c>
      <c r="BG1586" s="32">
        <v>35.324599999999997</v>
      </c>
      <c r="BH1586" s="32"/>
      <c r="BI1586" s="34"/>
      <c r="BJ1586" s="34"/>
      <c r="BK1586" s="34"/>
      <c r="BL1586" s="34"/>
      <c r="BM1586">
        <v>-1</v>
      </c>
      <c r="BN1586" t="s">
        <v>1701</v>
      </c>
      <c r="BP1586" t="b">
        <v>0</v>
      </c>
    </row>
    <row r="1587" spans="1:68" x14ac:dyDescent="0.25">
      <c r="A1587" s="30" t="str">
        <f t="shared" si="25"/>
        <v>2010006078</v>
      </c>
      <c r="B1587" t="s">
        <v>206</v>
      </c>
      <c r="C1587">
        <v>78</v>
      </c>
      <c r="D1587" s="65" t="s">
        <v>8889</v>
      </c>
      <c r="E1587" t="s">
        <v>9051</v>
      </c>
      <c r="F1587">
        <v>0</v>
      </c>
      <c r="G1587">
        <v>2010</v>
      </c>
      <c r="H1587">
        <v>1</v>
      </c>
      <c r="I1587" s="34">
        <v>221.1</v>
      </c>
      <c r="J1587">
        <v>229</v>
      </c>
      <c r="K1587" s="32">
        <v>42.202800000000003</v>
      </c>
      <c r="L1587" s="32">
        <v>-65.946200000000005</v>
      </c>
      <c r="M1587" s="31">
        <v>40282.991141319442</v>
      </c>
      <c r="N1587" s="33">
        <v>1.98</v>
      </c>
      <c r="O1587" s="33">
        <v>49.6</v>
      </c>
      <c r="P1587" s="32">
        <v>7.157</v>
      </c>
      <c r="Q1587" s="32">
        <v>6.9927000000000001</v>
      </c>
      <c r="R1587" s="32">
        <v>7.2918000000000003</v>
      </c>
      <c r="S1587" s="32">
        <v>6.6799999999999998E-2</v>
      </c>
      <c r="T1587" s="32">
        <v>7.1574</v>
      </c>
      <c r="U1587" s="32">
        <v>7.0023</v>
      </c>
      <c r="V1587" s="32">
        <v>7.2933000000000003</v>
      </c>
      <c r="W1587" s="32">
        <v>6.6500000000000004E-2</v>
      </c>
      <c r="X1587" s="32">
        <v>33.0593</v>
      </c>
      <c r="Y1587" s="32">
        <v>32.917099999999998</v>
      </c>
      <c r="Z1587" s="32">
        <v>33.137999999999998</v>
      </c>
      <c r="AA1587" s="32">
        <v>4.8099999999999997E-2</v>
      </c>
      <c r="AB1587" s="32">
        <v>33.061599999999999</v>
      </c>
      <c r="AC1587" s="32">
        <v>32.941099999999999</v>
      </c>
      <c r="AD1587" s="32">
        <v>33.140799999999999</v>
      </c>
      <c r="AE1587" s="32">
        <v>4.6899999999999997E-2</v>
      </c>
      <c r="AF1587" s="32">
        <v>7.2198000000000002</v>
      </c>
      <c r="AG1587" s="32">
        <v>7.1157000000000004</v>
      </c>
      <c r="AH1587" s="32">
        <v>7.2900999999999998</v>
      </c>
      <c r="AI1587" s="32">
        <v>4.0099999999999997E-2</v>
      </c>
      <c r="AJ1587" s="32">
        <v>7.0945</v>
      </c>
      <c r="AK1587" s="32">
        <v>7.0209999999999999</v>
      </c>
      <c r="AL1587" s="32">
        <v>7.1673999999999998</v>
      </c>
      <c r="AM1587" s="32">
        <v>0.04</v>
      </c>
      <c r="AN1587" s="32">
        <v>0.1077</v>
      </c>
      <c r="AO1587" s="32">
        <v>0.10639999999999999</v>
      </c>
      <c r="AP1587" s="32">
        <v>7.0495999999999999</v>
      </c>
      <c r="AQ1587" s="32">
        <v>4.7399999999999998E-2</v>
      </c>
      <c r="AR1587" s="32">
        <v>7.0509000000000004</v>
      </c>
      <c r="AS1587" s="32">
        <v>4.2200000000000001E-2</v>
      </c>
      <c r="AT1587" s="32">
        <v>32.973199999999999</v>
      </c>
      <c r="AU1587" s="32">
        <v>4.5499999999999999E-2</v>
      </c>
      <c r="AV1587" s="32">
        <v>32.979300000000002</v>
      </c>
      <c r="AW1587" s="32">
        <v>3.44E-2</v>
      </c>
      <c r="AX1587" s="32">
        <v>6.9927000000000001</v>
      </c>
      <c r="AY1587">
        <v>1.98</v>
      </c>
      <c r="AZ1587">
        <v>7.0023</v>
      </c>
      <c r="BA1587">
        <v>1.98</v>
      </c>
      <c r="BB1587">
        <v>228</v>
      </c>
      <c r="BC1587">
        <v>221.13</v>
      </c>
      <c r="BD1587" s="32">
        <v>9.8741000000000003</v>
      </c>
      <c r="BE1587" s="32">
        <v>9.8744999999999994</v>
      </c>
      <c r="BF1587" s="32">
        <v>35.2699</v>
      </c>
      <c r="BG1587" s="32">
        <v>35.272399999999998</v>
      </c>
      <c r="BH1587" s="32"/>
      <c r="BI1587" s="34"/>
      <c r="BJ1587" s="34"/>
      <c r="BK1587" s="34"/>
      <c r="BL1587" s="34"/>
      <c r="BM1587">
        <v>-1</v>
      </c>
      <c r="BN1587" t="s">
        <v>1702</v>
      </c>
      <c r="BP1587" t="b">
        <v>0</v>
      </c>
    </row>
    <row r="1588" spans="1:68" x14ac:dyDescent="0.25">
      <c r="A1588" s="30" t="str">
        <f t="shared" si="25"/>
        <v>2010006079</v>
      </c>
      <c r="B1588" t="s">
        <v>206</v>
      </c>
      <c r="C1588">
        <v>79</v>
      </c>
      <c r="D1588" s="65" t="s">
        <v>8886</v>
      </c>
      <c r="E1588" t="s">
        <v>9047</v>
      </c>
      <c r="F1588">
        <v>0</v>
      </c>
      <c r="G1588">
        <v>2010</v>
      </c>
      <c r="H1588">
        <v>1</v>
      </c>
      <c r="I1588" s="34">
        <v>218.2</v>
      </c>
      <c r="J1588">
        <v>224</v>
      </c>
      <c r="K1588" s="32">
        <v>42.160499999999999</v>
      </c>
      <c r="L1588" s="32">
        <v>-65.970799999999997</v>
      </c>
      <c r="M1588" s="31">
        <v>40283.05450810185</v>
      </c>
      <c r="N1588" s="33">
        <v>2.98</v>
      </c>
      <c r="O1588" s="33">
        <v>49.6</v>
      </c>
      <c r="P1588" s="32">
        <v>7.6624999999999996</v>
      </c>
      <c r="Q1588" s="32">
        <v>7.0313999999999997</v>
      </c>
      <c r="R1588" s="32">
        <v>8.5883000000000003</v>
      </c>
      <c r="S1588" s="32">
        <v>0.53049999999999997</v>
      </c>
      <c r="T1588" s="32">
        <v>7.6600999999999999</v>
      </c>
      <c r="U1588" s="32">
        <v>7.0330000000000004</v>
      </c>
      <c r="V1588" s="32">
        <v>8.5898000000000003</v>
      </c>
      <c r="W1588" s="32">
        <v>0.52969999999999995</v>
      </c>
      <c r="X1588" s="32">
        <v>33.462600000000002</v>
      </c>
      <c r="Y1588" s="32">
        <v>33.0124</v>
      </c>
      <c r="Z1588" s="32">
        <v>34.026600000000002</v>
      </c>
      <c r="AA1588" s="32">
        <v>0.3483</v>
      </c>
      <c r="AB1588" s="32">
        <v>33.462899999999998</v>
      </c>
      <c r="AC1588" s="32">
        <v>33.014699999999998</v>
      </c>
      <c r="AD1588" s="32">
        <v>34.029600000000002</v>
      </c>
      <c r="AE1588" s="32">
        <v>0.3478</v>
      </c>
      <c r="AF1588" s="32">
        <v>6.4313000000000002</v>
      </c>
      <c r="AG1588" s="32">
        <v>5.8254000000000001</v>
      </c>
      <c r="AH1588" s="32">
        <v>7.4390000000000001</v>
      </c>
      <c r="AI1588" s="32">
        <v>0.49170000000000003</v>
      </c>
      <c r="AJ1588" s="32">
        <v>6.3544</v>
      </c>
      <c r="AK1588" s="32">
        <v>5.7427000000000001</v>
      </c>
      <c r="AL1588" s="32">
        <v>7.3221999999999996</v>
      </c>
      <c r="AM1588" s="32">
        <v>0.49390000000000001</v>
      </c>
      <c r="AN1588" s="32">
        <v>0.58450000000000002</v>
      </c>
      <c r="AO1588" s="32">
        <v>0.58550000000000002</v>
      </c>
      <c r="AP1588" s="32">
        <v>7.1349999999999998</v>
      </c>
      <c r="AQ1588" s="32">
        <v>6.6E-3</v>
      </c>
      <c r="AR1588" s="32">
        <v>7.1368</v>
      </c>
      <c r="AS1588" s="32">
        <v>5.0000000000000001E-3</v>
      </c>
      <c r="AT1588" s="32">
        <v>33.014299999999999</v>
      </c>
      <c r="AU1588" s="32">
        <v>2.5000000000000001E-3</v>
      </c>
      <c r="AV1588" s="32">
        <v>33.016300000000001</v>
      </c>
      <c r="AW1588" s="32">
        <v>2.0999999999999999E-3</v>
      </c>
      <c r="AX1588" s="32">
        <v>7.0313999999999997</v>
      </c>
      <c r="AY1588">
        <v>15.87</v>
      </c>
      <c r="AZ1588">
        <v>7.0330000000000004</v>
      </c>
      <c r="BA1588">
        <v>15.87</v>
      </c>
      <c r="BB1588">
        <v>225</v>
      </c>
      <c r="BC1588">
        <v>218.16</v>
      </c>
      <c r="BD1588" s="32">
        <v>10.1668</v>
      </c>
      <c r="BE1588" s="32">
        <v>10.1653</v>
      </c>
      <c r="BF1588" s="32">
        <v>35.309399999999997</v>
      </c>
      <c r="BG1588" s="32">
        <v>35.311799999999998</v>
      </c>
      <c r="BH1588" s="32"/>
      <c r="BI1588" s="34"/>
      <c r="BJ1588" s="34"/>
      <c r="BK1588" s="34"/>
      <c r="BL1588" s="34"/>
      <c r="BM1588">
        <v>-1</v>
      </c>
      <c r="BN1588" t="s">
        <v>1703</v>
      </c>
      <c r="BP1588" t="b">
        <v>0</v>
      </c>
    </row>
    <row r="1589" spans="1:68" x14ac:dyDescent="0.25">
      <c r="A1589" s="30" t="str">
        <f t="shared" si="25"/>
        <v>2010006081</v>
      </c>
      <c r="B1589" t="s">
        <v>206</v>
      </c>
      <c r="C1589">
        <v>81</v>
      </c>
      <c r="D1589" s="65" t="s">
        <v>8891</v>
      </c>
      <c r="E1589" t="s">
        <v>9050</v>
      </c>
      <c r="F1589">
        <v>0</v>
      </c>
      <c r="G1589">
        <v>2010</v>
      </c>
      <c r="H1589">
        <v>1</v>
      </c>
      <c r="I1589" s="34">
        <v>206.3</v>
      </c>
      <c r="J1589">
        <v>211</v>
      </c>
      <c r="K1589" s="32">
        <v>42.125</v>
      </c>
      <c r="L1589" s="32">
        <v>-66.031800000000004</v>
      </c>
      <c r="M1589" s="31">
        <v>40283.130392129628</v>
      </c>
      <c r="N1589" s="33">
        <v>1.98</v>
      </c>
      <c r="O1589" s="33">
        <v>49.6</v>
      </c>
      <c r="P1589" s="32">
        <v>7.8047000000000004</v>
      </c>
      <c r="Q1589" s="32">
        <v>7.2788000000000004</v>
      </c>
      <c r="R1589" s="32">
        <v>8.0538000000000007</v>
      </c>
      <c r="S1589" s="32">
        <v>0.2399</v>
      </c>
      <c r="T1589" s="32">
        <v>7.8052999999999999</v>
      </c>
      <c r="U1589" s="32">
        <v>7.2403000000000004</v>
      </c>
      <c r="V1589" s="32">
        <v>8.0533000000000001</v>
      </c>
      <c r="W1589" s="32">
        <v>0.2414</v>
      </c>
      <c r="X1589" s="32">
        <v>33.357199999999999</v>
      </c>
      <c r="Y1589" s="32">
        <v>33.079599999999999</v>
      </c>
      <c r="Z1589" s="32">
        <v>33.534999999999997</v>
      </c>
      <c r="AA1589" s="32">
        <v>0.13769999999999999</v>
      </c>
      <c r="AB1589" s="32">
        <v>33.359499999999997</v>
      </c>
      <c r="AC1589" s="32">
        <v>33.069699999999997</v>
      </c>
      <c r="AD1589" s="32">
        <v>33.536900000000003</v>
      </c>
      <c r="AE1589" s="32">
        <v>0.13789999999999999</v>
      </c>
      <c r="AF1589" s="32">
        <v>6.8532999999999999</v>
      </c>
      <c r="AG1589" s="32">
        <v>6.4362000000000004</v>
      </c>
      <c r="AH1589" s="32">
        <v>7.1852</v>
      </c>
      <c r="AI1589" s="32">
        <v>0.26019999999999999</v>
      </c>
      <c r="AJ1589" s="32">
        <v>6.7464000000000004</v>
      </c>
      <c r="AK1589" s="32">
        <v>6.3198999999999996</v>
      </c>
      <c r="AL1589" s="32">
        <v>7.0564</v>
      </c>
      <c r="AM1589" s="32">
        <v>0.24679999999999999</v>
      </c>
      <c r="AN1589" s="32">
        <v>0.24149999999999999</v>
      </c>
      <c r="AO1589" s="32">
        <v>0.24110000000000001</v>
      </c>
      <c r="AP1589" s="32">
        <v>7.3266</v>
      </c>
      <c r="AQ1589" s="32">
        <v>3.2599999999999997E-2</v>
      </c>
      <c r="AR1589" s="32">
        <v>7.3173000000000004</v>
      </c>
      <c r="AS1589" s="32">
        <v>5.16E-2</v>
      </c>
      <c r="AT1589" s="32">
        <v>33.111400000000003</v>
      </c>
      <c r="AU1589" s="32">
        <v>2.1299999999999999E-2</v>
      </c>
      <c r="AV1589" s="32">
        <v>33.110199999999999</v>
      </c>
      <c r="AW1589" s="32">
        <v>2.7099999999999999E-2</v>
      </c>
      <c r="AX1589" s="32">
        <v>7.2788000000000004</v>
      </c>
      <c r="AY1589">
        <v>1.98</v>
      </c>
      <c r="AZ1589">
        <v>7.2403000000000004</v>
      </c>
      <c r="BA1589">
        <v>1.98</v>
      </c>
      <c r="BB1589">
        <v>210</v>
      </c>
      <c r="BC1589">
        <v>206.26</v>
      </c>
      <c r="BD1589" s="32">
        <v>9.4792000000000005</v>
      </c>
      <c r="BE1589" s="32">
        <v>9.4817</v>
      </c>
      <c r="BF1589" s="32">
        <v>35.225299999999997</v>
      </c>
      <c r="BG1589" s="32">
        <v>35.227600000000002</v>
      </c>
      <c r="BH1589" s="32"/>
      <c r="BI1589" s="34"/>
      <c r="BJ1589" s="34"/>
      <c r="BK1589" s="34"/>
      <c r="BL1589" s="34"/>
      <c r="BM1589">
        <v>-1</v>
      </c>
      <c r="BN1589" t="s">
        <v>1704</v>
      </c>
      <c r="BP1589" t="b">
        <v>0</v>
      </c>
    </row>
    <row r="1590" spans="1:68" x14ac:dyDescent="0.25">
      <c r="A1590" s="30" t="str">
        <f t="shared" si="25"/>
        <v>2010006082</v>
      </c>
      <c r="B1590" t="s">
        <v>206</v>
      </c>
      <c r="C1590">
        <v>82</v>
      </c>
      <c r="D1590" s="65" t="s">
        <v>8762</v>
      </c>
      <c r="E1590" t="s">
        <v>9048</v>
      </c>
      <c r="F1590">
        <v>0</v>
      </c>
      <c r="G1590">
        <v>2010</v>
      </c>
      <c r="H1590">
        <v>1</v>
      </c>
      <c r="I1590" s="34">
        <v>86.3</v>
      </c>
      <c r="J1590">
        <v>91</v>
      </c>
      <c r="K1590" s="32">
        <v>42.060699999999997</v>
      </c>
      <c r="L1590" s="32">
        <v>-66.075500000000005</v>
      </c>
      <c r="M1590" s="31">
        <v>40283.189718287038</v>
      </c>
      <c r="N1590" s="33">
        <v>2.98</v>
      </c>
      <c r="O1590" s="33">
        <v>49.6</v>
      </c>
      <c r="P1590" s="32">
        <v>6.1239999999999997</v>
      </c>
      <c r="Q1590" s="32">
        <v>4.7453000000000003</v>
      </c>
      <c r="R1590" s="32">
        <v>7.7839</v>
      </c>
      <c r="S1590" s="32">
        <v>1.0888</v>
      </c>
      <c r="T1590" s="32">
        <v>6.1207000000000003</v>
      </c>
      <c r="U1590" s="32">
        <v>4.7451999999999996</v>
      </c>
      <c r="V1590" s="32">
        <v>7.7824</v>
      </c>
      <c r="W1590" s="32">
        <v>1.0887</v>
      </c>
      <c r="X1590" s="32">
        <v>33.004199999999997</v>
      </c>
      <c r="Y1590" s="32">
        <v>32.151400000000002</v>
      </c>
      <c r="Z1590" s="32">
        <v>33.829700000000003</v>
      </c>
      <c r="AA1590" s="32">
        <v>0.5766</v>
      </c>
      <c r="AB1590" s="32">
        <v>33.005600000000001</v>
      </c>
      <c r="AC1590" s="32">
        <v>32.152299999999997</v>
      </c>
      <c r="AD1590" s="32">
        <v>33.8307</v>
      </c>
      <c r="AE1590" s="32">
        <v>0.57650000000000001</v>
      </c>
      <c r="AF1590" s="32">
        <v>6.3887999999999998</v>
      </c>
      <c r="AG1590" s="32">
        <v>5.7126999999999999</v>
      </c>
      <c r="AH1590" s="32">
        <v>7.1994999999999996</v>
      </c>
      <c r="AI1590" s="32">
        <v>0.505</v>
      </c>
      <c r="AJ1590" s="32">
        <v>6.2953000000000001</v>
      </c>
      <c r="AK1590" s="32">
        <v>5.5885999999999996</v>
      </c>
      <c r="AL1590" s="32">
        <v>7.0796999999999999</v>
      </c>
      <c r="AM1590" s="32">
        <v>0.51329999999999998</v>
      </c>
      <c r="AN1590" s="32">
        <v>0.91459999999999997</v>
      </c>
      <c r="AO1590" s="32">
        <v>0.91400000000000003</v>
      </c>
      <c r="AP1590" s="32">
        <v>4.8342999999999998</v>
      </c>
      <c r="AQ1590" s="32">
        <v>2.1299999999999999E-2</v>
      </c>
      <c r="AR1590" s="32">
        <v>4.8346</v>
      </c>
      <c r="AS1590" s="32">
        <v>2.1999999999999999E-2</v>
      </c>
      <c r="AT1590" s="32">
        <v>32.165799999999997</v>
      </c>
      <c r="AU1590" s="32">
        <v>2.46E-2</v>
      </c>
      <c r="AV1590" s="32">
        <v>32.1676</v>
      </c>
      <c r="AW1590" s="32">
        <v>2.4799999999999999E-2</v>
      </c>
      <c r="AX1590" s="32">
        <v>4.7453000000000003</v>
      </c>
      <c r="AY1590">
        <v>6.94</v>
      </c>
      <c r="AZ1590">
        <v>4.7451999999999996</v>
      </c>
      <c r="BA1590">
        <v>6.94</v>
      </c>
      <c r="BB1590">
        <v>97</v>
      </c>
      <c r="BD1590" s="32"/>
      <c r="BE1590" s="32"/>
      <c r="BF1590" s="32"/>
      <c r="BG1590" s="32"/>
      <c r="BH1590" s="32"/>
      <c r="BI1590" s="34"/>
      <c r="BJ1590" s="34"/>
      <c r="BK1590" s="34"/>
      <c r="BL1590" s="34"/>
      <c r="BM1590">
        <v>-1</v>
      </c>
      <c r="BN1590" t="s">
        <v>1705</v>
      </c>
      <c r="BP1590" t="b">
        <v>0</v>
      </c>
    </row>
    <row r="1591" spans="1:68" x14ac:dyDescent="0.25">
      <c r="A1591" s="30" t="str">
        <f t="shared" si="25"/>
        <v>2010006084</v>
      </c>
      <c r="B1591" t="s">
        <v>206</v>
      </c>
      <c r="C1591">
        <v>84</v>
      </c>
      <c r="D1591" s="65" t="s">
        <v>8892</v>
      </c>
      <c r="E1591" t="s">
        <v>9049</v>
      </c>
      <c r="F1591">
        <v>0</v>
      </c>
      <c r="G1591">
        <v>2010</v>
      </c>
      <c r="H1591">
        <v>1</v>
      </c>
      <c r="I1591" s="34">
        <v>91.3</v>
      </c>
      <c r="J1591">
        <v>96</v>
      </c>
      <c r="K1591" s="32">
        <v>41.985500000000002</v>
      </c>
      <c r="L1591" s="32">
        <v>-66.120699999999999</v>
      </c>
      <c r="M1591" s="31">
        <v>40283.266971412035</v>
      </c>
      <c r="N1591" s="33">
        <v>1.98</v>
      </c>
      <c r="O1591" s="33">
        <v>49.6</v>
      </c>
      <c r="P1591" s="32">
        <v>4.6494</v>
      </c>
      <c r="Q1591" s="32">
        <v>4.1177000000000001</v>
      </c>
      <c r="R1591" s="32">
        <v>5.2717000000000001</v>
      </c>
      <c r="S1591" s="32">
        <v>0.4037</v>
      </c>
      <c r="T1591" s="32">
        <v>4.6496000000000004</v>
      </c>
      <c r="U1591" s="32">
        <v>4.1177999999999999</v>
      </c>
      <c r="V1591" s="32">
        <v>5.2718999999999996</v>
      </c>
      <c r="W1591" s="32">
        <v>0.4037</v>
      </c>
      <c r="X1591" s="32">
        <v>32.295400000000001</v>
      </c>
      <c r="Y1591" s="32">
        <v>31.915400000000002</v>
      </c>
      <c r="Z1591" s="32">
        <v>32.764699999999998</v>
      </c>
      <c r="AA1591" s="32">
        <v>0.31230000000000002</v>
      </c>
      <c r="AB1591" s="32">
        <v>32.297600000000003</v>
      </c>
      <c r="AC1591" s="32">
        <v>31.920100000000001</v>
      </c>
      <c r="AD1591" s="32">
        <v>32.767000000000003</v>
      </c>
      <c r="AE1591" s="32">
        <v>0.31219999999999998</v>
      </c>
      <c r="AF1591" s="32">
        <v>6.8118999999999996</v>
      </c>
      <c r="AG1591" s="32">
        <v>6.3368000000000002</v>
      </c>
      <c r="AH1591" s="32">
        <v>7.5086000000000004</v>
      </c>
      <c r="AI1591" s="32">
        <v>0.35560000000000003</v>
      </c>
      <c r="AJ1591" s="32">
        <v>6.7050000000000001</v>
      </c>
      <c r="AK1591" s="32">
        <v>6.2252000000000001</v>
      </c>
      <c r="AL1591" s="32">
        <v>7.2541000000000002</v>
      </c>
      <c r="AM1591" s="32">
        <v>0.34010000000000001</v>
      </c>
      <c r="AN1591" s="32">
        <v>0.55359999999999998</v>
      </c>
      <c r="AO1591" s="32">
        <v>0.55330000000000001</v>
      </c>
      <c r="AP1591" s="32">
        <v>4.5060000000000002</v>
      </c>
      <c r="AQ1591" s="32">
        <v>6.5199999999999994E-2</v>
      </c>
      <c r="AR1591" s="32">
        <v>4.5092999999999996</v>
      </c>
      <c r="AS1591" s="32">
        <v>7.6300000000000007E-2</v>
      </c>
      <c r="AT1591" s="32">
        <v>31.945499999999999</v>
      </c>
      <c r="AU1591" s="32">
        <v>2.01E-2</v>
      </c>
      <c r="AV1591" s="32">
        <v>31.948399999999999</v>
      </c>
      <c r="AW1591" s="32">
        <v>1.9E-2</v>
      </c>
      <c r="AX1591" s="32">
        <v>4.1177000000000001</v>
      </c>
      <c r="AY1591">
        <v>18.850000000000001</v>
      </c>
      <c r="AZ1591">
        <v>4.1177999999999999</v>
      </c>
      <c r="BA1591">
        <v>18.850000000000001</v>
      </c>
      <c r="BB1591">
        <v>93</v>
      </c>
      <c r="BC1591">
        <v>91.26</v>
      </c>
      <c r="BD1591" s="32">
        <v>5.7442000000000002</v>
      </c>
      <c r="BE1591" s="32">
        <v>5.7443</v>
      </c>
      <c r="BF1591" s="32">
        <v>32.994300000000003</v>
      </c>
      <c r="BG1591" s="32">
        <v>32.996600000000001</v>
      </c>
      <c r="BH1591" s="32"/>
      <c r="BI1591" s="34"/>
      <c r="BJ1591" s="34"/>
      <c r="BK1591" s="34"/>
      <c r="BL1591" s="34"/>
      <c r="BM1591">
        <v>-1</v>
      </c>
      <c r="BN1591" t="s">
        <v>1706</v>
      </c>
      <c r="BP1591" t="b">
        <v>0</v>
      </c>
    </row>
    <row r="1592" spans="1:68" x14ac:dyDescent="0.25">
      <c r="A1592" s="30" t="str">
        <f t="shared" si="25"/>
        <v>2010006087</v>
      </c>
      <c r="B1592" t="s">
        <v>206</v>
      </c>
      <c r="C1592">
        <v>87</v>
      </c>
      <c r="D1592" s="65" t="s">
        <v>8887</v>
      </c>
      <c r="E1592" t="s">
        <v>89</v>
      </c>
      <c r="F1592">
        <v>1</v>
      </c>
      <c r="G1592">
        <v>2010</v>
      </c>
      <c r="H1592">
        <v>1</v>
      </c>
      <c r="I1592" s="34">
        <v>100.2</v>
      </c>
      <c r="J1592">
        <v>105</v>
      </c>
      <c r="K1592" s="32">
        <v>42.760300000000001</v>
      </c>
      <c r="L1592" s="32">
        <v>-65.484700000000004</v>
      </c>
      <c r="M1592" s="31">
        <v>40283.482642361108</v>
      </c>
      <c r="N1592" s="33">
        <v>2.98</v>
      </c>
      <c r="O1592" s="33">
        <v>49.6</v>
      </c>
      <c r="P1592" s="32">
        <v>3.5777999999999999</v>
      </c>
      <c r="Q1592" s="32">
        <v>3.1389999999999998</v>
      </c>
      <c r="R1592" s="32">
        <v>4.5395000000000003</v>
      </c>
      <c r="S1592" s="32">
        <v>0.53520000000000001</v>
      </c>
      <c r="T1592" s="32">
        <v>3.5617000000000001</v>
      </c>
      <c r="U1592" s="32">
        <v>3.1392000000000002</v>
      </c>
      <c r="V1592" s="32">
        <v>4.5396000000000001</v>
      </c>
      <c r="W1592" s="32">
        <v>0.53500000000000003</v>
      </c>
      <c r="X1592" s="32">
        <v>31.778300000000002</v>
      </c>
      <c r="Y1592" s="32">
        <v>31.484500000000001</v>
      </c>
      <c r="Z1592" s="32">
        <v>32.129100000000001</v>
      </c>
      <c r="AA1592" s="32">
        <v>0.1734</v>
      </c>
      <c r="AB1592" s="32">
        <v>31.667899999999999</v>
      </c>
      <c r="AC1592" s="32">
        <v>31.490600000000001</v>
      </c>
      <c r="AD1592" s="32">
        <v>31.869700000000002</v>
      </c>
      <c r="AE1592" s="32">
        <v>0.123</v>
      </c>
      <c r="AF1592" s="32">
        <v>7.1620999999999997</v>
      </c>
      <c r="AG1592" s="32">
        <v>6.5461999999999998</v>
      </c>
      <c r="AH1592" s="32">
        <v>8.5531000000000006</v>
      </c>
      <c r="AI1592" s="32">
        <v>0.3821</v>
      </c>
      <c r="AJ1592" s="32">
        <v>7.3804999999999996</v>
      </c>
      <c r="AK1592" s="32">
        <v>6.8479999999999999</v>
      </c>
      <c r="AL1592" s="32">
        <v>8.2363</v>
      </c>
      <c r="AM1592" s="32">
        <v>0.4511</v>
      </c>
      <c r="AN1592" s="32">
        <v>0.41089999999999999</v>
      </c>
      <c r="AO1592" s="32">
        <v>0.40620000000000001</v>
      </c>
      <c r="AP1592" s="32">
        <v>4.5366</v>
      </c>
      <c r="AQ1592" s="32">
        <v>4.7000000000000002E-3</v>
      </c>
      <c r="AR1592" s="32">
        <v>4.5362</v>
      </c>
      <c r="AS1592" s="32">
        <v>5.5999999999999999E-3</v>
      </c>
      <c r="AT1592" s="32">
        <v>31.499300000000002</v>
      </c>
      <c r="AU1592" s="32">
        <v>2.24E-2</v>
      </c>
      <c r="AV1592" s="32">
        <v>31.495100000000001</v>
      </c>
      <c r="AW1592" s="32">
        <v>3.8999999999999998E-3</v>
      </c>
      <c r="AX1592" s="32">
        <v>3.1389999999999998</v>
      </c>
      <c r="AY1592">
        <v>26.78</v>
      </c>
      <c r="AZ1592">
        <v>3.1392000000000002</v>
      </c>
      <c r="BA1592">
        <v>26.78</v>
      </c>
      <c r="BB1592">
        <v>106.9</v>
      </c>
      <c r="BD1592" s="32"/>
      <c r="BE1592" s="32"/>
      <c r="BF1592" s="32"/>
      <c r="BG1592" s="32"/>
      <c r="BH1592" s="32">
        <v>3.1389999999999998</v>
      </c>
      <c r="BI1592" s="34">
        <v>27</v>
      </c>
      <c r="BJ1592" s="34">
        <v>15</v>
      </c>
      <c r="BK1592" s="34">
        <v>98</v>
      </c>
      <c r="BL1592" s="34">
        <v>81</v>
      </c>
      <c r="BM1592">
        <v>0</v>
      </c>
      <c r="BN1592" t="s">
        <v>1642</v>
      </c>
      <c r="BP1592" t="b">
        <v>0</v>
      </c>
    </row>
    <row r="1593" spans="1:68" x14ac:dyDescent="0.25">
      <c r="A1593" s="30" t="str">
        <f t="shared" si="25"/>
        <v>2010006094</v>
      </c>
      <c r="B1593" t="s">
        <v>206</v>
      </c>
      <c r="C1593">
        <v>94</v>
      </c>
      <c r="D1593" s="65" t="s">
        <v>8764</v>
      </c>
      <c r="E1593" t="s">
        <v>128</v>
      </c>
      <c r="F1593">
        <v>0</v>
      </c>
      <c r="G1593">
        <v>2010</v>
      </c>
      <c r="H1593">
        <v>1</v>
      </c>
      <c r="I1593" s="34">
        <v>159.69999999999999</v>
      </c>
      <c r="J1593">
        <v>169</v>
      </c>
      <c r="K1593" s="32">
        <v>42.899799999999999</v>
      </c>
      <c r="L1593" s="32">
        <v>-65.9953</v>
      </c>
      <c r="M1593" s="31">
        <v>40283.766146296293</v>
      </c>
      <c r="N1593" s="33">
        <v>1.98</v>
      </c>
      <c r="O1593" s="33">
        <v>49.6</v>
      </c>
      <c r="P1593" s="32">
        <v>5.3144</v>
      </c>
      <c r="Q1593" s="32">
        <v>5.2431999999999999</v>
      </c>
      <c r="R1593" s="32">
        <v>5.4955999999999996</v>
      </c>
      <c r="S1593" s="32">
        <v>8.14E-2</v>
      </c>
      <c r="T1593" s="32">
        <v>5.3147000000000002</v>
      </c>
      <c r="U1593" s="32">
        <v>5.2431999999999999</v>
      </c>
      <c r="V1593" s="32">
        <v>5.4977999999999998</v>
      </c>
      <c r="W1593" s="32">
        <v>8.2500000000000004E-2</v>
      </c>
      <c r="X1593" s="32">
        <v>32.328899999999997</v>
      </c>
      <c r="Y1593" s="32">
        <v>32.321399999999997</v>
      </c>
      <c r="Z1593" s="32">
        <v>32.3399</v>
      </c>
      <c r="AA1593" s="32">
        <v>6.0000000000000001E-3</v>
      </c>
      <c r="AB1593" s="32">
        <v>32.331400000000002</v>
      </c>
      <c r="AC1593" s="32">
        <v>32.323500000000003</v>
      </c>
      <c r="AD1593" s="32">
        <v>32.342500000000001</v>
      </c>
      <c r="AE1593" s="32">
        <v>6.0000000000000001E-3</v>
      </c>
      <c r="AF1593" s="32">
        <v>7.1452</v>
      </c>
      <c r="AG1593" s="32">
        <v>7.0469999999999997</v>
      </c>
      <c r="AH1593" s="32">
        <v>7.4180000000000001</v>
      </c>
      <c r="AI1593" s="32">
        <v>7.5899999999999995E-2</v>
      </c>
      <c r="AJ1593" s="32">
        <v>7.0545999999999998</v>
      </c>
      <c r="AK1593" s="32">
        <v>6.9485000000000001</v>
      </c>
      <c r="AL1593" s="32">
        <v>7.2215999999999996</v>
      </c>
      <c r="AM1593" s="32">
        <v>7.3300000000000004E-2</v>
      </c>
      <c r="AN1593" s="32">
        <v>3.6600000000000001E-2</v>
      </c>
      <c r="AO1593" s="32">
        <v>3.8199999999999998E-2</v>
      </c>
      <c r="AP1593" s="32">
        <v>5.4755000000000003</v>
      </c>
      <c r="AQ1593" s="32">
        <v>4.0000000000000001E-3</v>
      </c>
      <c r="AR1593" s="32">
        <v>5.4763000000000002</v>
      </c>
      <c r="AS1593" s="32">
        <v>6.1999999999999998E-3</v>
      </c>
      <c r="AT1593" s="32">
        <v>32.325899999999997</v>
      </c>
      <c r="AU1593" s="32">
        <v>4.0000000000000002E-4</v>
      </c>
      <c r="AV1593" s="32">
        <v>32.328899999999997</v>
      </c>
      <c r="AW1593" s="32">
        <v>2.8E-3</v>
      </c>
      <c r="AX1593" s="32">
        <v>5.2431999999999999</v>
      </c>
      <c r="AY1593">
        <v>31.74</v>
      </c>
      <c r="AZ1593">
        <v>5.2431999999999999</v>
      </c>
      <c r="BA1593">
        <v>30.75</v>
      </c>
      <c r="BB1593">
        <v>156</v>
      </c>
      <c r="BC1593">
        <v>155.69999999999999</v>
      </c>
      <c r="BD1593" s="32">
        <v>5.9737</v>
      </c>
      <c r="BE1593" s="32">
        <v>5.9732000000000003</v>
      </c>
      <c r="BF1593" s="32">
        <v>32.951500000000003</v>
      </c>
      <c r="BG1593" s="32">
        <v>32.953899999999997</v>
      </c>
      <c r="BH1593" s="32"/>
      <c r="BI1593" s="34"/>
      <c r="BJ1593" s="34"/>
      <c r="BK1593" s="34"/>
      <c r="BL1593" s="34"/>
      <c r="BM1593">
        <v>-1</v>
      </c>
      <c r="BN1593" t="s">
        <v>1643</v>
      </c>
      <c r="BP1593" t="b">
        <v>0</v>
      </c>
    </row>
    <row r="1594" spans="1:68" x14ac:dyDescent="0.25">
      <c r="A1594" s="30" t="str">
        <f t="shared" si="25"/>
        <v>2010006096</v>
      </c>
      <c r="B1594" t="s">
        <v>206</v>
      </c>
      <c r="C1594">
        <v>96</v>
      </c>
      <c r="D1594" s="65" t="s">
        <v>8723</v>
      </c>
      <c r="E1594" t="s">
        <v>88</v>
      </c>
      <c r="F1594">
        <v>1</v>
      </c>
      <c r="G1594">
        <v>2010</v>
      </c>
      <c r="H1594">
        <v>1</v>
      </c>
      <c r="I1594" s="34">
        <v>106.1</v>
      </c>
      <c r="J1594">
        <v>117</v>
      </c>
      <c r="K1594" s="32">
        <v>42.997500000000002</v>
      </c>
      <c r="L1594" s="32">
        <v>-65.483500000000006</v>
      </c>
      <c r="M1594" s="31">
        <v>40283.876175347221</v>
      </c>
      <c r="N1594" s="33">
        <v>2.98</v>
      </c>
      <c r="O1594" s="33">
        <v>49.6</v>
      </c>
      <c r="P1594" s="32">
        <v>3.8403999999999998</v>
      </c>
      <c r="Q1594" s="32">
        <v>3.4923000000000002</v>
      </c>
      <c r="R1594" s="32">
        <v>4.5842000000000001</v>
      </c>
      <c r="S1594" s="32">
        <v>0.38940000000000002</v>
      </c>
      <c r="T1594" s="32">
        <v>3.8374999999999999</v>
      </c>
      <c r="U1594" s="32">
        <v>3.4922</v>
      </c>
      <c r="V1594" s="32">
        <v>4.5853000000000002</v>
      </c>
      <c r="W1594" s="32">
        <v>0.38550000000000001</v>
      </c>
      <c r="X1594" s="32">
        <v>31.6663</v>
      </c>
      <c r="Y1594" s="32">
        <v>31.426300000000001</v>
      </c>
      <c r="Z1594" s="32">
        <v>31.915700000000001</v>
      </c>
      <c r="AA1594" s="32">
        <v>0.16489999999999999</v>
      </c>
      <c r="AB1594" s="32">
        <v>31.6692</v>
      </c>
      <c r="AC1594" s="32">
        <v>31.430599999999998</v>
      </c>
      <c r="AD1594" s="32">
        <v>31.917899999999999</v>
      </c>
      <c r="AE1594" s="32">
        <v>0.16389999999999999</v>
      </c>
      <c r="AF1594" s="32">
        <v>7.4282000000000004</v>
      </c>
      <c r="AG1594" s="32">
        <v>6.9626999999999999</v>
      </c>
      <c r="AH1594" s="32">
        <v>8.0726999999999993</v>
      </c>
      <c r="AI1594" s="32">
        <v>0.39190000000000003</v>
      </c>
      <c r="AJ1594" s="32">
        <v>7.34</v>
      </c>
      <c r="AK1594" s="32">
        <v>6.8776999999999999</v>
      </c>
      <c r="AL1594" s="32">
        <v>7.9420000000000002</v>
      </c>
      <c r="AM1594" s="32">
        <v>0.38529999999999998</v>
      </c>
      <c r="AN1594" s="32">
        <v>0.46989999999999998</v>
      </c>
      <c r="AO1594" s="32">
        <v>0.47099999999999997</v>
      </c>
      <c r="AP1594" s="32">
        <v>4.5823999999999998</v>
      </c>
      <c r="AQ1594" s="32">
        <v>2.5999999999999999E-3</v>
      </c>
      <c r="AR1594" s="32">
        <v>4.5830000000000002</v>
      </c>
      <c r="AS1594" s="32">
        <v>2.8999999999999998E-3</v>
      </c>
      <c r="AT1594" s="32">
        <v>31.432700000000001</v>
      </c>
      <c r="AU1594" s="32">
        <v>8.8000000000000005E-3</v>
      </c>
      <c r="AV1594" s="32">
        <v>31.434799999999999</v>
      </c>
      <c r="AW1594" s="32">
        <v>7.0000000000000001E-3</v>
      </c>
      <c r="AX1594" s="32">
        <v>3.4923000000000002</v>
      </c>
      <c r="AY1594">
        <v>29.76</v>
      </c>
      <c r="AZ1594">
        <v>3.4922</v>
      </c>
      <c r="BA1594">
        <v>29.76</v>
      </c>
      <c r="BB1594">
        <v>121.6</v>
      </c>
      <c r="BD1594" s="32"/>
      <c r="BE1594" s="32"/>
      <c r="BF1594" s="32"/>
      <c r="BG1594" s="32"/>
      <c r="BH1594" s="32">
        <v>3.4923000000000002</v>
      </c>
      <c r="BI1594" s="34">
        <v>30</v>
      </c>
      <c r="BJ1594" s="34">
        <v>16</v>
      </c>
      <c r="BK1594" s="34">
        <v>56</v>
      </c>
      <c r="BL1594" s="34">
        <v>40</v>
      </c>
      <c r="BM1594">
        <v>0</v>
      </c>
      <c r="BN1594" t="s">
        <v>1707</v>
      </c>
      <c r="BP1594" t="b">
        <v>0</v>
      </c>
    </row>
    <row r="1595" spans="1:68" x14ac:dyDescent="0.25">
      <c r="A1595" s="30" t="str">
        <f t="shared" si="25"/>
        <v>2010006098</v>
      </c>
      <c r="B1595" t="s">
        <v>206</v>
      </c>
      <c r="C1595">
        <v>98</v>
      </c>
      <c r="D1595" s="65" t="s">
        <v>8893</v>
      </c>
      <c r="E1595" t="s">
        <v>87</v>
      </c>
      <c r="F1595">
        <v>1</v>
      </c>
      <c r="G1595">
        <v>2010</v>
      </c>
      <c r="H1595">
        <v>1</v>
      </c>
      <c r="I1595" s="34">
        <v>52.6</v>
      </c>
      <c r="J1595">
        <v>60</v>
      </c>
      <c r="K1595" s="32">
        <v>43.2455</v>
      </c>
      <c r="L1595" s="32">
        <v>-65.488</v>
      </c>
      <c r="M1595" s="31">
        <v>40283.958847569447</v>
      </c>
      <c r="N1595" s="33">
        <v>2.98</v>
      </c>
      <c r="O1595" s="33">
        <v>49.6</v>
      </c>
      <c r="P1595" s="32">
        <v>4.3375000000000004</v>
      </c>
      <c r="Q1595" s="32">
        <v>4.1791</v>
      </c>
      <c r="R1595" s="32">
        <v>4.8018000000000001</v>
      </c>
      <c r="S1595" s="32">
        <v>0.1265</v>
      </c>
      <c r="T1595" s="32">
        <v>4.3381999999999996</v>
      </c>
      <c r="U1595" s="32">
        <v>4.1792999999999996</v>
      </c>
      <c r="V1595" s="32">
        <v>4.8007</v>
      </c>
      <c r="W1595" s="32">
        <v>0.126</v>
      </c>
      <c r="X1595" s="32">
        <v>32.076000000000001</v>
      </c>
      <c r="Y1595" s="32">
        <v>31.850899999999999</v>
      </c>
      <c r="Z1595" s="32">
        <v>32.1631</v>
      </c>
      <c r="AA1595" s="32">
        <v>7.3800000000000004E-2</v>
      </c>
      <c r="AB1595" s="32">
        <v>32.0779</v>
      </c>
      <c r="AC1595" s="32">
        <v>31.8551</v>
      </c>
      <c r="AD1595" s="32">
        <v>32.164299999999997</v>
      </c>
      <c r="AE1595" s="32">
        <v>7.3800000000000004E-2</v>
      </c>
      <c r="AF1595" s="32">
        <v>6.9531999999999998</v>
      </c>
      <c r="AG1595" s="32">
        <v>6.8773</v>
      </c>
      <c r="AH1595" s="32">
        <v>7.5553999999999997</v>
      </c>
      <c r="AI1595" s="32">
        <v>0.1075</v>
      </c>
      <c r="AJ1595" s="32">
        <v>6.8415999999999997</v>
      </c>
      <c r="AK1595" s="32">
        <v>6.7427999999999999</v>
      </c>
      <c r="AL1595" s="32">
        <v>7.4593999999999996</v>
      </c>
      <c r="AM1595" s="32">
        <v>0.1207</v>
      </c>
      <c r="AN1595" s="32">
        <v>0.13730000000000001</v>
      </c>
      <c r="AO1595" s="32">
        <v>0.13730000000000001</v>
      </c>
      <c r="AP1595" s="32">
        <v>4.4813000000000001</v>
      </c>
      <c r="AQ1595" s="32">
        <v>0.2802</v>
      </c>
      <c r="AR1595" s="32">
        <v>4.4931999999999999</v>
      </c>
      <c r="AS1595" s="32">
        <v>0.27010000000000001</v>
      </c>
      <c r="AT1595" s="32">
        <v>31.918800000000001</v>
      </c>
      <c r="AU1595" s="32">
        <v>5.91E-2</v>
      </c>
      <c r="AV1595" s="32">
        <v>31.919899999999998</v>
      </c>
      <c r="AW1595" s="32">
        <v>5.6899999999999999E-2</v>
      </c>
      <c r="AX1595" s="32">
        <v>4.1791</v>
      </c>
      <c r="AY1595">
        <v>17.86</v>
      </c>
      <c r="AZ1595">
        <v>4.1792999999999996</v>
      </c>
      <c r="BA1595">
        <v>17.86</v>
      </c>
      <c r="BB1595">
        <v>52.9</v>
      </c>
      <c r="BC1595">
        <v>52.57</v>
      </c>
      <c r="BD1595" s="32">
        <v>4.5045999999999999</v>
      </c>
      <c r="BE1595" s="32">
        <v>4.5068000000000001</v>
      </c>
      <c r="BF1595" s="32">
        <v>32.158499999999997</v>
      </c>
      <c r="BG1595" s="32">
        <v>32.161200000000001</v>
      </c>
      <c r="BH1595" s="32"/>
      <c r="BI1595" s="34"/>
      <c r="BJ1595" s="34"/>
      <c r="BK1595" s="34"/>
      <c r="BL1595" s="34"/>
      <c r="BM1595">
        <v>-1</v>
      </c>
      <c r="BN1595" t="s">
        <v>1708</v>
      </c>
      <c r="BP1595" t="b">
        <v>0</v>
      </c>
    </row>
    <row r="1596" spans="1:68" x14ac:dyDescent="0.25">
      <c r="A1596" s="30" t="str">
        <f t="shared" si="25"/>
        <v>2010006101</v>
      </c>
      <c r="B1596" t="s">
        <v>206</v>
      </c>
      <c r="C1596">
        <v>101</v>
      </c>
      <c r="D1596" s="65" t="s">
        <v>8894</v>
      </c>
      <c r="E1596" t="s">
        <v>86</v>
      </c>
      <c r="F1596">
        <v>0</v>
      </c>
      <c r="G1596">
        <v>2010</v>
      </c>
      <c r="H1596">
        <v>1</v>
      </c>
      <c r="I1596" s="34">
        <v>156.69999999999999</v>
      </c>
      <c r="J1596">
        <v>167</v>
      </c>
      <c r="K1596" s="32">
        <v>43.246200000000002</v>
      </c>
      <c r="L1596" s="32">
        <v>-65.053299999999993</v>
      </c>
      <c r="M1596" s="31">
        <v>40284.097904282411</v>
      </c>
      <c r="N1596" s="33">
        <v>2.98</v>
      </c>
      <c r="O1596" s="33">
        <v>49.6</v>
      </c>
      <c r="P1596" s="32">
        <v>2.9746999999999999</v>
      </c>
      <c r="Q1596" s="32">
        <v>1.9908999999999999</v>
      </c>
      <c r="R1596" s="32">
        <v>3.8290000000000002</v>
      </c>
      <c r="S1596" s="32">
        <v>0.59919999999999995</v>
      </c>
      <c r="T1596" s="32">
        <v>2.9775999999999998</v>
      </c>
      <c r="U1596" s="32">
        <v>1.9930000000000001</v>
      </c>
      <c r="V1596" s="32">
        <v>3.7927</v>
      </c>
      <c r="W1596" s="32">
        <v>0.60009999999999997</v>
      </c>
      <c r="X1596" s="32">
        <v>31.403500000000001</v>
      </c>
      <c r="Y1596" s="32">
        <v>31.236999999999998</v>
      </c>
      <c r="Z1596" s="32">
        <v>31.734500000000001</v>
      </c>
      <c r="AA1596" s="32">
        <v>0.17269999999999999</v>
      </c>
      <c r="AB1596" s="32">
        <v>31.405899999999999</v>
      </c>
      <c r="AC1596" s="32">
        <v>31.239599999999999</v>
      </c>
      <c r="AD1596" s="32">
        <v>31.7363</v>
      </c>
      <c r="AE1596" s="32">
        <v>0.1721</v>
      </c>
      <c r="AF1596" s="32">
        <v>7.6181000000000001</v>
      </c>
      <c r="AG1596" s="32">
        <v>7.0430000000000001</v>
      </c>
      <c r="AH1596" s="32">
        <v>8.1877999999999993</v>
      </c>
      <c r="AI1596" s="32">
        <v>0.38429999999999997</v>
      </c>
      <c r="AJ1596" s="32">
        <v>7.5347</v>
      </c>
      <c r="AK1596" s="32">
        <v>7.0263999999999998</v>
      </c>
      <c r="AL1596" s="32">
        <v>8.0553000000000008</v>
      </c>
      <c r="AM1596" s="32">
        <v>0.35580000000000001</v>
      </c>
      <c r="AN1596" s="32">
        <v>0.48420000000000002</v>
      </c>
      <c r="AO1596" s="32">
        <v>0.48409999999999997</v>
      </c>
      <c r="AP1596" s="32">
        <v>3.7368999999999999</v>
      </c>
      <c r="AQ1596" s="32">
        <v>8.0100000000000005E-2</v>
      </c>
      <c r="AR1596" s="32">
        <v>3.7303000000000002</v>
      </c>
      <c r="AS1596" s="32">
        <v>6.4100000000000004E-2</v>
      </c>
      <c r="AT1596" s="32">
        <v>31.283999999999999</v>
      </c>
      <c r="AU1596" s="32">
        <v>1.6299999999999999E-2</v>
      </c>
      <c r="AV1596" s="32">
        <v>31.285699999999999</v>
      </c>
      <c r="AW1596" s="32">
        <v>1.8100000000000002E-2</v>
      </c>
      <c r="AX1596" s="32">
        <v>1.9908999999999999</v>
      </c>
      <c r="AY1596">
        <v>42.65</v>
      </c>
      <c r="AZ1596">
        <v>1.9930000000000001</v>
      </c>
      <c r="BA1596">
        <v>42.65</v>
      </c>
      <c r="BB1596">
        <v>165</v>
      </c>
      <c r="BD1596" s="32"/>
      <c r="BE1596" s="32"/>
      <c r="BF1596" s="32"/>
      <c r="BG1596" s="32"/>
      <c r="BH1596" s="32">
        <v>1.9908999999999999</v>
      </c>
      <c r="BI1596" s="34">
        <v>43</v>
      </c>
      <c r="BJ1596" s="34">
        <v>0</v>
      </c>
      <c r="BK1596" s="34">
        <v>82</v>
      </c>
      <c r="BL1596" s="34">
        <v>82</v>
      </c>
      <c r="BM1596">
        <v>0</v>
      </c>
      <c r="BN1596" t="s">
        <v>1644</v>
      </c>
      <c r="BP1596" t="b">
        <v>0</v>
      </c>
    </row>
    <row r="1597" spans="1:68" x14ac:dyDescent="0.25">
      <c r="A1597" s="30" t="str">
        <f t="shared" si="25"/>
        <v>2010006104</v>
      </c>
      <c r="B1597" t="s">
        <v>206</v>
      </c>
      <c r="C1597">
        <v>104</v>
      </c>
      <c r="D1597" s="65" t="s">
        <v>8912</v>
      </c>
      <c r="E1597" t="s">
        <v>107</v>
      </c>
      <c r="F1597">
        <v>1</v>
      </c>
      <c r="G1597">
        <v>2010</v>
      </c>
      <c r="H1597">
        <v>1</v>
      </c>
      <c r="I1597" s="34">
        <v>269.60000000000002</v>
      </c>
      <c r="J1597">
        <v>272</v>
      </c>
      <c r="K1597" s="32">
        <v>47.5852</v>
      </c>
      <c r="L1597" s="32">
        <v>-59.355499999999999</v>
      </c>
      <c r="M1597" s="31">
        <v>40285.778120833333</v>
      </c>
      <c r="N1597" s="33">
        <v>0.99</v>
      </c>
      <c r="O1597" s="33">
        <v>49.58</v>
      </c>
      <c r="P1597" s="32">
        <v>1.772</v>
      </c>
      <c r="Q1597" s="32">
        <v>1.6777</v>
      </c>
      <c r="R1597" s="32">
        <v>1.8609</v>
      </c>
      <c r="S1597" s="32">
        <v>5.4699999999999999E-2</v>
      </c>
      <c r="T1597" s="32">
        <v>1.7718</v>
      </c>
      <c r="U1597" s="32">
        <v>1.6778</v>
      </c>
      <c r="V1597" s="32">
        <v>1.8665</v>
      </c>
      <c r="W1597" s="32">
        <v>5.4800000000000001E-2</v>
      </c>
      <c r="X1597" s="32">
        <v>32.049799999999998</v>
      </c>
      <c r="Y1597" s="32">
        <v>32.0319</v>
      </c>
      <c r="Z1597" s="32">
        <v>32.06</v>
      </c>
      <c r="AA1597" s="32">
        <v>7.9000000000000008E-3</v>
      </c>
      <c r="AB1597" s="32">
        <v>32.051699999999997</v>
      </c>
      <c r="AC1597" s="32">
        <v>32.008800000000001</v>
      </c>
      <c r="AD1597" s="32">
        <v>32.062399999999997</v>
      </c>
      <c r="AE1597" s="32">
        <v>9.5999999999999992E-3</v>
      </c>
      <c r="AF1597" s="32">
        <v>7.9828000000000001</v>
      </c>
      <c r="AG1597" s="32">
        <v>7.9177</v>
      </c>
      <c r="AH1597" s="32">
        <v>8.0538000000000007</v>
      </c>
      <c r="AI1597" s="32">
        <v>3.3599999999999998E-2</v>
      </c>
      <c r="AJ1597" s="32">
        <v>7.8766999999999996</v>
      </c>
      <c r="AK1597" s="32">
        <v>7.7624000000000004</v>
      </c>
      <c r="AL1597" s="32">
        <v>7.9382999999999999</v>
      </c>
      <c r="AM1597" s="32">
        <v>3.3799999999999997E-2</v>
      </c>
      <c r="AN1597" s="32">
        <v>3.2199999999999999E-2</v>
      </c>
      <c r="AO1597" s="32">
        <v>3.2399999999999998E-2</v>
      </c>
      <c r="AP1597" s="32">
        <v>1.8560000000000001</v>
      </c>
      <c r="AQ1597" s="32">
        <v>4.1000000000000003E-3</v>
      </c>
      <c r="AR1597" s="32">
        <v>1.8573</v>
      </c>
      <c r="AS1597" s="32">
        <v>5.7999999999999996E-3</v>
      </c>
      <c r="AT1597" s="32">
        <v>32.035600000000002</v>
      </c>
      <c r="AU1597" s="32">
        <v>2.8E-3</v>
      </c>
      <c r="AV1597" s="32">
        <v>32.033200000000001</v>
      </c>
      <c r="AW1597" s="32">
        <v>1.3899999999999999E-2</v>
      </c>
      <c r="AX1597" s="32">
        <v>0.64559999999999995</v>
      </c>
      <c r="AY1597">
        <v>120.95</v>
      </c>
      <c r="AZ1597">
        <v>0.6462</v>
      </c>
      <c r="BA1597">
        <v>120.95</v>
      </c>
      <c r="BB1597">
        <v>256.5</v>
      </c>
      <c r="BC1597">
        <v>256.68</v>
      </c>
      <c r="BD1597" s="32">
        <v>6.0044000000000004</v>
      </c>
      <c r="BE1597" s="32">
        <v>6.0049000000000001</v>
      </c>
      <c r="BF1597" s="32">
        <v>34.4206</v>
      </c>
      <c r="BG1597" s="32">
        <v>34.4236</v>
      </c>
      <c r="BH1597" s="32">
        <v>0.64559999999999995</v>
      </c>
      <c r="BI1597" s="34">
        <v>122</v>
      </c>
      <c r="BJ1597" s="34">
        <v>0</v>
      </c>
      <c r="BK1597" s="34">
        <v>222</v>
      </c>
      <c r="BL1597" s="34">
        <v>222</v>
      </c>
      <c r="BM1597">
        <v>0</v>
      </c>
      <c r="BN1597" t="s">
        <v>1645</v>
      </c>
      <c r="BP1597" t="b">
        <v>0</v>
      </c>
    </row>
    <row r="1598" spans="1:68" x14ac:dyDescent="0.25">
      <c r="A1598" s="30" t="str">
        <f t="shared" si="25"/>
        <v>2010006106</v>
      </c>
      <c r="B1598" t="s">
        <v>206</v>
      </c>
      <c r="C1598">
        <v>106</v>
      </c>
      <c r="D1598" s="65" t="s">
        <v>8766</v>
      </c>
      <c r="E1598" t="s">
        <v>108</v>
      </c>
      <c r="F1598">
        <v>1</v>
      </c>
      <c r="G1598">
        <v>2010</v>
      </c>
      <c r="H1598">
        <v>1</v>
      </c>
      <c r="I1598" s="34">
        <v>467.5</v>
      </c>
      <c r="J1598">
        <v>482</v>
      </c>
      <c r="K1598" s="32">
        <v>47.426000000000002</v>
      </c>
      <c r="L1598" s="32">
        <v>-59.569800000000001</v>
      </c>
      <c r="M1598" s="31">
        <v>40285.869369560183</v>
      </c>
      <c r="N1598" s="33">
        <v>1.98</v>
      </c>
      <c r="O1598" s="33">
        <v>49.58</v>
      </c>
      <c r="P1598" s="32">
        <v>1.6529</v>
      </c>
      <c r="Q1598" s="32">
        <v>0.85509999999999997</v>
      </c>
      <c r="R1598" s="32">
        <v>1.8677999999999999</v>
      </c>
      <c r="S1598" s="32">
        <v>0.31669999999999998</v>
      </c>
      <c r="T1598" s="32">
        <v>1.6535</v>
      </c>
      <c r="U1598" s="32">
        <v>0.85550000000000004</v>
      </c>
      <c r="V1598" s="32">
        <v>1.8689</v>
      </c>
      <c r="W1598" s="32">
        <v>0.31540000000000001</v>
      </c>
      <c r="X1598" s="32">
        <v>32.080399999999997</v>
      </c>
      <c r="Y1598" s="32">
        <v>32.046900000000001</v>
      </c>
      <c r="Z1598" s="32">
        <v>32.193600000000004</v>
      </c>
      <c r="AA1598" s="32">
        <v>4.2000000000000003E-2</v>
      </c>
      <c r="AB1598" s="32">
        <v>32.0824</v>
      </c>
      <c r="AC1598" s="32">
        <v>32.009900000000002</v>
      </c>
      <c r="AD1598" s="32">
        <v>32.197299999999998</v>
      </c>
      <c r="AE1598" s="32">
        <v>4.3200000000000002E-2</v>
      </c>
      <c r="AF1598" s="32">
        <v>7.9145000000000003</v>
      </c>
      <c r="AG1598" s="32">
        <v>7.4908000000000001</v>
      </c>
      <c r="AH1598" s="32">
        <v>8.1036999999999999</v>
      </c>
      <c r="AI1598" s="32">
        <v>0.2011</v>
      </c>
      <c r="AJ1598" s="32">
        <v>7.8095999999999997</v>
      </c>
      <c r="AK1598" s="32">
        <v>7.4291</v>
      </c>
      <c r="AL1598" s="32">
        <v>7.9901</v>
      </c>
      <c r="AM1598" s="32">
        <v>0.17480000000000001</v>
      </c>
      <c r="AN1598" s="32">
        <v>0.18079999999999999</v>
      </c>
      <c r="AO1598" s="32">
        <v>0.18210000000000001</v>
      </c>
      <c r="AP1598" s="32">
        <v>1.8626</v>
      </c>
      <c r="AQ1598" s="32">
        <v>3.5000000000000001E-3</v>
      </c>
      <c r="AR1598" s="32">
        <v>1.863</v>
      </c>
      <c r="AS1598" s="32">
        <v>3.8999999999999998E-3</v>
      </c>
      <c r="AT1598" s="32">
        <v>32.0486</v>
      </c>
      <c r="AU1598" s="32">
        <v>2E-3</v>
      </c>
      <c r="AV1598" s="32">
        <v>32.042200000000001</v>
      </c>
      <c r="AW1598" s="32">
        <v>2.1999999999999999E-2</v>
      </c>
      <c r="AX1598" s="32">
        <v>0.69589999999999996</v>
      </c>
      <c r="AY1598">
        <v>70.400000000000006</v>
      </c>
      <c r="AZ1598">
        <v>0.69830000000000003</v>
      </c>
      <c r="BA1598">
        <v>70.400000000000006</v>
      </c>
      <c r="BB1598">
        <v>468</v>
      </c>
      <c r="BC1598">
        <v>467.53</v>
      </c>
      <c r="BD1598" s="32">
        <v>5.1943999999999999</v>
      </c>
      <c r="BE1598" s="32">
        <v>5.1943999999999999</v>
      </c>
      <c r="BF1598" s="32">
        <v>34.8538</v>
      </c>
      <c r="BG1598" s="32">
        <v>34.856499999999997</v>
      </c>
      <c r="BH1598" s="32">
        <v>0.69589999999999996</v>
      </c>
      <c r="BI1598" s="34">
        <v>71</v>
      </c>
      <c r="BJ1598" s="34">
        <v>0</v>
      </c>
      <c r="BK1598" s="34">
        <v>170</v>
      </c>
      <c r="BL1598" s="34">
        <v>170</v>
      </c>
      <c r="BM1598">
        <v>0</v>
      </c>
      <c r="BN1598" t="s">
        <v>1646</v>
      </c>
      <c r="BP1598" t="b">
        <v>0</v>
      </c>
    </row>
    <row r="1599" spans="1:68" x14ac:dyDescent="0.25">
      <c r="A1599" s="30" t="str">
        <f t="shared" si="25"/>
        <v>2010006109</v>
      </c>
      <c r="B1599" t="s">
        <v>206</v>
      </c>
      <c r="C1599">
        <v>109</v>
      </c>
      <c r="D1599" s="65" t="s">
        <v>8840</v>
      </c>
      <c r="E1599" t="s">
        <v>109</v>
      </c>
      <c r="F1599">
        <v>1</v>
      </c>
      <c r="G1599">
        <v>2010</v>
      </c>
      <c r="H1599">
        <v>1</v>
      </c>
      <c r="I1599" s="34">
        <v>456.7</v>
      </c>
      <c r="J1599">
        <v>472</v>
      </c>
      <c r="K1599" s="32">
        <v>47.267699999999998</v>
      </c>
      <c r="L1599" s="32">
        <v>-59.790199999999999</v>
      </c>
      <c r="M1599" s="31">
        <v>40286.044958333332</v>
      </c>
      <c r="N1599" s="33">
        <v>2.98</v>
      </c>
      <c r="O1599" s="33">
        <v>49.58</v>
      </c>
      <c r="P1599" s="32">
        <v>1.3793</v>
      </c>
      <c r="Q1599" s="32">
        <v>1.3052999999999999</v>
      </c>
      <c r="R1599" s="32">
        <v>1.5934999999999999</v>
      </c>
      <c r="S1599" s="32">
        <v>8.43E-2</v>
      </c>
      <c r="T1599" s="32">
        <v>1.3794</v>
      </c>
      <c r="U1599" s="32">
        <v>1.3052999999999999</v>
      </c>
      <c r="V1599" s="32">
        <v>1.5934999999999999</v>
      </c>
      <c r="W1599" s="32">
        <v>8.4099999999999994E-2</v>
      </c>
      <c r="X1599" s="32">
        <v>31.9331</v>
      </c>
      <c r="Y1599" s="32">
        <v>31.874700000000001</v>
      </c>
      <c r="Z1599" s="32">
        <v>32.015000000000001</v>
      </c>
      <c r="AA1599" s="32">
        <v>4.2200000000000001E-2</v>
      </c>
      <c r="AB1599" s="32">
        <v>31.935500000000001</v>
      </c>
      <c r="AC1599" s="32">
        <v>31.8765</v>
      </c>
      <c r="AD1599" s="32">
        <v>32.017099999999999</v>
      </c>
      <c r="AE1599" s="32">
        <v>4.2099999999999999E-2</v>
      </c>
      <c r="AF1599" s="32">
        <v>7.8209</v>
      </c>
      <c r="AG1599" s="32">
        <v>7.7106000000000003</v>
      </c>
      <c r="AH1599" s="32">
        <v>7.9139999999999997</v>
      </c>
      <c r="AI1599" s="32">
        <v>3.9899999999999998E-2</v>
      </c>
      <c r="AJ1599" s="32">
        <v>7.6715</v>
      </c>
      <c r="AK1599" s="32">
        <v>7.6086</v>
      </c>
      <c r="AL1599" s="32">
        <v>7.7629999999999999</v>
      </c>
      <c r="AM1599" s="32">
        <v>3.4299999999999997E-2</v>
      </c>
      <c r="AN1599" s="32">
        <v>0.10050000000000001</v>
      </c>
      <c r="AO1599" s="32">
        <v>0.1004</v>
      </c>
      <c r="AP1599" s="32">
        <v>1.403</v>
      </c>
      <c r="AQ1599" s="32">
        <v>1.1999999999999999E-3</v>
      </c>
      <c r="AR1599" s="32">
        <v>1.4032</v>
      </c>
      <c r="AS1599" s="32">
        <v>1.4E-3</v>
      </c>
      <c r="AT1599" s="32">
        <v>31.876799999999999</v>
      </c>
      <c r="AU1599" s="32">
        <v>3.5000000000000001E-3</v>
      </c>
      <c r="AV1599" s="32">
        <v>31.8813</v>
      </c>
      <c r="AW1599" s="32">
        <v>7.9000000000000008E-3</v>
      </c>
      <c r="AX1599" s="32">
        <v>0.66890000000000005</v>
      </c>
      <c r="AY1599">
        <v>87.25</v>
      </c>
      <c r="AZ1599">
        <v>0.66879999999999995</v>
      </c>
      <c r="BA1599">
        <v>87.25</v>
      </c>
      <c r="BB1599">
        <v>450.3</v>
      </c>
      <c r="BC1599">
        <v>450.72</v>
      </c>
      <c r="BD1599" s="32">
        <v>5.1322000000000001</v>
      </c>
      <c r="BE1599" s="32">
        <v>5.1322000000000001</v>
      </c>
      <c r="BF1599" s="32">
        <v>34.828099999999999</v>
      </c>
      <c r="BG1599" s="32">
        <v>34.8307</v>
      </c>
      <c r="BH1599" s="32">
        <v>0.66890000000000005</v>
      </c>
      <c r="BI1599" s="34">
        <v>88</v>
      </c>
      <c r="BJ1599" s="34">
        <v>0</v>
      </c>
      <c r="BK1599" s="34">
        <v>178</v>
      </c>
      <c r="BL1599" s="34">
        <v>178</v>
      </c>
      <c r="BM1599">
        <v>0</v>
      </c>
      <c r="BN1599" t="s">
        <v>1647</v>
      </c>
      <c r="BP1599" t="b">
        <v>0</v>
      </c>
    </row>
    <row r="1600" spans="1:68" x14ac:dyDescent="0.25">
      <c r="A1600" s="30" t="str">
        <f t="shared" si="25"/>
        <v>2010006112</v>
      </c>
      <c r="B1600" t="s">
        <v>206</v>
      </c>
      <c r="C1600">
        <v>112</v>
      </c>
      <c r="D1600" s="65" t="s">
        <v>8727</v>
      </c>
      <c r="E1600" t="s">
        <v>110</v>
      </c>
      <c r="F1600">
        <v>1</v>
      </c>
      <c r="G1600">
        <v>2010</v>
      </c>
      <c r="H1600">
        <v>1</v>
      </c>
      <c r="I1600" s="34">
        <v>312.10000000000002</v>
      </c>
      <c r="J1600">
        <v>328</v>
      </c>
      <c r="K1600" s="32">
        <v>47.105699999999999</v>
      </c>
      <c r="L1600" s="32">
        <v>-60.008200000000002</v>
      </c>
      <c r="M1600" s="31">
        <v>40286.146131134257</v>
      </c>
      <c r="N1600" s="33">
        <v>1.98</v>
      </c>
      <c r="O1600" s="33">
        <v>49.58</v>
      </c>
      <c r="P1600" s="32">
        <v>1.6302000000000001</v>
      </c>
      <c r="Q1600" s="32">
        <v>1.5659000000000001</v>
      </c>
      <c r="R1600" s="32">
        <v>1.6795</v>
      </c>
      <c r="S1600" s="32">
        <v>4.7500000000000001E-2</v>
      </c>
      <c r="T1600" s="32">
        <v>1.6303000000000001</v>
      </c>
      <c r="U1600" s="32">
        <v>1.5658000000000001</v>
      </c>
      <c r="V1600" s="32">
        <v>1.6773</v>
      </c>
      <c r="W1600" s="32">
        <v>4.7300000000000002E-2</v>
      </c>
      <c r="X1600" s="32">
        <v>32.052900000000001</v>
      </c>
      <c r="Y1600" s="32">
        <v>32.044699999999999</v>
      </c>
      <c r="Z1600" s="32">
        <v>32.0657</v>
      </c>
      <c r="AA1600" s="32">
        <v>8.2000000000000007E-3</v>
      </c>
      <c r="AB1600" s="32">
        <v>32.0548</v>
      </c>
      <c r="AC1600" s="32">
        <v>32.046799999999998</v>
      </c>
      <c r="AD1600" s="32">
        <v>32.067500000000003</v>
      </c>
      <c r="AE1600" s="32">
        <v>8.2000000000000007E-3</v>
      </c>
      <c r="AF1600" s="32">
        <v>7.7445000000000004</v>
      </c>
      <c r="AG1600" s="32">
        <v>7.6952999999999996</v>
      </c>
      <c r="AH1600" s="32">
        <v>7.7834000000000003</v>
      </c>
      <c r="AI1600" s="32">
        <v>1.8100000000000002E-2</v>
      </c>
      <c r="AJ1600" s="32">
        <v>7.5933999999999999</v>
      </c>
      <c r="AK1600" s="32">
        <v>7.4679000000000002</v>
      </c>
      <c r="AL1600" s="32">
        <v>7.6154999999999999</v>
      </c>
      <c r="AM1600" s="32">
        <v>2.1100000000000001E-2</v>
      </c>
      <c r="AN1600" s="32">
        <v>2.3900000000000001E-2</v>
      </c>
      <c r="AO1600" s="32">
        <v>2.3800000000000002E-2</v>
      </c>
      <c r="AP1600" s="32">
        <v>1.6762999999999999</v>
      </c>
      <c r="AQ1600" s="32">
        <v>1.2999999999999999E-3</v>
      </c>
      <c r="AR1600" s="32">
        <v>1.6763999999999999</v>
      </c>
      <c r="AS1600" s="32">
        <v>1.1999999999999999E-3</v>
      </c>
      <c r="AT1600" s="32">
        <v>32.045000000000002</v>
      </c>
      <c r="AU1600" s="32">
        <v>2.0000000000000001E-4</v>
      </c>
      <c r="AV1600" s="32">
        <v>32.0471</v>
      </c>
      <c r="AW1600" s="32">
        <v>5.9999999999999995E-4</v>
      </c>
      <c r="AX1600" s="32">
        <v>0.75390000000000001</v>
      </c>
      <c r="AY1600">
        <v>75.349999999999994</v>
      </c>
      <c r="AZ1600">
        <v>0.75409999999999999</v>
      </c>
      <c r="BA1600">
        <v>75.349999999999994</v>
      </c>
      <c r="BB1600">
        <v>321</v>
      </c>
      <c r="BC1600">
        <v>312.14</v>
      </c>
      <c r="BD1600" s="32">
        <v>5.2877000000000001</v>
      </c>
      <c r="BE1600" s="32">
        <v>5.2874999999999996</v>
      </c>
      <c r="BF1600" s="32">
        <v>34.731999999999999</v>
      </c>
      <c r="BG1600" s="32">
        <v>34.7346</v>
      </c>
      <c r="BH1600" s="32">
        <v>0.75390000000000001</v>
      </c>
      <c r="BI1600" s="34">
        <v>76</v>
      </c>
      <c r="BJ1600" s="34">
        <v>0</v>
      </c>
      <c r="BK1600" s="34">
        <v>208</v>
      </c>
      <c r="BL1600" s="34">
        <v>208</v>
      </c>
      <c r="BM1600">
        <v>0</v>
      </c>
      <c r="BN1600" t="s">
        <v>1648</v>
      </c>
      <c r="BP1600" t="b">
        <v>0</v>
      </c>
    </row>
    <row r="1601" spans="1:68" x14ac:dyDescent="0.25">
      <c r="A1601" s="30" t="str">
        <f t="shared" si="25"/>
        <v>2010006114</v>
      </c>
      <c r="B1601" t="s">
        <v>206</v>
      </c>
      <c r="C1601">
        <v>114</v>
      </c>
      <c r="D1601" s="65" t="s">
        <v>8909</v>
      </c>
      <c r="E1601" t="s">
        <v>83</v>
      </c>
      <c r="F1601">
        <v>1</v>
      </c>
      <c r="G1601">
        <v>2010</v>
      </c>
      <c r="H1601">
        <v>1</v>
      </c>
      <c r="I1601" s="34">
        <v>176.4</v>
      </c>
      <c r="J1601">
        <v>185</v>
      </c>
      <c r="K1601" s="32">
        <v>47.022199999999998</v>
      </c>
      <c r="L1601" s="32">
        <v>-60.117199999999997</v>
      </c>
      <c r="M1601" s="31">
        <v>40286.225338888886</v>
      </c>
      <c r="N1601" s="33">
        <v>1.98</v>
      </c>
      <c r="O1601" s="33">
        <v>49.58</v>
      </c>
      <c r="P1601" s="32">
        <v>1.5246999999999999</v>
      </c>
      <c r="Q1601" s="32">
        <v>1.1093999999999999</v>
      </c>
      <c r="R1601" s="32">
        <v>1.7998000000000001</v>
      </c>
      <c r="S1601" s="32">
        <v>0.14829999999999999</v>
      </c>
      <c r="T1601" s="32">
        <v>1.526</v>
      </c>
      <c r="U1601" s="32">
        <v>1.1081000000000001</v>
      </c>
      <c r="V1601" s="32">
        <v>1.7997000000000001</v>
      </c>
      <c r="W1601" s="32">
        <v>0.14860000000000001</v>
      </c>
      <c r="X1601" s="32">
        <v>31.532299999999999</v>
      </c>
      <c r="Y1601" s="32">
        <v>30.537500000000001</v>
      </c>
      <c r="Z1601" s="32">
        <v>31.960699999999999</v>
      </c>
      <c r="AA1601" s="32">
        <v>0.57230000000000003</v>
      </c>
      <c r="AB1601" s="32">
        <v>31.532599999999999</v>
      </c>
      <c r="AC1601" s="32">
        <v>30.539400000000001</v>
      </c>
      <c r="AD1601" s="32">
        <v>31.962900000000001</v>
      </c>
      <c r="AE1601" s="32">
        <v>0.57350000000000001</v>
      </c>
      <c r="AF1601" s="32">
        <v>7.8845999999999998</v>
      </c>
      <c r="AG1601" s="32">
        <v>7.8118999999999996</v>
      </c>
      <c r="AH1601" s="32">
        <v>8.0782000000000007</v>
      </c>
      <c r="AI1601" s="32">
        <v>7.0300000000000001E-2</v>
      </c>
      <c r="AJ1601" s="32">
        <v>7.7503000000000002</v>
      </c>
      <c r="AK1601" s="32">
        <v>7.6680999999999999</v>
      </c>
      <c r="AL1601" s="32">
        <v>7.9562999999999997</v>
      </c>
      <c r="AM1601" s="32">
        <v>7.4099999999999999E-2</v>
      </c>
      <c r="AN1601" s="32">
        <v>1.1499999999999999</v>
      </c>
      <c r="AO1601" s="32">
        <v>1.1498999999999999</v>
      </c>
      <c r="AP1601" s="32">
        <v>1.7910999999999999</v>
      </c>
      <c r="AQ1601" s="32">
        <v>7.7000000000000002E-3</v>
      </c>
      <c r="AR1601" s="32">
        <v>1.7904</v>
      </c>
      <c r="AS1601" s="32">
        <v>8.2000000000000007E-3</v>
      </c>
      <c r="AT1601" s="32">
        <v>30.5444</v>
      </c>
      <c r="AU1601" s="32">
        <v>7.0000000000000001E-3</v>
      </c>
      <c r="AV1601" s="32">
        <v>30.547599999999999</v>
      </c>
      <c r="AW1601" s="32">
        <v>9.1999999999999998E-3</v>
      </c>
      <c r="AX1601" s="32">
        <v>0.64319999999999999</v>
      </c>
      <c r="AY1601">
        <v>78.33</v>
      </c>
      <c r="AZ1601">
        <v>0.64329999999999998</v>
      </c>
      <c r="BA1601">
        <v>78.33</v>
      </c>
      <c r="BB1601">
        <v>190.2</v>
      </c>
      <c r="BD1601" s="32"/>
      <c r="BE1601" s="32"/>
      <c r="BF1601" s="32"/>
      <c r="BG1601" s="32"/>
      <c r="BH1601" s="32">
        <v>0.64319999999999999</v>
      </c>
      <c r="BI1601" s="34">
        <v>79</v>
      </c>
      <c r="BJ1601" s="34">
        <v>0</v>
      </c>
      <c r="BK1601" s="34">
        <v>178</v>
      </c>
      <c r="BL1601" s="34">
        <v>178</v>
      </c>
      <c r="BM1601">
        <v>0</v>
      </c>
      <c r="BN1601" t="s">
        <v>1649</v>
      </c>
      <c r="BP1601" t="b">
        <v>0</v>
      </c>
    </row>
    <row r="1602" spans="1:68" x14ac:dyDescent="0.25">
      <c r="A1602" s="30" t="str">
        <f t="shared" si="25"/>
        <v>2010006116</v>
      </c>
      <c r="B1602" t="s">
        <v>206</v>
      </c>
      <c r="C1602">
        <v>116</v>
      </c>
      <c r="D1602" s="65" t="s">
        <v>8913</v>
      </c>
      <c r="E1602" t="s">
        <v>111</v>
      </c>
      <c r="F1602">
        <v>1</v>
      </c>
      <c r="G1602">
        <v>2010</v>
      </c>
      <c r="H1602">
        <v>1</v>
      </c>
      <c r="I1602" s="34">
        <v>72.400000000000006</v>
      </c>
      <c r="J1602">
        <v>83</v>
      </c>
      <c r="K1602" s="32">
        <v>46.96</v>
      </c>
      <c r="L1602" s="32">
        <v>-60.220199999999998</v>
      </c>
      <c r="M1602" s="31">
        <v>40286.300373379629</v>
      </c>
      <c r="N1602" s="33">
        <v>1.98</v>
      </c>
      <c r="O1602" s="33">
        <v>49.58</v>
      </c>
      <c r="P1602" s="32">
        <v>1.0569</v>
      </c>
      <c r="Q1602" s="32">
        <v>8.4900000000000003E-2</v>
      </c>
      <c r="R1602" s="32">
        <v>1.7113</v>
      </c>
      <c r="S1602" s="32">
        <v>0.5665</v>
      </c>
      <c r="T1602" s="32">
        <v>1.0588</v>
      </c>
      <c r="U1602" s="32">
        <v>8.5300000000000001E-2</v>
      </c>
      <c r="V1602" s="32">
        <v>1.7104999999999999</v>
      </c>
      <c r="W1602" s="32">
        <v>0.56679999999999997</v>
      </c>
      <c r="X1602" s="32">
        <v>30.896599999999999</v>
      </c>
      <c r="Y1602" s="32">
        <v>30.528700000000001</v>
      </c>
      <c r="Z1602" s="32">
        <v>31.420400000000001</v>
      </c>
      <c r="AA1602" s="32">
        <v>0.30509999999999998</v>
      </c>
      <c r="AB1602" s="32">
        <v>30.8978</v>
      </c>
      <c r="AC1602" s="32">
        <v>30.5366</v>
      </c>
      <c r="AD1602" s="32">
        <v>31.4221</v>
      </c>
      <c r="AE1602" s="32">
        <v>0.30580000000000002</v>
      </c>
      <c r="AF1602" s="32">
        <v>8.0370000000000008</v>
      </c>
      <c r="AG1602" s="32">
        <v>7.8540999999999999</v>
      </c>
      <c r="AH1602" s="32">
        <v>8.1669999999999998</v>
      </c>
      <c r="AI1602" s="32">
        <v>8.2299999999999998E-2</v>
      </c>
      <c r="AJ1602" s="32">
        <v>7.8967000000000001</v>
      </c>
      <c r="AK1602" s="32">
        <v>7.6345000000000001</v>
      </c>
      <c r="AL1602" s="32">
        <v>8.0213999999999999</v>
      </c>
      <c r="AM1602" s="32">
        <v>7.3700000000000002E-2</v>
      </c>
      <c r="AN1602" s="32">
        <v>0.79820000000000002</v>
      </c>
      <c r="AO1602" s="32">
        <v>0.79800000000000004</v>
      </c>
      <c r="AP1602" s="32">
        <v>1.7068000000000001</v>
      </c>
      <c r="AQ1602" s="32">
        <v>3.0000000000000001E-3</v>
      </c>
      <c r="AR1602" s="32">
        <v>1.7068000000000001</v>
      </c>
      <c r="AS1602" s="32">
        <v>2.5999999999999999E-3</v>
      </c>
      <c r="AT1602" s="32">
        <v>30.54</v>
      </c>
      <c r="AU1602" s="32">
        <v>1.4800000000000001E-2</v>
      </c>
      <c r="AV1602" s="32">
        <v>30.538900000000002</v>
      </c>
      <c r="AW1602" s="32">
        <v>4.4000000000000003E-3</v>
      </c>
      <c r="AX1602" s="32">
        <v>8.4900000000000003E-2</v>
      </c>
      <c r="AY1602">
        <v>48.59</v>
      </c>
      <c r="AZ1602">
        <v>8.5300000000000001E-2</v>
      </c>
      <c r="BA1602">
        <v>48.59</v>
      </c>
      <c r="BB1602">
        <v>78.2</v>
      </c>
      <c r="BD1602" s="32"/>
      <c r="BE1602" s="32"/>
      <c r="BF1602" s="32"/>
      <c r="BG1602" s="32"/>
      <c r="BH1602" s="32"/>
      <c r="BI1602" s="34"/>
      <c r="BJ1602" s="34">
        <v>0</v>
      </c>
      <c r="BK1602" s="34">
        <v>73</v>
      </c>
      <c r="BL1602" s="34">
        <v>73</v>
      </c>
      <c r="BM1602">
        <v>0</v>
      </c>
      <c r="BN1602" t="s">
        <v>1650</v>
      </c>
      <c r="BP1602" t="b">
        <v>0</v>
      </c>
    </row>
    <row r="1603" spans="1:68" x14ac:dyDescent="0.25">
      <c r="A1603" s="30" t="str">
        <f t="shared" si="25"/>
        <v>2010006017</v>
      </c>
      <c r="B1603" t="s">
        <v>206</v>
      </c>
      <c r="C1603">
        <v>17</v>
      </c>
      <c r="D1603" s="65" t="s">
        <v>8671</v>
      </c>
      <c r="E1603" t="s">
        <v>106</v>
      </c>
      <c r="F1603">
        <v>1</v>
      </c>
      <c r="G1603">
        <v>2010</v>
      </c>
      <c r="H1603">
        <v>1</v>
      </c>
      <c r="I1603" s="34">
        <v>82.3</v>
      </c>
      <c r="J1603">
        <v>80</v>
      </c>
      <c r="K1603" s="32">
        <v>45.828499999999998</v>
      </c>
      <c r="L1603" s="32">
        <v>-59.851799999999997</v>
      </c>
      <c r="M1603" s="31">
        <v>40286.565873263891</v>
      </c>
      <c r="N1603" s="33">
        <v>1.98</v>
      </c>
      <c r="O1603" s="33">
        <v>49.58</v>
      </c>
      <c r="P1603" s="32">
        <v>1.2790999999999999</v>
      </c>
      <c r="Q1603" s="32">
        <v>1.0498000000000001</v>
      </c>
      <c r="R1603" s="32">
        <v>1.4495</v>
      </c>
      <c r="S1603" s="32">
        <v>9.0200000000000002E-2</v>
      </c>
      <c r="T1603" s="32">
        <v>1.2788999999999999</v>
      </c>
      <c r="U1603" s="32">
        <v>1.0465</v>
      </c>
      <c r="V1603" s="32">
        <v>1.4548000000000001</v>
      </c>
      <c r="W1603" s="32">
        <v>9.0300000000000005E-2</v>
      </c>
      <c r="X1603" s="32">
        <v>31.181799999999999</v>
      </c>
      <c r="Y1603" s="32">
        <v>31.0761</v>
      </c>
      <c r="Z1603" s="32">
        <v>31.338200000000001</v>
      </c>
      <c r="AA1603" s="32">
        <v>6.2300000000000001E-2</v>
      </c>
      <c r="AB1603" s="32">
        <v>31.184200000000001</v>
      </c>
      <c r="AC1603" s="32">
        <v>31.078900000000001</v>
      </c>
      <c r="AD1603" s="32">
        <v>31.342600000000001</v>
      </c>
      <c r="AE1603" s="32">
        <v>6.2300000000000001E-2</v>
      </c>
      <c r="AF1603" s="32">
        <v>7.7762000000000002</v>
      </c>
      <c r="AG1603" s="32">
        <v>7.6634000000000002</v>
      </c>
      <c r="AH1603" s="32">
        <v>7.8540999999999999</v>
      </c>
      <c r="AI1603" s="32">
        <v>4.6100000000000002E-2</v>
      </c>
      <c r="AJ1603" s="32">
        <v>7.6515000000000004</v>
      </c>
      <c r="AK1603" s="32">
        <v>7.5583</v>
      </c>
      <c r="AL1603" s="32">
        <v>7.7081</v>
      </c>
      <c r="AM1603" s="32">
        <v>3.7699999999999997E-2</v>
      </c>
      <c r="AN1603" s="32">
        <v>0.19439999999999999</v>
      </c>
      <c r="AO1603" s="32">
        <v>0.19600000000000001</v>
      </c>
      <c r="AP1603" s="32">
        <v>1.3976999999999999</v>
      </c>
      <c r="AQ1603" s="32">
        <v>3.8100000000000002E-2</v>
      </c>
      <c r="AR1603" s="32">
        <v>1.3998999999999999</v>
      </c>
      <c r="AS1603" s="32">
        <v>4.07E-2</v>
      </c>
      <c r="AT1603" s="32">
        <v>31.102599999999999</v>
      </c>
      <c r="AU1603" s="32">
        <v>2.0799999999999999E-2</v>
      </c>
      <c r="AV1603" s="32">
        <v>31.103999999999999</v>
      </c>
      <c r="AW1603" s="32">
        <v>2.06E-2</v>
      </c>
      <c r="AX1603" s="32">
        <v>0.55369999999999997</v>
      </c>
      <c r="AY1603">
        <v>75.36</v>
      </c>
      <c r="AZ1603">
        <v>0.55369999999999997</v>
      </c>
      <c r="BA1603">
        <v>75.36</v>
      </c>
      <c r="BB1603">
        <v>84.7</v>
      </c>
      <c r="BC1603">
        <v>82.3</v>
      </c>
      <c r="BD1603" s="32">
        <v>0.57909999999999995</v>
      </c>
      <c r="BE1603" s="32">
        <v>0.57920000000000005</v>
      </c>
      <c r="BF1603" s="32">
        <v>31.871200000000002</v>
      </c>
      <c r="BG1603" s="32">
        <v>31.874500000000001</v>
      </c>
      <c r="BH1603" s="32"/>
      <c r="BI1603" s="34"/>
      <c r="BJ1603" s="34">
        <v>0</v>
      </c>
      <c r="BK1603" s="34">
        <v>83</v>
      </c>
      <c r="BL1603" s="34">
        <v>83</v>
      </c>
      <c r="BM1603">
        <v>0</v>
      </c>
      <c r="BN1603" t="s">
        <v>1620</v>
      </c>
      <c r="BP1603" t="b">
        <v>0</v>
      </c>
    </row>
    <row r="1604" spans="1:68" x14ac:dyDescent="0.25">
      <c r="A1604" s="30" t="str">
        <f t="shared" ref="A1604:A1667" si="26">IF(LEN(B1604)=5,MID(B1604,1,2)+1900&amp;MID(B1604,3,3)&amp;TEXT(TRIM(C1604),"000"),IF(LEN(B1604)=7,B1604&amp;TEXT(TRIM(C1604),"000"),MID(B1604,4,7)&amp;TEXT(TRIM(C1604),"000")))</f>
        <v>2010006119</v>
      </c>
      <c r="B1604" t="s">
        <v>206</v>
      </c>
      <c r="C1604">
        <v>119</v>
      </c>
      <c r="D1604" s="65" t="s">
        <v>8842</v>
      </c>
      <c r="E1604" t="s">
        <v>106</v>
      </c>
      <c r="F1604">
        <v>1</v>
      </c>
      <c r="G1604">
        <v>2010</v>
      </c>
      <c r="H1604">
        <v>1</v>
      </c>
      <c r="I1604" s="34">
        <v>95.2</v>
      </c>
      <c r="J1604">
        <v>97</v>
      </c>
      <c r="K1604" s="32">
        <v>45.8247</v>
      </c>
      <c r="L1604" s="32">
        <v>-59.855699999999999</v>
      </c>
      <c r="M1604" s="31">
        <v>40286.596938310184</v>
      </c>
      <c r="N1604" s="33">
        <v>1.98</v>
      </c>
      <c r="O1604" s="33">
        <v>49.58</v>
      </c>
      <c r="P1604" s="32">
        <v>1.2775000000000001</v>
      </c>
      <c r="Q1604" s="32">
        <v>0.94710000000000005</v>
      </c>
      <c r="R1604" s="32">
        <v>1.4166000000000001</v>
      </c>
      <c r="S1604" s="32">
        <v>0.1051</v>
      </c>
      <c r="T1604" s="32">
        <v>1.2773000000000001</v>
      </c>
      <c r="U1604" s="32">
        <v>0.94769999999999999</v>
      </c>
      <c r="V1604" s="32">
        <v>1.4168000000000001</v>
      </c>
      <c r="W1604" s="32">
        <v>0.1052</v>
      </c>
      <c r="X1604" s="32">
        <v>31.182600000000001</v>
      </c>
      <c r="Y1604" s="32">
        <v>31.099699999999999</v>
      </c>
      <c r="Z1604" s="32">
        <v>31.380299999999998</v>
      </c>
      <c r="AA1604" s="32">
        <v>6.8000000000000005E-2</v>
      </c>
      <c r="AB1604" s="32">
        <v>31.185099999999998</v>
      </c>
      <c r="AC1604" s="32">
        <v>31.101299999999998</v>
      </c>
      <c r="AD1604" s="32">
        <v>31.382400000000001</v>
      </c>
      <c r="AE1604" s="32">
        <v>6.7900000000000002E-2</v>
      </c>
      <c r="AF1604" s="32">
        <v>7.7474999999999996</v>
      </c>
      <c r="AG1604" s="32">
        <v>7.6185999999999998</v>
      </c>
      <c r="AH1604" s="32">
        <v>7.8285999999999998</v>
      </c>
      <c r="AI1604" s="32">
        <v>4.99E-2</v>
      </c>
      <c r="AJ1604" s="32">
        <v>7.6288</v>
      </c>
      <c r="AK1604" s="32">
        <v>7.5153999999999996</v>
      </c>
      <c r="AL1604" s="32">
        <v>7.6738</v>
      </c>
      <c r="AM1604" s="32">
        <v>4.4600000000000001E-2</v>
      </c>
      <c r="AN1604" s="32">
        <v>0.2465</v>
      </c>
      <c r="AO1604" s="32">
        <v>0.2452</v>
      </c>
      <c r="AP1604" s="32">
        <v>1.3979999999999999</v>
      </c>
      <c r="AQ1604" s="32">
        <v>7.1999999999999998E-3</v>
      </c>
      <c r="AR1604" s="32">
        <v>1.3964000000000001</v>
      </c>
      <c r="AS1604" s="32">
        <v>6.1000000000000004E-3</v>
      </c>
      <c r="AT1604" s="32">
        <v>31.107700000000001</v>
      </c>
      <c r="AU1604" s="32">
        <v>3.8E-3</v>
      </c>
      <c r="AV1604" s="32">
        <v>31.1112</v>
      </c>
      <c r="AW1604" s="32">
        <v>2.2000000000000001E-3</v>
      </c>
      <c r="AX1604" s="32">
        <v>0.54449999999999998</v>
      </c>
      <c r="AY1604">
        <v>76.349999999999994</v>
      </c>
      <c r="AZ1604">
        <v>0.54510000000000003</v>
      </c>
      <c r="BA1604">
        <v>76.349999999999994</v>
      </c>
      <c r="BB1604">
        <v>84.7</v>
      </c>
      <c r="BC1604">
        <v>84.29</v>
      </c>
      <c r="BD1604" s="32">
        <v>0.6069</v>
      </c>
      <c r="BE1604" s="32">
        <v>0.60680000000000001</v>
      </c>
      <c r="BF1604" s="32">
        <v>31.931999999999999</v>
      </c>
      <c r="BG1604" s="32">
        <v>31.933399999999999</v>
      </c>
      <c r="BH1604" s="32"/>
      <c r="BI1604" s="34"/>
      <c r="BJ1604" s="34">
        <v>0</v>
      </c>
      <c r="BK1604" s="34">
        <v>96</v>
      </c>
      <c r="BL1604" s="34">
        <v>96</v>
      </c>
      <c r="BM1604">
        <v>0</v>
      </c>
      <c r="BN1604" t="s">
        <v>1651</v>
      </c>
      <c r="BP1604" t="b">
        <v>0</v>
      </c>
    </row>
    <row r="1605" spans="1:68" x14ac:dyDescent="0.25">
      <c r="A1605" s="30" t="str">
        <f t="shared" si="26"/>
        <v>2010006120</v>
      </c>
      <c r="B1605" t="s">
        <v>206</v>
      </c>
      <c r="C1605">
        <v>120</v>
      </c>
      <c r="D1605" s="65" t="s">
        <v>8768</v>
      </c>
      <c r="E1605" t="s">
        <v>105</v>
      </c>
      <c r="F1605">
        <v>1</v>
      </c>
      <c r="G1605">
        <v>2010</v>
      </c>
      <c r="H1605">
        <v>1</v>
      </c>
      <c r="I1605" s="34">
        <v>80.3</v>
      </c>
      <c r="J1605">
        <v>130</v>
      </c>
      <c r="K1605" s="32">
        <v>45.659500000000001</v>
      </c>
      <c r="L1605" s="32">
        <v>-59.700800000000001</v>
      </c>
      <c r="M1605" s="31">
        <v>40286.662076388886</v>
      </c>
      <c r="N1605" s="33">
        <v>0.99</v>
      </c>
      <c r="O1605" s="33">
        <v>49.59</v>
      </c>
      <c r="P1605" s="32">
        <v>1.5509999999999999</v>
      </c>
      <c r="Q1605" s="32">
        <v>0.41249999999999998</v>
      </c>
      <c r="R1605" s="32">
        <v>1.6840999999999999</v>
      </c>
      <c r="S1605" s="32">
        <v>0.2702</v>
      </c>
      <c r="T1605" s="32">
        <v>1.5516000000000001</v>
      </c>
      <c r="U1605" s="32">
        <v>0.4214</v>
      </c>
      <c r="V1605" s="32">
        <v>1.6760999999999999</v>
      </c>
      <c r="W1605" s="32">
        <v>0.26779999999999998</v>
      </c>
      <c r="X1605" s="32">
        <v>31.2288</v>
      </c>
      <c r="Y1605" s="32">
        <v>31.193000000000001</v>
      </c>
      <c r="Z1605" s="32">
        <v>31.474699999999999</v>
      </c>
      <c r="AA1605" s="32">
        <v>5.8099999999999999E-2</v>
      </c>
      <c r="AB1605" s="32">
        <v>31.232399999999998</v>
      </c>
      <c r="AC1605" s="32">
        <v>31.194700000000001</v>
      </c>
      <c r="AD1605" s="32">
        <v>31.4756</v>
      </c>
      <c r="AE1605" s="32">
        <v>6.2100000000000002E-2</v>
      </c>
      <c r="AF1605" s="32">
        <v>7.7422000000000004</v>
      </c>
      <c r="AG1605" s="32">
        <v>7.4191000000000003</v>
      </c>
      <c r="AH1605" s="32">
        <v>7.8288000000000002</v>
      </c>
      <c r="AI1605" s="32">
        <v>0.1075</v>
      </c>
      <c r="AJ1605" s="32">
        <v>7.6013000000000002</v>
      </c>
      <c r="AK1605" s="32">
        <v>7.0578000000000003</v>
      </c>
      <c r="AL1605" s="32">
        <v>7.6685999999999996</v>
      </c>
      <c r="AM1605" s="32">
        <v>0.1036</v>
      </c>
      <c r="AN1605" s="32">
        <v>0.29770000000000002</v>
      </c>
      <c r="AO1605" s="32">
        <v>0.29620000000000002</v>
      </c>
      <c r="AP1605" s="32">
        <v>1.6739999999999999</v>
      </c>
      <c r="AQ1605" s="32">
        <v>7.6E-3</v>
      </c>
      <c r="AR1605" s="32">
        <v>1.6715</v>
      </c>
      <c r="AS1605" s="32">
        <v>5.3E-3</v>
      </c>
      <c r="AT1605" s="32">
        <v>31.2227</v>
      </c>
      <c r="AU1605" s="32">
        <v>6.3100000000000003E-2</v>
      </c>
      <c r="AV1605" s="32">
        <v>31.240600000000001</v>
      </c>
      <c r="AW1605" s="32">
        <v>9.8699999999999996E-2</v>
      </c>
      <c r="AX1605" s="32">
        <v>0.34639999999999999</v>
      </c>
      <c r="AY1605">
        <v>50.58</v>
      </c>
      <c r="AZ1605">
        <v>0.34649999999999997</v>
      </c>
      <c r="BA1605">
        <v>50.58</v>
      </c>
      <c r="BB1605">
        <v>139.80000000000001</v>
      </c>
      <c r="BD1605" s="32"/>
      <c r="BE1605" s="32"/>
      <c r="BF1605" s="32"/>
      <c r="BG1605" s="32"/>
      <c r="BH1605" s="32"/>
      <c r="BI1605" s="34"/>
      <c r="BJ1605" s="34">
        <v>0</v>
      </c>
      <c r="BK1605" s="34">
        <v>81</v>
      </c>
      <c r="BL1605" s="34">
        <v>81</v>
      </c>
      <c r="BM1605">
        <v>0</v>
      </c>
      <c r="BN1605" t="s">
        <v>1652</v>
      </c>
      <c r="BP1605" t="b">
        <v>0</v>
      </c>
    </row>
    <row r="1606" spans="1:68" x14ac:dyDescent="0.25">
      <c r="A1606" s="30" t="str">
        <f t="shared" si="26"/>
        <v>2010006122</v>
      </c>
      <c r="B1606" t="s">
        <v>206</v>
      </c>
      <c r="C1606">
        <v>122</v>
      </c>
      <c r="D1606" s="65" t="s">
        <v>8729</v>
      </c>
      <c r="E1606" t="s">
        <v>105</v>
      </c>
      <c r="F1606">
        <v>1</v>
      </c>
      <c r="G1606">
        <v>2010</v>
      </c>
      <c r="H1606">
        <v>1</v>
      </c>
      <c r="I1606" s="34">
        <v>131.9</v>
      </c>
      <c r="J1606">
        <v>146</v>
      </c>
      <c r="K1606" s="32">
        <v>45.658499999999997</v>
      </c>
      <c r="L1606" s="32">
        <v>-59.702500000000001</v>
      </c>
      <c r="M1606" s="31">
        <v>40286.697950578702</v>
      </c>
      <c r="N1606" s="33">
        <v>1.98</v>
      </c>
      <c r="O1606" s="33">
        <v>49.59</v>
      </c>
      <c r="P1606" s="32">
        <v>1.4502999999999999</v>
      </c>
      <c r="Q1606" s="32">
        <v>0.38040000000000002</v>
      </c>
      <c r="R1606" s="32">
        <v>1.6777</v>
      </c>
      <c r="S1606" s="32">
        <v>0.4234</v>
      </c>
      <c r="T1606" s="32">
        <v>1.4510000000000001</v>
      </c>
      <c r="U1606" s="32">
        <v>0.37980000000000003</v>
      </c>
      <c r="V1606" s="32">
        <v>1.6775</v>
      </c>
      <c r="W1606" s="32">
        <v>0.42220000000000002</v>
      </c>
      <c r="X1606" s="32">
        <v>31.2593</v>
      </c>
      <c r="Y1606" s="32">
        <v>31.187200000000001</v>
      </c>
      <c r="Z1606" s="32">
        <v>31.564299999999999</v>
      </c>
      <c r="AA1606" s="32">
        <v>0.1047</v>
      </c>
      <c r="AB1606" s="32">
        <v>31.261399999999998</v>
      </c>
      <c r="AC1606" s="32">
        <v>31.1891</v>
      </c>
      <c r="AD1606" s="32">
        <v>31.565899999999999</v>
      </c>
      <c r="AE1606" s="32">
        <v>0.10489999999999999</v>
      </c>
      <c r="AF1606" s="32">
        <v>7.7123999999999997</v>
      </c>
      <c r="AG1606" s="32">
        <v>7.4135</v>
      </c>
      <c r="AH1606" s="32">
        <v>7.8174000000000001</v>
      </c>
      <c r="AI1606" s="32">
        <v>0.13020000000000001</v>
      </c>
      <c r="AJ1606" s="32">
        <v>7.5904999999999996</v>
      </c>
      <c r="AK1606" s="32">
        <v>7.3319999999999999</v>
      </c>
      <c r="AL1606" s="32">
        <v>7.6779000000000002</v>
      </c>
      <c r="AM1606" s="32">
        <v>9.4700000000000006E-2</v>
      </c>
      <c r="AN1606" s="32">
        <v>0.37490000000000001</v>
      </c>
      <c r="AO1606" s="32">
        <v>0.375</v>
      </c>
      <c r="AP1606" s="32">
        <v>1.6762999999999999</v>
      </c>
      <c r="AQ1606" s="32">
        <v>1.6999999999999999E-3</v>
      </c>
      <c r="AR1606" s="32">
        <v>1.6759999999999999</v>
      </c>
      <c r="AS1606" s="32">
        <v>1.5E-3</v>
      </c>
      <c r="AT1606" s="32">
        <v>31.188199999999998</v>
      </c>
      <c r="AU1606" s="32">
        <v>8.0000000000000004E-4</v>
      </c>
      <c r="AV1606" s="32">
        <v>31.190100000000001</v>
      </c>
      <c r="AW1606" s="32">
        <v>1E-3</v>
      </c>
      <c r="AX1606" s="32">
        <v>0.37630000000000002</v>
      </c>
      <c r="AY1606">
        <v>50.58</v>
      </c>
      <c r="AZ1606">
        <v>0.3765</v>
      </c>
      <c r="BA1606">
        <v>50.58</v>
      </c>
      <c r="BB1606">
        <v>139.80000000000001</v>
      </c>
      <c r="BD1606" s="32"/>
      <c r="BE1606" s="32"/>
      <c r="BF1606" s="32"/>
      <c r="BG1606" s="32"/>
      <c r="BH1606" s="32">
        <v>0.37630000000000002</v>
      </c>
      <c r="BI1606" s="34">
        <v>51</v>
      </c>
      <c r="BJ1606" s="34">
        <v>0</v>
      </c>
      <c r="BK1606" s="34">
        <v>133</v>
      </c>
      <c r="BL1606" s="34">
        <v>133</v>
      </c>
      <c r="BM1606">
        <v>0</v>
      </c>
      <c r="BN1606" t="s">
        <v>1653</v>
      </c>
      <c r="BP1606" t="b">
        <v>0</v>
      </c>
    </row>
    <row r="1607" spans="1:68" x14ac:dyDescent="0.25">
      <c r="A1607" s="30" t="str">
        <f t="shared" si="26"/>
        <v>2010006123</v>
      </c>
      <c r="B1607" t="s">
        <v>206</v>
      </c>
      <c r="C1607">
        <v>123</v>
      </c>
      <c r="D1607" s="65" t="s">
        <v>8755</v>
      </c>
      <c r="E1607" t="s">
        <v>104</v>
      </c>
      <c r="F1607">
        <v>1</v>
      </c>
      <c r="G1607">
        <v>2010</v>
      </c>
      <c r="H1607">
        <v>1</v>
      </c>
      <c r="I1607" s="34">
        <v>81.3</v>
      </c>
      <c r="J1607">
        <v>160</v>
      </c>
      <c r="K1607" s="32">
        <v>45.491799999999998</v>
      </c>
      <c r="L1607" s="32">
        <v>-59.515700000000002</v>
      </c>
      <c r="M1607" s="31">
        <v>40286.765000578707</v>
      </c>
      <c r="N1607" s="33">
        <v>1.98</v>
      </c>
      <c r="O1607" s="33">
        <v>49.59</v>
      </c>
      <c r="P1607" s="32">
        <v>1.3408</v>
      </c>
      <c r="Q1607" s="32">
        <v>0.51500000000000001</v>
      </c>
      <c r="R1607" s="32">
        <v>1.6151</v>
      </c>
      <c r="S1607" s="32">
        <v>0.3765</v>
      </c>
      <c r="T1607" s="32">
        <v>1.3415999999999999</v>
      </c>
      <c r="U1607" s="32">
        <v>0.51480000000000004</v>
      </c>
      <c r="V1607" s="32">
        <v>1.6215999999999999</v>
      </c>
      <c r="W1607" s="32">
        <v>0.37569999999999998</v>
      </c>
      <c r="X1607" s="32">
        <v>31.449300000000001</v>
      </c>
      <c r="Y1607" s="32">
        <v>31.371200000000002</v>
      </c>
      <c r="Z1607" s="32">
        <v>31.7196</v>
      </c>
      <c r="AA1607" s="32">
        <v>0.1091</v>
      </c>
      <c r="AB1607" s="32">
        <v>31.449200000000001</v>
      </c>
      <c r="AC1607" s="32">
        <v>31.302499999999998</v>
      </c>
      <c r="AD1607" s="32">
        <v>31.720800000000001</v>
      </c>
      <c r="AE1607" s="32">
        <v>0.11070000000000001</v>
      </c>
      <c r="AF1607" s="32">
        <v>7.6219000000000001</v>
      </c>
      <c r="AG1607" s="32">
        <v>7.4283999999999999</v>
      </c>
      <c r="AH1607" s="32">
        <v>7.6965000000000003</v>
      </c>
      <c r="AI1607" s="32">
        <v>7.9100000000000004E-2</v>
      </c>
      <c r="AJ1607" s="32">
        <v>7.4997999999999996</v>
      </c>
      <c r="AK1607" s="32">
        <v>7.3415999999999997</v>
      </c>
      <c r="AL1607" s="32">
        <v>7.5616000000000003</v>
      </c>
      <c r="AM1607" s="32">
        <v>5.8999999999999997E-2</v>
      </c>
      <c r="AN1607" s="32">
        <v>0.3427</v>
      </c>
      <c r="AO1607" s="32">
        <v>0.3422</v>
      </c>
      <c r="AP1607" s="32">
        <v>1.6093999999999999</v>
      </c>
      <c r="AQ1607" s="32">
        <v>3.8E-3</v>
      </c>
      <c r="AR1607" s="32">
        <v>1.6109</v>
      </c>
      <c r="AS1607" s="32">
        <v>7.1999999999999998E-3</v>
      </c>
      <c r="AT1607" s="32">
        <v>31.375900000000001</v>
      </c>
      <c r="AU1607" s="32">
        <v>9.1000000000000004E-3</v>
      </c>
      <c r="AV1607" s="32">
        <v>31.3551</v>
      </c>
      <c r="AW1607" s="32">
        <v>3.5099999999999999E-2</v>
      </c>
      <c r="AX1607" s="32">
        <v>0.49730000000000002</v>
      </c>
      <c r="AY1607">
        <v>57.52</v>
      </c>
      <c r="AZ1607">
        <v>0.49719999999999998</v>
      </c>
      <c r="BA1607">
        <v>57.52</v>
      </c>
      <c r="BB1607">
        <v>144.1</v>
      </c>
      <c r="BD1607" s="32"/>
      <c r="BE1607" s="32"/>
      <c r="BF1607" s="32"/>
      <c r="BG1607" s="32"/>
      <c r="BH1607" s="32"/>
      <c r="BI1607" s="34"/>
      <c r="BJ1607" s="34">
        <v>0</v>
      </c>
      <c r="BK1607" s="34">
        <v>82</v>
      </c>
      <c r="BL1607" s="34">
        <v>82</v>
      </c>
      <c r="BM1607">
        <v>0</v>
      </c>
      <c r="BN1607" t="s">
        <v>1654</v>
      </c>
      <c r="BP1607" t="b">
        <v>0</v>
      </c>
    </row>
    <row r="1608" spans="1:68" x14ac:dyDescent="0.25">
      <c r="A1608" s="30" t="str">
        <f t="shared" si="26"/>
        <v>2010006125</v>
      </c>
      <c r="B1608" t="s">
        <v>206</v>
      </c>
      <c r="C1608">
        <v>125</v>
      </c>
      <c r="D1608" s="65" t="s">
        <v>8730</v>
      </c>
      <c r="E1608" t="s">
        <v>104</v>
      </c>
      <c r="F1608">
        <v>1</v>
      </c>
      <c r="G1608">
        <v>2010</v>
      </c>
      <c r="H1608">
        <v>1</v>
      </c>
      <c r="I1608" s="34">
        <v>127.9</v>
      </c>
      <c r="J1608">
        <v>137</v>
      </c>
      <c r="K1608" s="32">
        <v>45.490299999999998</v>
      </c>
      <c r="L1608" s="32">
        <v>-59.524799999999999</v>
      </c>
      <c r="M1608" s="31">
        <v>40286.799542592591</v>
      </c>
      <c r="N1608" s="33">
        <v>1.98</v>
      </c>
      <c r="O1608" s="33">
        <v>49.59</v>
      </c>
      <c r="P1608" s="32">
        <v>1.2844</v>
      </c>
      <c r="Q1608" s="32">
        <v>0.48039999999999999</v>
      </c>
      <c r="R1608" s="32">
        <v>1.6358999999999999</v>
      </c>
      <c r="S1608" s="32">
        <v>0.46</v>
      </c>
      <c r="T1608" s="32">
        <v>1.2842</v>
      </c>
      <c r="U1608" s="32">
        <v>0.48049999999999998</v>
      </c>
      <c r="V1608" s="32">
        <v>1.6347</v>
      </c>
      <c r="W1608" s="32">
        <v>0.4597</v>
      </c>
      <c r="X1608" s="32">
        <v>31.4771</v>
      </c>
      <c r="Y1608" s="32">
        <v>31.366900000000001</v>
      </c>
      <c r="Z1608" s="32">
        <v>31.816099999999999</v>
      </c>
      <c r="AA1608" s="32">
        <v>0.1391</v>
      </c>
      <c r="AB1608" s="32">
        <v>31.478999999999999</v>
      </c>
      <c r="AC1608" s="32">
        <v>31.368600000000001</v>
      </c>
      <c r="AD1608" s="32">
        <v>31.817799999999998</v>
      </c>
      <c r="AE1608" s="32">
        <v>0.13900000000000001</v>
      </c>
      <c r="AF1608" s="32">
        <v>7.6123000000000003</v>
      </c>
      <c r="AG1608" s="32">
        <v>7.3872</v>
      </c>
      <c r="AH1608" s="32">
        <v>7.7038000000000002</v>
      </c>
      <c r="AI1608" s="32">
        <v>9.35E-2</v>
      </c>
      <c r="AJ1608" s="32">
        <v>7.4905999999999997</v>
      </c>
      <c r="AK1608" s="32">
        <v>7.3369</v>
      </c>
      <c r="AL1608" s="32">
        <v>7.5644999999999998</v>
      </c>
      <c r="AM1608" s="32">
        <v>7.1199999999999999E-2</v>
      </c>
      <c r="AN1608" s="32">
        <v>0.42459999999999998</v>
      </c>
      <c r="AO1608" s="32">
        <v>0.42459999999999998</v>
      </c>
      <c r="AP1608" s="32">
        <v>1.6293</v>
      </c>
      <c r="AQ1608" s="32">
        <v>4.4000000000000003E-3</v>
      </c>
      <c r="AR1608" s="32">
        <v>1.6292</v>
      </c>
      <c r="AS1608" s="32">
        <v>3.8E-3</v>
      </c>
      <c r="AT1608" s="32">
        <v>31.370799999999999</v>
      </c>
      <c r="AU1608" s="32">
        <v>7.1000000000000004E-3</v>
      </c>
      <c r="AV1608" s="32">
        <v>31.372499999999999</v>
      </c>
      <c r="AW1608" s="32">
        <v>7.1999999999999998E-3</v>
      </c>
      <c r="AX1608" s="32">
        <v>0.48039999999999999</v>
      </c>
      <c r="AY1608">
        <v>41.65</v>
      </c>
      <c r="AZ1608">
        <v>0.48049999999999998</v>
      </c>
      <c r="BA1608">
        <v>41.65</v>
      </c>
      <c r="BB1608">
        <v>144.1</v>
      </c>
      <c r="BD1608" s="32"/>
      <c r="BE1608" s="32"/>
      <c r="BF1608" s="32"/>
      <c r="BG1608" s="32"/>
      <c r="BH1608" s="32">
        <v>0.48039999999999999</v>
      </c>
      <c r="BI1608" s="34">
        <v>42</v>
      </c>
      <c r="BJ1608" s="34">
        <v>0</v>
      </c>
      <c r="BK1608" s="34">
        <v>129</v>
      </c>
      <c r="BL1608" s="34">
        <v>129</v>
      </c>
      <c r="BM1608">
        <v>0</v>
      </c>
      <c r="BN1608" t="s">
        <v>1655</v>
      </c>
      <c r="BP1608" t="b">
        <v>0</v>
      </c>
    </row>
    <row r="1609" spans="1:68" x14ac:dyDescent="0.25">
      <c r="A1609" s="30" t="str">
        <f t="shared" si="26"/>
        <v>2010006126</v>
      </c>
      <c r="B1609" t="s">
        <v>206</v>
      </c>
      <c r="C1609">
        <v>126</v>
      </c>
      <c r="D1609" s="65" t="s">
        <v>8798</v>
      </c>
      <c r="E1609" t="s">
        <v>102</v>
      </c>
      <c r="F1609">
        <v>1</v>
      </c>
      <c r="G1609">
        <v>2010</v>
      </c>
      <c r="H1609">
        <v>1</v>
      </c>
      <c r="I1609" s="34">
        <v>80.3</v>
      </c>
      <c r="J1609">
        <v>106</v>
      </c>
      <c r="K1609" s="32">
        <v>45.161299999999997</v>
      </c>
      <c r="L1609" s="32">
        <v>-59.185699999999997</v>
      </c>
      <c r="M1609" s="31">
        <v>40286.918335185183</v>
      </c>
      <c r="N1609" s="33">
        <v>1.98</v>
      </c>
      <c r="O1609" s="33">
        <v>49.59</v>
      </c>
      <c r="P1609" s="32">
        <v>2.0284</v>
      </c>
      <c r="Q1609" s="32">
        <v>1.4903999999999999</v>
      </c>
      <c r="R1609" s="32">
        <v>2.1051000000000002</v>
      </c>
      <c r="S1609" s="32">
        <v>0.1321</v>
      </c>
      <c r="T1609" s="32">
        <v>2.0287999999999999</v>
      </c>
      <c r="U1609" s="32">
        <v>1.4973000000000001</v>
      </c>
      <c r="V1609" s="32">
        <v>2.1074999999999999</v>
      </c>
      <c r="W1609" s="32">
        <v>0.13120000000000001</v>
      </c>
      <c r="X1609" s="32">
        <v>31.627400000000002</v>
      </c>
      <c r="Y1609" s="32">
        <v>31.614899999999999</v>
      </c>
      <c r="Z1609" s="32">
        <v>31.747299999999999</v>
      </c>
      <c r="AA1609" s="32">
        <v>2.58E-2</v>
      </c>
      <c r="AB1609" s="32">
        <v>31.629200000000001</v>
      </c>
      <c r="AC1609" s="32">
        <v>31.6172</v>
      </c>
      <c r="AD1609" s="32">
        <v>31.7454</v>
      </c>
      <c r="AE1609" s="32">
        <v>2.53E-2</v>
      </c>
      <c r="AF1609" s="32">
        <v>7.6905999999999999</v>
      </c>
      <c r="AG1609" s="32">
        <v>7.1877000000000004</v>
      </c>
      <c r="AH1609" s="32">
        <v>7.7991999999999999</v>
      </c>
      <c r="AI1609" s="32">
        <v>0.13950000000000001</v>
      </c>
      <c r="AJ1609" s="32">
        <v>7.5842000000000001</v>
      </c>
      <c r="AK1609" s="32">
        <v>7.2713999999999999</v>
      </c>
      <c r="AL1609" s="32">
        <v>7.6433</v>
      </c>
      <c r="AM1609" s="32">
        <v>9.4500000000000001E-2</v>
      </c>
      <c r="AN1609" s="32">
        <v>0.14680000000000001</v>
      </c>
      <c r="AO1609" s="32">
        <v>0.14280000000000001</v>
      </c>
      <c r="AP1609" s="32">
        <v>2.1002999999999998</v>
      </c>
      <c r="AQ1609" s="32">
        <v>3.2000000000000002E-3</v>
      </c>
      <c r="AR1609" s="32">
        <v>2.101</v>
      </c>
      <c r="AS1609" s="32">
        <v>4.4000000000000003E-3</v>
      </c>
      <c r="AT1609" s="32">
        <v>31.6172</v>
      </c>
      <c r="AU1609" s="32">
        <v>3.7000000000000002E-3</v>
      </c>
      <c r="AV1609" s="32">
        <v>31.619399999999999</v>
      </c>
      <c r="AW1609" s="32">
        <v>3.3999999999999998E-3</v>
      </c>
      <c r="AX1609" s="32">
        <v>1.1943999999999999</v>
      </c>
      <c r="AY1609">
        <v>64.459999999999994</v>
      </c>
      <c r="AZ1609">
        <v>1.1944999999999999</v>
      </c>
      <c r="BA1609">
        <v>64.459999999999994</v>
      </c>
      <c r="BB1609">
        <v>101.9</v>
      </c>
      <c r="BD1609" s="32"/>
      <c r="BE1609" s="32"/>
      <c r="BF1609" s="32"/>
      <c r="BG1609" s="32"/>
      <c r="BH1609" s="32"/>
      <c r="BI1609" s="34"/>
      <c r="BJ1609" s="34">
        <v>0</v>
      </c>
      <c r="BK1609" s="34">
        <v>81</v>
      </c>
      <c r="BL1609" s="34">
        <v>81</v>
      </c>
      <c r="BM1609">
        <v>0</v>
      </c>
      <c r="BN1609" t="s">
        <v>1656</v>
      </c>
      <c r="BP1609" t="b">
        <v>0</v>
      </c>
    </row>
    <row r="1610" spans="1:68" x14ac:dyDescent="0.25">
      <c r="A1610" s="30" t="str">
        <f t="shared" si="26"/>
        <v>2010006128</v>
      </c>
      <c r="B1610" t="s">
        <v>206</v>
      </c>
      <c r="C1610">
        <v>128</v>
      </c>
      <c r="D1610" s="65" t="s">
        <v>8917</v>
      </c>
      <c r="E1610" t="s">
        <v>102</v>
      </c>
      <c r="F1610">
        <v>1</v>
      </c>
      <c r="G1610">
        <v>2010</v>
      </c>
      <c r="H1610">
        <v>1</v>
      </c>
      <c r="I1610" s="34">
        <v>90.2</v>
      </c>
      <c r="J1610">
        <v>103</v>
      </c>
      <c r="K1610" s="32">
        <v>45.158499999999997</v>
      </c>
      <c r="L1610" s="32">
        <v>-59.192799999999998</v>
      </c>
      <c r="M1610" s="31">
        <v>40286.945991203705</v>
      </c>
      <c r="N1610" s="33">
        <v>0.99</v>
      </c>
      <c r="O1610" s="33">
        <v>49.59</v>
      </c>
      <c r="P1610" s="32">
        <v>1.9875</v>
      </c>
      <c r="Q1610" s="32">
        <v>1.2179</v>
      </c>
      <c r="R1610" s="32">
        <v>2.0973000000000002</v>
      </c>
      <c r="S1610" s="32">
        <v>0.22189999999999999</v>
      </c>
      <c r="T1610" s="32">
        <v>1.988</v>
      </c>
      <c r="U1610" s="32">
        <v>1.2197</v>
      </c>
      <c r="V1610" s="32">
        <v>2.0962000000000001</v>
      </c>
      <c r="W1610" s="32">
        <v>0.22090000000000001</v>
      </c>
      <c r="X1610" s="32">
        <v>31.642600000000002</v>
      </c>
      <c r="Y1610" s="32">
        <v>31.609200000000001</v>
      </c>
      <c r="Z1610" s="32">
        <v>31.900099999999998</v>
      </c>
      <c r="AA1610" s="32">
        <v>6.6299999999999998E-2</v>
      </c>
      <c r="AB1610" s="32">
        <v>31.6447</v>
      </c>
      <c r="AC1610" s="32">
        <v>31.6173</v>
      </c>
      <c r="AD1610" s="32">
        <v>31.9023</v>
      </c>
      <c r="AE1610" s="32">
        <v>6.59E-2</v>
      </c>
      <c r="AF1610" s="32">
        <v>7.6977000000000002</v>
      </c>
      <c r="AG1610" s="32">
        <v>7.0829000000000004</v>
      </c>
      <c r="AH1610" s="32">
        <v>7.8079000000000001</v>
      </c>
      <c r="AI1610" s="32">
        <v>0.1903</v>
      </c>
      <c r="AJ1610" s="32">
        <v>7.5361000000000002</v>
      </c>
      <c r="AK1610" s="32">
        <v>7.0457999999999998</v>
      </c>
      <c r="AL1610" s="32">
        <v>7.6276999999999999</v>
      </c>
      <c r="AM1610" s="32">
        <v>0.15429999999999999</v>
      </c>
      <c r="AN1610" s="32">
        <v>0.28399999999999997</v>
      </c>
      <c r="AO1610" s="32">
        <v>0.28249999999999997</v>
      </c>
      <c r="AP1610" s="32">
        <v>2.0962000000000001</v>
      </c>
      <c r="AQ1610" s="32">
        <v>6.9999999999999999E-4</v>
      </c>
      <c r="AR1610" s="32">
        <v>2.0958000000000001</v>
      </c>
      <c r="AS1610" s="32">
        <v>2.9999999999999997E-4</v>
      </c>
      <c r="AT1610" s="32">
        <v>31.615100000000002</v>
      </c>
      <c r="AU1610" s="32">
        <v>3.7000000000000002E-3</v>
      </c>
      <c r="AV1610" s="32">
        <v>31.6187</v>
      </c>
      <c r="AW1610" s="32">
        <v>8.0000000000000004E-4</v>
      </c>
      <c r="AX1610" s="32">
        <v>1.2069000000000001</v>
      </c>
      <c r="AY1610">
        <v>56.53</v>
      </c>
      <c r="AZ1610">
        <v>1.2081999999999999</v>
      </c>
      <c r="BA1610">
        <v>57.52</v>
      </c>
      <c r="BB1610">
        <v>101.9</v>
      </c>
      <c r="BD1610" s="32"/>
      <c r="BE1610" s="32"/>
      <c r="BF1610" s="32"/>
      <c r="BG1610" s="32"/>
      <c r="BH1610" s="32"/>
      <c r="BI1610" s="34"/>
      <c r="BJ1610" s="34">
        <v>0</v>
      </c>
      <c r="BK1610" s="34">
        <v>91</v>
      </c>
      <c r="BL1610" s="34">
        <v>91</v>
      </c>
      <c r="BM1610">
        <v>0</v>
      </c>
      <c r="BN1610" t="s">
        <v>1657</v>
      </c>
      <c r="BP1610" t="b">
        <v>0</v>
      </c>
    </row>
    <row r="1611" spans="1:68" x14ac:dyDescent="0.25">
      <c r="A1611" s="30" t="str">
        <f t="shared" si="26"/>
        <v>2010006129</v>
      </c>
      <c r="B1611" t="s">
        <v>206</v>
      </c>
      <c r="C1611">
        <v>129</v>
      </c>
      <c r="D1611" s="65" t="s">
        <v>8769</v>
      </c>
      <c r="E1611" t="s">
        <v>101</v>
      </c>
      <c r="F1611">
        <v>1</v>
      </c>
      <c r="G1611">
        <v>2010</v>
      </c>
      <c r="H1611">
        <v>1</v>
      </c>
      <c r="I1611" s="34">
        <v>80.3</v>
      </c>
      <c r="J1611">
        <v>200</v>
      </c>
      <c r="K1611" s="32">
        <v>44.821800000000003</v>
      </c>
      <c r="L1611" s="32">
        <v>-58.851799999999997</v>
      </c>
      <c r="M1611" s="31">
        <v>40287.080745023151</v>
      </c>
      <c r="N1611" s="33">
        <v>2.98</v>
      </c>
      <c r="O1611" s="33">
        <v>49.59</v>
      </c>
      <c r="P1611" s="32">
        <v>2.0785999999999998</v>
      </c>
      <c r="Q1611" s="32">
        <v>1.4018999999999999</v>
      </c>
      <c r="R1611" s="32">
        <v>2.2778999999999998</v>
      </c>
      <c r="S1611" s="32">
        <v>0.30499999999999999</v>
      </c>
      <c r="T1611" s="32">
        <v>2.0783</v>
      </c>
      <c r="U1611" s="32">
        <v>1.4036999999999999</v>
      </c>
      <c r="V1611" s="32">
        <v>2.2799999999999998</v>
      </c>
      <c r="W1611" s="32">
        <v>0.30570000000000003</v>
      </c>
      <c r="X1611" s="32">
        <v>31.814499999999999</v>
      </c>
      <c r="Y1611" s="32">
        <v>31.7226</v>
      </c>
      <c r="Z1611" s="32">
        <v>32.152900000000002</v>
      </c>
      <c r="AA1611" s="32">
        <v>0.1472</v>
      </c>
      <c r="AB1611" s="32">
        <v>31.816800000000001</v>
      </c>
      <c r="AC1611" s="32">
        <v>31.724</v>
      </c>
      <c r="AD1611" s="32">
        <v>32.154400000000003</v>
      </c>
      <c r="AE1611" s="32">
        <v>0.14760000000000001</v>
      </c>
      <c r="AF1611" s="32">
        <v>7.5819000000000001</v>
      </c>
      <c r="AG1611" s="32">
        <v>6.9035000000000002</v>
      </c>
      <c r="AH1611" s="32">
        <v>7.8037000000000001</v>
      </c>
      <c r="AI1611" s="32">
        <v>0.30120000000000002</v>
      </c>
      <c r="AJ1611" s="32">
        <v>7.4526000000000003</v>
      </c>
      <c r="AK1611" s="32">
        <v>6.8239000000000001</v>
      </c>
      <c r="AL1611" s="32">
        <v>7.6609999999999996</v>
      </c>
      <c r="AM1611" s="32">
        <v>0.27950000000000003</v>
      </c>
      <c r="AN1611" s="32">
        <v>0.4017</v>
      </c>
      <c r="AO1611" s="32">
        <v>0.40179999999999999</v>
      </c>
      <c r="AP1611" s="32">
        <v>2.2757000000000001</v>
      </c>
      <c r="AQ1611" s="32">
        <v>2.8999999999999998E-3</v>
      </c>
      <c r="AR1611" s="32">
        <v>2.2759</v>
      </c>
      <c r="AS1611" s="32">
        <v>3.5999999999999999E-3</v>
      </c>
      <c r="AT1611" s="32">
        <v>31.7272</v>
      </c>
      <c r="AU1611" s="32">
        <v>4.7999999999999996E-3</v>
      </c>
      <c r="AV1611" s="32">
        <v>31.729399999999998</v>
      </c>
      <c r="AW1611" s="32">
        <v>5.4999999999999997E-3</v>
      </c>
      <c r="AX1611" s="32">
        <v>1.4018999999999999</v>
      </c>
      <c r="AY1611">
        <v>46.61</v>
      </c>
      <c r="AZ1611">
        <v>1.4036999999999999</v>
      </c>
      <c r="BA1611">
        <v>46.61</v>
      </c>
      <c r="BB1611">
        <v>202</v>
      </c>
      <c r="BD1611" s="32"/>
      <c r="BE1611" s="32"/>
      <c r="BF1611" s="32"/>
      <c r="BG1611" s="32"/>
      <c r="BH1611" s="32"/>
      <c r="BI1611" s="34"/>
      <c r="BJ1611" s="34">
        <v>0</v>
      </c>
      <c r="BK1611" s="34">
        <v>81</v>
      </c>
      <c r="BL1611" s="34">
        <v>81</v>
      </c>
      <c r="BM1611">
        <v>0</v>
      </c>
      <c r="BN1611" t="s">
        <v>1658</v>
      </c>
      <c r="BP1611" t="b">
        <v>0</v>
      </c>
    </row>
    <row r="1612" spans="1:68" x14ac:dyDescent="0.25">
      <c r="A1612" s="30" t="str">
        <f t="shared" si="26"/>
        <v>2010006131</v>
      </c>
      <c r="B1612" t="s">
        <v>206</v>
      </c>
      <c r="C1612">
        <v>131</v>
      </c>
      <c r="D1612" s="65" t="s">
        <v>8731</v>
      </c>
      <c r="E1612" t="s">
        <v>101</v>
      </c>
      <c r="F1612">
        <v>1</v>
      </c>
      <c r="G1612">
        <v>2010</v>
      </c>
      <c r="H1612">
        <v>1</v>
      </c>
      <c r="I1612" s="34">
        <v>156.69999999999999</v>
      </c>
      <c r="J1612">
        <v>174</v>
      </c>
      <c r="K1612" s="32">
        <v>44.823999999999998</v>
      </c>
      <c r="L1612" s="32">
        <v>-58.854300000000002</v>
      </c>
      <c r="M1612" s="31">
        <v>40287.111472800927</v>
      </c>
      <c r="N1612" s="33">
        <v>1.98</v>
      </c>
      <c r="O1612" s="33">
        <v>49.59</v>
      </c>
      <c r="P1612" s="32">
        <v>2.2362000000000002</v>
      </c>
      <c r="Q1612" s="32">
        <v>1.7685999999999999</v>
      </c>
      <c r="R1612" s="32">
        <v>2.2896000000000001</v>
      </c>
      <c r="S1612" s="32">
        <v>0.1202</v>
      </c>
      <c r="T1612" s="32">
        <v>2.2361</v>
      </c>
      <c r="U1612" s="32">
        <v>1.7684</v>
      </c>
      <c r="V1612" s="32">
        <v>2.2896999999999998</v>
      </c>
      <c r="W1612" s="32">
        <v>0.1206</v>
      </c>
      <c r="X1612" s="32">
        <v>31.739699999999999</v>
      </c>
      <c r="Y1612" s="32">
        <v>31.720700000000001</v>
      </c>
      <c r="Z1612" s="32">
        <v>31.9316</v>
      </c>
      <c r="AA1612" s="32">
        <v>4.5600000000000002E-2</v>
      </c>
      <c r="AB1612" s="32">
        <v>31.741900000000001</v>
      </c>
      <c r="AC1612" s="32">
        <v>31.720400000000001</v>
      </c>
      <c r="AD1612" s="32">
        <v>31.9346</v>
      </c>
      <c r="AE1612" s="32">
        <v>4.58E-2</v>
      </c>
      <c r="AF1612" s="32">
        <v>7.6694000000000004</v>
      </c>
      <c r="AG1612" s="32">
        <v>6.9027000000000003</v>
      </c>
      <c r="AH1612" s="32">
        <v>7.7836999999999996</v>
      </c>
      <c r="AI1612" s="32">
        <v>0.20469999999999999</v>
      </c>
      <c r="AJ1612" s="32">
        <v>7.5528000000000004</v>
      </c>
      <c r="AK1612" s="32">
        <v>6.9542999999999999</v>
      </c>
      <c r="AL1612" s="32">
        <v>7.6409000000000002</v>
      </c>
      <c r="AM1612" s="32">
        <v>0.1598</v>
      </c>
      <c r="AN1612" s="32">
        <v>0.2051</v>
      </c>
      <c r="AO1612" s="32">
        <v>0.2059</v>
      </c>
      <c r="AP1612" s="32">
        <v>2.2888999999999999</v>
      </c>
      <c r="AQ1612" s="32">
        <v>5.9999999999999995E-4</v>
      </c>
      <c r="AR1612" s="32">
        <v>2.2890999999999999</v>
      </c>
      <c r="AS1612" s="32">
        <v>5.9999999999999995E-4</v>
      </c>
      <c r="AT1612" s="32">
        <v>31.721800000000002</v>
      </c>
      <c r="AU1612" s="32">
        <v>8.0000000000000004E-4</v>
      </c>
      <c r="AV1612" s="32">
        <v>31.7227</v>
      </c>
      <c r="AW1612" s="32">
        <v>1.8E-3</v>
      </c>
      <c r="AX1612" s="32">
        <v>1.4222999999999999</v>
      </c>
      <c r="AY1612">
        <v>56.53</v>
      </c>
      <c r="AZ1612">
        <v>1.42</v>
      </c>
      <c r="BA1612">
        <v>56.53</v>
      </c>
      <c r="BB1612">
        <v>202</v>
      </c>
      <c r="BD1612" s="32"/>
      <c r="BE1612" s="32"/>
      <c r="BF1612" s="32"/>
      <c r="BG1612" s="32"/>
      <c r="BH1612" s="32"/>
      <c r="BI1612" s="34"/>
      <c r="BJ1612" s="34">
        <v>0</v>
      </c>
      <c r="BK1612" s="34">
        <v>158</v>
      </c>
      <c r="BL1612" s="34">
        <v>158</v>
      </c>
      <c r="BM1612">
        <v>0</v>
      </c>
      <c r="BN1612" t="s">
        <v>1659</v>
      </c>
      <c r="BP1612" t="b">
        <v>0</v>
      </c>
    </row>
    <row r="1613" spans="1:68" x14ac:dyDescent="0.25">
      <c r="A1613" s="30" t="str">
        <f t="shared" si="26"/>
        <v>2010006132</v>
      </c>
      <c r="B1613" t="s">
        <v>206</v>
      </c>
      <c r="C1613">
        <v>132</v>
      </c>
      <c r="D1613" s="65" t="s">
        <v>8770</v>
      </c>
      <c r="E1613" t="s">
        <v>100</v>
      </c>
      <c r="F1613">
        <v>1</v>
      </c>
      <c r="G1613">
        <v>2010</v>
      </c>
      <c r="H1613">
        <v>1</v>
      </c>
      <c r="I1613" s="34">
        <v>62.5</v>
      </c>
      <c r="J1613">
        <v>69</v>
      </c>
      <c r="K1613" s="32">
        <v>44.478999999999999</v>
      </c>
      <c r="L1613" s="32">
        <v>-58.508800000000001</v>
      </c>
      <c r="M1613" s="31">
        <v>40287.265169444443</v>
      </c>
      <c r="N1613" s="33">
        <v>1.98</v>
      </c>
      <c r="O1613" s="33">
        <v>49.59</v>
      </c>
      <c r="P1613" s="32">
        <v>2.3612000000000002</v>
      </c>
      <c r="Q1613" s="32">
        <v>2.3327</v>
      </c>
      <c r="R1613" s="32">
        <v>2.4403000000000001</v>
      </c>
      <c r="S1613" s="32">
        <v>3.5900000000000001E-2</v>
      </c>
      <c r="T1613" s="32">
        <v>2.3607999999999998</v>
      </c>
      <c r="U1613" s="32">
        <v>2.3325999999999998</v>
      </c>
      <c r="V1613" s="32">
        <v>2.4399000000000002</v>
      </c>
      <c r="W1613" s="32">
        <v>3.5499999999999997E-2</v>
      </c>
      <c r="X1613" s="32">
        <v>32.081000000000003</v>
      </c>
      <c r="Y1613" s="32">
        <v>32.061500000000002</v>
      </c>
      <c r="Z1613" s="32">
        <v>32.129399999999997</v>
      </c>
      <c r="AA1613" s="32">
        <v>2.3099999999999999E-2</v>
      </c>
      <c r="AB1613" s="32">
        <v>32.083199999999998</v>
      </c>
      <c r="AC1613" s="32">
        <v>32.063099999999999</v>
      </c>
      <c r="AD1613" s="32">
        <v>32.131799999999998</v>
      </c>
      <c r="AE1613" s="32">
        <v>2.29E-2</v>
      </c>
      <c r="AF1613" s="32">
        <v>7.8215000000000003</v>
      </c>
      <c r="AG1613" s="32">
        <v>7.6295000000000002</v>
      </c>
      <c r="AH1613" s="32">
        <v>7.9314</v>
      </c>
      <c r="AI1613" s="32">
        <v>0.105</v>
      </c>
      <c r="AJ1613" s="32">
        <v>7.7013999999999996</v>
      </c>
      <c r="AK1613" s="32">
        <v>7.5164999999999997</v>
      </c>
      <c r="AL1613" s="32">
        <v>7.8127000000000004</v>
      </c>
      <c r="AM1613" s="32">
        <v>9.64E-2</v>
      </c>
      <c r="AN1613" s="32">
        <v>4.5499999999999999E-2</v>
      </c>
      <c r="AO1613" s="32">
        <v>4.6800000000000001E-2</v>
      </c>
      <c r="AP1613" s="32">
        <v>2.3372000000000002</v>
      </c>
      <c r="AQ1613" s="32">
        <v>5.8999999999999999E-3</v>
      </c>
      <c r="AR1613" s="32">
        <v>2.3359000000000001</v>
      </c>
      <c r="AS1613" s="32">
        <v>4.1999999999999997E-3</v>
      </c>
      <c r="AT1613" s="32">
        <v>32.064500000000002</v>
      </c>
      <c r="AU1613" s="32">
        <v>2.5999999999999999E-3</v>
      </c>
      <c r="AV1613" s="32">
        <v>32.066400000000002</v>
      </c>
      <c r="AW1613" s="32">
        <v>4.0000000000000001E-3</v>
      </c>
      <c r="AX1613" s="32">
        <v>2.3327</v>
      </c>
      <c r="AY1613">
        <v>3.97</v>
      </c>
      <c r="AZ1613">
        <v>2.3325999999999998</v>
      </c>
      <c r="BA1613">
        <v>3.97</v>
      </c>
      <c r="BB1613">
        <v>66</v>
      </c>
      <c r="BD1613" s="32"/>
      <c r="BE1613" s="32"/>
      <c r="BF1613" s="32"/>
      <c r="BG1613" s="32"/>
      <c r="BH1613" s="32"/>
      <c r="BI1613" s="34"/>
      <c r="BJ1613" s="34">
        <v>0</v>
      </c>
      <c r="BK1613" s="34">
        <v>63</v>
      </c>
      <c r="BL1613" s="34">
        <v>63</v>
      </c>
      <c r="BM1613">
        <v>0</v>
      </c>
      <c r="BN1613" t="s">
        <v>1660</v>
      </c>
      <c r="BP1613" t="b">
        <v>0</v>
      </c>
    </row>
    <row r="1614" spans="1:68" x14ac:dyDescent="0.25">
      <c r="A1614" s="30" t="str">
        <f t="shared" si="26"/>
        <v>2010006134</v>
      </c>
      <c r="B1614" t="s">
        <v>206</v>
      </c>
      <c r="C1614">
        <v>134</v>
      </c>
      <c r="D1614" s="65" t="s">
        <v>8874</v>
      </c>
      <c r="E1614" t="s">
        <v>100</v>
      </c>
      <c r="F1614">
        <v>1</v>
      </c>
      <c r="G1614">
        <v>2010</v>
      </c>
      <c r="H1614">
        <v>1</v>
      </c>
      <c r="I1614" s="34">
        <v>59.5</v>
      </c>
      <c r="J1614">
        <v>69</v>
      </c>
      <c r="K1614" s="32">
        <v>44.484999999999999</v>
      </c>
      <c r="L1614" s="32">
        <v>-58.491199999999999</v>
      </c>
      <c r="M1614" s="31">
        <v>40287.305001967594</v>
      </c>
      <c r="N1614" s="33">
        <v>1.98</v>
      </c>
      <c r="O1614" s="33">
        <v>49.59</v>
      </c>
      <c r="P1614" s="32">
        <v>2.4018000000000002</v>
      </c>
      <c r="Q1614" s="32">
        <v>2.3866999999999998</v>
      </c>
      <c r="R1614" s="32">
        <v>2.4367000000000001</v>
      </c>
      <c r="S1614" s="32">
        <v>1.9300000000000001E-2</v>
      </c>
      <c r="T1614" s="32">
        <v>2.4018999999999999</v>
      </c>
      <c r="U1614" s="32">
        <v>2.3864000000000001</v>
      </c>
      <c r="V1614" s="32">
        <v>2.4371999999999998</v>
      </c>
      <c r="W1614" s="32">
        <v>1.9300000000000001E-2</v>
      </c>
      <c r="X1614" s="32">
        <v>32.094099999999997</v>
      </c>
      <c r="Y1614" s="32">
        <v>32.075800000000001</v>
      </c>
      <c r="Z1614" s="32">
        <v>32.138399999999997</v>
      </c>
      <c r="AA1614" s="32">
        <v>2.3800000000000002E-2</v>
      </c>
      <c r="AB1614" s="32">
        <v>32.096200000000003</v>
      </c>
      <c r="AC1614" s="32">
        <v>32.078899999999997</v>
      </c>
      <c r="AD1614" s="32">
        <v>32.140500000000003</v>
      </c>
      <c r="AE1614" s="32">
        <v>2.3699999999999999E-2</v>
      </c>
      <c r="AF1614" s="32">
        <v>7.7899000000000003</v>
      </c>
      <c r="AG1614" s="32">
        <v>7.5834000000000001</v>
      </c>
      <c r="AH1614" s="32">
        <v>7.9169</v>
      </c>
      <c r="AI1614" s="32">
        <v>0.1144</v>
      </c>
      <c r="AJ1614" s="32">
        <v>7.6707999999999998</v>
      </c>
      <c r="AK1614" s="32">
        <v>7.4863</v>
      </c>
      <c r="AL1614" s="32">
        <v>7.7694000000000001</v>
      </c>
      <c r="AM1614" s="32">
        <v>9.4700000000000006E-2</v>
      </c>
      <c r="AN1614" s="32">
        <v>4.6199999999999998E-2</v>
      </c>
      <c r="AO1614" s="32">
        <v>4.53E-2</v>
      </c>
      <c r="AP1614" s="32">
        <v>2.3875000000000002</v>
      </c>
      <c r="AQ1614" s="32">
        <v>5.0000000000000001E-4</v>
      </c>
      <c r="AR1614" s="32">
        <v>2.3874</v>
      </c>
      <c r="AS1614" s="32">
        <v>1.1999999999999999E-3</v>
      </c>
      <c r="AT1614" s="32">
        <v>32.076500000000003</v>
      </c>
      <c r="AU1614" s="32">
        <v>5.9999999999999995E-4</v>
      </c>
      <c r="AV1614" s="32">
        <v>32.079099999999997</v>
      </c>
      <c r="AW1614" s="32">
        <v>2.0000000000000001E-4</v>
      </c>
      <c r="AX1614" s="32">
        <v>2.3866999999999998</v>
      </c>
      <c r="AY1614">
        <v>5.95</v>
      </c>
      <c r="AZ1614">
        <v>2.3864000000000001</v>
      </c>
      <c r="BA1614">
        <v>4.96</v>
      </c>
      <c r="BB1614">
        <v>66</v>
      </c>
      <c r="BD1614" s="32"/>
      <c r="BE1614" s="32"/>
      <c r="BF1614" s="32"/>
      <c r="BG1614" s="32"/>
      <c r="BH1614" s="32"/>
      <c r="BI1614" s="34"/>
      <c r="BJ1614" s="34">
        <v>0</v>
      </c>
      <c r="BK1614" s="34">
        <v>60</v>
      </c>
      <c r="BL1614" s="34">
        <v>60</v>
      </c>
      <c r="BM1614">
        <v>0</v>
      </c>
      <c r="BN1614" t="s">
        <v>1661</v>
      </c>
      <c r="BP1614" t="b">
        <v>0</v>
      </c>
    </row>
    <row r="1615" spans="1:68" x14ac:dyDescent="0.25">
      <c r="A1615" s="30" t="str">
        <f t="shared" si="26"/>
        <v>2010006138</v>
      </c>
      <c r="B1615" t="s">
        <v>206</v>
      </c>
      <c r="C1615">
        <v>138</v>
      </c>
      <c r="D1615" s="65" t="s">
        <v>8733</v>
      </c>
      <c r="E1615" t="s">
        <v>99</v>
      </c>
      <c r="F1615">
        <v>1</v>
      </c>
      <c r="G1615">
        <v>2010</v>
      </c>
      <c r="H1615">
        <v>1</v>
      </c>
      <c r="I1615" s="34">
        <v>780.2</v>
      </c>
      <c r="J1615">
        <v>796</v>
      </c>
      <c r="K1615" s="32">
        <v>44.1295</v>
      </c>
      <c r="L1615" s="32">
        <v>-58.174700000000001</v>
      </c>
      <c r="M1615" s="31">
        <v>40287.491063310183</v>
      </c>
      <c r="N1615" s="33">
        <v>1.98</v>
      </c>
      <c r="O1615" s="33">
        <v>49.59</v>
      </c>
      <c r="P1615" s="32">
        <v>1.7589999999999999</v>
      </c>
      <c r="Q1615" s="32">
        <v>1.1563000000000001</v>
      </c>
      <c r="R1615" s="32">
        <v>2.2959000000000001</v>
      </c>
      <c r="S1615" s="32">
        <v>0.45950000000000002</v>
      </c>
      <c r="T1615" s="32">
        <v>1.7605</v>
      </c>
      <c r="U1615" s="32">
        <v>1.1561999999999999</v>
      </c>
      <c r="V1615" s="32">
        <v>2.2957999999999998</v>
      </c>
      <c r="W1615" s="32">
        <v>0.45939999999999998</v>
      </c>
      <c r="X1615" s="32">
        <v>32.028199999999998</v>
      </c>
      <c r="Y1615" s="32">
        <v>31.9086</v>
      </c>
      <c r="Z1615" s="32">
        <v>32.311999999999998</v>
      </c>
      <c r="AA1615" s="32">
        <v>0.12039999999999999</v>
      </c>
      <c r="AB1615" s="32">
        <v>32.029499999999999</v>
      </c>
      <c r="AC1615" s="32">
        <v>31.911100000000001</v>
      </c>
      <c r="AD1615" s="32">
        <v>32.315100000000001</v>
      </c>
      <c r="AE1615" s="32">
        <v>0.1201</v>
      </c>
      <c r="AF1615" s="32">
        <v>7.4882999999999997</v>
      </c>
      <c r="AG1615" s="32">
        <v>7.2221000000000002</v>
      </c>
      <c r="AH1615" s="32">
        <v>7.7713999999999999</v>
      </c>
      <c r="AI1615" s="32">
        <v>0.1736</v>
      </c>
      <c r="AJ1615" s="32">
        <v>7.3844000000000003</v>
      </c>
      <c r="AK1615" s="32">
        <v>7.1132999999999997</v>
      </c>
      <c r="AL1615" s="32">
        <v>7.6215000000000002</v>
      </c>
      <c r="AM1615" s="32">
        <v>0.16189999999999999</v>
      </c>
      <c r="AN1615" s="32">
        <v>0.39960000000000001</v>
      </c>
      <c r="AO1615" s="32">
        <v>0.4</v>
      </c>
      <c r="AP1615" s="32">
        <v>2.2854000000000001</v>
      </c>
      <c r="AQ1615" s="32">
        <v>7.1000000000000004E-3</v>
      </c>
      <c r="AR1615" s="32">
        <v>2.2856000000000001</v>
      </c>
      <c r="AS1615" s="32">
        <v>6.8999999999999999E-3</v>
      </c>
      <c r="AT1615" s="32">
        <v>31.909800000000001</v>
      </c>
      <c r="AU1615" s="32">
        <v>8.9999999999999998E-4</v>
      </c>
      <c r="AV1615" s="32">
        <v>31.911999999999999</v>
      </c>
      <c r="AW1615" s="32">
        <v>8.0000000000000004E-4</v>
      </c>
      <c r="AX1615" s="32">
        <v>1.1563000000000001</v>
      </c>
      <c r="AY1615">
        <v>47.61</v>
      </c>
      <c r="AZ1615">
        <v>1.1561999999999999</v>
      </c>
      <c r="BA1615">
        <v>47.61</v>
      </c>
      <c r="BB1615">
        <v>728.1</v>
      </c>
      <c r="BC1615">
        <v>727.8</v>
      </c>
      <c r="BD1615" s="32">
        <v>4.5454999999999997</v>
      </c>
      <c r="BE1615" s="32">
        <v>4.5458999999999996</v>
      </c>
      <c r="BF1615" s="32">
        <v>34.935899999999997</v>
      </c>
      <c r="BG1615" s="32">
        <v>34.938200000000002</v>
      </c>
      <c r="BH1615" s="32">
        <v>1.1563000000000001</v>
      </c>
      <c r="BI1615" s="34">
        <v>48</v>
      </c>
      <c r="BJ1615" s="34">
        <v>0</v>
      </c>
      <c r="BK1615" s="34">
        <v>75</v>
      </c>
      <c r="BL1615" s="34">
        <v>75</v>
      </c>
      <c r="BM1615">
        <v>0</v>
      </c>
      <c r="BN1615" t="s">
        <v>1662</v>
      </c>
      <c r="BP1615" t="b">
        <v>0</v>
      </c>
    </row>
    <row r="1616" spans="1:68" x14ac:dyDescent="0.25">
      <c r="A1616" s="30" t="str">
        <f t="shared" si="26"/>
        <v>2010006139</v>
      </c>
      <c r="B1616" t="s">
        <v>206</v>
      </c>
      <c r="C1616">
        <v>139</v>
      </c>
      <c r="D1616" s="65" t="s">
        <v>8734</v>
      </c>
      <c r="E1616" t="s">
        <v>99</v>
      </c>
      <c r="F1616">
        <v>1</v>
      </c>
      <c r="G1616">
        <v>2010</v>
      </c>
      <c r="H1616">
        <v>1</v>
      </c>
      <c r="I1616" s="34">
        <v>83.3</v>
      </c>
      <c r="J1616">
        <v>715</v>
      </c>
      <c r="K1616" s="32">
        <v>44.1297</v>
      </c>
      <c r="L1616" s="32">
        <v>-58.179000000000002</v>
      </c>
      <c r="M1616" s="31">
        <v>40287.544988657406</v>
      </c>
      <c r="N1616" s="33">
        <v>2.98</v>
      </c>
      <c r="O1616" s="33">
        <v>49.59</v>
      </c>
      <c r="P1616" s="32">
        <v>1.8540000000000001</v>
      </c>
      <c r="Q1616" s="32">
        <v>1.131</v>
      </c>
      <c r="R1616" s="32">
        <v>2.2475000000000001</v>
      </c>
      <c r="S1616" s="32">
        <v>0.39710000000000001</v>
      </c>
      <c r="T1616" s="32">
        <v>1.8560000000000001</v>
      </c>
      <c r="U1616" s="32">
        <v>1.1315999999999999</v>
      </c>
      <c r="V1616" s="32">
        <v>2.2481</v>
      </c>
      <c r="W1616" s="32">
        <v>0.3962</v>
      </c>
      <c r="X1616" s="32">
        <v>31.998100000000001</v>
      </c>
      <c r="Y1616" s="32">
        <v>31.917400000000001</v>
      </c>
      <c r="Z1616" s="32">
        <v>32.226700000000001</v>
      </c>
      <c r="AA1616" s="32">
        <v>0.1056</v>
      </c>
      <c r="AB1616" s="32">
        <v>31.9999</v>
      </c>
      <c r="AC1616" s="32">
        <v>31.919799999999999</v>
      </c>
      <c r="AD1616" s="32">
        <v>32.228099999999998</v>
      </c>
      <c r="AE1616" s="32">
        <v>0.1046</v>
      </c>
      <c r="AF1616" s="32">
        <v>7.5210999999999997</v>
      </c>
      <c r="AG1616" s="32">
        <v>7.2237</v>
      </c>
      <c r="AH1616" s="32">
        <v>7.7640000000000002</v>
      </c>
      <c r="AI1616" s="32">
        <v>0.1847</v>
      </c>
      <c r="AJ1616" s="32">
        <v>7.4314999999999998</v>
      </c>
      <c r="AK1616" s="32">
        <v>7.1529999999999996</v>
      </c>
      <c r="AL1616" s="32">
        <v>7.6372999999999998</v>
      </c>
      <c r="AM1616" s="32">
        <v>0.1623</v>
      </c>
      <c r="AN1616" s="32">
        <v>0.32119999999999999</v>
      </c>
      <c r="AO1616" s="32">
        <v>0.32029999999999997</v>
      </c>
      <c r="AP1616" s="32">
        <v>2.234</v>
      </c>
      <c r="AQ1616" s="32">
        <v>1.26E-2</v>
      </c>
      <c r="AR1616" s="32">
        <v>2.2336</v>
      </c>
      <c r="AS1616" s="32">
        <v>1.35E-2</v>
      </c>
      <c r="AT1616" s="32">
        <v>31.920200000000001</v>
      </c>
      <c r="AU1616" s="32">
        <v>3.5999999999999999E-3</v>
      </c>
      <c r="AV1616" s="32">
        <v>31.9269</v>
      </c>
      <c r="AW1616" s="32">
        <v>1.1599999999999999E-2</v>
      </c>
      <c r="AX1616" s="32">
        <v>1.1183000000000001</v>
      </c>
      <c r="AY1616">
        <v>53.56</v>
      </c>
      <c r="AZ1616">
        <v>1.1195999999999999</v>
      </c>
      <c r="BA1616">
        <v>53.56</v>
      </c>
      <c r="BB1616">
        <v>728.1</v>
      </c>
      <c r="BD1616" s="32"/>
      <c r="BE1616" s="32"/>
      <c r="BF1616" s="32"/>
      <c r="BG1616" s="32"/>
      <c r="BH1616" s="32">
        <v>1.1183000000000001</v>
      </c>
      <c r="BI1616" s="34">
        <v>54</v>
      </c>
      <c r="BJ1616" s="34">
        <v>0</v>
      </c>
      <c r="BK1616" s="34">
        <v>81</v>
      </c>
      <c r="BL1616" s="34">
        <v>81</v>
      </c>
      <c r="BM1616">
        <v>0</v>
      </c>
      <c r="BN1616" t="s">
        <v>1663</v>
      </c>
      <c r="BP1616" t="b">
        <v>0</v>
      </c>
    </row>
    <row r="1617" spans="1:68" x14ac:dyDescent="0.25">
      <c r="A1617" s="30" t="str">
        <f t="shared" si="26"/>
        <v>2010006140</v>
      </c>
      <c r="B1617" t="s">
        <v>206</v>
      </c>
      <c r="C1617">
        <v>140</v>
      </c>
      <c r="D1617" s="65" t="s">
        <v>8900</v>
      </c>
      <c r="E1617" t="s">
        <v>98</v>
      </c>
      <c r="F1617">
        <v>1</v>
      </c>
      <c r="G1617">
        <v>2010</v>
      </c>
      <c r="H1617">
        <v>1</v>
      </c>
      <c r="I1617" s="34">
        <v>85.3</v>
      </c>
      <c r="J1617">
        <v>2600</v>
      </c>
      <c r="K1617" s="32">
        <v>43.781799999999997</v>
      </c>
      <c r="L1617" s="32">
        <v>-57.827300000000001</v>
      </c>
      <c r="M1617" s="31">
        <v>40287.661796296299</v>
      </c>
      <c r="N1617" s="33">
        <v>1.98</v>
      </c>
      <c r="O1617" s="33">
        <v>49.59</v>
      </c>
      <c r="P1617" s="32">
        <v>1.6287</v>
      </c>
      <c r="Q1617" s="32">
        <v>0.92889999999999995</v>
      </c>
      <c r="R1617" s="32">
        <v>2.3719000000000001</v>
      </c>
      <c r="S1617" s="32">
        <v>0.6079</v>
      </c>
      <c r="T1617" s="32">
        <v>1.6282000000000001</v>
      </c>
      <c r="U1617" s="32">
        <v>0.93089999999999995</v>
      </c>
      <c r="V1617" s="32">
        <v>2.3807</v>
      </c>
      <c r="W1617" s="32">
        <v>0.60909999999999997</v>
      </c>
      <c r="X1617" s="32">
        <v>32.508200000000002</v>
      </c>
      <c r="Y1617" s="32">
        <v>32.347900000000003</v>
      </c>
      <c r="Z1617" s="32">
        <v>32.798000000000002</v>
      </c>
      <c r="AA1617" s="32">
        <v>0.121</v>
      </c>
      <c r="AB1617" s="32">
        <v>32.510100000000001</v>
      </c>
      <c r="AC1617" s="32">
        <v>32.350499999999997</v>
      </c>
      <c r="AD1617" s="32">
        <v>32.803600000000003</v>
      </c>
      <c r="AE1617" s="32">
        <v>0.12089999999999999</v>
      </c>
      <c r="AF1617" s="32">
        <v>7.173</v>
      </c>
      <c r="AG1617" s="32">
        <v>6.4619</v>
      </c>
      <c r="AH1617" s="32">
        <v>7.4370000000000003</v>
      </c>
      <c r="AI1617" s="32">
        <v>0.23569999999999999</v>
      </c>
      <c r="AJ1617" s="32">
        <v>7.1005000000000003</v>
      </c>
      <c r="AK1617" s="32">
        <v>6.4828999999999999</v>
      </c>
      <c r="AL1617" s="32">
        <v>7.3311000000000002</v>
      </c>
      <c r="AM1617" s="32">
        <v>0.1973</v>
      </c>
      <c r="AN1617" s="32">
        <v>0.4007</v>
      </c>
      <c r="AO1617" s="32">
        <v>0.40360000000000001</v>
      </c>
      <c r="AP1617" s="32">
        <v>2.3001</v>
      </c>
      <c r="AQ1617" s="32">
        <v>7.51E-2</v>
      </c>
      <c r="AR1617" s="32">
        <v>2.2951000000000001</v>
      </c>
      <c r="AS1617" s="32">
        <v>8.7999999999999995E-2</v>
      </c>
      <c r="AT1617" s="32">
        <v>32.354399999999998</v>
      </c>
      <c r="AU1617" s="32">
        <v>9.2999999999999992E-3</v>
      </c>
      <c r="AV1617" s="32">
        <v>32.359900000000003</v>
      </c>
      <c r="AW1617" s="32">
        <v>1.6500000000000001E-2</v>
      </c>
      <c r="AX1617" s="32">
        <v>0.92889999999999995</v>
      </c>
      <c r="AY1617">
        <v>38.68</v>
      </c>
      <c r="AZ1617">
        <v>0.93089999999999995</v>
      </c>
      <c r="BA1617">
        <v>38.68</v>
      </c>
      <c r="BB1617">
        <v>2867.8</v>
      </c>
      <c r="BD1617" s="32"/>
      <c r="BE1617" s="32"/>
      <c r="BF1617" s="32"/>
      <c r="BG1617" s="32"/>
      <c r="BH1617" s="32">
        <v>0.92889999999999995</v>
      </c>
      <c r="BI1617" s="34">
        <v>39</v>
      </c>
      <c r="BJ1617" s="34">
        <v>0</v>
      </c>
      <c r="BK1617" s="34">
        <v>59</v>
      </c>
      <c r="BL1617" s="34">
        <v>59</v>
      </c>
      <c r="BM1617">
        <v>0</v>
      </c>
      <c r="BN1617" t="s">
        <v>1664</v>
      </c>
      <c r="BP1617" t="b">
        <v>0</v>
      </c>
    </row>
    <row r="1618" spans="1:68" x14ac:dyDescent="0.25">
      <c r="A1618" s="30" t="str">
        <f t="shared" si="26"/>
        <v>2010006142</v>
      </c>
      <c r="B1618" t="s">
        <v>206</v>
      </c>
      <c r="C1618">
        <v>142</v>
      </c>
      <c r="D1618" s="65" t="s">
        <v>8896</v>
      </c>
      <c r="E1618" t="s">
        <v>98</v>
      </c>
      <c r="F1618">
        <v>1</v>
      </c>
      <c r="G1618">
        <v>2010</v>
      </c>
      <c r="H1618">
        <v>1</v>
      </c>
      <c r="I1618" s="34">
        <v>2861</v>
      </c>
      <c r="J1618">
        <v>2300</v>
      </c>
      <c r="K1618" s="32">
        <v>43.790199999999999</v>
      </c>
      <c r="L1618" s="32">
        <v>-57.826300000000003</v>
      </c>
      <c r="M1618" s="31">
        <v>40287.728202546299</v>
      </c>
      <c r="N1618" s="33">
        <v>2.98</v>
      </c>
      <c r="O1618" s="33">
        <v>49.59</v>
      </c>
      <c r="P1618" s="32">
        <v>1.5293000000000001</v>
      </c>
      <c r="Q1618" s="32">
        <v>0.93840000000000001</v>
      </c>
      <c r="R1618" s="32">
        <v>2.3580999999999999</v>
      </c>
      <c r="S1618" s="32">
        <v>0.59209999999999996</v>
      </c>
      <c r="T1618" s="32">
        <v>1.5306999999999999</v>
      </c>
      <c r="U1618" s="32">
        <v>0.93889999999999996</v>
      </c>
      <c r="V1618" s="32">
        <v>2.3589000000000002</v>
      </c>
      <c r="W1618" s="32">
        <v>0.5917</v>
      </c>
      <c r="X1618" s="32">
        <v>32.488500000000002</v>
      </c>
      <c r="Y1618" s="32">
        <v>32.340000000000003</v>
      </c>
      <c r="Z1618" s="32">
        <v>32.6753</v>
      </c>
      <c r="AA1618" s="32">
        <v>9.5600000000000004E-2</v>
      </c>
      <c r="AB1618" s="32">
        <v>32.490400000000001</v>
      </c>
      <c r="AC1618" s="32">
        <v>32.342399999999998</v>
      </c>
      <c r="AD1618" s="32">
        <v>32.677500000000002</v>
      </c>
      <c r="AE1618" s="32">
        <v>9.5799999999999996E-2</v>
      </c>
      <c r="AF1618" s="32">
        <v>7.1616999999999997</v>
      </c>
      <c r="AG1618" s="32">
        <v>6.8208000000000002</v>
      </c>
      <c r="AH1618" s="32">
        <v>7.4489000000000001</v>
      </c>
      <c r="AI1618" s="32">
        <v>0.18290000000000001</v>
      </c>
      <c r="AJ1618" s="32">
        <v>7.0742000000000003</v>
      </c>
      <c r="AK1618" s="32">
        <v>6.7714999999999996</v>
      </c>
      <c r="AL1618" s="32">
        <v>7.3269000000000002</v>
      </c>
      <c r="AM1618" s="32">
        <v>0.16350000000000001</v>
      </c>
      <c r="AN1618" s="32">
        <v>0.33100000000000002</v>
      </c>
      <c r="AO1618" s="32">
        <v>0.33029999999999998</v>
      </c>
      <c r="AP1618" s="32">
        <v>2.3359000000000001</v>
      </c>
      <c r="AQ1618" s="32">
        <v>1.9300000000000001E-2</v>
      </c>
      <c r="AR1618" s="32">
        <v>2.3338000000000001</v>
      </c>
      <c r="AS1618" s="32">
        <v>2.18E-2</v>
      </c>
      <c r="AT1618" s="32">
        <v>32.376600000000003</v>
      </c>
      <c r="AU1618" s="32">
        <v>2.0799999999999999E-2</v>
      </c>
      <c r="AV1618" s="32">
        <v>32.374899999999997</v>
      </c>
      <c r="AW1618" s="32">
        <v>1.18E-2</v>
      </c>
      <c r="AX1618" s="32">
        <v>0.93840000000000001</v>
      </c>
      <c r="AY1618">
        <v>40.67</v>
      </c>
      <c r="AZ1618">
        <v>0.93889999999999996</v>
      </c>
      <c r="BA1618">
        <v>40.67</v>
      </c>
      <c r="BB1618">
        <v>2867.8</v>
      </c>
      <c r="BC1618">
        <v>999.48</v>
      </c>
      <c r="BD1618" s="32">
        <v>4.2278000000000002</v>
      </c>
      <c r="BE1618" s="32">
        <v>4.2275</v>
      </c>
      <c r="BF1618" s="32">
        <v>34.956299999999999</v>
      </c>
      <c r="BG1618" s="32">
        <v>34.959099999999999</v>
      </c>
      <c r="BH1618" s="32">
        <v>0.93840000000000001</v>
      </c>
      <c r="BI1618" s="34">
        <v>41</v>
      </c>
      <c r="BJ1618" s="34">
        <v>0</v>
      </c>
      <c r="BK1618" s="34">
        <v>70</v>
      </c>
      <c r="BL1618" s="34">
        <v>70</v>
      </c>
      <c r="BM1618">
        <v>0</v>
      </c>
      <c r="BN1618" t="s">
        <v>1665</v>
      </c>
      <c r="BP1618" t="b">
        <v>0</v>
      </c>
    </row>
    <row r="1619" spans="1:68" x14ac:dyDescent="0.25">
      <c r="A1619" s="30" t="str">
        <f t="shared" si="26"/>
        <v>2010006145</v>
      </c>
      <c r="B1619" t="s">
        <v>206</v>
      </c>
      <c r="C1619">
        <v>145</v>
      </c>
      <c r="D1619" s="65" t="s">
        <v>8735</v>
      </c>
      <c r="E1619" t="s">
        <v>118</v>
      </c>
      <c r="F1619">
        <v>1</v>
      </c>
      <c r="G1619">
        <v>2010</v>
      </c>
      <c r="H1619">
        <v>1</v>
      </c>
      <c r="I1619" s="34">
        <v>3707.9</v>
      </c>
      <c r="J1619">
        <v>3700</v>
      </c>
      <c r="K1619" s="32">
        <v>43.473999999999997</v>
      </c>
      <c r="L1619" s="32">
        <v>-57.515799999999999</v>
      </c>
      <c r="M1619" s="31">
        <v>40287.970305092589</v>
      </c>
      <c r="N1619" s="33">
        <v>1.98</v>
      </c>
      <c r="O1619" s="33">
        <v>49.6</v>
      </c>
      <c r="P1619" s="32">
        <v>3.9658000000000002</v>
      </c>
      <c r="Q1619" s="32">
        <v>3.1084000000000001</v>
      </c>
      <c r="R1619" s="32">
        <v>4.8238000000000003</v>
      </c>
      <c r="S1619" s="32">
        <v>0.52380000000000004</v>
      </c>
      <c r="T1619" s="32">
        <v>3.9659</v>
      </c>
      <c r="U1619" s="32">
        <v>3.1073</v>
      </c>
      <c r="V1619" s="32">
        <v>4.8208000000000002</v>
      </c>
      <c r="W1619" s="32">
        <v>0.52329999999999999</v>
      </c>
      <c r="X1619" s="32">
        <v>32.932099999999998</v>
      </c>
      <c r="Y1619" s="32">
        <v>32.718699999999998</v>
      </c>
      <c r="Z1619" s="32">
        <v>33.515999999999998</v>
      </c>
      <c r="AA1619" s="32">
        <v>0.2482</v>
      </c>
      <c r="AB1619" s="32">
        <v>32.935299999999998</v>
      </c>
      <c r="AC1619" s="32">
        <v>32.722299999999997</v>
      </c>
      <c r="AD1619" s="32">
        <v>33.520600000000002</v>
      </c>
      <c r="AE1619" s="32">
        <v>0.25059999999999999</v>
      </c>
      <c r="AF1619" s="32">
        <v>7.0414000000000003</v>
      </c>
      <c r="AG1619" s="32">
        <v>6.056</v>
      </c>
      <c r="AH1619" s="32">
        <v>7.3593999999999999</v>
      </c>
      <c r="AI1619" s="32">
        <v>0.374</v>
      </c>
      <c r="AJ1619" s="32">
        <v>6.9425999999999997</v>
      </c>
      <c r="AK1619" s="32">
        <v>6.0042999999999997</v>
      </c>
      <c r="AL1619" s="32">
        <v>7.2553999999999998</v>
      </c>
      <c r="AM1619" s="32">
        <v>0.3649</v>
      </c>
      <c r="AN1619" s="32">
        <v>0.59119999999999995</v>
      </c>
      <c r="AO1619" s="32">
        <v>0.59060000000000001</v>
      </c>
      <c r="AP1619" s="32">
        <v>4.4930000000000003</v>
      </c>
      <c r="AQ1619" s="32">
        <v>4.7699999999999999E-2</v>
      </c>
      <c r="AR1619" s="32">
        <v>4.4913999999999996</v>
      </c>
      <c r="AS1619" s="32">
        <v>4.9599999999999998E-2</v>
      </c>
      <c r="AT1619" s="32">
        <v>32.720599999999997</v>
      </c>
      <c r="AU1619" s="32">
        <v>1.2999999999999999E-3</v>
      </c>
      <c r="AV1619" s="32">
        <v>32.723799999999997</v>
      </c>
      <c r="AW1619" s="32">
        <v>8.0000000000000004E-4</v>
      </c>
      <c r="AX1619" s="32">
        <v>2.3504</v>
      </c>
      <c r="AY1619">
        <v>3707.92</v>
      </c>
      <c r="AZ1619">
        <v>2.3489</v>
      </c>
      <c r="BA1619">
        <v>3707.92</v>
      </c>
      <c r="BB1619">
        <v>3672</v>
      </c>
      <c r="BC1619">
        <v>999.51</v>
      </c>
      <c r="BD1619" s="32">
        <v>4.2739000000000003</v>
      </c>
      <c r="BE1619" s="32">
        <v>4.2736000000000001</v>
      </c>
      <c r="BF1619" s="32">
        <v>34.954599999999999</v>
      </c>
      <c r="BG1619" s="32">
        <v>34.9572</v>
      </c>
      <c r="BH1619" s="32">
        <v>3.1084000000000001</v>
      </c>
      <c r="BI1619" s="34">
        <v>28</v>
      </c>
      <c r="BJ1619" s="34">
        <v>23</v>
      </c>
      <c r="BK1619" s="34">
        <v>44</v>
      </c>
      <c r="BL1619" s="34">
        <v>21</v>
      </c>
      <c r="BM1619">
        <v>0</v>
      </c>
      <c r="BN1619" t="s">
        <v>1666</v>
      </c>
      <c r="BP1619" t="b">
        <v>0</v>
      </c>
    </row>
    <row r="1620" spans="1:68" x14ac:dyDescent="0.25">
      <c r="A1620" s="30" t="str">
        <f t="shared" si="26"/>
        <v>2010006146</v>
      </c>
      <c r="B1620" t="s">
        <v>206</v>
      </c>
      <c r="C1620">
        <v>146</v>
      </c>
      <c r="D1620" s="65" t="s">
        <v>8736</v>
      </c>
      <c r="E1620" t="s">
        <v>118</v>
      </c>
      <c r="F1620">
        <v>1</v>
      </c>
      <c r="G1620">
        <v>2010</v>
      </c>
      <c r="H1620">
        <v>1</v>
      </c>
      <c r="I1620" s="34">
        <v>81.3</v>
      </c>
      <c r="J1620">
        <v>3700</v>
      </c>
      <c r="K1620" s="32">
        <v>43.472799999999999</v>
      </c>
      <c r="L1620" s="32">
        <v>-57.529499999999999</v>
      </c>
      <c r="M1620" s="31">
        <v>40288.099660300926</v>
      </c>
      <c r="N1620" s="33">
        <v>1.98</v>
      </c>
      <c r="O1620" s="33">
        <v>49.6</v>
      </c>
      <c r="P1620" s="32">
        <v>3.8624999999999998</v>
      </c>
      <c r="Q1620" s="32">
        <v>3.0329000000000002</v>
      </c>
      <c r="R1620" s="32">
        <v>4.3798000000000004</v>
      </c>
      <c r="S1620" s="32">
        <v>0.37419999999999998</v>
      </c>
      <c r="T1620" s="32">
        <v>3.8584999999999998</v>
      </c>
      <c r="U1620" s="32">
        <v>3.0144000000000002</v>
      </c>
      <c r="V1620" s="32">
        <v>4.3808999999999996</v>
      </c>
      <c r="W1620" s="32">
        <v>0.37759999999999999</v>
      </c>
      <c r="X1620" s="32">
        <v>32.938400000000001</v>
      </c>
      <c r="Y1620" s="32">
        <v>32.713200000000001</v>
      </c>
      <c r="Z1620" s="32">
        <v>33.335099999999997</v>
      </c>
      <c r="AA1620" s="32">
        <v>0.23330000000000001</v>
      </c>
      <c r="AB1620" s="32">
        <v>32.939399999999999</v>
      </c>
      <c r="AC1620" s="32">
        <v>32.715499999999999</v>
      </c>
      <c r="AD1620" s="32">
        <v>33.3401</v>
      </c>
      <c r="AE1620" s="32">
        <v>0.2316</v>
      </c>
      <c r="AF1620" s="32">
        <v>7.0170000000000003</v>
      </c>
      <c r="AG1620" s="32">
        <v>6.1792999999999996</v>
      </c>
      <c r="AH1620" s="32">
        <v>7.3761999999999999</v>
      </c>
      <c r="AI1620" s="32">
        <v>0.37780000000000002</v>
      </c>
      <c r="AJ1620" s="32">
        <v>6.9192</v>
      </c>
      <c r="AK1620" s="32">
        <v>6.0751999999999997</v>
      </c>
      <c r="AL1620" s="32">
        <v>7.2553999999999998</v>
      </c>
      <c r="AM1620" s="32">
        <v>0.3609</v>
      </c>
      <c r="AN1620" s="32">
        <v>0.54890000000000005</v>
      </c>
      <c r="AO1620" s="32">
        <v>0.55200000000000005</v>
      </c>
      <c r="AP1620" s="32">
        <v>4.3090999999999999</v>
      </c>
      <c r="AQ1620" s="32">
        <v>6.93E-2</v>
      </c>
      <c r="AR1620" s="32">
        <v>4.3154000000000003</v>
      </c>
      <c r="AS1620" s="32">
        <v>6.25E-2</v>
      </c>
      <c r="AT1620" s="32">
        <v>32.715699999999998</v>
      </c>
      <c r="AU1620" s="32">
        <v>6.9999999999999999E-4</v>
      </c>
      <c r="AV1620" s="32">
        <v>32.7181</v>
      </c>
      <c r="AW1620" s="32">
        <v>6.9999999999999999E-4</v>
      </c>
      <c r="AX1620" s="32">
        <v>3.0329000000000002</v>
      </c>
      <c r="AY1620">
        <v>26.78</v>
      </c>
      <c r="AZ1620">
        <v>3.0144000000000002</v>
      </c>
      <c r="BA1620">
        <v>26.78</v>
      </c>
      <c r="BB1620">
        <v>3672</v>
      </c>
      <c r="BD1620" s="32"/>
      <c r="BE1620" s="32"/>
      <c r="BF1620" s="32"/>
      <c r="BG1620" s="32"/>
      <c r="BH1620" s="32">
        <v>3.0329000000000002</v>
      </c>
      <c r="BI1620" s="34">
        <v>27</v>
      </c>
      <c r="BJ1620" s="34">
        <v>23</v>
      </c>
      <c r="BK1620" s="34">
        <v>54</v>
      </c>
      <c r="BL1620" s="34">
        <v>31</v>
      </c>
      <c r="BM1620">
        <v>0</v>
      </c>
      <c r="BN1620" t="s">
        <v>1667</v>
      </c>
      <c r="BP1620" t="b">
        <v>0</v>
      </c>
    </row>
    <row r="1621" spans="1:68" x14ac:dyDescent="0.25">
      <c r="A1621" s="30" t="str">
        <f t="shared" si="26"/>
        <v>2010006149</v>
      </c>
      <c r="B1621" t="s">
        <v>206</v>
      </c>
      <c r="C1621">
        <v>149</v>
      </c>
      <c r="D1621" s="65" t="s">
        <v>8774</v>
      </c>
      <c r="E1621" t="s">
        <v>85</v>
      </c>
      <c r="F1621">
        <v>0</v>
      </c>
      <c r="G1621">
        <v>2010</v>
      </c>
      <c r="H1621">
        <v>1</v>
      </c>
      <c r="I1621" s="34">
        <v>4674.2</v>
      </c>
      <c r="J1621">
        <v>4700</v>
      </c>
      <c r="K1621" s="32">
        <v>42.575699999999998</v>
      </c>
      <c r="L1621" s="32">
        <v>-55.209299999999999</v>
      </c>
      <c r="M1621" s="31">
        <v>40288.531757870369</v>
      </c>
      <c r="N1621" s="33">
        <v>1.98</v>
      </c>
      <c r="O1621" s="33">
        <v>49.6</v>
      </c>
      <c r="P1621" s="32">
        <v>11.132199999999999</v>
      </c>
      <c r="Q1621" s="32">
        <v>10.5428</v>
      </c>
      <c r="R1621" s="32">
        <v>11.7079</v>
      </c>
      <c r="S1621" s="32">
        <v>0.2908</v>
      </c>
      <c r="T1621" s="32">
        <v>11.1313</v>
      </c>
      <c r="U1621" s="32">
        <v>10.545400000000001</v>
      </c>
      <c r="V1621" s="32">
        <v>11.7128</v>
      </c>
      <c r="W1621" s="32">
        <v>0.29220000000000002</v>
      </c>
      <c r="X1621" s="32">
        <v>34.9467</v>
      </c>
      <c r="Y1621" s="32">
        <v>34.810099999999998</v>
      </c>
      <c r="Z1621" s="32">
        <v>35.1935</v>
      </c>
      <c r="AA1621" s="32">
        <v>0.1132</v>
      </c>
      <c r="AB1621" s="32">
        <v>34.948900000000002</v>
      </c>
      <c r="AC1621" s="32">
        <v>34.811799999999998</v>
      </c>
      <c r="AD1621" s="32">
        <v>35.195399999999999</v>
      </c>
      <c r="AE1621" s="32">
        <v>0.11409999999999999</v>
      </c>
      <c r="AF1621" s="32">
        <v>5.8902000000000001</v>
      </c>
      <c r="AG1621" s="32">
        <v>5.3975</v>
      </c>
      <c r="AH1621" s="32">
        <v>6.1136999999999997</v>
      </c>
      <c r="AI1621" s="32">
        <v>0.22889999999999999</v>
      </c>
      <c r="AJ1621" s="32">
        <v>5.8209</v>
      </c>
      <c r="AK1621" s="32">
        <v>5.3849</v>
      </c>
      <c r="AL1621" s="32">
        <v>6.0118999999999998</v>
      </c>
      <c r="AM1621" s="32">
        <v>0.21190000000000001</v>
      </c>
      <c r="AN1621" s="32">
        <v>0.15859999999999999</v>
      </c>
      <c r="AO1621" s="32">
        <v>0.1588</v>
      </c>
      <c r="AP1621" s="32">
        <v>11.0685</v>
      </c>
      <c r="AQ1621" s="32">
        <v>3.8E-3</v>
      </c>
      <c r="AR1621" s="32">
        <v>11.068099999999999</v>
      </c>
      <c r="AS1621" s="32">
        <v>3.5000000000000001E-3</v>
      </c>
      <c r="AT1621" s="32">
        <v>34.863100000000003</v>
      </c>
      <c r="AU1621" s="32">
        <v>1.6000000000000001E-3</v>
      </c>
      <c r="AV1621" s="32">
        <v>34.864899999999999</v>
      </c>
      <c r="AW1621" s="32">
        <v>2.0999999999999999E-3</v>
      </c>
      <c r="AX1621" s="32">
        <v>2.2343999999999999</v>
      </c>
      <c r="AY1621">
        <v>4530.5</v>
      </c>
      <c r="AZ1621">
        <v>2.234</v>
      </c>
      <c r="BA1621">
        <v>4529.53</v>
      </c>
      <c r="BC1621">
        <v>999.59</v>
      </c>
      <c r="BD1621" s="32">
        <v>4.7443999999999997</v>
      </c>
      <c r="BE1621" s="32">
        <v>4.7445000000000004</v>
      </c>
      <c r="BF1621" s="32">
        <v>34.996400000000001</v>
      </c>
      <c r="BG1621" s="32">
        <v>34.998399999999997</v>
      </c>
      <c r="BH1621" s="32"/>
      <c r="BI1621" s="34"/>
      <c r="BJ1621" s="34"/>
      <c r="BK1621" s="34"/>
      <c r="BL1621" s="34"/>
      <c r="BM1621">
        <v>-1</v>
      </c>
      <c r="BN1621" t="s">
        <v>1668</v>
      </c>
      <c r="BP1621" t="b">
        <v>0</v>
      </c>
    </row>
    <row r="1622" spans="1:68" x14ac:dyDescent="0.25">
      <c r="A1622" s="30" t="str">
        <f t="shared" si="26"/>
        <v>2010006151</v>
      </c>
      <c r="B1622" t="s">
        <v>206</v>
      </c>
      <c r="C1622">
        <v>151</v>
      </c>
      <c r="D1622" s="65" t="s">
        <v>8737</v>
      </c>
      <c r="E1622" t="s">
        <v>85</v>
      </c>
      <c r="F1622">
        <v>0</v>
      </c>
      <c r="G1622">
        <v>2010</v>
      </c>
      <c r="H1622">
        <v>1</v>
      </c>
      <c r="I1622" s="34">
        <v>4192</v>
      </c>
      <c r="J1622">
        <v>4100</v>
      </c>
      <c r="K1622" s="32">
        <v>43.190300000000001</v>
      </c>
      <c r="L1622" s="32">
        <v>-55.390799999999999</v>
      </c>
      <c r="M1622" s="31">
        <v>40288.854265046299</v>
      </c>
      <c r="N1622" s="33">
        <v>1.98</v>
      </c>
      <c r="O1622" s="33">
        <v>49.6</v>
      </c>
      <c r="P1622" s="32">
        <v>5.6368999999999998</v>
      </c>
      <c r="Q1622" s="32">
        <v>2.9792000000000001</v>
      </c>
      <c r="R1622" s="32">
        <v>9.7765000000000004</v>
      </c>
      <c r="S1622" s="32">
        <v>2.3650000000000002</v>
      </c>
      <c r="T1622" s="32">
        <v>5.6327999999999996</v>
      </c>
      <c r="U1622" s="32">
        <v>2.9857</v>
      </c>
      <c r="V1622" s="32">
        <v>9.7734000000000005</v>
      </c>
      <c r="W1622" s="32">
        <v>2.3635999999999999</v>
      </c>
      <c r="X1622" s="32">
        <v>33.529600000000002</v>
      </c>
      <c r="Y1622" s="32">
        <v>32.639499999999998</v>
      </c>
      <c r="Z1622" s="32">
        <v>34.705500000000001</v>
      </c>
      <c r="AA1622" s="32">
        <v>0.74590000000000001</v>
      </c>
      <c r="AB1622" s="32">
        <v>33.521099999999997</v>
      </c>
      <c r="AC1622" s="32">
        <v>32.641800000000003</v>
      </c>
      <c r="AD1622" s="32">
        <v>34.707900000000002</v>
      </c>
      <c r="AE1622" s="32">
        <v>0.74050000000000005</v>
      </c>
      <c r="AF1622" s="32">
        <v>6.9024999999999999</v>
      </c>
      <c r="AG1622" s="32">
        <v>6.0110999999999999</v>
      </c>
      <c r="AH1622" s="32">
        <v>7.9546999999999999</v>
      </c>
      <c r="AI1622" s="32">
        <v>0.63770000000000004</v>
      </c>
      <c r="AJ1622" s="32">
        <v>6.8066000000000004</v>
      </c>
      <c r="AK1622" s="32">
        <v>5.9237000000000002</v>
      </c>
      <c r="AL1622" s="32">
        <v>7.758</v>
      </c>
      <c r="AM1622" s="32">
        <v>0.62060000000000004</v>
      </c>
      <c r="AN1622" s="32">
        <v>0.79279999999999995</v>
      </c>
      <c r="AO1622" s="32">
        <v>0.79310000000000003</v>
      </c>
      <c r="AP1622" s="32">
        <v>3.395</v>
      </c>
      <c r="AQ1622" s="32">
        <v>9.7999999999999997E-3</v>
      </c>
      <c r="AR1622" s="32">
        <v>3.3948</v>
      </c>
      <c r="AS1622" s="32">
        <v>7.4000000000000003E-3</v>
      </c>
      <c r="AT1622" s="32">
        <v>32.651400000000002</v>
      </c>
      <c r="AU1622" s="32">
        <v>1.8700000000000001E-2</v>
      </c>
      <c r="AV1622" s="32">
        <v>32.666200000000003</v>
      </c>
      <c r="AW1622" s="32">
        <v>4.0899999999999999E-2</v>
      </c>
      <c r="AX1622" s="32">
        <v>2.2376</v>
      </c>
      <c r="AY1622">
        <v>4191.99</v>
      </c>
      <c r="AZ1622">
        <v>2.2372000000000001</v>
      </c>
      <c r="BA1622">
        <v>4191.99</v>
      </c>
      <c r="BC1622">
        <v>999.54</v>
      </c>
      <c r="BD1622" s="32">
        <v>4.4676999999999998</v>
      </c>
      <c r="BE1622" s="32">
        <v>4.4672999999999998</v>
      </c>
      <c r="BF1622" s="32">
        <v>34.9651</v>
      </c>
      <c r="BG1622" s="32">
        <v>34.967700000000001</v>
      </c>
      <c r="BH1622" s="32">
        <v>2.9792000000000001</v>
      </c>
      <c r="BI1622" s="34">
        <v>21</v>
      </c>
      <c r="BJ1622" s="34">
        <v>0</v>
      </c>
      <c r="BK1622" s="34">
        <v>22</v>
      </c>
      <c r="BL1622" s="34">
        <v>21</v>
      </c>
      <c r="BM1622">
        <v>0</v>
      </c>
      <c r="BN1622" t="s">
        <v>1669</v>
      </c>
      <c r="BP1622" t="b">
        <v>0</v>
      </c>
    </row>
    <row r="1623" spans="1:68" x14ac:dyDescent="0.25">
      <c r="A1623" s="30" t="str">
        <f t="shared" si="26"/>
        <v>2010006153</v>
      </c>
      <c r="B1623" t="s">
        <v>206</v>
      </c>
      <c r="C1623">
        <v>153</v>
      </c>
      <c r="D1623" s="65" t="s">
        <v>8775</v>
      </c>
      <c r="E1623" t="s">
        <v>85</v>
      </c>
      <c r="F1623">
        <v>0</v>
      </c>
      <c r="G1623">
        <v>2010</v>
      </c>
      <c r="H1623">
        <v>1</v>
      </c>
      <c r="I1623" s="34">
        <v>3494.2</v>
      </c>
      <c r="J1623">
        <v>3780</v>
      </c>
      <c r="K1623" s="32">
        <v>43.906700000000001</v>
      </c>
      <c r="L1623" s="32">
        <v>-55.6738</v>
      </c>
      <c r="M1623" s="31">
        <v>40289.212586921298</v>
      </c>
      <c r="N1623" s="33">
        <v>1.98</v>
      </c>
      <c r="O1623" s="33">
        <v>49.59</v>
      </c>
      <c r="P1623" s="32">
        <v>3.2530000000000001</v>
      </c>
      <c r="Q1623" s="32">
        <v>3.0270000000000001</v>
      </c>
      <c r="R1623" s="32">
        <v>3.6412</v>
      </c>
      <c r="S1623" s="32">
        <v>0.14779999999999999</v>
      </c>
      <c r="T1623" s="32">
        <v>3.2530999999999999</v>
      </c>
      <c r="U1623" s="32">
        <v>3.0541999999999998</v>
      </c>
      <c r="V1623" s="32">
        <v>3.64</v>
      </c>
      <c r="W1623" s="32">
        <v>0.14610000000000001</v>
      </c>
      <c r="X1623" s="32">
        <v>32.824399999999997</v>
      </c>
      <c r="Y1623" s="32">
        <v>32.745199999999997</v>
      </c>
      <c r="Z1623" s="32">
        <v>33.113399999999999</v>
      </c>
      <c r="AA1623" s="32">
        <v>0.11219999999999999</v>
      </c>
      <c r="AB1623" s="32">
        <v>32.826700000000002</v>
      </c>
      <c r="AC1623" s="32">
        <v>32.747799999999998</v>
      </c>
      <c r="AD1623" s="32">
        <v>33.114199999999997</v>
      </c>
      <c r="AE1623" s="32">
        <v>0.112</v>
      </c>
      <c r="AF1623" s="32">
        <v>7.2908999999999997</v>
      </c>
      <c r="AG1623" s="32">
        <v>6.8239999999999998</v>
      </c>
      <c r="AH1623" s="32">
        <v>7.4276</v>
      </c>
      <c r="AI1623" s="32">
        <v>0.1862</v>
      </c>
      <c r="AJ1623" s="32">
        <v>7.1891999999999996</v>
      </c>
      <c r="AK1623" s="32">
        <v>6.7248000000000001</v>
      </c>
      <c r="AL1623" s="32">
        <v>7.31</v>
      </c>
      <c r="AM1623" s="32">
        <v>0.17560000000000001</v>
      </c>
      <c r="AN1623" s="32">
        <v>0.25900000000000001</v>
      </c>
      <c r="AO1623" s="32">
        <v>0.25740000000000002</v>
      </c>
      <c r="AP1623" s="32">
        <v>3.2164999999999999</v>
      </c>
      <c r="AQ1623" s="32">
        <v>2.24E-2</v>
      </c>
      <c r="AR1623" s="32">
        <v>3.2174</v>
      </c>
      <c r="AS1623" s="32">
        <v>2.3699999999999999E-2</v>
      </c>
      <c r="AT1623" s="32">
        <v>32.762300000000003</v>
      </c>
      <c r="AU1623" s="32">
        <v>2.4799999999999999E-2</v>
      </c>
      <c r="AV1623" s="32">
        <v>32.764699999999998</v>
      </c>
      <c r="AW1623" s="32">
        <v>2.3800000000000002E-2</v>
      </c>
      <c r="AX1623" s="32">
        <v>2.3892000000000002</v>
      </c>
      <c r="AY1623">
        <v>3468.81</v>
      </c>
      <c r="AZ1623">
        <v>2.3887</v>
      </c>
      <c r="BA1623">
        <v>3468.81</v>
      </c>
      <c r="BC1623">
        <v>999.47</v>
      </c>
      <c r="BD1623" s="32">
        <v>4.4329999999999998</v>
      </c>
      <c r="BE1623" s="32">
        <v>4.4325999999999999</v>
      </c>
      <c r="BF1623" s="32">
        <v>34.9617</v>
      </c>
      <c r="BG1623" s="32">
        <v>34.964599999999997</v>
      </c>
      <c r="BH1623" s="32">
        <v>3.0270000000000001</v>
      </c>
      <c r="BI1623" s="34">
        <v>43</v>
      </c>
      <c r="BJ1623" s="34">
        <v>0</v>
      </c>
      <c r="BK1623" s="34">
        <v>53</v>
      </c>
      <c r="BL1623" s="34">
        <v>53</v>
      </c>
      <c r="BM1623">
        <v>0</v>
      </c>
      <c r="BN1623" t="s">
        <v>1670</v>
      </c>
      <c r="BP1623" t="b">
        <v>0</v>
      </c>
    </row>
    <row r="1624" spans="1:68" x14ac:dyDescent="0.25">
      <c r="A1624" s="30" t="str">
        <f t="shared" si="26"/>
        <v>2010006155</v>
      </c>
      <c r="B1624" t="s">
        <v>206</v>
      </c>
      <c r="C1624">
        <v>155</v>
      </c>
      <c r="D1624" s="65" t="s">
        <v>8877</v>
      </c>
      <c r="E1624" t="s">
        <v>144</v>
      </c>
      <c r="F1624">
        <v>0</v>
      </c>
      <c r="G1624">
        <v>2010</v>
      </c>
      <c r="H1624">
        <v>1</v>
      </c>
      <c r="I1624" s="34">
        <v>2934.3</v>
      </c>
      <c r="J1624">
        <v>3000</v>
      </c>
      <c r="K1624" s="32">
        <v>44.225700000000003</v>
      </c>
      <c r="L1624" s="32">
        <v>-55.838299999999997</v>
      </c>
      <c r="M1624" s="31">
        <v>40289.51204710648</v>
      </c>
      <c r="N1624" s="33">
        <v>0.99</v>
      </c>
      <c r="O1624" s="33">
        <v>49.59</v>
      </c>
      <c r="P1624" s="32">
        <v>3.9308999999999998</v>
      </c>
      <c r="Q1624" s="32">
        <v>2.7042000000000002</v>
      </c>
      <c r="R1624" s="32">
        <v>8.9411000000000005</v>
      </c>
      <c r="S1624" s="32">
        <v>1.8796999999999999</v>
      </c>
      <c r="T1624" s="32">
        <v>3.9247999999999998</v>
      </c>
      <c r="U1624" s="32">
        <v>2.7031000000000001</v>
      </c>
      <c r="V1624" s="32">
        <v>8.9471000000000007</v>
      </c>
      <c r="W1624" s="32">
        <v>1.8706</v>
      </c>
      <c r="X1624" s="32">
        <v>33.054200000000002</v>
      </c>
      <c r="Y1624" s="32">
        <v>32.653700000000001</v>
      </c>
      <c r="Z1624" s="32">
        <v>34.566699999999997</v>
      </c>
      <c r="AA1624" s="32">
        <v>0.61619999999999997</v>
      </c>
      <c r="AB1624" s="32">
        <v>33.058700000000002</v>
      </c>
      <c r="AC1624" s="32">
        <v>32.656199999999998</v>
      </c>
      <c r="AD1624" s="32">
        <v>34.5749</v>
      </c>
      <c r="AE1624" s="32">
        <v>0.62050000000000005</v>
      </c>
      <c r="AF1624" s="32">
        <v>6.9092000000000002</v>
      </c>
      <c r="AG1624" s="32">
        <v>5.6296999999999997</v>
      </c>
      <c r="AH1624" s="32">
        <v>7.4813000000000001</v>
      </c>
      <c r="AI1624" s="32">
        <v>0.71240000000000003</v>
      </c>
      <c r="AJ1624" s="32">
        <v>6.8324999999999996</v>
      </c>
      <c r="AK1624" s="32">
        <v>5.5693999999999999</v>
      </c>
      <c r="AL1624" s="32">
        <v>7.3697999999999997</v>
      </c>
      <c r="AM1624" s="32">
        <v>0.67390000000000005</v>
      </c>
      <c r="AN1624" s="32">
        <v>0.78800000000000003</v>
      </c>
      <c r="AO1624" s="32">
        <v>0.78990000000000005</v>
      </c>
      <c r="AP1624" s="32">
        <v>3.2052</v>
      </c>
      <c r="AQ1624" s="32">
        <v>7.7999999999999996E-3</v>
      </c>
      <c r="AR1624" s="32">
        <v>3.2048999999999999</v>
      </c>
      <c r="AS1624" s="32">
        <v>7.1999999999999998E-3</v>
      </c>
      <c r="AT1624" s="32">
        <v>32.684899999999999</v>
      </c>
      <c r="AU1624" s="32">
        <v>1.4E-2</v>
      </c>
      <c r="AV1624" s="32">
        <v>32.686999999999998</v>
      </c>
      <c r="AW1624" s="32">
        <v>1.34E-2</v>
      </c>
      <c r="AX1624" s="32">
        <v>2.6044</v>
      </c>
      <c r="AY1624">
        <v>2933.3</v>
      </c>
      <c r="AZ1624">
        <v>2.6042000000000001</v>
      </c>
      <c r="BA1624">
        <v>2933.3</v>
      </c>
      <c r="BB1624">
        <v>3000</v>
      </c>
      <c r="BC1624">
        <v>999.44</v>
      </c>
      <c r="BD1624" s="32">
        <v>4.3440000000000003</v>
      </c>
      <c r="BE1624" s="32">
        <v>4.3433999999999999</v>
      </c>
      <c r="BF1624" s="32">
        <v>34.951999999999998</v>
      </c>
      <c r="BG1624" s="32">
        <v>34.954900000000002</v>
      </c>
      <c r="BH1624" s="32">
        <v>2.7042000000000002</v>
      </c>
      <c r="BI1624" s="34">
        <v>39</v>
      </c>
      <c r="BJ1624" s="34">
        <v>0</v>
      </c>
      <c r="BK1624" s="34">
        <v>42</v>
      </c>
      <c r="BL1624" s="34">
        <v>42</v>
      </c>
      <c r="BM1624">
        <v>0</v>
      </c>
      <c r="BN1624" t="s">
        <v>1671</v>
      </c>
      <c r="BP1624" t="b">
        <v>0</v>
      </c>
    </row>
    <row r="1625" spans="1:68" x14ac:dyDescent="0.25">
      <c r="A1625" s="30" t="str">
        <f t="shared" si="26"/>
        <v>2010006157</v>
      </c>
      <c r="B1625" t="s">
        <v>206</v>
      </c>
      <c r="C1625">
        <v>157</v>
      </c>
      <c r="D1625" s="65" t="s">
        <v>8776</v>
      </c>
      <c r="E1625" t="s">
        <v>122</v>
      </c>
      <c r="F1625">
        <v>0</v>
      </c>
      <c r="G1625">
        <v>2010</v>
      </c>
      <c r="H1625">
        <v>1</v>
      </c>
      <c r="I1625" s="34">
        <v>2149.1999999999998</v>
      </c>
      <c r="J1625">
        <v>2200</v>
      </c>
      <c r="K1625" s="32">
        <v>44.516300000000001</v>
      </c>
      <c r="L1625" s="32">
        <v>-55.832799999999999</v>
      </c>
      <c r="M1625" s="31">
        <v>40289.756126736109</v>
      </c>
      <c r="N1625" s="33">
        <v>1.98</v>
      </c>
      <c r="O1625" s="33">
        <v>49.59</v>
      </c>
      <c r="P1625" s="32">
        <v>3.39</v>
      </c>
      <c r="Q1625" s="32">
        <v>1.6789000000000001</v>
      </c>
      <c r="R1625" s="32">
        <v>3.8818000000000001</v>
      </c>
      <c r="S1625" s="32">
        <v>0.81510000000000005</v>
      </c>
      <c r="T1625" s="32">
        <v>3.3929999999999998</v>
      </c>
      <c r="U1625" s="32">
        <v>1.6854</v>
      </c>
      <c r="V1625" s="32">
        <v>3.8816999999999999</v>
      </c>
      <c r="W1625" s="32">
        <v>0.81340000000000001</v>
      </c>
      <c r="X1625" s="32">
        <v>32.725499999999997</v>
      </c>
      <c r="Y1625" s="32">
        <v>32.658900000000003</v>
      </c>
      <c r="Z1625" s="32">
        <v>32.971200000000003</v>
      </c>
      <c r="AA1625" s="32">
        <v>0.1022</v>
      </c>
      <c r="AB1625" s="32">
        <v>32.726999999999997</v>
      </c>
      <c r="AC1625" s="32">
        <v>32.661799999999999</v>
      </c>
      <c r="AD1625" s="32">
        <v>32.971800000000002</v>
      </c>
      <c r="AE1625" s="32">
        <v>0.1014</v>
      </c>
      <c r="AF1625" s="32">
        <v>7.1134000000000004</v>
      </c>
      <c r="AG1625" s="32">
        <v>6.3079000000000001</v>
      </c>
      <c r="AH1625" s="32">
        <v>7.3982000000000001</v>
      </c>
      <c r="AI1625" s="32">
        <v>0.34470000000000001</v>
      </c>
      <c r="AJ1625" s="32">
        <v>7.0384000000000002</v>
      </c>
      <c r="AK1625" s="32">
        <v>6.3719000000000001</v>
      </c>
      <c r="AL1625" s="32">
        <v>7.2843999999999998</v>
      </c>
      <c r="AM1625" s="32">
        <v>0.2772</v>
      </c>
      <c r="AN1625" s="32">
        <v>0.433</v>
      </c>
      <c r="AO1625" s="32">
        <v>0.43080000000000002</v>
      </c>
      <c r="AP1625" s="32">
        <v>3.8666</v>
      </c>
      <c r="AQ1625" s="32">
        <v>0.01</v>
      </c>
      <c r="AR1625" s="32">
        <v>3.8704000000000001</v>
      </c>
      <c r="AS1625" s="32">
        <v>8.3000000000000001E-3</v>
      </c>
      <c r="AT1625" s="32">
        <v>32.674399999999999</v>
      </c>
      <c r="AU1625" s="32">
        <v>2.1600000000000001E-2</v>
      </c>
      <c r="AV1625" s="32">
        <v>32.673699999999997</v>
      </c>
      <c r="AW1625" s="32">
        <v>1.6500000000000001E-2</v>
      </c>
      <c r="AX1625" s="32">
        <v>1.4251</v>
      </c>
      <c r="AY1625">
        <v>51.57</v>
      </c>
      <c r="AZ1625">
        <v>1.4222999999999999</v>
      </c>
      <c r="BA1625">
        <v>51.57</v>
      </c>
      <c r="BB1625">
        <v>2250</v>
      </c>
      <c r="BC1625">
        <v>999.42</v>
      </c>
      <c r="BD1625" s="32">
        <v>4.1879</v>
      </c>
      <c r="BE1625" s="32">
        <v>4.1877000000000004</v>
      </c>
      <c r="BF1625" s="32">
        <v>34.933700000000002</v>
      </c>
      <c r="BG1625" s="32">
        <v>34.936700000000002</v>
      </c>
      <c r="BH1625" s="32">
        <v>1.4251</v>
      </c>
      <c r="BI1625" s="34">
        <v>52</v>
      </c>
      <c r="BJ1625" s="34">
        <v>0</v>
      </c>
      <c r="BK1625" s="34">
        <v>69</v>
      </c>
      <c r="BL1625" s="34">
        <v>69</v>
      </c>
      <c r="BM1625">
        <v>0</v>
      </c>
      <c r="BN1625" t="s">
        <v>1672</v>
      </c>
      <c r="BP1625" t="b">
        <v>0</v>
      </c>
    </row>
    <row r="1626" spans="1:68" x14ac:dyDescent="0.25">
      <c r="A1626" s="30" t="str">
        <f t="shared" si="26"/>
        <v>2010006159</v>
      </c>
      <c r="B1626" t="s">
        <v>206</v>
      </c>
      <c r="C1626">
        <v>159</v>
      </c>
      <c r="D1626" s="65" t="s">
        <v>8740</v>
      </c>
      <c r="E1626" t="s">
        <v>121</v>
      </c>
      <c r="F1626">
        <v>0</v>
      </c>
      <c r="G1626">
        <v>2010</v>
      </c>
      <c r="H1626">
        <v>1</v>
      </c>
      <c r="I1626" s="34">
        <v>1097.0999999999999</v>
      </c>
      <c r="J1626">
        <v>1110</v>
      </c>
      <c r="K1626" s="32">
        <v>44.753</v>
      </c>
      <c r="L1626" s="32">
        <v>-55.848999999999997</v>
      </c>
      <c r="M1626" s="31">
        <v>40289.951065856483</v>
      </c>
      <c r="N1626" s="33">
        <v>1.98</v>
      </c>
      <c r="O1626" s="33">
        <v>49.59</v>
      </c>
      <c r="P1626" s="32">
        <v>3.5895000000000001</v>
      </c>
      <c r="Q1626" s="32">
        <v>2.6789999999999998</v>
      </c>
      <c r="R1626" s="32">
        <v>3.6890999999999998</v>
      </c>
      <c r="S1626" s="32">
        <v>0.20810000000000001</v>
      </c>
      <c r="T1626" s="32">
        <v>3.5897000000000001</v>
      </c>
      <c r="U1626" s="32">
        <v>2.6959</v>
      </c>
      <c r="V1626" s="32">
        <v>3.6892</v>
      </c>
      <c r="W1626" s="32">
        <v>0.2069</v>
      </c>
      <c r="X1626" s="32">
        <v>32.696899999999999</v>
      </c>
      <c r="Y1626" s="32">
        <v>32.672400000000003</v>
      </c>
      <c r="Z1626" s="32">
        <v>32.741100000000003</v>
      </c>
      <c r="AA1626" s="32">
        <v>9.7000000000000003E-3</v>
      </c>
      <c r="AB1626" s="32">
        <v>32.698999999999998</v>
      </c>
      <c r="AC1626" s="32">
        <v>32.6661</v>
      </c>
      <c r="AD1626" s="32">
        <v>32.737200000000001</v>
      </c>
      <c r="AE1626" s="32">
        <v>9.4999999999999998E-3</v>
      </c>
      <c r="AF1626" s="32">
        <v>7.2656000000000001</v>
      </c>
      <c r="AG1626" s="32">
        <v>6.8529999999999998</v>
      </c>
      <c r="AH1626" s="32">
        <v>7.3324999999999996</v>
      </c>
      <c r="AI1626" s="32">
        <v>0.10630000000000001</v>
      </c>
      <c r="AJ1626" s="32">
        <v>7.157</v>
      </c>
      <c r="AK1626" s="32">
        <v>6.8817000000000004</v>
      </c>
      <c r="AL1626" s="32">
        <v>7.2125000000000004</v>
      </c>
      <c r="AM1626" s="32">
        <v>8.2699999999999996E-2</v>
      </c>
      <c r="AN1626" s="32">
        <v>0.1278</v>
      </c>
      <c r="AO1626" s="32">
        <v>0.12130000000000001</v>
      </c>
      <c r="AP1626" s="32">
        <v>3.6814</v>
      </c>
      <c r="AQ1626" s="32">
        <v>4.0000000000000001E-3</v>
      </c>
      <c r="AR1626" s="32">
        <v>3.6812999999999998</v>
      </c>
      <c r="AS1626" s="32">
        <v>3.8999999999999998E-3</v>
      </c>
      <c r="AT1626" s="32">
        <v>32.687899999999999</v>
      </c>
      <c r="AU1626" s="32">
        <v>1.03E-2</v>
      </c>
      <c r="AV1626" s="32">
        <v>32.688000000000002</v>
      </c>
      <c r="AW1626" s="32">
        <v>1.46E-2</v>
      </c>
      <c r="AX1626" s="32">
        <v>1.6817</v>
      </c>
      <c r="AY1626">
        <v>51.57</v>
      </c>
      <c r="AZ1626">
        <v>1.6473</v>
      </c>
      <c r="BA1626">
        <v>51.57</v>
      </c>
      <c r="BB1626">
        <v>1100</v>
      </c>
      <c r="BC1626">
        <v>999.39</v>
      </c>
      <c r="BD1626" s="32">
        <v>4.2709999999999999</v>
      </c>
      <c r="BE1626" s="32">
        <v>4.2705000000000002</v>
      </c>
      <c r="BF1626" s="32">
        <v>34.9283</v>
      </c>
      <c r="BG1626" s="32">
        <v>34.9313</v>
      </c>
      <c r="BH1626" s="32">
        <v>1.6817</v>
      </c>
      <c r="BI1626" s="34">
        <v>52</v>
      </c>
      <c r="BJ1626" s="34">
        <v>0</v>
      </c>
      <c r="BK1626" s="34">
        <v>67</v>
      </c>
      <c r="BL1626" s="34">
        <v>67</v>
      </c>
      <c r="BM1626">
        <v>0</v>
      </c>
      <c r="BN1626" t="s">
        <v>1673</v>
      </c>
      <c r="BP1626" t="b">
        <v>0</v>
      </c>
    </row>
    <row r="1627" spans="1:68" x14ac:dyDescent="0.25">
      <c r="A1627" s="30" t="str">
        <f t="shared" si="26"/>
        <v>2010006160</v>
      </c>
      <c r="B1627" t="s">
        <v>206</v>
      </c>
      <c r="C1627">
        <v>160</v>
      </c>
      <c r="D1627" s="65" t="s">
        <v>8777</v>
      </c>
      <c r="E1627" t="s">
        <v>9068</v>
      </c>
      <c r="F1627">
        <v>0</v>
      </c>
      <c r="G1627">
        <v>2010</v>
      </c>
      <c r="H1627">
        <v>1</v>
      </c>
      <c r="I1627" s="34">
        <v>794</v>
      </c>
      <c r="J1627">
        <v>800</v>
      </c>
      <c r="K1627" s="32">
        <v>44.822200000000002</v>
      </c>
      <c r="L1627" s="32">
        <v>-55.847000000000001</v>
      </c>
      <c r="M1627" s="31">
        <v>40290.044907523152</v>
      </c>
      <c r="N1627" s="33">
        <v>1.98</v>
      </c>
      <c r="O1627" s="33">
        <v>49.59</v>
      </c>
      <c r="P1627" s="32">
        <v>3.5206</v>
      </c>
      <c r="Q1627" s="32">
        <v>3.3725999999999998</v>
      </c>
      <c r="R1627" s="32">
        <v>3.6364000000000001</v>
      </c>
      <c r="S1627" s="32">
        <v>4.7100000000000003E-2</v>
      </c>
      <c r="T1627" s="32">
        <v>3.52</v>
      </c>
      <c r="U1627" s="32">
        <v>3.3729</v>
      </c>
      <c r="V1627" s="32">
        <v>3.6297999999999999</v>
      </c>
      <c r="W1627" s="32">
        <v>4.6600000000000003E-2</v>
      </c>
      <c r="X1627" s="32">
        <v>32.691499999999998</v>
      </c>
      <c r="Y1627" s="32">
        <v>32.6252</v>
      </c>
      <c r="Z1627" s="32">
        <v>32.945999999999998</v>
      </c>
      <c r="AA1627" s="32">
        <v>9.9599999999999994E-2</v>
      </c>
      <c r="AB1627" s="32">
        <v>32.6937</v>
      </c>
      <c r="AC1627" s="32">
        <v>32.628</v>
      </c>
      <c r="AD1627" s="32">
        <v>32.947699999999998</v>
      </c>
      <c r="AE1627" s="32">
        <v>9.9099999999999994E-2</v>
      </c>
      <c r="AF1627" s="32">
        <v>7.2930999999999999</v>
      </c>
      <c r="AG1627" s="32">
        <v>6.9058999999999999</v>
      </c>
      <c r="AH1627" s="32">
        <v>7.4318</v>
      </c>
      <c r="AI1627" s="32">
        <v>0.15379999999999999</v>
      </c>
      <c r="AJ1627" s="32">
        <v>7.2058999999999997</v>
      </c>
      <c r="AK1627" s="32">
        <v>6.8593000000000002</v>
      </c>
      <c r="AL1627" s="32">
        <v>7.3289999999999997</v>
      </c>
      <c r="AM1627" s="32">
        <v>0.13950000000000001</v>
      </c>
      <c r="AN1627" s="32">
        <v>0.2455</v>
      </c>
      <c r="AO1627" s="32">
        <v>0.24540000000000001</v>
      </c>
      <c r="AP1627" s="32">
        <v>3.5354999999999999</v>
      </c>
      <c r="AQ1627" s="32">
        <v>1.6000000000000001E-3</v>
      </c>
      <c r="AR1627" s="32">
        <v>3.5358000000000001</v>
      </c>
      <c r="AS1627" s="32">
        <v>2E-3</v>
      </c>
      <c r="AT1627" s="32">
        <v>32.625900000000001</v>
      </c>
      <c r="AU1627" s="32">
        <v>2.0000000000000001E-4</v>
      </c>
      <c r="AV1627" s="32">
        <v>32.628900000000002</v>
      </c>
      <c r="AW1627" s="32">
        <v>1E-3</v>
      </c>
      <c r="AX1627" s="32">
        <v>3.3725999999999998</v>
      </c>
      <c r="AY1627">
        <v>43.64</v>
      </c>
      <c r="AZ1627">
        <v>3.3729</v>
      </c>
      <c r="BA1627">
        <v>43.64</v>
      </c>
      <c r="BB1627">
        <v>816</v>
      </c>
      <c r="BC1627">
        <v>793.97</v>
      </c>
      <c r="BD1627" s="32">
        <v>4.3819999999999997</v>
      </c>
      <c r="BE1627" s="32">
        <v>4.3827999999999996</v>
      </c>
      <c r="BF1627" s="32">
        <v>34.914999999999999</v>
      </c>
      <c r="BG1627" s="32">
        <v>34.9178</v>
      </c>
      <c r="BH1627" s="32">
        <v>3.3725999999999998</v>
      </c>
      <c r="BI1627" s="34">
        <v>44</v>
      </c>
      <c r="BJ1627" s="34">
        <v>0</v>
      </c>
      <c r="BK1627" s="34">
        <v>54</v>
      </c>
      <c r="BL1627" s="34">
        <v>54</v>
      </c>
      <c r="BM1627">
        <v>0</v>
      </c>
      <c r="BN1627" t="s">
        <v>1674</v>
      </c>
      <c r="BP1627" t="b">
        <v>0</v>
      </c>
    </row>
    <row r="1628" spans="1:68" x14ac:dyDescent="0.25">
      <c r="A1628" s="30" t="str">
        <f t="shared" si="26"/>
        <v>2010006161</v>
      </c>
      <c r="B1628" t="s">
        <v>206</v>
      </c>
      <c r="C1628">
        <v>161</v>
      </c>
      <c r="D1628" s="65" t="s">
        <v>8901</v>
      </c>
      <c r="E1628" t="s">
        <v>9067</v>
      </c>
      <c r="F1628">
        <v>0</v>
      </c>
      <c r="G1628">
        <v>2010</v>
      </c>
      <c r="H1628">
        <v>1</v>
      </c>
      <c r="I1628" s="34">
        <v>452.8</v>
      </c>
      <c r="J1628">
        <v>350</v>
      </c>
      <c r="K1628" s="32">
        <v>44.8675</v>
      </c>
      <c r="L1628" s="32">
        <v>-55.851999999999997</v>
      </c>
      <c r="M1628" s="31">
        <v>40290.130923958335</v>
      </c>
      <c r="N1628" s="33">
        <v>0.99</v>
      </c>
      <c r="O1628" s="33">
        <v>49.59</v>
      </c>
      <c r="P1628" s="32">
        <v>2.6589</v>
      </c>
      <c r="Q1628" s="32">
        <v>2.3874</v>
      </c>
      <c r="R1628" s="32">
        <v>2.8523000000000001</v>
      </c>
      <c r="S1628" s="32">
        <v>0.11609999999999999</v>
      </c>
      <c r="T1628" s="32">
        <v>2.6602999999999999</v>
      </c>
      <c r="U1628" s="32">
        <v>2.4504999999999999</v>
      </c>
      <c r="V1628" s="32">
        <v>2.8491</v>
      </c>
      <c r="W1628" s="32">
        <v>0.109</v>
      </c>
      <c r="X1628" s="32">
        <v>32.582799999999999</v>
      </c>
      <c r="Y1628" s="32">
        <v>32.554200000000002</v>
      </c>
      <c r="Z1628" s="32">
        <v>32.711399999999998</v>
      </c>
      <c r="AA1628" s="32">
        <v>3.9399999999999998E-2</v>
      </c>
      <c r="AB1628" s="32">
        <v>32.571300000000001</v>
      </c>
      <c r="AC1628" s="32">
        <v>32.491900000000001</v>
      </c>
      <c r="AD1628" s="32">
        <v>32.840299999999999</v>
      </c>
      <c r="AE1628" s="32">
        <v>5.4899999999999997E-2</v>
      </c>
      <c r="AF1628" s="32">
        <v>7.6999000000000004</v>
      </c>
      <c r="AG1628" s="32">
        <v>7.0662000000000003</v>
      </c>
      <c r="AH1628" s="32">
        <v>7.8705999999999996</v>
      </c>
      <c r="AI1628" s="32">
        <v>0.19209999999999999</v>
      </c>
      <c r="AJ1628" s="32">
        <v>7.0530999999999997</v>
      </c>
      <c r="AK1628" s="32">
        <v>6.6414</v>
      </c>
      <c r="AL1628" s="32">
        <v>9.2682000000000002</v>
      </c>
      <c r="AM1628" s="32">
        <v>0.44450000000000001</v>
      </c>
      <c r="AN1628" s="32">
        <v>0.14000000000000001</v>
      </c>
      <c r="AO1628" s="32">
        <v>0.23910000000000001</v>
      </c>
      <c r="AP1628" s="32">
        <v>2.5773999999999999</v>
      </c>
      <c r="AQ1628" s="32">
        <v>2E-3</v>
      </c>
      <c r="AR1628" s="32">
        <v>2.5777000000000001</v>
      </c>
      <c r="AS1628" s="32">
        <v>2.5000000000000001E-3</v>
      </c>
      <c r="AT1628" s="32">
        <v>32.555100000000003</v>
      </c>
      <c r="AU1628" s="32">
        <v>5.9999999999999995E-4</v>
      </c>
      <c r="AV1628" s="32">
        <v>32.587600000000002</v>
      </c>
      <c r="AW1628" s="32">
        <v>0.04</v>
      </c>
      <c r="AX1628" s="32">
        <v>0.98960000000000004</v>
      </c>
      <c r="AY1628">
        <v>59.51</v>
      </c>
      <c r="AZ1628">
        <v>1.0276000000000001</v>
      </c>
      <c r="BA1628">
        <v>60.5</v>
      </c>
      <c r="BB1628">
        <v>325</v>
      </c>
      <c r="BD1628" s="32"/>
      <c r="BE1628" s="32"/>
      <c r="BF1628" s="32"/>
      <c r="BG1628" s="32"/>
      <c r="BH1628" s="32">
        <v>0.98960000000000004</v>
      </c>
      <c r="BI1628" s="34">
        <v>60</v>
      </c>
      <c r="BJ1628" s="34">
        <v>0</v>
      </c>
      <c r="BK1628" s="34">
        <v>75</v>
      </c>
      <c r="BL1628" s="34">
        <v>75</v>
      </c>
      <c r="BM1628">
        <v>0</v>
      </c>
      <c r="BN1628" t="s">
        <v>1675</v>
      </c>
      <c r="BP1628" t="b">
        <v>0</v>
      </c>
    </row>
    <row r="1629" spans="1:68" x14ac:dyDescent="0.25">
      <c r="A1629" s="30" t="str">
        <f t="shared" si="26"/>
        <v>2010006163</v>
      </c>
      <c r="B1629" t="s">
        <v>206</v>
      </c>
      <c r="C1629">
        <v>163</v>
      </c>
      <c r="D1629" s="65" t="s">
        <v>8741</v>
      </c>
      <c r="E1629" t="s">
        <v>9066</v>
      </c>
      <c r="F1629">
        <v>0</v>
      </c>
      <c r="G1629">
        <v>2010</v>
      </c>
      <c r="H1629">
        <v>1</v>
      </c>
      <c r="I1629" s="34">
        <v>172.5</v>
      </c>
      <c r="J1629">
        <v>186</v>
      </c>
      <c r="K1629" s="32">
        <v>44.919199999999996</v>
      </c>
      <c r="L1629" s="32">
        <v>-55.857799999999997</v>
      </c>
      <c r="M1629" s="31">
        <v>40290.236526736109</v>
      </c>
      <c r="N1629" s="33">
        <v>2.98</v>
      </c>
      <c r="O1629" s="33">
        <v>49.59</v>
      </c>
      <c r="P1629" s="32">
        <v>1.5242</v>
      </c>
      <c r="Q1629" s="32">
        <v>1.4806999999999999</v>
      </c>
      <c r="R1629" s="32">
        <v>1.6368</v>
      </c>
      <c r="S1629" s="32">
        <v>5.0200000000000002E-2</v>
      </c>
      <c r="T1629" s="32">
        <v>1.5226999999999999</v>
      </c>
      <c r="U1629" s="32">
        <v>1.4804999999999999</v>
      </c>
      <c r="V1629" s="32">
        <v>1.6404000000000001</v>
      </c>
      <c r="W1629" s="32">
        <v>4.7399999999999998E-2</v>
      </c>
      <c r="X1629" s="32">
        <v>32.4816</v>
      </c>
      <c r="Y1629" s="32">
        <v>32.476799999999997</v>
      </c>
      <c r="Z1629" s="32">
        <v>32.494900000000001</v>
      </c>
      <c r="AA1629" s="32">
        <v>5.5999999999999999E-3</v>
      </c>
      <c r="AB1629" s="32">
        <v>32.484299999999998</v>
      </c>
      <c r="AC1629" s="32">
        <v>32.396900000000002</v>
      </c>
      <c r="AD1629" s="32">
        <v>32.74</v>
      </c>
      <c r="AE1629" s="32">
        <v>0.05</v>
      </c>
      <c r="AF1629" s="32">
        <v>7.8455000000000004</v>
      </c>
      <c r="AG1629" s="32">
        <v>7.7709999999999999</v>
      </c>
      <c r="AH1629" s="32">
        <v>7.9081999999999999</v>
      </c>
      <c r="AI1629" s="32">
        <v>2.9600000000000001E-2</v>
      </c>
      <c r="AJ1629" s="32">
        <v>6.8098999999999998</v>
      </c>
      <c r="AK1629" s="32">
        <v>6.1966999999999999</v>
      </c>
      <c r="AL1629" s="32">
        <v>10.1638</v>
      </c>
      <c r="AM1629" s="32">
        <v>0.62439999999999996</v>
      </c>
      <c r="AN1629" s="32">
        <v>2.5999999999999999E-3</v>
      </c>
      <c r="AO1629" s="32"/>
      <c r="AP1629" s="32">
        <v>1.4948999999999999</v>
      </c>
      <c r="AQ1629" s="32">
        <v>6.4999999999999997E-3</v>
      </c>
      <c r="AR1629" s="32">
        <v>1.5038</v>
      </c>
      <c r="AS1629" s="32">
        <v>2.12E-2</v>
      </c>
      <c r="AT1629" s="32">
        <v>32.479700000000001</v>
      </c>
      <c r="AU1629" s="32">
        <v>1.9E-3</v>
      </c>
      <c r="AV1629" s="32">
        <v>32.609900000000003</v>
      </c>
      <c r="AW1629" s="32">
        <v>0.1221</v>
      </c>
      <c r="AX1629" s="32">
        <v>-8.6999999999999994E-3</v>
      </c>
      <c r="AY1629">
        <v>69.42</v>
      </c>
      <c r="AZ1629">
        <v>-8.6999999999999994E-3</v>
      </c>
      <c r="BA1629">
        <v>70.41</v>
      </c>
      <c r="BB1629">
        <v>183</v>
      </c>
      <c r="BD1629" s="32"/>
      <c r="BE1629" s="32"/>
      <c r="BF1629" s="32"/>
      <c r="BG1629" s="32"/>
      <c r="BH1629" s="32">
        <v>-8.6999999999999994E-3</v>
      </c>
      <c r="BI1629" s="34">
        <v>70</v>
      </c>
      <c r="BJ1629" s="34">
        <v>0</v>
      </c>
      <c r="BK1629" s="34">
        <v>149</v>
      </c>
      <c r="BL1629" s="34">
        <v>133</v>
      </c>
      <c r="BM1629">
        <v>0</v>
      </c>
      <c r="BN1629" t="s">
        <v>1676</v>
      </c>
      <c r="BP1629" t="b">
        <v>0</v>
      </c>
    </row>
    <row r="1630" spans="1:68" x14ac:dyDescent="0.25">
      <c r="A1630" s="30" t="str">
        <f t="shared" si="26"/>
        <v>2010006165</v>
      </c>
      <c r="B1630" t="s">
        <v>206</v>
      </c>
      <c r="C1630">
        <v>165</v>
      </c>
      <c r="D1630" s="65" t="s">
        <v>8802</v>
      </c>
      <c r="E1630" t="s">
        <v>9065</v>
      </c>
      <c r="F1630">
        <v>0</v>
      </c>
      <c r="G1630">
        <v>2010</v>
      </c>
      <c r="H1630">
        <v>1</v>
      </c>
      <c r="I1630" s="34">
        <v>80.3</v>
      </c>
      <c r="J1630">
        <v>88</v>
      </c>
      <c r="K1630" s="32">
        <v>45.0488</v>
      </c>
      <c r="L1630" s="32">
        <v>-55.8703</v>
      </c>
      <c r="M1630" s="31">
        <v>40290.326226157405</v>
      </c>
      <c r="N1630" s="33">
        <v>0.99</v>
      </c>
      <c r="O1630" s="33">
        <v>49.59</v>
      </c>
      <c r="P1630" s="32">
        <v>1.4437</v>
      </c>
      <c r="Q1630" s="32">
        <v>0.60519999999999996</v>
      </c>
      <c r="R1630" s="32">
        <v>1.6373</v>
      </c>
      <c r="S1630" s="32">
        <v>0.32950000000000002</v>
      </c>
      <c r="T1630" s="32">
        <v>1.4757</v>
      </c>
      <c r="U1630" s="32">
        <v>0.7036</v>
      </c>
      <c r="V1630" s="32">
        <v>1.6547000000000001</v>
      </c>
      <c r="W1630" s="32">
        <v>0.28510000000000002</v>
      </c>
      <c r="X1630" s="32">
        <v>32.508000000000003</v>
      </c>
      <c r="Y1630" s="32">
        <v>32.497500000000002</v>
      </c>
      <c r="Z1630" s="32">
        <v>32.5503</v>
      </c>
      <c r="AA1630" s="32">
        <v>1.2699999999999999E-2</v>
      </c>
      <c r="AB1630" s="32">
        <v>32.611400000000003</v>
      </c>
      <c r="AC1630" s="32">
        <v>32.512700000000002</v>
      </c>
      <c r="AD1630" s="32">
        <v>33.112299999999998</v>
      </c>
      <c r="AE1630" s="32">
        <v>0.16009999999999999</v>
      </c>
      <c r="AF1630" s="32">
        <v>7.7530999999999999</v>
      </c>
      <c r="AG1630" s="32">
        <v>7.5666000000000002</v>
      </c>
      <c r="AH1630" s="32">
        <v>7.8468</v>
      </c>
      <c r="AI1630" s="32">
        <v>7.85E-2</v>
      </c>
      <c r="AJ1630" s="32">
        <v>6.9353999999999996</v>
      </c>
      <c r="AK1630" s="32">
        <v>6.4560000000000004</v>
      </c>
      <c r="AL1630" s="32">
        <v>8.9608000000000008</v>
      </c>
      <c r="AM1630" s="32">
        <v>0.50480000000000003</v>
      </c>
      <c r="AN1630" s="32">
        <v>9.9699999999999997E-2</v>
      </c>
      <c r="AO1630" s="32">
        <v>0.52659999999999996</v>
      </c>
      <c r="AP1630" s="32">
        <v>1.6207</v>
      </c>
      <c r="AQ1630" s="32">
        <v>9.4999999999999998E-3</v>
      </c>
      <c r="AR1630" s="32">
        <v>1.6255999999999999</v>
      </c>
      <c r="AS1630" s="32">
        <v>1.66E-2</v>
      </c>
      <c r="AT1630" s="32">
        <v>32.503900000000002</v>
      </c>
      <c r="AU1630" s="32">
        <v>5.9999999999999995E-4</v>
      </c>
      <c r="AV1630" s="32">
        <v>32.626399999999997</v>
      </c>
      <c r="AW1630" s="32">
        <v>0.1381</v>
      </c>
      <c r="AX1630" s="32">
        <v>8.7099999999999997E-2</v>
      </c>
      <c r="AY1630">
        <v>71.400000000000006</v>
      </c>
      <c r="AZ1630">
        <v>8.7800000000000003E-2</v>
      </c>
      <c r="BA1630">
        <v>71.400000000000006</v>
      </c>
      <c r="BB1630">
        <v>80</v>
      </c>
      <c r="BC1630">
        <v>80.33</v>
      </c>
      <c r="BD1630" s="32">
        <v>9.1300000000000006E-2</v>
      </c>
      <c r="BE1630" s="32">
        <v>9.2399999999999996E-2</v>
      </c>
      <c r="BF1630" s="32">
        <v>32.6569</v>
      </c>
      <c r="BG1630" s="32">
        <v>32.753700000000002</v>
      </c>
      <c r="BH1630" s="32"/>
      <c r="BI1630" s="34"/>
      <c r="BJ1630" s="34">
        <v>0</v>
      </c>
      <c r="BK1630" s="34">
        <v>81</v>
      </c>
      <c r="BL1630" s="34">
        <v>81</v>
      </c>
      <c r="BM1630">
        <v>0</v>
      </c>
      <c r="BN1630" t="s">
        <v>1677</v>
      </c>
      <c r="BP1630" t="b">
        <v>0</v>
      </c>
    </row>
    <row r="1631" spans="1:68" x14ac:dyDescent="0.25">
      <c r="A1631" s="30" t="str">
        <f t="shared" si="26"/>
        <v>2010006167</v>
      </c>
      <c r="B1631" t="s">
        <v>206</v>
      </c>
      <c r="C1631">
        <v>167</v>
      </c>
      <c r="D1631" s="65" t="s">
        <v>8878</v>
      </c>
      <c r="E1631" t="s">
        <v>9063</v>
      </c>
      <c r="F1631">
        <v>0</v>
      </c>
      <c r="G1631">
        <v>2010</v>
      </c>
      <c r="H1631">
        <v>1</v>
      </c>
      <c r="I1631" s="34">
        <v>184.4</v>
      </c>
      <c r="J1631">
        <v>210</v>
      </c>
      <c r="K1631" s="32">
        <v>44.984299999999998</v>
      </c>
      <c r="L1631" s="32">
        <v>-56.131700000000002</v>
      </c>
      <c r="M1631" s="31">
        <v>40290.428378240744</v>
      </c>
      <c r="N1631" s="33">
        <v>1.98</v>
      </c>
      <c r="O1631" s="33">
        <v>49.59</v>
      </c>
      <c r="P1631" s="32">
        <v>1.9965999999999999</v>
      </c>
      <c r="Q1631" s="32">
        <v>1.9927999999999999</v>
      </c>
      <c r="R1631" s="32">
        <v>2.0091999999999999</v>
      </c>
      <c r="S1631" s="32">
        <v>2.5000000000000001E-3</v>
      </c>
      <c r="T1631" s="32">
        <v>1.9973000000000001</v>
      </c>
      <c r="U1631" s="32">
        <v>1.9930000000000001</v>
      </c>
      <c r="V1631" s="32">
        <v>2.0139999999999998</v>
      </c>
      <c r="W1631" s="32">
        <v>3.8999999999999998E-3</v>
      </c>
      <c r="X1631" s="32">
        <v>32.578200000000002</v>
      </c>
      <c r="Y1631" s="32">
        <v>32.575099999999999</v>
      </c>
      <c r="Z1631" s="32">
        <v>32.587499999999999</v>
      </c>
      <c r="AA1631" s="32">
        <v>2.5999999999999999E-3</v>
      </c>
      <c r="AB1631" s="32">
        <v>32.591500000000003</v>
      </c>
      <c r="AC1631" s="32">
        <v>32.5794</v>
      </c>
      <c r="AD1631" s="32">
        <v>32.755800000000001</v>
      </c>
      <c r="AE1631" s="32">
        <v>3.0499999999999999E-2</v>
      </c>
      <c r="AF1631" s="32">
        <v>7.7724000000000002</v>
      </c>
      <c r="AG1631" s="32">
        <v>7.6985999999999999</v>
      </c>
      <c r="AH1631" s="32">
        <v>7.8428000000000004</v>
      </c>
      <c r="AI1631" s="32">
        <v>3.0499999999999999E-2</v>
      </c>
      <c r="AJ1631" s="32">
        <v>6.9728000000000003</v>
      </c>
      <c r="AK1631" s="32">
        <v>6.3871000000000002</v>
      </c>
      <c r="AL1631" s="32">
        <v>9.0921000000000003</v>
      </c>
      <c r="AM1631" s="32">
        <v>0.505</v>
      </c>
      <c r="AN1631" s="32">
        <v>5.1999999999999998E-3</v>
      </c>
      <c r="AO1631" s="32">
        <v>1.5E-3</v>
      </c>
      <c r="AP1631" s="32">
        <v>2.0017999999999998</v>
      </c>
      <c r="AQ1631" s="32">
        <v>5.1000000000000004E-3</v>
      </c>
      <c r="AR1631" s="32">
        <v>2.0072000000000001</v>
      </c>
      <c r="AS1631" s="32">
        <v>7.9000000000000008E-3</v>
      </c>
      <c r="AT1631" s="32">
        <v>32.579099999999997</v>
      </c>
      <c r="AU1631" s="32">
        <v>5.7000000000000002E-3</v>
      </c>
      <c r="AV1631" s="32">
        <v>32.665999999999997</v>
      </c>
      <c r="AW1631" s="32">
        <v>8.1799999999999998E-2</v>
      </c>
      <c r="AX1631" s="32">
        <v>9.2600000000000002E-2</v>
      </c>
      <c r="AY1631">
        <v>123.95</v>
      </c>
      <c r="AZ1631">
        <v>9.2200000000000004E-2</v>
      </c>
      <c r="BA1631">
        <v>123.95</v>
      </c>
      <c r="BB1631">
        <v>225</v>
      </c>
      <c r="BD1631" s="32"/>
      <c r="BE1631" s="32"/>
      <c r="BF1631" s="32"/>
      <c r="BG1631" s="32"/>
      <c r="BH1631" s="32">
        <v>9.2600000000000002E-2</v>
      </c>
      <c r="BI1631" s="34">
        <v>125</v>
      </c>
      <c r="BJ1631" s="34">
        <v>0</v>
      </c>
      <c r="BK1631" s="34">
        <v>157</v>
      </c>
      <c r="BL1631" s="34">
        <v>157</v>
      </c>
      <c r="BM1631">
        <v>0</v>
      </c>
      <c r="BN1631" t="s">
        <v>1678</v>
      </c>
      <c r="BP1631" t="b">
        <v>0</v>
      </c>
    </row>
    <row r="1632" spans="1:68" x14ac:dyDescent="0.25">
      <c r="A1632" s="30" t="str">
        <f t="shared" si="26"/>
        <v>2010006169</v>
      </c>
      <c r="B1632" t="s">
        <v>206</v>
      </c>
      <c r="C1632">
        <v>169</v>
      </c>
      <c r="D1632" s="65" t="s">
        <v>8902</v>
      </c>
      <c r="E1632" t="s">
        <v>9062</v>
      </c>
      <c r="F1632">
        <v>0</v>
      </c>
      <c r="G1632">
        <v>2010</v>
      </c>
      <c r="H1632">
        <v>1</v>
      </c>
      <c r="I1632" s="34">
        <v>379.5</v>
      </c>
      <c r="J1632">
        <v>351</v>
      </c>
      <c r="K1632" s="32">
        <v>44.922699999999999</v>
      </c>
      <c r="L1632" s="32">
        <v>-56.431800000000003</v>
      </c>
      <c r="M1632" s="31">
        <v>40290.553600810184</v>
      </c>
      <c r="N1632" s="33">
        <v>2.98</v>
      </c>
      <c r="O1632" s="33">
        <v>49.59</v>
      </c>
      <c r="P1632" s="32">
        <v>3.3715000000000002</v>
      </c>
      <c r="Q1632" s="32">
        <v>3.0638000000000001</v>
      </c>
      <c r="R1632" s="32">
        <v>4.0914999999999999</v>
      </c>
      <c r="S1632" s="32">
        <v>0.31359999999999999</v>
      </c>
      <c r="T1632" s="32">
        <v>3.3506</v>
      </c>
      <c r="U1632" s="32">
        <v>3.0606</v>
      </c>
      <c r="V1632" s="32">
        <v>4.0834000000000001</v>
      </c>
      <c r="W1632" s="32">
        <v>0.30690000000000001</v>
      </c>
      <c r="X1632" s="32">
        <v>32.617800000000003</v>
      </c>
      <c r="Y1632" s="32">
        <v>32.395899999999997</v>
      </c>
      <c r="Z1632" s="32">
        <v>33.021700000000003</v>
      </c>
      <c r="AA1632" s="32">
        <v>0.21820000000000001</v>
      </c>
      <c r="AB1632" s="32">
        <v>32.4011</v>
      </c>
      <c r="AC1632" s="32">
        <v>31.9665</v>
      </c>
      <c r="AD1632" s="32">
        <v>32.902700000000003</v>
      </c>
      <c r="AE1632" s="32">
        <v>0.21049999999999999</v>
      </c>
      <c r="AF1632" s="32">
        <v>7.3678999999999997</v>
      </c>
      <c r="AG1632" s="32">
        <v>6.7491000000000003</v>
      </c>
      <c r="AH1632" s="32">
        <v>7.6154999999999999</v>
      </c>
      <c r="AI1632" s="32">
        <v>0.2077</v>
      </c>
      <c r="AJ1632" s="32">
        <v>6.2455999999999996</v>
      </c>
      <c r="AK1632" s="32">
        <v>5.7401</v>
      </c>
      <c r="AL1632" s="32">
        <v>7.0026000000000002</v>
      </c>
      <c r="AM1632" s="32">
        <v>0.26869999999999999</v>
      </c>
      <c r="AN1632" s="32">
        <v>0.4178</v>
      </c>
      <c r="AO1632" s="32"/>
      <c r="AP1632" s="32">
        <v>3.1030000000000002</v>
      </c>
      <c r="AQ1632" s="32">
        <v>5.1999999999999998E-3</v>
      </c>
      <c r="AR1632" s="32">
        <v>3.1036999999999999</v>
      </c>
      <c r="AS1632" s="32">
        <v>5.7999999999999996E-3</v>
      </c>
      <c r="AT1632" s="32">
        <v>32.401200000000003</v>
      </c>
      <c r="AU1632" s="32">
        <v>1.6000000000000001E-3</v>
      </c>
      <c r="AV1632" s="32">
        <v>32.448700000000002</v>
      </c>
      <c r="AW1632" s="32">
        <v>4.5699999999999998E-2</v>
      </c>
      <c r="AX1632" s="32">
        <v>3.0638000000000001</v>
      </c>
      <c r="AY1632">
        <v>38.68</v>
      </c>
      <c r="AZ1632">
        <v>3.0606</v>
      </c>
      <c r="BA1632">
        <v>38.68</v>
      </c>
      <c r="BB1632">
        <v>400</v>
      </c>
      <c r="BD1632" s="32"/>
      <c r="BE1632" s="32"/>
      <c r="BF1632" s="32"/>
      <c r="BG1632" s="32"/>
      <c r="BH1632" s="32">
        <v>3.0638000000000001</v>
      </c>
      <c r="BI1632" s="34">
        <v>39</v>
      </c>
      <c r="BJ1632" s="34">
        <v>0</v>
      </c>
      <c r="BK1632" s="34">
        <v>89</v>
      </c>
      <c r="BL1632" s="34">
        <v>78</v>
      </c>
      <c r="BM1632">
        <v>0</v>
      </c>
      <c r="BN1632" t="s">
        <v>1679</v>
      </c>
      <c r="BP1632" t="b">
        <v>0</v>
      </c>
    </row>
    <row r="1633" spans="1:68" x14ac:dyDescent="0.25">
      <c r="A1633" s="30" t="str">
        <f t="shared" si="26"/>
        <v>2010006171</v>
      </c>
      <c r="B1633" t="s">
        <v>206</v>
      </c>
      <c r="C1633">
        <v>171</v>
      </c>
      <c r="D1633" s="65" t="s">
        <v>8845</v>
      </c>
      <c r="E1633" t="s">
        <v>85</v>
      </c>
      <c r="F1633">
        <v>0</v>
      </c>
      <c r="G1633">
        <v>2010</v>
      </c>
      <c r="H1633">
        <v>1</v>
      </c>
      <c r="I1633" s="34">
        <v>392.4</v>
      </c>
      <c r="J1633">
        <v>343</v>
      </c>
      <c r="K1633" s="32">
        <v>44.889499999999998</v>
      </c>
      <c r="L1633" s="32">
        <v>-56.547499999999999</v>
      </c>
      <c r="M1633" s="31">
        <v>40290.631756365743</v>
      </c>
      <c r="N1633" s="33">
        <v>1.98</v>
      </c>
      <c r="O1633" s="33">
        <v>49.59</v>
      </c>
      <c r="P1633" s="32">
        <v>2.9790000000000001</v>
      </c>
      <c r="Q1633" s="32">
        <v>2.7662</v>
      </c>
      <c r="R1633" s="32">
        <v>3.0781000000000001</v>
      </c>
      <c r="S1633" s="32">
        <v>8.5500000000000007E-2</v>
      </c>
      <c r="T1633" s="32">
        <v>2.9847999999999999</v>
      </c>
      <c r="U1633" s="32">
        <v>2.7793000000000001</v>
      </c>
      <c r="V1633" s="32">
        <v>3.0657000000000001</v>
      </c>
      <c r="W1633" s="32">
        <v>8.14E-2</v>
      </c>
      <c r="X1633" s="32">
        <v>32.485300000000002</v>
      </c>
      <c r="Y1633" s="32">
        <v>32.385899999999999</v>
      </c>
      <c r="Z1633" s="32">
        <v>32.674700000000001</v>
      </c>
      <c r="AA1633" s="32">
        <v>0.1028</v>
      </c>
      <c r="AB1633" s="32">
        <v>32.495399999999997</v>
      </c>
      <c r="AC1633" s="32">
        <v>32.358400000000003</v>
      </c>
      <c r="AD1633" s="32">
        <v>32.8018</v>
      </c>
      <c r="AE1633" s="32">
        <v>0.1258</v>
      </c>
      <c r="AF1633" s="32">
        <v>7.5162000000000004</v>
      </c>
      <c r="AG1633" s="32">
        <v>7.4455</v>
      </c>
      <c r="AH1633" s="32">
        <v>7.5803000000000003</v>
      </c>
      <c r="AI1633" s="32">
        <v>3.0599999999999999E-2</v>
      </c>
      <c r="AJ1633" s="32">
        <v>6.1940999999999997</v>
      </c>
      <c r="AK1633" s="32">
        <v>5.8871000000000002</v>
      </c>
      <c r="AL1633" s="32">
        <v>6.7253999999999996</v>
      </c>
      <c r="AM1633" s="32">
        <v>0.2137</v>
      </c>
      <c r="AN1633" s="32">
        <v>0.24260000000000001</v>
      </c>
      <c r="AO1633" s="32">
        <v>0.18729999999999999</v>
      </c>
      <c r="AP1633" s="32">
        <v>3.0222000000000002</v>
      </c>
      <c r="AQ1633" s="32">
        <v>1.32E-2</v>
      </c>
      <c r="AR1633" s="32">
        <v>3.0272999999999999</v>
      </c>
      <c r="AS1633" s="32">
        <v>1.21E-2</v>
      </c>
      <c r="AT1633" s="32">
        <v>32.387700000000002</v>
      </c>
      <c r="AU1633" s="32">
        <v>2.7000000000000001E-3</v>
      </c>
      <c r="AV1633" s="32">
        <v>32.559899999999999</v>
      </c>
      <c r="AW1633" s="32">
        <v>0.193</v>
      </c>
      <c r="AX1633" s="32">
        <v>2.7662</v>
      </c>
      <c r="AY1633">
        <v>44.63</v>
      </c>
      <c r="AZ1633">
        <v>2.7793000000000001</v>
      </c>
      <c r="BA1633">
        <v>45.62</v>
      </c>
      <c r="BD1633" s="32"/>
      <c r="BE1633" s="32"/>
      <c r="BF1633" s="32"/>
      <c r="BG1633" s="32"/>
      <c r="BH1633" s="32">
        <v>2.7662</v>
      </c>
      <c r="BI1633" s="34">
        <v>45</v>
      </c>
      <c r="BJ1633" s="34">
        <v>0</v>
      </c>
      <c r="BK1633" s="34">
        <v>99</v>
      </c>
      <c r="BL1633" s="34">
        <v>99</v>
      </c>
      <c r="BM1633">
        <v>0</v>
      </c>
      <c r="BN1633" t="s">
        <v>1680</v>
      </c>
      <c r="BP1633" t="b">
        <v>0</v>
      </c>
    </row>
    <row r="1634" spans="1:68" x14ac:dyDescent="0.25">
      <c r="A1634" s="30" t="str">
        <f t="shared" si="26"/>
        <v>2010006174</v>
      </c>
      <c r="B1634" t="s">
        <v>206</v>
      </c>
      <c r="C1634">
        <v>174</v>
      </c>
      <c r="D1634" s="65" t="s">
        <v>8783</v>
      </c>
      <c r="E1634" t="s">
        <v>9058</v>
      </c>
      <c r="F1634">
        <v>0</v>
      </c>
      <c r="G1634">
        <v>2010</v>
      </c>
      <c r="H1634">
        <v>1</v>
      </c>
      <c r="I1634" s="34">
        <v>394.4</v>
      </c>
      <c r="J1634">
        <v>404</v>
      </c>
      <c r="K1634" s="32">
        <v>44.779499999999999</v>
      </c>
      <c r="L1634" s="32">
        <v>-57.247799999999998</v>
      </c>
      <c r="M1634" s="31">
        <v>40290.832627083335</v>
      </c>
      <c r="N1634" s="33">
        <v>1.98</v>
      </c>
      <c r="O1634" s="33">
        <v>49.59</v>
      </c>
      <c r="P1634" s="32">
        <v>2.0234999999999999</v>
      </c>
      <c r="Q1634" s="32">
        <v>1.5529999999999999</v>
      </c>
      <c r="R1634" s="32">
        <v>2.5105</v>
      </c>
      <c r="S1634" s="32">
        <v>0.30969999999999998</v>
      </c>
      <c r="T1634" s="32">
        <v>2.0533000000000001</v>
      </c>
      <c r="U1634" s="32">
        <v>1.5649999999999999</v>
      </c>
      <c r="V1634" s="32">
        <v>2.5129999999999999</v>
      </c>
      <c r="W1634" s="32">
        <v>0.31830000000000003</v>
      </c>
      <c r="X1634" s="32">
        <v>31.887799999999999</v>
      </c>
      <c r="Y1634" s="32">
        <v>31.723099999999999</v>
      </c>
      <c r="Z1634" s="32">
        <v>32.415900000000001</v>
      </c>
      <c r="AA1634" s="32">
        <v>0.2281</v>
      </c>
      <c r="AB1634" s="32">
        <v>31.9375</v>
      </c>
      <c r="AC1634" s="32">
        <v>31.695499999999999</v>
      </c>
      <c r="AD1634" s="32">
        <v>32.248399999999997</v>
      </c>
      <c r="AE1634" s="32">
        <v>0.16389999999999999</v>
      </c>
      <c r="AF1634" s="32">
        <v>7.4824999999999999</v>
      </c>
      <c r="AG1634" s="32">
        <v>7.3483999999999998</v>
      </c>
      <c r="AH1634" s="32">
        <v>7.7182000000000004</v>
      </c>
      <c r="AI1634" s="32">
        <v>8.5900000000000004E-2</v>
      </c>
      <c r="AJ1634" s="32">
        <v>6.4372999999999996</v>
      </c>
      <c r="AK1634" s="32">
        <v>6.0963000000000003</v>
      </c>
      <c r="AL1634" s="32">
        <v>7.5666000000000002</v>
      </c>
      <c r="AM1634" s="32">
        <v>0.2702</v>
      </c>
      <c r="AN1634" s="32">
        <v>0.59189999999999998</v>
      </c>
      <c r="AO1634" s="32">
        <v>0.34810000000000002</v>
      </c>
      <c r="AP1634" s="32">
        <v>2.4847000000000001</v>
      </c>
      <c r="AQ1634" s="32">
        <v>1.8700000000000001E-2</v>
      </c>
      <c r="AR1634" s="32">
        <v>2.4773999999999998</v>
      </c>
      <c r="AS1634" s="32">
        <v>9.7999999999999997E-3</v>
      </c>
      <c r="AT1634" s="32">
        <v>31.730599999999999</v>
      </c>
      <c r="AU1634" s="32">
        <v>1.2500000000000001E-2</v>
      </c>
      <c r="AV1634" s="32">
        <v>31.868099999999998</v>
      </c>
      <c r="AW1634" s="32">
        <v>0.24399999999999999</v>
      </c>
      <c r="AX1634" s="32">
        <v>0.86760000000000004</v>
      </c>
      <c r="AY1634">
        <v>79.34</v>
      </c>
      <c r="AZ1634">
        <v>0.87170000000000003</v>
      </c>
      <c r="BA1634">
        <v>80.33</v>
      </c>
      <c r="BB1634">
        <v>400</v>
      </c>
      <c r="BC1634">
        <v>394.4</v>
      </c>
      <c r="BD1634" s="32">
        <v>5.3305999999999996</v>
      </c>
      <c r="BE1634" s="32">
        <v>5.3307000000000002</v>
      </c>
      <c r="BF1634" s="32">
        <v>34.814</v>
      </c>
      <c r="BG1634" s="32">
        <v>34.816400000000002</v>
      </c>
      <c r="BH1634" s="32">
        <v>0.86760000000000004</v>
      </c>
      <c r="BI1634" s="34">
        <v>80</v>
      </c>
      <c r="BJ1634" s="34">
        <v>0</v>
      </c>
      <c r="BK1634" s="34">
        <v>112</v>
      </c>
      <c r="BL1634" s="34">
        <v>112</v>
      </c>
      <c r="BM1634">
        <v>0</v>
      </c>
      <c r="BN1634" t="s">
        <v>1681</v>
      </c>
      <c r="BP1634" t="b">
        <v>0</v>
      </c>
    </row>
    <row r="1635" spans="1:68" x14ac:dyDescent="0.25">
      <c r="A1635" s="30" t="str">
        <f t="shared" si="26"/>
        <v>2010006176</v>
      </c>
      <c r="B1635" t="s">
        <v>206</v>
      </c>
      <c r="C1635">
        <v>176</v>
      </c>
      <c r="D1635" s="65" t="s">
        <v>8785</v>
      </c>
      <c r="E1635" t="s">
        <v>117</v>
      </c>
      <c r="F1635">
        <v>0</v>
      </c>
      <c r="G1635">
        <v>2010</v>
      </c>
      <c r="H1635">
        <v>1</v>
      </c>
      <c r="I1635" s="34">
        <v>209.2</v>
      </c>
      <c r="J1635">
        <v>222</v>
      </c>
      <c r="K1635" s="32">
        <v>44.231499999999997</v>
      </c>
      <c r="L1635" s="32">
        <v>-59.56</v>
      </c>
      <c r="M1635" s="31">
        <v>40291.247367129632</v>
      </c>
      <c r="N1635" s="33">
        <v>0.99</v>
      </c>
      <c r="O1635" s="33">
        <v>49.59</v>
      </c>
      <c r="P1635" s="32">
        <v>3.3529</v>
      </c>
      <c r="Q1635" s="32">
        <v>2.4211</v>
      </c>
      <c r="R1635" s="32">
        <v>3.8628</v>
      </c>
      <c r="S1635" s="32">
        <v>0.38929999999999998</v>
      </c>
      <c r="T1635" s="32">
        <v>3.3744000000000001</v>
      </c>
      <c r="U1635" s="32">
        <v>2.5286</v>
      </c>
      <c r="V1635" s="32">
        <v>3.8351000000000002</v>
      </c>
      <c r="W1635" s="32">
        <v>0.37190000000000001</v>
      </c>
      <c r="X1635" s="32">
        <v>32.247599999999998</v>
      </c>
      <c r="Y1635" s="32">
        <v>32.170999999999999</v>
      </c>
      <c r="Z1635" s="32">
        <v>32.474299999999999</v>
      </c>
      <c r="AA1635" s="32">
        <v>8.09E-2</v>
      </c>
      <c r="AB1635" s="32">
        <v>32.433199999999999</v>
      </c>
      <c r="AC1635" s="32">
        <v>32.183</v>
      </c>
      <c r="AD1635" s="32">
        <v>32.9925</v>
      </c>
      <c r="AE1635" s="32">
        <v>0.222</v>
      </c>
      <c r="AF1635" s="32">
        <v>7.3357000000000001</v>
      </c>
      <c r="AG1635" s="32">
        <v>6.7188999999999997</v>
      </c>
      <c r="AH1635" s="32">
        <v>7.7196999999999996</v>
      </c>
      <c r="AI1635" s="32">
        <v>0.25800000000000001</v>
      </c>
      <c r="AJ1635" s="32">
        <v>6.3333000000000004</v>
      </c>
      <c r="AK1635" s="32">
        <v>5.9424999999999999</v>
      </c>
      <c r="AL1635" s="32">
        <v>8.0183999999999997</v>
      </c>
      <c r="AM1635" s="32">
        <v>0.48649999999999999</v>
      </c>
      <c r="AN1635" s="32">
        <v>0.36109999999999998</v>
      </c>
      <c r="AO1635" s="32">
        <v>0.6643</v>
      </c>
      <c r="AP1635" s="32">
        <v>3.8054999999999999</v>
      </c>
      <c r="AQ1635" s="32">
        <v>3.9600000000000003E-2</v>
      </c>
      <c r="AR1635" s="32">
        <v>3.7953999999999999</v>
      </c>
      <c r="AS1635" s="32">
        <v>3.5299999999999998E-2</v>
      </c>
      <c r="AT1635" s="32">
        <v>32.180599999999998</v>
      </c>
      <c r="AU1635" s="32">
        <v>8.5000000000000006E-3</v>
      </c>
      <c r="AV1635" s="32">
        <v>32.4084</v>
      </c>
      <c r="AW1635" s="32">
        <v>0.34539999999999998</v>
      </c>
      <c r="AX1635" s="32">
        <v>2.3999000000000001</v>
      </c>
      <c r="AY1635">
        <v>50.58</v>
      </c>
      <c r="AZ1635">
        <v>2.4117999999999999</v>
      </c>
      <c r="BA1635">
        <v>51.58</v>
      </c>
      <c r="BB1635">
        <v>218</v>
      </c>
      <c r="BC1635">
        <v>209.2</v>
      </c>
      <c r="BD1635" s="32">
        <v>5.9436</v>
      </c>
      <c r="BE1635" s="32">
        <v>5.9428000000000001</v>
      </c>
      <c r="BF1635" s="32">
        <v>34.578299999999999</v>
      </c>
      <c r="BG1635" s="32">
        <v>34.580500000000001</v>
      </c>
      <c r="BH1635" s="32">
        <v>2.3999000000000001</v>
      </c>
      <c r="BI1635" s="34">
        <v>51</v>
      </c>
      <c r="BJ1635" s="34">
        <v>0</v>
      </c>
      <c r="BK1635" s="34">
        <v>104</v>
      </c>
      <c r="BL1635" s="34">
        <v>104</v>
      </c>
      <c r="BM1635">
        <v>0</v>
      </c>
      <c r="BN1635" t="s">
        <v>1682</v>
      </c>
      <c r="BP1635" t="b">
        <v>0</v>
      </c>
    </row>
    <row r="1636" spans="1:68" x14ac:dyDescent="0.25">
      <c r="A1636" s="30" t="str">
        <f t="shared" si="26"/>
        <v>2010006177</v>
      </c>
      <c r="B1636" t="s">
        <v>206</v>
      </c>
      <c r="C1636">
        <v>177</v>
      </c>
      <c r="D1636" s="65" t="s">
        <v>8786</v>
      </c>
      <c r="E1636" t="s">
        <v>124</v>
      </c>
      <c r="F1636">
        <v>0</v>
      </c>
      <c r="G1636">
        <v>2010</v>
      </c>
      <c r="H1636">
        <v>1</v>
      </c>
      <c r="I1636" s="34">
        <v>530</v>
      </c>
      <c r="J1636">
        <v>495</v>
      </c>
      <c r="K1636" s="32">
        <v>44.020299999999999</v>
      </c>
      <c r="L1636" s="32">
        <v>-59.039700000000003</v>
      </c>
      <c r="M1636" s="31">
        <v>40291.387785879633</v>
      </c>
      <c r="N1636" s="33">
        <v>1.98</v>
      </c>
      <c r="O1636" s="33">
        <v>49.59</v>
      </c>
      <c r="P1636" s="32">
        <v>2.2625999999999999</v>
      </c>
      <c r="Q1636" s="32">
        <v>1.6113999999999999</v>
      </c>
      <c r="R1636" s="32">
        <v>2.9594</v>
      </c>
      <c r="S1636" s="32">
        <v>0.33310000000000001</v>
      </c>
      <c r="T1636" s="32">
        <v>2.2608999999999999</v>
      </c>
      <c r="U1636" s="32">
        <v>1.6115999999999999</v>
      </c>
      <c r="V1636" s="32">
        <v>2.9748000000000001</v>
      </c>
      <c r="W1636" s="32">
        <v>0.33119999999999999</v>
      </c>
      <c r="X1636" s="32">
        <v>32.222099999999998</v>
      </c>
      <c r="Y1636" s="32">
        <v>31.936199999999999</v>
      </c>
      <c r="Z1636" s="32">
        <v>32.651200000000003</v>
      </c>
      <c r="AA1636" s="32">
        <v>0.22919999999999999</v>
      </c>
      <c r="AB1636" s="32">
        <v>32.219499999999996</v>
      </c>
      <c r="AC1636" s="32">
        <v>31.964500000000001</v>
      </c>
      <c r="AD1636" s="32">
        <v>32.653300000000002</v>
      </c>
      <c r="AE1636" s="32">
        <v>0.23230000000000001</v>
      </c>
      <c r="AF1636" s="32">
        <v>7.2732999999999999</v>
      </c>
      <c r="AG1636" s="32">
        <v>5.3841000000000001</v>
      </c>
      <c r="AH1636" s="32">
        <v>7.6917999999999997</v>
      </c>
      <c r="AI1636" s="32">
        <v>0.40529999999999999</v>
      </c>
      <c r="AJ1636" s="32">
        <v>7.2580999999999998</v>
      </c>
      <c r="AK1636" s="32">
        <v>5.1691000000000003</v>
      </c>
      <c r="AL1636" s="32">
        <v>7.5469999999999997</v>
      </c>
      <c r="AM1636" s="32">
        <v>0.3624</v>
      </c>
      <c r="AN1636" s="32">
        <v>0.59950000000000003</v>
      </c>
      <c r="AO1636" s="32">
        <v>0.61040000000000005</v>
      </c>
      <c r="AP1636" s="32">
        <v>2.8357000000000001</v>
      </c>
      <c r="AQ1636" s="32">
        <v>8.5800000000000001E-2</v>
      </c>
      <c r="AR1636" s="32">
        <v>2.8416999999999999</v>
      </c>
      <c r="AS1636" s="32">
        <v>9.2399999999999996E-2</v>
      </c>
      <c r="AT1636" s="32">
        <v>31.973400000000002</v>
      </c>
      <c r="AU1636" s="32">
        <v>3.7199999999999997E-2</v>
      </c>
      <c r="AV1636" s="32">
        <v>31.994800000000001</v>
      </c>
      <c r="AW1636" s="32">
        <v>3.1899999999999998E-2</v>
      </c>
      <c r="AX1636" s="32">
        <v>1.6113999999999999</v>
      </c>
      <c r="AY1636">
        <v>42.65</v>
      </c>
      <c r="AZ1636">
        <v>1.6115999999999999</v>
      </c>
      <c r="BA1636">
        <v>42.65</v>
      </c>
      <c r="BB1636">
        <v>500</v>
      </c>
      <c r="BD1636" s="32"/>
      <c r="BE1636" s="32"/>
      <c r="BF1636" s="32"/>
      <c r="BG1636" s="32"/>
      <c r="BH1636" s="32">
        <v>1.6113999999999999</v>
      </c>
      <c r="BI1636" s="34">
        <v>43</v>
      </c>
      <c r="BJ1636" s="34">
        <v>0</v>
      </c>
      <c r="BK1636" s="34">
        <v>79</v>
      </c>
      <c r="BL1636" s="34">
        <v>79</v>
      </c>
      <c r="BM1636">
        <v>0</v>
      </c>
      <c r="BN1636" t="s">
        <v>1683</v>
      </c>
      <c r="BP1636" t="b">
        <v>0</v>
      </c>
    </row>
    <row r="1637" spans="1:68" x14ac:dyDescent="0.25">
      <c r="A1637" s="30" t="str">
        <f t="shared" si="26"/>
        <v>2010006181</v>
      </c>
      <c r="B1637" t="s">
        <v>206</v>
      </c>
      <c r="C1637">
        <v>181</v>
      </c>
      <c r="D1637" s="65" t="s">
        <v>8745</v>
      </c>
      <c r="E1637" t="s">
        <v>85</v>
      </c>
      <c r="F1637">
        <v>0</v>
      </c>
      <c r="G1637">
        <v>2010</v>
      </c>
      <c r="H1637">
        <v>1</v>
      </c>
      <c r="I1637" s="34">
        <v>256.8</v>
      </c>
      <c r="J1637">
        <v>275</v>
      </c>
      <c r="K1637" s="32">
        <v>43.8962</v>
      </c>
      <c r="L1637" s="32">
        <v>-58.817700000000002</v>
      </c>
      <c r="M1637" s="31">
        <v>40291.605196875003</v>
      </c>
      <c r="N1637" s="33">
        <v>1.98</v>
      </c>
      <c r="O1637" s="33">
        <v>49.59</v>
      </c>
      <c r="P1637" s="32">
        <v>2.3466</v>
      </c>
      <c r="Q1637" s="32">
        <v>1.9013</v>
      </c>
      <c r="R1637" s="32">
        <v>3.0794999999999999</v>
      </c>
      <c r="S1637" s="32">
        <v>0.43190000000000001</v>
      </c>
      <c r="T1637" s="32">
        <v>2.3462000000000001</v>
      </c>
      <c r="U1637" s="32">
        <v>1.9014</v>
      </c>
      <c r="V1637" s="32">
        <v>3.0684999999999998</v>
      </c>
      <c r="W1637" s="32">
        <v>0.43140000000000001</v>
      </c>
      <c r="X1637" s="32">
        <v>31.9712</v>
      </c>
      <c r="Y1637" s="32">
        <v>31.926300000000001</v>
      </c>
      <c r="Z1637" s="32">
        <v>32.161099999999998</v>
      </c>
      <c r="AA1637" s="32">
        <v>5.7700000000000001E-2</v>
      </c>
      <c r="AB1637" s="32">
        <v>31.973800000000001</v>
      </c>
      <c r="AC1637" s="32">
        <v>31.918199999999999</v>
      </c>
      <c r="AD1637" s="32">
        <v>32.162799999999997</v>
      </c>
      <c r="AE1637" s="32">
        <v>5.7299999999999997E-2</v>
      </c>
      <c r="AF1637" s="32">
        <v>7.5799000000000003</v>
      </c>
      <c r="AG1637" s="32">
        <v>7.2281000000000004</v>
      </c>
      <c r="AH1637" s="32">
        <v>7.7933000000000003</v>
      </c>
      <c r="AI1637" s="32">
        <v>0.12280000000000001</v>
      </c>
      <c r="AJ1637" s="32">
        <v>7.5110000000000001</v>
      </c>
      <c r="AK1637" s="32">
        <v>7.2237999999999998</v>
      </c>
      <c r="AL1637" s="32">
        <v>7.6653000000000002</v>
      </c>
      <c r="AM1637" s="32">
        <v>0.1116</v>
      </c>
      <c r="AN1637" s="32">
        <v>0.24959999999999999</v>
      </c>
      <c r="AO1637" s="32">
        <v>0.24510000000000001</v>
      </c>
      <c r="AP1637" s="32">
        <v>2.8567999999999998</v>
      </c>
      <c r="AQ1637" s="32">
        <v>5.9900000000000002E-2</v>
      </c>
      <c r="AR1637" s="32">
        <v>2.8691</v>
      </c>
      <c r="AS1637" s="32">
        <v>0.1066</v>
      </c>
      <c r="AT1637" s="32">
        <v>31.932200000000002</v>
      </c>
      <c r="AU1637" s="32">
        <v>2.3E-3</v>
      </c>
      <c r="AV1637" s="32">
        <v>31.9374</v>
      </c>
      <c r="AW1637" s="32">
        <v>2.8999999999999998E-3</v>
      </c>
      <c r="AX1637" s="32">
        <v>1.7562</v>
      </c>
      <c r="AY1637">
        <v>55.54</v>
      </c>
      <c r="AZ1637">
        <v>1.7587999999999999</v>
      </c>
      <c r="BA1637">
        <v>55.54</v>
      </c>
      <c r="BD1637" s="32"/>
      <c r="BE1637" s="32"/>
      <c r="BF1637" s="32"/>
      <c r="BG1637" s="32"/>
      <c r="BH1637" s="32">
        <v>1.7562</v>
      </c>
      <c r="BI1637" s="34">
        <v>56</v>
      </c>
      <c r="BJ1637" s="34">
        <v>0</v>
      </c>
      <c r="BK1637" s="34">
        <v>94</v>
      </c>
      <c r="BL1637" s="34">
        <v>94</v>
      </c>
      <c r="BM1637">
        <v>0</v>
      </c>
      <c r="BN1637" t="s">
        <v>1684</v>
      </c>
      <c r="BP1637" t="b">
        <v>0</v>
      </c>
    </row>
    <row r="1638" spans="1:68" x14ac:dyDescent="0.25">
      <c r="A1638" s="30" t="str">
        <f t="shared" si="26"/>
        <v>2010006183</v>
      </c>
      <c r="B1638" t="s">
        <v>206</v>
      </c>
      <c r="C1638">
        <v>183</v>
      </c>
      <c r="D1638" s="65" t="s">
        <v>8746</v>
      </c>
      <c r="E1638" t="s">
        <v>186</v>
      </c>
      <c r="F1638">
        <v>0</v>
      </c>
      <c r="G1638">
        <v>2010</v>
      </c>
      <c r="H1638">
        <v>1</v>
      </c>
      <c r="I1638" s="34">
        <v>841.5</v>
      </c>
      <c r="J1638">
        <v>824</v>
      </c>
      <c r="K1638" s="32">
        <v>43.865699999999997</v>
      </c>
      <c r="L1638" s="32">
        <v>-58.747799999999998</v>
      </c>
      <c r="M1638" s="31">
        <v>40291.719171412034</v>
      </c>
      <c r="N1638" s="33">
        <v>1.98</v>
      </c>
      <c r="O1638" s="33">
        <v>49.59</v>
      </c>
      <c r="P1638" s="32">
        <v>2.2233000000000001</v>
      </c>
      <c r="Q1638" s="32">
        <v>1.6513</v>
      </c>
      <c r="R1638" s="32">
        <v>3.1057999999999999</v>
      </c>
      <c r="S1638" s="32">
        <v>0.33339999999999997</v>
      </c>
      <c r="T1638" s="32">
        <v>2.2261000000000002</v>
      </c>
      <c r="U1638" s="32">
        <v>1.6521999999999999</v>
      </c>
      <c r="V1638" s="32">
        <v>3.0792000000000002</v>
      </c>
      <c r="W1638" s="32">
        <v>0.33689999999999998</v>
      </c>
      <c r="X1638" s="32">
        <v>32.001800000000003</v>
      </c>
      <c r="Y1638" s="32">
        <v>31.923100000000002</v>
      </c>
      <c r="Z1638" s="32">
        <v>32.428199999999997</v>
      </c>
      <c r="AA1638" s="32">
        <v>0.13270000000000001</v>
      </c>
      <c r="AB1638" s="32">
        <v>32.0045</v>
      </c>
      <c r="AC1638" s="32">
        <v>31.9254</v>
      </c>
      <c r="AD1638" s="32">
        <v>32.427700000000002</v>
      </c>
      <c r="AE1638" s="32">
        <v>0.13159999999999999</v>
      </c>
      <c r="AF1638" s="32">
        <v>7.6219000000000001</v>
      </c>
      <c r="AG1638" s="32">
        <v>7.1901999999999999</v>
      </c>
      <c r="AH1638" s="32">
        <v>7.9398999999999997</v>
      </c>
      <c r="AI1638" s="32">
        <v>0.2185</v>
      </c>
      <c r="AJ1638" s="32">
        <v>7.5457000000000001</v>
      </c>
      <c r="AK1638" s="32">
        <v>7.1592000000000002</v>
      </c>
      <c r="AL1638" s="32">
        <v>7.8254999999999999</v>
      </c>
      <c r="AM1638" s="32">
        <v>0.19339999999999999</v>
      </c>
      <c r="AN1638" s="32">
        <v>0.45540000000000003</v>
      </c>
      <c r="AO1638" s="32">
        <v>0.45250000000000001</v>
      </c>
      <c r="AP1638" s="32">
        <v>2.7757000000000001</v>
      </c>
      <c r="AQ1638" s="32">
        <v>0.23039999999999999</v>
      </c>
      <c r="AR1638" s="32">
        <v>2.7787999999999999</v>
      </c>
      <c r="AS1638" s="32">
        <v>0.21340000000000001</v>
      </c>
      <c r="AT1638" s="32">
        <v>31.9267</v>
      </c>
      <c r="AU1638" s="32">
        <v>3.5999999999999999E-3</v>
      </c>
      <c r="AV1638" s="32">
        <v>31.933499999999999</v>
      </c>
      <c r="AW1638" s="32">
        <v>8.0000000000000002E-3</v>
      </c>
      <c r="AX1638" s="32">
        <v>1.6513</v>
      </c>
      <c r="AY1638">
        <v>43.64</v>
      </c>
      <c r="AZ1638">
        <v>1.6521999999999999</v>
      </c>
      <c r="BA1638">
        <v>43.64</v>
      </c>
      <c r="BB1638">
        <v>1200</v>
      </c>
      <c r="BC1638">
        <v>841.46</v>
      </c>
      <c r="BD1638" s="32">
        <v>4.5364000000000004</v>
      </c>
      <c r="BE1638" s="32">
        <v>4.5374999999999996</v>
      </c>
      <c r="BF1638" s="32">
        <v>34.940199999999997</v>
      </c>
      <c r="BG1638" s="32">
        <v>34.942700000000002</v>
      </c>
      <c r="BH1638" s="32">
        <v>1.6513</v>
      </c>
      <c r="BI1638" s="34">
        <v>44</v>
      </c>
      <c r="BJ1638" s="34">
        <v>0</v>
      </c>
      <c r="BK1638" s="34">
        <v>90</v>
      </c>
      <c r="BL1638" s="34">
        <v>90</v>
      </c>
      <c r="BM1638">
        <v>0</v>
      </c>
      <c r="BN1638" t="s">
        <v>1685</v>
      </c>
      <c r="BP1638" t="b">
        <v>0</v>
      </c>
    </row>
    <row r="1639" spans="1:68" x14ac:dyDescent="0.25">
      <c r="A1639" s="30" t="str">
        <f t="shared" si="26"/>
        <v>2010006185</v>
      </c>
      <c r="B1639" t="s">
        <v>206</v>
      </c>
      <c r="C1639">
        <v>185</v>
      </c>
      <c r="D1639" s="65" t="s">
        <v>8903</v>
      </c>
      <c r="E1639" t="s">
        <v>123</v>
      </c>
      <c r="F1639">
        <v>0</v>
      </c>
      <c r="G1639">
        <v>2010</v>
      </c>
      <c r="H1639">
        <v>1</v>
      </c>
      <c r="I1639" s="34">
        <v>1939.2</v>
      </c>
      <c r="J1639">
        <v>2000</v>
      </c>
      <c r="K1639" s="32">
        <v>43.785699999999999</v>
      </c>
      <c r="L1639" s="32">
        <v>-58.929000000000002</v>
      </c>
      <c r="M1639" s="31">
        <v>40291.835257986109</v>
      </c>
      <c r="N1639" s="33">
        <v>1.98</v>
      </c>
      <c r="O1639" s="33">
        <v>49.59</v>
      </c>
      <c r="P1639" s="32">
        <v>4.3021000000000003</v>
      </c>
      <c r="Q1639" s="32">
        <v>2.4941</v>
      </c>
      <c r="R1639" s="32">
        <v>7.8250000000000002</v>
      </c>
      <c r="S1639" s="32">
        <v>1.6339999999999999</v>
      </c>
      <c r="T1639" s="32">
        <v>4.2958999999999996</v>
      </c>
      <c r="U1639" s="32">
        <v>2.4943</v>
      </c>
      <c r="V1639" s="32">
        <v>7.827</v>
      </c>
      <c r="W1639" s="32">
        <v>1.6341000000000001</v>
      </c>
      <c r="X1639" s="32">
        <v>32.6633</v>
      </c>
      <c r="Y1639" s="32">
        <v>31.958500000000001</v>
      </c>
      <c r="Z1639" s="32">
        <v>34.012999999999998</v>
      </c>
      <c r="AA1639" s="32">
        <v>0.71140000000000003</v>
      </c>
      <c r="AB1639" s="32">
        <v>32.665399999999998</v>
      </c>
      <c r="AC1639" s="32">
        <v>31.960999999999999</v>
      </c>
      <c r="AD1639" s="32">
        <v>34.016599999999997</v>
      </c>
      <c r="AE1639" s="32">
        <v>0.71189999999999998</v>
      </c>
      <c r="AF1639" s="32">
        <v>7.2316000000000003</v>
      </c>
      <c r="AG1639" s="32">
        <v>6.1547999999999998</v>
      </c>
      <c r="AH1639" s="32">
        <v>7.8966000000000003</v>
      </c>
      <c r="AI1639" s="32">
        <v>0.57310000000000005</v>
      </c>
      <c r="AJ1639" s="32">
        <v>7.1632999999999996</v>
      </c>
      <c r="AK1639" s="32">
        <v>6.1093999999999999</v>
      </c>
      <c r="AL1639" s="32">
        <v>7.7988999999999997</v>
      </c>
      <c r="AM1639" s="32">
        <v>0.55410000000000004</v>
      </c>
      <c r="AN1639" s="32">
        <v>1.1325000000000001</v>
      </c>
      <c r="AO1639" s="32">
        <v>1.1302000000000001</v>
      </c>
      <c r="AP1639" s="32">
        <v>3.4032</v>
      </c>
      <c r="AQ1639" s="32">
        <v>0.1236</v>
      </c>
      <c r="AR1639" s="32">
        <v>3.4024000000000001</v>
      </c>
      <c r="AS1639" s="32">
        <v>9.1700000000000004E-2</v>
      </c>
      <c r="AT1639" s="32">
        <v>31.9755</v>
      </c>
      <c r="AU1639" s="32">
        <v>5.3E-3</v>
      </c>
      <c r="AV1639" s="32">
        <v>31.974599999999999</v>
      </c>
      <c r="AW1639" s="32">
        <v>3.5999999999999999E-3</v>
      </c>
      <c r="AX1639" s="32">
        <v>2.4941</v>
      </c>
      <c r="AY1639">
        <v>17.86</v>
      </c>
      <c r="AZ1639">
        <v>2.4943</v>
      </c>
      <c r="BA1639">
        <v>17.86</v>
      </c>
      <c r="BB1639">
        <v>2200</v>
      </c>
      <c r="BC1639">
        <v>999.48</v>
      </c>
      <c r="BD1639" s="32">
        <v>4.3693</v>
      </c>
      <c r="BE1639" s="32">
        <v>4.3689999999999998</v>
      </c>
      <c r="BF1639" s="32">
        <v>34.945399999999999</v>
      </c>
      <c r="BG1639" s="32">
        <v>34.9482</v>
      </c>
      <c r="BH1639" s="32">
        <v>2.4941</v>
      </c>
      <c r="BI1639" s="34">
        <v>18</v>
      </c>
      <c r="BJ1639" s="34">
        <v>0</v>
      </c>
      <c r="BK1639" s="34">
        <v>31</v>
      </c>
      <c r="BL1639" s="34">
        <v>31</v>
      </c>
      <c r="BM1639">
        <v>0</v>
      </c>
      <c r="BN1639" t="s">
        <v>1686</v>
      </c>
      <c r="BP1639" t="b">
        <v>0</v>
      </c>
    </row>
    <row r="1640" spans="1:68" x14ac:dyDescent="0.25">
      <c r="A1640" s="30" t="str">
        <f t="shared" si="26"/>
        <v>2010006187</v>
      </c>
      <c r="B1640" t="s">
        <v>206</v>
      </c>
      <c r="C1640">
        <v>187</v>
      </c>
      <c r="D1640" s="65" t="s">
        <v>8747</v>
      </c>
      <c r="E1640" t="s">
        <v>185</v>
      </c>
      <c r="F1640">
        <v>0</v>
      </c>
      <c r="G1640">
        <v>2010</v>
      </c>
      <c r="H1640">
        <v>1</v>
      </c>
      <c r="I1640" s="34">
        <v>778.2</v>
      </c>
      <c r="J1640">
        <v>815</v>
      </c>
      <c r="K1640" s="32">
        <v>43.706200000000003</v>
      </c>
      <c r="L1640" s="32">
        <v>-59.013500000000001</v>
      </c>
      <c r="M1640" s="31">
        <v>40291.968522916664</v>
      </c>
      <c r="N1640" s="33">
        <v>1.98</v>
      </c>
      <c r="O1640" s="33">
        <v>49.59</v>
      </c>
      <c r="P1640" s="32">
        <v>4.8730000000000002</v>
      </c>
      <c r="Q1640" s="32">
        <v>3.1690999999999998</v>
      </c>
      <c r="R1640" s="32">
        <v>7.7956000000000003</v>
      </c>
      <c r="S1640" s="32">
        <v>1.7304999999999999</v>
      </c>
      <c r="T1640" s="32">
        <v>4.8771000000000004</v>
      </c>
      <c r="U1640" s="32">
        <v>3.1366000000000001</v>
      </c>
      <c r="V1640" s="32">
        <v>7.8017000000000003</v>
      </c>
      <c r="W1640" s="32">
        <v>1.7314000000000001</v>
      </c>
      <c r="X1640" s="32">
        <v>32.936799999999998</v>
      </c>
      <c r="Y1640" s="32">
        <v>32.256999999999998</v>
      </c>
      <c r="Z1640" s="32">
        <v>34.012999999999998</v>
      </c>
      <c r="AA1640" s="32">
        <v>0.67600000000000005</v>
      </c>
      <c r="AB1640" s="32">
        <v>32.938800000000001</v>
      </c>
      <c r="AC1640" s="32">
        <v>32.259300000000003</v>
      </c>
      <c r="AD1640" s="32">
        <v>34.017299999999999</v>
      </c>
      <c r="AE1640" s="32">
        <v>0.67530000000000001</v>
      </c>
      <c r="AF1640" s="32">
        <v>7.0895000000000001</v>
      </c>
      <c r="AG1640" s="32">
        <v>5.8617999999999997</v>
      </c>
      <c r="AH1640" s="32">
        <v>7.8627000000000002</v>
      </c>
      <c r="AI1640" s="32">
        <v>0.63390000000000002</v>
      </c>
      <c r="AJ1640" s="32">
        <v>6.9832000000000001</v>
      </c>
      <c r="AK1640" s="32">
        <v>5.8387000000000002</v>
      </c>
      <c r="AL1640" s="32">
        <v>7.5990000000000002</v>
      </c>
      <c r="AM1640" s="32">
        <v>0.60029999999999994</v>
      </c>
      <c r="AN1640" s="32">
        <v>0.9042</v>
      </c>
      <c r="AO1640" s="32">
        <v>0.90449999999999997</v>
      </c>
      <c r="AP1640" s="32">
        <v>3.6444000000000001</v>
      </c>
      <c r="AQ1640" s="32">
        <v>1.23E-2</v>
      </c>
      <c r="AR1640" s="32">
        <v>3.6469</v>
      </c>
      <c r="AS1640" s="32">
        <v>1.21E-2</v>
      </c>
      <c r="AT1640" s="32">
        <v>32.258099999999999</v>
      </c>
      <c r="AU1640" s="32">
        <v>1.1000000000000001E-3</v>
      </c>
      <c r="AV1640" s="32">
        <v>32.2607</v>
      </c>
      <c r="AW1640" s="32">
        <v>1.2999999999999999E-3</v>
      </c>
      <c r="AX1640" s="32">
        <v>3.1690999999999998</v>
      </c>
      <c r="AY1640">
        <v>26.78</v>
      </c>
      <c r="AZ1640">
        <v>3.1366000000000001</v>
      </c>
      <c r="BA1640">
        <v>27.77</v>
      </c>
      <c r="BB1640">
        <v>900</v>
      </c>
      <c r="BC1640">
        <v>778.24</v>
      </c>
      <c r="BD1640" s="32">
        <v>4.5860000000000003</v>
      </c>
      <c r="BE1640" s="32">
        <v>4.5864000000000003</v>
      </c>
      <c r="BF1640" s="32">
        <v>34.9392</v>
      </c>
      <c r="BG1640" s="32">
        <v>34.942</v>
      </c>
      <c r="BH1640" s="32">
        <v>3.1690999999999998</v>
      </c>
      <c r="BI1640" s="34">
        <v>27</v>
      </c>
      <c r="BJ1640" s="34">
        <v>0</v>
      </c>
      <c r="BK1640" s="34">
        <v>31</v>
      </c>
      <c r="BL1640" s="34">
        <v>31</v>
      </c>
      <c r="BM1640">
        <v>0</v>
      </c>
      <c r="BN1640" t="s">
        <v>1687</v>
      </c>
      <c r="BP1640" t="b">
        <v>0</v>
      </c>
    </row>
    <row r="1641" spans="1:68" x14ac:dyDescent="0.25">
      <c r="A1641" s="30" t="str">
        <f t="shared" si="26"/>
        <v>2010006189</v>
      </c>
      <c r="B1641" t="s">
        <v>206</v>
      </c>
      <c r="C1641">
        <v>189</v>
      </c>
      <c r="D1641" s="65" t="s">
        <v>8879</v>
      </c>
      <c r="E1641" t="s">
        <v>139</v>
      </c>
      <c r="F1641">
        <v>0</v>
      </c>
      <c r="G1641">
        <v>2010</v>
      </c>
      <c r="H1641">
        <v>1</v>
      </c>
      <c r="I1641" s="34">
        <v>3888.5</v>
      </c>
      <c r="J1641">
        <v>3792</v>
      </c>
      <c r="K1641" s="32">
        <v>42.701000000000001</v>
      </c>
      <c r="L1641" s="32">
        <v>-59.735999999999997</v>
      </c>
      <c r="M1641" s="31">
        <v>40292.29251875</v>
      </c>
      <c r="N1641" s="33">
        <v>2.98</v>
      </c>
      <c r="O1641" s="33">
        <v>49.6</v>
      </c>
      <c r="P1641" s="32">
        <v>7.9913999999999996</v>
      </c>
      <c r="Q1641" s="32">
        <v>4.6608000000000001</v>
      </c>
      <c r="R1641" s="32">
        <v>11.204599999999999</v>
      </c>
      <c r="S1641" s="32">
        <v>2.4571999999999998</v>
      </c>
      <c r="T1641" s="32">
        <v>7.9880000000000004</v>
      </c>
      <c r="U1641" s="32">
        <v>4.6611000000000002</v>
      </c>
      <c r="V1641" s="32">
        <v>11.202400000000001</v>
      </c>
      <c r="W1641" s="32">
        <v>2.4554</v>
      </c>
      <c r="X1641" s="32">
        <v>33.911900000000003</v>
      </c>
      <c r="Y1641" s="32">
        <v>32.612400000000001</v>
      </c>
      <c r="Z1641" s="32">
        <v>35.058199999999999</v>
      </c>
      <c r="AA1641" s="32">
        <v>0.93679999999999997</v>
      </c>
      <c r="AB1641" s="32">
        <v>33.914000000000001</v>
      </c>
      <c r="AC1641" s="32">
        <v>32.615099999999998</v>
      </c>
      <c r="AD1641" s="32">
        <v>35.0608</v>
      </c>
      <c r="AE1641" s="32">
        <v>0.93720000000000003</v>
      </c>
      <c r="AF1641" s="32">
        <v>6.2659000000000002</v>
      </c>
      <c r="AG1641" s="32">
        <v>5.3273999999999999</v>
      </c>
      <c r="AH1641" s="32">
        <v>7.8650000000000002</v>
      </c>
      <c r="AI1641" s="32">
        <v>0.81940000000000002</v>
      </c>
      <c r="AJ1641" s="32">
        <v>6.1990999999999996</v>
      </c>
      <c r="AK1641" s="32">
        <v>5.2789000000000001</v>
      </c>
      <c r="AL1641" s="32">
        <v>7.5838999999999999</v>
      </c>
      <c r="AM1641" s="32">
        <v>0.79100000000000004</v>
      </c>
      <c r="AN1641" s="32">
        <v>0.96379999999999999</v>
      </c>
      <c r="AO1641" s="32">
        <v>0.96489999999999998</v>
      </c>
      <c r="AP1641" s="32">
        <v>4.6618000000000004</v>
      </c>
      <c r="AQ1641" s="32">
        <v>8.9999999999999998E-4</v>
      </c>
      <c r="AR1641" s="32">
        <v>4.6619000000000002</v>
      </c>
      <c r="AS1641" s="32">
        <v>6.9999999999999999E-4</v>
      </c>
      <c r="AT1641" s="32">
        <v>32.612900000000003</v>
      </c>
      <c r="AU1641" s="32">
        <v>5.0000000000000001E-4</v>
      </c>
      <c r="AV1641" s="32">
        <v>32.615499999999997</v>
      </c>
      <c r="AW1641" s="32">
        <v>5.9999999999999995E-4</v>
      </c>
      <c r="AX1641" s="32">
        <v>2.2938999999999998</v>
      </c>
      <c r="AY1641">
        <v>3884.57</v>
      </c>
      <c r="AZ1641">
        <v>2.2936000000000001</v>
      </c>
      <c r="BA1641">
        <v>3886.52</v>
      </c>
      <c r="BB1641">
        <v>3800</v>
      </c>
      <c r="BC1641">
        <v>999.58</v>
      </c>
      <c r="BD1641" s="32">
        <v>4.3670999999999998</v>
      </c>
      <c r="BE1641" s="32">
        <v>4.3669000000000002</v>
      </c>
      <c r="BF1641" s="32">
        <v>34.953899999999997</v>
      </c>
      <c r="BG1641" s="32">
        <v>34.9559</v>
      </c>
      <c r="BH1641" s="32"/>
      <c r="BI1641" s="34"/>
      <c r="BJ1641" s="34"/>
      <c r="BK1641" s="34"/>
      <c r="BL1641" s="34"/>
      <c r="BM1641">
        <v>-1</v>
      </c>
      <c r="BN1641" t="s">
        <v>1688</v>
      </c>
      <c r="BP1641" t="b">
        <v>0</v>
      </c>
    </row>
    <row r="1642" spans="1:68" x14ac:dyDescent="0.25">
      <c r="A1642" s="30" t="str">
        <f t="shared" si="26"/>
        <v>2010006192</v>
      </c>
      <c r="B1642" t="s">
        <v>206</v>
      </c>
      <c r="C1642">
        <v>192</v>
      </c>
      <c r="D1642" s="65" t="s">
        <v>8793</v>
      </c>
      <c r="E1642" t="s">
        <v>137</v>
      </c>
      <c r="F1642">
        <v>0</v>
      </c>
      <c r="G1642">
        <v>2010</v>
      </c>
      <c r="H1642">
        <v>1</v>
      </c>
      <c r="I1642" s="34">
        <v>1924.5</v>
      </c>
      <c r="J1642">
        <v>2000</v>
      </c>
      <c r="K1642" s="32">
        <v>43.111199999999997</v>
      </c>
      <c r="L1642" s="32">
        <v>-60.155200000000001</v>
      </c>
      <c r="M1642" s="31">
        <v>40292.630765277776</v>
      </c>
      <c r="N1642" s="33">
        <v>1.98</v>
      </c>
      <c r="O1642" s="33">
        <v>49.6</v>
      </c>
      <c r="P1642" s="32">
        <v>2.4563000000000001</v>
      </c>
      <c r="Q1642" s="32">
        <v>1.1649</v>
      </c>
      <c r="R1642" s="32">
        <v>3.1387</v>
      </c>
      <c r="S1642" s="32">
        <v>0.73880000000000001</v>
      </c>
      <c r="T1642" s="32">
        <v>2.4567000000000001</v>
      </c>
      <c r="U1642" s="32">
        <v>1.1649</v>
      </c>
      <c r="V1642" s="32">
        <v>3.14</v>
      </c>
      <c r="W1642" s="32">
        <v>0.73880000000000001</v>
      </c>
      <c r="X1642" s="32">
        <v>32.319699999999997</v>
      </c>
      <c r="Y1642" s="32">
        <v>32.182299999999998</v>
      </c>
      <c r="Z1642" s="32">
        <v>32.7393</v>
      </c>
      <c r="AA1642" s="32">
        <v>0.1905</v>
      </c>
      <c r="AB1642" s="32">
        <v>32.322200000000002</v>
      </c>
      <c r="AC1642" s="32">
        <v>32.184899999999999</v>
      </c>
      <c r="AD1642" s="32">
        <v>32.741500000000002</v>
      </c>
      <c r="AE1642" s="32">
        <v>0.1903</v>
      </c>
      <c r="AF1642" s="32">
        <v>7.3727</v>
      </c>
      <c r="AG1642" s="32">
        <v>6.9889000000000001</v>
      </c>
      <c r="AH1642" s="32">
        <v>7.6318000000000001</v>
      </c>
      <c r="AI1642" s="32">
        <v>0.2074</v>
      </c>
      <c r="AJ1642" s="32">
        <v>7.2965</v>
      </c>
      <c r="AK1642" s="32">
        <v>6.9522000000000004</v>
      </c>
      <c r="AL1642" s="32">
        <v>7.5071000000000003</v>
      </c>
      <c r="AM1642" s="32">
        <v>0.1744</v>
      </c>
      <c r="AN1642" s="32">
        <v>0.55679999999999996</v>
      </c>
      <c r="AO1642" s="32">
        <v>0.55610000000000004</v>
      </c>
      <c r="AP1642" s="32">
        <v>3.129</v>
      </c>
      <c r="AQ1642" s="32">
        <v>1.44E-2</v>
      </c>
      <c r="AR1642" s="32">
        <v>3.1288999999999998</v>
      </c>
      <c r="AS1642" s="32">
        <v>1.2699999999999999E-2</v>
      </c>
      <c r="AT1642" s="32">
        <v>32.1843</v>
      </c>
      <c r="AU1642" s="32">
        <v>1.2999999999999999E-3</v>
      </c>
      <c r="AV1642" s="32">
        <v>32.186999999999998</v>
      </c>
      <c r="AW1642" s="32">
        <v>1.1000000000000001E-3</v>
      </c>
      <c r="AX1642" s="32">
        <v>1.1649</v>
      </c>
      <c r="AY1642">
        <v>41.66</v>
      </c>
      <c r="AZ1642">
        <v>1.1649</v>
      </c>
      <c r="BA1642">
        <v>41.66</v>
      </c>
      <c r="BB1642">
        <v>1966</v>
      </c>
      <c r="BC1642">
        <v>999.55</v>
      </c>
      <c r="BD1642" s="32">
        <v>4.4405000000000001</v>
      </c>
      <c r="BE1642" s="32">
        <v>4.4401000000000002</v>
      </c>
      <c r="BF1642" s="32">
        <v>34.953499999999998</v>
      </c>
      <c r="BG1642" s="32">
        <v>34.956699999999998</v>
      </c>
      <c r="BH1642" s="32">
        <v>1.1649</v>
      </c>
      <c r="BI1642" s="34">
        <v>42</v>
      </c>
      <c r="BJ1642" s="34">
        <v>0</v>
      </c>
      <c r="BK1642" s="34">
        <v>74</v>
      </c>
      <c r="BL1642" s="34">
        <v>74</v>
      </c>
      <c r="BM1642">
        <v>0</v>
      </c>
      <c r="BN1642" t="s">
        <v>1689</v>
      </c>
      <c r="BP1642" t="b">
        <v>0</v>
      </c>
    </row>
    <row r="1643" spans="1:68" x14ac:dyDescent="0.25">
      <c r="A1643" s="30" t="str">
        <f t="shared" si="26"/>
        <v>2010006194</v>
      </c>
      <c r="B1643" t="s">
        <v>206</v>
      </c>
      <c r="C1643">
        <v>194</v>
      </c>
      <c r="D1643" s="65" t="s">
        <v>8794</v>
      </c>
      <c r="E1643" t="s">
        <v>136</v>
      </c>
      <c r="F1643">
        <v>0</v>
      </c>
      <c r="G1643">
        <v>2010</v>
      </c>
      <c r="H1643">
        <v>1</v>
      </c>
      <c r="I1643" s="34">
        <v>1479.8</v>
      </c>
      <c r="J1643">
        <v>1300</v>
      </c>
      <c r="K1643" s="32">
        <v>43.324800000000003</v>
      </c>
      <c r="L1643" s="32">
        <v>-60.348999999999997</v>
      </c>
      <c r="M1643" s="31">
        <v>40292.802112500001</v>
      </c>
      <c r="N1643" s="33">
        <v>2.98</v>
      </c>
      <c r="O1643" s="33">
        <v>49.6</v>
      </c>
      <c r="P1643" s="32">
        <v>2.6036999999999999</v>
      </c>
      <c r="Q1643" s="32">
        <v>1.1841999999999999</v>
      </c>
      <c r="R1643" s="32">
        <v>2.9969000000000001</v>
      </c>
      <c r="S1643" s="32">
        <v>0.49669999999999997</v>
      </c>
      <c r="T1643" s="32">
        <v>2.6067</v>
      </c>
      <c r="U1643" s="32">
        <v>1.1922999999999999</v>
      </c>
      <c r="V1643" s="32">
        <v>2.9984000000000002</v>
      </c>
      <c r="W1643" s="32">
        <v>0.49359999999999998</v>
      </c>
      <c r="X1643" s="32">
        <v>32.184699999999999</v>
      </c>
      <c r="Y1643" s="32">
        <v>32.1081</v>
      </c>
      <c r="Z1643" s="32">
        <v>32.467599999999997</v>
      </c>
      <c r="AA1643" s="32">
        <v>9.98E-2</v>
      </c>
      <c r="AB1643" s="32">
        <v>32.184899999999999</v>
      </c>
      <c r="AC1643" s="32">
        <v>32.1111</v>
      </c>
      <c r="AD1643" s="32">
        <v>32.481699999999996</v>
      </c>
      <c r="AE1643" s="32">
        <v>9.74E-2</v>
      </c>
      <c r="AF1643" s="32">
        <v>7.6333000000000002</v>
      </c>
      <c r="AG1643" s="32">
        <v>7.0895000000000001</v>
      </c>
      <c r="AH1643" s="32">
        <v>8.1516999999999999</v>
      </c>
      <c r="AI1643" s="32">
        <v>0.24460000000000001</v>
      </c>
      <c r="AJ1643" s="32">
        <v>7.5435999999999996</v>
      </c>
      <c r="AK1643" s="32">
        <v>7.1105</v>
      </c>
      <c r="AL1643" s="32">
        <v>7.9076000000000004</v>
      </c>
      <c r="AM1643" s="32">
        <v>0.1963</v>
      </c>
      <c r="AN1643" s="32">
        <v>0.41249999999999998</v>
      </c>
      <c r="AO1643" s="32">
        <v>0.42309999999999998</v>
      </c>
      <c r="AP1643" s="32">
        <v>2.9904000000000002</v>
      </c>
      <c r="AQ1643" s="32">
        <v>2.3999999999999998E-3</v>
      </c>
      <c r="AR1643" s="32">
        <v>2.9899</v>
      </c>
      <c r="AS1643" s="32">
        <v>1.4E-3</v>
      </c>
      <c r="AT1643" s="32">
        <v>32.108899999999998</v>
      </c>
      <c r="AU1643" s="32">
        <v>1.1999999999999999E-3</v>
      </c>
      <c r="AV1643" s="32">
        <v>32.112099999999998</v>
      </c>
      <c r="AW1643" s="32">
        <v>1.6999999999999999E-3</v>
      </c>
      <c r="AX1643" s="32">
        <v>1.1841999999999999</v>
      </c>
      <c r="AY1643">
        <v>48.6</v>
      </c>
      <c r="AZ1643">
        <v>1.1922999999999999</v>
      </c>
      <c r="BA1643">
        <v>48.6</v>
      </c>
      <c r="BB1643">
        <v>1250</v>
      </c>
      <c r="BC1643">
        <v>999.53</v>
      </c>
      <c r="BD1643" s="32">
        <v>4.3811999999999998</v>
      </c>
      <c r="BE1643" s="32">
        <v>4.3807999999999998</v>
      </c>
      <c r="BF1643" s="32">
        <v>34.953000000000003</v>
      </c>
      <c r="BG1643" s="32">
        <v>34.956200000000003</v>
      </c>
      <c r="BH1643" s="32">
        <v>1.1841999999999999</v>
      </c>
      <c r="BI1643" s="34">
        <v>49</v>
      </c>
      <c r="BJ1643" s="34">
        <v>0</v>
      </c>
      <c r="BK1643" s="34">
        <v>54</v>
      </c>
      <c r="BL1643" s="34">
        <v>54</v>
      </c>
      <c r="BM1643">
        <v>0</v>
      </c>
      <c r="BN1643" t="s">
        <v>1690</v>
      </c>
      <c r="BP1643" t="b">
        <v>0</v>
      </c>
    </row>
    <row r="1644" spans="1:68" x14ac:dyDescent="0.25">
      <c r="A1644" s="30" t="str">
        <f t="shared" si="26"/>
        <v>2010006196</v>
      </c>
      <c r="B1644" t="s">
        <v>206</v>
      </c>
      <c r="C1644">
        <v>196</v>
      </c>
      <c r="D1644" s="65" t="s">
        <v>8795</v>
      </c>
      <c r="E1644" t="s">
        <v>85</v>
      </c>
      <c r="F1644">
        <v>0</v>
      </c>
      <c r="G1644">
        <v>2010</v>
      </c>
      <c r="H1644">
        <v>1</v>
      </c>
      <c r="I1644" s="34">
        <v>570.6</v>
      </c>
      <c r="J1644">
        <v>529</v>
      </c>
      <c r="K1644" s="32">
        <v>43.402500000000003</v>
      </c>
      <c r="L1644" s="32">
        <v>-60.413800000000002</v>
      </c>
      <c r="M1644" s="31">
        <v>40292.912635532404</v>
      </c>
      <c r="N1644" s="33">
        <v>0.99</v>
      </c>
      <c r="O1644" s="33">
        <v>49.6</v>
      </c>
      <c r="P1644" s="32">
        <v>3.1150000000000002</v>
      </c>
      <c r="Q1644" s="32">
        <v>2.8130000000000002</v>
      </c>
      <c r="R1644" s="32">
        <v>5.4522000000000004</v>
      </c>
      <c r="S1644" s="32">
        <v>0.65690000000000004</v>
      </c>
      <c r="T1644" s="32">
        <v>3.1137000000000001</v>
      </c>
      <c r="U1644" s="32">
        <v>2.8121999999999998</v>
      </c>
      <c r="V1644" s="32">
        <v>5.3670999999999998</v>
      </c>
      <c r="W1644" s="32">
        <v>0.64229999999999998</v>
      </c>
      <c r="X1644" s="32">
        <v>32.233199999999997</v>
      </c>
      <c r="Y1644" s="32">
        <v>32.087200000000003</v>
      </c>
      <c r="Z1644" s="32">
        <v>33.007899999999999</v>
      </c>
      <c r="AA1644" s="32">
        <v>0.2417</v>
      </c>
      <c r="AB1644" s="32">
        <v>32.248899999999999</v>
      </c>
      <c r="AC1644" s="32">
        <v>32.100099999999998</v>
      </c>
      <c r="AD1644" s="32">
        <v>32.987699999999997</v>
      </c>
      <c r="AE1644" s="32">
        <v>0.23269999999999999</v>
      </c>
      <c r="AF1644" s="32">
        <v>7.7103000000000002</v>
      </c>
      <c r="AG1644" s="32">
        <v>7.1721000000000004</v>
      </c>
      <c r="AH1644" s="32">
        <v>7.9379</v>
      </c>
      <c r="AI1644" s="32">
        <v>0.1535</v>
      </c>
      <c r="AJ1644" s="32">
        <v>7.2008999999999999</v>
      </c>
      <c r="AK1644" s="32">
        <v>6.0819000000000001</v>
      </c>
      <c r="AL1644" s="32">
        <v>7.6986999999999997</v>
      </c>
      <c r="AM1644" s="32">
        <v>0.50639999999999996</v>
      </c>
      <c r="AN1644" s="32">
        <v>0.4793</v>
      </c>
      <c r="AO1644" s="32">
        <v>0.45040000000000002</v>
      </c>
      <c r="AP1644" s="32">
        <v>2.9483000000000001</v>
      </c>
      <c r="AQ1644" s="32">
        <v>5.0000000000000001E-3</v>
      </c>
      <c r="AR1644" s="32">
        <v>2.9523999999999999</v>
      </c>
      <c r="AS1644" s="32">
        <v>5.4999999999999997E-3</v>
      </c>
      <c r="AT1644" s="32">
        <v>32.0901</v>
      </c>
      <c r="AU1644" s="32">
        <v>3.5999999999999999E-3</v>
      </c>
      <c r="AV1644" s="32">
        <v>32.151200000000003</v>
      </c>
      <c r="AW1644" s="32">
        <v>4.2599999999999999E-2</v>
      </c>
      <c r="AX1644" s="32">
        <v>2.8130000000000002</v>
      </c>
      <c r="AY1644">
        <v>17.86</v>
      </c>
      <c r="AZ1644">
        <v>2.8121999999999998</v>
      </c>
      <c r="BA1644">
        <v>17.86</v>
      </c>
      <c r="BD1644" s="32"/>
      <c r="BE1644" s="32"/>
      <c r="BF1644" s="32"/>
      <c r="BG1644" s="32"/>
      <c r="BH1644" s="32">
        <v>2.8130000000000002</v>
      </c>
      <c r="BI1644" s="34">
        <v>18</v>
      </c>
      <c r="BJ1644" s="34">
        <v>0</v>
      </c>
      <c r="BK1644" s="34">
        <v>45</v>
      </c>
      <c r="BL1644" s="34">
        <v>45</v>
      </c>
      <c r="BM1644">
        <v>0</v>
      </c>
      <c r="BN1644" t="s">
        <v>1691</v>
      </c>
      <c r="BP1644" t="b">
        <v>0</v>
      </c>
    </row>
    <row r="1645" spans="1:68" x14ac:dyDescent="0.25">
      <c r="A1645" s="30" t="str">
        <f t="shared" si="26"/>
        <v>2010006198</v>
      </c>
      <c r="B1645" t="s">
        <v>206</v>
      </c>
      <c r="C1645">
        <v>198</v>
      </c>
      <c r="D1645" s="65" t="s">
        <v>8749</v>
      </c>
      <c r="E1645" t="s">
        <v>85</v>
      </c>
      <c r="F1645">
        <v>0</v>
      </c>
      <c r="G1645">
        <v>2010</v>
      </c>
      <c r="H1645">
        <v>1</v>
      </c>
      <c r="I1645" s="34">
        <v>131.9</v>
      </c>
      <c r="J1645">
        <v>137</v>
      </c>
      <c r="K1645" s="32">
        <v>43.444800000000001</v>
      </c>
      <c r="L1645" s="32">
        <v>-60.454799999999999</v>
      </c>
      <c r="M1645" s="31">
        <v>40292.993788078704</v>
      </c>
      <c r="N1645" s="33">
        <v>1.98</v>
      </c>
      <c r="O1645" s="33">
        <v>49.6</v>
      </c>
      <c r="P1645" s="32">
        <v>2.9518</v>
      </c>
      <c r="Q1645" s="32">
        <v>2.8481000000000001</v>
      </c>
      <c r="R1645" s="32">
        <v>3.0019999999999998</v>
      </c>
      <c r="S1645" s="32">
        <v>4.3999999999999997E-2</v>
      </c>
      <c r="T1645" s="32">
        <v>2.9466999999999999</v>
      </c>
      <c r="U1645" s="32">
        <v>2.7627999999999999</v>
      </c>
      <c r="V1645" s="32">
        <v>2.9939</v>
      </c>
      <c r="W1645" s="32">
        <v>5.1299999999999998E-2</v>
      </c>
      <c r="X1645" s="32">
        <v>32.143599999999999</v>
      </c>
      <c r="Y1645" s="32">
        <v>32.093800000000002</v>
      </c>
      <c r="Z1645" s="32">
        <v>32.2883</v>
      </c>
      <c r="AA1645" s="32">
        <v>4.9500000000000002E-2</v>
      </c>
      <c r="AB1645" s="32">
        <v>32.131599999999999</v>
      </c>
      <c r="AC1645" s="32">
        <v>32.094299999999997</v>
      </c>
      <c r="AD1645" s="32">
        <v>32.214399999999998</v>
      </c>
      <c r="AE1645" s="32">
        <v>3.4099999999999998E-2</v>
      </c>
      <c r="AF1645" s="32">
        <v>6.4318999999999997</v>
      </c>
      <c r="AG1645" s="32">
        <v>5.8086000000000002</v>
      </c>
      <c r="AH1645" s="32">
        <v>7.9690000000000003</v>
      </c>
      <c r="AI1645" s="32">
        <v>0.49340000000000001</v>
      </c>
      <c r="AJ1645" s="32">
        <v>7.6557000000000004</v>
      </c>
      <c r="AK1645" s="32">
        <v>7.5012999999999996</v>
      </c>
      <c r="AL1645" s="32">
        <v>7.7243000000000004</v>
      </c>
      <c r="AM1645" s="32">
        <v>6.1600000000000002E-2</v>
      </c>
      <c r="AN1645" s="32">
        <v>0.1139</v>
      </c>
      <c r="AO1645" s="32">
        <v>0.1139</v>
      </c>
      <c r="AP1645" s="32">
        <v>2.988</v>
      </c>
      <c r="AQ1645" s="32">
        <v>1.01E-2</v>
      </c>
      <c r="AR1645" s="32">
        <v>2.9843999999999999</v>
      </c>
      <c r="AS1645" s="32">
        <v>7.1999999999999998E-3</v>
      </c>
      <c r="AT1645" s="32">
        <v>32.158299999999997</v>
      </c>
      <c r="AU1645" s="32">
        <v>8.7999999999999995E-2</v>
      </c>
      <c r="AV1645" s="32">
        <v>32.0946</v>
      </c>
      <c r="AW1645" s="32">
        <v>4.0000000000000002E-4</v>
      </c>
      <c r="AX1645" s="32">
        <v>2.6985999999999999</v>
      </c>
      <c r="AY1645">
        <v>52.57</v>
      </c>
      <c r="AZ1645">
        <v>2.6673</v>
      </c>
      <c r="BA1645">
        <v>51.58</v>
      </c>
      <c r="BC1645">
        <v>131.9</v>
      </c>
      <c r="BD1645" s="32">
        <v>10.672000000000001</v>
      </c>
      <c r="BE1645" s="32">
        <v>10.754</v>
      </c>
      <c r="BF1645" s="32">
        <v>34.8857</v>
      </c>
      <c r="BG1645" s="32">
        <v>34.922699999999999</v>
      </c>
      <c r="BH1645" s="32">
        <v>2.6985999999999999</v>
      </c>
      <c r="BI1645" s="34">
        <v>53</v>
      </c>
      <c r="BJ1645" s="34">
        <v>0</v>
      </c>
      <c r="BK1645" s="34">
        <v>57</v>
      </c>
      <c r="BL1645" s="34">
        <v>57</v>
      </c>
      <c r="BM1645">
        <v>0</v>
      </c>
      <c r="BN1645" t="s">
        <v>1692</v>
      </c>
      <c r="BP1645" t="b">
        <v>0</v>
      </c>
    </row>
    <row r="1646" spans="1:68" x14ac:dyDescent="0.25">
      <c r="A1646" s="30" t="str">
        <f t="shared" si="26"/>
        <v>2010006200</v>
      </c>
      <c r="B1646" t="s">
        <v>206</v>
      </c>
      <c r="C1646">
        <v>200</v>
      </c>
      <c r="D1646" s="65" t="s">
        <v>8922</v>
      </c>
      <c r="E1646" t="s">
        <v>135</v>
      </c>
      <c r="F1646">
        <v>0</v>
      </c>
      <c r="G1646">
        <v>2010</v>
      </c>
      <c r="H1646">
        <v>1</v>
      </c>
      <c r="I1646" s="34">
        <v>56.5</v>
      </c>
      <c r="J1646">
        <v>61</v>
      </c>
      <c r="K1646" s="32">
        <v>43.665799999999997</v>
      </c>
      <c r="L1646" s="32">
        <v>-60.641300000000001</v>
      </c>
      <c r="M1646" s="31">
        <v>40293.07851712963</v>
      </c>
      <c r="N1646" s="33">
        <v>1.98</v>
      </c>
      <c r="O1646" s="33">
        <v>49.59</v>
      </c>
      <c r="P1646" s="32">
        <v>3.8132000000000001</v>
      </c>
      <c r="Q1646" s="32">
        <v>3.1951000000000001</v>
      </c>
      <c r="R1646" s="32">
        <v>4.0918999999999999</v>
      </c>
      <c r="S1646" s="32">
        <v>0.29330000000000001</v>
      </c>
      <c r="T1646" s="32">
        <v>3.8136999999999999</v>
      </c>
      <c r="U1646" s="32">
        <v>3.1939000000000002</v>
      </c>
      <c r="V1646" s="32">
        <v>4.0919999999999996</v>
      </c>
      <c r="W1646" s="32">
        <v>0.2928</v>
      </c>
      <c r="X1646" s="32">
        <v>32.357300000000002</v>
      </c>
      <c r="Y1646" s="32">
        <v>32.334499999999998</v>
      </c>
      <c r="Z1646" s="32">
        <v>32.439700000000002</v>
      </c>
      <c r="AA1646" s="32">
        <v>3.4799999999999998E-2</v>
      </c>
      <c r="AB1646" s="32">
        <v>32.36</v>
      </c>
      <c r="AC1646" s="32">
        <v>32.337299999999999</v>
      </c>
      <c r="AD1646" s="32">
        <v>32.442599999999999</v>
      </c>
      <c r="AE1646" s="32">
        <v>3.4700000000000002E-2</v>
      </c>
      <c r="AF1646" s="32">
        <v>7.1139999999999999</v>
      </c>
      <c r="AG1646" s="32">
        <v>6.8788</v>
      </c>
      <c r="AH1646" s="32">
        <v>7.2180999999999997</v>
      </c>
      <c r="AI1646" s="32">
        <v>0.11559999999999999</v>
      </c>
      <c r="AJ1646" s="32">
        <v>7.0128000000000004</v>
      </c>
      <c r="AK1646" s="32">
        <v>6.7830000000000004</v>
      </c>
      <c r="AL1646" s="32">
        <v>7.1037999999999997</v>
      </c>
      <c r="AM1646" s="32">
        <v>0.10730000000000001</v>
      </c>
      <c r="AN1646" s="32">
        <v>0.16650000000000001</v>
      </c>
      <c r="AO1646" s="32">
        <v>0.16689999999999999</v>
      </c>
      <c r="AP1646" s="32">
        <v>4.0892999999999997</v>
      </c>
      <c r="AQ1646" s="32">
        <v>1.9E-3</v>
      </c>
      <c r="AR1646" s="32">
        <v>4.0891999999999999</v>
      </c>
      <c r="AS1646" s="32">
        <v>2E-3</v>
      </c>
      <c r="AT1646" s="32">
        <v>32.335500000000003</v>
      </c>
      <c r="AU1646" s="32">
        <v>5.9999999999999995E-4</v>
      </c>
      <c r="AV1646" s="32">
        <v>32.338099999999997</v>
      </c>
      <c r="AW1646" s="32">
        <v>5.9999999999999995E-4</v>
      </c>
      <c r="AX1646" s="32">
        <v>3.1796000000000002</v>
      </c>
      <c r="AY1646">
        <v>56.54</v>
      </c>
      <c r="AZ1646">
        <v>3.18</v>
      </c>
      <c r="BA1646">
        <v>56.54</v>
      </c>
      <c r="BB1646">
        <v>60</v>
      </c>
      <c r="BD1646" s="32"/>
      <c r="BE1646" s="32"/>
      <c r="BF1646" s="32"/>
      <c r="BG1646" s="32"/>
      <c r="BH1646" s="32"/>
      <c r="BI1646" s="34"/>
      <c r="BJ1646" s="34">
        <v>18</v>
      </c>
      <c r="BK1646" s="34">
        <v>57</v>
      </c>
      <c r="BL1646" s="34">
        <v>39</v>
      </c>
      <c r="BM1646">
        <v>0</v>
      </c>
      <c r="BN1646" t="s">
        <v>1693</v>
      </c>
      <c r="BP1646" t="b">
        <v>0</v>
      </c>
    </row>
    <row r="1647" spans="1:68" x14ac:dyDescent="0.25">
      <c r="A1647" s="30" t="str">
        <f t="shared" si="26"/>
        <v>2010006201</v>
      </c>
      <c r="B1647" t="s">
        <v>206</v>
      </c>
      <c r="C1647">
        <v>201</v>
      </c>
      <c r="D1647" s="65" t="s">
        <v>8796</v>
      </c>
      <c r="E1647" t="s">
        <v>112</v>
      </c>
      <c r="F1647">
        <v>1</v>
      </c>
      <c r="G1647">
        <v>2010</v>
      </c>
      <c r="H1647">
        <v>1</v>
      </c>
      <c r="I1647" s="34">
        <v>261.7</v>
      </c>
      <c r="J1647">
        <v>330</v>
      </c>
      <c r="K1647" s="32">
        <v>43.88</v>
      </c>
      <c r="L1647" s="32">
        <v>-62.880200000000002</v>
      </c>
      <c r="M1647" s="31">
        <v>40293.386358796299</v>
      </c>
      <c r="N1647" s="33">
        <v>1.98</v>
      </c>
      <c r="O1647" s="33">
        <v>49.59</v>
      </c>
      <c r="P1647" s="32">
        <v>4.1460999999999997</v>
      </c>
      <c r="Q1647" s="32">
        <v>3.0552000000000001</v>
      </c>
      <c r="R1647" s="32">
        <v>4.6772</v>
      </c>
      <c r="S1647" s="32">
        <v>0.43580000000000002</v>
      </c>
      <c r="T1647" s="32">
        <v>4.1471</v>
      </c>
      <c r="U1647" s="32">
        <v>3.0607000000000002</v>
      </c>
      <c r="V1647" s="32">
        <v>4.6765999999999996</v>
      </c>
      <c r="W1647" s="32">
        <v>0.43609999999999999</v>
      </c>
      <c r="X1647" s="32">
        <v>32.050400000000003</v>
      </c>
      <c r="Y1647" s="32">
        <v>31.835100000000001</v>
      </c>
      <c r="Z1647" s="32">
        <v>32.609299999999998</v>
      </c>
      <c r="AA1647" s="32">
        <v>0.25790000000000002</v>
      </c>
      <c r="AB1647" s="32">
        <v>32.052100000000003</v>
      </c>
      <c r="AC1647" s="32">
        <v>31.838000000000001</v>
      </c>
      <c r="AD1647" s="32">
        <v>32.611899999999999</v>
      </c>
      <c r="AE1647" s="32">
        <v>0.25790000000000002</v>
      </c>
      <c r="AF1647" s="32">
        <v>7.1778000000000004</v>
      </c>
      <c r="AG1647" s="32">
        <v>6.7495000000000003</v>
      </c>
      <c r="AH1647" s="32">
        <v>7.407</v>
      </c>
      <c r="AI1647" s="32">
        <v>0.1724</v>
      </c>
      <c r="AJ1647" s="32">
        <v>7.0880999999999998</v>
      </c>
      <c r="AK1647" s="32">
        <v>6.6802000000000001</v>
      </c>
      <c r="AL1647" s="32">
        <v>7.2732999999999999</v>
      </c>
      <c r="AM1647" s="32">
        <v>0.14269999999999999</v>
      </c>
      <c r="AN1647" s="32">
        <v>0.70250000000000001</v>
      </c>
      <c r="AO1647" s="32">
        <v>0.7026</v>
      </c>
      <c r="AP1647" s="32">
        <v>4.6759000000000004</v>
      </c>
      <c r="AQ1647" s="32">
        <v>1.9E-3</v>
      </c>
      <c r="AR1647" s="32">
        <v>4.6753</v>
      </c>
      <c r="AS1647" s="32">
        <v>2.0999999999999999E-3</v>
      </c>
      <c r="AT1647" s="32">
        <v>31.839400000000001</v>
      </c>
      <c r="AU1647" s="32">
        <v>7.7999999999999996E-3</v>
      </c>
      <c r="AV1647" s="32">
        <v>31.841999999999999</v>
      </c>
      <c r="AW1647" s="32">
        <v>7.4000000000000003E-3</v>
      </c>
      <c r="AX1647" s="32">
        <v>3.0552000000000001</v>
      </c>
      <c r="AY1647">
        <v>39.68</v>
      </c>
      <c r="AZ1647">
        <v>3.0607000000000002</v>
      </c>
      <c r="BA1647">
        <v>39.68</v>
      </c>
      <c r="BB1647">
        <v>263.60000000000002</v>
      </c>
      <c r="BC1647">
        <v>261.72000000000003</v>
      </c>
      <c r="BD1647" s="32">
        <v>9.4911999999999992</v>
      </c>
      <c r="BE1647" s="32">
        <v>9.4908000000000001</v>
      </c>
      <c r="BF1647" s="32">
        <v>34.974899999999998</v>
      </c>
      <c r="BG1647" s="32">
        <v>34.977800000000002</v>
      </c>
      <c r="BH1647" s="32">
        <v>3.0552000000000001</v>
      </c>
      <c r="BI1647" s="34">
        <v>40</v>
      </c>
      <c r="BJ1647" s="34">
        <v>29</v>
      </c>
      <c r="BK1647" s="34">
        <v>63</v>
      </c>
      <c r="BL1647" s="34">
        <v>30</v>
      </c>
      <c r="BM1647">
        <v>0</v>
      </c>
      <c r="BN1647" t="s">
        <v>1694</v>
      </c>
      <c r="BP1647" t="b">
        <v>0</v>
      </c>
    </row>
    <row r="1648" spans="1:68" x14ac:dyDescent="0.25">
      <c r="A1648" s="30" t="str">
        <f t="shared" si="26"/>
        <v>2010006206</v>
      </c>
      <c r="B1648" t="s">
        <v>206</v>
      </c>
      <c r="C1648">
        <v>206</v>
      </c>
      <c r="D1648" s="65" t="s">
        <v>8884</v>
      </c>
      <c r="E1648" t="s">
        <v>103</v>
      </c>
      <c r="F1648">
        <v>1</v>
      </c>
      <c r="G1648">
        <v>2010</v>
      </c>
      <c r="H1648">
        <v>1</v>
      </c>
      <c r="I1648" s="34">
        <v>169.6</v>
      </c>
      <c r="J1648">
        <v>172</v>
      </c>
      <c r="K1648" s="32">
        <v>44.276699999999998</v>
      </c>
      <c r="L1648" s="32">
        <v>-63.314500000000002</v>
      </c>
      <c r="M1648" s="31">
        <v>40293.560137384258</v>
      </c>
      <c r="N1648" s="33">
        <v>0.99</v>
      </c>
      <c r="O1648" s="33">
        <v>49.59</v>
      </c>
      <c r="P1648" s="32">
        <v>2.8195999999999999</v>
      </c>
      <c r="Q1648" s="32">
        <v>1.5935999999999999</v>
      </c>
      <c r="R1648" s="32">
        <v>3.8955000000000002</v>
      </c>
      <c r="S1648" s="32">
        <v>0.7923</v>
      </c>
      <c r="T1648" s="32">
        <v>2.8207</v>
      </c>
      <c r="U1648" s="32">
        <v>1.5934999999999999</v>
      </c>
      <c r="V1648" s="32">
        <v>3.8934000000000002</v>
      </c>
      <c r="W1648" s="32">
        <v>0.7923</v>
      </c>
      <c r="X1648" s="32">
        <v>31.377500000000001</v>
      </c>
      <c r="Y1648" s="32">
        <v>31.194500000000001</v>
      </c>
      <c r="Z1648" s="32">
        <v>31.806799999999999</v>
      </c>
      <c r="AA1648" s="32">
        <v>0.19900000000000001</v>
      </c>
      <c r="AB1648" s="32">
        <v>31.379300000000001</v>
      </c>
      <c r="AC1648" s="32">
        <v>31.1967</v>
      </c>
      <c r="AD1648" s="32">
        <v>31.8108</v>
      </c>
      <c r="AE1648" s="32">
        <v>0.19919999999999999</v>
      </c>
      <c r="AF1648" s="32">
        <v>7.5560999999999998</v>
      </c>
      <c r="AG1648" s="32">
        <v>7.3495999999999997</v>
      </c>
      <c r="AH1648" s="32">
        <v>7.9458000000000002</v>
      </c>
      <c r="AI1648" s="32">
        <v>0.1416</v>
      </c>
      <c r="AJ1648" s="32">
        <v>7.4580000000000002</v>
      </c>
      <c r="AK1648" s="32">
        <v>7.1279000000000003</v>
      </c>
      <c r="AL1648" s="32">
        <v>7.7906000000000004</v>
      </c>
      <c r="AM1648" s="32">
        <v>0.13700000000000001</v>
      </c>
      <c r="AN1648" s="32">
        <v>0.62760000000000005</v>
      </c>
      <c r="AO1648" s="32">
        <v>0.62939999999999996</v>
      </c>
      <c r="AP1648" s="32">
        <v>3.8868</v>
      </c>
      <c r="AQ1648" s="32">
        <v>1.14E-2</v>
      </c>
      <c r="AR1648" s="32">
        <v>3.8858000000000001</v>
      </c>
      <c r="AS1648" s="32">
        <v>1.0800000000000001E-2</v>
      </c>
      <c r="AT1648" s="32">
        <v>31.201599999999999</v>
      </c>
      <c r="AU1648" s="32">
        <v>1.5699999999999999E-2</v>
      </c>
      <c r="AV1648" s="32">
        <v>31.2028</v>
      </c>
      <c r="AW1648" s="32">
        <v>1.34E-2</v>
      </c>
      <c r="AX1648" s="32">
        <v>1.5935999999999999</v>
      </c>
      <c r="AY1648">
        <v>42.65</v>
      </c>
      <c r="AZ1648">
        <v>1.5934999999999999</v>
      </c>
      <c r="BA1648">
        <v>42.65</v>
      </c>
      <c r="BB1648">
        <v>148.80000000000001</v>
      </c>
      <c r="BC1648">
        <v>148.74</v>
      </c>
      <c r="BD1648" s="32">
        <v>5.5830000000000002</v>
      </c>
      <c r="BE1648" s="32">
        <v>5.5807000000000002</v>
      </c>
      <c r="BF1648" s="32">
        <v>33.323599999999999</v>
      </c>
      <c r="BG1648" s="32">
        <v>33.326999999999998</v>
      </c>
      <c r="BH1648" s="32">
        <v>1.5935999999999999</v>
      </c>
      <c r="BI1648" s="34">
        <v>43</v>
      </c>
      <c r="BJ1648" s="34">
        <v>0</v>
      </c>
      <c r="BK1648" s="34">
        <v>128</v>
      </c>
      <c r="BL1648" s="34">
        <v>128</v>
      </c>
      <c r="BM1648">
        <v>0</v>
      </c>
      <c r="BN1648" t="s">
        <v>1695</v>
      </c>
      <c r="BP1648" t="b">
        <v>0</v>
      </c>
    </row>
    <row r="1649" spans="1:68" x14ac:dyDescent="0.25">
      <c r="A1649" s="30" t="str">
        <f t="shared" si="26"/>
        <v>2010666003</v>
      </c>
      <c r="B1649" t="s">
        <v>2440</v>
      </c>
      <c r="C1649">
        <v>3</v>
      </c>
      <c r="D1649" s="65" t="s">
        <v>8657</v>
      </c>
      <c r="E1649" t="s">
        <v>103</v>
      </c>
      <c r="F1649">
        <v>1</v>
      </c>
      <c r="I1649" s="34">
        <v>149.69999999999999</v>
      </c>
      <c r="J1649">
        <v>155</v>
      </c>
      <c r="K1649" s="32">
        <v>44.2667</v>
      </c>
      <c r="L1649" s="32">
        <v>-63.316699999999997</v>
      </c>
      <c r="M1649" s="31">
        <v>40309.621979166666</v>
      </c>
      <c r="N1649" s="33">
        <v>0.99</v>
      </c>
      <c r="O1649" s="33">
        <v>49.59</v>
      </c>
      <c r="P1649" s="32">
        <v>2.5394999999999999</v>
      </c>
      <c r="Q1649" s="32">
        <v>0.70289999999999997</v>
      </c>
      <c r="R1649" s="32">
        <v>5.5769000000000002</v>
      </c>
      <c r="S1649" s="32">
        <v>2.052</v>
      </c>
      <c r="T1649" s="32"/>
      <c r="U1649" s="32"/>
      <c r="V1649" s="32"/>
      <c r="W1649" s="32"/>
      <c r="X1649" s="32">
        <v>31.368200000000002</v>
      </c>
      <c r="Y1649" s="32">
        <v>31.085799999999999</v>
      </c>
      <c r="Z1649" s="32">
        <v>31.663699999999999</v>
      </c>
      <c r="AA1649" s="32">
        <v>0.22470000000000001</v>
      </c>
      <c r="AB1649" s="32"/>
      <c r="AC1649" s="32"/>
      <c r="AD1649" s="32"/>
      <c r="AE1649" s="32"/>
      <c r="AF1649" s="32">
        <v>4.851</v>
      </c>
      <c r="AG1649" s="32">
        <v>4.4939999999999998</v>
      </c>
      <c r="AH1649" s="32">
        <v>4.9177</v>
      </c>
      <c r="AI1649" s="32">
        <v>7.3899999999999993E-2</v>
      </c>
      <c r="AJ1649" s="32"/>
      <c r="AK1649" s="32"/>
      <c r="AL1649" s="32"/>
      <c r="AM1649" s="32"/>
      <c r="AN1649" s="32">
        <v>0.82540000000000002</v>
      </c>
      <c r="AO1649" s="32"/>
      <c r="AP1649" s="32">
        <v>5.4164000000000003</v>
      </c>
      <c r="AQ1649" s="32">
        <v>9.0800000000000006E-2</v>
      </c>
      <c r="AR1649" s="32"/>
      <c r="AS1649" s="32"/>
      <c r="AT1649" s="32">
        <v>31.087</v>
      </c>
      <c r="AU1649" s="32">
        <v>5.9999999999999995E-4</v>
      </c>
      <c r="AV1649" s="32"/>
      <c r="AW1649" s="32"/>
      <c r="AX1649" s="32">
        <v>0.70289999999999997</v>
      </c>
      <c r="AY1649" s="33">
        <v>44.63</v>
      </c>
      <c r="AZ1649" s="32"/>
      <c r="BA1649" s="33"/>
      <c r="BB1649">
        <v>148.80000000000001</v>
      </c>
      <c r="BC1649" s="33">
        <v>148.74</v>
      </c>
      <c r="BD1649" s="32">
        <v>6.1593999999999998</v>
      </c>
      <c r="BE1649" s="32"/>
      <c r="BF1649" s="32">
        <v>33.580599999999997</v>
      </c>
      <c r="BG1649" s="32"/>
      <c r="BH1649" s="32">
        <v>0.70289999999999997</v>
      </c>
      <c r="BI1649" s="34">
        <v>45</v>
      </c>
      <c r="BJ1649" s="34">
        <v>18.5</v>
      </c>
      <c r="BK1649" s="34">
        <v>125.5</v>
      </c>
      <c r="BL1649" s="34">
        <v>107</v>
      </c>
      <c r="BM1649">
        <v>0</v>
      </c>
      <c r="BN1649" t="s">
        <v>2670</v>
      </c>
      <c r="BO1649" t="s">
        <v>7585</v>
      </c>
      <c r="BP1649" t="b">
        <v>1</v>
      </c>
    </row>
    <row r="1650" spans="1:68" x14ac:dyDescent="0.25">
      <c r="A1650" s="30" t="str">
        <f t="shared" si="26"/>
        <v>2010014290</v>
      </c>
      <c r="B1650" t="s">
        <v>2443</v>
      </c>
      <c r="C1650">
        <v>290</v>
      </c>
      <c r="D1650" s="65" t="s">
        <v>8832</v>
      </c>
      <c r="E1650" t="s">
        <v>103</v>
      </c>
      <c r="F1650">
        <v>1</v>
      </c>
      <c r="I1650" s="34">
        <v>147.69999999999999</v>
      </c>
      <c r="J1650">
        <v>152</v>
      </c>
      <c r="K1650" s="32">
        <v>44.266500000000001</v>
      </c>
      <c r="L1650" s="32">
        <v>-63.317799999999998</v>
      </c>
      <c r="M1650" s="31">
        <v>40327.874930787038</v>
      </c>
      <c r="N1650" s="33">
        <v>2.98</v>
      </c>
      <c r="O1650" s="33">
        <v>49.59</v>
      </c>
      <c r="P1650" s="32">
        <v>5.2918000000000003</v>
      </c>
      <c r="Q1650" s="32">
        <v>1.9468000000000001</v>
      </c>
      <c r="R1650" s="32">
        <v>7.6387</v>
      </c>
      <c r="S1650" s="32">
        <v>2.0651000000000002</v>
      </c>
      <c r="T1650" s="32">
        <v>5.2918000000000003</v>
      </c>
      <c r="U1650" s="32">
        <v>1.9375</v>
      </c>
      <c r="V1650" s="32">
        <v>7.6398000000000001</v>
      </c>
      <c r="W1650" s="32">
        <v>2.0663999999999998</v>
      </c>
      <c r="X1650" s="32">
        <v>31.706900000000001</v>
      </c>
      <c r="Y1650" s="32">
        <v>31.0474</v>
      </c>
      <c r="Z1650" s="32">
        <v>32.287199999999999</v>
      </c>
      <c r="AA1650" s="32">
        <v>0.46200000000000002</v>
      </c>
      <c r="AB1650" s="32">
        <v>31.705300000000001</v>
      </c>
      <c r="AC1650" s="32">
        <v>31.045300000000001</v>
      </c>
      <c r="AD1650" s="32">
        <v>32.2926</v>
      </c>
      <c r="AE1650" s="32">
        <v>0.46410000000000001</v>
      </c>
      <c r="AF1650" s="32">
        <v>7.2281000000000004</v>
      </c>
      <c r="AG1650" s="32">
        <v>6.9023000000000003</v>
      </c>
      <c r="AH1650" s="32">
        <v>7.6473000000000004</v>
      </c>
      <c r="AI1650" s="32">
        <v>0.2021</v>
      </c>
      <c r="AJ1650" s="32">
        <v>7.2713999999999999</v>
      </c>
      <c r="AK1650" s="32">
        <v>6.9686000000000003</v>
      </c>
      <c r="AL1650" s="32">
        <v>7.601</v>
      </c>
      <c r="AM1650" s="32">
        <v>0.15740000000000001</v>
      </c>
      <c r="AN1650" s="32">
        <v>1.4731000000000001</v>
      </c>
      <c r="AO1650" s="32">
        <v>1.4753000000000001</v>
      </c>
      <c r="AP1650" s="32">
        <v>7.5646000000000004</v>
      </c>
      <c r="AQ1650" s="32">
        <v>6.1000000000000004E-3</v>
      </c>
      <c r="AR1650" s="32">
        <v>7.5659000000000001</v>
      </c>
      <c r="AS1650" s="32">
        <v>8.2000000000000007E-3</v>
      </c>
      <c r="AT1650" s="32">
        <v>31.065200000000001</v>
      </c>
      <c r="AU1650" s="32">
        <v>2.4E-2</v>
      </c>
      <c r="AV1650" s="32">
        <v>31.056999999999999</v>
      </c>
      <c r="AW1650" s="32">
        <v>1.2999999999999999E-2</v>
      </c>
      <c r="AX1650" s="32">
        <v>1.9038999999999999</v>
      </c>
      <c r="AY1650" s="33">
        <v>50.58</v>
      </c>
      <c r="AZ1650" s="32">
        <v>1.8912</v>
      </c>
      <c r="BA1650" s="33">
        <v>50.58</v>
      </c>
      <c r="BB1650">
        <v>148.80000000000001</v>
      </c>
      <c r="BC1650" s="33">
        <v>147.75</v>
      </c>
      <c r="BD1650" s="32">
        <v>7.3669000000000002</v>
      </c>
      <c r="BE1650" s="32">
        <v>7.3712999999999997</v>
      </c>
      <c r="BF1650" s="32">
        <v>34.027500000000003</v>
      </c>
      <c r="BG1650" s="32">
        <v>34.026600000000002</v>
      </c>
      <c r="BH1650" s="32">
        <v>1.9038999999999999</v>
      </c>
      <c r="BI1650" s="34">
        <v>51</v>
      </c>
      <c r="BJ1650" s="34">
        <v>33</v>
      </c>
      <c r="BK1650" s="34">
        <v>112</v>
      </c>
      <c r="BL1650" s="34">
        <v>77</v>
      </c>
      <c r="BM1650">
        <v>0</v>
      </c>
      <c r="BN1650" t="s">
        <v>5704</v>
      </c>
      <c r="BO1650" t="s">
        <v>8606</v>
      </c>
      <c r="BP1650" t="b">
        <v>1</v>
      </c>
    </row>
    <row r="1651" spans="1:68" x14ac:dyDescent="0.25">
      <c r="A1651" s="30" t="str">
        <f t="shared" si="26"/>
        <v>2010666004</v>
      </c>
      <c r="B1651" t="s">
        <v>2440</v>
      </c>
      <c r="C1651">
        <v>4</v>
      </c>
      <c r="D1651" s="65" t="s">
        <v>8658</v>
      </c>
      <c r="E1651" t="s">
        <v>103</v>
      </c>
      <c r="F1651">
        <v>1</v>
      </c>
      <c r="I1651" s="34">
        <v>163.1</v>
      </c>
      <c r="J1651">
        <v>165</v>
      </c>
      <c r="K1651" s="32">
        <v>44.2667</v>
      </c>
      <c r="L1651" s="32">
        <v>-63.316699999999997</v>
      </c>
      <c r="M1651" s="31">
        <v>40352.551215277781</v>
      </c>
      <c r="N1651" s="33">
        <v>0.99</v>
      </c>
      <c r="O1651" s="33">
        <v>49.59</v>
      </c>
      <c r="P1651" s="32">
        <v>6.2054</v>
      </c>
      <c r="Q1651" s="32">
        <v>2.3693</v>
      </c>
      <c r="R1651" s="32">
        <v>11.569599999999999</v>
      </c>
      <c r="S1651" s="32">
        <v>3.3582999999999998</v>
      </c>
      <c r="T1651" s="32"/>
      <c r="U1651" s="32"/>
      <c r="V1651" s="32"/>
      <c r="W1651" s="32"/>
      <c r="X1651" s="32">
        <v>31.2165</v>
      </c>
      <c r="Y1651" s="32">
        <v>30.471699999999998</v>
      </c>
      <c r="Z1651" s="32">
        <v>31.744499999999999</v>
      </c>
      <c r="AA1651" s="32">
        <v>0.4466</v>
      </c>
      <c r="AB1651" s="32"/>
      <c r="AC1651" s="32"/>
      <c r="AD1651" s="32"/>
      <c r="AE1651" s="32"/>
      <c r="AF1651" s="32">
        <v>4.3472</v>
      </c>
      <c r="AG1651" s="32">
        <v>4.0961999999999996</v>
      </c>
      <c r="AH1651" s="32">
        <v>4.5427999999999997</v>
      </c>
      <c r="AI1651" s="32">
        <v>0.12690000000000001</v>
      </c>
      <c r="AJ1651" s="32"/>
      <c r="AK1651" s="32"/>
      <c r="AL1651" s="32"/>
      <c r="AM1651" s="32"/>
      <c r="AN1651" s="32">
        <v>2.1612</v>
      </c>
      <c r="AO1651" s="32"/>
      <c r="AP1651" s="32">
        <v>11.543799999999999</v>
      </c>
      <c r="AQ1651" s="32">
        <v>2.86E-2</v>
      </c>
      <c r="AR1651" s="32"/>
      <c r="AS1651" s="32"/>
      <c r="AT1651" s="32">
        <v>30.480899999999998</v>
      </c>
      <c r="AU1651" s="32">
        <v>1.2999999999999999E-3</v>
      </c>
      <c r="AV1651" s="32"/>
      <c r="AW1651" s="32"/>
      <c r="AX1651" s="32">
        <v>1.6178999999999999</v>
      </c>
      <c r="AY1651" s="33">
        <v>104.13</v>
      </c>
      <c r="AZ1651" s="32"/>
      <c r="BA1651" s="33"/>
      <c r="BB1651">
        <v>148.80000000000001</v>
      </c>
      <c r="BC1651" s="33">
        <v>148.74</v>
      </c>
      <c r="BD1651" s="32">
        <v>7.0880999999999998</v>
      </c>
      <c r="BE1651" s="32"/>
      <c r="BF1651" s="32">
        <v>33.946800000000003</v>
      </c>
      <c r="BG1651" s="32"/>
      <c r="BH1651" s="32">
        <v>1.6178999999999999</v>
      </c>
      <c r="BI1651" s="34">
        <v>105</v>
      </c>
      <c r="BJ1651" s="34">
        <v>30</v>
      </c>
      <c r="BK1651" s="34">
        <v>119.5</v>
      </c>
      <c r="BL1651" s="34">
        <v>89.5</v>
      </c>
      <c r="BM1651">
        <v>0</v>
      </c>
      <c r="BN1651" t="s">
        <v>2671</v>
      </c>
      <c r="BO1651" t="s">
        <v>7586</v>
      </c>
      <c r="BP1651" t="b">
        <v>1</v>
      </c>
    </row>
    <row r="1652" spans="1:68" x14ac:dyDescent="0.25">
      <c r="A1652" s="30" t="str">
        <f t="shared" si="26"/>
        <v>2010027001</v>
      </c>
      <c r="B1652" t="s">
        <v>2444</v>
      </c>
      <c r="C1652">
        <v>1</v>
      </c>
      <c r="D1652" s="65" t="s">
        <v>8655</v>
      </c>
      <c r="E1652" t="s">
        <v>103</v>
      </c>
      <c r="F1652">
        <v>1</v>
      </c>
      <c r="I1652" s="34">
        <v>152.69999999999999</v>
      </c>
      <c r="J1652">
        <v>155</v>
      </c>
      <c r="K1652" s="32">
        <v>44.267699999999998</v>
      </c>
      <c r="L1652" s="32">
        <v>-63.3187</v>
      </c>
      <c r="M1652" s="31">
        <v>40361.650543981479</v>
      </c>
      <c r="N1652" s="33">
        <v>1.98</v>
      </c>
      <c r="O1652" s="33">
        <v>49.59</v>
      </c>
      <c r="P1652" s="32">
        <v>6.6332000000000004</v>
      </c>
      <c r="Q1652" s="32">
        <v>3.1591</v>
      </c>
      <c r="R1652" s="32">
        <v>13.5695</v>
      </c>
      <c r="S1652" s="32">
        <v>4.0589000000000004</v>
      </c>
      <c r="T1652" s="32"/>
      <c r="U1652" s="32"/>
      <c r="V1652" s="32"/>
      <c r="W1652" s="32"/>
      <c r="X1652" s="32">
        <v>31.390599999999999</v>
      </c>
      <c r="Y1652" s="32">
        <v>30.475100000000001</v>
      </c>
      <c r="Z1652" s="32">
        <v>31.868099999999998</v>
      </c>
      <c r="AA1652" s="32">
        <v>0.3402</v>
      </c>
      <c r="AB1652" s="32"/>
      <c r="AC1652" s="32"/>
      <c r="AD1652" s="32"/>
      <c r="AE1652" s="32"/>
      <c r="AF1652" s="32">
        <v>7.2229000000000001</v>
      </c>
      <c r="AG1652" s="32">
        <v>5.7537000000000003</v>
      </c>
      <c r="AH1652" s="32">
        <v>7.6437999999999997</v>
      </c>
      <c r="AI1652" s="32">
        <v>0.5635</v>
      </c>
      <c r="AJ1652" s="32"/>
      <c r="AK1652" s="32"/>
      <c r="AL1652" s="32"/>
      <c r="AM1652" s="32"/>
      <c r="AN1652" s="32">
        <v>2.2538999999999998</v>
      </c>
      <c r="AO1652" s="32"/>
      <c r="AP1652" s="32">
        <v>13.1587</v>
      </c>
      <c r="AQ1652" s="32">
        <v>0.1993</v>
      </c>
      <c r="AR1652" s="32"/>
      <c r="AS1652" s="32"/>
      <c r="AT1652" s="32">
        <v>30.478999999999999</v>
      </c>
      <c r="AU1652" s="32">
        <v>4.4999999999999997E-3</v>
      </c>
      <c r="AV1652" s="32"/>
      <c r="AW1652" s="32"/>
      <c r="AX1652" s="32">
        <v>2.1815000000000002</v>
      </c>
      <c r="AY1652" s="33">
        <v>78.349999999999994</v>
      </c>
      <c r="AZ1652" s="32"/>
      <c r="BA1652" s="33"/>
      <c r="BB1652">
        <v>148.80000000000001</v>
      </c>
      <c r="BC1652" s="33">
        <v>148.74</v>
      </c>
      <c r="BD1652" s="32">
        <v>7.2786999999999997</v>
      </c>
      <c r="BE1652" s="32"/>
      <c r="BF1652" s="32">
        <v>34.006100000000004</v>
      </c>
      <c r="BG1652" s="32"/>
      <c r="BH1652" s="32">
        <v>2.1815000000000002</v>
      </c>
      <c r="BI1652" s="34">
        <v>79</v>
      </c>
      <c r="BJ1652" s="34">
        <v>22</v>
      </c>
      <c r="BK1652" s="34">
        <v>107</v>
      </c>
      <c r="BL1652" s="34">
        <v>85</v>
      </c>
      <c r="BM1652">
        <v>0</v>
      </c>
      <c r="BN1652" t="s">
        <v>2672</v>
      </c>
      <c r="BO1652" t="s">
        <v>7587</v>
      </c>
      <c r="BP1652" t="b">
        <v>1</v>
      </c>
    </row>
    <row r="1653" spans="1:68" x14ac:dyDescent="0.25">
      <c r="A1653" s="30" t="str">
        <f t="shared" si="26"/>
        <v>2010027102</v>
      </c>
      <c r="B1653" t="s">
        <v>2444</v>
      </c>
      <c r="C1653">
        <v>102</v>
      </c>
      <c r="D1653" s="65" t="s">
        <v>8765</v>
      </c>
      <c r="E1653" t="s">
        <v>103</v>
      </c>
      <c r="F1653">
        <v>1</v>
      </c>
      <c r="I1653" s="34">
        <v>146.80000000000001</v>
      </c>
      <c r="J1653">
        <v>151</v>
      </c>
      <c r="K1653" s="32">
        <v>44.266199999999998</v>
      </c>
      <c r="L1653" s="32">
        <v>-63.316699999999997</v>
      </c>
      <c r="M1653" s="31">
        <v>40378.276562500003</v>
      </c>
      <c r="N1653" s="33">
        <v>1.98</v>
      </c>
      <c r="O1653" s="33">
        <v>49.59</v>
      </c>
      <c r="P1653" s="32">
        <v>7.6917</v>
      </c>
      <c r="Q1653" s="32">
        <v>2.9390000000000001</v>
      </c>
      <c r="R1653" s="32">
        <v>15.3049</v>
      </c>
      <c r="S1653" s="32">
        <v>4.3760000000000003</v>
      </c>
      <c r="T1653" s="32"/>
      <c r="U1653" s="32"/>
      <c r="V1653" s="32"/>
      <c r="W1653" s="32"/>
      <c r="X1653" s="32">
        <v>31.200800000000001</v>
      </c>
      <c r="Y1653" s="32">
        <v>30.535699999999999</v>
      </c>
      <c r="Z1653" s="32">
        <v>31.853200000000001</v>
      </c>
      <c r="AA1653" s="32">
        <v>0.44540000000000002</v>
      </c>
      <c r="AB1653" s="32"/>
      <c r="AC1653" s="32"/>
      <c r="AD1653" s="32"/>
      <c r="AE1653" s="32"/>
      <c r="AF1653" s="32">
        <v>5.6186999999999996</v>
      </c>
      <c r="AG1653" s="32">
        <v>4.9227999999999996</v>
      </c>
      <c r="AH1653" s="32">
        <v>5.9196</v>
      </c>
      <c r="AI1653" s="32">
        <v>0.35170000000000001</v>
      </c>
      <c r="AJ1653" s="32"/>
      <c r="AK1653" s="32"/>
      <c r="AL1653" s="32"/>
      <c r="AM1653" s="32"/>
      <c r="AN1653" s="32">
        <v>2.9075000000000002</v>
      </c>
      <c r="AO1653" s="32"/>
      <c r="AP1653" s="32">
        <v>15.3033</v>
      </c>
      <c r="AQ1653" s="32">
        <v>1.8E-3</v>
      </c>
      <c r="AR1653" s="32"/>
      <c r="AS1653" s="32"/>
      <c r="AT1653" s="32">
        <v>30.536999999999999</v>
      </c>
      <c r="AU1653" s="32">
        <v>1.1999999999999999E-3</v>
      </c>
      <c r="AV1653" s="32"/>
      <c r="AW1653" s="32"/>
      <c r="AX1653" s="32">
        <v>2.1469</v>
      </c>
      <c r="AY1653" s="33">
        <v>73.39</v>
      </c>
      <c r="AZ1653" s="32"/>
      <c r="BA1653" s="33"/>
      <c r="BB1653">
        <v>148.80000000000001</v>
      </c>
      <c r="BC1653" s="33">
        <v>146.76</v>
      </c>
      <c r="BD1653" s="32">
        <v>7.6162999999999998</v>
      </c>
      <c r="BE1653" s="32"/>
      <c r="BF1653" s="32">
        <v>34.092399999999998</v>
      </c>
      <c r="BG1653" s="32"/>
      <c r="BH1653" s="32">
        <v>2.1469</v>
      </c>
      <c r="BI1653" s="34">
        <v>74</v>
      </c>
      <c r="BJ1653" s="34">
        <v>40</v>
      </c>
      <c r="BK1653" s="34">
        <v>91</v>
      </c>
      <c r="BL1653" s="34">
        <v>51</v>
      </c>
      <c r="BM1653">
        <v>0</v>
      </c>
      <c r="BN1653" t="s">
        <v>2673</v>
      </c>
      <c r="BO1653" t="s">
        <v>7588</v>
      </c>
      <c r="BP1653" t="b">
        <v>1</v>
      </c>
    </row>
    <row r="1654" spans="1:68" x14ac:dyDescent="0.25">
      <c r="A1654" s="30" t="str">
        <f t="shared" si="26"/>
        <v>2010027195</v>
      </c>
      <c r="B1654" t="s">
        <v>2444</v>
      </c>
      <c r="C1654">
        <v>195</v>
      </c>
      <c r="D1654" s="65" t="s">
        <v>8919</v>
      </c>
      <c r="E1654" t="s">
        <v>103</v>
      </c>
      <c r="F1654">
        <v>1</v>
      </c>
      <c r="I1654" s="34">
        <v>182.4</v>
      </c>
      <c r="J1654">
        <v>160</v>
      </c>
      <c r="K1654" s="32">
        <v>44.268700000000003</v>
      </c>
      <c r="L1654" s="32">
        <v>-63.3245</v>
      </c>
      <c r="M1654" s="31">
        <v>40391.345405092594</v>
      </c>
      <c r="N1654" s="33">
        <v>1.98</v>
      </c>
      <c r="O1654" s="33">
        <v>49.59</v>
      </c>
      <c r="P1654" s="32">
        <v>6.9553000000000003</v>
      </c>
      <c r="Q1654" s="32">
        <v>2.4514999999999998</v>
      </c>
      <c r="R1654" s="32">
        <v>16.860600000000002</v>
      </c>
      <c r="S1654" s="32">
        <v>4.7967000000000004</v>
      </c>
      <c r="T1654" s="32"/>
      <c r="U1654" s="32"/>
      <c r="V1654" s="32"/>
      <c r="W1654" s="32"/>
      <c r="X1654" s="32">
        <v>31.534600000000001</v>
      </c>
      <c r="Y1654" s="32">
        <v>30.744299999999999</v>
      </c>
      <c r="Z1654" s="32">
        <v>32.269100000000002</v>
      </c>
      <c r="AA1654" s="32">
        <v>0.51419999999999999</v>
      </c>
      <c r="AB1654" s="32"/>
      <c r="AC1654" s="32"/>
      <c r="AD1654" s="32"/>
      <c r="AE1654" s="32"/>
      <c r="AF1654" s="32">
        <v>5.7763999999999998</v>
      </c>
      <c r="AG1654" s="32">
        <v>4.9962</v>
      </c>
      <c r="AH1654" s="32">
        <v>6.1982999999999997</v>
      </c>
      <c r="AI1654" s="32">
        <v>0.39389999999999997</v>
      </c>
      <c r="AJ1654" s="32"/>
      <c r="AK1654" s="32"/>
      <c r="AL1654" s="32"/>
      <c r="AM1654" s="32"/>
      <c r="AN1654" s="32">
        <v>3.4009</v>
      </c>
      <c r="AO1654" s="32"/>
      <c r="AP1654" s="32">
        <v>16.857900000000001</v>
      </c>
      <c r="AQ1654" s="32">
        <v>2.0999999999999999E-3</v>
      </c>
      <c r="AR1654" s="32"/>
      <c r="AS1654" s="32"/>
      <c r="AT1654" s="32">
        <v>30.7454</v>
      </c>
      <c r="AU1654" s="32">
        <v>6.9999999999999999E-4</v>
      </c>
      <c r="AV1654" s="32"/>
      <c r="AW1654" s="32"/>
      <c r="AX1654" s="32">
        <v>2.1783000000000001</v>
      </c>
      <c r="AY1654" s="33">
        <v>68.430000000000007</v>
      </c>
      <c r="AZ1654" s="32"/>
      <c r="BA1654" s="33"/>
      <c r="BB1654">
        <v>148.80000000000001</v>
      </c>
      <c r="BC1654" s="33">
        <v>148.74</v>
      </c>
      <c r="BD1654" s="32">
        <v>6.7427999999999999</v>
      </c>
      <c r="BE1654" s="32"/>
      <c r="BF1654" s="32">
        <v>33.819000000000003</v>
      </c>
      <c r="BG1654" s="32"/>
      <c r="BH1654" s="32">
        <v>2.1783000000000001</v>
      </c>
      <c r="BI1654" s="34">
        <v>69</v>
      </c>
      <c r="BJ1654" s="34">
        <v>30</v>
      </c>
      <c r="BK1654" s="34">
        <v>111</v>
      </c>
      <c r="BL1654" s="34">
        <v>79</v>
      </c>
      <c r="BM1654">
        <v>0</v>
      </c>
      <c r="BN1654" t="s">
        <v>2674</v>
      </c>
      <c r="BO1654" t="s">
        <v>7589</v>
      </c>
      <c r="BP1654" t="b">
        <v>1</v>
      </c>
    </row>
    <row r="1655" spans="1:68" x14ac:dyDescent="0.25">
      <c r="A1655" s="30" t="str">
        <f t="shared" si="26"/>
        <v>2010666005</v>
      </c>
      <c r="B1655" t="s">
        <v>2440</v>
      </c>
      <c r="C1655">
        <v>5</v>
      </c>
      <c r="D1655" s="65" t="s">
        <v>8659</v>
      </c>
      <c r="E1655" t="s">
        <v>103</v>
      </c>
      <c r="F1655">
        <v>1</v>
      </c>
      <c r="I1655" s="34">
        <v>147.69999999999999</v>
      </c>
      <c r="J1655">
        <v>155</v>
      </c>
      <c r="K1655" s="32">
        <v>44.268300000000004</v>
      </c>
      <c r="L1655" s="32">
        <v>-63.318300000000001</v>
      </c>
      <c r="M1655" s="31">
        <v>40421.532394907408</v>
      </c>
      <c r="N1655" s="33">
        <v>0.99</v>
      </c>
      <c r="O1655" s="33">
        <v>49.59</v>
      </c>
      <c r="P1655" s="32">
        <v>11.089399999999999</v>
      </c>
      <c r="Q1655" s="32">
        <v>3.5758000000000001</v>
      </c>
      <c r="R1655" s="32">
        <v>21.0304</v>
      </c>
      <c r="S1655" s="32">
        <v>7.0686999999999998</v>
      </c>
      <c r="T1655" s="32"/>
      <c r="U1655" s="32"/>
      <c r="V1655" s="32"/>
      <c r="W1655" s="32"/>
      <c r="X1655" s="32">
        <v>31.778199999999998</v>
      </c>
      <c r="Y1655" s="32">
        <v>30.485600000000002</v>
      </c>
      <c r="Z1655" s="32">
        <v>32.524099999999997</v>
      </c>
      <c r="AA1655" s="32">
        <v>0.66320000000000001</v>
      </c>
      <c r="AB1655" s="32"/>
      <c r="AC1655" s="32"/>
      <c r="AD1655" s="32"/>
      <c r="AE1655" s="32"/>
      <c r="AF1655" s="32">
        <v>4.4172000000000002</v>
      </c>
      <c r="AG1655" s="32">
        <v>3.8818999999999999</v>
      </c>
      <c r="AH1655" s="32">
        <v>4.9142000000000001</v>
      </c>
      <c r="AI1655" s="32">
        <v>0.41049999999999998</v>
      </c>
      <c r="AJ1655" s="32"/>
      <c r="AK1655" s="32"/>
      <c r="AL1655" s="32"/>
      <c r="AM1655" s="32"/>
      <c r="AN1655" s="32">
        <v>4.7571000000000003</v>
      </c>
      <c r="AO1655" s="32"/>
      <c r="AP1655" s="32">
        <v>21.0091</v>
      </c>
      <c r="AQ1655" s="32">
        <v>1.3100000000000001E-2</v>
      </c>
      <c r="AR1655" s="32"/>
      <c r="AS1655" s="32"/>
      <c r="AT1655" s="32">
        <v>30.5</v>
      </c>
      <c r="AU1655" s="32">
        <v>8.9999999999999993E-3</v>
      </c>
      <c r="AV1655" s="32"/>
      <c r="AW1655" s="32"/>
      <c r="AX1655" s="32">
        <v>3.2650999999999999</v>
      </c>
      <c r="AY1655" s="33">
        <v>53.56</v>
      </c>
      <c r="AZ1655" s="32"/>
      <c r="BA1655" s="33"/>
      <c r="BB1655">
        <v>148.80000000000001</v>
      </c>
      <c r="BC1655" s="33">
        <v>147.75</v>
      </c>
      <c r="BD1655" s="32">
        <v>9.0684000000000005</v>
      </c>
      <c r="BE1655" s="32"/>
      <c r="BF1655" s="32">
        <v>34.603700000000003</v>
      </c>
      <c r="BG1655" s="32"/>
      <c r="BH1655" s="32">
        <v>3.2650999999999999</v>
      </c>
      <c r="BI1655" s="34">
        <v>54</v>
      </c>
      <c r="BJ1655" s="34">
        <v>44.5</v>
      </c>
      <c r="BK1655" s="34">
        <v>65.5</v>
      </c>
      <c r="BL1655" s="34">
        <v>21</v>
      </c>
      <c r="BM1655">
        <v>0</v>
      </c>
      <c r="BN1655" t="s">
        <v>2675</v>
      </c>
      <c r="BO1655" t="s">
        <v>7590</v>
      </c>
      <c r="BP1655" t="b">
        <v>1</v>
      </c>
    </row>
    <row r="1656" spans="1:68" x14ac:dyDescent="0.25">
      <c r="A1656" s="30" t="str">
        <f t="shared" si="26"/>
        <v>2010666006</v>
      </c>
      <c r="B1656" t="s">
        <v>2440</v>
      </c>
      <c r="C1656">
        <v>6</v>
      </c>
      <c r="D1656" s="65" t="s">
        <v>8660</v>
      </c>
      <c r="E1656" t="s">
        <v>103</v>
      </c>
      <c r="F1656">
        <v>1</v>
      </c>
      <c r="I1656" s="34">
        <v>144.80000000000001</v>
      </c>
      <c r="J1656">
        <v>152</v>
      </c>
      <c r="K1656" s="32">
        <v>44.2667</v>
      </c>
      <c r="L1656" s="32">
        <v>-63.316699999999997</v>
      </c>
      <c r="M1656" s="31">
        <v>40464.524467592593</v>
      </c>
      <c r="N1656" s="33">
        <v>0.5</v>
      </c>
      <c r="O1656" s="33">
        <v>49.59</v>
      </c>
      <c r="P1656" s="32">
        <v>11.5436</v>
      </c>
      <c r="Q1656" s="32">
        <v>3.6230000000000002</v>
      </c>
      <c r="R1656" s="32">
        <v>14.112</v>
      </c>
      <c r="S1656" s="32">
        <v>3.7873999999999999</v>
      </c>
      <c r="T1656" s="32"/>
      <c r="U1656" s="32"/>
      <c r="V1656" s="32"/>
      <c r="W1656" s="32"/>
      <c r="X1656" s="32">
        <v>31.263400000000001</v>
      </c>
      <c r="Y1656" s="32">
        <v>30.8935</v>
      </c>
      <c r="Z1656" s="32">
        <v>32.255800000000001</v>
      </c>
      <c r="AA1656" s="32">
        <v>0.44529999999999997</v>
      </c>
      <c r="AB1656" s="32"/>
      <c r="AC1656" s="32"/>
      <c r="AD1656" s="32"/>
      <c r="AE1656" s="32"/>
      <c r="AF1656" s="32">
        <v>3.6953</v>
      </c>
      <c r="AG1656" s="32">
        <v>3.2349000000000001</v>
      </c>
      <c r="AH1656" s="32">
        <v>3.867</v>
      </c>
      <c r="AI1656" s="32">
        <v>8.8200000000000001E-2</v>
      </c>
      <c r="AJ1656" s="32"/>
      <c r="AK1656" s="32"/>
      <c r="AL1656" s="32"/>
      <c r="AM1656" s="32"/>
      <c r="AN1656" s="32">
        <v>2.5973000000000002</v>
      </c>
      <c r="AO1656" s="32"/>
      <c r="AP1656" s="32">
        <v>13.884499999999999</v>
      </c>
      <c r="AQ1656" s="32">
        <v>2.8E-3</v>
      </c>
      <c r="AR1656" s="32"/>
      <c r="AS1656" s="32"/>
      <c r="AT1656" s="32">
        <v>30.895600000000002</v>
      </c>
      <c r="AU1656" s="32">
        <v>2.5000000000000001E-3</v>
      </c>
      <c r="AV1656" s="32"/>
      <c r="AW1656" s="32"/>
      <c r="AX1656" s="32">
        <v>2.8235999999999999</v>
      </c>
      <c r="AY1656" s="33">
        <v>76.37</v>
      </c>
      <c r="AZ1656" s="32"/>
      <c r="BA1656" s="33"/>
      <c r="BB1656">
        <v>148.80000000000001</v>
      </c>
      <c r="BC1656" s="33">
        <v>144.77000000000001</v>
      </c>
      <c r="BD1656" s="32">
        <v>8.1029</v>
      </c>
      <c r="BE1656" s="32"/>
      <c r="BF1656" s="32">
        <v>34.224800000000002</v>
      </c>
      <c r="BG1656" s="32"/>
      <c r="BH1656" s="32">
        <v>2.8235999999999999</v>
      </c>
      <c r="BI1656" s="34">
        <v>77</v>
      </c>
      <c r="BJ1656" s="34">
        <v>49</v>
      </c>
      <c r="BK1656" s="34">
        <v>100</v>
      </c>
      <c r="BL1656" s="34">
        <v>51</v>
      </c>
      <c r="BM1656">
        <v>0</v>
      </c>
      <c r="BN1656" t="s">
        <v>2676</v>
      </c>
      <c r="BO1656" t="s">
        <v>7591</v>
      </c>
      <c r="BP1656" t="b">
        <v>1</v>
      </c>
    </row>
    <row r="1657" spans="1:68" x14ac:dyDescent="0.25">
      <c r="A1657" s="30" t="str">
        <f t="shared" si="26"/>
        <v>2010070001</v>
      </c>
      <c r="B1657">
        <v>2010070</v>
      </c>
      <c r="C1657">
        <v>1</v>
      </c>
      <c r="D1657" s="65" t="s">
        <v>8655</v>
      </c>
      <c r="E1657" t="s">
        <v>95</v>
      </c>
      <c r="F1657">
        <v>1</v>
      </c>
      <c r="G1657">
        <v>2010</v>
      </c>
      <c r="H1657">
        <v>2</v>
      </c>
      <c r="I1657" s="34">
        <v>70.900000000000006</v>
      </c>
      <c r="J1657">
        <v>80</v>
      </c>
      <c r="K1657" s="32">
        <v>44.400300000000001</v>
      </c>
      <c r="L1657" s="32">
        <v>-63.449800000000003</v>
      </c>
      <c r="M1657" s="31">
        <v>40488.883622685185</v>
      </c>
      <c r="N1657" s="33">
        <v>0.99</v>
      </c>
      <c r="O1657" s="33">
        <v>49.84</v>
      </c>
      <c r="P1657" s="32">
        <v>9.7062000000000008</v>
      </c>
      <c r="Q1657" s="32">
        <v>8.7164999999999999</v>
      </c>
      <c r="R1657" s="32">
        <v>10.0901</v>
      </c>
      <c r="S1657" s="32">
        <v>0.4879</v>
      </c>
      <c r="T1657" s="32"/>
      <c r="U1657" s="32"/>
      <c r="V1657" s="32"/>
      <c r="W1657" s="32"/>
      <c r="X1657" s="32">
        <v>30.458500000000001</v>
      </c>
      <c r="Y1657" s="32">
        <v>30.095500000000001</v>
      </c>
      <c r="Z1657" s="32">
        <v>30.9922</v>
      </c>
      <c r="AA1657" s="32">
        <v>0.32340000000000002</v>
      </c>
      <c r="AB1657" s="32"/>
      <c r="AC1657" s="32"/>
      <c r="AD1657" s="32"/>
      <c r="AE1657" s="32"/>
      <c r="AF1657" s="32">
        <v>6.3757000000000001</v>
      </c>
      <c r="AG1657" s="32">
        <v>6.1559999999999997</v>
      </c>
      <c r="AH1657" s="32">
        <v>6.4969999999999999</v>
      </c>
      <c r="AI1657" s="32">
        <v>0.10829999999999999</v>
      </c>
      <c r="AJ1657" s="32"/>
      <c r="AK1657" s="32"/>
      <c r="AL1657" s="32"/>
      <c r="AM1657" s="32"/>
      <c r="AN1657" s="32">
        <v>0.90869999999999995</v>
      </c>
      <c r="AO1657" s="32"/>
      <c r="AP1657" s="32">
        <v>10.081200000000001</v>
      </c>
      <c r="AQ1657" s="32">
        <v>2E-3</v>
      </c>
      <c r="AR1657" s="32"/>
      <c r="AS1657" s="32"/>
      <c r="AT1657" s="32">
        <v>30.107399999999998</v>
      </c>
      <c r="AU1657" s="32">
        <v>3.0999999999999999E-3</v>
      </c>
      <c r="AV1657" s="32"/>
      <c r="AW1657" s="32"/>
      <c r="AX1657" s="32">
        <v>8.2624999999999993</v>
      </c>
      <c r="AY1657">
        <v>70.91</v>
      </c>
      <c r="BB1657">
        <v>83.5</v>
      </c>
      <c r="BD1657" s="32"/>
      <c r="BE1657" s="32"/>
      <c r="BF1657" s="32"/>
      <c r="BG1657" s="32"/>
      <c r="BH1657" s="32"/>
      <c r="BI1657" s="34"/>
      <c r="BJ1657" s="34"/>
      <c r="BK1657" s="34"/>
      <c r="BL1657" s="34"/>
      <c r="BM1657">
        <v>-1</v>
      </c>
      <c r="BN1657" t="s">
        <v>1713</v>
      </c>
      <c r="BO1657" t="s">
        <v>8610</v>
      </c>
      <c r="BP1657" t="b">
        <v>1</v>
      </c>
    </row>
    <row r="1658" spans="1:68" x14ac:dyDescent="0.25">
      <c r="A1658" s="30" t="str">
        <f t="shared" si="26"/>
        <v>2010070002</v>
      </c>
      <c r="B1658" t="s">
        <v>207</v>
      </c>
      <c r="C1658">
        <v>2</v>
      </c>
      <c r="D1658" s="65" t="s">
        <v>8656</v>
      </c>
      <c r="E1658" t="s">
        <v>103</v>
      </c>
      <c r="F1658">
        <v>1</v>
      </c>
      <c r="G1658">
        <v>2010</v>
      </c>
      <c r="H1658">
        <v>2</v>
      </c>
      <c r="I1658" s="34">
        <v>133.6</v>
      </c>
      <c r="J1658">
        <v>167</v>
      </c>
      <c r="K1658" s="32">
        <v>44.267800000000001</v>
      </c>
      <c r="L1658" s="32">
        <v>-63.320500000000003</v>
      </c>
      <c r="M1658" s="31">
        <v>40489.173217592594</v>
      </c>
      <c r="N1658" s="33">
        <v>5.46</v>
      </c>
      <c r="O1658" s="33">
        <v>49.84</v>
      </c>
      <c r="P1658" s="32">
        <v>8.7570999999999994</v>
      </c>
      <c r="Q1658" s="32">
        <v>5.4339000000000004</v>
      </c>
      <c r="R1658" s="32">
        <v>9.9033999999999995</v>
      </c>
      <c r="S1658" s="32">
        <v>1.5639000000000001</v>
      </c>
      <c r="T1658" s="32"/>
      <c r="U1658" s="32"/>
      <c r="V1658" s="32"/>
      <c r="W1658" s="32"/>
      <c r="X1658" s="32">
        <v>30.575199999999999</v>
      </c>
      <c r="Y1658" s="32">
        <v>30.084199999999999</v>
      </c>
      <c r="Z1658" s="32">
        <v>31.954000000000001</v>
      </c>
      <c r="AA1658" s="32">
        <v>0.65680000000000005</v>
      </c>
      <c r="AB1658" s="32"/>
      <c r="AC1658" s="32"/>
      <c r="AD1658" s="32"/>
      <c r="AE1658" s="32"/>
      <c r="AF1658" s="32">
        <v>6.4177</v>
      </c>
      <c r="AG1658" s="32">
        <v>6.101</v>
      </c>
      <c r="AH1658" s="32">
        <v>6.5990000000000002</v>
      </c>
      <c r="AI1658" s="32">
        <v>0.15989999999999999</v>
      </c>
      <c r="AJ1658" s="32"/>
      <c r="AK1658" s="32"/>
      <c r="AL1658" s="32"/>
      <c r="AM1658" s="32"/>
      <c r="AN1658" s="32">
        <v>2.0802</v>
      </c>
      <c r="AO1658" s="32"/>
      <c r="AP1658" s="32"/>
      <c r="AQ1658" s="32"/>
      <c r="AR1658" s="32"/>
      <c r="AS1658" s="32"/>
      <c r="AT1658" s="32"/>
      <c r="AU1658" s="32"/>
      <c r="AV1658" s="32"/>
      <c r="AW1658" s="32"/>
      <c r="AX1658" s="32">
        <v>2.7898999999999998</v>
      </c>
      <c r="AY1658">
        <v>95.7</v>
      </c>
      <c r="BB1658">
        <v>148.80000000000001</v>
      </c>
      <c r="BD1658" s="32"/>
      <c r="BE1658" s="32"/>
      <c r="BF1658" s="32"/>
      <c r="BG1658" s="32"/>
      <c r="BH1658" s="32">
        <v>2.7898999999999998</v>
      </c>
      <c r="BI1658" s="34">
        <v>96.5</v>
      </c>
      <c r="BJ1658" s="34">
        <v>63</v>
      </c>
      <c r="BK1658" s="34">
        <v>109.5</v>
      </c>
      <c r="BL1658" s="34">
        <v>46.5</v>
      </c>
      <c r="BM1658">
        <v>0</v>
      </c>
      <c r="BN1658" t="s">
        <v>1714</v>
      </c>
      <c r="BO1658" t="s">
        <v>8611</v>
      </c>
      <c r="BP1658" t="b">
        <v>1</v>
      </c>
    </row>
    <row r="1659" spans="1:68" x14ac:dyDescent="0.25">
      <c r="A1659" s="30" t="str">
        <f t="shared" si="26"/>
        <v>2010070003</v>
      </c>
      <c r="B1659">
        <v>2010070</v>
      </c>
      <c r="C1659">
        <v>3</v>
      </c>
      <c r="D1659" s="65" t="s">
        <v>8657</v>
      </c>
      <c r="E1659" t="s">
        <v>112</v>
      </c>
      <c r="F1659">
        <v>1</v>
      </c>
      <c r="G1659">
        <v>2010</v>
      </c>
      <c r="H1659">
        <v>2</v>
      </c>
      <c r="I1659" s="34">
        <v>221.1</v>
      </c>
      <c r="J1659">
        <v>222</v>
      </c>
      <c r="K1659" s="32">
        <v>43.878700000000002</v>
      </c>
      <c r="L1659" s="32">
        <v>-62.877699999999997</v>
      </c>
      <c r="M1659" s="31">
        <v>40489.354155092595</v>
      </c>
      <c r="N1659" s="33">
        <v>2.73</v>
      </c>
      <c r="O1659" s="33">
        <v>49.84</v>
      </c>
      <c r="P1659" s="32">
        <v>10.742599999999999</v>
      </c>
      <c r="Q1659" s="32">
        <v>5.5408999999999997</v>
      </c>
      <c r="R1659" s="32">
        <v>11.984299999999999</v>
      </c>
      <c r="S1659" s="32">
        <v>2.044</v>
      </c>
      <c r="T1659" s="32"/>
      <c r="U1659" s="32"/>
      <c r="V1659" s="32"/>
      <c r="W1659" s="32"/>
      <c r="X1659" s="32">
        <v>31.447500000000002</v>
      </c>
      <c r="Y1659" s="32">
        <v>30.871400000000001</v>
      </c>
      <c r="Z1659" s="32">
        <v>32.7468</v>
      </c>
      <c r="AA1659" s="32">
        <v>0.72360000000000002</v>
      </c>
      <c r="AB1659" s="32"/>
      <c r="AC1659" s="32"/>
      <c r="AD1659" s="32"/>
      <c r="AE1659" s="32"/>
      <c r="AF1659" s="32">
        <v>6.2491000000000003</v>
      </c>
      <c r="AG1659" s="32">
        <v>6.0990000000000002</v>
      </c>
      <c r="AH1659" s="32">
        <v>6.3319999999999999</v>
      </c>
      <c r="AI1659" s="32">
        <v>5.3800000000000001E-2</v>
      </c>
      <c r="AJ1659" s="32"/>
      <c r="AK1659" s="32"/>
      <c r="AL1659" s="32"/>
      <c r="AM1659" s="32"/>
      <c r="AN1659" s="32">
        <v>2.3932000000000002</v>
      </c>
      <c r="AO1659" s="32"/>
      <c r="AP1659" s="32">
        <v>11.741400000000001</v>
      </c>
      <c r="AQ1659" s="32">
        <v>2.0999999999999999E-3</v>
      </c>
      <c r="AR1659" s="32"/>
      <c r="AS1659" s="32"/>
      <c r="AT1659" s="32">
        <v>30.8734</v>
      </c>
      <c r="AU1659" s="32">
        <v>1E-3</v>
      </c>
      <c r="AV1659" s="32"/>
      <c r="AW1659" s="32"/>
      <c r="AX1659" s="32">
        <v>5.0256999999999996</v>
      </c>
      <c r="AY1659">
        <v>59.51</v>
      </c>
      <c r="BB1659">
        <v>263.60000000000002</v>
      </c>
      <c r="BD1659" s="32"/>
      <c r="BE1659" s="32"/>
      <c r="BF1659" s="32"/>
      <c r="BG1659" s="32"/>
      <c r="BH1659" s="32"/>
      <c r="BI1659" s="34"/>
      <c r="BJ1659" s="34"/>
      <c r="BK1659" s="34"/>
      <c r="BL1659" s="34"/>
      <c r="BM1659">
        <v>-1</v>
      </c>
      <c r="BN1659" t="s">
        <v>1715</v>
      </c>
      <c r="BO1659" t="s">
        <v>8612</v>
      </c>
      <c r="BP1659" t="b">
        <v>1</v>
      </c>
    </row>
    <row r="1660" spans="1:68" x14ac:dyDescent="0.25">
      <c r="A1660" s="30" t="str">
        <f t="shared" si="26"/>
        <v>2010070004</v>
      </c>
      <c r="B1660">
        <v>2010070</v>
      </c>
      <c r="C1660">
        <v>4</v>
      </c>
      <c r="D1660" s="65" t="s">
        <v>8658</v>
      </c>
      <c r="E1660" t="s">
        <v>93</v>
      </c>
      <c r="F1660">
        <v>1</v>
      </c>
      <c r="G1660">
        <v>2010</v>
      </c>
      <c r="H1660">
        <v>2</v>
      </c>
      <c r="I1660" s="34">
        <v>65</v>
      </c>
      <c r="J1660">
        <v>87</v>
      </c>
      <c r="K1660" s="32">
        <v>43.480699999999999</v>
      </c>
      <c r="L1660" s="32">
        <v>-62.447699999999998</v>
      </c>
      <c r="M1660" s="31">
        <v>40489.573645833334</v>
      </c>
      <c r="N1660" s="33">
        <v>4.46</v>
      </c>
      <c r="O1660" s="33">
        <v>49.84</v>
      </c>
      <c r="P1660" s="32">
        <v>12.1381</v>
      </c>
      <c r="Q1660" s="32">
        <v>7.4740000000000002</v>
      </c>
      <c r="R1660" s="32">
        <v>13.172599999999999</v>
      </c>
      <c r="S1660" s="32">
        <v>1.8036000000000001</v>
      </c>
      <c r="T1660" s="32"/>
      <c r="U1660" s="32"/>
      <c r="V1660" s="32"/>
      <c r="W1660" s="32"/>
      <c r="X1660" s="32">
        <v>32.480699999999999</v>
      </c>
      <c r="Y1660" s="32">
        <v>32.089799999999997</v>
      </c>
      <c r="Z1660" s="32">
        <v>33.594099999999997</v>
      </c>
      <c r="AA1660" s="32">
        <v>0.55130000000000001</v>
      </c>
      <c r="AB1660" s="32"/>
      <c r="AC1660" s="32"/>
      <c r="AD1660" s="32"/>
      <c r="AE1660" s="32"/>
      <c r="AF1660" s="32">
        <v>5.8918999999999997</v>
      </c>
      <c r="AG1660" s="32">
        <v>5.4690000000000003</v>
      </c>
      <c r="AH1660" s="32">
        <v>6.016</v>
      </c>
      <c r="AI1660" s="32">
        <v>0.14249999999999999</v>
      </c>
      <c r="AJ1660" s="32"/>
      <c r="AK1660" s="32"/>
      <c r="AL1660" s="32"/>
      <c r="AM1660" s="32"/>
      <c r="AN1660" s="32">
        <v>2.1151</v>
      </c>
      <c r="AO1660" s="32"/>
      <c r="AP1660" s="32">
        <v>13.1653</v>
      </c>
      <c r="AQ1660" s="32">
        <v>5.0000000000000001E-4</v>
      </c>
      <c r="AR1660" s="32"/>
      <c r="AS1660" s="32"/>
      <c r="AT1660" s="32">
        <v>32.095300000000002</v>
      </c>
      <c r="AU1660" s="32">
        <v>2.0000000000000001E-4</v>
      </c>
      <c r="AV1660" s="32"/>
      <c r="AW1660" s="32"/>
      <c r="AX1660" s="32">
        <v>7.4740000000000002</v>
      </c>
      <c r="AY1660">
        <v>49.1</v>
      </c>
      <c r="BB1660">
        <v>84.1</v>
      </c>
      <c r="BD1660" s="32"/>
      <c r="BE1660" s="32"/>
      <c r="BF1660" s="32"/>
      <c r="BG1660" s="32"/>
      <c r="BH1660" s="32"/>
      <c r="BI1660" s="34"/>
      <c r="BJ1660" s="34"/>
      <c r="BK1660" s="34"/>
      <c r="BL1660" s="34"/>
      <c r="BM1660">
        <v>-1</v>
      </c>
      <c r="BN1660" t="s">
        <v>1716</v>
      </c>
      <c r="BO1660" t="s">
        <v>8613</v>
      </c>
      <c r="BP1660" t="b">
        <v>1</v>
      </c>
    </row>
    <row r="1661" spans="1:68" x14ac:dyDescent="0.25">
      <c r="A1661" s="30" t="str">
        <f t="shared" si="26"/>
        <v>2010070005</v>
      </c>
      <c r="B1661">
        <v>2010070</v>
      </c>
      <c r="C1661">
        <v>5</v>
      </c>
      <c r="D1661" s="65" t="s">
        <v>8659</v>
      </c>
      <c r="E1661" t="s">
        <v>94</v>
      </c>
      <c r="F1661">
        <v>1</v>
      </c>
      <c r="G1661">
        <v>2010</v>
      </c>
      <c r="H1661">
        <v>2</v>
      </c>
      <c r="I1661" s="34">
        <v>78.599999999999994</v>
      </c>
      <c r="J1661">
        <v>94</v>
      </c>
      <c r="K1661" s="32">
        <v>43.178199999999997</v>
      </c>
      <c r="L1661" s="32">
        <v>-62.096699999999998</v>
      </c>
      <c r="M1661" s="31">
        <v>40489.699189814812</v>
      </c>
      <c r="N1661" s="33">
        <v>2.73</v>
      </c>
      <c r="O1661" s="33">
        <v>49.84</v>
      </c>
      <c r="P1661" s="32">
        <v>12.1205</v>
      </c>
      <c r="Q1661" s="32">
        <v>11.486599999999999</v>
      </c>
      <c r="R1661" s="32">
        <v>13.6012</v>
      </c>
      <c r="S1661" s="32">
        <v>0.64339999999999997</v>
      </c>
      <c r="T1661" s="32"/>
      <c r="U1661" s="32"/>
      <c r="V1661" s="32"/>
      <c r="W1661" s="32"/>
      <c r="X1661" s="32">
        <v>32.208500000000001</v>
      </c>
      <c r="Y1661" s="32">
        <v>31.500299999999999</v>
      </c>
      <c r="Z1661" s="32">
        <v>33.430399999999999</v>
      </c>
      <c r="AA1661" s="32">
        <v>0.81989999999999996</v>
      </c>
      <c r="AB1661" s="32"/>
      <c r="AC1661" s="32"/>
      <c r="AD1661" s="32"/>
      <c r="AE1661" s="32"/>
      <c r="AF1661" s="32">
        <v>5.9577999999999998</v>
      </c>
      <c r="AG1661" s="32">
        <v>5.4450000000000003</v>
      </c>
      <c r="AH1661" s="32">
        <v>6.3209999999999997</v>
      </c>
      <c r="AI1661" s="32">
        <v>0.3594</v>
      </c>
      <c r="AJ1661" s="32"/>
      <c r="AK1661" s="32"/>
      <c r="AL1661" s="32"/>
      <c r="AM1661" s="32"/>
      <c r="AN1661" s="32">
        <v>1.5265</v>
      </c>
      <c r="AO1661" s="32"/>
      <c r="AP1661" s="32">
        <v>11.7715</v>
      </c>
      <c r="AQ1661" s="32">
        <v>2.0000000000000001E-4</v>
      </c>
      <c r="AR1661" s="32"/>
      <c r="AS1661" s="32"/>
      <c r="AT1661" s="32">
        <v>31.500399999999999</v>
      </c>
      <c r="AU1661" s="32">
        <v>0</v>
      </c>
      <c r="AV1661" s="32"/>
      <c r="AW1661" s="32"/>
      <c r="AX1661" s="32">
        <v>7.0404999999999998</v>
      </c>
      <c r="AY1661">
        <v>74.14</v>
      </c>
      <c r="BB1661">
        <v>107.2</v>
      </c>
      <c r="BD1661" s="32"/>
      <c r="BE1661" s="32"/>
      <c r="BF1661" s="32"/>
      <c r="BG1661" s="32"/>
      <c r="BH1661" s="32"/>
      <c r="BI1661" s="34"/>
      <c r="BJ1661" s="34"/>
      <c r="BK1661" s="34"/>
      <c r="BL1661" s="34"/>
      <c r="BM1661">
        <v>-1</v>
      </c>
      <c r="BN1661" t="s">
        <v>1717</v>
      </c>
      <c r="BO1661" t="s">
        <v>8614</v>
      </c>
      <c r="BP1661" t="b">
        <v>1</v>
      </c>
    </row>
    <row r="1662" spans="1:68" x14ac:dyDescent="0.25">
      <c r="A1662" s="30" t="str">
        <f t="shared" si="26"/>
        <v>2010070006</v>
      </c>
      <c r="B1662">
        <v>2010070</v>
      </c>
      <c r="C1662">
        <v>6</v>
      </c>
      <c r="D1662" s="65" t="s">
        <v>8660</v>
      </c>
      <c r="E1662" t="s">
        <v>96</v>
      </c>
      <c r="F1662">
        <v>1</v>
      </c>
      <c r="G1662">
        <v>2010</v>
      </c>
      <c r="H1662">
        <v>2</v>
      </c>
      <c r="I1662" s="34">
        <v>1002.8</v>
      </c>
      <c r="J1662">
        <v>1003</v>
      </c>
      <c r="K1662" s="32">
        <v>42.849800000000002</v>
      </c>
      <c r="L1662" s="32">
        <v>-61.726700000000001</v>
      </c>
      <c r="M1662" s="31">
        <v>40489.835520833331</v>
      </c>
      <c r="N1662" s="33">
        <v>2.98</v>
      </c>
      <c r="O1662" s="33">
        <v>49.85</v>
      </c>
      <c r="P1662" s="32">
        <v>13.5381</v>
      </c>
      <c r="Q1662" s="32">
        <v>13.4011</v>
      </c>
      <c r="R1662" s="32">
        <v>14.499700000000001</v>
      </c>
      <c r="S1662" s="32">
        <v>0.23169999999999999</v>
      </c>
      <c r="T1662" s="32"/>
      <c r="U1662" s="32"/>
      <c r="V1662" s="32"/>
      <c r="W1662" s="32"/>
      <c r="X1662" s="32">
        <v>32.588200000000001</v>
      </c>
      <c r="Y1662" s="32">
        <v>32.355899999999998</v>
      </c>
      <c r="Z1662" s="32">
        <v>34.205599999999997</v>
      </c>
      <c r="AA1662" s="32">
        <v>0.48</v>
      </c>
      <c r="AB1662" s="32"/>
      <c r="AC1662" s="32"/>
      <c r="AD1662" s="32"/>
      <c r="AE1662" s="32"/>
      <c r="AF1662" s="32">
        <v>5.9629000000000003</v>
      </c>
      <c r="AG1662" s="32">
        <v>5.1550000000000002</v>
      </c>
      <c r="AH1662" s="32">
        <v>6.1159999999999997</v>
      </c>
      <c r="AI1662" s="32">
        <v>0.23039999999999999</v>
      </c>
      <c r="AJ1662" s="32"/>
      <c r="AK1662" s="32"/>
      <c r="AL1662" s="32"/>
      <c r="AM1662" s="32"/>
      <c r="AN1662" s="32">
        <v>1.2197</v>
      </c>
      <c r="AO1662" s="32"/>
      <c r="AP1662" s="32">
        <v>13.4877</v>
      </c>
      <c r="AQ1662" s="32">
        <v>8.0000000000000004E-4</v>
      </c>
      <c r="AR1662" s="32"/>
      <c r="AS1662" s="32"/>
      <c r="AT1662" s="32">
        <v>32.357399999999998</v>
      </c>
      <c r="AU1662" s="32">
        <v>8.9999999999999998E-4</v>
      </c>
      <c r="AV1662" s="32"/>
      <c r="AW1662" s="32"/>
      <c r="AX1662" s="32">
        <v>4.3474000000000004</v>
      </c>
      <c r="AY1662">
        <v>1002.78</v>
      </c>
      <c r="BB1662">
        <v>1034.5</v>
      </c>
      <c r="BC1662">
        <v>999.82</v>
      </c>
      <c r="BD1662" s="32">
        <v>4.3555000000000001</v>
      </c>
      <c r="BE1662" s="32"/>
      <c r="BF1662" s="32">
        <v>34.951300000000003</v>
      </c>
      <c r="BG1662" s="32"/>
      <c r="BH1662" s="32"/>
      <c r="BI1662" s="34"/>
      <c r="BJ1662" s="34"/>
      <c r="BK1662" s="34"/>
      <c r="BL1662" s="34"/>
      <c r="BM1662">
        <v>-1</v>
      </c>
      <c r="BN1662" t="s">
        <v>1718</v>
      </c>
      <c r="BO1662" t="s">
        <v>8615</v>
      </c>
      <c r="BP1662" t="b">
        <v>1</v>
      </c>
    </row>
    <row r="1663" spans="1:68" x14ac:dyDescent="0.25">
      <c r="A1663" s="30" t="str">
        <f t="shared" si="26"/>
        <v>2010070007</v>
      </c>
      <c r="B1663">
        <v>2010070</v>
      </c>
      <c r="C1663">
        <v>7</v>
      </c>
      <c r="D1663" s="65" t="s">
        <v>8661</v>
      </c>
      <c r="E1663" t="s">
        <v>97</v>
      </c>
      <c r="F1663">
        <v>1</v>
      </c>
      <c r="G1663">
        <v>2010</v>
      </c>
      <c r="H1663">
        <v>2</v>
      </c>
      <c r="I1663" s="34">
        <v>2697.6</v>
      </c>
      <c r="J1663">
        <v>2700</v>
      </c>
      <c r="K1663" s="32">
        <v>42.524500000000003</v>
      </c>
      <c r="L1663" s="32">
        <v>-61.403700000000001</v>
      </c>
      <c r="M1663" s="31">
        <v>40490.077905092592</v>
      </c>
      <c r="N1663" s="33">
        <v>1.49</v>
      </c>
      <c r="O1663" s="33">
        <v>49.85</v>
      </c>
      <c r="P1663" s="32">
        <v>14.4169</v>
      </c>
      <c r="Q1663" s="32">
        <v>13.959</v>
      </c>
      <c r="R1663" s="32">
        <v>16.115400000000001</v>
      </c>
      <c r="S1663" s="32">
        <v>0.65629999999999999</v>
      </c>
      <c r="T1663" s="32"/>
      <c r="U1663" s="32"/>
      <c r="V1663" s="32"/>
      <c r="W1663" s="32"/>
      <c r="X1663" s="32">
        <v>33.113100000000003</v>
      </c>
      <c r="Y1663" s="32">
        <v>32.527299999999997</v>
      </c>
      <c r="Z1663" s="32">
        <v>35.434699999999999</v>
      </c>
      <c r="AA1663" s="32">
        <v>0.98319999999999996</v>
      </c>
      <c r="AB1663" s="32"/>
      <c r="AC1663" s="32"/>
      <c r="AD1663" s="32"/>
      <c r="AE1663" s="32"/>
      <c r="AF1663" s="32">
        <v>5.6897000000000002</v>
      </c>
      <c r="AG1663" s="32">
        <v>4.4640000000000004</v>
      </c>
      <c r="AH1663" s="32">
        <v>5.9980000000000002</v>
      </c>
      <c r="AI1663" s="32">
        <v>0.4798</v>
      </c>
      <c r="AJ1663" s="32"/>
      <c r="AK1663" s="32"/>
      <c r="AL1663" s="32"/>
      <c r="AM1663" s="32"/>
      <c r="AN1663" s="32">
        <v>1.8199000000000001</v>
      </c>
      <c r="AO1663" s="32"/>
      <c r="AP1663" s="32">
        <v>14.1404</v>
      </c>
      <c r="AQ1663" s="32">
        <v>2.0000000000000001E-4</v>
      </c>
      <c r="AR1663" s="32"/>
      <c r="AS1663" s="32"/>
      <c r="AT1663" s="32">
        <v>32.527500000000003</v>
      </c>
      <c r="AU1663" s="32">
        <v>1E-4</v>
      </c>
      <c r="AV1663" s="32"/>
      <c r="AW1663" s="32"/>
      <c r="AX1663" s="32">
        <v>2.8593000000000002</v>
      </c>
      <c r="AY1663">
        <v>2693.68</v>
      </c>
      <c r="BB1663">
        <v>2776.6</v>
      </c>
      <c r="BC1663">
        <v>999.85</v>
      </c>
      <c r="BD1663" s="32">
        <v>4.3201999999999998</v>
      </c>
      <c r="BE1663" s="32"/>
      <c r="BF1663" s="32">
        <v>34.949599999999997</v>
      </c>
      <c r="BG1663" s="32"/>
      <c r="BH1663" s="32"/>
      <c r="BI1663" s="34"/>
      <c r="BJ1663" s="34"/>
      <c r="BK1663" s="34"/>
      <c r="BL1663" s="34"/>
      <c r="BM1663">
        <v>-1</v>
      </c>
      <c r="BN1663" t="s">
        <v>1719</v>
      </c>
      <c r="BO1663" t="s">
        <v>8616</v>
      </c>
      <c r="BP1663" t="b">
        <v>1</v>
      </c>
    </row>
    <row r="1664" spans="1:68" x14ac:dyDescent="0.25">
      <c r="A1664" s="30" t="str">
        <f t="shared" si="26"/>
        <v>2010070008</v>
      </c>
      <c r="B1664">
        <v>2010070</v>
      </c>
      <c r="C1664">
        <v>8</v>
      </c>
      <c r="D1664" s="65" t="s">
        <v>8662</v>
      </c>
      <c r="E1664" t="s">
        <v>107</v>
      </c>
      <c r="F1664">
        <v>1</v>
      </c>
      <c r="G1664">
        <v>2010</v>
      </c>
      <c r="H1664">
        <v>2</v>
      </c>
      <c r="I1664" s="34">
        <v>262.10000000000002</v>
      </c>
      <c r="J1664">
        <v>268</v>
      </c>
      <c r="K1664" s="32">
        <v>47.5822</v>
      </c>
      <c r="L1664" s="32">
        <v>-59.344200000000001</v>
      </c>
      <c r="M1664" s="31">
        <v>40491.221701388888</v>
      </c>
      <c r="N1664" s="33">
        <v>0.74</v>
      </c>
      <c r="O1664" s="33">
        <v>49.82</v>
      </c>
      <c r="P1664" s="32">
        <v>6.8150000000000004</v>
      </c>
      <c r="Q1664" s="32">
        <v>4.9063999999999997</v>
      </c>
      <c r="R1664" s="32">
        <v>7.3353000000000002</v>
      </c>
      <c r="S1664" s="32">
        <v>0.78739999999999999</v>
      </c>
      <c r="T1664" s="32"/>
      <c r="U1664" s="32"/>
      <c r="V1664" s="32"/>
      <c r="W1664" s="32"/>
      <c r="X1664" s="32">
        <v>31.584099999999999</v>
      </c>
      <c r="Y1664" s="32">
        <v>31.396799999999999</v>
      </c>
      <c r="Z1664" s="32">
        <v>32.043300000000002</v>
      </c>
      <c r="AA1664" s="32">
        <v>0.20039999999999999</v>
      </c>
      <c r="AB1664" s="32"/>
      <c r="AC1664" s="32"/>
      <c r="AD1664" s="32"/>
      <c r="AE1664" s="32"/>
      <c r="AF1664" s="32">
        <v>6.9104000000000001</v>
      </c>
      <c r="AG1664" s="32">
        <v>6.8120000000000003</v>
      </c>
      <c r="AH1664" s="32">
        <v>7.0090000000000003</v>
      </c>
      <c r="AI1664" s="32">
        <v>5.0599999999999999E-2</v>
      </c>
      <c r="AJ1664" s="32"/>
      <c r="AK1664" s="32"/>
      <c r="AL1664" s="32"/>
      <c r="AM1664" s="32"/>
      <c r="AN1664" s="32">
        <v>0.78410000000000002</v>
      </c>
      <c r="AO1664" s="32"/>
      <c r="AP1664" s="32">
        <v>7.3292000000000002</v>
      </c>
      <c r="AQ1664" s="32">
        <v>4.1999999999999997E-3</v>
      </c>
      <c r="AR1664" s="32"/>
      <c r="AS1664" s="32"/>
      <c r="AT1664" s="32">
        <v>31.405799999999999</v>
      </c>
      <c r="AU1664" s="32">
        <v>7.9000000000000008E-3</v>
      </c>
      <c r="AV1664" s="32"/>
      <c r="AW1664" s="32"/>
      <c r="AX1664" s="32">
        <v>1.4073</v>
      </c>
      <c r="AY1664">
        <v>135.81</v>
      </c>
      <c r="BB1664">
        <v>256.5</v>
      </c>
      <c r="BC1664">
        <v>256.43</v>
      </c>
      <c r="BD1664" s="32">
        <v>6.8182999999999998</v>
      </c>
      <c r="BE1664" s="32"/>
      <c r="BF1664" s="32">
        <v>34.781300000000002</v>
      </c>
      <c r="BG1664" s="32"/>
      <c r="BH1664" s="32">
        <v>1.4073</v>
      </c>
      <c r="BI1664" s="34">
        <v>137</v>
      </c>
      <c r="BJ1664" s="34">
        <v>67.5</v>
      </c>
      <c r="BK1664" s="34">
        <v>177.5</v>
      </c>
      <c r="BL1664" s="34">
        <v>110</v>
      </c>
      <c r="BM1664">
        <v>0</v>
      </c>
      <c r="BN1664" t="s">
        <v>1720</v>
      </c>
      <c r="BO1664" t="s">
        <v>8617</v>
      </c>
      <c r="BP1664" t="b">
        <v>0</v>
      </c>
    </row>
    <row r="1665" spans="1:68" x14ac:dyDescent="0.25">
      <c r="A1665" s="30" t="str">
        <f t="shared" si="26"/>
        <v>2010070009</v>
      </c>
      <c r="B1665">
        <v>2010070</v>
      </c>
      <c r="C1665">
        <v>9</v>
      </c>
      <c r="D1665" s="65" t="s">
        <v>8663</v>
      </c>
      <c r="E1665" t="s">
        <v>108</v>
      </c>
      <c r="F1665">
        <v>1</v>
      </c>
      <c r="G1665">
        <v>2010</v>
      </c>
      <c r="H1665">
        <v>2</v>
      </c>
      <c r="I1665" s="34">
        <v>464.3</v>
      </c>
      <c r="J1665">
        <v>478</v>
      </c>
      <c r="K1665" s="32">
        <v>47.435000000000002</v>
      </c>
      <c r="L1665" s="32">
        <v>-59.5593</v>
      </c>
      <c r="M1665" s="31">
        <v>40491.316840277781</v>
      </c>
      <c r="N1665" s="33">
        <v>0.25</v>
      </c>
      <c r="O1665" s="33">
        <v>49.83</v>
      </c>
      <c r="P1665" s="32">
        <v>6.2321999999999997</v>
      </c>
      <c r="Q1665" s="32">
        <v>2.5726</v>
      </c>
      <c r="R1665" s="32">
        <v>7.7743000000000002</v>
      </c>
      <c r="S1665" s="32">
        <v>1.6500999999999999</v>
      </c>
      <c r="T1665" s="32"/>
      <c r="U1665" s="32"/>
      <c r="V1665" s="32"/>
      <c r="W1665" s="32"/>
      <c r="X1665" s="32">
        <v>31.510899999999999</v>
      </c>
      <c r="Y1665" s="32">
        <v>31.0792</v>
      </c>
      <c r="Z1665" s="32">
        <v>32.288699999999999</v>
      </c>
      <c r="AA1665" s="32">
        <v>0.38490000000000002</v>
      </c>
      <c r="AB1665" s="32"/>
      <c r="AC1665" s="32"/>
      <c r="AD1665" s="32"/>
      <c r="AE1665" s="32"/>
      <c r="AF1665" s="32">
        <v>6.8914999999999997</v>
      </c>
      <c r="AG1665" s="32">
        <v>6.7880000000000003</v>
      </c>
      <c r="AH1665" s="32">
        <v>7.0890000000000004</v>
      </c>
      <c r="AI1665" s="32">
        <v>7.8799999999999995E-2</v>
      </c>
      <c r="AJ1665" s="32"/>
      <c r="AK1665" s="32"/>
      <c r="AL1665" s="32"/>
      <c r="AM1665" s="32"/>
      <c r="AN1665" s="32">
        <v>1.5283</v>
      </c>
      <c r="AO1665" s="32"/>
      <c r="AP1665" s="32">
        <v>7.7701000000000002</v>
      </c>
      <c r="AQ1665" s="32">
        <v>2.2000000000000001E-3</v>
      </c>
      <c r="AR1665" s="32"/>
      <c r="AS1665" s="32"/>
      <c r="AT1665" s="32">
        <v>31.081399999999999</v>
      </c>
      <c r="AU1665" s="32">
        <v>8.9999999999999998E-4</v>
      </c>
      <c r="AV1665" s="32"/>
      <c r="AW1665" s="32"/>
      <c r="AX1665" s="32">
        <v>1.4175</v>
      </c>
      <c r="AY1665">
        <v>82.29</v>
      </c>
      <c r="BB1665">
        <v>468</v>
      </c>
      <c r="BC1665">
        <v>464.31</v>
      </c>
      <c r="BD1665" s="32">
        <v>5.3278999999999996</v>
      </c>
      <c r="BE1665" s="32"/>
      <c r="BF1665" s="32">
        <v>34.872500000000002</v>
      </c>
      <c r="BG1665" s="32"/>
      <c r="BH1665" s="32">
        <v>1.4175</v>
      </c>
      <c r="BI1665" s="34">
        <v>83</v>
      </c>
      <c r="BJ1665" s="34">
        <v>41.5</v>
      </c>
      <c r="BK1665" s="34">
        <v>154</v>
      </c>
      <c r="BL1665" s="34">
        <v>112.5</v>
      </c>
      <c r="BM1665">
        <v>0</v>
      </c>
      <c r="BN1665" t="s">
        <v>1721</v>
      </c>
      <c r="BO1665" t="s">
        <v>8618</v>
      </c>
      <c r="BP1665" t="b">
        <v>0</v>
      </c>
    </row>
    <row r="1666" spans="1:68" x14ac:dyDescent="0.25">
      <c r="A1666" s="30" t="str">
        <f t="shared" si="26"/>
        <v>2010070010</v>
      </c>
      <c r="B1666">
        <v>2010070</v>
      </c>
      <c r="C1666">
        <v>10</v>
      </c>
      <c r="D1666" s="65" t="s">
        <v>8664</v>
      </c>
      <c r="E1666" t="s">
        <v>109</v>
      </c>
      <c r="F1666">
        <v>1</v>
      </c>
      <c r="G1666">
        <v>2010</v>
      </c>
      <c r="H1666">
        <v>2</v>
      </c>
      <c r="I1666" s="34">
        <v>458.1</v>
      </c>
      <c r="J1666">
        <v>467</v>
      </c>
      <c r="K1666" s="32">
        <v>47.273200000000003</v>
      </c>
      <c r="L1666" s="32">
        <v>-59.786499999999997</v>
      </c>
      <c r="M1666" s="31">
        <v>40491.414212962962</v>
      </c>
      <c r="N1666" s="33">
        <v>0.99</v>
      </c>
      <c r="O1666" s="33">
        <v>49.83</v>
      </c>
      <c r="P1666" s="32">
        <v>7.9844999999999997</v>
      </c>
      <c r="Q1666" s="32">
        <v>6.0664999999999996</v>
      </c>
      <c r="R1666" s="32">
        <v>8.7264999999999997</v>
      </c>
      <c r="S1666" s="32">
        <v>0.85260000000000002</v>
      </c>
      <c r="T1666" s="32"/>
      <c r="U1666" s="32"/>
      <c r="V1666" s="32"/>
      <c r="W1666" s="32"/>
      <c r="X1666" s="32">
        <v>30.1967</v>
      </c>
      <c r="Y1666" s="32">
        <v>29.890799999999999</v>
      </c>
      <c r="Z1666" s="32">
        <v>30.887499999999999</v>
      </c>
      <c r="AA1666" s="32">
        <v>0.3337</v>
      </c>
      <c r="AB1666" s="32"/>
      <c r="AC1666" s="32"/>
      <c r="AD1666" s="32"/>
      <c r="AE1666" s="32"/>
      <c r="AF1666" s="32">
        <v>6.5941000000000001</v>
      </c>
      <c r="AG1666" s="32">
        <v>6.4640000000000004</v>
      </c>
      <c r="AH1666" s="32">
        <v>6.6660000000000004</v>
      </c>
      <c r="AI1666" s="32">
        <v>5.7500000000000002E-2</v>
      </c>
      <c r="AJ1666" s="32"/>
      <c r="AK1666" s="32"/>
      <c r="AL1666" s="32"/>
      <c r="AM1666" s="32"/>
      <c r="AN1666" s="32">
        <v>1.1328</v>
      </c>
      <c r="AO1666" s="32"/>
      <c r="AP1666" s="32">
        <v>8.7254000000000005</v>
      </c>
      <c r="AQ1666" s="32">
        <v>6.9999999999999999E-4</v>
      </c>
      <c r="AR1666" s="32"/>
      <c r="AS1666" s="32"/>
      <c r="AT1666" s="32">
        <v>29.894500000000001</v>
      </c>
      <c r="AU1666" s="32">
        <v>2.0000000000000001E-4</v>
      </c>
      <c r="AV1666" s="32"/>
      <c r="AW1666" s="32"/>
      <c r="AX1666" s="32">
        <v>1.0944</v>
      </c>
      <c r="AY1666">
        <v>97.16</v>
      </c>
      <c r="BB1666">
        <v>450.3</v>
      </c>
      <c r="BC1666">
        <v>450.22</v>
      </c>
      <c r="BD1666" s="32">
        <v>5.3128000000000002</v>
      </c>
      <c r="BE1666" s="32"/>
      <c r="BF1666" s="32">
        <v>34.857599999999998</v>
      </c>
      <c r="BG1666" s="32"/>
      <c r="BH1666" s="32">
        <v>1.0944</v>
      </c>
      <c r="BI1666" s="34">
        <v>98</v>
      </c>
      <c r="BJ1666" s="34">
        <v>60</v>
      </c>
      <c r="BK1666" s="34">
        <v>174.25</v>
      </c>
      <c r="BL1666" s="34">
        <v>114.25</v>
      </c>
      <c r="BM1666">
        <v>0</v>
      </c>
      <c r="BN1666" t="s">
        <v>1709</v>
      </c>
      <c r="BO1666" t="s">
        <v>8619</v>
      </c>
      <c r="BP1666" t="b">
        <v>0</v>
      </c>
    </row>
    <row r="1667" spans="1:68" x14ac:dyDescent="0.25">
      <c r="A1667" s="30" t="str">
        <f t="shared" si="26"/>
        <v>2010070011</v>
      </c>
      <c r="B1667">
        <v>2010070</v>
      </c>
      <c r="C1667">
        <v>11</v>
      </c>
      <c r="D1667" s="65" t="s">
        <v>8665</v>
      </c>
      <c r="E1667" t="s">
        <v>110</v>
      </c>
      <c r="F1667">
        <v>1</v>
      </c>
      <c r="G1667">
        <v>2010</v>
      </c>
      <c r="H1667">
        <v>2</v>
      </c>
      <c r="I1667" s="34">
        <v>322</v>
      </c>
      <c r="J1667">
        <v>339</v>
      </c>
      <c r="K1667" s="32">
        <v>47.102499999999999</v>
      </c>
      <c r="L1667" s="32">
        <v>-59.995800000000003</v>
      </c>
      <c r="M1667" s="31">
        <v>40491.583391203705</v>
      </c>
      <c r="N1667" s="33">
        <v>3.22</v>
      </c>
      <c r="O1667" s="33">
        <v>49.83</v>
      </c>
      <c r="P1667" s="32">
        <v>8.4535</v>
      </c>
      <c r="Q1667" s="32">
        <v>7.8867000000000003</v>
      </c>
      <c r="R1667" s="32">
        <v>8.6876999999999995</v>
      </c>
      <c r="S1667" s="32">
        <v>0.26419999999999999</v>
      </c>
      <c r="T1667" s="32"/>
      <c r="U1667" s="32"/>
      <c r="V1667" s="32"/>
      <c r="W1667" s="32"/>
      <c r="X1667" s="32">
        <v>29.967099999999999</v>
      </c>
      <c r="Y1667" s="32">
        <v>29.856300000000001</v>
      </c>
      <c r="Z1667" s="32">
        <v>30.2301</v>
      </c>
      <c r="AA1667" s="32">
        <v>0.13039999999999999</v>
      </c>
      <c r="AB1667" s="32"/>
      <c r="AC1667" s="32"/>
      <c r="AD1667" s="32"/>
      <c r="AE1667" s="32"/>
      <c r="AF1667" s="32">
        <v>6.5945999999999998</v>
      </c>
      <c r="AG1667" s="32">
        <v>6.4509999999999996</v>
      </c>
      <c r="AH1667" s="32">
        <v>6.69</v>
      </c>
      <c r="AI1667" s="32">
        <v>8.0299999999999996E-2</v>
      </c>
      <c r="AJ1667" s="32"/>
      <c r="AK1667" s="32"/>
      <c r="AL1667" s="32"/>
      <c r="AM1667" s="32"/>
      <c r="AN1667" s="32">
        <v>0.40620000000000001</v>
      </c>
      <c r="AO1667" s="32"/>
      <c r="AP1667" s="32">
        <v>8.6859999999999999</v>
      </c>
      <c r="AQ1667" s="32">
        <v>1.1000000000000001E-3</v>
      </c>
      <c r="AR1667" s="32"/>
      <c r="AS1667" s="32"/>
      <c r="AT1667" s="32">
        <v>29.8566</v>
      </c>
      <c r="AU1667" s="32">
        <v>2.0000000000000001E-4</v>
      </c>
      <c r="AV1667" s="32"/>
      <c r="AW1667" s="32"/>
      <c r="AX1667" s="32">
        <v>1.8515999999999999</v>
      </c>
      <c r="AY1667">
        <v>103.36</v>
      </c>
      <c r="BB1667">
        <v>321</v>
      </c>
      <c r="BC1667">
        <v>321.06</v>
      </c>
      <c r="BD1667" s="32">
        <v>5.7591999999999999</v>
      </c>
      <c r="BE1667" s="32"/>
      <c r="BF1667" s="32">
        <v>34.719200000000001</v>
      </c>
      <c r="BG1667" s="32"/>
      <c r="BH1667" s="32">
        <v>1.8515999999999999</v>
      </c>
      <c r="BI1667" s="34">
        <v>104.25</v>
      </c>
      <c r="BJ1667" s="34">
        <v>69.75</v>
      </c>
      <c r="BK1667" s="34">
        <v>147.5</v>
      </c>
      <c r="BL1667" s="34">
        <v>72.25</v>
      </c>
      <c r="BM1667">
        <v>0</v>
      </c>
      <c r="BN1667" t="s">
        <v>1710</v>
      </c>
      <c r="BO1667" t="s">
        <v>8620</v>
      </c>
      <c r="BP1667" t="b">
        <v>0</v>
      </c>
    </row>
    <row r="1668" spans="1:68" x14ac:dyDescent="0.25">
      <c r="A1668" s="30" t="str">
        <f t="shared" ref="A1668:A1731" si="27">IF(LEN(B1668)=5,MID(B1668,1,2)+1900&amp;MID(B1668,3,3)&amp;TEXT(TRIM(C1668),"000"),IF(LEN(B1668)=7,B1668&amp;TEXT(TRIM(C1668),"000"),MID(B1668,4,7)&amp;TEXT(TRIM(C1668),"000")))</f>
        <v>2010070012</v>
      </c>
      <c r="B1668">
        <v>2010070</v>
      </c>
      <c r="C1668">
        <v>12</v>
      </c>
      <c r="D1668" s="65" t="s">
        <v>8666</v>
      </c>
      <c r="E1668" t="s">
        <v>83</v>
      </c>
      <c r="F1668">
        <v>1</v>
      </c>
      <c r="G1668">
        <v>2010</v>
      </c>
      <c r="H1668">
        <v>2</v>
      </c>
      <c r="I1668" s="34">
        <v>171.2</v>
      </c>
      <c r="J1668">
        <v>180</v>
      </c>
      <c r="K1668" s="32">
        <v>47.024799999999999</v>
      </c>
      <c r="L1668" s="32">
        <v>-60.1205</v>
      </c>
      <c r="M1668" s="31">
        <v>40491.677118055559</v>
      </c>
      <c r="N1668" s="33">
        <v>0.25</v>
      </c>
      <c r="O1668" s="33">
        <v>49.83</v>
      </c>
      <c r="P1668" s="32">
        <v>8.6614000000000004</v>
      </c>
      <c r="Q1668" s="32">
        <v>8.0390999999999995</v>
      </c>
      <c r="R1668" s="32">
        <v>8.8031000000000006</v>
      </c>
      <c r="S1668" s="32">
        <v>0.19700000000000001</v>
      </c>
      <c r="T1668" s="32"/>
      <c r="U1668" s="32"/>
      <c r="V1668" s="32"/>
      <c r="W1668" s="32"/>
      <c r="X1668" s="32">
        <v>29.977900000000002</v>
      </c>
      <c r="Y1668" s="32">
        <v>29.940799999999999</v>
      </c>
      <c r="Z1668" s="32">
        <v>30.193200000000001</v>
      </c>
      <c r="AA1668" s="32">
        <v>6.4799999999999996E-2</v>
      </c>
      <c r="AB1668" s="32"/>
      <c r="AC1668" s="32"/>
      <c r="AD1668" s="32"/>
      <c r="AE1668" s="32"/>
      <c r="AF1668" s="32">
        <v>6.6551999999999998</v>
      </c>
      <c r="AG1668" s="32">
        <v>6.601</v>
      </c>
      <c r="AH1668" s="32">
        <v>6.6909999999999998</v>
      </c>
      <c r="AI1668" s="32">
        <v>1.9800000000000002E-2</v>
      </c>
      <c r="AJ1668" s="32"/>
      <c r="AK1668" s="32"/>
      <c r="AL1668" s="32"/>
      <c r="AM1668" s="32"/>
      <c r="AN1668" s="32">
        <v>0.30559999999999998</v>
      </c>
      <c r="AO1668" s="32"/>
      <c r="AP1668" s="32">
        <v>8.7888999999999999</v>
      </c>
      <c r="AQ1668" s="32">
        <v>5.1999999999999998E-3</v>
      </c>
      <c r="AR1668" s="32"/>
      <c r="AS1668" s="32"/>
      <c r="AT1668" s="32">
        <v>29.941400000000002</v>
      </c>
      <c r="AU1668" s="32">
        <v>1E-4</v>
      </c>
      <c r="AV1668" s="32"/>
      <c r="AW1668" s="32"/>
      <c r="AX1668" s="32">
        <v>1.3541000000000001</v>
      </c>
      <c r="AY1668">
        <v>83.78</v>
      </c>
      <c r="BB1668">
        <v>190.2</v>
      </c>
      <c r="BD1668" s="32"/>
      <c r="BE1668" s="32"/>
      <c r="BF1668" s="32"/>
      <c r="BG1668" s="32"/>
      <c r="BH1668" s="32">
        <v>1.3541000000000001</v>
      </c>
      <c r="BI1668" s="34">
        <v>84.5</v>
      </c>
      <c r="BJ1668" s="34">
        <v>78.75</v>
      </c>
      <c r="BK1668" s="34">
        <v>135.5</v>
      </c>
      <c r="BL1668" s="34">
        <v>56.75</v>
      </c>
      <c r="BM1668">
        <v>0</v>
      </c>
      <c r="BN1668" t="s">
        <v>1711</v>
      </c>
      <c r="BO1668" t="s">
        <v>8621</v>
      </c>
      <c r="BP1668" t="b">
        <v>0</v>
      </c>
    </row>
    <row r="1669" spans="1:68" x14ac:dyDescent="0.25">
      <c r="A1669" s="30" t="str">
        <f t="shared" si="27"/>
        <v>2010070013</v>
      </c>
      <c r="B1669">
        <v>2010070</v>
      </c>
      <c r="C1669">
        <v>13</v>
      </c>
      <c r="D1669" s="65" t="s">
        <v>8667</v>
      </c>
      <c r="E1669" t="s">
        <v>111</v>
      </c>
      <c r="F1669">
        <v>1</v>
      </c>
      <c r="G1669">
        <v>2010</v>
      </c>
      <c r="H1669">
        <v>2</v>
      </c>
      <c r="I1669" s="34">
        <v>71.400000000000006</v>
      </c>
      <c r="J1669">
        <v>80</v>
      </c>
      <c r="K1669" s="32">
        <v>46.959800000000001</v>
      </c>
      <c r="L1669" s="32">
        <v>-60.216200000000001</v>
      </c>
      <c r="M1669" s="31">
        <v>40491.782037037039</v>
      </c>
      <c r="N1669" s="33">
        <v>1.98</v>
      </c>
      <c r="O1669" s="33">
        <v>49.83</v>
      </c>
      <c r="P1669" s="32">
        <v>8.4397000000000002</v>
      </c>
      <c r="Q1669" s="32">
        <v>7.1577000000000002</v>
      </c>
      <c r="R1669" s="32">
        <v>8.7134</v>
      </c>
      <c r="S1669" s="32">
        <v>0.43590000000000001</v>
      </c>
      <c r="T1669" s="32"/>
      <c r="U1669" s="32"/>
      <c r="V1669" s="32"/>
      <c r="W1669" s="32"/>
      <c r="X1669" s="32">
        <v>30.0883</v>
      </c>
      <c r="Y1669" s="32">
        <v>29.924099999999999</v>
      </c>
      <c r="Z1669" s="32">
        <v>31.167200000000001</v>
      </c>
      <c r="AA1669" s="32">
        <v>0.31809999999999999</v>
      </c>
      <c r="AB1669" s="32"/>
      <c r="AC1669" s="32"/>
      <c r="AD1669" s="32"/>
      <c r="AE1669" s="32"/>
      <c r="AF1669" s="32">
        <v>6.6520999999999999</v>
      </c>
      <c r="AG1669" s="32">
        <v>6.4729999999999999</v>
      </c>
      <c r="AH1669" s="32">
        <v>6.7290000000000001</v>
      </c>
      <c r="AI1669" s="32">
        <v>6.08E-2</v>
      </c>
      <c r="AJ1669" s="32"/>
      <c r="AK1669" s="32"/>
      <c r="AL1669" s="32"/>
      <c r="AM1669" s="32"/>
      <c r="AN1669" s="32">
        <v>1.1814</v>
      </c>
      <c r="AO1669" s="32"/>
      <c r="AP1669" s="32">
        <v>8.7097999999999995</v>
      </c>
      <c r="AQ1669" s="32">
        <v>2.0999999999999999E-3</v>
      </c>
      <c r="AR1669" s="32"/>
      <c r="AS1669" s="32"/>
      <c r="AT1669" s="32">
        <v>29.924199999999999</v>
      </c>
      <c r="AU1669" s="32">
        <v>1E-4</v>
      </c>
      <c r="AV1669" s="32"/>
      <c r="AW1669" s="32"/>
      <c r="AX1669" s="32">
        <v>2.6034999999999999</v>
      </c>
      <c r="AY1669">
        <v>67.42</v>
      </c>
      <c r="BB1669">
        <v>78.2</v>
      </c>
      <c r="BD1669" s="32"/>
      <c r="BE1669" s="32"/>
      <c r="BF1669" s="32"/>
      <c r="BG1669" s="32"/>
      <c r="BH1669" s="32"/>
      <c r="BI1669" s="34"/>
      <c r="BJ1669" s="34">
        <v>64</v>
      </c>
      <c r="BK1669" s="34">
        <v>72</v>
      </c>
      <c r="BL1669" s="34">
        <v>8</v>
      </c>
      <c r="BM1669">
        <v>0</v>
      </c>
      <c r="BN1669" t="s">
        <v>1712</v>
      </c>
      <c r="BO1669" t="s">
        <v>8622</v>
      </c>
      <c r="BP1669" t="b">
        <v>0</v>
      </c>
    </row>
    <row r="1670" spans="1:68" x14ac:dyDescent="0.25">
      <c r="A1670" s="30" t="str">
        <f t="shared" si="27"/>
        <v>2010049004</v>
      </c>
      <c r="B1670" t="s">
        <v>2445</v>
      </c>
      <c r="C1670">
        <v>4</v>
      </c>
      <c r="D1670" s="65" t="s">
        <v>8658</v>
      </c>
      <c r="E1670" t="s">
        <v>103</v>
      </c>
      <c r="F1670">
        <v>1</v>
      </c>
      <c r="I1670" s="34">
        <v>160.6</v>
      </c>
      <c r="J1670">
        <v>175</v>
      </c>
      <c r="K1670" s="32">
        <v>44.274000000000001</v>
      </c>
      <c r="L1670" s="32">
        <v>-63.320300000000003</v>
      </c>
      <c r="M1670" s="31">
        <v>40528.128589120373</v>
      </c>
      <c r="N1670" s="33">
        <v>1.98</v>
      </c>
      <c r="O1670" s="33">
        <v>49.59</v>
      </c>
      <c r="P1670" s="32">
        <v>7.1172000000000004</v>
      </c>
      <c r="Q1670" s="32">
        <v>7.1040999999999999</v>
      </c>
      <c r="R1670" s="32">
        <v>7.1494</v>
      </c>
      <c r="S1670" s="32">
        <v>1.04E-2</v>
      </c>
      <c r="T1670" s="32">
        <v>7.1181999999999999</v>
      </c>
      <c r="U1670" s="32">
        <v>7.1043000000000003</v>
      </c>
      <c r="V1670" s="32">
        <v>7.1501999999999999</v>
      </c>
      <c r="W1670" s="32">
        <v>1.0200000000000001E-2</v>
      </c>
      <c r="X1670" s="32">
        <v>30.684200000000001</v>
      </c>
      <c r="Y1670" s="32">
        <v>30.670300000000001</v>
      </c>
      <c r="Z1670" s="32">
        <v>30.825500000000002</v>
      </c>
      <c r="AA1670" s="32">
        <v>2.9600000000000001E-2</v>
      </c>
      <c r="AB1670" s="32">
        <v>30.689599999999999</v>
      </c>
      <c r="AC1670" s="32">
        <v>30.675999999999998</v>
      </c>
      <c r="AD1670" s="32">
        <v>30.852399999999999</v>
      </c>
      <c r="AE1670" s="32">
        <v>3.4299999999999997E-2</v>
      </c>
      <c r="AF1670" s="32">
        <v>5.9962999999999997</v>
      </c>
      <c r="AG1670" s="32">
        <v>5.7953000000000001</v>
      </c>
      <c r="AH1670" s="32">
        <v>6.0301</v>
      </c>
      <c r="AI1670" s="32">
        <v>6.8900000000000003E-2</v>
      </c>
      <c r="AJ1670" s="32">
        <v>6.4587000000000003</v>
      </c>
      <c r="AK1670" s="32">
        <v>6.2382</v>
      </c>
      <c r="AL1670" s="32">
        <v>6.5015999999999998</v>
      </c>
      <c r="AM1670" s="32">
        <v>7.6499999999999999E-2</v>
      </c>
      <c r="AN1670" s="32">
        <v>0.1169</v>
      </c>
      <c r="AO1670" s="32">
        <v>0.1328</v>
      </c>
      <c r="AP1670" s="32">
        <v>7.1063999999999998</v>
      </c>
      <c r="AQ1670" s="32">
        <v>3.0000000000000001E-3</v>
      </c>
      <c r="AR1670" s="32">
        <v>7.1074999999999999</v>
      </c>
      <c r="AS1670" s="32">
        <v>2.8999999999999998E-3</v>
      </c>
      <c r="AT1670" s="32">
        <v>30.6724</v>
      </c>
      <c r="AU1670" s="32">
        <v>1.5E-3</v>
      </c>
      <c r="AV1670" s="32">
        <v>30.676300000000001</v>
      </c>
      <c r="AW1670" s="32">
        <v>5.0000000000000001E-4</v>
      </c>
      <c r="AX1670" s="32">
        <v>4.5465999999999998</v>
      </c>
      <c r="AY1670" s="33">
        <v>81.319999999999993</v>
      </c>
      <c r="AZ1670" s="32">
        <v>4.5551000000000004</v>
      </c>
      <c r="BA1670" s="33">
        <v>80.33</v>
      </c>
      <c r="BB1670">
        <v>148.80000000000001</v>
      </c>
      <c r="BC1670" s="33">
        <v>148.74</v>
      </c>
      <c r="BD1670" s="32">
        <v>8.1287000000000003</v>
      </c>
      <c r="BE1670" s="32">
        <v>8.1285000000000007</v>
      </c>
      <c r="BF1670" s="32">
        <v>34.085000000000001</v>
      </c>
      <c r="BG1670" s="32">
        <v>34.192599999999999</v>
      </c>
      <c r="BH1670" s="32"/>
      <c r="BI1670" s="34"/>
      <c r="BJ1670" s="34"/>
      <c r="BK1670" s="34"/>
      <c r="BL1670" s="34"/>
      <c r="BM1670">
        <v>-1</v>
      </c>
      <c r="BN1670" t="s">
        <v>2677</v>
      </c>
      <c r="BP1670" t="b">
        <v>0</v>
      </c>
    </row>
    <row r="1671" spans="1:68" x14ac:dyDescent="0.25">
      <c r="A1671" s="30" t="str">
        <f t="shared" si="27"/>
        <v>2011666001</v>
      </c>
      <c r="B1671" t="s">
        <v>2446</v>
      </c>
      <c r="C1671">
        <v>1</v>
      </c>
      <c r="D1671" s="65" t="s">
        <v>8655</v>
      </c>
      <c r="E1671" t="s">
        <v>103</v>
      </c>
      <c r="F1671">
        <v>1</v>
      </c>
      <c r="I1671" s="34">
        <v>135.4</v>
      </c>
      <c r="J1671">
        <v>151</v>
      </c>
      <c r="K1671" s="32">
        <v>44.268300000000004</v>
      </c>
      <c r="L1671" s="32">
        <v>-63.318300000000001</v>
      </c>
      <c r="M1671" s="31">
        <v>40560.590497685182</v>
      </c>
      <c r="N1671" s="33">
        <v>1.49</v>
      </c>
      <c r="O1671" s="33">
        <v>49.59</v>
      </c>
      <c r="P1671" s="32">
        <v>3.4849999999999999</v>
      </c>
      <c r="Q1671" s="32">
        <v>3.4750999999999999</v>
      </c>
      <c r="R1671" s="32">
        <v>3.4950999999999999</v>
      </c>
      <c r="S1671" s="32">
        <v>5.1000000000000004E-3</v>
      </c>
      <c r="T1671" s="32"/>
      <c r="U1671" s="32"/>
      <c r="V1671" s="32"/>
      <c r="W1671" s="32"/>
      <c r="X1671" s="32">
        <v>30.8263</v>
      </c>
      <c r="Y1671" s="32">
        <v>30.8217</v>
      </c>
      <c r="Z1671" s="32">
        <v>30.83</v>
      </c>
      <c r="AA1671" s="32">
        <v>2.0999999999999999E-3</v>
      </c>
      <c r="AB1671" s="32"/>
      <c r="AC1671" s="32"/>
      <c r="AD1671" s="32"/>
      <c r="AE1671" s="32"/>
      <c r="AF1671" s="32">
        <v>7.2023999999999999</v>
      </c>
      <c r="AG1671" s="32">
        <v>6.9640000000000004</v>
      </c>
      <c r="AH1671" s="32">
        <v>7.2275999999999998</v>
      </c>
      <c r="AI1671" s="32">
        <v>2.9700000000000001E-2</v>
      </c>
      <c r="AJ1671" s="32"/>
      <c r="AK1671" s="32"/>
      <c r="AL1671" s="32"/>
      <c r="AM1671" s="32"/>
      <c r="AN1671" s="32">
        <v>4.3E-3</v>
      </c>
      <c r="AO1671" s="32"/>
      <c r="AP1671" s="32">
        <v>3.4786999999999999</v>
      </c>
      <c r="AQ1671" s="32">
        <v>1.6000000000000001E-3</v>
      </c>
      <c r="AR1671" s="32"/>
      <c r="AS1671" s="32"/>
      <c r="AT1671" s="32">
        <v>30.822900000000001</v>
      </c>
      <c r="AU1671" s="32">
        <v>2.0999999999999999E-3</v>
      </c>
      <c r="AV1671" s="32"/>
      <c r="AW1671" s="32"/>
      <c r="AX1671" s="32">
        <v>3.4750999999999999</v>
      </c>
      <c r="AY1671" s="33">
        <v>1.49</v>
      </c>
      <c r="AZ1671" s="32"/>
      <c r="BA1671" s="33"/>
      <c r="BB1671">
        <v>148.80000000000001</v>
      </c>
      <c r="BC1671" s="33"/>
      <c r="BD1671" s="32"/>
      <c r="BE1671" s="32"/>
      <c r="BF1671" s="32"/>
      <c r="BG1671" s="32"/>
      <c r="BH1671" s="32">
        <v>3.4750999999999999</v>
      </c>
      <c r="BI1671" s="34">
        <v>1.5</v>
      </c>
      <c r="BJ1671" s="34">
        <v>0</v>
      </c>
      <c r="BK1671" s="34">
        <v>114.5</v>
      </c>
      <c r="BL1671" s="34">
        <v>105.5</v>
      </c>
      <c r="BM1671">
        <v>0</v>
      </c>
      <c r="BN1671" t="s">
        <v>2678</v>
      </c>
      <c r="BO1671" t="s">
        <v>7592</v>
      </c>
      <c r="BP1671" t="b">
        <v>1</v>
      </c>
    </row>
    <row r="1672" spans="1:68" x14ac:dyDescent="0.25">
      <c r="A1672" s="30" t="str">
        <f t="shared" si="27"/>
        <v>2011002000</v>
      </c>
      <c r="B1672" t="s">
        <v>2447</v>
      </c>
      <c r="C1672">
        <v>0</v>
      </c>
      <c r="D1672" s="65" t="s">
        <v>8705</v>
      </c>
      <c r="E1672" t="s">
        <v>103</v>
      </c>
      <c r="F1672">
        <v>1</v>
      </c>
      <c r="I1672" s="34">
        <v>146.80000000000001</v>
      </c>
      <c r="J1672">
        <v>146</v>
      </c>
      <c r="K1672" s="32">
        <v>44.27</v>
      </c>
      <c r="L1672" s="32">
        <v>-63.318300000000001</v>
      </c>
      <c r="M1672" s="31">
        <v>40579.594490740739</v>
      </c>
      <c r="N1672" s="33">
        <v>9.92</v>
      </c>
      <c r="O1672" s="33">
        <v>49.59</v>
      </c>
      <c r="P1672" s="32">
        <v>2.3199999999999998</v>
      </c>
      <c r="Q1672" s="32">
        <v>1.8533999999999999</v>
      </c>
      <c r="R1672" s="32">
        <v>2.4203000000000001</v>
      </c>
      <c r="S1672" s="32">
        <v>0.13730000000000001</v>
      </c>
      <c r="T1672" s="32"/>
      <c r="U1672" s="32"/>
      <c r="V1672" s="32"/>
      <c r="W1672" s="32"/>
      <c r="X1672" s="32">
        <v>31.023900000000001</v>
      </c>
      <c r="Y1672" s="32">
        <v>30.785499999999999</v>
      </c>
      <c r="Z1672" s="32">
        <v>31.082100000000001</v>
      </c>
      <c r="AA1672" s="32">
        <v>7.9000000000000001E-2</v>
      </c>
      <c r="AB1672" s="32"/>
      <c r="AC1672" s="32"/>
      <c r="AD1672" s="32"/>
      <c r="AE1672" s="32"/>
      <c r="AF1672" s="32"/>
      <c r="AG1672" s="32"/>
      <c r="AH1672" s="32"/>
      <c r="AI1672" s="32"/>
      <c r="AJ1672" s="32"/>
      <c r="AK1672" s="32"/>
      <c r="AL1672" s="32"/>
      <c r="AM1672" s="32"/>
      <c r="AN1672" s="32"/>
      <c r="AO1672" s="32"/>
      <c r="AP1672" s="32"/>
      <c r="AQ1672" s="32"/>
      <c r="AR1672" s="32"/>
      <c r="AS1672" s="32"/>
      <c r="AT1672" s="32"/>
      <c r="AU1672" s="32"/>
      <c r="AV1672" s="32"/>
      <c r="AW1672" s="32"/>
      <c r="AX1672" s="32">
        <v>1.8533999999999999</v>
      </c>
      <c r="AY1672" s="33">
        <v>13.89</v>
      </c>
      <c r="AZ1672" s="32"/>
      <c r="BA1672" s="33"/>
      <c r="BB1672">
        <v>148.80000000000001</v>
      </c>
      <c r="BC1672" s="33">
        <v>146.76</v>
      </c>
      <c r="BD1672" s="32">
        <v>5.3227000000000002</v>
      </c>
      <c r="BE1672" s="32"/>
      <c r="BF1672" s="32">
        <v>33.024299999999997</v>
      </c>
      <c r="BG1672" s="32"/>
      <c r="BH1672" s="32">
        <v>1.8533999999999999</v>
      </c>
      <c r="BI1672" s="34">
        <v>14</v>
      </c>
      <c r="BJ1672" s="34">
        <v>0</v>
      </c>
      <c r="BK1672" s="34">
        <v>130</v>
      </c>
      <c r="BL1672" s="34">
        <v>130</v>
      </c>
      <c r="BM1672">
        <v>0</v>
      </c>
      <c r="BN1672" t="s">
        <v>2679</v>
      </c>
      <c r="BO1672" t="s">
        <v>7593</v>
      </c>
      <c r="BP1672" t="b">
        <v>1</v>
      </c>
    </row>
    <row r="1673" spans="1:68" x14ac:dyDescent="0.25">
      <c r="A1673" s="30" t="str">
        <f t="shared" si="27"/>
        <v>2011002005</v>
      </c>
      <c r="B1673" t="s">
        <v>2447</v>
      </c>
      <c r="C1673">
        <v>5</v>
      </c>
      <c r="D1673" s="65" t="s">
        <v>8659</v>
      </c>
      <c r="E1673" t="s">
        <v>103</v>
      </c>
      <c r="F1673">
        <v>1</v>
      </c>
      <c r="I1673" s="34">
        <v>160.6</v>
      </c>
      <c r="J1673">
        <v>160</v>
      </c>
      <c r="K1673" s="32">
        <v>44.263500000000001</v>
      </c>
      <c r="L1673" s="32">
        <v>-63.317</v>
      </c>
      <c r="M1673" s="31">
        <v>40592.622916666667</v>
      </c>
      <c r="N1673" s="33">
        <v>0.99</v>
      </c>
      <c r="O1673" s="33">
        <v>49.59</v>
      </c>
      <c r="P1673" s="32">
        <v>1.5002</v>
      </c>
      <c r="Q1673" s="32">
        <v>1.3483000000000001</v>
      </c>
      <c r="R1673" s="32">
        <v>2.2199</v>
      </c>
      <c r="S1673" s="32">
        <v>0.22270000000000001</v>
      </c>
      <c r="T1673" s="32"/>
      <c r="U1673" s="32"/>
      <c r="V1673" s="32"/>
      <c r="W1673" s="32"/>
      <c r="X1673" s="32">
        <v>31.0059</v>
      </c>
      <c r="Y1673" s="32">
        <v>30.946899999999999</v>
      </c>
      <c r="Z1673" s="32">
        <v>31.2668</v>
      </c>
      <c r="AA1673" s="32">
        <v>8.7900000000000006E-2</v>
      </c>
      <c r="AB1673" s="32"/>
      <c r="AC1673" s="32"/>
      <c r="AD1673" s="32"/>
      <c r="AE1673" s="32"/>
      <c r="AF1673" s="32"/>
      <c r="AG1673" s="32"/>
      <c r="AH1673" s="32"/>
      <c r="AI1673" s="32"/>
      <c r="AJ1673" s="32"/>
      <c r="AK1673" s="32"/>
      <c r="AL1673" s="32"/>
      <c r="AM1673" s="32"/>
      <c r="AN1673" s="32">
        <v>0.19719999999999999</v>
      </c>
      <c r="AO1673" s="32"/>
      <c r="AP1673" s="32">
        <v>1.4012</v>
      </c>
      <c r="AQ1673" s="32">
        <v>6.7000000000000002E-3</v>
      </c>
      <c r="AR1673" s="32"/>
      <c r="AS1673" s="32"/>
      <c r="AT1673" s="32">
        <v>30.948899999999998</v>
      </c>
      <c r="AU1673" s="32">
        <v>2.5000000000000001E-3</v>
      </c>
      <c r="AV1673" s="32"/>
      <c r="AW1673" s="32"/>
      <c r="AX1673" s="32">
        <v>1.3483000000000001</v>
      </c>
      <c r="AY1673" s="33">
        <v>32.729999999999997</v>
      </c>
      <c r="AZ1673" s="32"/>
      <c r="BA1673" s="33"/>
      <c r="BB1673">
        <v>148.80000000000001</v>
      </c>
      <c r="BC1673" s="33">
        <v>148.74</v>
      </c>
      <c r="BD1673" s="32">
        <v>5.0483000000000002</v>
      </c>
      <c r="BE1673" s="32"/>
      <c r="BF1673" s="32">
        <v>32.945</v>
      </c>
      <c r="BG1673" s="32"/>
      <c r="BH1673" s="32">
        <v>1.3483000000000001</v>
      </c>
      <c r="BI1673" s="34">
        <v>33</v>
      </c>
      <c r="BJ1673" s="34">
        <v>0</v>
      </c>
      <c r="BK1673" s="34">
        <v>133</v>
      </c>
      <c r="BL1673" s="34">
        <v>133</v>
      </c>
      <c r="BM1673">
        <v>0</v>
      </c>
      <c r="BN1673" t="s">
        <v>2680</v>
      </c>
      <c r="BO1673" t="s">
        <v>7594</v>
      </c>
      <c r="BP1673" t="b">
        <v>1</v>
      </c>
    </row>
    <row r="1674" spans="1:68" x14ac:dyDescent="0.25">
      <c r="A1674" s="30" t="str">
        <f t="shared" si="27"/>
        <v>2011002068</v>
      </c>
      <c r="B1674" t="s">
        <v>2447</v>
      </c>
      <c r="C1674">
        <v>68</v>
      </c>
      <c r="D1674" s="65" t="s">
        <v>8911</v>
      </c>
      <c r="E1674" t="s">
        <v>103</v>
      </c>
      <c r="F1674">
        <v>1</v>
      </c>
      <c r="I1674" s="34">
        <v>147.69999999999999</v>
      </c>
      <c r="J1674">
        <v>153</v>
      </c>
      <c r="K1674" s="32">
        <v>44.266300000000001</v>
      </c>
      <c r="L1674" s="32">
        <v>-63.317500000000003</v>
      </c>
      <c r="M1674" s="31">
        <v>40609.13994212963</v>
      </c>
      <c r="N1674" s="33">
        <v>2.98</v>
      </c>
      <c r="O1674" s="33">
        <v>49.59</v>
      </c>
      <c r="P1674" s="32">
        <v>0.79820000000000002</v>
      </c>
      <c r="Q1674" s="32">
        <v>0.65290000000000004</v>
      </c>
      <c r="R1674" s="32">
        <v>0.94650000000000001</v>
      </c>
      <c r="S1674" s="32">
        <v>7.7700000000000005E-2</v>
      </c>
      <c r="T1674" s="32"/>
      <c r="U1674" s="32"/>
      <c r="V1674" s="32"/>
      <c r="W1674" s="32"/>
      <c r="X1674" s="32">
        <v>30.8367</v>
      </c>
      <c r="Y1674" s="32">
        <v>30.7682</v>
      </c>
      <c r="Z1674" s="32">
        <v>31.1175</v>
      </c>
      <c r="AA1674" s="32">
        <v>9.9500000000000005E-2</v>
      </c>
      <c r="AB1674" s="32"/>
      <c r="AC1674" s="32"/>
      <c r="AD1674" s="32"/>
      <c r="AE1674" s="32"/>
      <c r="AF1674" s="32">
        <v>5.3300999999999998</v>
      </c>
      <c r="AG1674" s="32">
        <v>5.2915999999999999</v>
      </c>
      <c r="AH1674" s="32">
        <v>5.3571999999999997</v>
      </c>
      <c r="AI1674" s="32">
        <v>1.83E-2</v>
      </c>
      <c r="AJ1674" s="32"/>
      <c r="AK1674" s="32"/>
      <c r="AL1674" s="32"/>
      <c r="AM1674" s="32"/>
      <c r="AN1674" s="32">
        <v>0.27250000000000002</v>
      </c>
      <c r="AO1674" s="32"/>
      <c r="AP1674" s="32">
        <v>0.83579999999999999</v>
      </c>
      <c r="AQ1674" s="32">
        <v>1.9E-3</v>
      </c>
      <c r="AR1674" s="32"/>
      <c r="AS1674" s="32"/>
      <c r="AT1674" s="32">
        <v>30.770499999999998</v>
      </c>
      <c r="AU1674" s="32">
        <v>5.0000000000000001E-4</v>
      </c>
      <c r="AV1674" s="32"/>
      <c r="AW1674" s="32"/>
      <c r="AX1674" s="32">
        <v>0.65290000000000004</v>
      </c>
      <c r="AY1674" s="33">
        <v>33.72</v>
      </c>
      <c r="AZ1674" s="32"/>
      <c r="BA1674" s="33"/>
      <c r="BB1674">
        <v>148.80000000000001</v>
      </c>
      <c r="BC1674" s="33">
        <v>147.75</v>
      </c>
      <c r="BD1674" s="32">
        <v>5.0747999999999998</v>
      </c>
      <c r="BE1674" s="32"/>
      <c r="BF1674" s="32">
        <v>33.0426</v>
      </c>
      <c r="BG1674" s="32"/>
      <c r="BH1674" s="32">
        <v>0.65290000000000004</v>
      </c>
      <c r="BI1674" s="34">
        <v>34</v>
      </c>
      <c r="BJ1674" s="34">
        <v>0</v>
      </c>
      <c r="BK1674" s="34">
        <v>137</v>
      </c>
      <c r="BL1674" s="34">
        <v>137</v>
      </c>
      <c r="BM1674">
        <v>0</v>
      </c>
      <c r="BN1674" t="s">
        <v>2681</v>
      </c>
      <c r="BO1674" t="s">
        <v>7595</v>
      </c>
      <c r="BP1674" t="b">
        <v>1</v>
      </c>
    </row>
    <row r="1675" spans="1:68" x14ac:dyDescent="0.25">
      <c r="A1675" s="30" t="str">
        <f t="shared" si="27"/>
        <v>2011666002</v>
      </c>
      <c r="B1675" t="s">
        <v>2446</v>
      </c>
      <c r="C1675">
        <v>2</v>
      </c>
      <c r="D1675" s="65" t="s">
        <v>8656</v>
      </c>
      <c r="E1675" t="s">
        <v>103</v>
      </c>
      <c r="F1675">
        <v>1</v>
      </c>
      <c r="I1675" s="34">
        <v>151.69999999999999</v>
      </c>
      <c r="J1675">
        <v>155</v>
      </c>
      <c r="K1675" s="32">
        <v>44.268300000000004</v>
      </c>
      <c r="L1675" s="32">
        <v>-63.318300000000001</v>
      </c>
      <c r="M1675" s="31">
        <v>40633.518750000003</v>
      </c>
      <c r="N1675" s="33">
        <v>0.5</v>
      </c>
      <c r="O1675" s="33">
        <v>49.59</v>
      </c>
      <c r="P1675" s="32">
        <v>1.3311999999999999</v>
      </c>
      <c r="Q1675" s="32">
        <v>0.99009999999999998</v>
      </c>
      <c r="R1675" s="32">
        <v>1.9166000000000001</v>
      </c>
      <c r="S1675" s="32">
        <v>0.30499999999999999</v>
      </c>
      <c r="T1675" s="32"/>
      <c r="U1675" s="32"/>
      <c r="V1675" s="32"/>
      <c r="W1675" s="32"/>
      <c r="X1675" s="32">
        <v>31.202000000000002</v>
      </c>
      <c r="Y1675" s="32">
        <v>30.835999999999999</v>
      </c>
      <c r="Z1675" s="32">
        <v>31.859400000000001</v>
      </c>
      <c r="AA1675" s="32">
        <v>0.41849999999999998</v>
      </c>
      <c r="AB1675" s="32"/>
      <c r="AC1675" s="32"/>
      <c r="AD1675" s="32"/>
      <c r="AE1675" s="32"/>
      <c r="AF1675" s="32">
        <v>7.9907000000000004</v>
      </c>
      <c r="AG1675" s="32">
        <v>7.6516999999999999</v>
      </c>
      <c r="AH1675" s="32">
        <v>8.2231000000000005</v>
      </c>
      <c r="AI1675" s="32">
        <v>0.15859999999999999</v>
      </c>
      <c r="AJ1675" s="32"/>
      <c r="AK1675" s="32"/>
      <c r="AL1675" s="32"/>
      <c r="AM1675" s="32"/>
      <c r="AN1675" s="32">
        <v>0.77500000000000002</v>
      </c>
      <c r="AO1675" s="32"/>
      <c r="AP1675" s="32">
        <v>1.224</v>
      </c>
      <c r="AQ1675" s="32">
        <v>1.17E-2</v>
      </c>
      <c r="AR1675" s="32"/>
      <c r="AS1675" s="32"/>
      <c r="AT1675" s="32">
        <v>30.837</v>
      </c>
      <c r="AU1675" s="32">
        <v>4.0000000000000002E-4</v>
      </c>
      <c r="AV1675" s="32"/>
      <c r="AW1675" s="32"/>
      <c r="AX1675" s="32">
        <v>0.99009999999999998</v>
      </c>
      <c r="AY1675" s="33">
        <v>26.78</v>
      </c>
      <c r="AZ1675" s="32"/>
      <c r="BA1675" s="33"/>
      <c r="BB1675">
        <v>148.80000000000001</v>
      </c>
      <c r="BC1675" s="33">
        <v>148.74</v>
      </c>
      <c r="BD1675" s="32">
        <v>5.3978999999999999</v>
      </c>
      <c r="BE1675" s="32"/>
      <c r="BF1675" s="32">
        <v>33.285699999999999</v>
      </c>
      <c r="BG1675" s="32"/>
      <c r="BH1675" s="32">
        <v>0.99009999999999998</v>
      </c>
      <c r="BI1675" s="34">
        <v>27</v>
      </c>
      <c r="BJ1675" s="34">
        <v>0</v>
      </c>
      <c r="BK1675" s="34">
        <v>140</v>
      </c>
      <c r="BL1675" s="34">
        <v>140</v>
      </c>
      <c r="BM1675">
        <v>0</v>
      </c>
      <c r="BN1675" t="s">
        <v>2682</v>
      </c>
      <c r="BO1675" t="s">
        <v>7596</v>
      </c>
      <c r="BP1675" t="b">
        <v>1</v>
      </c>
    </row>
    <row r="1676" spans="1:68" x14ac:dyDescent="0.25">
      <c r="A1676" s="30" t="str">
        <f t="shared" si="27"/>
        <v>2011004001</v>
      </c>
      <c r="B1676" t="s">
        <v>208</v>
      </c>
      <c r="C1676">
        <v>1</v>
      </c>
      <c r="D1676" s="65" t="s">
        <v>8655</v>
      </c>
      <c r="E1676" t="s">
        <v>82</v>
      </c>
      <c r="F1676">
        <v>0</v>
      </c>
      <c r="G1676">
        <v>2011</v>
      </c>
      <c r="H1676">
        <v>1</v>
      </c>
      <c r="I1676" s="34">
        <v>61.5</v>
      </c>
      <c r="J1676">
        <v>70</v>
      </c>
      <c r="K1676" s="32">
        <v>44.6922</v>
      </c>
      <c r="L1676" s="32">
        <v>-63.637</v>
      </c>
      <c r="M1676" s="31">
        <v>40640.811823958335</v>
      </c>
      <c r="N1676" s="33">
        <v>1.98</v>
      </c>
      <c r="O1676" s="33">
        <v>49.59</v>
      </c>
      <c r="P1676" s="32">
        <v>2.7696999999999998</v>
      </c>
      <c r="Q1676" s="32">
        <v>2.1284999999999998</v>
      </c>
      <c r="R1676" s="32">
        <v>3.4695</v>
      </c>
      <c r="S1676" s="32">
        <v>0.40820000000000001</v>
      </c>
      <c r="T1676" s="32">
        <v>2.8169</v>
      </c>
      <c r="U1676" s="32">
        <v>2.1389999999999998</v>
      </c>
      <c r="V1676" s="32">
        <v>3.4706000000000001</v>
      </c>
      <c r="W1676" s="32">
        <v>0.39839999999999998</v>
      </c>
      <c r="X1676" s="32">
        <v>30.5151</v>
      </c>
      <c r="Y1676" s="32">
        <v>29.957599999999999</v>
      </c>
      <c r="Z1676" s="32">
        <v>30.862100000000002</v>
      </c>
      <c r="AA1676" s="32">
        <v>0.34310000000000002</v>
      </c>
      <c r="AB1676" s="32">
        <v>30.382200000000001</v>
      </c>
      <c r="AC1676" s="32">
        <v>29.906199999999998</v>
      </c>
      <c r="AD1676" s="32">
        <v>30.803100000000001</v>
      </c>
      <c r="AE1676" s="32">
        <v>0.3458</v>
      </c>
      <c r="AF1676" s="32">
        <v>6.8118999999999996</v>
      </c>
      <c r="AG1676" s="32">
        <v>5.7439</v>
      </c>
      <c r="AH1676" s="32">
        <v>7.8322000000000003</v>
      </c>
      <c r="AI1676" s="32">
        <v>0.60009999999999997</v>
      </c>
      <c r="AJ1676" s="32"/>
      <c r="AK1676" s="32"/>
      <c r="AL1676" s="32"/>
      <c r="AM1676" s="32"/>
      <c r="AN1676" s="32">
        <v>0.82420000000000004</v>
      </c>
      <c r="AO1676" s="32"/>
      <c r="AP1676" s="32">
        <v>3.4611000000000001</v>
      </c>
      <c r="AQ1676" s="32">
        <v>1.0200000000000001E-2</v>
      </c>
      <c r="AR1676" s="32">
        <v>3.4598</v>
      </c>
      <c r="AS1676" s="32">
        <v>1.2200000000000001E-2</v>
      </c>
      <c r="AT1676" s="32">
        <v>29.9589</v>
      </c>
      <c r="AU1676" s="32">
        <v>1.4E-3</v>
      </c>
      <c r="AV1676" s="32">
        <v>29.939399999999999</v>
      </c>
      <c r="AW1676" s="32">
        <v>2.24E-2</v>
      </c>
      <c r="AX1676" s="32">
        <v>2.0975000000000001</v>
      </c>
      <c r="AY1676">
        <v>59.51</v>
      </c>
      <c r="AZ1676">
        <v>2.0979999999999999</v>
      </c>
      <c r="BA1676">
        <v>59.51</v>
      </c>
      <c r="BB1676">
        <v>70</v>
      </c>
      <c r="BD1676" s="32"/>
      <c r="BE1676" s="32"/>
      <c r="BF1676" s="32"/>
      <c r="BG1676" s="32"/>
      <c r="BH1676" s="32"/>
      <c r="BI1676" s="34"/>
      <c r="BJ1676" s="34">
        <v>0</v>
      </c>
      <c r="BK1676" s="34">
        <v>62</v>
      </c>
      <c r="BL1676" s="34">
        <v>62</v>
      </c>
      <c r="BM1676">
        <v>0</v>
      </c>
      <c r="BN1676" t="s">
        <v>1722</v>
      </c>
      <c r="BO1676" t="s">
        <v>7597</v>
      </c>
      <c r="BP1676" t="b">
        <v>1</v>
      </c>
    </row>
    <row r="1677" spans="1:68" x14ac:dyDescent="0.25">
      <c r="A1677" s="30" t="str">
        <f t="shared" si="27"/>
        <v>2011004011</v>
      </c>
      <c r="B1677" t="s">
        <v>208</v>
      </c>
      <c r="C1677">
        <v>11</v>
      </c>
      <c r="D1677" s="65" t="s">
        <v>8665</v>
      </c>
      <c r="E1677" t="s">
        <v>95</v>
      </c>
      <c r="F1677">
        <v>1</v>
      </c>
      <c r="G1677">
        <v>2011</v>
      </c>
      <c r="H1677">
        <v>1</v>
      </c>
      <c r="I1677" s="34">
        <v>75.400000000000006</v>
      </c>
      <c r="J1677">
        <v>0.9</v>
      </c>
      <c r="K1677" s="32">
        <v>44.395499999999998</v>
      </c>
      <c r="L1677" s="32">
        <v>-63.4437</v>
      </c>
      <c r="M1677" s="31">
        <v>40640.991155324074</v>
      </c>
      <c r="N1677" s="33">
        <v>2.98</v>
      </c>
      <c r="O1677" s="33">
        <v>49.59</v>
      </c>
      <c r="P1677" s="32">
        <v>1.7118</v>
      </c>
      <c r="Q1677" s="32">
        <v>1.4281999999999999</v>
      </c>
      <c r="R1677" s="32">
        <v>1.9522999999999999</v>
      </c>
      <c r="S1677" s="32">
        <v>0.17749999999999999</v>
      </c>
      <c r="T1677" s="32">
        <v>1.7334000000000001</v>
      </c>
      <c r="U1677" s="32">
        <v>1.4347000000000001</v>
      </c>
      <c r="V1677" s="32">
        <v>1.9096</v>
      </c>
      <c r="W1677" s="32">
        <v>0.1605</v>
      </c>
      <c r="X1677" s="32">
        <v>31.139199999999999</v>
      </c>
      <c r="Y1677" s="32">
        <v>31.012</v>
      </c>
      <c r="Z1677" s="32">
        <v>31.552600000000002</v>
      </c>
      <c r="AA1677" s="32">
        <v>0.18049999999999999</v>
      </c>
      <c r="AB1677" s="32"/>
      <c r="AC1677" s="32"/>
      <c r="AD1677" s="32"/>
      <c r="AE1677" s="32"/>
      <c r="AF1677" s="32">
        <v>7.899</v>
      </c>
      <c r="AG1677" s="32">
        <v>7.5350000000000001</v>
      </c>
      <c r="AH1677" s="32">
        <v>8.1414000000000009</v>
      </c>
      <c r="AI1677" s="32">
        <v>0.21809999999999999</v>
      </c>
      <c r="AJ1677" s="32"/>
      <c r="AK1677" s="32"/>
      <c r="AL1677" s="32"/>
      <c r="AM1677" s="32"/>
      <c r="AN1677" s="32">
        <v>0.45529999999999998</v>
      </c>
      <c r="AO1677" s="32"/>
      <c r="AP1677" s="32">
        <v>1.8783000000000001</v>
      </c>
      <c r="AQ1677" s="32">
        <v>1.7600000000000001E-2</v>
      </c>
      <c r="AR1677" s="32">
        <v>1.881</v>
      </c>
      <c r="AS1677" s="32">
        <v>2.53E-2</v>
      </c>
      <c r="AT1677" s="32">
        <v>31.014800000000001</v>
      </c>
      <c r="AU1677" s="32">
        <v>1.8E-3</v>
      </c>
      <c r="AV1677" s="32"/>
      <c r="AW1677" s="32"/>
      <c r="AX1677" s="32">
        <v>1.4281999999999999</v>
      </c>
      <c r="AY1677">
        <v>41.66</v>
      </c>
      <c r="AZ1677">
        <v>1.4347000000000001</v>
      </c>
      <c r="BA1677">
        <v>42.65</v>
      </c>
      <c r="BB1677">
        <v>83.5</v>
      </c>
      <c r="BD1677" s="32"/>
      <c r="BE1677" s="32"/>
      <c r="BF1677" s="32"/>
      <c r="BG1677" s="32"/>
      <c r="BH1677" s="32"/>
      <c r="BI1677" s="34"/>
      <c r="BJ1677" s="34">
        <v>0</v>
      </c>
      <c r="BK1677" s="34">
        <v>76</v>
      </c>
      <c r="BL1677" s="34">
        <v>76</v>
      </c>
      <c r="BM1677">
        <v>0</v>
      </c>
      <c r="BN1677" t="s">
        <v>1723</v>
      </c>
      <c r="BO1677" t="s">
        <v>7598</v>
      </c>
      <c r="BP1677" t="b">
        <v>1</v>
      </c>
    </row>
    <row r="1678" spans="1:68" x14ac:dyDescent="0.25">
      <c r="A1678" s="30" t="str">
        <f t="shared" si="27"/>
        <v>2011004015</v>
      </c>
      <c r="B1678" t="s">
        <v>208</v>
      </c>
      <c r="C1678">
        <v>15</v>
      </c>
      <c r="D1678" s="65" t="s">
        <v>8669</v>
      </c>
      <c r="E1678" t="s">
        <v>103</v>
      </c>
      <c r="F1678">
        <v>1</v>
      </c>
      <c r="G1678">
        <v>2011</v>
      </c>
      <c r="H1678">
        <v>1</v>
      </c>
      <c r="I1678" s="34">
        <v>159.6</v>
      </c>
      <c r="J1678">
        <v>174</v>
      </c>
      <c r="K1678" s="32">
        <v>44.269300000000001</v>
      </c>
      <c r="L1678" s="32">
        <v>-63.3262</v>
      </c>
      <c r="M1678" s="31">
        <v>40641.086677430554</v>
      </c>
      <c r="N1678" s="33">
        <v>2.98</v>
      </c>
      <c r="O1678" s="33">
        <v>49.59</v>
      </c>
      <c r="P1678" s="32">
        <v>1.5629999999999999</v>
      </c>
      <c r="Q1678" s="32">
        <v>1.2015</v>
      </c>
      <c r="R1678" s="32">
        <v>1.7343999999999999</v>
      </c>
      <c r="S1678" s="32">
        <v>0.1711</v>
      </c>
      <c r="T1678" s="32"/>
      <c r="U1678" s="32"/>
      <c r="V1678" s="32"/>
      <c r="W1678" s="32"/>
      <c r="X1678" s="32">
        <v>31.217500000000001</v>
      </c>
      <c r="Y1678" s="32">
        <v>31.0318</v>
      </c>
      <c r="Z1678" s="32">
        <v>31.604800000000001</v>
      </c>
      <c r="AA1678" s="32">
        <v>0.24110000000000001</v>
      </c>
      <c r="AB1678" s="32"/>
      <c r="AC1678" s="32"/>
      <c r="AD1678" s="32"/>
      <c r="AE1678" s="32"/>
      <c r="AF1678" s="32">
        <v>7.6669</v>
      </c>
      <c r="AG1678" s="32">
        <v>7.5033000000000003</v>
      </c>
      <c r="AH1678" s="32">
        <v>7.7969999999999997</v>
      </c>
      <c r="AI1678" s="32">
        <v>0.1193</v>
      </c>
      <c r="AJ1678" s="32"/>
      <c r="AK1678" s="32"/>
      <c r="AL1678" s="32"/>
      <c r="AM1678" s="32"/>
      <c r="AN1678" s="32">
        <v>0.47389999999999999</v>
      </c>
      <c r="AO1678" s="32"/>
      <c r="AP1678" s="32">
        <v>1.7316</v>
      </c>
      <c r="AQ1678" s="32">
        <v>2.8999999999999998E-3</v>
      </c>
      <c r="AR1678" s="32"/>
      <c r="AS1678" s="32"/>
      <c r="AT1678" s="32">
        <v>31.032599999999999</v>
      </c>
      <c r="AU1678" s="32">
        <v>6.9999999999999999E-4</v>
      </c>
      <c r="AV1678" s="32"/>
      <c r="AW1678" s="32"/>
      <c r="AX1678" s="32">
        <v>1.2015</v>
      </c>
      <c r="AY1678">
        <v>33.72</v>
      </c>
      <c r="AZ1678">
        <v>3.1046999999999998</v>
      </c>
      <c r="BA1678">
        <v>106.11</v>
      </c>
      <c r="BB1678">
        <v>148.80000000000001</v>
      </c>
      <c r="BC1678">
        <v>148.74</v>
      </c>
      <c r="BD1678" s="32">
        <v>6.1955</v>
      </c>
      <c r="BE1678" s="32">
        <v>6.194</v>
      </c>
      <c r="BF1678" s="32">
        <v>33.478499999999997</v>
      </c>
      <c r="BG1678" s="32">
        <v>33.477499999999999</v>
      </c>
      <c r="BH1678" s="32">
        <v>1.2015</v>
      </c>
      <c r="BI1678" s="34">
        <v>34</v>
      </c>
      <c r="BJ1678" s="34">
        <v>0</v>
      </c>
      <c r="BK1678" s="34">
        <v>125</v>
      </c>
      <c r="BL1678" s="34">
        <v>125</v>
      </c>
      <c r="BM1678">
        <v>0</v>
      </c>
      <c r="BN1678" t="s">
        <v>1724</v>
      </c>
      <c r="BO1678" t="s">
        <v>7599</v>
      </c>
      <c r="BP1678" t="b">
        <v>1</v>
      </c>
    </row>
    <row r="1679" spans="1:68" x14ac:dyDescent="0.25">
      <c r="A1679" s="30" t="str">
        <f t="shared" si="27"/>
        <v>2011004016</v>
      </c>
      <c r="B1679" t="s">
        <v>208</v>
      </c>
      <c r="C1679">
        <v>16</v>
      </c>
      <c r="D1679" s="65" t="s">
        <v>8670</v>
      </c>
      <c r="E1679" t="s">
        <v>103</v>
      </c>
      <c r="F1679">
        <v>1</v>
      </c>
      <c r="G1679">
        <v>2011</v>
      </c>
      <c r="H1679">
        <v>1</v>
      </c>
      <c r="I1679" s="34">
        <v>154.69999999999999</v>
      </c>
      <c r="J1679">
        <v>0.9</v>
      </c>
      <c r="K1679" s="32">
        <v>44.273800000000001</v>
      </c>
      <c r="L1679" s="32">
        <v>-63.319499999999998</v>
      </c>
      <c r="M1679" s="31">
        <v>40641.14001354167</v>
      </c>
      <c r="N1679" s="33">
        <v>2.98</v>
      </c>
      <c r="O1679" s="33">
        <v>49.59</v>
      </c>
      <c r="P1679" s="32">
        <v>1.5059</v>
      </c>
      <c r="Q1679" s="32">
        <v>1.1943999999999999</v>
      </c>
      <c r="R1679" s="32">
        <v>1.7186999999999999</v>
      </c>
      <c r="S1679" s="32">
        <v>0.1484</v>
      </c>
      <c r="T1679" s="32">
        <v>1.51</v>
      </c>
      <c r="U1679" s="32">
        <v>1.2222999999999999</v>
      </c>
      <c r="V1679" s="32">
        <v>1.696</v>
      </c>
      <c r="W1679" s="32">
        <v>0.1426</v>
      </c>
      <c r="X1679" s="32">
        <v>31.243200000000002</v>
      </c>
      <c r="Y1679" s="32">
        <v>31.036300000000001</v>
      </c>
      <c r="Z1679" s="32">
        <v>31.724900000000002</v>
      </c>
      <c r="AA1679" s="32">
        <v>0.2417</v>
      </c>
      <c r="AB1679" s="32"/>
      <c r="AC1679" s="32"/>
      <c r="AD1679" s="32"/>
      <c r="AE1679" s="32"/>
      <c r="AF1679" s="32">
        <v>7.4101999999999997</v>
      </c>
      <c r="AG1679" s="32">
        <v>6.4516</v>
      </c>
      <c r="AH1679" s="32">
        <v>7.6919000000000004</v>
      </c>
      <c r="AI1679" s="32">
        <v>0.35570000000000002</v>
      </c>
      <c r="AJ1679" s="32"/>
      <c r="AK1679" s="32"/>
      <c r="AL1679" s="32"/>
      <c r="AM1679" s="32"/>
      <c r="AN1679" s="32">
        <v>0.5373</v>
      </c>
      <c r="AO1679" s="32"/>
      <c r="AP1679" s="32">
        <v>1.69</v>
      </c>
      <c r="AQ1679" s="32">
        <v>8.6999999999999994E-3</v>
      </c>
      <c r="AR1679" s="32">
        <v>1.6898</v>
      </c>
      <c r="AS1679" s="32">
        <v>6.1000000000000004E-3</v>
      </c>
      <c r="AT1679" s="32">
        <v>31.058299999999999</v>
      </c>
      <c r="AU1679" s="32">
        <v>2.0500000000000001E-2</v>
      </c>
      <c r="AV1679" s="32"/>
      <c r="AW1679" s="32"/>
      <c r="AX1679" s="32">
        <v>1.1943999999999999</v>
      </c>
      <c r="AY1679">
        <v>31.74</v>
      </c>
      <c r="AZ1679">
        <v>1.2222999999999999</v>
      </c>
      <c r="BA1679">
        <v>31.74</v>
      </c>
      <c r="BB1679">
        <v>148.80000000000001</v>
      </c>
      <c r="BC1679">
        <v>148.74</v>
      </c>
      <c r="BD1679" s="32">
        <v>6.2339000000000002</v>
      </c>
      <c r="BE1679" s="32">
        <v>6.2336999999999998</v>
      </c>
      <c r="BF1679" s="32">
        <v>33.492600000000003</v>
      </c>
      <c r="BG1679" s="32">
        <v>33.493099999999998</v>
      </c>
      <c r="BH1679" s="32">
        <v>1.1943999999999999</v>
      </c>
      <c r="BI1679" s="34">
        <v>32</v>
      </c>
      <c r="BJ1679" s="34">
        <v>0</v>
      </c>
      <c r="BK1679" s="34">
        <v>126</v>
      </c>
      <c r="BL1679" s="34">
        <v>126</v>
      </c>
      <c r="BM1679">
        <v>0</v>
      </c>
      <c r="BN1679" t="s">
        <v>1725</v>
      </c>
      <c r="BO1679" t="s">
        <v>7600</v>
      </c>
      <c r="BP1679" t="b">
        <v>1</v>
      </c>
    </row>
    <row r="1680" spans="1:68" x14ac:dyDescent="0.25">
      <c r="A1680" s="30" t="str">
        <f t="shared" si="27"/>
        <v>2011004017</v>
      </c>
      <c r="B1680" t="s">
        <v>208</v>
      </c>
      <c r="C1680">
        <v>17</v>
      </c>
      <c r="D1680" s="65" t="s">
        <v>8671</v>
      </c>
      <c r="E1680" t="s">
        <v>103</v>
      </c>
      <c r="F1680">
        <v>1</v>
      </c>
      <c r="G1680">
        <v>2011</v>
      </c>
      <c r="H1680">
        <v>1</v>
      </c>
      <c r="I1680" s="34">
        <v>153.69999999999999</v>
      </c>
      <c r="J1680">
        <v>161</v>
      </c>
      <c r="K1680" s="32">
        <v>44.273800000000001</v>
      </c>
      <c r="L1680" s="32">
        <v>-63.319699999999997</v>
      </c>
      <c r="M1680" s="31">
        <v>40641.188404398148</v>
      </c>
      <c r="N1680" s="33">
        <v>2.98</v>
      </c>
      <c r="O1680" s="33">
        <v>49.59</v>
      </c>
      <c r="P1680" s="32">
        <v>1.4811000000000001</v>
      </c>
      <c r="Q1680" s="32">
        <v>1.1862999999999999</v>
      </c>
      <c r="R1680" s="32">
        <v>1.6839</v>
      </c>
      <c r="S1680" s="32">
        <v>0.15679999999999999</v>
      </c>
      <c r="T1680" s="32">
        <v>1.4946999999999999</v>
      </c>
      <c r="U1680" s="32">
        <v>1.2299</v>
      </c>
      <c r="V1680" s="32">
        <v>1.6809000000000001</v>
      </c>
      <c r="W1680" s="32">
        <v>0.1449</v>
      </c>
      <c r="X1680" s="32">
        <v>31.2348</v>
      </c>
      <c r="Y1680" s="32">
        <v>31.033100000000001</v>
      </c>
      <c r="Z1680" s="32">
        <v>31.703499999999998</v>
      </c>
      <c r="AA1680" s="32">
        <v>0.2321</v>
      </c>
      <c r="AB1680" s="32"/>
      <c r="AC1680" s="32"/>
      <c r="AD1680" s="32"/>
      <c r="AE1680" s="32"/>
      <c r="AF1680" s="32">
        <v>7.3648999999999996</v>
      </c>
      <c r="AG1680" s="32">
        <v>5.5114999999999998</v>
      </c>
      <c r="AH1680" s="32">
        <v>7.6550000000000002</v>
      </c>
      <c r="AI1680" s="32">
        <v>0.46650000000000003</v>
      </c>
      <c r="AJ1680" s="32"/>
      <c r="AK1680" s="32"/>
      <c r="AL1680" s="32"/>
      <c r="AM1680" s="32"/>
      <c r="AN1680" s="32">
        <v>0.53069999999999995</v>
      </c>
      <c r="AO1680" s="32"/>
      <c r="AP1680" s="32">
        <v>1.6554</v>
      </c>
      <c r="AQ1680" s="32">
        <v>2.0999999999999999E-3</v>
      </c>
      <c r="AR1680" s="32">
        <v>1.6627000000000001</v>
      </c>
      <c r="AS1680" s="32">
        <v>1.5900000000000001E-2</v>
      </c>
      <c r="AT1680" s="32">
        <v>31.041899999999998</v>
      </c>
      <c r="AU1680" s="32">
        <v>3.2000000000000002E-3</v>
      </c>
      <c r="AV1680" s="32"/>
      <c r="AW1680" s="32"/>
      <c r="AX1680" s="32">
        <v>1.1862999999999999</v>
      </c>
      <c r="AY1680">
        <v>32.729999999999997</v>
      </c>
      <c r="AZ1680">
        <v>1.2299</v>
      </c>
      <c r="BA1680">
        <v>34.72</v>
      </c>
      <c r="BB1680">
        <v>148.80000000000001</v>
      </c>
      <c r="BC1680">
        <v>148.74</v>
      </c>
      <c r="BD1680" s="32">
        <v>6.3571999999999997</v>
      </c>
      <c r="BE1680" s="32">
        <v>6.3536000000000001</v>
      </c>
      <c r="BF1680" s="32">
        <v>33.532299999999999</v>
      </c>
      <c r="BG1680" s="32">
        <v>33.531599999999997</v>
      </c>
      <c r="BH1680" s="32">
        <v>1.1862999999999999</v>
      </c>
      <c r="BI1680" s="34">
        <v>33</v>
      </c>
      <c r="BJ1680" s="34">
        <v>0</v>
      </c>
      <c r="BK1680" s="34">
        <v>128</v>
      </c>
      <c r="BL1680" s="34">
        <v>128</v>
      </c>
      <c r="BM1680">
        <v>0</v>
      </c>
      <c r="BN1680" t="s">
        <v>1726</v>
      </c>
      <c r="BO1680" t="s">
        <v>7601</v>
      </c>
      <c r="BP1680" t="b">
        <v>1</v>
      </c>
    </row>
    <row r="1681" spans="1:68" x14ac:dyDescent="0.25">
      <c r="A1681" s="30" t="str">
        <f t="shared" si="27"/>
        <v>2011004027</v>
      </c>
      <c r="B1681" t="s">
        <v>208</v>
      </c>
      <c r="C1681">
        <v>27</v>
      </c>
      <c r="D1681" s="65" t="s">
        <v>8681</v>
      </c>
      <c r="E1681" t="s">
        <v>112</v>
      </c>
      <c r="F1681">
        <v>1</v>
      </c>
      <c r="G1681">
        <v>2011</v>
      </c>
      <c r="H1681">
        <v>1</v>
      </c>
      <c r="I1681" s="34">
        <v>261.7</v>
      </c>
      <c r="J1681">
        <v>261</v>
      </c>
      <c r="K1681" s="32">
        <v>43.883800000000001</v>
      </c>
      <c r="L1681" s="32">
        <v>-62.881999999999998</v>
      </c>
      <c r="M1681" s="31">
        <v>40642.019037847225</v>
      </c>
      <c r="N1681" s="33">
        <v>3.97</v>
      </c>
      <c r="O1681" s="33">
        <v>49.59</v>
      </c>
      <c r="P1681" s="32">
        <v>2.7858999999999998</v>
      </c>
      <c r="Q1681" s="32">
        <v>2.6423999999999999</v>
      </c>
      <c r="R1681" s="32">
        <v>2.9752999999999998</v>
      </c>
      <c r="S1681" s="32">
        <v>0.1273</v>
      </c>
      <c r="T1681" s="32">
        <v>2.7789999999999999</v>
      </c>
      <c r="U1681" s="32">
        <v>2.6358999999999999</v>
      </c>
      <c r="V1681" s="32">
        <v>2.9592999999999998</v>
      </c>
      <c r="W1681" s="32">
        <v>0.1231</v>
      </c>
      <c r="X1681" s="32">
        <v>31.715900000000001</v>
      </c>
      <c r="Y1681" s="32">
        <v>31.462199999999999</v>
      </c>
      <c r="Z1681" s="32">
        <v>32.344999999999999</v>
      </c>
      <c r="AA1681" s="32">
        <v>0.26140000000000002</v>
      </c>
      <c r="AB1681" s="32"/>
      <c r="AC1681" s="32"/>
      <c r="AD1681" s="32"/>
      <c r="AE1681" s="32"/>
      <c r="AF1681" s="32">
        <v>6.5213000000000001</v>
      </c>
      <c r="AG1681" s="32">
        <v>6.0133999999999999</v>
      </c>
      <c r="AH1681" s="32">
        <v>7.0229999999999997</v>
      </c>
      <c r="AI1681" s="32">
        <v>0.29699999999999999</v>
      </c>
      <c r="AJ1681" s="32">
        <v>6.8880999999999997</v>
      </c>
      <c r="AK1681" s="32">
        <v>6.1797000000000004</v>
      </c>
      <c r="AL1681" s="32">
        <v>11.1236</v>
      </c>
      <c r="AM1681" s="32">
        <v>1.0081</v>
      </c>
      <c r="AN1681" s="32">
        <v>0.60360000000000003</v>
      </c>
      <c r="AO1681" s="32"/>
      <c r="AP1681" s="32">
        <v>2.6572</v>
      </c>
      <c r="AQ1681" s="32">
        <v>5.7999999999999996E-3</v>
      </c>
      <c r="AR1681" s="32">
        <v>2.6581999999999999</v>
      </c>
      <c r="AS1681" s="32">
        <v>1.8E-3</v>
      </c>
      <c r="AT1681" s="32">
        <v>31.603899999999999</v>
      </c>
      <c r="AU1681" s="32">
        <v>5.79E-2</v>
      </c>
      <c r="AV1681" s="32"/>
      <c r="AW1681" s="32"/>
      <c r="AX1681" s="32">
        <v>2.6423999999999999</v>
      </c>
      <c r="AY1681">
        <v>23.81</v>
      </c>
      <c r="AZ1681">
        <v>2.6358999999999999</v>
      </c>
      <c r="BA1681">
        <v>23.81</v>
      </c>
      <c r="BB1681">
        <v>263.60000000000002</v>
      </c>
      <c r="BC1681">
        <v>261.72000000000003</v>
      </c>
      <c r="BD1681" s="32">
        <v>9.8853000000000009</v>
      </c>
      <c r="BE1681" s="32">
        <v>9.8855000000000004</v>
      </c>
      <c r="BF1681" s="32">
        <v>35.148499999999999</v>
      </c>
      <c r="BG1681" s="32">
        <v>35.148400000000002</v>
      </c>
      <c r="BH1681" s="32">
        <v>2.6423999999999999</v>
      </c>
      <c r="BI1681" s="34">
        <v>24</v>
      </c>
      <c r="BJ1681" s="34">
        <v>0</v>
      </c>
      <c r="BK1681" s="34">
        <v>83</v>
      </c>
      <c r="BL1681" s="34">
        <v>83</v>
      </c>
      <c r="BM1681">
        <v>0</v>
      </c>
      <c r="BN1681" t="s">
        <v>1727</v>
      </c>
      <c r="BO1681" t="s">
        <v>7602</v>
      </c>
      <c r="BP1681" t="b">
        <v>1</v>
      </c>
    </row>
    <row r="1682" spans="1:68" x14ac:dyDescent="0.25">
      <c r="A1682" s="30" t="str">
        <f t="shared" si="27"/>
        <v>2011004031</v>
      </c>
      <c r="B1682" t="s">
        <v>208</v>
      </c>
      <c r="C1682">
        <v>31</v>
      </c>
      <c r="D1682" s="65" t="s">
        <v>8685</v>
      </c>
      <c r="E1682" t="s">
        <v>93</v>
      </c>
      <c r="F1682">
        <v>1</v>
      </c>
      <c r="G1682">
        <v>2011</v>
      </c>
      <c r="H1682">
        <v>1</v>
      </c>
      <c r="I1682" s="34">
        <v>75.400000000000006</v>
      </c>
      <c r="J1682">
        <v>84</v>
      </c>
      <c r="K1682" s="32">
        <v>43.479199999999999</v>
      </c>
      <c r="L1682" s="32">
        <v>-62.447299999999998</v>
      </c>
      <c r="M1682" s="31">
        <v>40642.171886226854</v>
      </c>
      <c r="N1682" s="33">
        <v>2.98</v>
      </c>
      <c r="O1682" s="33">
        <v>49.6</v>
      </c>
      <c r="P1682" s="32">
        <v>3.4382000000000001</v>
      </c>
      <c r="Q1682" s="32">
        <v>3.2723</v>
      </c>
      <c r="R1682" s="32">
        <v>3.5968</v>
      </c>
      <c r="S1682" s="32">
        <v>8.9700000000000002E-2</v>
      </c>
      <c r="T1682" s="32">
        <v>3.4386000000000001</v>
      </c>
      <c r="U1682" s="32">
        <v>3.2801</v>
      </c>
      <c r="V1682" s="32">
        <v>3.5973000000000002</v>
      </c>
      <c r="W1682" s="32">
        <v>8.9300000000000004E-2</v>
      </c>
      <c r="X1682" s="32">
        <v>32.145699999999998</v>
      </c>
      <c r="Y1682" s="32">
        <v>31.9971</v>
      </c>
      <c r="Z1682" s="32">
        <v>32.371600000000001</v>
      </c>
      <c r="AA1682" s="32">
        <v>0.129</v>
      </c>
      <c r="AB1682" s="32">
        <v>32.145899999999997</v>
      </c>
      <c r="AC1682" s="32">
        <v>31.998000000000001</v>
      </c>
      <c r="AD1682" s="32">
        <v>32.371699999999997</v>
      </c>
      <c r="AE1682" s="32">
        <v>0.12889999999999999</v>
      </c>
      <c r="AF1682" s="32">
        <v>7.3845999999999998</v>
      </c>
      <c r="AG1682" s="32">
        <v>7.2336</v>
      </c>
      <c r="AH1682" s="32">
        <v>7.4710999999999999</v>
      </c>
      <c r="AI1682" s="32">
        <v>6.7299999999999999E-2</v>
      </c>
      <c r="AJ1682" s="32">
        <v>7.1924999999999999</v>
      </c>
      <c r="AK1682" s="32">
        <v>7.0338000000000003</v>
      </c>
      <c r="AL1682" s="32">
        <v>7.28</v>
      </c>
      <c r="AM1682" s="32">
        <v>6.93E-2</v>
      </c>
      <c r="AN1682" s="32">
        <v>0.27710000000000001</v>
      </c>
      <c r="AO1682" s="32">
        <v>0.27650000000000002</v>
      </c>
      <c r="AP1682" s="32">
        <v>3.3776000000000002</v>
      </c>
      <c r="AQ1682" s="32">
        <v>2E-3</v>
      </c>
      <c r="AR1682" s="32">
        <v>3.3782999999999999</v>
      </c>
      <c r="AS1682" s="32">
        <v>1.6999999999999999E-3</v>
      </c>
      <c r="AT1682" s="32">
        <v>31.998999999999999</v>
      </c>
      <c r="AU1682" s="32">
        <v>5.0000000000000001E-4</v>
      </c>
      <c r="AV1682" s="32">
        <v>32</v>
      </c>
      <c r="AW1682" s="32">
        <v>2.9999999999999997E-4</v>
      </c>
      <c r="AX1682" s="32">
        <v>3.2723</v>
      </c>
      <c r="AY1682">
        <v>18.850000000000001</v>
      </c>
      <c r="AZ1682">
        <v>3.2801</v>
      </c>
      <c r="BA1682">
        <v>18.850000000000001</v>
      </c>
      <c r="BB1682">
        <v>84.1</v>
      </c>
      <c r="BD1682" s="32"/>
      <c r="BE1682" s="32"/>
      <c r="BF1682" s="32"/>
      <c r="BG1682" s="32"/>
      <c r="BH1682" s="32">
        <v>3.2723</v>
      </c>
      <c r="BI1682" s="34">
        <v>19</v>
      </c>
      <c r="BJ1682" s="34">
        <v>0</v>
      </c>
      <c r="BK1682" s="34">
        <v>56</v>
      </c>
      <c r="BL1682" s="34">
        <v>56</v>
      </c>
      <c r="BM1682">
        <v>0</v>
      </c>
      <c r="BN1682" t="s">
        <v>1728</v>
      </c>
      <c r="BO1682" t="s">
        <v>7603</v>
      </c>
      <c r="BP1682" t="b">
        <v>1</v>
      </c>
    </row>
    <row r="1683" spans="1:68" x14ac:dyDescent="0.25">
      <c r="A1683" s="30" t="str">
        <f t="shared" si="27"/>
        <v>2011004035</v>
      </c>
      <c r="B1683" t="s">
        <v>208</v>
      </c>
      <c r="C1683">
        <v>35</v>
      </c>
      <c r="D1683" s="65" t="s">
        <v>8689</v>
      </c>
      <c r="E1683" t="s">
        <v>94</v>
      </c>
      <c r="F1683">
        <v>1</v>
      </c>
      <c r="G1683">
        <v>2011</v>
      </c>
      <c r="H1683">
        <v>1</v>
      </c>
      <c r="I1683" s="34">
        <v>99.2</v>
      </c>
      <c r="J1683">
        <v>102</v>
      </c>
      <c r="K1683" s="32">
        <v>43.1693</v>
      </c>
      <c r="L1683" s="32">
        <v>-62.151000000000003</v>
      </c>
      <c r="M1683" s="31">
        <v>40642.289693634259</v>
      </c>
      <c r="N1683" s="33">
        <v>2.98</v>
      </c>
      <c r="O1683" s="33">
        <v>49.6</v>
      </c>
      <c r="P1683" s="32">
        <v>2.9510000000000001</v>
      </c>
      <c r="Q1683" s="32">
        <v>2.8403999999999998</v>
      </c>
      <c r="R1683" s="32">
        <v>3.0299</v>
      </c>
      <c r="S1683" s="32">
        <v>7.4899999999999994E-2</v>
      </c>
      <c r="T1683" s="32">
        <v>2.9521000000000002</v>
      </c>
      <c r="U1683" s="32">
        <v>2.8407</v>
      </c>
      <c r="V1683" s="32">
        <v>3.0505</v>
      </c>
      <c r="W1683" s="32">
        <v>7.5600000000000001E-2</v>
      </c>
      <c r="X1683" s="32">
        <v>32.411499999999997</v>
      </c>
      <c r="Y1683" s="32">
        <v>32.408499999999997</v>
      </c>
      <c r="Z1683" s="32">
        <v>32.427500000000002</v>
      </c>
      <c r="AA1683" s="32">
        <v>3.8999999999999998E-3</v>
      </c>
      <c r="AB1683" s="32">
        <v>32.411999999999999</v>
      </c>
      <c r="AC1683" s="32">
        <v>32.408799999999999</v>
      </c>
      <c r="AD1683" s="32">
        <v>32.427900000000001</v>
      </c>
      <c r="AE1683" s="32">
        <v>3.8999999999999998E-3</v>
      </c>
      <c r="AF1683" s="32">
        <v>7.56</v>
      </c>
      <c r="AG1683" s="32">
        <v>7.4916</v>
      </c>
      <c r="AH1683" s="32">
        <v>7.5936000000000003</v>
      </c>
      <c r="AI1683" s="32">
        <v>2.4799999999999999E-2</v>
      </c>
      <c r="AJ1683" s="32">
        <v>7.3651999999999997</v>
      </c>
      <c r="AK1683" s="32">
        <v>7.2925000000000004</v>
      </c>
      <c r="AL1683" s="32">
        <v>7.3939000000000004</v>
      </c>
      <c r="AM1683" s="32">
        <v>2.76E-2</v>
      </c>
      <c r="AN1683" s="32">
        <v>2.8299999999999999E-2</v>
      </c>
      <c r="AO1683" s="32">
        <v>2.81E-2</v>
      </c>
      <c r="AP1683" s="32">
        <v>3.0173999999999999</v>
      </c>
      <c r="AQ1683" s="32">
        <v>1.0800000000000001E-2</v>
      </c>
      <c r="AR1683" s="32">
        <v>3.0247999999999999</v>
      </c>
      <c r="AS1683" s="32">
        <v>2.23E-2</v>
      </c>
      <c r="AT1683" s="32">
        <v>32.411200000000001</v>
      </c>
      <c r="AU1683" s="32">
        <v>1.4E-3</v>
      </c>
      <c r="AV1683" s="32">
        <v>32.411299999999997</v>
      </c>
      <c r="AW1683" s="32">
        <v>4.0000000000000002E-4</v>
      </c>
      <c r="AX1683" s="32">
        <v>2.5972</v>
      </c>
      <c r="AY1683">
        <v>70.42</v>
      </c>
      <c r="AZ1683">
        <v>2.5962999999999998</v>
      </c>
      <c r="BA1683">
        <v>70.42</v>
      </c>
      <c r="BB1683">
        <v>107.2</v>
      </c>
      <c r="BD1683" s="32"/>
      <c r="BE1683" s="32"/>
      <c r="BF1683" s="32"/>
      <c r="BG1683" s="32"/>
      <c r="BH1683" s="32">
        <v>2.5972</v>
      </c>
      <c r="BI1683" s="34">
        <v>71</v>
      </c>
      <c r="BJ1683" s="34">
        <v>0</v>
      </c>
      <c r="BK1683" s="34">
        <v>83</v>
      </c>
      <c r="BL1683" s="34">
        <v>83</v>
      </c>
      <c r="BM1683">
        <v>0</v>
      </c>
      <c r="BN1683" t="s">
        <v>1729</v>
      </c>
      <c r="BO1683" t="s">
        <v>7604</v>
      </c>
      <c r="BP1683" t="b">
        <v>1</v>
      </c>
    </row>
    <row r="1684" spans="1:68" x14ac:dyDescent="0.25">
      <c r="A1684" s="30" t="str">
        <f t="shared" si="27"/>
        <v>2011004037</v>
      </c>
      <c r="B1684" t="s">
        <v>208</v>
      </c>
      <c r="C1684">
        <v>37</v>
      </c>
      <c r="D1684" s="65" t="s">
        <v>8691</v>
      </c>
      <c r="E1684" t="s">
        <v>126</v>
      </c>
      <c r="F1684">
        <v>0</v>
      </c>
      <c r="G1684">
        <v>2011</v>
      </c>
      <c r="H1684">
        <v>1</v>
      </c>
      <c r="I1684" s="34">
        <v>517.20000000000005</v>
      </c>
      <c r="J1684">
        <v>510</v>
      </c>
      <c r="K1684" s="32">
        <v>42.9358</v>
      </c>
      <c r="L1684" s="32">
        <v>-61.819000000000003</v>
      </c>
      <c r="M1684" s="31">
        <v>40642.43174803241</v>
      </c>
      <c r="N1684" s="33">
        <v>1.98</v>
      </c>
      <c r="O1684" s="33">
        <v>49.6</v>
      </c>
      <c r="P1684" s="32">
        <v>2.8235999999999999</v>
      </c>
      <c r="Q1684" s="32">
        <v>2.7277999999999998</v>
      </c>
      <c r="R1684" s="32">
        <v>2.9409999999999998</v>
      </c>
      <c r="S1684" s="32">
        <v>7.7200000000000005E-2</v>
      </c>
      <c r="T1684" s="32">
        <v>2.8241000000000001</v>
      </c>
      <c r="U1684" s="32">
        <v>2.7282999999999999</v>
      </c>
      <c r="V1684" s="32">
        <v>2.9426000000000001</v>
      </c>
      <c r="W1684" s="32">
        <v>7.7499999999999999E-2</v>
      </c>
      <c r="X1684" s="32">
        <v>32.379600000000003</v>
      </c>
      <c r="Y1684" s="32">
        <v>32.299399999999999</v>
      </c>
      <c r="Z1684" s="32">
        <v>32.453499999999998</v>
      </c>
      <c r="AA1684" s="32">
        <v>4.3400000000000001E-2</v>
      </c>
      <c r="AB1684" s="32">
        <v>32.380299999999998</v>
      </c>
      <c r="AC1684" s="32">
        <v>32.300800000000002</v>
      </c>
      <c r="AD1684" s="32">
        <v>32.454000000000001</v>
      </c>
      <c r="AE1684" s="32">
        <v>4.3400000000000001E-2</v>
      </c>
      <c r="AF1684" s="32">
        <v>7.6013999999999999</v>
      </c>
      <c r="AG1684" s="32">
        <v>7.5130999999999997</v>
      </c>
      <c r="AH1684" s="32">
        <v>7.6586999999999996</v>
      </c>
      <c r="AI1684" s="32">
        <v>3.7199999999999997E-2</v>
      </c>
      <c r="AJ1684" s="32">
        <v>7.4063999999999997</v>
      </c>
      <c r="AK1684" s="32">
        <v>7.3029000000000002</v>
      </c>
      <c r="AL1684" s="32">
        <v>7.4798</v>
      </c>
      <c r="AM1684" s="32">
        <v>4.58E-2</v>
      </c>
      <c r="AN1684" s="32">
        <v>0.1211</v>
      </c>
      <c r="AO1684" s="32">
        <v>0.12039999999999999</v>
      </c>
      <c r="AP1684" s="32">
        <v>2.8938000000000001</v>
      </c>
      <c r="AQ1684" s="32">
        <v>0</v>
      </c>
      <c r="AR1684" s="32">
        <v>2.8963999999999999</v>
      </c>
      <c r="AS1684" s="32">
        <v>0</v>
      </c>
      <c r="AT1684" s="32">
        <v>32.299399999999999</v>
      </c>
      <c r="AU1684" s="32">
        <v>0</v>
      </c>
      <c r="AV1684" s="32">
        <v>32.300800000000002</v>
      </c>
      <c r="AW1684" s="32">
        <v>0</v>
      </c>
      <c r="AX1684" s="32">
        <v>2.7277999999999998</v>
      </c>
      <c r="AY1684">
        <v>26.78</v>
      </c>
      <c r="AZ1684">
        <v>2.7282999999999999</v>
      </c>
      <c r="BA1684">
        <v>26.78</v>
      </c>
      <c r="BB1684">
        <v>518</v>
      </c>
      <c r="BC1684">
        <v>517.21</v>
      </c>
      <c r="BD1684" s="32">
        <v>5.0167999999999999</v>
      </c>
      <c r="BE1684" s="32">
        <v>5.0171000000000001</v>
      </c>
      <c r="BF1684" s="32">
        <v>34.9251</v>
      </c>
      <c r="BG1684" s="32">
        <v>34.925400000000003</v>
      </c>
      <c r="BH1684" s="32">
        <v>2.7277999999999998</v>
      </c>
      <c r="BI1684" s="34">
        <v>27</v>
      </c>
      <c r="BJ1684" s="34">
        <v>0</v>
      </c>
      <c r="BK1684" s="34">
        <v>110</v>
      </c>
      <c r="BL1684" s="34">
        <v>110</v>
      </c>
      <c r="BM1684">
        <v>0</v>
      </c>
      <c r="BN1684" t="s">
        <v>1730</v>
      </c>
      <c r="BO1684" t="s">
        <v>7605</v>
      </c>
      <c r="BP1684" t="b">
        <v>1</v>
      </c>
    </row>
    <row r="1685" spans="1:68" x14ac:dyDescent="0.25">
      <c r="A1685" s="30" t="str">
        <f t="shared" si="27"/>
        <v>2011004039</v>
      </c>
      <c r="B1685" t="s">
        <v>208</v>
      </c>
      <c r="C1685">
        <v>39</v>
      </c>
      <c r="D1685" s="65" t="s">
        <v>8693</v>
      </c>
      <c r="E1685" t="s">
        <v>96</v>
      </c>
      <c r="F1685">
        <v>1</v>
      </c>
      <c r="G1685">
        <v>2011</v>
      </c>
      <c r="H1685">
        <v>1</v>
      </c>
      <c r="I1685" s="34">
        <v>941.3</v>
      </c>
      <c r="J1685">
        <v>950</v>
      </c>
      <c r="K1685" s="32">
        <v>42.857799999999997</v>
      </c>
      <c r="L1685" s="32">
        <v>-61.759500000000003</v>
      </c>
      <c r="M1685" s="31">
        <v>40642.543764004629</v>
      </c>
      <c r="N1685" s="33">
        <v>2.98</v>
      </c>
      <c r="O1685" s="33">
        <v>49.6</v>
      </c>
      <c r="P1685" s="32">
        <v>2.6613000000000002</v>
      </c>
      <c r="Q1685" s="32">
        <v>2.5988000000000002</v>
      </c>
      <c r="R1685" s="32">
        <v>2.8119999999999998</v>
      </c>
      <c r="S1685" s="32">
        <v>6.0900000000000003E-2</v>
      </c>
      <c r="T1685" s="32">
        <v>2.6621000000000001</v>
      </c>
      <c r="U1685" s="32">
        <v>2.5998000000000001</v>
      </c>
      <c r="V1685" s="32">
        <v>2.8121</v>
      </c>
      <c r="W1685" s="32">
        <v>6.0900000000000003E-2</v>
      </c>
      <c r="X1685" s="32">
        <v>32.280999999999999</v>
      </c>
      <c r="Y1685" s="32">
        <v>32.221600000000002</v>
      </c>
      <c r="Z1685" s="32">
        <v>32.386000000000003</v>
      </c>
      <c r="AA1685" s="32">
        <v>4.9700000000000001E-2</v>
      </c>
      <c r="AB1685" s="32">
        <v>32.281799999999997</v>
      </c>
      <c r="AC1685" s="32">
        <v>32.221200000000003</v>
      </c>
      <c r="AD1685" s="32">
        <v>32.386600000000001</v>
      </c>
      <c r="AE1685" s="32">
        <v>4.99E-2</v>
      </c>
      <c r="AF1685" s="32">
        <v>7.6764000000000001</v>
      </c>
      <c r="AG1685" s="32">
        <v>7.6543999999999999</v>
      </c>
      <c r="AH1685" s="32">
        <v>7.7217000000000002</v>
      </c>
      <c r="AI1685" s="32">
        <v>1.55E-2</v>
      </c>
      <c r="AJ1685" s="32">
        <v>7.4702999999999999</v>
      </c>
      <c r="AK1685" s="32">
        <v>7.4546000000000001</v>
      </c>
      <c r="AL1685" s="32">
        <v>7.5095999999999998</v>
      </c>
      <c r="AM1685" s="32">
        <v>1.2999999999999999E-2</v>
      </c>
      <c r="AN1685" s="32">
        <v>0.1135</v>
      </c>
      <c r="AO1685" s="32">
        <v>0.1138</v>
      </c>
      <c r="AP1685" s="32">
        <v>2.6661000000000001</v>
      </c>
      <c r="AQ1685" s="32">
        <v>1.3599999999999999E-2</v>
      </c>
      <c r="AR1685" s="32">
        <v>2.6678000000000002</v>
      </c>
      <c r="AS1685" s="32">
        <v>1.26E-2</v>
      </c>
      <c r="AT1685" s="32">
        <v>32.226500000000001</v>
      </c>
      <c r="AU1685" s="32">
        <v>1.8E-3</v>
      </c>
      <c r="AV1685" s="32">
        <v>32.226999999999997</v>
      </c>
      <c r="AW1685" s="32">
        <v>1.8E-3</v>
      </c>
      <c r="AX1685" s="32">
        <v>2.5988000000000002</v>
      </c>
      <c r="AY1685">
        <v>29.76</v>
      </c>
      <c r="AZ1685">
        <v>2.5998000000000001</v>
      </c>
      <c r="BA1685">
        <v>29.76</v>
      </c>
      <c r="BB1685">
        <v>1034.5</v>
      </c>
      <c r="BD1685" s="32"/>
      <c r="BE1685" s="32"/>
      <c r="BF1685" s="32"/>
      <c r="BG1685" s="32"/>
      <c r="BH1685" s="32">
        <v>2.5988000000000002</v>
      </c>
      <c r="BI1685" s="34">
        <v>30</v>
      </c>
      <c r="BJ1685" s="34">
        <v>0</v>
      </c>
      <c r="BK1685" s="34">
        <v>105</v>
      </c>
      <c r="BL1685" s="34">
        <v>105</v>
      </c>
      <c r="BM1685">
        <v>0</v>
      </c>
      <c r="BN1685" t="s">
        <v>1731</v>
      </c>
      <c r="BO1685" t="s">
        <v>7606</v>
      </c>
      <c r="BP1685" t="b">
        <v>1</v>
      </c>
    </row>
    <row r="1686" spans="1:68" x14ac:dyDescent="0.25">
      <c r="A1686" s="30" t="str">
        <f t="shared" si="27"/>
        <v>2011004041</v>
      </c>
      <c r="B1686" t="s">
        <v>208</v>
      </c>
      <c r="C1686">
        <v>41</v>
      </c>
      <c r="D1686" s="65" t="s">
        <v>8695</v>
      </c>
      <c r="E1686" t="s">
        <v>182</v>
      </c>
      <c r="F1686">
        <v>0</v>
      </c>
      <c r="G1686">
        <v>2011</v>
      </c>
      <c r="H1686">
        <v>1</v>
      </c>
      <c r="I1686" s="34">
        <v>1656.1</v>
      </c>
      <c r="J1686">
        <v>1650</v>
      </c>
      <c r="K1686" s="32">
        <v>42.7348</v>
      </c>
      <c r="L1686" s="32">
        <v>-61.618499999999997</v>
      </c>
      <c r="M1686" s="31">
        <v>40642.677884837962</v>
      </c>
      <c r="N1686" s="33">
        <v>2.98</v>
      </c>
      <c r="O1686" s="33">
        <v>49.6</v>
      </c>
      <c r="P1686" s="32">
        <v>2.7917000000000001</v>
      </c>
      <c r="Q1686" s="32">
        <v>2.6987999999999999</v>
      </c>
      <c r="R1686" s="32">
        <v>2.8955000000000002</v>
      </c>
      <c r="S1686" s="32">
        <v>4.8399999999999999E-2</v>
      </c>
      <c r="T1686" s="32">
        <v>2.7917000000000001</v>
      </c>
      <c r="U1686" s="32">
        <v>2.7002000000000002</v>
      </c>
      <c r="V1686" s="32">
        <v>2.8927</v>
      </c>
      <c r="W1686" s="32">
        <v>4.8099999999999997E-2</v>
      </c>
      <c r="X1686" s="32">
        <v>32.255200000000002</v>
      </c>
      <c r="Y1686" s="32">
        <v>32.156599999999997</v>
      </c>
      <c r="Z1686" s="32">
        <v>32.416200000000003</v>
      </c>
      <c r="AA1686" s="32">
        <v>9.6100000000000005E-2</v>
      </c>
      <c r="AB1686" s="32">
        <v>32.256</v>
      </c>
      <c r="AC1686" s="32">
        <v>32.155999999999999</v>
      </c>
      <c r="AD1686" s="32">
        <v>32.417000000000002</v>
      </c>
      <c r="AE1686" s="32">
        <v>9.6100000000000005E-2</v>
      </c>
      <c r="AF1686" s="32">
        <v>7.9924999999999997</v>
      </c>
      <c r="AG1686" s="32">
        <v>7.5994999999999999</v>
      </c>
      <c r="AH1686" s="32">
        <v>8.2256</v>
      </c>
      <c r="AI1686" s="32">
        <v>0.19600000000000001</v>
      </c>
      <c r="AJ1686" s="32">
        <v>7.7687999999999997</v>
      </c>
      <c r="AK1686" s="32">
        <v>7.3750999999999998</v>
      </c>
      <c r="AL1686" s="32">
        <v>8.0094999999999992</v>
      </c>
      <c r="AM1686" s="32">
        <v>0.1968</v>
      </c>
      <c r="AN1686" s="32">
        <v>0.21890000000000001</v>
      </c>
      <c r="AO1686" s="32">
        <v>0.21990000000000001</v>
      </c>
      <c r="AP1686" s="32">
        <v>2.8862000000000001</v>
      </c>
      <c r="AQ1686" s="32">
        <v>8.3000000000000001E-3</v>
      </c>
      <c r="AR1686" s="32">
        <v>2.8847</v>
      </c>
      <c r="AS1686" s="32">
        <v>7.1000000000000004E-3</v>
      </c>
      <c r="AT1686" s="32">
        <v>32.1571</v>
      </c>
      <c r="AU1686" s="32">
        <v>5.9999999999999995E-4</v>
      </c>
      <c r="AV1686" s="32">
        <v>32.158900000000003</v>
      </c>
      <c r="AW1686" s="32">
        <v>4.3E-3</v>
      </c>
      <c r="AX1686" s="32">
        <v>2.6987999999999999</v>
      </c>
      <c r="AY1686">
        <v>25.79</v>
      </c>
      <c r="AZ1686">
        <v>2.7002000000000002</v>
      </c>
      <c r="BA1686">
        <v>25.79</v>
      </c>
      <c r="BB1686">
        <v>1685</v>
      </c>
      <c r="BC1686">
        <v>999.58</v>
      </c>
      <c r="BD1686" s="32">
        <v>4.2409999999999997</v>
      </c>
      <c r="BE1686" s="32">
        <v>4.2408999999999999</v>
      </c>
      <c r="BF1686" s="32">
        <v>34.947800000000001</v>
      </c>
      <c r="BG1686" s="32">
        <v>34.948300000000003</v>
      </c>
      <c r="BH1686" s="32">
        <v>2.6987999999999999</v>
      </c>
      <c r="BI1686" s="34">
        <v>26</v>
      </c>
      <c r="BJ1686" s="34">
        <v>0</v>
      </c>
      <c r="BK1686" s="34">
        <v>81</v>
      </c>
      <c r="BL1686" s="34">
        <v>81</v>
      </c>
      <c r="BM1686">
        <v>0</v>
      </c>
      <c r="BN1686" t="s">
        <v>1732</v>
      </c>
      <c r="BO1686" t="s">
        <v>7607</v>
      </c>
      <c r="BP1686" t="b">
        <v>1</v>
      </c>
    </row>
    <row r="1687" spans="1:68" x14ac:dyDescent="0.25">
      <c r="A1687" s="30" t="str">
        <f t="shared" si="27"/>
        <v>2011004043</v>
      </c>
      <c r="B1687" t="s">
        <v>208</v>
      </c>
      <c r="C1687">
        <v>43</v>
      </c>
      <c r="D1687" s="65" t="s">
        <v>8697</v>
      </c>
      <c r="E1687" t="s">
        <v>205</v>
      </c>
      <c r="F1687">
        <v>0</v>
      </c>
      <c r="G1687">
        <v>2011</v>
      </c>
      <c r="H1687">
        <v>1</v>
      </c>
      <c r="I1687" s="34">
        <v>2298.8000000000002</v>
      </c>
      <c r="J1687">
        <v>2250</v>
      </c>
      <c r="K1687" s="32">
        <v>42.6188</v>
      </c>
      <c r="L1687" s="32">
        <v>-61.5152</v>
      </c>
      <c r="M1687" s="31">
        <v>40642.815446064815</v>
      </c>
      <c r="N1687" s="33">
        <v>2.98</v>
      </c>
      <c r="O1687" s="33">
        <v>49.6</v>
      </c>
      <c r="P1687" s="32">
        <v>2.7947000000000002</v>
      </c>
      <c r="Q1687" s="32">
        <v>2.6829000000000001</v>
      </c>
      <c r="R1687" s="32">
        <v>3.1453000000000002</v>
      </c>
      <c r="S1687" s="32">
        <v>0.1084</v>
      </c>
      <c r="T1687" s="32">
        <v>2.7945000000000002</v>
      </c>
      <c r="U1687" s="32">
        <v>2.6818</v>
      </c>
      <c r="V1687" s="32">
        <v>3.1402999999999999</v>
      </c>
      <c r="W1687" s="32">
        <v>0.1081</v>
      </c>
      <c r="X1687" s="32">
        <v>32.331699999999998</v>
      </c>
      <c r="Y1687" s="32">
        <v>32.2958</v>
      </c>
      <c r="Z1687" s="32">
        <v>32.6785</v>
      </c>
      <c r="AA1687" s="32">
        <v>7.6300000000000007E-2</v>
      </c>
      <c r="AB1687" s="32">
        <v>32.342799999999997</v>
      </c>
      <c r="AC1687" s="32">
        <v>32.310600000000001</v>
      </c>
      <c r="AD1687" s="32">
        <v>32.538699999999999</v>
      </c>
      <c r="AE1687" s="32">
        <v>4.5600000000000002E-2</v>
      </c>
      <c r="AF1687" s="32">
        <v>7.8715999999999999</v>
      </c>
      <c r="AG1687" s="32">
        <v>7.0990000000000002</v>
      </c>
      <c r="AH1687" s="32">
        <v>8.1006</v>
      </c>
      <c r="AI1687" s="32">
        <v>0.255</v>
      </c>
      <c r="AJ1687" s="32">
        <v>7.3338000000000001</v>
      </c>
      <c r="AK1687" s="32">
        <v>6.9481000000000002</v>
      </c>
      <c r="AL1687" s="32">
        <v>7.4595000000000002</v>
      </c>
      <c r="AM1687" s="32">
        <v>0.12959999999999999</v>
      </c>
      <c r="AN1687" s="32">
        <v>0.30599999999999999</v>
      </c>
      <c r="AO1687" s="32">
        <v>0.12709999999999999</v>
      </c>
      <c r="AP1687" s="32">
        <v>3.0836999999999999</v>
      </c>
      <c r="AQ1687" s="32">
        <v>5.4100000000000002E-2</v>
      </c>
      <c r="AR1687" s="32">
        <v>3.0823</v>
      </c>
      <c r="AS1687" s="32">
        <v>5.8799999999999998E-2</v>
      </c>
      <c r="AT1687" s="32">
        <v>32.311199999999999</v>
      </c>
      <c r="AU1687" s="32">
        <v>1.5E-3</v>
      </c>
      <c r="AV1687" s="32">
        <v>32.383899999999997</v>
      </c>
      <c r="AW1687" s="32">
        <v>1.24E-2</v>
      </c>
      <c r="AX1687" s="32">
        <v>2.6829000000000001</v>
      </c>
      <c r="AY1687">
        <v>44.64</v>
      </c>
      <c r="AZ1687">
        <v>2.6818</v>
      </c>
      <c r="BA1687">
        <v>45.63</v>
      </c>
      <c r="BB1687">
        <v>2414</v>
      </c>
      <c r="BC1687">
        <v>999.59</v>
      </c>
      <c r="BD1687" s="32">
        <v>4.1662999999999997</v>
      </c>
      <c r="BE1687" s="32">
        <v>4.1657000000000002</v>
      </c>
      <c r="BF1687" s="32">
        <v>34.946599999999997</v>
      </c>
      <c r="BG1687" s="32">
        <v>34.9497</v>
      </c>
      <c r="BH1687" s="32">
        <v>2.6829000000000001</v>
      </c>
      <c r="BI1687" s="34">
        <v>45</v>
      </c>
      <c r="BJ1687" s="34">
        <v>0</v>
      </c>
      <c r="BK1687" s="34">
        <v>68</v>
      </c>
      <c r="BL1687" s="34">
        <v>68</v>
      </c>
      <c r="BM1687">
        <v>0</v>
      </c>
      <c r="BN1687" t="s">
        <v>1733</v>
      </c>
      <c r="BO1687" t="s">
        <v>7608</v>
      </c>
      <c r="BP1687" t="b">
        <v>1</v>
      </c>
    </row>
    <row r="1688" spans="1:68" x14ac:dyDescent="0.25">
      <c r="A1688" s="30" t="str">
        <f t="shared" si="27"/>
        <v>2011004045</v>
      </c>
      <c r="B1688" t="s">
        <v>208</v>
      </c>
      <c r="C1688">
        <v>45</v>
      </c>
      <c r="D1688" s="65" t="s">
        <v>8699</v>
      </c>
      <c r="E1688" t="s">
        <v>97</v>
      </c>
      <c r="F1688">
        <v>0</v>
      </c>
      <c r="G1688">
        <v>2011</v>
      </c>
      <c r="H1688">
        <v>1</v>
      </c>
      <c r="I1688" s="34">
        <v>2714.5</v>
      </c>
      <c r="J1688">
        <v>2750</v>
      </c>
      <c r="K1688" s="32">
        <v>42.480200000000004</v>
      </c>
      <c r="L1688" s="32">
        <v>-61.426200000000001</v>
      </c>
      <c r="M1688" s="31">
        <v>40643.009345023151</v>
      </c>
      <c r="N1688" s="33">
        <v>3.97</v>
      </c>
      <c r="O1688" s="33">
        <v>49.6</v>
      </c>
      <c r="P1688" s="32">
        <v>2.9180999999999999</v>
      </c>
      <c r="Q1688" s="32">
        <v>2.4177</v>
      </c>
      <c r="R1688" s="32">
        <v>4.1806000000000001</v>
      </c>
      <c r="S1688" s="32">
        <v>0.49320000000000003</v>
      </c>
      <c r="T1688" s="32">
        <v>2.9011999999999998</v>
      </c>
      <c r="U1688" s="32">
        <v>2.4209999999999998</v>
      </c>
      <c r="V1688" s="32">
        <v>4.1402999999999999</v>
      </c>
      <c r="W1688" s="32">
        <v>0.46889999999999998</v>
      </c>
      <c r="X1688" s="32">
        <v>32.470999999999997</v>
      </c>
      <c r="Y1688" s="32">
        <v>32.193899999999999</v>
      </c>
      <c r="Z1688" s="32">
        <v>33.344700000000003</v>
      </c>
      <c r="AA1688" s="32">
        <v>0.38840000000000002</v>
      </c>
      <c r="AB1688" s="32">
        <v>32.4131</v>
      </c>
      <c r="AC1688" s="32">
        <v>32.199300000000001</v>
      </c>
      <c r="AD1688" s="32">
        <v>33.139499999999998</v>
      </c>
      <c r="AE1688" s="32">
        <v>0.26090000000000002</v>
      </c>
      <c r="AF1688" s="32">
        <v>7.6369999999999996</v>
      </c>
      <c r="AG1688" s="32">
        <v>6.4878999999999998</v>
      </c>
      <c r="AH1688" s="32">
        <v>8.3015000000000008</v>
      </c>
      <c r="AI1688" s="32">
        <v>0.60550000000000004</v>
      </c>
      <c r="AJ1688" s="32">
        <v>7.1101999999999999</v>
      </c>
      <c r="AK1688" s="32">
        <v>6.1210000000000004</v>
      </c>
      <c r="AL1688" s="32">
        <v>7.5682999999999998</v>
      </c>
      <c r="AM1688" s="32">
        <v>0.44529999999999997</v>
      </c>
      <c r="AN1688" s="32">
        <v>0.80549999999999999</v>
      </c>
      <c r="AO1688" s="32">
        <v>0.64170000000000005</v>
      </c>
      <c r="AP1688" s="32">
        <v>2.9988999999999999</v>
      </c>
      <c r="AQ1688" s="32">
        <v>1E-4</v>
      </c>
      <c r="AR1688" s="32">
        <v>2.9988999999999999</v>
      </c>
      <c r="AS1688" s="32">
        <v>5.9999999999999995E-4</v>
      </c>
      <c r="AT1688" s="32">
        <v>32.200200000000002</v>
      </c>
      <c r="AU1688" s="32">
        <v>8.9999999999999993E-3</v>
      </c>
      <c r="AV1688" s="32">
        <v>32.2027</v>
      </c>
      <c r="AW1688" s="32">
        <v>4.0000000000000001E-3</v>
      </c>
      <c r="AX1688" s="32">
        <v>2.4177</v>
      </c>
      <c r="AY1688">
        <v>34.72</v>
      </c>
      <c r="AZ1688">
        <v>2.4209999999999998</v>
      </c>
      <c r="BA1688">
        <v>34.72</v>
      </c>
      <c r="BC1688">
        <v>999.6</v>
      </c>
      <c r="BD1688" s="32">
        <v>4.1969000000000003</v>
      </c>
      <c r="BE1688" s="32">
        <v>4.1970000000000001</v>
      </c>
      <c r="BF1688" s="32">
        <v>34.955399999999997</v>
      </c>
      <c r="BG1688" s="32">
        <v>34.962400000000002</v>
      </c>
      <c r="BH1688" s="32">
        <v>2.4177</v>
      </c>
      <c r="BI1688" s="34">
        <v>35</v>
      </c>
      <c r="BJ1688" s="34">
        <v>0</v>
      </c>
      <c r="BK1688" s="34">
        <v>47</v>
      </c>
      <c r="BL1688" s="34">
        <v>47</v>
      </c>
      <c r="BM1688">
        <v>0</v>
      </c>
      <c r="BN1688" t="s">
        <v>1734</v>
      </c>
      <c r="BO1688" t="s">
        <v>7609</v>
      </c>
      <c r="BP1688" t="b">
        <v>1</v>
      </c>
    </row>
    <row r="1689" spans="1:68" x14ac:dyDescent="0.25">
      <c r="A1689" s="30" t="str">
        <f t="shared" si="27"/>
        <v>2011004047</v>
      </c>
      <c r="B1689" t="s">
        <v>208</v>
      </c>
      <c r="C1689">
        <v>47</v>
      </c>
      <c r="D1689" s="65" t="s">
        <v>8701</v>
      </c>
      <c r="E1689" t="s">
        <v>201</v>
      </c>
      <c r="F1689">
        <v>0</v>
      </c>
      <c r="G1689">
        <v>2011</v>
      </c>
      <c r="H1689">
        <v>1</v>
      </c>
      <c r="I1689" s="34">
        <v>3400</v>
      </c>
      <c r="J1689">
        <v>3292</v>
      </c>
      <c r="K1689" s="32">
        <v>42.362299999999998</v>
      </c>
      <c r="L1689" s="32">
        <v>-61.345700000000001</v>
      </c>
      <c r="M1689" s="31">
        <v>40643.198963773146</v>
      </c>
      <c r="N1689" s="33">
        <v>3.97</v>
      </c>
      <c r="O1689" s="33">
        <v>49.6</v>
      </c>
      <c r="P1689" s="32">
        <v>2.7923</v>
      </c>
      <c r="Q1689" s="32">
        <v>2.5390999999999999</v>
      </c>
      <c r="R1689" s="32">
        <v>3.2231000000000001</v>
      </c>
      <c r="S1689" s="32">
        <v>0.18959999999999999</v>
      </c>
      <c r="T1689" s="32">
        <v>2.7968999999999999</v>
      </c>
      <c r="U1689" s="32">
        <v>2.5400999999999998</v>
      </c>
      <c r="V1689" s="32">
        <v>3.2246000000000001</v>
      </c>
      <c r="W1689" s="32">
        <v>0.19350000000000001</v>
      </c>
      <c r="X1689" s="32">
        <v>32.335500000000003</v>
      </c>
      <c r="Y1689" s="32">
        <v>32.226799999999997</v>
      </c>
      <c r="Z1689" s="32">
        <v>32.8626</v>
      </c>
      <c r="AA1689" s="32">
        <v>0.18579999999999999</v>
      </c>
      <c r="AB1689" s="32">
        <v>32.336199999999998</v>
      </c>
      <c r="AC1689" s="32">
        <v>32.227600000000002</v>
      </c>
      <c r="AD1689" s="32">
        <v>32.652500000000003</v>
      </c>
      <c r="AE1689" s="32">
        <v>0.1265</v>
      </c>
      <c r="AF1689" s="32">
        <v>7.7114000000000003</v>
      </c>
      <c r="AG1689" s="32">
        <v>6.9364999999999997</v>
      </c>
      <c r="AH1689" s="32">
        <v>8.0093999999999994</v>
      </c>
      <c r="AI1689" s="32">
        <v>0.31469999999999998</v>
      </c>
      <c r="AJ1689" s="32">
        <v>7.3041999999999998</v>
      </c>
      <c r="AK1689" s="32">
        <v>6.7619999999999996</v>
      </c>
      <c r="AL1689" s="32">
        <v>7.5232999999999999</v>
      </c>
      <c r="AM1689" s="32">
        <v>0.19270000000000001</v>
      </c>
      <c r="AN1689" s="32">
        <v>0.50370000000000004</v>
      </c>
      <c r="AO1689" s="32">
        <v>0.30320000000000003</v>
      </c>
      <c r="AP1689" s="32">
        <v>3.1779000000000002</v>
      </c>
      <c r="AQ1689" s="32">
        <v>6.3899999999999998E-2</v>
      </c>
      <c r="AR1689" s="32">
        <v>3.1833</v>
      </c>
      <c r="AS1689" s="32">
        <v>5.8400000000000001E-2</v>
      </c>
      <c r="AT1689" s="32">
        <v>32.240600000000001</v>
      </c>
      <c r="AU1689" s="32">
        <v>2.7000000000000001E-3</v>
      </c>
      <c r="AV1689" s="32">
        <v>32.246299999999998</v>
      </c>
      <c r="AW1689" s="32">
        <v>2.3300000000000001E-2</v>
      </c>
      <c r="AX1689" s="32">
        <v>2.3620000000000001</v>
      </c>
      <c r="AY1689">
        <v>3358.99</v>
      </c>
      <c r="AZ1689">
        <v>2.3620999999999999</v>
      </c>
      <c r="BA1689">
        <v>3359.97</v>
      </c>
      <c r="BB1689">
        <v>3361</v>
      </c>
      <c r="BC1689">
        <v>999.61</v>
      </c>
      <c r="BD1689" s="32">
        <v>4.2451999999999996</v>
      </c>
      <c r="BE1689" s="32">
        <v>4.2451999999999996</v>
      </c>
      <c r="BF1689" s="32">
        <v>34.952800000000003</v>
      </c>
      <c r="BG1689" s="32">
        <v>34.9587</v>
      </c>
      <c r="BH1689" s="32">
        <v>2.5390999999999999</v>
      </c>
      <c r="BI1689" s="34">
        <v>39</v>
      </c>
      <c r="BJ1689" s="34">
        <v>0</v>
      </c>
      <c r="BK1689" s="34">
        <v>64</v>
      </c>
      <c r="BL1689" s="34">
        <v>64</v>
      </c>
      <c r="BM1689">
        <v>0</v>
      </c>
      <c r="BN1689" t="s">
        <v>1735</v>
      </c>
      <c r="BO1689" t="s">
        <v>7610</v>
      </c>
      <c r="BP1689" t="b">
        <v>1</v>
      </c>
    </row>
    <row r="1690" spans="1:68" x14ac:dyDescent="0.25">
      <c r="A1690" s="30" t="str">
        <f t="shared" si="27"/>
        <v>2011004050</v>
      </c>
      <c r="B1690" t="s">
        <v>208</v>
      </c>
      <c r="C1690">
        <v>50</v>
      </c>
      <c r="D1690" s="65" t="s">
        <v>8703</v>
      </c>
      <c r="E1690" t="s">
        <v>85</v>
      </c>
      <c r="F1690">
        <v>0</v>
      </c>
      <c r="G1690">
        <v>2011</v>
      </c>
      <c r="H1690">
        <v>1</v>
      </c>
      <c r="I1690" s="34">
        <v>3859.4</v>
      </c>
      <c r="J1690">
        <v>3770</v>
      </c>
      <c r="K1690" s="54">
        <v>42.198799999999999</v>
      </c>
      <c r="L1690" s="54">
        <v>-61.128700000000002</v>
      </c>
      <c r="M1690" s="31">
        <v>40643.575049421299</v>
      </c>
      <c r="N1690" s="33">
        <v>2.98</v>
      </c>
      <c r="O1690" s="33">
        <v>49.6</v>
      </c>
      <c r="P1690" s="32">
        <v>2.6486000000000001</v>
      </c>
      <c r="Q1690" s="32">
        <v>2.4491000000000001</v>
      </c>
      <c r="R1690" s="32">
        <v>3.0529999999999999</v>
      </c>
      <c r="S1690" s="32">
        <v>0.11890000000000001</v>
      </c>
      <c r="T1690" s="32">
        <v>2.6482999999999999</v>
      </c>
      <c r="U1690" s="32">
        <v>2.4498000000000002</v>
      </c>
      <c r="V1690" s="32">
        <v>3.0072999999999999</v>
      </c>
      <c r="W1690" s="32">
        <v>0.1166</v>
      </c>
      <c r="X1690" s="32">
        <v>32.221299999999999</v>
      </c>
      <c r="Y1690" s="32">
        <v>32.124200000000002</v>
      </c>
      <c r="Z1690" s="32">
        <v>32.559600000000003</v>
      </c>
      <c r="AA1690" s="32">
        <v>8.8400000000000006E-2</v>
      </c>
      <c r="AB1690" s="32">
        <v>32.219900000000003</v>
      </c>
      <c r="AC1690" s="32">
        <v>32.147500000000001</v>
      </c>
      <c r="AD1690" s="32">
        <v>32.330800000000004</v>
      </c>
      <c r="AE1690" s="32">
        <v>4.5400000000000003E-2</v>
      </c>
      <c r="AF1690" s="32">
        <v>7.7561</v>
      </c>
      <c r="AG1690" s="32">
        <v>7.5179</v>
      </c>
      <c r="AH1690" s="32">
        <v>7.9038000000000004</v>
      </c>
      <c r="AI1690" s="32">
        <v>0.10979999999999999</v>
      </c>
      <c r="AJ1690" s="32">
        <v>7.1896000000000004</v>
      </c>
      <c r="AK1690" s="32">
        <v>6.9187000000000003</v>
      </c>
      <c r="AL1690" s="32">
        <v>7.2750000000000004</v>
      </c>
      <c r="AM1690" s="32">
        <v>9.5399999999999999E-2</v>
      </c>
      <c r="AN1690" s="32">
        <v>0.32319999999999999</v>
      </c>
      <c r="AO1690" s="32">
        <v>0.121</v>
      </c>
      <c r="AP1690" s="32">
        <v>2.8469000000000002</v>
      </c>
      <c r="AQ1690" s="32">
        <v>6.3600000000000004E-2</v>
      </c>
      <c r="AR1690" s="32">
        <v>2.8620999999999999</v>
      </c>
      <c r="AS1690" s="32">
        <v>8.4699999999999998E-2</v>
      </c>
      <c r="AT1690" s="32">
        <v>32.125799999999998</v>
      </c>
      <c r="AU1690" s="32">
        <v>1.8E-3</v>
      </c>
      <c r="AV1690" s="32">
        <v>32.168500000000002</v>
      </c>
      <c r="AW1690" s="32">
        <v>1.66E-2</v>
      </c>
      <c r="AX1690" s="32">
        <v>2.1680000000000001</v>
      </c>
      <c r="AY1690">
        <v>3822.39</v>
      </c>
      <c r="AZ1690">
        <v>2.1680000000000001</v>
      </c>
      <c r="BA1690">
        <v>3822.39</v>
      </c>
      <c r="BC1690">
        <v>999.63</v>
      </c>
      <c r="BD1690" s="32">
        <v>4.3571999999999997</v>
      </c>
      <c r="BE1690" s="32">
        <v>4.3575999999999997</v>
      </c>
      <c r="BF1690" s="32">
        <v>34.971299999999999</v>
      </c>
      <c r="BG1690" s="32">
        <v>34.9818</v>
      </c>
      <c r="BH1690" s="32">
        <v>2.4491000000000001</v>
      </c>
      <c r="BI1690" s="34">
        <v>40</v>
      </c>
      <c r="BJ1690" s="34">
        <v>0</v>
      </c>
      <c r="BK1690" s="34">
        <v>56</v>
      </c>
      <c r="BL1690" s="34">
        <v>56</v>
      </c>
      <c r="BM1690">
        <v>0</v>
      </c>
      <c r="BN1690" t="s">
        <v>1736</v>
      </c>
      <c r="BO1690" t="s">
        <v>7611</v>
      </c>
      <c r="BP1690" t="b">
        <v>1</v>
      </c>
    </row>
    <row r="1691" spans="1:68" x14ac:dyDescent="0.25">
      <c r="A1691" s="30" t="str">
        <f t="shared" si="27"/>
        <v>2011004052</v>
      </c>
      <c r="B1691" t="s">
        <v>208</v>
      </c>
      <c r="C1691">
        <v>52</v>
      </c>
      <c r="D1691" s="65" t="s">
        <v>8707</v>
      </c>
      <c r="E1691" t="s">
        <v>197</v>
      </c>
      <c r="F1691">
        <v>0</v>
      </c>
      <c r="G1691">
        <v>2011</v>
      </c>
      <c r="H1691">
        <v>1</v>
      </c>
      <c r="I1691" s="34">
        <v>4075.7</v>
      </c>
      <c r="J1691">
        <v>4000</v>
      </c>
      <c r="K1691" s="32">
        <v>42.030500000000004</v>
      </c>
      <c r="L1691" s="32">
        <v>-61.064500000000002</v>
      </c>
      <c r="M1691" s="31">
        <v>40643.788624074077</v>
      </c>
      <c r="N1691" s="33">
        <v>2.98</v>
      </c>
      <c r="O1691" s="33">
        <v>49.6</v>
      </c>
      <c r="P1691" s="32">
        <v>4.1665000000000001</v>
      </c>
      <c r="Q1691" s="32">
        <v>3.6442999999999999</v>
      </c>
      <c r="R1691" s="32">
        <v>5.0823999999999998</v>
      </c>
      <c r="S1691" s="32">
        <v>0.3301</v>
      </c>
      <c r="T1691" s="32">
        <v>4.1803999999999997</v>
      </c>
      <c r="U1691" s="32">
        <v>3.6516000000000002</v>
      </c>
      <c r="V1691" s="32">
        <v>5.0651999999999999</v>
      </c>
      <c r="W1691" s="32">
        <v>0.3357</v>
      </c>
      <c r="X1691" s="32">
        <v>32.631999999999998</v>
      </c>
      <c r="Y1691" s="32">
        <v>32.260199999999998</v>
      </c>
      <c r="Z1691" s="32">
        <v>33.050400000000003</v>
      </c>
      <c r="AA1691" s="32">
        <v>0.29360000000000003</v>
      </c>
      <c r="AB1691" s="32">
        <v>32.651800000000001</v>
      </c>
      <c r="AC1691" s="32">
        <v>32.203000000000003</v>
      </c>
      <c r="AD1691" s="32">
        <v>33.116100000000003</v>
      </c>
      <c r="AE1691" s="32">
        <v>0.26669999999999999</v>
      </c>
      <c r="AF1691" s="32">
        <v>7.4459999999999997</v>
      </c>
      <c r="AG1691" s="32">
        <v>6.5837000000000003</v>
      </c>
      <c r="AH1691" s="32">
        <v>8.0434999999999999</v>
      </c>
      <c r="AI1691" s="32">
        <v>0.44840000000000002</v>
      </c>
      <c r="AJ1691" s="32">
        <v>7.0644</v>
      </c>
      <c r="AK1691" s="32">
        <v>6.4705000000000004</v>
      </c>
      <c r="AL1691" s="32">
        <v>7.4016999999999999</v>
      </c>
      <c r="AM1691" s="32">
        <v>0.28510000000000002</v>
      </c>
      <c r="AN1691" s="32">
        <v>0.66569999999999996</v>
      </c>
      <c r="AO1691" s="32">
        <v>0.74239999999999995</v>
      </c>
      <c r="AP1691" s="32">
        <v>4.8625999999999996</v>
      </c>
      <c r="AQ1691" s="32">
        <v>0.20169999999999999</v>
      </c>
      <c r="AR1691" s="32">
        <v>4.9226000000000001</v>
      </c>
      <c r="AS1691" s="32">
        <v>0.18140000000000001</v>
      </c>
      <c r="AT1691" s="32">
        <v>32.322600000000001</v>
      </c>
      <c r="AU1691" s="32">
        <v>6.1000000000000004E-3</v>
      </c>
      <c r="AV1691" s="32">
        <v>32.450299999999999</v>
      </c>
      <c r="AW1691" s="32">
        <v>0.3392</v>
      </c>
      <c r="AX1691" s="32">
        <v>2.1720999999999999</v>
      </c>
      <c r="AY1691">
        <v>4021.15</v>
      </c>
      <c r="AZ1691">
        <v>2.1720999999999999</v>
      </c>
      <c r="BA1691">
        <v>4021.15</v>
      </c>
      <c r="BB1691">
        <v>4057</v>
      </c>
      <c r="BC1691">
        <v>999.64</v>
      </c>
      <c r="BD1691" s="32">
        <v>4.4226000000000001</v>
      </c>
      <c r="BE1691" s="32">
        <v>4.4226999999999999</v>
      </c>
      <c r="BF1691" s="32">
        <v>34.966900000000003</v>
      </c>
      <c r="BG1691" s="32">
        <v>34.9754</v>
      </c>
      <c r="BH1691" s="32">
        <v>3.1598000000000002</v>
      </c>
      <c r="BI1691" s="34">
        <v>55</v>
      </c>
      <c r="BJ1691" s="34">
        <v>11</v>
      </c>
      <c r="BK1691" s="34">
        <v>61</v>
      </c>
      <c r="BL1691" s="34">
        <v>28</v>
      </c>
      <c r="BM1691">
        <v>0</v>
      </c>
      <c r="BN1691" t="s">
        <v>1737</v>
      </c>
      <c r="BO1691" t="s">
        <v>7612</v>
      </c>
      <c r="BP1691" t="b">
        <v>1</v>
      </c>
    </row>
    <row r="1692" spans="1:68" x14ac:dyDescent="0.25">
      <c r="A1692" s="30" t="str">
        <f t="shared" si="27"/>
        <v>2011004055</v>
      </c>
      <c r="B1692" t="s">
        <v>208</v>
      </c>
      <c r="C1692">
        <v>55</v>
      </c>
      <c r="D1692" s="65" t="s">
        <v>8710</v>
      </c>
      <c r="E1692" t="s">
        <v>113</v>
      </c>
      <c r="F1692">
        <v>0</v>
      </c>
      <c r="G1692">
        <v>2011</v>
      </c>
      <c r="H1692">
        <v>1</v>
      </c>
      <c r="I1692" s="34">
        <v>924.5</v>
      </c>
      <c r="J1692">
        <v>950</v>
      </c>
      <c r="K1692" s="32">
        <v>42.619500000000002</v>
      </c>
      <c r="L1692" s="32">
        <v>-64.087000000000003</v>
      </c>
      <c r="M1692" s="31">
        <v>40644.444563773148</v>
      </c>
      <c r="N1692" s="33">
        <v>3.97</v>
      </c>
      <c r="O1692" s="33">
        <v>49.6</v>
      </c>
      <c r="P1692" s="32">
        <v>4.1950000000000003</v>
      </c>
      <c r="Q1692" s="32">
        <v>3.9249999999999998</v>
      </c>
      <c r="R1692" s="32">
        <v>5.2971000000000004</v>
      </c>
      <c r="S1692" s="32">
        <v>0.40760000000000002</v>
      </c>
      <c r="T1692" s="32">
        <v>4.1867999999999999</v>
      </c>
      <c r="U1692" s="32">
        <v>3.9255</v>
      </c>
      <c r="V1692" s="32">
        <v>5.2782999999999998</v>
      </c>
      <c r="W1692" s="32">
        <v>0.39779999999999999</v>
      </c>
      <c r="X1692" s="32">
        <v>32.019399999999997</v>
      </c>
      <c r="Y1692" s="32">
        <v>31.468499999999999</v>
      </c>
      <c r="Z1692" s="32">
        <v>32.9191</v>
      </c>
      <c r="AA1692" s="32">
        <v>0.46060000000000001</v>
      </c>
      <c r="AB1692" s="32">
        <v>31.956600000000002</v>
      </c>
      <c r="AC1692" s="32">
        <v>31.472300000000001</v>
      </c>
      <c r="AD1692" s="32">
        <v>32.746000000000002</v>
      </c>
      <c r="AE1692" s="32">
        <v>0.40039999999999998</v>
      </c>
      <c r="AF1692" s="32">
        <v>7.5911999999999997</v>
      </c>
      <c r="AG1692" s="32">
        <v>6.3429000000000002</v>
      </c>
      <c r="AH1692" s="32">
        <v>8.3470999999999993</v>
      </c>
      <c r="AI1692" s="32">
        <v>0.55940000000000001</v>
      </c>
      <c r="AJ1692" s="32">
        <v>7.1795</v>
      </c>
      <c r="AK1692" s="32">
        <v>6.4318</v>
      </c>
      <c r="AL1692" s="32">
        <v>7.6467999999999998</v>
      </c>
      <c r="AM1692" s="32">
        <v>0.40849999999999997</v>
      </c>
      <c r="AN1692" s="32">
        <v>1.0078</v>
      </c>
      <c r="AO1692" s="32">
        <v>0.8659</v>
      </c>
      <c r="AP1692" s="32">
        <v>3.9403999999999999</v>
      </c>
      <c r="AQ1692" s="32">
        <v>1.2200000000000001E-2</v>
      </c>
      <c r="AR1692" s="32">
        <v>3.9453</v>
      </c>
      <c r="AS1692" s="32">
        <v>1.7299999999999999E-2</v>
      </c>
      <c r="AT1692" s="32">
        <v>31.4803</v>
      </c>
      <c r="AU1692" s="32">
        <v>1.67E-2</v>
      </c>
      <c r="AV1692" s="32">
        <v>31.546800000000001</v>
      </c>
      <c r="AW1692" s="32">
        <v>9.8000000000000004E-2</v>
      </c>
      <c r="AX1692" s="32">
        <v>3.9249999999999998</v>
      </c>
      <c r="AY1692">
        <v>11.9</v>
      </c>
      <c r="AZ1692">
        <v>3.9255</v>
      </c>
      <c r="BA1692">
        <v>11.9</v>
      </c>
      <c r="BB1692">
        <v>1000</v>
      </c>
      <c r="BC1692">
        <v>924.54</v>
      </c>
      <c r="BD1692" s="32">
        <v>4.3814000000000002</v>
      </c>
      <c r="BE1692" s="32">
        <v>4.3827999999999996</v>
      </c>
      <c r="BF1692" s="32">
        <v>34.950099999999999</v>
      </c>
      <c r="BG1692" s="32">
        <v>34.972000000000001</v>
      </c>
      <c r="BH1692" s="32">
        <v>3.9249999999999998</v>
      </c>
      <c r="BI1692" s="34">
        <v>12</v>
      </c>
      <c r="BJ1692" s="34">
        <v>0</v>
      </c>
      <c r="BK1692" s="34">
        <v>19</v>
      </c>
      <c r="BL1692" s="34">
        <v>19</v>
      </c>
      <c r="BM1692">
        <v>0</v>
      </c>
      <c r="BN1692" t="s">
        <v>1738</v>
      </c>
      <c r="BO1692" t="s">
        <v>7613</v>
      </c>
      <c r="BP1692" t="b">
        <v>1</v>
      </c>
    </row>
    <row r="1693" spans="1:68" x14ac:dyDescent="0.25">
      <c r="A1693" s="30" t="str">
        <f t="shared" si="27"/>
        <v>2011004057</v>
      </c>
      <c r="B1693" t="s">
        <v>208</v>
      </c>
      <c r="C1693">
        <v>57</v>
      </c>
      <c r="D1693" s="65" t="s">
        <v>8711</v>
      </c>
      <c r="E1693" t="s">
        <v>115</v>
      </c>
      <c r="F1693">
        <v>0</v>
      </c>
      <c r="G1693">
        <v>2011</v>
      </c>
      <c r="H1693">
        <v>1</v>
      </c>
      <c r="I1693" s="34">
        <v>1835.2</v>
      </c>
      <c r="J1693">
        <v>1900</v>
      </c>
      <c r="K1693" s="32">
        <v>42.331699999999998</v>
      </c>
      <c r="L1693" s="32">
        <v>-63.871299999999998</v>
      </c>
      <c r="M1693" s="31">
        <v>40644.603716203703</v>
      </c>
      <c r="N1693" s="33">
        <v>2.98</v>
      </c>
      <c r="O1693" s="33">
        <v>49.6</v>
      </c>
      <c r="P1693" s="32">
        <v>4.1383000000000001</v>
      </c>
      <c r="Q1693" s="32">
        <v>3.7793999999999999</v>
      </c>
      <c r="R1693" s="32">
        <v>4.9505999999999997</v>
      </c>
      <c r="S1693" s="32">
        <v>0.31209999999999999</v>
      </c>
      <c r="T1693" s="32">
        <v>4.1334999999999997</v>
      </c>
      <c r="U1693" s="32">
        <v>3.7768999999999999</v>
      </c>
      <c r="V1693" s="32">
        <v>4.9438000000000004</v>
      </c>
      <c r="W1693" s="32">
        <v>0.30780000000000002</v>
      </c>
      <c r="X1693" s="32">
        <v>32.3279</v>
      </c>
      <c r="Y1693" s="32">
        <v>31.709099999999999</v>
      </c>
      <c r="Z1693" s="32">
        <v>32.936399999999999</v>
      </c>
      <c r="AA1693" s="32">
        <v>0.39910000000000001</v>
      </c>
      <c r="AB1693" s="32">
        <v>32.281300000000002</v>
      </c>
      <c r="AC1693" s="32">
        <v>31.707000000000001</v>
      </c>
      <c r="AD1693" s="32">
        <v>32.756900000000002</v>
      </c>
      <c r="AE1693" s="32">
        <v>0.36570000000000003</v>
      </c>
      <c r="AF1693" s="32">
        <v>7.4012000000000002</v>
      </c>
      <c r="AG1693" s="32">
        <v>6.7866</v>
      </c>
      <c r="AH1693" s="32">
        <v>8.4221000000000004</v>
      </c>
      <c r="AI1693" s="32">
        <v>0.45619999999999999</v>
      </c>
      <c r="AJ1693" s="32">
        <v>6.9273999999999996</v>
      </c>
      <c r="AK1693" s="32">
        <v>6.3299000000000003</v>
      </c>
      <c r="AL1693" s="32">
        <v>7.6825000000000001</v>
      </c>
      <c r="AM1693" s="32">
        <v>0.44109999999999999</v>
      </c>
      <c r="AN1693" s="32">
        <v>0.86109999999999998</v>
      </c>
      <c r="AO1693" s="32">
        <v>0.71179999999999999</v>
      </c>
      <c r="AP1693" s="32">
        <v>3.8854000000000002</v>
      </c>
      <c r="AQ1693" s="32">
        <v>6.2300000000000001E-2</v>
      </c>
      <c r="AR1693" s="32">
        <v>3.8893</v>
      </c>
      <c r="AS1693" s="32">
        <v>7.0699999999999999E-2</v>
      </c>
      <c r="AT1693" s="32">
        <v>31.709599999999998</v>
      </c>
      <c r="AU1693" s="32">
        <v>6.9999999999999999E-4</v>
      </c>
      <c r="AV1693" s="32">
        <v>31.7637</v>
      </c>
      <c r="AW1693" s="32">
        <v>6.3600000000000004E-2</v>
      </c>
      <c r="AX1693" s="32">
        <v>3.5228999999999999</v>
      </c>
      <c r="AY1693">
        <v>1831.28</v>
      </c>
      <c r="AZ1693">
        <v>3.5232000000000001</v>
      </c>
      <c r="BA1693">
        <v>1831.28</v>
      </c>
      <c r="BB1693">
        <v>2150</v>
      </c>
      <c r="BC1693">
        <v>999.62</v>
      </c>
      <c r="BD1693" s="32">
        <v>4.3507999999999996</v>
      </c>
      <c r="BE1693" s="32">
        <v>4.3513000000000002</v>
      </c>
      <c r="BF1693" s="32">
        <v>34.969200000000001</v>
      </c>
      <c r="BG1693" s="32">
        <v>34.979700000000001</v>
      </c>
      <c r="BH1693" s="32">
        <v>3.7793999999999999</v>
      </c>
      <c r="BI1693" s="34">
        <v>18</v>
      </c>
      <c r="BJ1693" s="34">
        <v>0</v>
      </c>
      <c r="BK1693" s="34">
        <v>26</v>
      </c>
      <c r="BL1693" s="34">
        <v>24</v>
      </c>
      <c r="BM1693">
        <v>0</v>
      </c>
      <c r="BN1693" t="s">
        <v>1739</v>
      </c>
      <c r="BO1693" t="s">
        <v>7614</v>
      </c>
      <c r="BP1693" t="b">
        <v>1</v>
      </c>
    </row>
    <row r="1694" spans="1:68" x14ac:dyDescent="0.25">
      <c r="A1694" s="30" t="str">
        <f t="shared" si="27"/>
        <v>2011004060</v>
      </c>
      <c r="B1694" t="s">
        <v>208</v>
      </c>
      <c r="C1694">
        <v>60</v>
      </c>
      <c r="D1694" s="65" t="s">
        <v>8757</v>
      </c>
      <c r="E1694" t="s">
        <v>114</v>
      </c>
      <c r="F1694">
        <v>1</v>
      </c>
      <c r="G1694">
        <v>2011</v>
      </c>
      <c r="H1694">
        <v>1</v>
      </c>
      <c r="I1694" s="34">
        <v>1078.5999999999999</v>
      </c>
      <c r="J1694">
        <v>1817</v>
      </c>
      <c r="K1694" s="32">
        <v>41.88</v>
      </c>
      <c r="L1694" s="32">
        <v>-65.354299999999995</v>
      </c>
      <c r="M1694" s="31">
        <v>40645.038418055556</v>
      </c>
      <c r="N1694" s="33">
        <v>3.97</v>
      </c>
      <c r="O1694" s="33">
        <v>49.6</v>
      </c>
      <c r="P1694" s="32">
        <v>5.5399000000000003</v>
      </c>
      <c r="Q1694" s="32">
        <v>4.4875999999999996</v>
      </c>
      <c r="R1694" s="32">
        <v>8.7825000000000006</v>
      </c>
      <c r="S1694" s="32">
        <v>1.2714000000000001</v>
      </c>
      <c r="T1694" s="32">
        <v>5.5022000000000002</v>
      </c>
      <c r="U1694" s="32">
        <v>4.4888000000000003</v>
      </c>
      <c r="V1694" s="32">
        <v>8.7696000000000005</v>
      </c>
      <c r="W1694" s="32">
        <v>1.2346999999999999</v>
      </c>
      <c r="X1694" s="32">
        <v>32.704599999999999</v>
      </c>
      <c r="Y1694" s="32">
        <v>31.9328</v>
      </c>
      <c r="Z1694" s="32">
        <v>34.170099999999998</v>
      </c>
      <c r="AA1694" s="32">
        <v>0.69940000000000002</v>
      </c>
      <c r="AB1694" s="32">
        <v>32.469900000000003</v>
      </c>
      <c r="AC1694" s="32">
        <v>31.9238</v>
      </c>
      <c r="AD1694" s="32">
        <v>33.446199999999997</v>
      </c>
      <c r="AE1694" s="32">
        <v>0.48649999999999999</v>
      </c>
      <c r="AF1694" s="32">
        <v>6.9165000000000001</v>
      </c>
      <c r="AG1694" s="32">
        <v>5.7260999999999997</v>
      </c>
      <c r="AH1694" s="32">
        <v>7.5587999999999997</v>
      </c>
      <c r="AI1694" s="32">
        <v>0.56559999999999999</v>
      </c>
      <c r="AJ1694" s="32">
        <v>6.2324999999999999</v>
      </c>
      <c r="AK1694" s="32">
        <v>5.1463999999999999</v>
      </c>
      <c r="AL1694" s="32">
        <v>6.8868999999999998</v>
      </c>
      <c r="AM1694" s="32">
        <v>0.46879999999999999</v>
      </c>
      <c r="AN1694" s="32">
        <v>1.2043999999999999</v>
      </c>
      <c r="AO1694" s="32">
        <v>0.57179999999999997</v>
      </c>
      <c r="AP1694" s="32">
        <v>4.4916999999999998</v>
      </c>
      <c r="AQ1694" s="32">
        <v>5.7999999999999996E-3</v>
      </c>
      <c r="AR1694" s="32">
        <v>4.492</v>
      </c>
      <c r="AS1694" s="32">
        <v>4.4999999999999997E-3</v>
      </c>
      <c r="AT1694" s="32">
        <v>31.943200000000001</v>
      </c>
      <c r="AU1694" s="32">
        <v>1.47E-2</v>
      </c>
      <c r="AV1694" s="32">
        <v>31.9678</v>
      </c>
      <c r="AW1694" s="32">
        <v>0</v>
      </c>
      <c r="AX1694" s="32">
        <v>4.2903000000000002</v>
      </c>
      <c r="AY1694">
        <v>1076.6600000000001</v>
      </c>
      <c r="AZ1694">
        <v>4.2907000000000002</v>
      </c>
      <c r="BA1694">
        <v>1076.6600000000001</v>
      </c>
      <c r="BB1694">
        <v>1903.8</v>
      </c>
      <c r="BC1694">
        <v>3.97</v>
      </c>
      <c r="BD1694" s="32">
        <v>4.4958</v>
      </c>
      <c r="BE1694" s="32">
        <v>4.4951999999999996</v>
      </c>
      <c r="BF1694" s="32">
        <v>31.953600000000002</v>
      </c>
      <c r="BG1694" s="32"/>
      <c r="BH1694" s="32"/>
      <c r="BI1694" s="34"/>
      <c r="BJ1694" s="34"/>
      <c r="BK1694" s="34"/>
      <c r="BL1694" s="34"/>
      <c r="BM1694">
        <v>-1</v>
      </c>
      <c r="BN1694" t="s">
        <v>1740</v>
      </c>
      <c r="BO1694" t="s">
        <v>7615</v>
      </c>
      <c r="BP1694" t="b">
        <v>1</v>
      </c>
    </row>
    <row r="1695" spans="1:68" x14ac:dyDescent="0.25">
      <c r="A1695" s="30" t="str">
        <f t="shared" si="27"/>
        <v>2011004063</v>
      </c>
      <c r="B1695" t="s">
        <v>208</v>
      </c>
      <c r="C1695">
        <v>63</v>
      </c>
      <c r="D1695" s="65" t="s">
        <v>8712</v>
      </c>
      <c r="E1695" t="s">
        <v>92</v>
      </c>
      <c r="F1695">
        <v>1</v>
      </c>
      <c r="G1695">
        <v>2011</v>
      </c>
      <c r="H1695">
        <v>1</v>
      </c>
      <c r="I1695" s="34">
        <v>776.4</v>
      </c>
      <c r="J1695">
        <v>700</v>
      </c>
      <c r="K1695" s="32">
        <v>42.016500000000001</v>
      </c>
      <c r="L1695" s="32">
        <v>-65.5077</v>
      </c>
      <c r="M1695" s="31">
        <v>40645.183094444445</v>
      </c>
      <c r="N1695" s="33">
        <v>3.97</v>
      </c>
      <c r="O1695" s="33">
        <v>49.6</v>
      </c>
      <c r="P1695" s="32">
        <v>4.7591000000000001</v>
      </c>
      <c r="Q1695" s="32">
        <v>4.0834000000000001</v>
      </c>
      <c r="R1695" s="32">
        <v>5.7003000000000004</v>
      </c>
      <c r="S1695" s="32">
        <v>0.61990000000000001</v>
      </c>
      <c r="T1695" s="32">
        <v>4.7775999999999996</v>
      </c>
      <c r="U1695" s="32">
        <v>4.085</v>
      </c>
      <c r="V1695" s="32">
        <v>5.6989000000000001</v>
      </c>
      <c r="W1695" s="32">
        <v>0.61150000000000004</v>
      </c>
      <c r="X1695" s="32">
        <v>32.1053</v>
      </c>
      <c r="Y1695" s="32">
        <v>31.550699999999999</v>
      </c>
      <c r="Z1695" s="32">
        <v>32.770000000000003</v>
      </c>
      <c r="AA1695" s="32">
        <v>0.4783</v>
      </c>
      <c r="AB1695" s="32">
        <v>32.022599999999997</v>
      </c>
      <c r="AC1695" s="32">
        <v>31.547799999999999</v>
      </c>
      <c r="AD1695" s="32">
        <v>32.726399999999998</v>
      </c>
      <c r="AE1695" s="32">
        <v>0.4234</v>
      </c>
      <c r="AF1695" s="32">
        <v>7.2013999999999996</v>
      </c>
      <c r="AG1695" s="32">
        <v>6.5202999999999998</v>
      </c>
      <c r="AH1695" s="32">
        <v>7.6761999999999997</v>
      </c>
      <c r="AI1695" s="32">
        <v>0.45550000000000002</v>
      </c>
      <c r="AJ1695" s="32">
        <v>6.4269999999999996</v>
      </c>
      <c r="AK1695" s="32">
        <v>5.5132000000000003</v>
      </c>
      <c r="AL1695" s="32">
        <v>7.0004</v>
      </c>
      <c r="AM1695" s="32">
        <v>0.41020000000000001</v>
      </c>
      <c r="AN1695" s="32">
        <v>0.78400000000000003</v>
      </c>
      <c r="AO1695" s="32"/>
      <c r="AP1695" s="32">
        <v>4.0949</v>
      </c>
      <c r="AQ1695" s="32">
        <v>6.0000000000000001E-3</v>
      </c>
      <c r="AR1695" s="32"/>
      <c r="AS1695" s="32"/>
      <c r="AT1695" s="32">
        <v>31.560500000000001</v>
      </c>
      <c r="AU1695" s="32">
        <v>2.8E-3</v>
      </c>
      <c r="AV1695" s="32"/>
      <c r="AW1695" s="32"/>
      <c r="AX1695" s="32">
        <v>4.0834000000000001</v>
      </c>
      <c r="AY1695">
        <v>11.91</v>
      </c>
      <c r="AZ1695">
        <v>4.085</v>
      </c>
      <c r="BA1695">
        <v>11.91</v>
      </c>
      <c r="BB1695">
        <v>983</v>
      </c>
      <c r="BD1695" s="32"/>
      <c r="BE1695" s="32"/>
      <c r="BF1695" s="32"/>
      <c r="BG1695" s="32"/>
      <c r="BH1695" s="32"/>
      <c r="BI1695" s="34"/>
      <c r="BJ1695" s="34"/>
      <c r="BK1695" s="34"/>
      <c r="BL1695" s="34"/>
      <c r="BM1695">
        <v>-1</v>
      </c>
      <c r="BN1695" t="s">
        <v>1741</v>
      </c>
      <c r="BO1695" t="s">
        <v>7616</v>
      </c>
      <c r="BP1695" t="b">
        <v>1</v>
      </c>
    </row>
    <row r="1696" spans="1:68" x14ac:dyDescent="0.25">
      <c r="A1696" s="30" t="str">
        <f t="shared" si="27"/>
        <v>2011004065</v>
      </c>
      <c r="B1696" t="s">
        <v>208</v>
      </c>
      <c r="C1696">
        <v>65</v>
      </c>
      <c r="D1696" s="65" t="s">
        <v>8758</v>
      </c>
      <c r="E1696" t="s">
        <v>91</v>
      </c>
      <c r="F1696">
        <v>1</v>
      </c>
      <c r="G1696">
        <v>2011</v>
      </c>
      <c r="H1696">
        <v>1</v>
      </c>
      <c r="I1696" s="34">
        <v>141.80000000000001</v>
      </c>
      <c r="J1696">
        <v>168</v>
      </c>
      <c r="K1696" s="32">
        <v>42.137</v>
      </c>
      <c r="L1696" s="32">
        <v>-65.503799999999998</v>
      </c>
      <c r="M1696" s="31">
        <v>40645.297086805556</v>
      </c>
      <c r="N1696" s="33">
        <v>2.98</v>
      </c>
      <c r="O1696" s="33">
        <v>49.6</v>
      </c>
      <c r="P1696" s="32">
        <v>4.2239000000000004</v>
      </c>
      <c r="Q1696" s="32">
        <v>4.0255999999999998</v>
      </c>
      <c r="R1696" s="32">
        <v>5.3249000000000004</v>
      </c>
      <c r="S1696" s="32">
        <v>0.28520000000000001</v>
      </c>
      <c r="T1696" s="32">
        <v>4.2191999999999998</v>
      </c>
      <c r="U1696" s="32">
        <v>4.024</v>
      </c>
      <c r="V1696" s="32">
        <v>5.3207000000000004</v>
      </c>
      <c r="W1696" s="32">
        <v>0.28110000000000002</v>
      </c>
      <c r="X1696" s="32">
        <v>31.816299999999998</v>
      </c>
      <c r="Y1696" s="32">
        <v>31.545200000000001</v>
      </c>
      <c r="Z1696" s="32">
        <v>32.778300000000002</v>
      </c>
      <c r="AA1696" s="32">
        <v>0.34100000000000003</v>
      </c>
      <c r="AB1696" s="32"/>
      <c r="AC1696" s="32"/>
      <c r="AD1696" s="32"/>
      <c r="AE1696" s="32"/>
      <c r="AF1696" s="32">
        <v>7.3898999999999999</v>
      </c>
      <c r="AG1696" s="32">
        <v>6.8343999999999996</v>
      </c>
      <c r="AH1696" s="32">
        <v>7.5598000000000001</v>
      </c>
      <c r="AI1696" s="32">
        <v>0.21709999999999999</v>
      </c>
      <c r="AJ1696" s="32"/>
      <c r="AK1696" s="32"/>
      <c r="AL1696" s="32"/>
      <c r="AM1696" s="32"/>
      <c r="AN1696" s="32">
        <v>0.83819999999999995</v>
      </c>
      <c r="AO1696" s="32"/>
      <c r="AP1696" s="32">
        <v>4.1459000000000001</v>
      </c>
      <c r="AQ1696" s="32">
        <v>1.12E-2</v>
      </c>
      <c r="AR1696" s="32">
        <v>4.1463999999999999</v>
      </c>
      <c r="AS1696" s="32">
        <v>1.1900000000000001E-2</v>
      </c>
      <c r="AT1696" s="32">
        <v>31.550799999999999</v>
      </c>
      <c r="AU1696" s="32">
        <v>9.5999999999999992E-3</v>
      </c>
      <c r="AV1696" s="32"/>
      <c r="AW1696" s="32"/>
      <c r="AX1696" s="32">
        <v>4.0255999999999998</v>
      </c>
      <c r="AY1696">
        <v>28.77</v>
      </c>
      <c r="AZ1696">
        <v>4.024</v>
      </c>
      <c r="BA1696">
        <v>28.77</v>
      </c>
      <c r="BB1696">
        <v>179.2</v>
      </c>
      <c r="BD1696" s="32"/>
      <c r="BE1696" s="32"/>
      <c r="BF1696" s="32"/>
      <c r="BG1696" s="32"/>
      <c r="BH1696" s="32"/>
      <c r="BI1696" s="34"/>
      <c r="BJ1696" s="34"/>
      <c r="BK1696" s="34"/>
      <c r="BL1696" s="34"/>
      <c r="BM1696">
        <v>-1</v>
      </c>
      <c r="BN1696" t="s">
        <v>1742</v>
      </c>
      <c r="BO1696" t="s">
        <v>7617</v>
      </c>
      <c r="BP1696" t="b">
        <v>1</v>
      </c>
    </row>
    <row r="1697" spans="1:68" x14ac:dyDescent="0.25">
      <c r="A1697" s="30" t="str">
        <f t="shared" si="27"/>
        <v>2011004067</v>
      </c>
      <c r="B1697" t="s">
        <v>208</v>
      </c>
      <c r="C1697">
        <v>67</v>
      </c>
      <c r="D1697" s="65" t="s">
        <v>8836</v>
      </c>
      <c r="E1697" t="s">
        <v>90</v>
      </c>
      <c r="F1697">
        <v>1</v>
      </c>
      <c r="G1697">
        <v>2011</v>
      </c>
      <c r="H1697">
        <v>1</v>
      </c>
      <c r="I1697" s="34">
        <v>96.2</v>
      </c>
      <c r="J1697">
        <v>105</v>
      </c>
      <c r="K1697" s="32">
        <v>42.449300000000001</v>
      </c>
      <c r="L1697" s="32">
        <v>-65.470799999999997</v>
      </c>
      <c r="M1697" s="31">
        <v>40645.395487499998</v>
      </c>
      <c r="N1697" s="33">
        <v>3.97</v>
      </c>
      <c r="O1697" s="33">
        <v>49.6</v>
      </c>
      <c r="P1697" s="32">
        <v>2.8757000000000001</v>
      </c>
      <c r="Q1697" s="32">
        <v>2.4611000000000001</v>
      </c>
      <c r="R1697" s="32">
        <v>2.9495</v>
      </c>
      <c r="S1697" s="32">
        <v>0.12620000000000001</v>
      </c>
      <c r="T1697" s="32">
        <v>2.8811</v>
      </c>
      <c r="U1697" s="32">
        <v>2.4714999999999998</v>
      </c>
      <c r="V1697" s="32">
        <v>2.9481000000000002</v>
      </c>
      <c r="W1697" s="32">
        <v>0.11559999999999999</v>
      </c>
      <c r="X1697" s="32">
        <v>31.275500000000001</v>
      </c>
      <c r="Y1697" s="32">
        <v>31.259899999999998</v>
      </c>
      <c r="Z1697" s="32">
        <v>31.4649</v>
      </c>
      <c r="AA1697" s="32">
        <v>4.2000000000000003E-2</v>
      </c>
      <c r="AB1697" s="32"/>
      <c r="AC1697" s="32"/>
      <c r="AD1697" s="32"/>
      <c r="AE1697" s="32"/>
      <c r="AF1697" s="32">
        <v>7.5811000000000002</v>
      </c>
      <c r="AG1697" s="32">
        <v>7.3741000000000003</v>
      </c>
      <c r="AH1697" s="32">
        <v>7.6356999999999999</v>
      </c>
      <c r="AI1697" s="32">
        <v>7.3700000000000002E-2</v>
      </c>
      <c r="AJ1697" s="32"/>
      <c r="AK1697" s="32"/>
      <c r="AL1697" s="32"/>
      <c r="AM1697" s="32"/>
      <c r="AN1697" s="32">
        <v>0.19950000000000001</v>
      </c>
      <c r="AO1697" s="32"/>
      <c r="AP1697" s="32">
        <v>2.9462999999999999</v>
      </c>
      <c r="AQ1697" s="32">
        <v>4.5999999999999999E-3</v>
      </c>
      <c r="AR1697" s="32">
        <v>2.9479000000000002</v>
      </c>
      <c r="AS1697" s="32">
        <v>2.9999999999999997E-4</v>
      </c>
      <c r="AT1697" s="32">
        <v>31.2621</v>
      </c>
      <c r="AU1697" s="32">
        <v>8.0000000000000004E-4</v>
      </c>
      <c r="AV1697" s="32"/>
      <c r="AW1697" s="32"/>
      <c r="AX1697" s="32">
        <v>2.4611000000000001</v>
      </c>
      <c r="AY1697">
        <v>48.61</v>
      </c>
      <c r="AZ1697">
        <v>2.4714999999999998</v>
      </c>
      <c r="BA1697">
        <v>48.61</v>
      </c>
      <c r="BB1697">
        <v>100.8</v>
      </c>
      <c r="BC1697">
        <v>96.21</v>
      </c>
      <c r="BD1697" s="32">
        <v>4.4545000000000003</v>
      </c>
      <c r="BE1697" s="32">
        <v>4.4538000000000002</v>
      </c>
      <c r="BF1697" s="32">
        <v>32.563800000000001</v>
      </c>
      <c r="BG1697" s="32"/>
      <c r="BH1697" s="32">
        <v>2.4611000000000001</v>
      </c>
      <c r="BI1697" s="34">
        <v>49</v>
      </c>
      <c r="BJ1697" s="34">
        <v>0</v>
      </c>
      <c r="BK1697" s="34">
        <v>69</v>
      </c>
      <c r="BL1697" s="34">
        <v>69</v>
      </c>
      <c r="BM1697">
        <v>0</v>
      </c>
      <c r="BN1697" t="s">
        <v>1743</v>
      </c>
      <c r="BO1697" t="s">
        <v>7618</v>
      </c>
      <c r="BP1697" t="b">
        <v>1</v>
      </c>
    </row>
    <row r="1698" spans="1:68" x14ac:dyDescent="0.25">
      <c r="A1698" s="30" t="str">
        <f t="shared" si="27"/>
        <v>2011004069</v>
      </c>
      <c r="B1698" t="s">
        <v>208</v>
      </c>
      <c r="C1698">
        <v>69</v>
      </c>
      <c r="D1698" s="65" t="s">
        <v>8759</v>
      </c>
      <c r="E1698" t="s">
        <v>9054</v>
      </c>
      <c r="F1698">
        <v>0</v>
      </c>
      <c r="G1698">
        <v>2011</v>
      </c>
      <c r="H1698">
        <v>1</v>
      </c>
      <c r="I1698" s="34">
        <v>93.2</v>
      </c>
      <c r="J1698">
        <v>100</v>
      </c>
      <c r="K1698" s="32">
        <v>42.415500000000002</v>
      </c>
      <c r="L1698" s="32">
        <v>-65.735500000000002</v>
      </c>
      <c r="M1698" s="31">
        <v>40645.500054282405</v>
      </c>
      <c r="N1698" s="33">
        <v>3.97</v>
      </c>
      <c r="O1698" s="33">
        <v>49.6</v>
      </c>
      <c r="P1698" s="32">
        <v>4.4748000000000001</v>
      </c>
      <c r="Q1698" s="32">
        <v>3.6415000000000002</v>
      </c>
      <c r="R1698" s="32">
        <v>6.7899000000000003</v>
      </c>
      <c r="S1698" s="32">
        <v>0.88019999999999998</v>
      </c>
      <c r="T1698" s="32">
        <v>4.4641999999999999</v>
      </c>
      <c r="U1698" s="32">
        <v>3.7233000000000001</v>
      </c>
      <c r="V1698" s="32">
        <v>6.7838000000000003</v>
      </c>
      <c r="W1698" s="32">
        <v>0.86270000000000002</v>
      </c>
      <c r="X1698" s="32">
        <v>32.203000000000003</v>
      </c>
      <c r="Y1698" s="32">
        <v>31.6647</v>
      </c>
      <c r="Z1698" s="32">
        <v>33.465299999999999</v>
      </c>
      <c r="AA1698" s="32">
        <v>0.52470000000000006</v>
      </c>
      <c r="AB1698" s="32"/>
      <c r="AC1698" s="32"/>
      <c r="AD1698" s="32"/>
      <c r="AE1698" s="32"/>
      <c r="AF1698" s="32">
        <v>7.0964999999999998</v>
      </c>
      <c r="AG1698" s="32">
        <v>6.0246000000000004</v>
      </c>
      <c r="AH1698" s="32">
        <v>7.4878</v>
      </c>
      <c r="AI1698" s="32">
        <v>0.38719999999999999</v>
      </c>
      <c r="AJ1698" s="32"/>
      <c r="AK1698" s="32"/>
      <c r="AL1698" s="32"/>
      <c r="AM1698" s="32"/>
      <c r="AN1698" s="32">
        <v>1.0760000000000001</v>
      </c>
      <c r="AO1698" s="32"/>
      <c r="AP1698" s="32">
        <v>3.73</v>
      </c>
      <c r="AQ1698" s="32">
        <v>1.1599999999999999E-2</v>
      </c>
      <c r="AR1698" s="32">
        <v>3.7355</v>
      </c>
      <c r="AS1698" s="32">
        <v>1.72E-2</v>
      </c>
      <c r="AT1698" s="32">
        <v>31.6662</v>
      </c>
      <c r="AU1698" s="32">
        <v>2.0999999999999999E-3</v>
      </c>
      <c r="AV1698" s="32"/>
      <c r="AW1698" s="32"/>
      <c r="AX1698" s="32">
        <v>3.6415000000000002</v>
      </c>
      <c r="AY1698">
        <v>17.86</v>
      </c>
      <c r="AZ1698">
        <v>3.7233000000000001</v>
      </c>
      <c r="BA1698">
        <v>4.96</v>
      </c>
      <c r="BB1698">
        <v>100</v>
      </c>
      <c r="BD1698" s="32"/>
      <c r="BE1698" s="32"/>
      <c r="BF1698" s="32"/>
      <c r="BG1698" s="32"/>
      <c r="BH1698" s="32">
        <v>3.6415000000000002</v>
      </c>
      <c r="BI1698" s="34">
        <v>18</v>
      </c>
      <c r="BJ1698" s="34">
        <v>0</v>
      </c>
      <c r="BK1698" s="34">
        <v>30</v>
      </c>
      <c r="BL1698" s="34">
        <v>25</v>
      </c>
      <c r="BM1698">
        <v>0</v>
      </c>
      <c r="BN1698" t="s">
        <v>1744</v>
      </c>
      <c r="BO1698" t="s">
        <v>7619</v>
      </c>
      <c r="BP1698" t="b">
        <v>1</v>
      </c>
    </row>
    <row r="1699" spans="1:68" x14ac:dyDescent="0.25">
      <c r="A1699" s="30" t="str">
        <f t="shared" si="27"/>
        <v>2011004070</v>
      </c>
      <c r="B1699" t="s">
        <v>208</v>
      </c>
      <c r="C1699">
        <v>70</v>
      </c>
      <c r="D1699" s="65" t="s">
        <v>8890</v>
      </c>
      <c r="E1699" t="s">
        <v>9053</v>
      </c>
      <c r="F1699">
        <v>0</v>
      </c>
      <c r="G1699">
        <v>2011</v>
      </c>
      <c r="H1699">
        <v>1</v>
      </c>
      <c r="I1699" s="34">
        <v>196.3</v>
      </c>
      <c r="J1699">
        <v>200</v>
      </c>
      <c r="K1699" s="32">
        <v>42.340499999999999</v>
      </c>
      <c r="L1699" s="32">
        <v>-65.81</v>
      </c>
      <c r="M1699" s="31">
        <v>40645.560439004628</v>
      </c>
      <c r="N1699" s="33">
        <v>3.97</v>
      </c>
      <c r="O1699" s="33">
        <v>49.6</v>
      </c>
      <c r="P1699" s="32">
        <v>4.7210000000000001</v>
      </c>
      <c r="Q1699" s="32">
        <v>4.2797999999999998</v>
      </c>
      <c r="R1699" s="32">
        <v>5.3945999999999996</v>
      </c>
      <c r="S1699" s="32">
        <v>0.43640000000000001</v>
      </c>
      <c r="T1699" s="32">
        <v>4.7172000000000001</v>
      </c>
      <c r="U1699" s="32">
        <v>4.2812000000000001</v>
      </c>
      <c r="V1699" s="32">
        <v>5.3834</v>
      </c>
      <c r="W1699" s="32">
        <v>0.43340000000000001</v>
      </c>
      <c r="X1699" s="32">
        <v>32.209699999999998</v>
      </c>
      <c r="Y1699" s="32">
        <v>31.789100000000001</v>
      </c>
      <c r="Z1699" s="32">
        <v>32.764000000000003</v>
      </c>
      <c r="AA1699" s="32">
        <v>0.39250000000000002</v>
      </c>
      <c r="AB1699" s="32"/>
      <c r="AC1699" s="32"/>
      <c r="AD1699" s="32"/>
      <c r="AE1699" s="32"/>
      <c r="AF1699" s="32">
        <v>7.1158999999999999</v>
      </c>
      <c r="AG1699" s="32">
        <v>6.6356000000000002</v>
      </c>
      <c r="AH1699" s="32">
        <v>7.4077999999999999</v>
      </c>
      <c r="AI1699" s="32">
        <v>0.24610000000000001</v>
      </c>
      <c r="AJ1699" s="32"/>
      <c r="AK1699" s="32"/>
      <c r="AL1699" s="32"/>
      <c r="AM1699" s="32"/>
      <c r="AN1699" s="32">
        <v>0.65180000000000005</v>
      </c>
      <c r="AO1699" s="32"/>
      <c r="AP1699" s="32">
        <v>4.3056000000000001</v>
      </c>
      <c r="AQ1699" s="32">
        <v>1E-4</v>
      </c>
      <c r="AR1699" s="32">
        <v>4.3060999999999998</v>
      </c>
      <c r="AS1699" s="32">
        <v>1.1000000000000001E-3</v>
      </c>
      <c r="AT1699" s="32">
        <v>31.795500000000001</v>
      </c>
      <c r="AU1699" s="32">
        <v>2.5000000000000001E-3</v>
      </c>
      <c r="AV1699" s="32"/>
      <c r="AW1699" s="32"/>
      <c r="AX1699" s="32">
        <v>4.2797999999999998</v>
      </c>
      <c r="AY1699">
        <v>20.83</v>
      </c>
      <c r="AZ1699">
        <v>4.2812000000000001</v>
      </c>
      <c r="BA1699">
        <v>21.83</v>
      </c>
      <c r="BB1699">
        <v>200</v>
      </c>
      <c r="BC1699">
        <v>196.35</v>
      </c>
      <c r="BD1699" s="32">
        <v>8.1676000000000002</v>
      </c>
      <c r="BE1699" s="32">
        <v>8.1714000000000002</v>
      </c>
      <c r="BF1699" s="32">
        <v>35.107399999999998</v>
      </c>
      <c r="BG1699" s="32"/>
      <c r="BH1699" s="32"/>
      <c r="BI1699" s="34"/>
      <c r="BJ1699" s="34"/>
      <c r="BK1699" s="34"/>
      <c r="BL1699" s="34"/>
      <c r="BM1699">
        <v>-1</v>
      </c>
      <c r="BN1699" t="s">
        <v>1745</v>
      </c>
      <c r="BO1699" t="s">
        <v>7620</v>
      </c>
      <c r="BP1699" t="b">
        <v>1</v>
      </c>
    </row>
    <row r="1700" spans="1:68" x14ac:dyDescent="0.25">
      <c r="A1700" s="30" t="str">
        <f t="shared" si="27"/>
        <v>2011004072</v>
      </c>
      <c r="B1700" t="s">
        <v>208</v>
      </c>
      <c r="C1700">
        <v>72</v>
      </c>
      <c r="D1700" s="65" t="s">
        <v>8718</v>
      </c>
      <c r="E1700" t="s">
        <v>9052</v>
      </c>
      <c r="F1700">
        <v>0</v>
      </c>
      <c r="G1700">
        <v>2011</v>
      </c>
      <c r="H1700">
        <v>1</v>
      </c>
      <c r="I1700" s="34">
        <v>221.1</v>
      </c>
      <c r="J1700">
        <v>230</v>
      </c>
      <c r="K1700" s="32">
        <v>42.270699999999998</v>
      </c>
      <c r="L1700" s="32">
        <v>-65.868300000000005</v>
      </c>
      <c r="M1700" s="31">
        <v>40645.632945138888</v>
      </c>
      <c r="N1700" s="33">
        <v>3.97</v>
      </c>
      <c r="O1700" s="33">
        <v>49.6</v>
      </c>
      <c r="P1700" s="32">
        <v>4.7744999999999997</v>
      </c>
      <c r="Q1700" s="32">
        <v>4.6041999999999996</v>
      </c>
      <c r="R1700" s="32">
        <v>5.2747000000000002</v>
      </c>
      <c r="S1700" s="32">
        <v>0.20319999999999999</v>
      </c>
      <c r="T1700" s="32">
        <v>4.7774000000000001</v>
      </c>
      <c r="U1700" s="32">
        <v>4.6052999999999997</v>
      </c>
      <c r="V1700" s="32">
        <v>5.2667000000000002</v>
      </c>
      <c r="W1700" s="32">
        <v>0.20519999999999999</v>
      </c>
      <c r="X1700" s="32">
        <v>32.1586</v>
      </c>
      <c r="Y1700" s="32">
        <v>31.976199999999999</v>
      </c>
      <c r="Z1700" s="32">
        <v>32.686199999999999</v>
      </c>
      <c r="AA1700" s="32">
        <v>0.24399999999999999</v>
      </c>
      <c r="AB1700" s="32"/>
      <c r="AC1700" s="32"/>
      <c r="AD1700" s="32"/>
      <c r="AE1700" s="32"/>
      <c r="AF1700" s="32">
        <v>7.1764999999999999</v>
      </c>
      <c r="AG1700" s="32">
        <v>6.7721999999999998</v>
      </c>
      <c r="AH1700" s="32">
        <v>7.3129</v>
      </c>
      <c r="AI1700" s="32">
        <v>0.16270000000000001</v>
      </c>
      <c r="AJ1700" s="32"/>
      <c r="AK1700" s="32"/>
      <c r="AL1700" s="32"/>
      <c r="AM1700" s="32"/>
      <c r="AN1700" s="32">
        <v>0.49890000000000001</v>
      </c>
      <c r="AO1700" s="32"/>
      <c r="AP1700" s="32">
        <v>4.7053000000000003</v>
      </c>
      <c r="AQ1700" s="32">
        <v>8.0000000000000004E-4</v>
      </c>
      <c r="AR1700" s="32">
        <v>4.7065999999999999</v>
      </c>
      <c r="AS1700" s="32">
        <v>1.6999999999999999E-3</v>
      </c>
      <c r="AT1700" s="32">
        <v>31.9787</v>
      </c>
      <c r="AU1700" s="32">
        <v>1.1000000000000001E-3</v>
      </c>
      <c r="AV1700" s="32"/>
      <c r="AW1700" s="32"/>
      <c r="AX1700" s="32">
        <v>4.6041999999999996</v>
      </c>
      <c r="AY1700">
        <v>21.83</v>
      </c>
      <c r="AZ1700">
        <v>4.6052999999999997</v>
      </c>
      <c r="BA1700">
        <v>26.79</v>
      </c>
      <c r="BB1700">
        <v>229</v>
      </c>
      <c r="BC1700">
        <v>221.13</v>
      </c>
      <c r="BD1700" s="32">
        <v>7.516</v>
      </c>
      <c r="BE1700" s="32">
        <v>7.5187999999999997</v>
      </c>
      <c r="BF1700" s="32">
        <v>35.085900000000002</v>
      </c>
      <c r="BG1700" s="32"/>
      <c r="BH1700" s="32"/>
      <c r="BI1700" s="34"/>
      <c r="BJ1700" s="34"/>
      <c r="BK1700" s="34"/>
      <c r="BL1700" s="34"/>
      <c r="BM1700">
        <v>-1</v>
      </c>
      <c r="BN1700" t="s">
        <v>1746</v>
      </c>
      <c r="BO1700" t="s">
        <v>7621</v>
      </c>
      <c r="BP1700" t="b">
        <v>1</v>
      </c>
    </row>
    <row r="1701" spans="1:68" x14ac:dyDescent="0.25">
      <c r="A1701" s="30" t="str">
        <f t="shared" si="27"/>
        <v>2011004074</v>
      </c>
      <c r="B1701" t="s">
        <v>208</v>
      </c>
      <c r="C1701">
        <v>74</v>
      </c>
      <c r="D1701" s="65" t="s">
        <v>8916</v>
      </c>
      <c r="E1701" t="s">
        <v>9051</v>
      </c>
      <c r="F1701">
        <v>0</v>
      </c>
      <c r="G1701">
        <v>2011</v>
      </c>
      <c r="H1701">
        <v>1</v>
      </c>
      <c r="I1701" s="34">
        <v>220.1</v>
      </c>
      <c r="J1701">
        <v>230</v>
      </c>
      <c r="K1701" s="32">
        <v>42.201999999999998</v>
      </c>
      <c r="L1701" s="32">
        <v>-65.930499999999995</v>
      </c>
      <c r="M1701" s="31">
        <v>40645.707622569447</v>
      </c>
      <c r="N1701" s="33">
        <v>2.98</v>
      </c>
      <c r="O1701" s="33">
        <v>49.6</v>
      </c>
      <c r="P1701" s="32">
        <v>5.0415000000000001</v>
      </c>
      <c r="Q1701" s="32">
        <v>4.7407000000000004</v>
      </c>
      <c r="R1701" s="32">
        <v>5.2096</v>
      </c>
      <c r="S1701" s="32">
        <v>0.1368</v>
      </c>
      <c r="T1701" s="32">
        <v>5.0429000000000004</v>
      </c>
      <c r="U1701" s="32">
        <v>4.7396000000000003</v>
      </c>
      <c r="V1701" s="32">
        <v>5.2092999999999998</v>
      </c>
      <c r="W1701" s="32">
        <v>0.13650000000000001</v>
      </c>
      <c r="X1701" s="32">
        <v>32.211500000000001</v>
      </c>
      <c r="Y1701" s="32">
        <v>32.002400000000002</v>
      </c>
      <c r="Z1701" s="32">
        <v>32.303800000000003</v>
      </c>
      <c r="AA1701" s="32">
        <v>9.8799999999999999E-2</v>
      </c>
      <c r="AB1701" s="32">
        <v>32.215699999999998</v>
      </c>
      <c r="AC1701" s="32">
        <v>31.994</v>
      </c>
      <c r="AD1701" s="32">
        <v>32.307899999999997</v>
      </c>
      <c r="AE1701" s="32">
        <v>9.8699999999999996E-2</v>
      </c>
      <c r="AF1701" s="32"/>
      <c r="AG1701" s="32"/>
      <c r="AH1701" s="32"/>
      <c r="AI1701" s="32"/>
      <c r="AJ1701" s="32"/>
      <c r="AK1701" s="32"/>
      <c r="AL1701" s="32"/>
      <c r="AM1701" s="32"/>
      <c r="AN1701" s="32">
        <v>0.186</v>
      </c>
      <c r="AO1701" s="32">
        <v>0.1661</v>
      </c>
      <c r="AP1701" s="32">
        <v>4.7558999999999996</v>
      </c>
      <c r="AQ1701" s="32">
        <v>7.4999999999999997E-3</v>
      </c>
      <c r="AR1701" s="32">
        <v>4.7560000000000002</v>
      </c>
      <c r="AS1701" s="32">
        <v>4.7000000000000002E-3</v>
      </c>
      <c r="AT1701" s="32">
        <v>32.024999999999999</v>
      </c>
      <c r="AU1701" s="32">
        <v>1.0200000000000001E-2</v>
      </c>
      <c r="AV1701" s="32">
        <v>32.0503</v>
      </c>
      <c r="AW1701" s="32">
        <v>1.3100000000000001E-2</v>
      </c>
      <c r="AX1701" s="32">
        <v>4.7407000000000004</v>
      </c>
      <c r="AY1701">
        <v>5.95</v>
      </c>
      <c r="AZ1701">
        <v>4.7396000000000003</v>
      </c>
      <c r="BA1701">
        <v>5.95</v>
      </c>
      <c r="BB1701">
        <v>228</v>
      </c>
      <c r="BC1701">
        <v>220.14</v>
      </c>
      <c r="BD1701" s="32">
        <v>7.61</v>
      </c>
      <c r="BE1701" s="32">
        <v>7.6108000000000002</v>
      </c>
      <c r="BF1701" s="32">
        <v>35.081800000000001</v>
      </c>
      <c r="BG1701" s="32">
        <v>35.088799999999999</v>
      </c>
      <c r="BH1701" s="32"/>
      <c r="BI1701" s="34"/>
      <c r="BJ1701" s="34"/>
      <c r="BK1701" s="34"/>
      <c r="BL1701" s="34"/>
      <c r="BM1701">
        <v>-1</v>
      </c>
      <c r="BN1701" t="s">
        <v>1747</v>
      </c>
      <c r="BO1701" t="s">
        <v>7622</v>
      </c>
      <c r="BP1701" t="b">
        <v>1</v>
      </c>
    </row>
    <row r="1702" spans="1:68" x14ac:dyDescent="0.25">
      <c r="A1702" s="30" t="str">
        <f t="shared" si="27"/>
        <v>2011004076</v>
      </c>
      <c r="B1702" t="s">
        <v>208</v>
      </c>
      <c r="C1702">
        <v>76</v>
      </c>
      <c r="D1702" s="65" t="s">
        <v>8837</v>
      </c>
      <c r="E1702" t="s">
        <v>9050</v>
      </c>
      <c r="F1702">
        <v>0</v>
      </c>
      <c r="G1702">
        <v>2011</v>
      </c>
      <c r="H1702">
        <v>1</v>
      </c>
      <c r="I1702" s="34">
        <v>201.3</v>
      </c>
      <c r="J1702">
        <v>210</v>
      </c>
      <c r="K1702" s="32">
        <v>42.125300000000003</v>
      </c>
      <c r="L1702" s="32">
        <v>-66.045500000000004</v>
      </c>
      <c r="M1702" s="31">
        <v>40645.784953587965</v>
      </c>
      <c r="N1702" s="33">
        <v>3.97</v>
      </c>
      <c r="O1702" s="33">
        <v>49.6</v>
      </c>
      <c r="P1702" s="32">
        <v>4.1412000000000004</v>
      </c>
      <c r="Q1702" s="32">
        <v>3.9624999999999999</v>
      </c>
      <c r="R1702" s="32">
        <v>4.6379000000000001</v>
      </c>
      <c r="S1702" s="32">
        <v>0.2306</v>
      </c>
      <c r="T1702" s="32">
        <v>4.1417999999999999</v>
      </c>
      <c r="U1702" s="32">
        <v>3.9624999999999999</v>
      </c>
      <c r="V1702" s="32">
        <v>4.6351000000000004</v>
      </c>
      <c r="W1702" s="32">
        <v>0.2296</v>
      </c>
      <c r="X1702" s="32">
        <v>31.851299999999998</v>
      </c>
      <c r="Y1702" s="32">
        <v>31.745799999999999</v>
      </c>
      <c r="Z1702" s="32">
        <v>32.220599999999997</v>
      </c>
      <c r="AA1702" s="32">
        <v>0.14729999999999999</v>
      </c>
      <c r="AB1702" s="32">
        <v>31.854600000000001</v>
      </c>
      <c r="AC1702" s="32">
        <v>31.750699999999998</v>
      </c>
      <c r="AD1702" s="32">
        <v>32.223599999999998</v>
      </c>
      <c r="AE1702" s="32">
        <v>0.14610000000000001</v>
      </c>
      <c r="AF1702" s="32">
        <v>6.7220000000000004</v>
      </c>
      <c r="AG1702" s="32">
        <v>6.2293000000000003</v>
      </c>
      <c r="AH1702" s="32">
        <v>7.0256999999999996</v>
      </c>
      <c r="AI1702" s="32">
        <v>0.1865</v>
      </c>
      <c r="AJ1702" s="32">
        <v>6.5320999999999998</v>
      </c>
      <c r="AK1702" s="32">
        <v>6.0750999999999999</v>
      </c>
      <c r="AL1702" s="32">
        <v>6.8228</v>
      </c>
      <c r="AM1702" s="32">
        <v>0.18240000000000001</v>
      </c>
      <c r="AN1702" s="32"/>
      <c r="AO1702" s="32"/>
      <c r="AP1702" s="32">
        <v>4.0018000000000002</v>
      </c>
      <c r="AQ1702" s="32">
        <v>1.06E-2</v>
      </c>
      <c r="AR1702" s="32">
        <v>4.0045999999999999</v>
      </c>
      <c r="AS1702" s="32">
        <v>8.2000000000000007E-3</v>
      </c>
      <c r="AT1702" s="32"/>
      <c r="AU1702" s="32"/>
      <c r="AV1702" s="32"/>
      <c r="AW1702" s="32"/>
      <c r="AX1702" s="32">
        <v>3.9624999999999999</v>
      </c>
      <c r="AY1702">
        <v>17.86</v>
      </c>
      <c r="AZ1702">
        <v>3.9624999999999999</v>
      </c>
      <c r="BA1702">
        <v>17.86</v>
      </c>
      <c r="BB1702">
        <v>210</v>
      </c>
      <c r="BC1702">
        <v>201.31</v>
      </c>
      <c r="BD1702" s="32">
        <v>8.0111000000000008</v>
      </c>
      <c r="BE1702" s="32">
        <v>8.0228999999999999</v>
      </c>
      <c r="BF1702" s="32">
        <v>34.941000000000003</v>
      </c>
      <c r="BG1702" s="32">
        <v>34.934100000000001</v>
      </c>
      <c r="BH1702" s="32">
        <v>3.9624999999999999</v>
      </c>
      <c r="BI1702" s="34">
        <v>18</v>
      </c>
      <c r="BJ1702" s="34">
        <v>5</v>
      </c>
      <c r="BK1702" s="34">
        <v>36</v>
      </c>
      <c r="BL1702" s="34">
        <v>10</v>
      </c>
      <c r="BM1702">
        <v>0</v>
      </c>
      <c r="BN1702" t="s">
        <v>1748</v>
      </c>
      <c r="BO1702" t="s">
        <v>7623</v>
      </c>
      <c r="BP1702" t="b">
        <v>1</v>
      </c>
    </row>
    <row r="1703" spans="1:68" x14ac:dyDescent="0.25">
      <c r="A1703" s="30" t="str">
        <f t="shared" si="27"/>
        <v>2011004078</v>
      </c>
      <c r="B1703" t="s">
        <v>208</v>
      </c>
      <c r="C1703">
        <v>78</v>
      </c>
      <c r="D1703" s="65" t="s">
        <v>8889</v>
      </c>
      <c r="E1703" t="s">
        <v>9049</v>
      </c>
      <c r="F1703">
        <v>0</v>
      </c>
      <c r="G1703">
        <v>2011</v>
      </c>
      <c r="H1703">
        <v>1</v>
      </c>
      <c r="I1703" s="34">
        <v>84.3</v>
      </c>
      <c r="J1703">
        <v>90</v>
      </c>
      <c r="K1703" s="32">
        <v>41.989199999999997</v>
      </c>
      <c r="L1703" s="32">
        <v>-66.147999999999996</v>
      </c>
      <c r="M1703" s="31">
        <v>40645.864010532408</v>
      </c>
      <c r="N1703" s="33">
        <v>3.97</v>
      </c>
      <c r="O1703" s="33">
        <v>49.6</v>
      </c>
      <c r="P1703" s="32">
        <v>5.2487000000000004</v>
      </c>
      <c r="Q1703" s="32">
        <v>5.1706000000000003</v>
      </c>
      <c r="R1703" s="32">
        <v>5.2835999999999999</v>
      </c>
      <c r="S1703" s="32">
        <v>3.44E-2</v>
      </c>
      <c r="T1703" s="32">
        <v>5.2493999999999996</v>
      </c>
      <c r="U1703" s="32">
        <v>5.1825000000000001</v>
      </c>
      <c r="V1703" s="32">
        <v>5.2842000000000002</v>
      </c>
      <c r="W1703" s="32">
        <v>3.4099999999999998E-2</v>
      </c>
      <c r="X1703" s="32">
        <v>32.286200000000001</v>
      </c>
      <c r="Y1703" s="32">
        <v>32.117199999999997</v>
      </c>
      <c r="Z1703" s="32">
        <v>32.4236</v>
      </c>
      <c r="AA1703" s="32">
        <v>0.11360000000000001</v>
      </c>
      <c r="AB1703" s="32">
        <v>32.291800000000002</v>
      </c>
      <c r="AC1703" s="32">
        <v>32.118899999999996</v>
      </c>
      <c r="AD1703" s="32">
        <v>32.428899999999999</v>
      </c>
      <c r="AE1703" s="32">
        <v>0.11409999999999999</v>
      </c>
      <c r="AF1703" s="32">
        <v>6.4518000000000004</v>
      </c>
      <c r="AG1703" s="32">
        <v>6.0875000000000004</v>
      </c>
      <c r="AH1703" s="32">
        <v>6.9610000000000003</v>
      </c>
      <c r="AI1703" s="32">
        <v>0.21590000000000001</v>
      </c>
      <c r="AJ1703" s="32">
        <v>6.2580999999999998</v>
      </c>
      <c r="AK1703" s="32">
        <v>5.8674999999999997</v>
      </c>
      <c r="AL1703" s="32">
        <v>6.8186</v>
      </c>
      <c r="AM1703" s="32">
        <v>0.2394</v>
      </c>
      <c r="AN1703" s="32">
        <v>0.2079</v>
      </c>
      <c r="AO1703" s="32">
        <v>0.2132</v>
      </c>
      <c r="AP1703" s="32">
        <v>5.2023999999999999</v>
      </c>
      <c r="AQ1703" s="32">
        <v>1.0200000000000001E-2</v>
      </c>
      <c r="AR1703" s="32">
        <v>5.1992000000000003</v>
      </c>
      <c r="AS1703" s="32">
        <v>7.7999999999999996E-3</v>
      </c>
      <c r="AT1703" s="32">
        <v>32.148800000000001</v>
      </c>
      <c r="AU1703" s="32">
        <v>4.5999999999999999E-3</v>
      </c>
      <c r="AV1703" s="32">
        <v>32.149299999999997</v>
      </c>
      <c r="AW1703" s="32">
        <v>1.4E-3</v>
      </c>
      <c r="AX1703" s="32">
        <v>5.1706000000000003</v>
      </c>
      <c r="AY1703">
        <v>20.83</v>
      </c>
      <c r="AZ1703">
        <v>5.1825000000000001</v>
      </c>
      <c r="BA1703">
        <v>20.83</v>
      </c>
      <c r="BB1703">
        <v>93</v>
      </c>
      <c r="BD1703" s="32"/>
      <c r="BE1703" s="32"/>
      <c r="BF1703" s="32"/>
      <c r="BG1703" s="32"/>
      <c r="BH1703" s="32"/>
      <c r="BI1703" s="34"/>
      <c r="BJ1703" s="34"/>
      <c r="BK1703" s="34"/>
      <c r="BL1703" s="34"/>
      <c r="BM1703">
        <v>-1</v>
      </c>
      <c r="BN1703" t="s">
        <v>1749</v>
      </c>
      <c r="BO1703" t="s">
        <v>7624</v>
      </c>
      <c r="BP1703" t="b">
        <v>1</v>
      </c>
    </row>
    <row r="1704" spans="1:68" x14ac:dyDescent="0.25">
      <c r="A1704" s="30" t="str">
        <f t="shared" si="27"/>
        <v>2011004079</v>
      </c>
      <c r="B1704" t="s">
        <v>208</v>
      </c>
      <c r="C1704">
        <v>79</v>
      </c>
      <c r="D1704" s="65" t="s">
        <v>8886</v>
      </c>
      <c r="E1704" t="s">
        <v>9048</v>
      </c>
      <c r="F1704">
        <v>0</v>
      </c>
      <c r="G1704">
        <v>2011</v>
      </c>
      <c r="H1704">
        <v>1</v>
      </c>
      <c r="I1704" s="34">
        <v>88.3</v>
      </c>
      <c r="J1704">
        <v>97</v>
      </c>
      <c r="K1704" s="32">
        <v>42.0608</v>
      </c>
      <c r="L1704" s="32">
        <v>-66.079800000000006</v>
      </c>
      <c r="M1704" s="31">
        <v>40645.936467013889</v>
      </c>
      <c r="N1704" s="33">
        <v>3.97</v>
      </c>
      <c r="O1704" s="33">
        <v>49.6</v>
      </c>
      <c r="P1704" s="32">
        <v>4.9212999999999996</v>
      </c>
      <c r="Q1704" s="32">
        <v>4.5449000000000002</v>
      </c>
      <c r="R1704" s="32">
        <v>5.3109999999999999</v>
      </c>
      <c r="S1704" s="32">
        <v>0.26300000000000001</v>
      </c>
      <c r="T1704" s="32">
        <v>4.9230999999999998</v>
      </c>
      <c r="U1704" s="32">
        <v>4.5433000000000003</v>
      </c>
      <c r="V1704" s="32">
        <v>5.3114999999999997</v>
      </c>
      <c r="W1704" s="32">
        <v>0.26479999999999998</v>
      </c>
      <c r="X1704" s="32">
        <v>32.1556</v>
      </c>
      <c r="Y1704" s="32">
        <v>31.948</v>
      </c>
      <c r="Z1704" s="32">
        <v>32.435699999999997</v>
      </c>
      <c r="AA1704" s="32">
        <v>0.17680000000000001</v>
      </c>
      <c r="AB1704" s="32">
        <v>32.159399999999998</v>
      </c>
      <c r="AC1704" s="32">
        <v>31.955400000000001</v>
      </c>
      <c r="AD1704" s="32">
        <v>32.4452</v>
      </c>
      <c r="AE1704" s="32">
        <v>0.17480000000000001</v>
      </c>
      <c r="AF1704" s="32">
        <v>6.4067999999999996</v>
      </c>
      <c r="AG1704" s="32">
        <v>5.8525</v>
      </c>
      <c r="AH1704" s="32">
        <v>6.9657999999999998</v>
      </c>
      <c r="AI1704" s="32">
        <v>0.31780000000000003</v>
      </c>
      <c r="AJ1704" s="32">
        <v>6.2252999999999998</v>
      </c>
      <c r="AK1704" s="32">
        <v>5.7549999999999999</v>
      </c>
      <c r="AL1704" s="32">
        <v>6.7652999999999999</v>
      </c>
      <c r="AM1704" s="32">
        <v>0.27650000000000002</v>
      </c>
      <c r="AN1704" s="32">
        <v>0.26950000000000002</v>
      </c>
      <c r="AO1704" s="32">
        <v>0.27239999999999998</v>
      </c>
      <c r="AP1704" s="32">
        <v>4.6597999999999997</v>
      </c>
      <c r="AQ1704" s="32">
        <v>2.8E-3</v>
      </c>
      <c r="AR1704" s="32">
        <v>4.6607000000000003</v>
      </c>
      <c r="AS1704" s="32">
        <v>3.3999999999999998E-3</v>
      </c>
      <c r="AT1704" s="32">
        <v>31.989899999999999</v>
      </c>
      <c r="AU1704" s="32">
        <v>2.2800000000000001E-2</v>
      </c>
      <c r="AV1704" s="32">
        <v>31.997699999999998</v>
      </c>
      <c r="AW1704" s="32">
        <v>2.0199999999999999E-2</v>
      </c>
      <c r="AX1704" s="32">
        <v>4.5449000000000002</v>
      </c>
      <c r="AY1704">
        <v>15.87</v>
      </c>
      <c r="AZ1704">
        <v>4.5433000000000003</v>
      </c>
      <c r="BA1704">
        <v>15.87</v>
      </c>
      <c r="BB1704">
        <v>97</v>
      </c>
      <c r="BD1704" s="32"/>
      <c r="BE1704" s="32"/>
      <c r="BF1704" s="32"/>
      <c r="BG1704" s="32"/>
      <c r="BH1704" s="32"/>
      <c r="BI1704" s="34"/>
      <c r="BJ1704" s="34"/>
      <c r="BK1704" s="34"/>
      <c r="BL1704" s="34"/>
      <c r="BM1704">
        <v>-1</v>
      </c>
      <c r="BN1704" t="s">
        <v>1750</v>
      </c>
      <c r="BO1704" t="s">
        <v>7625</v>
      </c>
      <c r="BP1704" t="b">
        <v>1</v>
      </c>
    </row>
    <row r="1705" spans="1:68" x14ac:dyDescent="0.25">
      <c r="A1705" s="30" t="str">
        <f t="shared" si="27"/>
        <v>2011004080</v>
      </c>
      <c r="B1705" t="s">
        <v>208</v>
      </c>
      <c r="C1705">
        <v>80</v>
      </c>
      <c r="D1705" s="65" t="s">
        <v>8761</v>
      </c>
      <c r="E1705" t="s">
        <v>9047</v>
      </c>
      <c r="F1705">
        <v>0</v>
      </c>
      <c r="G1705">
        <v>2011</v>
      </c>
      <c r="H1705">
        <v>1</v>
      </c>
      <c r="I1705" s="34">
        <v>213.2</v>
      </c>
      <c r="J1705">
        <v>232</v>
      </c>
      <c r="K1705" s="32">
        <v>42.160200000000003</v>
      </c>
      <c r="L1705" s="32">
        <v>-65.969300000000004</v>
      </c>
      <c r="M1705" s="31">
        <v>40645.988648611114</v>
      </c>
      <c r="N1705" s="33">
        <v>3.97</v>
      </c>
      <c r="O1705" s="33">
        <v>49.6</v>
      </c>
      <c r="P1705" s="32">
        <v>4.7961</v>
      </c>
      <c r="Q1705" s="32">
        <v>4.7065999999999999</v>
      </c>
      <c r="R1705" s="32">
        <v>4.8994999999999997</v>
      </c>
      <c r="S1705" s="32">
        <v>7.3099999999999998E-2</v>
      </c>
      <c r="T1705" s="32">
        <v>4.7964000000000002</v>
      </c>
      <c r="U1705" s="32">
        <v>4.7055999999999996</v>
      </c>
      <c r="V1705" s="32">
        <v>4.9000000000000004</v>
      </c>
      <c r="W1705" s="32">
        <v>7.2599999999999998E-2</v>
      </c>
      <c r="X1705" s="32">
        <v>31.989699999999999</v>
      </c>
      <c r="Y1705" s="32">
        <v>31.879799999999999</v>
      </c>
      <c r="Z1705" s="32">
        <v>32.140999999999998</v>
      </c>
      <c r="AA1705" s="32">
        <v>0.1031</v>
      </c>
      <c r="AB1705" s="32">
        <v>31.992999999999999</v>
      </c>
      <c r="AC1705" s="32">
        <v>31.8857</v>
      </c>
      <c r="AD1705" s="32">
        <v>32.1462</v>
      </c>
      <c r="AE1705" s="32">
        <v>0.1022</v>
      </c>
      <c r="AF1705" s="32">
        <v>6.5922999999999998</v>
      </c>
      <c r="AG1705" s="32">
        <v>6.1433</v>
      </c>
      <c r="AH1705" s="32">
        <v>7.0659999999999998</v>
      </c>
      <c r="AI1705" s="32">
        <v>0.2422</v>
      </c>
      <c r="AJ1705" s="32">
        <v>6.4962999999999997</v>
      </c>
      <c r="AK1705" s="32">
        <v>6.0865999999999998</v>
      </c>
      <c r="AL1705" s="32">
        <v>6.9340000000000002</v>
      </c>
      <c r="AM1705" s="32">
        <v>0.22239999999999999</v>
      </c>
      <c r="AN1705" s="32">
        <v>0.13869999999999999</v>
      </c>
      <c r="AO1705" s="32">
        <v>0.14099999999999999</v>
      </c>
      <c r="AP1705" s="32">
        <v>4.7355</v>
      </c>
      <c r="AQ1705" s="32">
        <v>1.15E-2</v>
      </c>
      <c r="AR1705" s="32">
        <v>4.7386999999999997</v>
      </c>
      <c r="AS1705" s="32">
        <v>1.35E-2</v>
      </c>
      <c r="AT1705" s="32">
        <v>31.929600000000001</v>
      </c>
      <c r="AU1705" s="32">
        <v>1.1900000000000001E-2</v>
      </c>
      <c r="AV1705" s="32">
        <v>31.935700000000001</v>
      </c>
      <c r="AW1705" s="32">
        <v>6.8999999999999999E-3</v>
      </c>
      <c r="AX1705" s="32">
        <v>4.7065999999999999</v>
      </c>
      <c r="AY1705">
        <v>14.88</v>
      </c>
      <c r="AZ1705">
        <v>4.7055999999999996</v>
      </c>
      <c r="BA1705">
        <v>14.88</v>
      </c>
      <c r="BB1705">
        <v>225</v>
      </c>
      <c r="BD1705" s="32"/>
      <c r="BE1705" s="32"/>
      <c r="BF1705" s="32"/>
      <c r="BG1705" s="32"/>
      <c r="BH1705" s="32"/>
      <c r="BI1705" s="34"/>
      <c r="BJ1705" s="34"/>
      <c r="BK1705" s="34"/>
      <c r="BL1705" s="34"/>
      <c r="BM1705">
        <v>-1</v>
      </c>
      <c r="BN1705" t="s">
        <v>1751</v>
      </c>
      <c r="BO1705" t="s">
        <v>7626</v>
      </c>
      <c r="BP1705" t="b">
        <v>1</v>
      </c>
    </row>
    <row r="1706" spans="1:68" x14ac:dyDescent="0.25">
      <c r="A1706" s="30" t="str">
        <f t="shared" si="27"/>
        <v>2011004081</v>
      </c>
      <c r="B1706" t="s">
        <v>208</v>
      </c>
      <c r="C1706">
        <v>81</v>
      </c>
      <c r="D1706" s="65" t="s">
        <v>8891</v>
      </c>
      <c r="E1706" t="s">
        <v>9046</v>
      </c>
      <c r="F1706">
        <v>0</v>
      </c>
      <c r="G1706">
        <v>2011</v>
      </c>
      <c r="H1706">
        <v>1</v>
      </c>
      <c r="I1706" s="34">
        <v>229.1</v>
      </c>
      <c r="J1706">
        <v>236</v>
      </c>
      <c r="K1706" s="32">
        <v>42.229300000000002</v>
      </c>
      <c r="L1706" s="32">
        <v>-65.893299999999996</v>
      </c>
      <c r="M1706" s="31">
        <v>40646.033664467592</v>
      </c>
      <c r="N1706" s="33">
        <v>3.97</v>
      </c>
      <c r="O1706" s="33">
        <v>49.6</v>
      </c>
      <c r="P1706" s="32">
        <v>4.7240000000000002</v>
      </c>
      <c r="Q1706" s="32">
        <v>3.8944999999999999</v>
      </c>
      <c r="R1706" s="32">
        <v>5.6432000000000002</v>
      </c>
      <c r="S1706" s="32">
        <v>0.58799999999999997</v>
      </c>
      <c r="T1706" s="32">
        <v>4.7245999999999997</v>
      </c>
      <c r="U1706" s="32">
        <v>3.9041999999999999</v>
      </c>
      <c r="V1706" s="32">
        <v>5.6429</v>
      </c>
      <c r="W1706" s="32">
        <v>0.58819999999999995</v>
      </c>
      <c r="X1706" s="32">
        <v>32.115600000000001</v>
      </c>
      <c r="Y1706" s="32">
        <v>31.6477</v>
      </c>
      <c r="Z1706" s="32">
        <v>32.7669</v>
      </c>
      <c r="AA1706" s="32">
        <v>0.3659</v>
      </c>
      <c r="AB1706" s="32">
        <v>32.117699999999999</v>
      </c>
      <c r="AC1706" s="32">
        <v>31.652699999999999</v>
      </c>
      <c r="AD1706" s="32">
        <v>32.768099999999997</v>
      </c>
      <c r="AE1706" s="32">
        <v>0.3679</v>
      </c>
      <c r="AF1706" s="32">
        <v>6.2586000000000004</v>
      </c>
      <c r="AG1706" s="32">
        <v>5.7035</v>
      </c>
      <c r="AH1706" s="32">
        <v>6.7180999999999997</v>
      </c>
      <c r="AI1706" s="32">
        <v>0.2379</v>
      </c>
      <c r="AJ1706" s="32">
        <v>6.1608000000000001</v>
      </c>
      <c r="AK1706" s="32">
        <v>5.6443000000000003</v>
      </c>
      <c r="AL1706" s="32">
        <v>6.6882000000000001</v>
      </c>
      <c r="AM1706" s="32">
        <v>0.24379999999999999</v>
      </c>
      <c r="AN1706" s="32">
        <v>0.6875</v>
      </c>
      <c r="AO1706" s="32">
        <v>0.68420000000000003</v>
      </c>
      <c r="AP1706" s="32">
        <v>4.0061</v>
      </c>
      <c r="AQ1706" s="32">
        <v>1.12E-2</v>
      </c>
      <c r="AR1706" s="32">
        <v>4.0037000000000003</v>
      </c>
      <c r="AS1706" s="32">
        <v>7.6E-3</v>
      </c>
      <c r="AT1706" s="32">
        <v>31.709199999999999</v>
      </c>
      <c r="AU1706" s="32">
        <v>4.53E-2</v>
      </c>
      <c r="AV1706" s="32">
        <v>31.720400000000001</v>
      </c>
      <c r="AW1706" s="32">
        <v>5.3400000000000003E-2</v>
      </c>
      <c r="AX1706" s="32">
        <v>3.8944999999999999</v>
      </c>
      <c r="AY1706">
        <v>9.92</v>
      </c>
      <c r="AZ1706">
        <v>3.9041999999999999</v>
      </c>
      <c r="BA1706">
        <v>9.92</v>
      </c>
      <c r="BB1706">
        <v>238</v>
      </c>
      <c r="BC1706">
        <v>229.06</v>
      </c>
      <c r="BD1706" s="32">
        <v>6.4410999999999996</v>
      </c>
      <c r="BE1706" s="32">
        <v>6.4428000000000001</v>
      </c>
      <c r="BF1706" s="32">
        <v>35.044199999999996</v>
      </c>
      <c r="BG1706" s="32">
        <v>35.050600000000003</v>
      </c>
      <c r="BH1706" s="32">
        <v>3.8944999999999999</v>
      </c>
      <c r="BI1706" s="34">
        <v>10</v>
      </c>
      <c r="BJ1706" s="34">
        <v>5</v>
      </c>
      <c r="BK1706" s="34">
        <v>10</v>
      </c>
      <c r="BL1706" s="34">
        <v>4</v>
      </c>
      <c r="BM1706">
        <v>0</v>
      </c>
      <c r="BN1706" t="s">
        <v>1752</v>
      </c>
      <c r="BO1706" t="s">
        <v>7627</v>
      </c>
      <c r="BP1706" t="b">
        <v>1</v>
      </c>
    </row>
    <row r="1707" spans="1:68" x14ac:dyDescent="0.25">
      <c r="A1707" s="30" t="str">
        <f t="shared" si="27"/>
        <v>2011004082</v>
      </c>
      <c r="B1707" t="s">
        <v>208</v>
      </c>
      <c r="C1707">
        <v>82</v>
      </c>
      <c r="D1707" s="65" t="s">
        <v>8762</v>
      </c>
      <c r="E1707" t="s">
        <v>9045</v>
      </c>
      <c r="F1707">
        <v>0</v>
      </c>
      <c r="G1707">
        <v>2011</v>
      </c>
      <c r="H1707">
        <v>1</v>
      </c>
      <c r="I1707" s="34">
        <v>201.3</v>
      </c>
      <c r="J1707">
        <v>213</v>
      </c>
      <c r="K1707" s="32">
        <v>42.3048</v>
      </c>
      <c r="L1707" s="32">
        <v>-65.833799999999997</v>
      </c>
      <c r="M1707" s="31">
        <v>40646.09267337963</v>
      </c>
      <c r="N1707" s="33">
        <v>3.97</v>
      </c>
      <c r="O1707" s="33">
        <v>49.6</v>
      </c>
      <c r="P1707" s="32">
        <v>5.0507999999999997</v>
      </c>
      <c r="Q1707" s="32">
        <v>4.6111000000000004</v>
      </c>
      <c r="R1707" s="32">
        <v>6.1852</v>
      </c>
      <c r="S1707" s="32">
        <v>0.47639999999999999</v>
      </c>
      <c r="T1707" s="32">
        <v>5.0454999999999997</v>
      </c>
      <c r="U1707" s="32">
        <v>4.6113999999999997</v>
      </c>
      <c r="V1707" s="32">
        <v>6.1848999999999998</v>
      </c>
      <c r="W1707" s="32">
        <v>0.4708</v>
      </c>
      <c r="X1707" s="32">
        <v>32.235700000000001</v>
      </c>
      <c r="Y1707" s="32">
        <v>31.920200000000001</v>
      </c>
      <c r="Z1707" s="32">
        <v>32.976799999999997</v>
      </c>
      <c r="AA1707" s="32">
        <v>0.3095</v>
      </c>
      <c r="AB1707" s="32">
        <v>32.235199999999999</v>
      </c>
      <c r="AC1707" s="32">
        <v>31.927399999999999</v>
      </c>
      <c r="AD1707" s="32">
        <v>32.976199999999999</v>
      </c>
      <c r="AE1707" s="32">
        <v>0.30049999999999999</v>
      </c>
      <c r="AF1707" s="32">
        <v>6.3293999999999997</v>
      </c>
      <c r="AG1707" s="32">
        <v>5.7872000000000003</v>
      </c>
      <c r="AH1707" s="32">
        <v>6.7138</v>
      </c>
      <c r="AI1707" s="32">
        <v>0.22589999999999999</v>
      </c>
      <c r="AJ1707" s="32">
        <v>6.1653000000000002</v>
      </c>
      <c r="AK1707" s="32">
        <v>5.6444999999999999</v>
      </c>
      <c r="AL1707" s="32">
        <v>6.5867000000000004</v>
      </c>
      <c r="AM1707" s="32">
        <v>0.20419999999999999</v>
      </c>
      <c r="AN1707" s="32">
        <v>0.62350000000000005</v>
      </c>
      <c r="AO1707" s="32">
        <v>0.60499999999999998</v>
      </c>
      <c r="AP1707" s="32">
        <v>4.6219000000000001</v>
      </c>
      <c r="AQ1707" s="32">
        <v>1.3299999999999999E-2</v>
      </c>
      <c r="AR1707" s="32">
        <v>4.6204999999999998</v>
      </c>
      <c r="AS1707" s="32">
        <v>8.8999999999999999E-3</v>
      </c>
      <c r="AT1707" s="32">
        <v>31.9742</v>
      </c>
      <c r="AU1707" s="32">
        <v>1.9199999999999998E-2</v>
      </c>
      <c r="AV1707" s="32">
        <v>32.008699999999997</v>
      </c>
      <c r="AW1707" s="32">
        <v>3.5299999999999998E-2</v>
      </c>
      <c r="AX1707" s="32">
        <v>4.6111000000000004</v>
      </c>
      <c r="AY1707">
        <v>11.91</v>
      </c>
      <c r="AZ1707">
        <v>4.6113999999999997</v>
      </c>
      <c r="BA1707">
        <v>11.91</v>
      </c>
      <c r="BB1707">
        <v>217</v>
      </c>
      <c r="BD1707" s="32"/>
      <c r="BE1707" s="32"/>
      <c r="BF1707" s="32"/>
      <c r="BG1707" s="32"/>
      <c r="BH1707" s="32"/>
      <c r="BI1707" s="34"/>
      <c r="BJ1707" s="34"/>
      <c r="BK1707" s="34"/>
      <c r="BL1707" s="34"/>
      <c r="BM1707">
        <v>-1</v>
      </c>
      <c r="BN1707" t="s">
        <v>1753</v>
      </c>
      <c r="BO1707" t="s">
        <v>7628</v>
      </c>
      <c r="BP1707" t="b">
        <v>1</v>
      </c>
    </row>
    <row r="1708" spans="1:68" x14ac:dyDescent="0.25">
      <c r="A1708" s="30" t="str">
        <f t="shared" si="27"/>
        <v>2011004085</v>
      </c>
      <c r="B1708" t="s">
        <v>208</v>
      </c>
      <c r="C1708">
        <v>85</v>
      </c>
      <c r="D1708" s="65" t="s">
        <v>8870</v>
      </c>
      <c r="E1708" t="s">
        <v>89</v>
      </c>
      <c r="F1708">
        <v>1</v>
      </c>
      <c r="G1708">
        <v>2011</v>
      </c>
      <c r="H1708">
        <v>1</v>
      </c>
      <c r="I1708" s="34">
        <v>93.2</v>
      </c>
      <c r="J1708">
        <v>104</v>
      </c>
      <c r="K1708" s="32">
        <v>42.759500000000003</v>
      </c>
      <c r="L1708" s="32">
        <v>-65.480500000000006</v>
      </c>
      <c r="M1708" s="31">
        <v>40646.25487986111</v>
      </c>
      <c r="N1708" s="33">
        <v>3.97</v>
      </c>
      <c r="O1708" s="33">
        <v>49.6</v>
      </c>
      <c r="P1708" s="32">
        <v>3.4066000000000001</v>
      </c>
      <c r="Q1708" s="32">
        <v>3.2265000000000001</v>
      </c>
      <c r="R1708" s="32">
        <v>3.4516</v>
      </c>
      <c r="S1708" s="32">
        <v>6.6299999999999998E-2</v>
      </c>
      <c r="T1708" s="32">
        <v>3.407</v>
      </c>
      <c r="U1708" s="32">
        <v>3.2302</v>
      </c>
      <c r="V1708" s="32">
        <v>3.452</v>
      </c>
      <c r="W1708" s="32">
        <v>6.5699999999999995E-2</v>
      </c>
      <c r="X1708" s="32">
        <v>31.434699999999999</v>
      </c>
      <c r="Y1708" s="32">
        <v>31.412199999999999</v>
      </c>
      <c r="Z1708" s="32">
        <v>31.559799999999999</v>
      </c>
      <c r="AA1708" s="32">
        <v>3.6600000000000001E-2</v>
      </c>
      <c r="AB1708" s="32">
        <v>31.439299999999999</v>
      </c>
      <c r="AC1708" s="32">
        <v>31.416</v>
      </c>
      <c r="AD1708" s="32">
        <v>31.558</v>
      </c>
      <c r="AE1708" s="32">
        <v>3.5700000000000003E-2</v>
      </c>
      <c r="AF1708" s="32">
        <v>6.6788999999999996</v>
      </c>
      <c r="AG1708" s="32">
        <v>6.4339000000000004</v>
      </c>
      <c r="AH1708" s="32">
        <v>7.1071</v>
      </c>
      <c r="AI1708" s="32">
        <v>0.15759999999999999</v>
      </c>
      <c r="AJ1708" s="32">
        <v>6.5328999999999997</v>
      </c>
      <c r="AK1708" s="32">
        <v>6.2656000000000001</v>
      </c>
      <c r="AL1708" s="32">
        <v>7.0166000000000004</v>
      </c>
      <c r="AM1708" s="32">
        <v>0.154</v>
      </c>
      <c r="AN1708" s="32"/>
      <c r="AO1708" s="32"/>
      <c r="AP1708" s="32">
        <v>3.4460000000000002</v>
      </c>
      <c r="AQ1708" s="32">
        <v>2.5000000000000001E-3</v>
      </c>
      <c r="AR1708" s="32">
        <v>3.4460999999999999</v>
      </c>
      <c r="AS1708" s="32">
        <v>2.3E-3</v>
      </c>
      <c r="AT1708" s="32"/>
      <c r="AU1708" s="32"/>
      <c r="AV1708" s="32"/>
      <c r="AW1708" s="32"/>
      <c r="AX1708" s="32">
        <v>3.2265000000000001</v>
      </c>
      <c r="AY1708">
        <v>47.61</v>
      </c>
      <c r="AZ1708">
        <v>3.2302</v>
      </c>
      <c r="BA1708">
        <v>47.61</v>
      </c>
      <c r="BB1708">
        <v>106.9</v>
      </c>
      <c r="BD1708" s="32"/>
      <c r="BE1708" s="32"/>
      <c r="BF1708" s="32"/>
      <c r="BG1708" s="32"/>
      <c r="BH1708" s="32">
        <v>3.2265000000000001</v>
      </c>
      <c r="BI1708" s="34">
        <v>48</v>
      </c>
      <c r="BJ1708" s="34">
        <v>0</v>
      </c>
      <c r="BK1708" s="34">
        <v>66</v>
      </c>
      <c r="BL1708" s="34">
        <v>66</v>
      </c>
      <c r="BM1708">
        <v>0</v>
      </c>
      <c r="BN1708" t="s">
        <v>1754</v>
      </c>
      <c r="BO1708" t="s">
        <v>7629</v>
      </c>
      <c r="BP1708" t="b">
        <v>1</v>
      </c>
    </row>
    <row r="1709" spans="1:68" x14ac:dyDescent="0.25">
      <c r="A1709" s="30" t="str">
        <f t="shared" si="27"/>
        <v>2011004087</v>
      </c>
      <c r="B1709" t="s">
        <v>208</v>
      </c>
      <c r="C1709">
        <v>87</v>
      </c>
      <c r="D1709" s="65" t="s">
        <v>8887</v>
      </c>
      <c r="E1709" t="s">
        <v>88</v>
      </c>
      <c r="F1709">
        <v>1</v>
      </c>
      <c r="G1709">
        <v>2011</v>
      </c>
      <c r="H1709">
        <v>1</v>
      </c>
      <c r="I1709" s="34">
        <v>113.1</v>
      </c>
      <c r="J1709">
        <v>122</v>
      </c>
      <c r="K1709" s="32">
        <v>42.9998</v>
      </c>
      <c r="L1709" s="32">
        <v>-65.484200000000001</v>
      </c>
      <c r="M1709" s="31">
        <v>40646.339362152779</v>
      </c>
      <c r="N1709" s="33">
        <v>3.97</v>
      </c>
      <c r="O1709" s="33">
        <v>49.6</v>
      </c>
      <c r="P1709" s="32">
        <v>3.7404000000000002</v>
      </c>
      <c r="Q1709" s="32">
        <v>3.4238</v>
      </c>
      <c r="R1709" s="32">
        <v>3.9266999999999999</v>
      </c>
      <c r="S1709" s="32">
        <v>0.15870000000000001</v>
      </c>
      <c r="T1709" s="32">
        <v>3.742</v>
      </c>
      <c r="U1709" s="32">
        <v>3.4238</v>
      </c>
      <c r="V1709" s="32">
        <v>3.9249000000000001</v>
      </c>
      <c r="W1709" s="32">
        <v>0.158</v>
      </c>
      <c r="X1709" s="32">
        <v>31.707100000000001</v>
      </c>
      <c r="Y1709" s="32">
        <v>31.588699999999999</v>
      </c>
      <c r="Z1709" s="32">
        <v>31.817499999999999</v>
      </c>
      <c r="AA1709" s="32">
        <v>7.4200000000000002E-2</v>
      </c>
      <c r="AB1709" s="32">
        <v>31.7134</v>
      </c>
      <c r="AC1709" s="32">
        <v>31.593900000000001</v>
      </c>
      <c r="AD1709" s="32">
        <v>31.8309</v>
      </c>
      <c r="AE1709" s="32">
        <v>7.6499999999999999E-2</v>
      </c>
      <c r="AF1709" s="32">
        <v>6.4427000000000003</v>
      </c>
      <c r="AG1709" s="32">
        <v>6.0208000000000004</v>
      </c>
      <c r="AH1709" s="32">
        <v>6.8973000000000004</v>
      </c>
      <c r="AI1709" s="32">
        <v>0.2346</v>
      </c>
      <c r="AJ1709" s="32">
        <v>6.306</v>
      </c>
      <c r="AK1709" s="32">
        <v>5.8410000000000002</v>
      </c>
      <c r="AL1709" s="32">
        <v>6.7862</v>
      </c>
      <c r="AM1709" s="32">
        <v>0.247</v>
      </c>
      <c r="AN1709" s="32">
        <v>0.1862</v>
      </c>
      <c r="AO1709" s="32">
        <v>0.1913</v>
      </c>
      <c r="AP1709" s="32">
        <v>3.8283</v>
      </c>
      <c r="AQ1709" s="32">
        <v>1.46E-2</v>
      </c>
      <c r="AR1709" s="32">
        <v>3.8289</v>
      </c>
      <c r="AS1709" s="32">
        <v>1.4200000000000001E-2</v>
      </c>
      <c r="AT1709" s="32">
        <v>31.6358</v>
      </c>
      <c r="AU1709" s="32">
        <v>5.96E-2</v>
      </c>
      <c r="AV1709" s="32">
        <v>31.637499999999999</v>
      </c>
      <c r="AW1709" s="32">
        <v>5.2600000000000001E-2</v>
      </c>
      <c r="AX1709" s="32">
        <v>3.4238</v>
      </c>
      <c r="AY1709">
        <v>38.69</v>
      </c>
      <c r="AZ1709">
        <v>3.4238</v>
      </c>
      <c r="BA1709">
        <v>38.69</v>
      </c>
      <c r="BB1709">
        <v>121.6</v>
      </c>
      <c r="BD1709" s="32"/>
      <c r="BE1709" s="32"/>
      <c r="BF1709" s="32"/>
      <c r="BG1709" s="32"/>
      <c r="BH1709" s="32">
        <v>3.4238</v>
      </c>
      <c r="BI1709" s="34">
        <v>39</v>
      </c>
      <c r="BJ1709" s="34">
        <v>0</v>
      </c>
      <c r="BK1709" s="34">
        <v>82</v>
      </c>
      <c r="BL1709" s="34">
        <v>82</v>
      </c>
      <c r="BM1709">
        <v>0</v>
      </c>
      <c r="BN1709" t="s">
        <v>1755</v>
      </c>
      <c r="BP1709" t="b">
        <v>0</v>
      </c>
    </row>
    <row r="1710" spans="1:68" x14ac:dyDescent="0.25">
      <c r="A1710" s="30" t="str">
        <f t="shared" si="27"/>
        <v>2011004090</v>
      </c>
      <c r="B1710" t="s">
        <v>208</v>
      </c>
      <c r="C1710">
        <v>90</v>
      </c>
      <c r="D1710" s="65" t="s">
        <v>8899</v>
      </c>
      <c r="E1710" t="s">
        <v>87</v>
      </c>
      <c r="F1710">
        <v>1</v>
      </c>
      <c r="G1710">
        <v>2011</v>
      </c>
      <c r="H1710">
        <v>1</v>
      </c>
      <c r="I1710" s="34">
        <v>61.5</v>
      </c>
      <c r="J1710">
        <v>64</v>
      </c>
      <c r="K1710" s="32">
        <v>43.25</v>
      </c>
      <c r="L1710" s="32">
        <v>-65.461299999999994</v>
      </c>
      <c r="M1710" s="31">
        <v>40646.552823148151</v>
      </c>
      <c r="N1710" s="33">
        <v>3.97</v>
      </c>
      <c r="O1710" s="33">
        <v>49.6</v>
      </c>
      <c r="P1710" s="32">
        <v>4.1077000000000004</v>
      </c>
      <c r="Q1710" s="32">
        <v>4.1036999999999999</v>
      </c>
      <c r="R1710" s="32">
        <v>4.1132999999999997</v>
      </c>
      <c r="S1710" s="32">
        <v>2.5000000000000001E-3</v>
      </c>
      <c r="T1710" s="32">
        <v>4.1081000000000003</v>
      </c>
      <c r="U1710" s="32">
        <v>4.1041999999999996</v>
      </c>
      <c r="V1710" s="32">
        <v>4.1169000000000002</v>
      </c>
      <c r="W1710" s="32">
        <v>2.7000000000000001E-3</v>
      </c>
      <c r="X1710" s="32">
        <v>31.958200000000001</v>
      </c>
      <c r="Y1710" s="32">
        <v>31.956099999999999</v>
      </c>
      <c r="Z1710" s="32">
        <v>31.960599999999999</v>
      </c>
      <c r="AA1710" s="32">
        <v>1.2999999999999999E-3</v>
      </c>
      <c r="AB1710" s="32">
        <v>31.963200000000001</v>
      </c>
      <c r="AC1710" s="32">
        <v>31.959</v>
      </c>
      <c r="AD1710" s="32">
        <v>31.965399999999999</v>
      </c>
      <c r="AE1710" s="32">
        <v>1.4E-3</v>
      </c>
      <c r="AF1710" s="32">
        <v>6.8963000000000001</v>
      </c>
      <c r="AG1710" s="32">
        <v>6.8750999999999998</v>
      </c>
      <c r="AH1710" s="32">
        <v>6.9142000000000001</v>
      </c>
      <c r="AI1710" s="32">
        <v>9.5999999999999992E-3</v>
      </c>
      <c r="AJ1710" s="32">
        <v>6.0046999999999997</v>
      </c>
      <c r="AK1710" s="32">
        <v>5.6543999999999999</v>
      </c>
      <c r="AL1710" s="32">
        <v>6.3403</v>
      </c>
      <c r="AM1710" s="32">
        <v>0.18720000000000001</v>
      </c>
      <c r="AN1710" s="32">
        <v>4.4999999999999997E-3</v>
      </c>
      <c r="AO1710" s="32"/>
      <c r="AP1710" s="32">
        <v>4.1132999999999997</v>
      </c>
      <c r="AQ1710" s="32">
        <v>0</v>
      </c>
      <c r="AR1710" s="32">
        <v>4.1169000000000002</v>
      </c>
      <c r="AS1710" s="32">
        <v>0</v>
      </c>
      <c r="AT1710" s="32">
        <v>31.956099999999999</v>
      </c>
      <c r="AU1710" s="32">
        <v>0</v>
      </c>
      <c r="AV1710" s="32"/>
      <c r="AW1710" s="32"/>
      <c r="AX1710" s="32">
        <v>4.1003999999999996</v>
      </c>
      <c r="AY1710">
        <v>61.5</v>
      </c>
      <c r="AZ1710">
        <v>4.1002999999999998</v>
      </c>
      <c r="BA1710">
        <v>61.5</v>
      </c>
      <c r="BB1710">
        <v>52.9</v>
      </c>
      <c r="BC1710">
        <v>52.57</v>
      </c>
      <c r="BD1710" s="32">
        <v>4.1043000000000003</v>
      </c>
      <c r="BE1710" s="32">
        <v>4.1036999999999999</v>
      </c>
      <c r="BF1710" s="32">
        <v>31.9603</v>
      </c>
      <c r="BG1710" s="32">
        <v>31.966799999999999</v>
      </c>
      <c r="BH1710" s="32"/>
      <c r="BI1710" s="34"/>
      <c r="BJ1710" s="34"/>
      <c r="BK1710" s="34"/>
      <c r="BL1710" s="34"/>
      <c r="BM1710">
        <v>-1</v>
      </c>
      <c r="BN1710" t="s">
        <v>1756</v>
      </c>
      <c r="BO1710" t="s">
        <v>7630</v>
      </c>
      <c r="BP1710" t="b">
        <v>1</v>
      </c>
    </row>
    <row r="1711" spans="1:68" x14ac:dyDescent="0.25">
      <c r="A1711" s="30" t="str">
        <f t="shared" si="27"/>
        <v>2011004094</v>
      </c>
      <c r="B1711" t="s">
        <v>208</v>
      </c>
      <c r="C1711">
        <v>94</v>
      </c>
      <c r="D1711" s="65" t="s">
        <v>8764</v>
      </c>
      <c r="E1711" t="s">
        <v>86</v>
      </c>
      <c r="F1711">
        <v>0</v>
      </c>
      <c r="G1711">
        <v>2011</v>
      </c>
      <c r="H1711">
        <v>1</v>
      </c>
      <c r="I1711" s="34">
        <v>155.69999999999999</v>
      </c>
      <c r="J1711">
        <v>165</v>
      </c>
      <c r="K1711" s="32">
        <v>43.249699999999997</v>
      </c>
      <c r="L1711" s="32">
        <v>-65.054000000000002</v>
      </c>
      <c r="M1711" s="31">
        <v>40646.692590740742</v>
      </c>
      <c r="N1711" s="33">
        <v>2.98</v>
      </c>
      <c r="O1711" s="33">
        <v>49.6</v>
      </c>
      <c r="P1711" s="32">
        <v>3.4546999999999999</v>
      </c>
      <c r="Q1711" s="32">
        <v>3.1200999999999999</v>
      </c>
      <c r="R1711" s="32">
        <v>4.1929999999999996</v>
      </c>
      <c r="S1711" s="32">
        <v>0.36599999999999999</v>
      </c>
      <c r="T1711" s="32">
        <v>3.4424000000000001</v>
      </c>
      <c r="U1711" s="32">
        <v>3.1253000000000002</v>
      </c>
      <c r="V1711" s="32">
        <v>4.1939000000000002</v>
      </c>
      <c r="W1711" s="32">
        <v>0.35639999999999999</v>
      </c>
      <c r="X1711" s="32">
        <v>31.427</v>
      </c>
      <c r="Y1711" s="32">
        <v>31.233599999999999</v>
      </c>
      <c r="Z1711" s="32">
        <v>31.775400000000001</v>
      </c>
      <c r="AA1711" s="32">
        <v>0.1885</v>
      </c>
      <c r="AB1711" s="32"/>
      <c r="AC1711" s="32"/>
      <c r="AD1711" s="32"/>
      <c r="AE1711" s="32"/>
      <c r="AF1711" s="32">
        <v>7.4856999999999996</v>
      </c>
      <c r="AG1711" s="32">
        <v>7.1166</v>
      </c>
      <c r="AH1711" s="32">
        <v>7.7370000000000001</v>
      </c>
      <c r="AI1711" s="32">
        <v>0.16339999999999999</v>
      </c>
      <c r="AJ1711" s="32">
        <v>6.7518000000000002</v>
      </c>
      <c r="AK1711" s="32">
        <v>6.1940999999999997</v>
      </c>
      <c r="AL1711" s="32">
        <v>7.1733000000000002</v>
      </c>
      <c r="AM1711" s="32">
        <v>0.2626</v>
      </c>
      <c r="AN1711" s="32">
        <v>0.34570000000000001</v>
      </c>
      <c r="AO1711" s="32"/>
      <c r="AP1711" s="32">
        <v>3.2111000000000001</v>
      </c>
      <c r="AQ1711" s="32">
        <v>0</v>
      </c>
      <c r="AR1711" s="32">
        <v>3.1972</v>
      </c>
      <c r="AS1711" s="32">
        <v>1.2699999999999999E-2</v>
      </c>
      <c r="AT1711" s="32">
        <v>31.233599999999999</v>
      </c>
      <c r="AU1711" s="32">
        <v>0</v>
      </c>
      <c r="AV1711" s="32"/>
      <c r="AW1711" s="32"/>
      <c r="AX1711" s="32">
        <v>3.0249000000000001</v>
      </c>
      <c r="AY1711">
        <v>64.47</v>
      </c>
      <c r="AZ1711">
        <v>3.0379</v>
      </c>
      <c r="BA1711">
        <v>65.459999999999994</v>
      </c>
      <c r="BB1711">
        <v>165</v>
      </c>
      <c r="BD1711" s="32"/>
      <c r="BE1711" s="32"/>
      <c r="BF1711" s="32"/>
      <c r="BG1711" s="32"/>
      <c r="BH1711" s="32">
        <v>3.0249000000000001</v>
      </c>
      <c r="BI1711" s="34">
        <v>65</v>
      </c>
      <c r="BJ1711" s="34">
        <v>0</v>
      </c>
      <c r="BK1711" s="34">
        <v>92</v>
      </c>
      <c r="BL1711" s="34">
        <v>79</v>
      </c>
      <c r="BM1711">
        <v>0</v>
      </c>
      <c r="BN1711" t="s">
        <v>1757</v>
      </c>
      <c r="BO1711" t="s">
        <v>7631</v>
      </c>
      <c r="BP1711" t="b">
        <v>1</v>
      </c>
    </row>
    <row r="1712" spans="1:68" x14ac:dyDescent="0.25">
      <c r="A1712" s="30" t="str">
        <f t="shared" si="27"/>
        <v>2011004095</v>
      </c>
      <c r="B1712" t="s">
        <v>208</v>
      </c>
      <c r="C1712">
        <v>95</v>
      </c>
      <c r="D1712" s="65" t="s">
        <v>8908</v>
      </c>
      <c r="E1712" t="s">
        <v>209</v>
      </c>
      <c r="F1712">
        <v>0</v>
      </c>
      <c r="G1712">
        <v>2011</v>
      </c>
      <c r="H1712">
        <v>1</v>
      </c>
      <c r="I1712" s="34">
        <v>104.1</v>
      </c>
      <c r="J1712">
        <v>118</v>
      </c>
      <c r="K1712" s="32">
        <v>44.3508</v>
      </c>
      <c r="L1712" s="32">
        <v>-63.304200000000002</v>
      </c>
      <c r="M1712" s="31">
        <v>40647.079645138889</v>
      </c>
      <c r="N1712" s="33">
        <v>4.96</v>
      </c>
      <c r="O1712" s="33">
        <v>49.59</v>
      </c>
      <c r="P1712" s="32">
        <v>1.7322</v>
      </c>
      <c r="Q1712" s="32">
        <v>1.3395999999999999</v>
      </c>
      <c r="R1712" s="32">
        <v>1.9785999999999999</v>
      </c>
      <c r="S1712" s="32">
        <v>0.2344</v>
      </c>
      <c r="T1712" s="32">
        <v>1.7406999999999999</v>
      </c>
      <c r="U1712" s="32">
        <v>1.3375999999999999</v>
      </c>
      <c r="V1712" s="32">
        <v>1.9838</v>
      </c>
      <c r="W1712" s="32">
        <v>0.22939999999999999</v>
      </c>
      <c r="X1712" s="32">
        <v>31.043199999999999</v>
      </c>
      <c r="Y1712" s="32">
        <v>30.922699999999999</v>
      </c>
      <c r="Z1712" s="32">
        <v>31.5274</v>
      </c>
      <c r="AA1712" s="32">
        <v>0.17</v>
      </c>
      <c r="AB1712" s="32"/>
      <c r="AC1712" s="32"/>
      <c r="AD1712" s="32"/>
      <c r="AE1712" s="32"/>
      <c r="AF1712" s="32">
        <v>7.7259000000000002</v>
      </c>
      <c r="AG1712" s="32">
        <v>7.4741</v>
      </c>
      <c r="AH1712" s="32">
        <v>7.7995999999999999</v>
      </c>
      <c r="AI1712" s="32">
        <v>7.6399999999999996E-2</v>
      </c>
      <c r="AJ1712" s="32"/>
      <c r="AK1712" s="32"/>
      <c r="AL1712" s="32"/>
      <c r="AM1712" s="32"/>
      <c r="AN1712" s="32"/>
      <c r="AO1712" s="32"/>
      <c r="AP1712" s="32">
        <v>1.9785999999999999</v>
      </c>
      <c r="AQ1712" s="32">
        <v>0</v>
      </c>
      <c r="AR1712" s="32">
        <v>1.9838</v>
      </c>
      <c r="AS1712" s="32">
        <v>0</v>
      </c>
      <c r="AT1712" s="32"/>
      <c r="AU1712" s="32"/>
      <c r="AV1712" s="32"/>
      <c r="AW1712" s="32"/>
      <c r="AX1712" s="32">
        <v>1.3395999999999999</v>
      </c>
      <c r="AY1712">
        <v>48.6</v>
      </c>
      <c r="AZ1712">
        <v>1.3375999999999999</v>
      </c>
      <c r="BA1712">
        <v>48.6</v>
      </c>
      <c r="BB1712">
        <v>125</v>
      </c>
      <c r="BD1712" s="32"/>
      <c r="BE1712" s="32"/>
      <c r="BF1712" s="32"/>
      <c r="BG1712" s="32"/>
      <c r="BH1712" s="32">
        <v>1.3395999999999999</v>
      </c>
      <c r="BI1712" s="34">
        <v>49</v>
      </c>
      <c r="BJ1712" s="34">
        <v>0</v>
      </c>
      <c r="BK1712" s="34">
        <v>105</v>
      </c>
      <c r="BL1712" s="34">
        <v>105</v>
      </c>
      <c r="BM1712">
        <v>0</v>
      </c>
      <c r="BN1712" t="s">
        <v>1758</v>
      </c>
      <c r="BO1712" t="s">
        <v>7632</v>
      </c>
      <c r="BP1712" t="b">
        <v>1</v>
      </c>
    </row>
    <row r="1713" spans="1:68" x14ac:dyDescent="0.25">
      <c r="A1713" s="30" t="str">
        <f t="shared" si="27"/>
        <v>2011004096</v>
      </c>
      <c r="B1713" t="s">
        <v>208</v>
      </c>
      <c r="C1713">
        <v>96</v>
      </c>
      <c r="D1713" s="65" t="s">
        <v>8723</v>
      </c>
      <c r="E1713" t="s">
        <v>103</v>
      </c>
      <c r="F1713">
        <v>1</v>
      </c>
      <c r="G1713">
        <v>2011</v>
      </c>
      <c r="H1713">
        <v>1</v>
      </c>
      <c r="I1713" s="34">
        <v>146.80000000000001</v>
      </c>
      <c r="J1713">
        <v>156</v>
      </c>
      <c r="K1713" s="32">
        <v>44.261299999999999</v>
      </c>
      <c r="L1713" s="32">
        <v>-63.337200000000003</v>
      </c>
      <c r="M1713" s="31">
        <v>40647.163523263887</v>
      </c>
      <c r="N1713" s="33">
        <v>2.98</v>
      </c>
      <c r="O1713" s="33">
        <v>49.59</v>
      </c>
      <c r="P1713" s="32">
        <v>1.6228</v>
      </c>
      <c r="Q1713" s="32">
        <v>1.5004999999999999</v>
      </c>
      <c r="R1713" s="32">
        <v>1.8504</v>
      </c>
      <c r="S1713" s="32">
        <v>9.6000000000000002E-2</v>
      </c>
      <c r="T1713" s="32">
        <v>1.6224000000000001</v>
      </c>
      <c r="U1713" s="32">
        <v>1.498</v>
      </c>
      <c r="V1713" s="32">
        <v>1.8492</v>
      </c>
      <c r="W1713" s="32">
        <v>9.5200000000000007E-2</v>
      </c>
      <c r="X1713" s="32">
        <v>31.237500000000001</v>
      </c>
      <c r="Y1713" s="32">
        <v>30.906199999999998</v>
      </c>
      <c r="Z1713" s="32">
        <v>31.841799999999999</v>
      </c>
      <c r="AA1713" s="32">
        <v>0.40450000000000003</v>
      </c>
      <c r="AB1713" s="32"/>
      <c r="AC1713" s="32"/>
      <c r="AD1713" s="32"/>
      <c r="AE1713" s="32"/>
      <c r="AF1713" s="32">
        <v>8.2311999999999994</v>
      </c>
      <c r="AG1713" s="32">
        <v>7.4436</v>
      </c>
      <c r="AH1713" s="32">
        <v>8.8236000000000008</v>
      </c>
      <c r="AI1713" s="32">
        <v>0.60570000000000002</v>
      </c>
      <c r="AJ1713" s="32"/>
      <c r="AK1713" s="32"/>
      <c r="AL1713" s="32"/>
      <c r="AM1713" s="32"/>
      <c r="AN1713" s="32">
        <v>0.72899999999999998</v>
      </c>
      <c r="AO1713" s="32"/>
      <c r="AP1713" s="32">
        <v>1.5629</v>
      </c>
      <c r="AQ1713" s="32">
        <v>1.5E-3</v>
      </c>
      <c r="AR1713" s="32">
        <v>1.5662</v>
      </c>
      <c r="AS1713" s="32">
        <v>2.3E-3</v>
      </c>
      <c r="AT1713" s="32">
        <v>30.907399999999999</v>
      </c>
      <c r="AU1713" s="32">
        <v>1.6999999999999999E-3</v>
      </c>
      <c r="AV1713" s="32"/>
      <c r="AW1713" s="32"/>
      <c r="AX1713" s="32">
        <v>1.5004999999999999</v>
      </c>
      <c r="AY1713">
        <v>31.74</v>
      </c>
      <c r="AZ1713">
        <v>1.498</v>
      </c>
      <c r="BA1713">
        <v>31.74</v>
      </c>
      <c r="BB1713">
        <v>148.80000000000001</v>
      </c>
      <c r="BC1713">
        <v>146.76</v>
      </c>
      <c r="BD1713" s="32">
        <v>5.5507</v>
      </c>
      <c r="BE1713" s="32">
        <v>5.5086000000000004</v>
      </c>
      <c r="BF1713" s="32">
        <v>33.225900000000003</v>
      </c>
      <c r="BG1713" s="32"/>
      <c r="BH1713" s="32">
        <v>1.5004999999999999</v>
      </c>
      <c r="BI1713" s="34">
        <v>32</v>
      </c>
      <c r="BJ1713" s="34">
        <v>0</v>
      </c>
      <c r="BK1713" s="34">
        <v>101</v>
      </c>
      <c r="BL1713" s="34">
        <v>101</v>
      </c>
      <c r="BM1713">
        <v>0</v>
      </c>
      <c r="BN1713" t="s">
        <v>1759</v>
      </c>
      <c r="BO1713" t="s">
        <v>7633</v>
      </c>
      <c r="BP1713" t="b">
        <v>1</v>
      </c>
    </row>
    <row r="1714" spans="1:68" x14ac:dyDescent="0.25">
      <c r="A1714" s="30" t="str">
        <f t="shared" si="27"/>
        <v>2011004097</v>
      </c>
      <c r="B1714" t="s">
        <v>208</v>
      </c>
      <c r="C1714">
        <v>97</v>
      </c>
      <c r="D1714" s="65" t="s">
        <v>8713</v>
      </c>
      <c r="E1714" t="s">
        <v>103</v>
      </c>
      <c r="F1714">
        <v>1</v>
      </c>
      <c r="G1714">
        <v>2011</v>
      </c>
      <c r="H1714">
        <v>1</v>
      </c>
      <c r="I1714" s="34">
        <v>144.80000000000001</v>
      </c>
      <c r="J1714">
        <v>148</v>
      </c>
      <c r="K1714" s="32">
        <v>44.262500000000003</v>
      </c>
      <c r="L1714" s="32">
        <v>-63.337200000000003</v>
      </c>
      <c r="M1714" s="31">
        <v>40647.204258101854</v>
      </c>
      <c r="N1714" s="33">
        <v>3.97</v>
      </c>
      <c r="O1714" s="33">
        <v>49.59</v>
      </c>
      <c r="P1714" s="32">
        <v>1.6032999999999999</v>
      </c>
      <c r="Q1714" s="32">
        <v>1.5027999999999999</v>
      </c>
      <c r="R1714" s="32">
        <v>1.8224</v>
      </c>
      <c r="S1714" s="32">
        <v>8.6599999999999996E-2</v>
      </c>
      <c r="T1714" s="32">
        <v>1.601</v>
      </c>
      <c r="U1714" s="32">
        <v>1.4921</v>
      </c>
      <c r="V1714" s="32">
        <v>1.7908999999999999</v>
      </c>
      <c r="W1714" s="32">
        <v>8.2699999999999996E-2</v>
      </c>
      <c r="X1714" s="32">
        <v>31.205200000000001</v>
      </c>
      <c r="Y1714" s="32">
        <v>30.910399999999999</v>
      </c>
      <c r="Z1714" s="32">
        <v>31.821100000000001</v>
      </c>
      <c r="AA1714" s="32">
        <v>0.3856</v>
      </c>
      <c r="AB1714" s="32"/>
      <c r="AC1714" s="32"/>
      <c r="AD1714" s="32"/>
      <c r="AE1714" s="32"/>
      <c r="AF1714" s="32">
        <v>8.2325999999999997</v>
      </c>
      <c r="AG1714" s="32">
        <v>7.4653999999999998</v>
      </c>
      <c r="AH1714" s="32">
        <v>8.7475000000000005</v>
      </c>
      <c r="AI1714" s="32">
        <v>0.56230000000000002</v>
      </c>
      <c r="AJ1714" s="32"/>
      <c r="AK1714" s="32"/>
      <c r="AL1714" s="32"/>
      <c r="AM1714" s="32"/>
      <c r="AN1714" s="32">
        <v>0.71189999999999998</v>
      </c>
      <c r="AO1714" s="32"/>
      <c r="AP1714" s="32">
        <v>1.5530999999999999</v>
      </c>
      <c r="AQ1714" s="32">
        <v>5.9999999999999995E-4</v>
      </c>
      <c r="AR1714" s="32">
        <v>1.5579000000000001</v>
      </c>
      <c r="AS1714" s="32">
        <v>5.8999999999999999E-3</v>
      </c>
      <c r="AT1714" s="32">
        <v>30.9117</v>
      </c>
      <c r="AU1714" s="32">
        <v>1.1999999999999999E-3</v>
      </c>
      <c r="AV1714" s="32"/>
      <c r="AW1714" s="32"/>
      <c r="AX1714" s="32">
        <v>1.5027999999999999</v>
      </c>
      <c r="AY1714">
        <v>31.74</v>
      </c>
      <c r="AZ1714">
        <v>1.4921</v>
      </c>
      <c r="BA1714">
        <v>32.729999999999997</v>
      </c>
      <c r="BB1714">
        <v>148.80000000000001</v>
      </c>
      <c r="BC1714">
        <v>144.77000000000001</v>
      </c>
      <c r="BD1714" s="32">
        <v>5.5076999999999998</v>
      </c>
      <c r="BE1714" s="32">
        <v>5.4642999999999997</v>
      </c>
      <c r="BF1714" s="32">
        <v>33.206699999999998</v>
      </c>
      <c r="BG1714" s="32"/>
      <c r="BH1714" s="32">
        <v>1.5027999999999999</v>
      </c>
      <c r="BI1714" s="34">
        <v>32</v>
      </c>
      <c r="BJ1714" s="34">
        <v>0</v>
      </c>
      <c r="BK1714" s="34">
        <v>103</v>
      </c>
      <c r="BL1714" s="34">
        <v>103</v>
      </c>
      <c r="BM1714">
        <v>0</v>
      </c>
      <c r="BN1714" t="s">
        <v>1760</v>
      </c>
      <c r="BO1714" t="s">
        <v>7634</v>
      </c>
      <c r="BP1714" t="b">
        <v>1</v>
      </c>
    </row>
    <row r="1715" spans="1:68" x14ac:dyDescent="0.25">
      <c r="A1715" s="30" t="str">
        <f t="shared" si="27"/>
        <v>2011004099</v>
      </c>
      <c r="B1715" t="s">
        <v>208</v>
      </c>
      <c r="C1715">
        <v>99</v>
      </c>
      <c r="D1715" s="65" t="s">
        <v>8724</v>
      </c>
      <c r="E1715" t="s">
        <v>107</v>
      </c>
      <c r="F1715">
        <v>1</v>
      </c>
      <c r="G1715">
        <v>2011</v>
      </c>
      <c r="H1715">
        <v>1</v>
      </c>
      <c r="I1715" s="34">
        <v>263.60000000000002</v>
      </c>
      <c r="J1715">
        <v>276</v>
      </c>
      <c r="K1715" s="32">
        <v>47.577199999999998</v>
      </c>
      <c r="L1715" s="32">
        <v>-59.343800000000002</v>
      </c>
      <c r="M1715" s="31">
        <v>40648.945461111114</v>
      </c>
      <c r="N1715" s="33">
        <v>4.96</v>
      </c>
      <c r="O1715" s="33">
        <v>49.58</v>
      </c>
      <c r="P1715" s="32">
        <v>1.3713</v>
      </c>
      <c r="Q1715" s="32">
        <v>1.0691999999999999</v>
      </c>
      <c r="R1715" s="32">
        <v>1.9634</v>
      </c>
      <c r="S1715" s="32">
        <v>0.2387</v>
      </c>
      <c r="T1715" s="32">
        <v>1.3673</v>
      </c>
      <c r="U1715" s="32">
        <v>1.1914</v>
      </c>
      <c r="V1715" s="32">
        <v>1.9571000000000001</v>
      </c>
      <c r="W1715" s="32">
        <v>0.22539999999999999</v>
      </c>
      <c r="X1715" s="32">
        <v>32.370699999999999</v>
      </c>
      <c r="Y1715" s="32">
        <v>31.985399999999998</v>
      </c>
      <c r="Z1715" s="32">
        <v>32.848799999999997</v>
      </c>
      <c r="AA1715" s="32">
        <v>0.31180000000000002</v>
      </c>
      <c r="AB1715" s="32"/>
      <c r="AC1715" s="32"/>
      <c r="AD1715" s="32"/>
      <c r="AE1715" s="32"/>
      <c r="AF1715" s="32">
        <v>7.2098000000000004</v>
      </c>
      <c r="AG1715" s="32">
        <v>6.4397000000000002</v>
      </c>
      <c r="AH1715" s="32">
        <v>7.6444999999999999</v>
      </c>
      <c r="AI1715" s="32">
        <v>0.35020000000000001</v>
      </c>
      <c r="AJ1715" s="32"/>
      <c r="AK1715" s="32"/>
      <c r="AL1715" s="32"/>
      <c r="AM1715" s="32"/>
      <c r="AN1715" s="32"/>
      <c r="AO1715" s="32"/>
      <c r="AP1715" s="32">
        <v>1.2082999999999999</v>
      </c>
      <c r="AQ1715" s="32">
        <v>0</v>
      </c>
      <c r="AR1715" s="32">
        <v>1.1995</v>
      </c>
      <c r="AS1715" s="32">
        <v>0</v>
      </c>
      <c r="AT1715" s="32"/>
      <c r="AU1715" s="32"/>
      <c r="AV1715" s="32"/>
      <c r="AW1715" s="32"/>
      <c r="AX1715" s="32">
        <v>1.0691999999999999</v>
      </c>
      <c r="AY1715">
        <v>34.700000000000003</v>
      </c>
      <c r="AZ1715">
        <v>1.1914</v>
      </c>
      <c r="BA1715">
        <v>33.71</v>
      </c>
      <c r="BB1715">
        <v>256.5</v>
      </c>
      <c r="BC1715">
        <v>256.68</v>
      </c>
      <c r="BD1715" s="32">
        <v>6.4019000000000004</v>
      </c>
      <c r="BE1715" s="32">
        <v>6.4032999999999998</v>
      </c>
      <c r="BF1715" s="32">
        <v>34.757300000000001</v>
      </c>
      <c r="BG1715" s="32"/>
      <c r="BH1715" s="32">
        <v>1.0691999999999999</v>
      </c>
      <c r="BI1715" s="34">
        <v>35</v>
      </c>
      <c r="BJ1715" s="34">
        <v>0</v>
      </c>
      <c r="BK1715" s="34">
        <v>133</v>
      </c>
      <c r="BL1715" s="34">
        <v>133</v>
      </c>
      <c r="BM1715">
        <v>0</v>
      </c>
      <c r="BN1715" t="s">
        <v>1761</v>
      </c>
      <c r="BO1715" t="s">
        <v>7635</v>
      </c>
      <c r="BP1715" t="b">
        <v>1</v>
      </c>
    </row>
    <row r="1716" spans="1:68" x14ac:dyDescent="0.25">
      <c r="A1716" s="30" t="str">
        <f t="shared" si="27"/>
        <v>2011004101</v>
      </c>
      <c r="B1716" t="s">
        <v>208</v>
      </c>
      <c r="C1716">
        <v>101</v>
      </c>
      <c r="D1716" s="65" t="s">
        <v>8894</v>
      </c>
      <c r="E1716" t="s">
        <v>108</v>
      </c>
      <c r="F1716">
        <v>1</v>
      </c>
      <c r="G1716">
        <v>2011</v>
      </c>
      <c r="H1716">
        <v>1</v>
      </c>
      <c r="I1716" s="34">
        <v>462.6</v>
      </c>
      <c r="J1716">
        <v>490</v>
      </c>
      <c r="K1716" s="32">
        <v>47.433799999999998</v>
      </c>
      <c r="L1716" s="32">
        <v>-59.5623</v>
      </c>
      <c r="M1716" s="31">
        <v>40649.054266898151</v>
      </c>
      <c r="N1716" s="33">
        <v>3.97</v>
      </c>
      <c r="O1716" s="33">
        <v>49.58</v>
      </c>
      <c r="P1716" s="32">
        <v>1.3628</v>
      </c>
      <c r="Q1716" s="32">
        <v>1.3445</v>
      </c>
      <c r="R1716" s="32">
        <v>1.3673999999999999</v>
      </c>
      <c r="S1716" s="32">
        <v>3.3999999999999998E-3</v>
      </c>
      <c r="T1716" s="32">
        <v>1.3617999999999999</v>
      </c>
      <c r="U1716" s="32">
        <v>1.3425</v>
      </c>
      <c r="V1716" s="32">
        <v>1.3666</v>
      </c>
      <c r="W1716" s="32">
        <v>3.7000000000000002E-3</v>
      </c>
      <c r="X1716" s="32">
        <v>32.087899999999998</v>
      </c>
      <c r="Y1716" s="32">
        <v>32.081099999999999</v>
      </c>
      <c r="Z1716" s="32">
        <v>32.089100000000002</v>
      </c>
      <c r="AA1716" s="32">
        <v>1.2999999999999999E-3</v>
      </c>
      <c r="AB1716" s="32"/>
      <c r="AC1716" s="32"/>
      <c r="AD1716" s="32"/>
      <c r="AE1716" s="32"/>
      <c r="AF1716" s="32">
        <v>7.8821000000000003</v>
      </c>
      <c r="AG1716" s="32">
        <v>7.8484999999999996</v>
      </c>
      <c r="AH1716" s="32">
        <v>7.9036</v>
      </c>
      <c r="AI1716" s="32">
        <v>1.2999999999999999E-2</v>
      </c>
      <c r="AJ1716" s="32"/>
      <c r="AK1716" s="32"/>
      <c r="AL1716" s="32"/>
      <c r="AM1716" s="32"/>
      <c r="AN1716" s="32">
        <v>4.0000000000000001E-3</v>
      </c>
      <c r="AO1716" s="32"/>
      <c r="AP1716" s="32">
        <v>1.3504</v>
      </c>
      <c r="AQ1716" s="32">
        <v>8.3000000000000001E-3</v>
      </c>
      <c r="AR1716" s="32">
        <v>1.3479000000000001</v>
      </c>
      <c r="AS1716" s="32">
        <v>7.6E-3</v>
      </c>
      <c r="AT1716" s="32">
        <v>32.082299999999996</v>
      </c>
      <c r="AU1716" s="32">
        <v>1.6000000000000001E-3</v>
      </c>
      <c r="AV1716" s="32"/>
      <c r="AW1716" s="32"/>
      <c r="AX1716" s="32">
        <v>1.0948</v>
      </c>
      <c r="AY1716">
        <v>94.19</v>
      </c>
      <c r="AZ1716">
        <v>1.1012999999999999</v>
      </c>
      <c r="BA1716">
        <v>95.18</v>
      </c>
      <c r="BB1716">
        <v>468</v>
      </c>
      <c r="BC1716">
        <v>462.58</v>
      </c>
      <c r="BD1716" s="32">
        <v>5.0888</v>
      </c>
      <c r="BE1716" s="32">
        <v>5.0891999999999999</v>
      </c>
      <c r="BF1716" s="32">
        <v>34.913800000000002</v>
      </c>
      <c r="BG1716" s="32"/>
      <c r="BH1716" s="32">
        <v>1.0948</v>
      </c>
      <c r="BI1716" s="34">
        <v>95</v>
      </c>
      <c r="BJ1716" s="34">
        <v>0</v>
      </c>
      <c r="BK1716" s="34">
        <v>166</v>
      </c>
      <c r="BL1716" s="34">
        <v>166</v>
      </c>
      <c r="BM1716">
        <v>0</v>
      </c>
      <c r="BN1716" t="s">
        <v>1762</v>
      </c>
      <c r="BO1716" t="s">
        <v>7636</v>
      </c>
      <c r="BP1716" t="b">
        <v>1</v>
      </c>
    </row>
    <row r="1717" spans="1:68" x14ac:dyDescent="0.25">
      <c r="A1717" s="30" t="str">
        <f t="shared" si="27"/>
        <v>2011004104</v>
      </c>
      <c r="B1717" t="s">
        <v>208</v>
      </c>
      <c r="C1717">
        <v>104</v>
      </c>
      <c r="D1717" s="65" t="s">
        <v>8912</v>
      </c>
      <c r="E1717" t="s">
        <v>109</v>
      </c>
      <c r="F1717">
        <v>1</v>
      </c>
      <c r="G1717">
        <v>2011</v>
      </c>
      <c r="H1717">
        <v>1</v>
      </c>
      <c r="I1717" s="34">
        <v>453.7</v>
      </c>
      <c r="J1717">
        <v>470</v>
      </c>
      <c r="K1717" s="32">
        <v>47.267499999999998</v>
      </c>
      <c r="L1717" s="32">
        <v>-59.774299999999997</v>
      </c>
      <c r="M1717" s="31">
        <v>40649.162462037035</v>
      </c>
      <c r="N1717" s="33">
        <v>2.98</v>
      </c>
      <c r="O1717" s="33">
        <v>49.58</v>
      </c>
      <c r="P1717" s="32">
        <v>1.4023000000000001</v>
      </c>
      <c r="Q1717" s="32">
        <v>1.3957999999999999</v>
      </c>
      <c r="R1717" s="32">
        <v>1.4083000000000001</v>
      </c>
      <c r="S1717" s="32">
        <v>2.3E-3</v>
      </c>
      <c r="T1717" s="32">
        <v>1.4016999999999999</v>
      </c>
      <c r="U1717" s="32">
        <v>1.3907</v>
      </c>
      <c r="V1717" s="32">
        <v>1.4076</v>
      </c>
      <c r="W1717" s="32">
        <v>2.8E-3</v>
      </c>
      <c r="X1717" s="32">
        <v>32.111400000000003</v>
      </c>
      <c r="Y1717" s="32">
        <v>32.110500000000002</v>
      </c>
      <c r="Z1717" s="32">
        <v>32.112499999999997</v>
      </c>
      <c r="AA1717" s="32">
        <v>5.0000000000000001E-4</v>
      </c>
      <c r="AB1717" s="32"/>
      <c r="AC1717" s="32"/>
      <c r="AD1717" s="32"/>
      <c r="AE1717" s="32"/>
      <c r="AF1717" s="32">
        <v>7.7952000000000004</v>
      </c>
      <c r="AG1717" s="32">
        <v>7.7742000000000004</v>
      </c>
      <c r="AH1717" s="32">
        <v>7.8094999999999999</v>
      </c>
      <c r="AI1717" s="32">
        <v>6.6E-3</v>
      </c>
      <c r="AJ1717" s="32"/>
      <c r="AK1717" s="32"/>
      <c r="AL1717" s="32"/>
      <c r="AM1717" s="32"/>
      <c r="AN1717" s="32">
        <v>8.0000000000000004E-4</v>
      </c>
      <c r="AO1717" s="32"/>
      <c r="AP1717" s="32">
        <v>1.3986000000000001</v>
      </c>
      <c r="AQ1717" s="32">
        <v>2.3999999999999998E-3</v>
      </c>
      <c r="AR1717" s="32">
        <v>1.3962000000000001</v>
      </c>
      <c r="AS1717" s="32">
        <v>4.7999999999999996E-3</v>
      </c>
      <c r="AT1717" s="32">
        <v>32.110799999999998</v>
      </c>
      <c r="AU1717" s="32">
        <v>1E-4</v>
      </c>
      <c r="AV1717" s="32"/>
      <c r="AW1717" s="32"/>
      <c r="AX1717" s="32">
        <v>1.2383999999999999</v>
      </c>
      <c r="AY1717">
        <v>90.22</v>
      </c>
      <c r="AZ1717">
        <v>1.2383</v>
      </c>
      <c r="BA1717">
        <v>90.22</v>
      </c>
      <c r="BB1717">
        <v>450.3</v>
      </c>
      <c r="BC1717">
        <v>450.72</v>
      </c>
      <c r="BD1717" s="32">
        <v>5.3429000000000002</v>
      </c>
      <c r="BE1717" s="32">
        <v>5.3465999999999996</v>
      </c>
      <c r="BF1717" s="32">
        <v>34.909999999999997</v>
      </c>
      <c r="BG1717" s="32"/>
      <c r="BH1717" s="32">
        <v>1.2383999999999999</v>
      </c>
      <c r="BI1717" s="34">
        <v>91</v>
      </c>
      <c r="BJ1717" s="34">
        <v>0</v>
      </c>
      <c r="BK1717" s="34">
        <v>171</v>
      </c>
      <c r="BL1717" s="34">
        <v>171</v>
      </c>
      <c r="BM1717">
        <v>0</v>
      </c>
      <c r="BN1717" t="s">
        <v>1763</v>
      </c>
      <c r="BO1717" t="s">
        <v>7637</v>
      </c>
      <c r="BP1717" t="b">
        <v>1</v>
      </c>
    </row>
    <row r="1718" spans="1:68" x14ac:dyDescent="0.25">
      <c r="A1718" s="30" t="str">
        <f t="shared" si="27"/>
        <v>2011004106</v>
      </c>
      <c r="B1718" t="s">
        <v>208</v>
      </c>
      <c r="C1718">
        <v>106</v>
      </c>
      <c r="D1718" s="65" t="s">
        <v>8766</v>
      </c>
      <c r="E1718" t="s">
        <v>110</v>
      </c>
      <c r="F1718">
        <v>1</v>
      </c>
      <c r="G1718">
        <v>2011</v>
      </c>
      <c r="H1718">
        <v>1</v>
      </c>
      <c r="I1718" s="34">
        <v>337.9</v>
      </c>
      <c r="J1718">
        <v>352</v>
      </c>
      <c r="K1718" s="32">
        <v>47.095999999999997</v>
      </c>
      <c r="L1718" s="32">
        <v>-59.968499999999999</v>
      </c>
      <c r="M1718" s="31">
        <v>40649.256327083334</v>
      </c>
      <c r="N1718" s="33">
        <v>1.98</v>
      </c>
      <c r="O1718" s="33">
        <v>49.58</v>
      </c>
      <c r="P1718" s="32">
        <v>1.3686</v>
      </c>
      <c r="Q1718" s="32">
        <v>1.3593</v>
      </c>
      <c r="R1718" s="32">
        <v>1.3928</v>
      </c>
      <c r="S1718" s="32">
        <v>8.0000000000000002E-3</v>
      </c>
      <c r="T1718" s="32">
        <v>1.3674999999999999</v>
      </c>
      <c r="U1718" s="32">
        <v>1.3579000000000001</v>
      </c>
      <c r="V1718" s="32">
        <v>1.3916999999999999</v>
      </c>
      <c r="W1718" s="32">
        <v>8.0000000000000002E-3</v>
      </c>
      <c r="X1718" s="32">
        <v>32.008000000000003</v>
      </c>
      <c r="Y1718" s="32">
        <v>32.006700000000002</v>
      </c>
      <c r="Z1718" s="32">
        <v>32.0139</v>
      </c>
      <c r="AA1718" s="32">
        <v>1.5E-3</v>
      </c>
      <c r="AB1718" s="32"/>
      <c r="AC1718" s="32"/>
      <c r="AD1718" s="32"/>
      <c r="AE1718" s="32"/>
      <c r="AF1718" s="32">
        <v>7.8395000000000001</v>
      </c>
      <c r="AG1718" s="32">
        <v>7.8076999999999996</v>
      </c>
      <c r="AH1718" s="32">
        <v>7.8545999999999996</v>
      </c>
      <c r="AI1718" s="32">
        <v>8.0000000000000002E-3</v>
      </c>
      <c r="AJ1718" s="32"/>
      <c r="AK1718" s="32"/>
      <c r="AL1718" s="32"/>
      <c r="AM1718" s="32"/>
      <c r="AN1718" s="32">
        <v>4.0000000000000001E-3</v>
      </c>
      <c r="AO1718" s="32"/>
      <c r="AP1718" s="32">
        <v>1.3654999999999999</v>
      </c>
      <c r="AQ1718" s="32">
        <v>2E-3</v>
      </c>
      <c r="AR1718" s="32">
        <v>1.3633</v>
      </c>
      <c r="AS1718" s="32">
        <v>5.3E-3</v>
      </c>
      <c r="AT1718" s="32">
        <v>32.008000000000003</v>
      </c>
      <c r="AU1718" s="32">
        <v>1.4E-3</v>
      </c>
      <c r="AV1718" s="32"/>
      <c r="AW1718" s="32"/>
      <c r="AX1718" s="32">
        <v>0.76829999999999998</v>
      </c>
      <c r="AY1718">
        <v>106.08</v>
      </c>
      <c r="AZ1718">
        <v>0.7681</v>
      </c>
      <c r="BA1718">
        <v>106.08</v>
      </c>
      <c r="BB1718">
        <v>321</v>
      </c>
      <c r="BC1718">
        <v>321.06</v>
      </c>
      <c r="BD1718" s="32">
        <v>5.5824999999999996</v>
      </c>
      <c r="BE1718" s="32">
        <v>5.5857000000000001</v>
      </c>
      <c r="BF1718" s="32">
        <v>34.863100000000003</v>
      </c>
      <c r="BG1718" s="32"/>
      <c r="BH1718" s="32">
        <v>0.76829999999999998</v>
      </c>
      <c r="BI1718" s="34">
        <v>107</v>
      </c>
      <c r="BJ1718" s="34">
        <v>0</v>
      </c>
      <c r="BK1718" s="34">
        <v>177</v>
      </c>
      <c r="BL1718" s="34">
        <v>177</v>
      </c>
      <c r="BM1718">
        <v>0</v>
      </c>
      <c r="BN1718" t="s">
        <v>1764</v>
      </c>
      <c r="BO1718" t="s">
        <v>7638</v>
      </c>
      <c r="BP1718" t="b">
        <v>1</v>
      </c>
    </row>
    <row r="1719" spans="1:68" x14ac:dyDescent="0.25">
      <c r="A1719" s="30" t="str">
        <f t="shared" si="27"/>
        <v>2011004108</v>
      </c>
      <c r="B1719" t="s">
        <v>208</v>
      </c>
      <c r="C1719">
        <v>108</v>
      </c>
      <c r="D1719" s="65" t="s">
        <v>8726</v>
      </c>
      <c r="E1719" t="s">
        <v>83</v>
      </c>
      <c r="F1719">
        <v>1</v>
      </c>
      <c r="G1719">
        <v>2011</v>
      </c>
      <c r="H1719">
        <v>1</v>
      </c>
      <c r="I1719" s="34">
        <v>159.6</v>
      </c>
      <c r="J1719">
        <v>174</v>
      </c>
      <c r="K1719" s="32">
        <v>47.008000000000003</v>
      </c>
      <c r="L1719" s="32">
        <v>-60.105499999999999</v>
      </c>
      <c r="M1719" s="31">
        <v>40649.346847800924</v>
      </c>
      <c r="N1719" s="33">
        <v>3.97</v>
      </c>
      <c r="O1719" s="33">
        <v>49.58</v>
      </c>
      <c r="P1719" s="32">
        <v>0.2387</v>
      </c>
      <c r="Q1719" s="32">
        <v>-1.2999999999999999E-2</v>
      </c>
      <c r="R1719" s="32">
        <v>0.81259999999999999</v>
      </c>
      <c r="S1719" s="32">
        <v>0.2233</v>
      </c>
      <c r="T1719" s="32">
        <v>0.2286</v>
      </c>
      <c r="U1719" s="32">
        <v>-1.29E-2</v>
      </c>
      <c r="V1719" s="32">
        <v>0.76770000000000005</v>
      </c>
      <c r="W1719" s="32">
        <v>0.21429999999999999</v>
      </c>
      <c r="X1719" s="32">
        <v>31.021599999999999</v>
      </c>
      <c r="Y1719" s="32">
        <v>30.251200000000001</v>
      </c>
      <c r="Z1719" s="32">
        <v>31.589200000000002</v>
      </c>
      <c r="AA1719" s="32">
        <v>0.44309999999999999</v>
      </c>
      <c r="AB1719" s="32"/>
      <c r="AC1719" s="32"/>
      <c r="AD1719" s="32"/>
      <c r="AE1719" s="32"/>
      <c r="AF1719" s="32">
        <v>8.2763000000000009</v>
      </c>
      <c r="AG1719" s="32">
        <v>8.0900999999999996</v>
      </c>
      <c r="AH1719" s="32">
        <v>8.4885000000000002</v>
      </c>
      <c r="AI1719" s="32">
        <v>0.13639999999999999</v>
      </c>
      <c r="AJ1719" s="32"/>
      <c r="AK1719" s="32"/>
      <c r="AL1719" s="32"/>
      <c r="AM1719" s="32"/>
      <c r="AN1719" s="32">
        <v>0.98150000000000004</v>
      </c>
      <c r="AO1719" s="32"/>
      <c r="AP1719" s="32">
        <v>6.7299999999999999E-2</v>
      </c>
      <c r="AQ1719" s="32">
        <v>3.0000000000000001E-3</v>
      </c>
      <c r="AR1719" s="32">
        <v>6.7000000000000004E-2</v>
      </c>
      <c r="AS1719" s="32">
        <v>4.1999999999999997E-3</v>
      </c>
      <c r="AT1719" s="32">
        <v>30.329000000000001</v>
      </c>
      <c r="AU1719" s="32">
        <v>1.4E-3</v>
      </c>
      <c r="AV1719" s="32"/>
      <c r="AW1719" s="32"/>
      <c r="AX1719" s="32">
        <v>-1.2999999999999999E-2</v>
      </c>
      <c r="AY1719">
        <v>18.84</v>
      </c>
      <c r="AZ1719">
        <v>-1.29E-2</v>
      </c>
      <c r="BA1719">
        <v>18.84</v>
      </c>
      <c r="BB1719">
        <v>190.2</v>
      </c>
      <c r="BD1719" s="32"/>
      <c r="BE1719" s="32"/>
      <c r="BF1719" s="32"/>
      <c r="BG1719" s="32"/>
      <c r="BH1719" s="32">
        <v>-1.2999999999999999E-2</v>
      </c>
      <c r="BI1719" s="34">
        <v>19</v>
      </c>
      <c r="BJ1719" s="34">
        <v>0</v>
      </c>
      <c r="BK1719" s="34">
        <v>161</v>
      </c>
      <c r="BL1719" s="34">
        <v>161</v>
      </c>
      <c r="BM1719">
        <v>0</v>
      </c>
      <c r="BN1719" t="s">
        <v>1765</v>
      </c>
      <c r="BO1719" t="s">
        <v>7639</v>
      </c>
      <c r="BP1719" t="b">
        <v>1</v>
      </c>
    </row>
    <row r="1720" spans="1:68" x14ac:dyDescent="0.25">
      <c r="A1720" s="30" t="str">
        <f t="shared" si="27"/>
        <v>2011004111</v>
      </c>
      <c r="B1720" t="s">
        <v>208</v>
      </c>
      <c r="C1720">
        <v>111</v>
      </c>
      <c r="D1720" s="65" t="s">
        <v>8834</v>
      </c>
      <c r="E1720" t="s">
        <v>111</v>
      </c>
      <c r="F1720">
        <v>1</v>
      </c>
      <c r="G1720">
        <v>2011</v>
      </c>
      <c r="H1720">
        <v>1</v>
      </c>
      <c r="I1720" s="34">
        <v>76.3</v>
      </c>
      <c r="J1720">
        <v>79</v>
      </c>
      <c r="K1720" s="32">
        <v>46.951799999999999</v>
      </c>
      <c r="L1720" s="32">
        <v>-60.217799999999997</v>
      </c>
      <c r="M1720" s="31">
        <v>40649.56035925926</v>
      </c>
      <c r="N1720" s="33">
        <v>3.97</v>
      </c>
      <c r="O1720" s="33">
        <v>49.58</v>
      </c>
      <c r="P1720" s="32">
        <v>0.39360000000000001</v>
      </c>
      <c r="Q1720" s="32">
        <v>4.5900000000000003E-2</v>
      </c>
      <c r="R1720" s="32">
        <v>0.52349999999999997</v>
      </c>
      <c r="S1720" s="32">
        <v>0.15909999999999999</v>
      </c>
      <c r="T1720" s="32"/>
      <c r="U1720" s="32"/>
      <c r="V1720" s="32"/>
      <c r="W1720" s="32"/>
      <c r="X1720" s="32">
        <v>29.9712</v>
      </c>
      <c r="Y1720" s="32">
        <v>29.695900000000002</v>
      </c>
      <c r="Z1720" s="32">
        <v>30.6252</v>
      </c>
      <c r="AA1720" s="32">
        <v>0.31490000000000001</v>
      </c>
      <c r="AB1720" s="32"/>
      <c r="AC1720" s="32"/>
      <c r="AD1720" s="32"/>
      <c r="AE1720" s="32"/>
      <c r="AF1720" s="32">
        <v>8.4199000000000002</v>
      </c>
      <c r="AG1720" s="32">
        <v>8.3324999999999996</v>
      </c>
      <c r="AH1720" s="32">
        <v>8.4825999999999997</v>
      </c>
      <c r="AI1720" s="32">
        <v>5.0200000000000002E-2</v>
      </c>
      <c r="AJ1720" s="32"/>
      <c r="AK1720" s="32"/>
      <c r="AL1720" s="32"/>
      <c r="AM1720" s="32"/>
      <c r="AN1720" s="32">
        <v>0.76359999999999995</v>
      </c>
      <c r="AO1720" s="32"/>
      <c r="AP1720" s="32">
        <v>0.50980000000000003</v>
      </c>
      <c r="AQ1720" s="32">
        <v>1.9300000000000001E-2</v>
      </c>
      <c r="AR1720" s="32"/>
      <c r="AS1720" s="32"/>
      <c r="AT1720" s="32">
        <v>29.700399999999998</v>
      </c>
      <c r="AU1720" s="32">
        <v>6.4000000000000003E-3</v>
      </c>
      <c r="AV1720" s="32"/>
      <c r="AW1720" s="32"/>
      <c r="AX1720" s="32">
        <v>4.5900000000000003E-2</v>
      </c>
      <c r="AY1720">
        <v>43.63</v>
      </c>
      <c r="BB1720">
        <v>78.2</v>
      </c>
      <c r="BC1720">
        <v>76.349999999999994</v>
      </c>
      <c r="BD1720" s="32">
        <v>0.6623</v>
      </c>
      <c r="BE1720" s="32"/>
      <c r="BF1720" s="32">
        <v>31.463699999999999</v>
      </c>
      <c r="BG1720" s="32"/>
      <c r="BH1720" s="32">
        <v>4.5900000000000003E-2</v>
      </c>
      <c r="BI1720" s="34">
        <v>44</v>
      </c>
      <c r="BJ1720" s="34">
        <v>0</v>
      </c>
      <c r="BK1720" s="34">
        <v>77</v>
      </c>
      <c r="BL1720" s="34">
        <v>77</v>
      </c>
      <c r="BM1720">
        <v>0</v>
      </c>
      <c r="BN1720" t="s">
        <v>1766</v>
      </c>
      <c r="BO1720" t="s">
        <v>7640</v>
      </c>
      <c r="BP1720" t="b">
        <v>1</v>
      </c>
    </row>
    <row r="1721" spans="1:68" x14ac:dyDescent="0.25">
      <c r="A1721" s="30" t="str">
        <f t="shared" si="27"/>
        <v>2011004113</v>
      </c>
      <c r="B1721" t="s">
        <v>208</v>
      </c>
      <c r="C1721">
        <v>113</v>
      </c>
      <c r="D1721" s="65" t="s">
        <v>8872</v>
      </c>
      <c r="E1721" t="s">
        <v>85</v>
      </c>
      <c r="F1721">
        <v>0</v>
      </c>
      <c r="G1721">
        <v>2011</v>
      </c>
      <c r="H1721">
        <v>1</v>
      </c>
      <c r="I1721" s="34">
        <v>140.80000000000001</v>
      </c>
      <c r="J1721">
        <v>150</v>
      </c>
      <c r="K1721" s="32">
        <v>46.796700000000001</v>
      </c>
      <c r="L1721" s="32">
        <v>-60.075000000000003</v>
      </c>
      <c r="M1721" s="31">
        <v>40649.637800925928</v>
      </c>
      <c r="N1721" s="33">
        <v>2.98</v>
      </c>
      <c r="O1721" s="33">
        <v>49.58</v>
      </c>
      <c r="P1721" s="32">
        <v>0.29970000000000002</v>
      </c>
      <c r="Q1721" s="32">
        <v>2.7099999999999999E-2</v>
      </c>
      <c r="R1721" s="32">
        <v>0.43380000000000002</v>
      </c>
      <c r="S1721" s="32">
        <v>9.2999999999999999E-2</v>
      </c>
      <c r="T1721" s="32">
        <v>0.30280000000000001</v>
      </c>
      <c r="U1721" s="32">
        <v>2.81E-2</v>
      </c>
      <c r="V1721" s="32">
        <v>0.42399999999999999</v>
      </c>
      <c r="W1721" s="32">
        <v>9.0300000000000005E-2</v>
      </c>
      <c r="X1721" s="32">
        <v>30.2653</v>
      </c>
      <c r="Y1721" s="32">
        <v>30.1905</v>
      </c>
      <c r="Z1721" s="32">
        <v>30.6113</v>
      </c>
      <c r="AA1721" s="32">
        <v>8.9599999999999999E-2</v>
      </c>
      <c r="AB1721" s="32"/>
      <c r="AC1721" s="32"/>
      <c r="AD1721" s="32"/>
      <c r="AE1721" s="32"/>
      <c r="AF1721" s="32">
        <v>8.4459999999999997</v>
      </c>
      <c r="AG1721" s="32">
        <v>8.3678000000000008</v>
      </c>
      <c r="AH1721" s="32">
        <v>8.5162999999999993</v>
      </c>
      <c r="AI1721" s="32">
        <v>3.5999999999999997E-2</v>
      </c>
      <c r="AJ1721" s="32"/>
      <c r="AK1721" s="32"/>
      <c r="AL1721" s="32"/>
      <c r="AM1721" s="32"/>
      <c r="AN1721" s="32">
        <v>0.35370000000000001</v>
      </c>
      <c r="AO1721" s="32"/>
      <c r="AP1721" s="32">
        <v>0.4078</v>
      </c>
      <c r="AQ1721" s="32">
        <v>3.09E-2</v>
      </c>
      <c r="AR1721" s="32">
        <v>0.41210000000000002</v>
      </c>
      <c r="AS1721" s="32">
        <v>1.43E-2</v>
      </c>
      <c r="AT1721" s="32">
        <v>30.190899999999999</v>
      </c>
      <c r="AU1721" s="32">
        <v>4.0000000000000002E-4</v>
      </c>
      <c r="AV1721" s="32"/>
      <c r="AW1721" s="32"/>
      <c r="AX1721" s="32">
        <v>2.7099999999999999E-2</v>
      </c>
      <c r="AY1721">
        <v>48.59</v>
      </c>
      <c r="AZ1721">
        <v>2.81E-2</v>
      </c>
      <c r="BA1721">
        <v>48.59</v>
      </c>
      <c r="BD1721" s="32"/>
      <c r="BE1721" s="32"/>
      <c r="BF1721" s="32"/>
      <c r="BG1721" s="32"/>
      <c r="BH1721" s="32">
        <v>2.7099999999999999E-2</v>
      </c>
      <c r="BI1721" s="34">
        <v>49</v>
      </c>
      <c r="BJ1721" s="34">
        <v>0</v>
      </c>
      <c r="BK1721" s="34">
        <v>142</v>
      </c>
      <c r="BL1721" s="34">
        <v>142</v>
      </c>
      <c r="BM1721">
        <v>0</v>
      </c>
      <c r="BN1721" t="s">
        <v>1767</v>
      </c>
      <c r="BO1721" t="s">
        <v>7641</v>
      </c>
      <c r="BP1721" t="b">
        <v>1</v>
      </c>
    </row>
    <row r="1722" spans="1:68" x14ac:dyDescent="0.25">
      <c r="A1722" s="30" t="str">
        <f t="shared" si="27"/>
        <v>2011004115</v>
      </c>
      <c r="B1722" t="s">
        <v>208</v>
      </c>
      <c r="C1722">
        <v>115</v>
      </c>
      <c r="D1722" s="65" t="s">
        <v>8841</v>
      </c>
      <c r="E1722" t="s">
        <v>106</v>
      </c>
      <c r="F1722">
        <v>1</v>
      </c>
      <c r="G1722">
        <v>2011</v>
      </c>
      <c r="H1722">
        <v>1</v>
      </c>
      <c r="I1722" s="34">
        <v>94.2</v>
      </c>
      <c r="J1722">
        <v>95</v>
      </c>
      <c r="K1722" s="32">
        <v>45.828800000000001</v>
      </c>
      <c r="L1722" s="32">
        <v>-59.854500000000002</v>
      </c>
      <c r="M1722" s="31">
        <v>40649.908241087964</v>
      </c>
      <c r="N1722" s="33">
        <v>4.96</v>
      </c>
      <c r="O1722" s="33">
        <v>49.58</v>
      </c>
      <c r="P1722" s="32">
        <v>0.27360000000000001</v>
      </c>
      <c r="Q1722" s="32">
        <v>0.19400000000000001</v>
      </c>
      <c r="R1722" s="32">
        <v>0.38019999999999998</v>
      </c>
      <c r="S1722" s="32">
        <v>6.1199999999999997E-2</v>
      </c>
      <c r="T1722" s="32">
        <v>0.2782</v>
      </c>
      <c r="U1722" s="32">
        <v>0.19370000000000001</v>
      </c>
      <c r="V1722" s="32">
        <v>0.39090000000000003</v>
      </c>
      <c r="W1722" s="32">
        <v>6.3299999999999995E-2</v>
      </c>
      <c r="X1722" s="32">
        <v>30.588899999999999</v>
      </c>
      <c r="Y1722" s="32">
        <v>30.5442</v>
      </c>
      <c r="Z1722" s="32">
        <v>30.661100000000001</v>
      </c>
      <c r="AA1722" s="32">
        <v>4.0800000000000003E-2</v>
      </c>
      <c r="AB1722" s="32"/>
      <c r="AC1722" s="32"/>
      <c r="AD1722" s="32"/>
      <c r="AE1722" s="32"/>
      <c r="AF1722" s="32">
        <v>8.548</v>
      </c>
      <c r="AG1722" s="32">
        <v>8.4293999999999993</v>
      </c>
      <c r="AH1722" s="32">
        <v>8.6747999999999994</v>
      </c>
      <c r="AI1722" s="32">
        <v>7.0199999999999999E-2</v>
      </c>
      <c r="AJ1722" s="32"/>
      <c r="AK1722" s="32"/>
      <c r="AL1722" s="32"/>
      <c r="AM1722" s="32"/>
      <c r="AN1722" s="32"/>
      <c r="AO1722" s="32"/>
      <c r="AP1722" s="32"/>
      <c r="AQ1722" s="32"/>
      <c r="AR1722" s="32">
        <v>0.39090000000000003</v>
      </c>
      <c r="AS1722" s="32">
        <v>0</v>
      </c>
      <c r="AT1722" s="32"/>
      <c r="AU1722" s="32"/>
      <c r="AV1722" s="32"/>
      <c r="AW1722" s="32"/>
      <c r="AX1722" s="32">
        <v>0.19400000000000001</v>
      </c>
      <c r="AY1722">
        <v>49.58</v>
      </c>
      <c r="AZ1722">
        <v>0.19370000000000001</v>
      </c>
      <c r="BA1722">
        <v>49.58</v>
      </c>
      <c r="BB1722">
        <v>84.7</v>
      </c>
      <c r="BC1722">
        <v>84.29</v>
      </c>
      <c r="BD1722" s="32">
        <v>0.24579999999999999</v>
      </c>
      <c r="BE1722" s="32">
        <v>0.2452</v>
      </c>
      <c r="BF1722" s="32">
        <v>30.784600000000001</v>
      </c>
      <c r="BG1722" s="32"/>
      <c r="BH1722" s="32"/>
      <c r="BI1722" s="34"/>
      <c r="BJ1722" s="34">
        <v>0</v>
      </c>
      <c r="BK1722" s="34">
        <v>95</v>
      </c>
      <c r="BL1722" s="34">
        <v>95</v>
      </c>
      <c r="BM1722">
        <v>0</v>
      </c>
      <c r="BN1722" t="s">
        <v>1768</v>
      </c>
      <c r="BO1722" t="s">
        <v>7642</v>
      </c>
      <c r="BP1722" t="b">
        <v>1</v>
      </c>
    </row>
    <row r="1723" spans="1:68" x14ac:dyDescent="0.25">
      <c r="A1723" s="30" t="str">
        <f t="shared" si="27"/>
        <v>2011004118</v>
      </c>
      <c r="B1723" t="s">
        <v>208</v>
      </c>
      <c r="C1723">
        <v>118</v>
      </c>
      <c r="D1723" s="65" t="s">
        <v>8728</v>
      </c>
      <c r="E1723" t="s">
        <v>105</v>
      </c>
      <c r="F1723">
        <v>1</v>
      </c>
      <c r="G1723">
        <v>2011</v>
      </c>
      <c r="H1723">
        <v>1</v>
      </c>
      <c r="I1723" s="34">
        <v>121</v>
      </c>
      <c r="J1723">
        <v>130</v>
      </c>
      <c r="K1723" s="32">
        <v>45.663200000000003</v>
      </c>
      <c r="L1723" s="32">
        <v>-59.691299999999998</v>
      </c>
      <c r="M1723" s="31">
        <v>40649.993907291668</v>
      </c>
      <c r="N1723" s="33">
        <v>3.97</v>
      </c>
      <c r="O1723" s="33">
        <v>49.59</v>
      </c>
      <c r="P1723" s="32">
        <v>0.54320000000000002</v>
      </c>
      <c r="Q1723" s="32">
        <v>0.25390000000000001</v>
      </c>
      <c r="R1723" s="32">
        <v>0.68289999999999995</v>
      </c>
      <c r="S1723" s="32">
        <v>0.1235</v>
      </c>
      <c r="T1723" s="32">
        <v>0.54790000000000005</v>
      </c>
      <c r="U1723" s="32">
        <v>0.2601</v>
      </c>
      <c r="V1723" s="32">
        <v>0.69340000000000002</v>
      </c>
      <c r="W1723" s="32">
        <v>0.1202</v>
      </c>
      <c r="X1723" s="32">
        <v>30.898499999999999</v>
      </c>
      <c r="Y1723" s="32">
        <v>30.7242</v>
      </c>
      <c r="Z1723" s="32">
        <v>31.290299999999998</v>
      </c>
      <c r="AA1723" s="32">
        <v>0.2278</v>
      </c>
      <c r="AB1723" s="32"/>
      <c r="AC1723" s="32"/>
      <c r="AD1723" s="32"/>
      <c r="AE1723" s="32"/>
      <c r="AF1723" s="32">
        <v>8.5503</v>
      </c>
      <c r="AG1723" s="32">
        <v>7.9592999999999998</v>
      </c>
      <c r="AH1723" s="32">
        <v>8.9174000000000007</v>
      </c>
      <c r="AI1723" s="32">
        <v>0.38059999999999999</v>
      </c>
      <c r="AJ1723" s="32"/>
      <c r="AK1723" s="32"/>
      <c r="AL1723" s="32"/>
      <c r="AM1723" s="32"/>
      <c r="AN1723" s="32">
        <v>0.47470000000000001</v>
      </c>
      <c r="AO1723" s="32"/>
      <c r="AP1723" s="32">
        <v>0.63149999999999995</v>
      </c>
      <c r="AQ1723" s="32">
        <v>2.9100000000000001E-2</v>
      </c>
      <c r="AR1723" s="32">
        <v>0.63349999999999995</v>
      </c>
      <c r="AS1723" s="32">
        <v>2.3E-2</v>
      </c>
      <c r="AT1723" s="32">
        <v>30.7257</v>
      </c>
      <c r="AU1723" s="32">
        <v>2.2000000000000001E-3</v>
      </c>
      <c r="AV1723" s="32"/>
      <c r="AW1723" s="32"/>
      <c r="AX1723" s="32">
        <v>0.24540000000000001</v>
      </c>
      <c r="AY1723">
        <v>51.57</v>
      </c>
      <c r="AZ1723">
        <v>0.24779999999999999</v>
      </c>
      <c r="BA1723">
        <v>51.57</v>
      </c>
      <c r="BB1723">
        <v>139.80000000000001</v>
      </c>
      <c r="BD1723" s="32"/>
      <c r="BE1723" s="32"/>
      <c r="BF1723" s="32"/>
      <c r="BG1723" s="32"/>
      <c r="BH1723" s="32">
        <v>0.24540000000000001</v>
      </c>
      <c r="BI1723" s="34">
        <v>52</v>
      </c>
      <c r="BJ1723" s="34">
        <v>0</v>
      </c>
      <c r="BK1723" s="34">
        <v>122</v>
      </c>
      <c r="BL1723" s="34">
        <v>122</v>
      </c>
      <c r="BM1723">
        <v>0</v>
      </c>
      <c r="BN1723" t="s">
        <v>1769</v>
      </c>
      <c r="BO1723" t="s">
        <v>7643</v>
      </c>
      <c r="BP1723" t="b">
        <v>1</v>
      </c>
    </row>
    <row r="1724" spans="1:68" x14ac:dyDescent="0.25">
      <c r="A1724" s="30" t="str">
        <f t="shared" si="27"/>
        <v>2011004120</v>
      </c>
      <c r="B1724" t="s">
        <v>208</v>
      </c>
      <c r="C1724">
        <v>120</v>
      </c>
      <c r="D1724" s="65" t="s">
        <v>8768</v>
      </c>
      <c r="E1724" t="s">
        <v>104</v>
      </c>
      <c r="F1724">
        <v>1</v>
      </c>
      <c r="G1724">
        <v>2011</v>
      </c>
      <c r="H1724">
        <v>1</v>
      </c>
      <c r="I1724" s="34">
        <v>119</v>
      </c>
      <c r="J1724">
        <v>126</v>
      </c>
      <c r="K1724" s="32">
        <v>45.499200000000002</v>
      </c>
      <c r="L1724" s="32">
        <v>-59.518700000000003</v>
      </c>
      <c r="M1724" s="31">
        <v>40650.072089930552</v>
      </c>
      <c r="N1724" s="33">
        <v>4.96</v>
      </c>
      <c r="O1724" s="33">
        <v>49.59</v>
      </c>
      <c r="P1724" s="32">
        <v>0.64359999999999995</v>
      </c>
      <c r="Q1724" s="32">
        <v>0.51049999999999995</v>
      </c>
      <c r="R1724" s="32">
        <v>0.78300000000000003</v>
      </c>
      <c r="S1724" s="32">
        <v>8.2699999999999996E-2</v>
      </c>
      <c r="T1724" s="32">
        <v>0.6452</v>
      </c>
      <c r="U1724" s="32">
        <v>0.51280000000000003</v>
      </c>
      <c r="V1724" s="32">
        <v>0.78110000000000002</v>
      </c>
      <c r="W1724" s="32">
        <v>8.3099999999999993E-2</v>
      </c>
      <c r="X1724" s="32">
        <v>31.055499999999999</v>
      </c>
      <c r="Y1724" s="32">
        <v>30.8628</v>
      </c>
      <c r="Z1724" s="32">
        <v>31.665500000000002</v>
      </c>
      <c r="AA1724" s="32">
        <v>0.2702</v>
      </c>
      <c r="AB1724" s="32"/>
      <c r="AC1724" s="32"/>
      <c r="AD1724" s="32"/>
      <c r="AE1724" s="32"/>
      <c r="AF1724" s="32">
        <v>8.4896999999999991</v>
      </c>
      <c r="AG1724" s="32">
        <v>7.7652999999999999</v>
      </c>
      <c r="AH1724" s="32">
        <v>8.8602000000000007</v>
      </c>
      <c r="AI1724" s="32">
        <v>0.3805</v>
      </c>
      <c r="AJ1724" s="32"/>
      <c r="AK1724" s="32"/>
      <c r="AL1724" s="32"/>
      <c r="AM1724" s="32"/>
      <c r="AN1724" s="32">
        <v>0.65029999999999999</v>
      </c>
      <c r="AO1724" s="32"/>
      <c r="AP1724" s="32">
        <v>0.72640000000000005</v>
      </c>
      <c r="AQ1724" s="32">
        <v>0</v>
      </c>
      <c r="AR1724" s="32">
        <v>0.72629999999999995</v>
      </c>
      <c r="AS1724" s="32">
        <v>0</v>
      </c>
      <c r="AT1724" s="32">
        <v>30.866700000000002</v>
      </c>
      <c r="AU1724" s="32">
        <v>0</v>
      </c>
      <c r="AV1724" s="32"/>
      <c r="AW1724" s="32"/>
      <c r="AX1724" s="32">
        <v>0.51049999999999995</v>
      </c>
      <c r="AY1724">
        <v>38.68</v>
      </c>
      <c r="AZ1724">
        <v>0.51280000000000003</v>
      </c>
      <c r="BA1724">
        <v>39.67</v>
      </c>
      <c r="BB1724">
        <v>144.1</v>
      </c>
      <c r="BD1724" s="32"/>
      <c r="BE1724" s="32"/>
      <c r="BF1724" s="32"/>
      <c r="BG1724" s="32"/>
      <c r="BH1724" s="32">
        <v>0.51049999999999995</v>
      </c>
      <c r="BI1724" s="34">
        <v>39</v>
      </c>
      <c r="BJ1724" s="34">
        <v>0</v>
      </c>
      <c r="BK1724" s="34">
        <v>120</v>
      </c>
      <c r="BL1724" s="34">
        <v>120</v>
      </c>
      <c r="BM1724">
        <v>0</v>
      </c>
      <c r="BN1724" t="s">
        <v>1770</v>
      </c>
      <c r="BO1724" t="s">
        <v>7644</v>
      </c>
      <c r="BP1724" t="b">
        <v>1</v>
      </c>
    </row>
    <row r="1725" spans="1:68" x14ac:dyDescent="0.25">
      <c r="A1725" s="30" t="str">
        <f t="shared" si="27"/>
        <v>2011004122</v>
      </c>
      <c r="B1725" t="s">
        <v>208</v>
      </c>
      <c r="C1725">
        <v>122</v>
      </c>
      <c r="D1725" s="65" t="s">
        <v>8729</v>
      </c>
      <c r="E1725" t="s">
        <v>102</v>
      </c>
      <c r="F1725">
        <v>1</v>
      </c>
      <c r="G1725">
        <v>2011</v>
      </c>
      <c r="H1725">
        <v>1</v>
      </c>
      <c r="I1725" s="34">
        <v>97.2</v>
      </c>
      <c r="J1725">
        <v>102</v>
      </c>
      <c r="K1725" s="32">
        <v>45.1678</v>
      </c>
      <c r="L1725" s="32">
        <v>-59.169199999999996</v>
      </c>
      <c r="M1725" s="31">
        <v>40650.201467361112</v>
      </c>
      <c r="N1725" s="33">
        <v>1.98</v>
      </c>
      <c r="O1725" s="33">
        <v>49.59</v>
      </c>
      <c r="P1725" s="32">
        <v>1.1585000000000001</v>
      </c>
      <c r="Q1725" s="32">
        <v>1.0785</v>
      </c>
      <c r="R1725" s="32">
        <v>1.228</v>
      </c>
      <c r="S1725" s="32">
        <v>4.9799999999999997E-2</v>
      </c>
      <c r="T1725" s="32">
        <v>1.1577</v>
      </c>
      <c r="U1725" s="32">
        <v>1.0788</v>
      </c>
      <c r="V1725" s="32">
        <v>1.2225999999999999</v>
      </c>
      <c r="W1725" s="32">
        <v>4.9099999999999998E-2</v>
      </c>
      <c r="X1725" s="32">
        <v>30.854399999999998</v>
      </c>
      <c r="Y1725" s="32">
        <v>30.837299999999999</v>
      </c>
      <c r="Z1725" s="32">
        <v>30.938500000000001</v>
      </c>
      <c r="AA1725" s="32">
        <v>2.4899999999999999E-2</v>
      </c>
      <c r="AB1725" s="32"/>
      <c r="AC1725" s="32"/>
      <c r="AD1725" s="32"/>
      <c r="AE1725" s="32"/>
      <c r="AF1725" s="32">
        <v>8.6213999999999995</v>
      </c>
      <c r="AG1725" s="32">
        <v>8.2253000000000007</v>
      </c>
      <c r="AH1725" s="32">
        <v>8.7698999999999998</v>
      </c>
      <c r="AI1725" s="32">
        <v>0.1226</v>
      </c>
      <c r="AJ1725" s="32">
        <v>7.7076000000000002</v>
      </c>
      <c r="AK1725" s="32">
        <v>7.2485999999999997</v>
      </c>
      <c r="AL1725" s="32">
        <v>7.9656000000000002</v>
      </c>
      <c r="AM1725" s="32">
        <v>0.15759999999999999</v>
      </c>
      <c r="AN1725" s="32">
        <v>8.6900000000000005E-2</v>
      </c>
      <c r="AO1725" s="32"/>
      <c r="AP1725" s="32">
        <v>1.2208000000000001</v>
      </c>
      <c r="AQ1725" s="32">
        <v>7.7000000000000002E-3</v>
      </c>
      <c r="AR1725" s="32">
        <v>1.2193000000000001</v>
      </c>
      <c r="AS1725" s="32">
        <v>4.7999999999999996E-3</v>
      </c>
      <c r="AT1725" s="32">
        <v>30.838200000000001</v>
      </c>
      <c r="AU1725" s="32">
        <v>2.9999999999999997E-4</v>
      </c>
      <c r="AV1725" s="32"/>
      <c r="AW1725" s="32"/>
      <c r="AX1725" s="32">
        <v>0.87880000000000003</v>
      </c>
      <c r="AY1725">
        <v>57.52</v>
      </c>
      <c r="AZ1725">
        <v>0.87760000000000005</v>
      </c>
      <c r="BA1725">
        <v>57.52</v>
      </c>
      <c r="BB1725">
        <v>101.9</v>
      </c>
      <c r="BC1725">
        <v>97.18</v>
      </c>
      <c r="BD1725" s="32">
        <v>1.7684</v>
      </c>
      <c r="BE1725" s="32">
        <v>1.766</v>
      </c>
      <c r="BF1725" s="32">
        <v>32.075200000000002</v>
      </c>
      <c r="BG1725" s="32"/>
      <c r="BH1725" s="32">
        <v>0.87880000000000003</v>
      </c>
      <c r="BI1725" s="34">
        <v>58</v>
      </c>
      <c r="BJ1725" s="34">
        <v>0</v>
      </c>
      <c r="BK1725" s="34">
        <v>98</v>
      </c>
      <c r="BL1725" s="34">
        <v>98</v>
      </c>
      <c r="BM1725">
        <v>0</v>
      </c>
      <c r="BN1725" t="s">
        <v>1771</v>
      </c>
      <c r="BO1725" t="s">
        <v>7645</v>
      </c>
      <c r="BP1725" t="b">
        <v>1</v>
      </c>
    </row>
    <row r="1726" spans="1:68" x14ac:dyDescent="0.25">
      <c r="A1726" s="30" t="str">
        <f t="shared" si="27"/>
        <v>2011004124</v>
      </c>
      <c r="B1726" t="s">
        <v>208</v>
      </c>
      <c r="C1726">
        <v>124</v>
      </c>
      <c r="D1726" s="65" t="s">
        <v>8873</v>
      </c>
      <c r="E1726" t="s">
        <v>101</v>
      </c>
      <c r="F1726">
        <v>1</v>
      </c>
      <c r="G1726">
        <v>2011</v>
      </c>
      <c r="H1726">
        <v>1</v>
      </c>
      <c r="I1726" s="34">
        <v>180.4</v>
      </c>
      <c r="J1726">
        <v>190</v>
      </c>
      <c r="K1726" s="32">
        <v>44.820500000000003</v>
      </c>
      <c r="L1726" s="32">
        <v>-58.852200000000003</v>
      </c>
      <c r="M1726" s="31">
        <v>40650.320598611113</v>
      </c>
      <c r="N1726" s="33">
        <v>1.98</v>
      </c>
      <c r="O1726" s="33">
        <v>49.59</v>
      </c>
      <c r="P1726" s="32">
        <v>1.6459999999999999</v>
      </c>
      <c r="Q1726" s="32">
        <v>1.3371</v>
      </c>
      <c r="R1726" s="32">
        <v>1.8201000000000001</v>
      </c>
      <c r="S1726" s="32">
        <v>0.17449999999999999</v>
      </c>
      <c r="T1726" s="32">
        <v>1.6418999999999999</v>
      </c>
      <c r="U1726" s="32">
        <v>1.3271999999999999</v>
      </c>
      <c r="V1726" s="32">
        <v>1.8227</v>
      </c>
      <c r="W1726" s="32">
        <v>0.17649999999999999</v>
      </c>
      <c r="X1726" s="32">
        <v>31.3949</v>
      </c>
      <c r="Y1726" s="32">
        <v>31.236000000000001</v>
      </c>
      <c r="Z1726" s="32">
        <v>31.673500000000001</v>
      </c>
      <c r="AA1726" s="32">
        <v>0.1623</v>
      </c>
      <c r="AB1726" s="32">
        <v>31.3749</v>
      </c>
      <c r="AC1726" s="32">
        <v>31.244299999999999</v>
      </c>
      <c r="AD1726" s="32">
        <v>31.648199999999999</v>
      </c>
      <c r="AE1726" s="32">
        <v>0.1477</v>
      </c>
      <c r="AF1726" s="32"/>
      <c r="AG1726" s="32"/>
      <c r="AH1726" s="32"/>
      <c r="AI1726" s="32"/>
      <c r="AJ1726" s="32"/>
      <c r="AK1726" s="32"/>
      <c r="AL1726" s="32"/>
      <c r="AM1726" s="32"/>
      <c r="AN1726" s="32">
        <v>0.35720000000000002</v>
      </c>
      <c r="AO1726" s="32">
        <v>0.30659999999999998</v>
      </c>
      <c r="AP1726" s="32">
        <v>1.7830999999999999</v>
      </c>
      <c r="AQ1726" s="32">
        <v>6.3E-3</v>
      </c>
      <c r="AR1726" s="32">
        <v>1.7821</v>
      </c>
      <c r="AS1726" s="32">
        <v>6.6E-3</v>
      </c>
      <c r="AT1726" s="32">
        <v>31.253399999999999</v>
      </c>
      <c r="AU1726" s="32">
        <v>5.7999999999999996E-3</v>
      </c>
      <c r="AV1726" s="32">
        <v>31.253299999999999</v>
      </c>
      <c r="AW1726" s="32">
        <v>2.3E-3</v>
      </c>
      <c r="AX1726" s="32">
        <v>1.3371</v>
      </c>
      <c r="AY1726">
        <v>40.659999999999997</v>
      </c>
      <c r="AZ1726">
        <v>1.3271999999999999</v>
      </c>
      <c r="BA1726">
        <v>40.659999999999997</v>
      </c>
      <c r="BB1726">
        <v>202</v>
      </c>
      <c r="BD1726" s="32"/>
      <c r="BE1726" s="32"/>
      <c r="BF1726" s="32"/>
      <c r="BG1726" s="32"/>
      <c r="BH1726" s="32">
        <v>1.3371</v>
      </c>
      <c r="BI1726" s="34">
        <v>41</v>
      </c>
      <c r="BJ1726" s="34">
        <v>0</v>
      </c>
      <c r="BK1726" s="34">
        <v>182</v>
      </c>
      <c r="BL1726" s="34">
        <v>182</v>
      </c>
      <c r="BM1726">
        <v>0</v>
      </c>
      <c r="BN1726" t="s">
        <v>1772</v>
      </c>
      <c r="BO1726" t="s">
        <v>7646</v>
      </c>
      <c r="BP1726" t="b">
        <v>1</v>
      </c>
    </row>
    <row r="1727" spans="1:68" x14ac:dyDescent="0.25">
      <c r="A1727" s="30" t="str">
        <f t="shared" si="27"/>
        <v>2011004127</v>
      </c>
      <c r="B1727" t="s">
        <v>208</v>
      </c>
      <c r="C1727">
        <v>127</v>
      </c>
      <c r="D1727" s="65" t="s">
        <v>8910</v>
      </c>
      <c r="E1727" t="s">
        <v>100</v>
      </c>
      <c r="F1727">
        <v>1</v>
      </c>
      <c r="G1727">
        <v>2011</v>
      </c>
      <c r="H1727">
        <v>1</v>
      </c>
      <c r="I1727" s="34">
        <v>64.5</v>
      </c>
      <c r="J1727">
        <v>67</v>
      </c>
      <c r="K1727" s="32">
        <v>44.477800000000002</v>
      </c>
      <c r="L1727" s="32">
        <v>-58.515700000000002</v>
      </c>
      <c r="M1727" s="31">
        <v>40650.45507314815</v>
      </c>
      <c r="N1727" s="33">
        <v>3.97</v>
      </c>
      <c r="O1727" s="33">
        <v>49.59</v>
      </c>
      <c r="P1727" s="32">
        <v>1.9462999999999999</v>
      </c>
      <c r="Q1727" s="32">
        <v>1.5089999999999999</v>
      </c>
      <c r="R1727" s="32">
        <v>2.0613000000000001</v>
      </c>
      <c r="S1727" s="32">
        <v>0.15989999999999999</v>
      </c>
      <c r="T1727" s="32">
        <v>1.9503999999999999</v>
      </c>
      <c r="U1727" s="32">
        <v>1.5125</v>
      </c>
      <c r="V1727" s="32">
        <v>2.0607000000000002</v>
      </c>
      <c r="W1727" s="32">
        <v>0.1545</v>
      </c>
      <c r="X1727" s="32">
        <v>31.653500000000001</v>
      </c>
      <c r="Y1727" s="32">
        <v>31.5854</v>
      </c>
      <c r="Z1727" s="32">
        <v>31.968499999999999</v>
      </c>
      <c r="AA1727" s="32">
        <v>0.12790000000000001</v>
      </c>
      <c r="AB1727" s="32">
        <v>31.6587</v>
      </c>
      <c r="AC1727" s="32">
        <v>31.590299999999999</v>
      </c>
      <c r="AD1727" s="32">
        <v>32.028399999999998</v>
      </c>
      <c r="AE1727" s="32">
        <v>0.14280000000000001</v>
      </c>
      <c r="AF1727" s="32"/>
      <c r="AG1727" s="32"/>
      <c r="AH1727" s="32"/>
      <c r="AI1727" s="32"/>
      <c r="AJ1727" s="32"/>
      <c r="AK1727" s="32"/>
      <c r="AL1727" s="32"/>
      <c r="AM1727" s="32"/>
      <c r="AN1727" s="32">
        <v>0.3357</v>
      </c>
      <c r="AO1727" s="32">
        <v>0.38069999999999998</v>
      </c>
      <c r="AP1727" s="32">
        <v>1.9979</v>
      </c>
      <c r="AQ1727" s="32">
        <v>2E-3</v>
      </c>
      <c r="AR1727" s="32">
        <v>1.9996</v>
      </c>
      <c r="AS1727" s="32">
        <v>1.1000000000000001E-3</v>
      </c>
      <c r="AT1727" s="32">
        <v>31.590800000000002</v>
      </c>
      <c r="AU1727" s="32">
        <v>0</v>
      </c>
      <c r="AV1727" s="32">
        <v>31.5945</v>
      </c>
      <c r="AW1727" s="32">
        <v>0</v>
      </c>
      <c r="AX1727" s="32">
        <v>1.4999</v>
      </c>
      <c r="AY1727">
        <v>61.49</v>
      </c>
      <c r="AZ1727">
        <v>1.5018</v>
      </c>
      <c r="BA1727">
        <v>54.55</v>
      </c>
      <c r="BB1727">
        <v>66</v>
      </c>
      <c r="BC1727">
        <v>64.47</v>
      </c>
      <c r="BD1727" s="32">
        <v>1.5008999999999999</v>
      </c>
      <c r="BE1727" s="32">
        <v>1.5629999999999999</v>
      </c>
      <c r="BF1727" s="32">
        <v>31.97</v>
      </c>
      <c r="BG1727" s="32">
        <v>31.9846</v>
      </c>
      <c r="BH1727" s="32"/>
      <c r="BI1727" s="34"/>
      <c r="BJ1727" s="34">
        <v>0</v>
      </c>
      <c r="BK1727" s="34">
        <v>65</v>
      </c>
      <c r="BL1727" s="34">
        <v>65</v>
      </c>
      <c r="BM1727">
        <v>0</v>
      </c>
      <c r="BN1727" t="s">
        <v>1773</v>
      </c>
      <c r="BO1727" t="s">
        <v>7647</v>
      </c>
      <c r="BP1727" t="b">
        <v>1</v>
      </c>
    </row>
    <row r="1728" spans="1:68" x14ac:dyDescent="0.25">
      <c r="A1728" s="30" t="str">
        <f t="shared" si="27"/>
        <v>2011004130</v>
      </c>
      <c r="B1728" t="s">
        <v>208</v>
      </c>
      <c r="C1728">
        <v>130</v>
      </c>
      <c r="D1728" s="65" t="s">
        <v>8826</v>
      </c>
      <c r="E1728" t="s">
        <v>99</v>
      </c>
      <c r="F1728">
        <v>1</v>
      </c>
      <c r="G1728">
        <v>2011</v>
      </c>
      <c r="H1728">
        <v>1</v>
      </c>
      <c r="I1728" s="34">
        <v>849.3</v>
      </c>
      <c r="J1728">
        <v>700</v>
      </c>
      <c r="K1728" s="32">
        <v>44.115699999999997</v>
      </c>
      <c r="L1728" s="32">
        <v>-58.203299999999999</v>
      </c>
      <c r="M1728" s="31">
        <v>40650.612793865737</v>
      </c>
      <c r="N1728" s="33">
        <v>2.98</v>
      </c>
      <c r="O1728" s="33">
        <v>49.59</v>
      </c>
      <c r="P1728" s="32">
        <v>1.6312</v>
      </c>
      <c r="Q1728" s="32">
        <v>1.5304</v>
      </c>
      <c r="R1728" s="32">
        <v>1.7769999999999999</v>
      </c>
      <c r="S1728" s="32">
        <v>7.2999999999999995E-2</v>
      </c>
      <c r="T1728" s="32">
        <v>1.6318999999999999</v>
      </c>
      <c r="U1728" s="32">
        <v>1.5405</v>
      </c>
      <c r="V1728" s="32">
        <v>1.7790999999999999</v>
      </c>
      <c r="W1728" s="32">
        <v>7.3499999999999996E-2</v>
      </c>
      <c r="X1728" s="32">
        <v>31.914300000000001</v>
      </c>
      <c r="Y1728" s="32">
        <v>31.754799999999999</v>
      </c>
      <c r="Z1728" s="32">
        <v>32.252200000000002</v>
      </c>
      <c r="AA1728" s="32">
        <v>0.20330000000000001</v>
      </c>
      <c r="AB1728" s="32">
        <v>31.903099999999998</v>
      </c>
      <c r="AC1728" s="32">
        <v>31.752099999999999</v>
      </c>
      <c r="AD1728" s="32">
        <v>32.265000000000001</v>
      </c>
      <c r="AE1728" s="32">
        <v>0.18770000000000001</v>
      </c>
      <c r="AF1728" s="32">
        <v>8.1775000000000002</v>
      </c>
      <c r="AG1728" s="32">
        <v>7.7925000000000004</v>
      </c>
      <c r="AH1728" s="32">
        <v>8.4022000000000006</v>
      </c>
      <c r="AI1728" s="32">
        <v>0.19409999999999999</v>
      </c>
      <c r="AJ1728" s="32">
        <v>7.6479999999999997</v>
      </c>
      <c r="AK1728" s="32">
        <v>7.3666999999999998</v>
      </c>
      <c r="AL1728" s="32">
        <v>7.8324999999999996</v>
      </c>
      <c r="AM1728" s="32">
        <v>0.15640000000000001</v>
      </c>
      <c r="AN1728" s="32">
        <v>0.38829999999999998</v>
      </c>
      <c r="AO1728" s="32">
        <v>0.34739999999999999</v>
      </c>
      <c r="AP1728" s="32">
        <v>1.6185</v>
      </c>
      <c r="AQ1728" s="32">
        <v>3.8999999999999998E-3</v>
      </c>
      <c r="AR1728" s="32">
        <v>1.6153999999999999</v>
      </c>
      <c r="AS1728" s="32">
        <v>1.04E-2</v>
      </c>
      <c r="AT1728" s="32">
        <v>31.756599999999999</v>
      </c>
      <c r="AU1728" s="32">
        <v>2.5000000000000001E-3</v>
      </c>
      <c r="AV1728" s="32">
        <v>31.753799999999998</v>
      </c>
      <c r="AW1728" s="32">
        <v>2.3E-3</v>
      </c>
      <c r="AX1728" s="32">
        <v>1.5304</v>
      </c>
      <c r="AY1728">
        <v>26.78</v>
      </c>
      <c r="AZ1728">
        <v>1.5390999999999999</v>
      </c>
      <c r="BA1728">
        <v>69.430000000000007</v>
      </c>
      <c r="BB1728">
        <v>728.1</v>
      </c>
      <c r="BC1728">
        <v>727.8</v>
      </c>
      <c r="BD1728" s="32">
        <v>4.4843999999999999</v>
      </c>
      <c r="BE1728" s="32">
        <v>4.4847999999999999</v>
      </c>
      <c r="BF1728" s="32">
        <v>34.921500000000002</v>
      </c>
      <c r="BG1728" s="32">
        <v>34.930799999999998</v>
      </c>
      <c r="BH1728" s="32">
        <v>1.5304</v>
      </c>
      <c r="BI1728" s="34">
        <v>27</v>
      </c>
      <c r="BJ1728" s="34">
        <v>0</v>
      </c>
      <c r="BK1728" s="34">
        <v>121</v>
      </c>
      <c r="BL1728" s="34">
        <v>121</v>
      </c>
      <c r="BM1728">
        <v>0</v>
      </c>
      <c r="BN1728" t="s">
        <v>1774</v>
      </c>
      <c r="BO1728" t="s">
        <v>7648</v>
      </c>
      <c r="BP1728" t="b">
        <v>1</v>
      </c>
    </row>
    <row r="1729" spans="1:68" x14ac:dyDescent="0.25">
      <c r="A1729" s="30" t="str">
        <f t="shared" si="27"/>
        <v>2011004133</v>
      </c>
      <c r="B1729" t="s">
        <v>208</v>
      </c>
      <c r="C1729">
        <v>133</v>
      </c>
      <c r="D1729" s="65" t="s">
        <v>8732</v>
      </c>
      <c r="E1729" t="s">
        <v>98</v>
      </c>
      <c r="F1729">
        <v>1</v>
      </c>
      <c r="G1729">
        <v>2011</v>
      </c>
      <c r="H1729">
        <v>1</v>
      </c>
      <c r="I1729" s="34">
        <v>2933.4</v>
      </c>
      <c r="J1729">
        <v>2850</v>
      </c>
      <c r="K1729" s="32">
        <v>43.778199999999998</v>
      </c>
      <c r="L1729" s="32">
        <v>-57.831699999999998</v>
      </c>
      <c r="M1729" s="31">
        <v>40651.000122569443</v>
      </c>
      <c r="N1729" s="33">
        <v>3.97</v>
      </c>
      <c r="O1729" s="33">
        <v>49.59</v>
      </c>
      <c r="P1729" s="32">
        <v>2.1160999999999999</v>
      </c>
      <c r="Q1729" s="32">
        <v>1.8832</v>
      </c>
      <c r="R1729" s="32">
        <v>2.4479000000000002</v>
      </c>
      <c r="S1729" s="32">
        <v>0.1167</v>
      </c>
      <c r="T1729" s="32">
        <v>2.1128999999999998</v>
      </c>
      <c r="U1729" s="32">
        <v>1.8872</v>
      </c>
      <c r="V1729" s="32">
        <v>2.4194</v>
      </c>
      <c r="W1729" s="32">
        <v>0.10589999999999999</v>
      </c>
      <c r="X1729" s="32">
        <v>32.230899999999998</v>
      </c>
      <c r="Y1729" s="32">
        <v>32.020800000000001</v>
      </c>
      <c r="Z1729" s="32">
        <v>32.7532</v>
      </c>
      <c r="AA1729" s="32">
        <v>0.28239999999999998</v>
      </c>
      <c r="AB1729" s="32">
        <v>32.2057</v>
      </c>
      <c r="AC1729" s="32">
        <v>32.025799999999997</v>
      </c>
      <c r="AD1729" s="32">
        <v>32.6661</v>
      </c>
      <c r="AE1729" s="32">
        <v>0.24379999999999999</v>
      </c>
      <c r="AF1729" s="32">
        <v>8.2604000000000006</v>
      </c>
      <c r="AG1729" s="32">
        <v>7.6581000000000001</v>
      </c>
      <c r="AH1729" s="32">
        <v>8.5289000000000001</v>
      </c>
      <c r="AI1729" s="32">
        <v>0.2923</v>
      </c>
      <c r="AJ1729" s="32"/>
      <c r="AK1729" s="32"/>
      <c r="AL1729" s="32"/>
      <c r="AM1729" s="32"/>
      <c r="AN1729" s="32"/>
      <c r="AO1729" s="32"/>
      <c r="AP1729" s="32">
        <v>2.1456</v>
      </c>
      <c r="AQ1729" s="32">
        <v>6.4999999999999997E-3</v>
      </c>
      <c r="AR1729" s="32">
        <v>2.1516000000000002</v>
      </c>
      <c r="AS1729" s="32">
        <v>1.2E-2</v>
      </c>
      <c r="AT1729" s="32"/>
      <c r="AU1729" s="32"/>
      <c r="AV1729" s="32"/>
      <c r="AW1729" s="32"/>
      <c r="AX1729" s="32">
        <v>1.8832</v>
      </c>
      <c r="AY1729">
        <v>37.69</v>
      </c>
      <c r="AZ1729">
        <v>1.8872</v>
      </c>
      <c r="BA1729">
        <v>38.68</v>
      </c>
      <c r="BB1729">
        <v>2867.8</v>
      </c>
      <c r="BC1729">
        <v>999.48</v>
      </c>
      <c r="BD1729" s="32">
        <v>4.3676000000000004</v>
      </c>
      <c r="BE1729" s="32">
        <v>4.3676000000000004</v>
      </c>
      <c r="BF1729" s="32">
        <v>34.951900000000002</v>
      </c>
      <c r="BG1729" s="32">
        <v>34.9544</v>
      </c>
      <c r="BH1729" s="32">
        <v>1.8832</v>
      </c>
      <c r="BI1729" s="34">
        <v>38</v>
      </c>
      <c r="BJ1729" s="34">
        <v>0</v>
      </c>
      <c r="BK1729" s="34">
        <v>63</v>
      </c>
      <c r="BL1729" s="34">
        <v>63</v>
      </c>
      <c r="BM1729">
        <v>0</v>
      </c>
      <c r="BN1729" t="s">
        <v>1775</v>
      </c>
      <c r="BO1729" t="s">
        <v>7649</v>
      </c>
      <c r="BP1729" t="b">
        <v>1</v>
      </c>
    </row>
    <row r="1730" spans="1:68" x14ac:dyDescent="0.25">
      <c r="A1730" s="30" t="str">
        <f t="shared" si="27"/>
        <v>2011004134</v>
      </c>
      <c r="B1730" t="s">
        <v>208</v>
      </c>
      <c r="C1730">
        <v>134</v>
      </c>
      <c r="D1730" s="65" t="s">
        <v>8874</v>
      </c>
      <c r="E1730" t="s">
        <v>118</v>
      </c>
      <c r="F1730">
        <v>1</v>
      </c>
      <c r="G1730">
        <v>2011</v>
      </c>
      <c r="H1730">
        <v>1</v>
      </c>
      <c r="I1730" s="34">
        <v>3713.8</v>
      </c>
      <c r="J1730">
        <v>3550</v>
      </c>
      <c r="K1730" s="32">
        <v>43.468800000000002</v>
      </c>
      <c r="L1730" s="32">
        <v>-57.532200000000003</v>
      </c>
      <c r="M1730" s="31">
        <v>40651.249298726849</v>
      </c>
      <c r="N1730" s="33">
        <v>4.96</v>
      </c>
      <c r="O1730" s="33">
        <v>49.6</v>
      </c>
      <c r="P1730" s="32">
        <v>5.4511000000000003</v>
      </c>
      <c r="Q1730" s="32">
        <v>5.3761000000000001</v>
      </c>
      <c r="R1730" s="32">
        <v>5.8266</v>
      </c>
      <c r="S1730" s="32">
        <v>0.1091</v>
      </c>
      <c r="T1730" s="32">
        <v>5.4503000000000004</v>
      </c>
      <c r="U1730" s="32">
        <v>5.3761000000000001</v>
      </c>
      <c r="V1730" s="32">
        <v>5.8501000000000003</v>
      </c>
      <c r="W1730" s="32">
        <v>0.11</v>
      </c>
      <c r="X1730" s="32">
        <v>33.038699999999999</v>
      </c>
      <c r="Y1730" s="32">
        <v>32.982799999999997</v>
      </c>
      <c r="Z1730" s="32">
        <v>33.331800000000001</v>
      </c>
      <c r="AA1730" s="32">
        <v>7.8600000000000003E-2</v>
      </c>
      <c r="AB1730" s="32">
        <v>33.027999999999999</v>
      </c>
      <c r="AC1730" s="32">
        <v>32.982999999999997</v>
      </c>
      <c r="AD1730" s="32">
        <v>33.245800000000003</v>
      </c>
      <c r="AE1730" s="32">
        <v>5.4699999999999999E-2</v>
      </c>
      <c r="AF1730" s="32">
        <v>7.1852999999999998</v>
      </c>
      <c r="AG1730" s="32">
        <v>6.8441999999999998</v>
      </c>
      <c r="AH1730" s="32">
        <v>7.2666000000000004</v>
      </c>
      <c r="AI1730" s="32">
        <v>7.4099999999999999E-2</v>
      </c>
      <c r="AJ1730" s="32"/>
      <c r="AK1730" s="32"/>
      <c r="AL1730" s="32"/>
      <c r="AM1730" s="32"/>
      <c r="AN1730" s="32">
        <v>0.22239999999999999</v>
      </c>
      <c r="AO1730" s="32">
        <v>0.14180000000000001</v>
      </c>
      <c r="AP1730" s="32">
        <v>5.3761000000000001</v>
      </c>
      <c r="AQ1730" s="32">
        <v>0</v>
      </c>
      <c r="AR1730" s="32">
        <v>5.3761000000000001</v>
      </c>
      <c r="AS1730" s="32">
        <v>0</v>
      </c>
      <c r="AT1730" s="32">
        <v>32.982799999999997</v>
      </c>
      <c r="AU1730" s="32">
        <v>0</v>
      </c>
      <c r="AV1730" s="32">
        <v>32.995199999999997</v>
      </c>
      <c r="AW1730" s="32">
        <v>0</v>
      </c>
      <c r="AX1730" s="32">
        <v>2.2545000000000002</v>
      </c>
      <c r="AY1730">
        <v>3705.97</v>
      </c>
      <c r="AZ1730">
        <v>2.2543000000000002</v>
      </c>
      <c r="BA1730">
        <v>3705.97</v>
      </c>
      <c r="BB1730">
        <v>3672</v>
      </c>
      <c r="BC1730">
        <v>999.51</v>
      </c>
      <c r="BD1730" s="32">
        <v>4.2363999999999997</v>
      </c>
      <c r="BE1730" s="32">
        <v>4.2373000000000003</v>
      </c>
      <c r="BF1730" s="32">
        <v>34.9405</v>
      </c>
      <c r="BG1730" s="32">
        <v>34.962000000000003</v>
      </c>
      <c r="BH1730" s="32"/>
      <c r="BI1730" s="34"/>
      <c r="BJ1730" s="34"/>
      <c r="BK1730" s="34"/>
      <c r="BL1730" s="34"/>
      <c r="BM1730">
        <v>-1</v>
      </c>
      <c r="BN1730" t="s">
        <v>1776</v>
      </c>
      <c r="BO1730" t="s">
        <v>7650</v>
      </c>
      <c r="BP1730" t="b">
        <v>1</v>
      </c>
    </row>
    <row r="1731" spans="1:68" x14ac:dyDescent="0.25">
      <c r="A1731" s="30" t="str">
        <f t="shared" si="27"/>
        <v>2011004137</v>
      </c>
      <c r="B1731" t="s">
        <v>208</v>
      </c>
      <c r="C1731">
        <v>137</v>
      </c>
      <c r="D1731" s="65" t="s">
        <v>8801</v>
      </c>
      <c r="E1731" t="s">
        <v>85</v>
      </c>
      <c r="F1731">
        <v>0</v>
      </c>
      <c r="G1731">
        <v>2011</v>
      </c>
      <c r="H1731">
        <v>1</v>
      </c>
      <c r="I1731" s="34">
        <v>4682.8999999999996</v>
      </c>
      <c r="J1731">
        <v>4500</v>
      </c>
      <c r="K1731" s="32">
        <v>42.583199999999998</v>
      </c>
      <c r="L1731" s="32">
        <v>-55.231499999999997</v>
      </c>
      <c r="M1731" s="31">
        <v>40651.874348379628</v>
      </c>
      <c r="N1731" s="33">
        <v>4.96</v>
      </c>
      <c r="O1731" s="33">
        <v>49.6</v>
      </c>
      <c r="P1731" s="32">
        <v>5.4492000000000003</v>
      </c>
      <c r="Q1731" s="32">
        <v>5.3113000000000001</v>
      </c>
      <c r="R1731" s="32">
        <v>5.9690000000000003</v>
      </c>
      <c r="S1731" s="32">
        <v>0.21</v>
      </c>
      <c r="T1731" s="32">
        <v>5.4515000000000002</v>
      </c>
      <c r="U1731" s="32">
        <v>5.3108000000000004</v>
      </c>
      <c r="V1731" s="32">
        <v>5.9744000000000002</v>
      </c>
      <c r="W1731" s="32">
        <v>0.2162</v>
      </c>
      <c r="X1731" s="32">
        <v>33.2074</v>
      </c>
      <c r="Y1731" s="32">
        <v>33.161099999999998</v>
      </c>
      <c r="Z1731" s="32">
        <v>33.410200000000003</v>
      </c>
      <c r="AA1731" s="32">
        <v>8.0699999999999994E-2</v>
      </c>
      <c r="AB1731" s="32">
        <v>33.195099999999996</v>
      </c>
      <c r="AC1731" s="32">
        <v>33.119500000000002</v>
      </c>
      <c r="AD1731" s="32">
        <v>33.457599999999999</v>
      </c>
      <c r="AE1731" s="32">
        <v>7.2400000000000006E-2</v>
      </c>
      <c r="AF1731" s="32">
        <v>7.1082999999999998</v>
      </c>
      <c r="AG1731" s="32">
        <v>6.6497000000000002</v>
      </c>
      <c r="AH1731" s="32">
        <v>7.2666000000000004</v>
      </c>
      <c r="AI1731" s="32">
        <v>0.16850000000000001</v>
      </c>
      <c r="AJ1731" s="32"/>
      <c r="AK1731" s="32"/>
      <c r="AL1731" s="32"/>
      <c r="AM1731" s="32"/>
      <c r="AN1731" s="32"/>
      <c r="AO1731" s="32"/>
      <c r="AP1731" s="32">
        <v>5.3574000000000002</v>
      </c>
      <c r="AQ1731" s="32">
        <v>0</v>
      </c>
      <c r="AR1731" s="32">
        <v>5.3541999999999996</v>
      </c>
      <c r="AS1731" s="32">
        <v>0</v>
      </c>
      <c r="AT1731" s="32"/>
      <c r="AU1731" s="32"/>
      <c r="AV1731" s="32"/>
      <c r="AW1731" s="32"/>
      <c r="AX1731" s="32">
        <v>2.2027999999999999</v>
      </c>
      <c r="AY1731">
        <v>4468.32</v>
      </c>
      <c r="AZ1731">
        <v>2.2029000000000001</v>
      </c>
      <c r="BA1731">
        <v>4469.3</v>
      </c>
      <c r="BC1731">
        <v>999.59</v>
      </c>
      <c r="BD1731" s="32">
        <v>4.1379999999999999</v>
      </c>
      <c r="BE1731" s="32">
        <v>4.1398000000000001</v>
      </c>
      <c r="BF1731" s="32">
        <v>34.929400000000001</v>
      </c>
      <c r="BG1731" s="32">
        <v>34.939500000000002</v>
      </c>
      <c r="BH1731" s="32"/>
      <c r="BI1731" s="34"/>
      <c r="BJ1731" s="34"/>
      <c r="BK1731" s="34"/>
      <c r="BL1731" s="34"/>
      <c r="BM1731">
        <v>-1</v>
      </c>
      <c r="BN1731" t="s">
        <v>1777</v>
      </c>
      <c r="BO1731" t="s">
        <v>7651</v>
      </c>
      <c r="BP1731" t="b">
        <v>1</v>
      </c>
    </row>
    <row r="1732" spans="1:68" x14ac:dyDescent="0.25">
      <c r="A1732" s="30" t="str">
        <f t="shared" ref="A1732:A1795" si="28">IF(LEN(B1732)=5,MID(B1732,1,2)+1900&amp;MID(B1732,3,3)&amp;TEXT(TRIM(C1732),"000"),IF(LEN(B1732)=7,B1732&amp;TEXT(TRIM(C1732),"000"),MID(B1732,4,7)&amp;TEXT(TRIM(C1732),"000")))</f>
        <v>2011004138</v>
      </c>
      <c r="B1732" t="s">
        <v>208</v>
      </c>
      <c r="C1732">
        <v>138</v>
      </c>
      <c r="D1732" s="65" t="s">
        <v>8733</v>
      </c>
      <c r="E1732" t="s">
        <v>85</v>
      </c>
      <c r="F1732">
        <v>0</v>
      </c>
      <c r="G1732">
        <v>2011</v>
      </c>
      <c r="H1732">
        <v>1</v>
      </c>
      <c r="I1732" s="34">
        <v>4694.6000000000004</v>
      </c>
      <c r="J1732">
        <v>4500</v>
      </c>
      <c r="K1732" s="32">
        <v>42.559800000000003</v>
      </c>
      <c r="L1732" s="32">
        <v>-55.216999999999999</v>
      </c>
      <c r="M1732" s="31">
        <v>40652.059797222224</v>
      </c>
      <c r="N1732" s="33">
        <v>3.97</v>
      </c>
      <c r="O1732" s="33">
        <v>49.6</v>
      </c>
      <c r="P1732" s="32">
        <v>5.3475000000000001</v>
      </c>
      <c r="Q1732" s="32">
        <v>5.2568000000000001</v>
      </c>
      <c r="R1732" s="32">
        <v>5.4131</v>
      </c>
      <c r="S1732" s="32">
        <v>5.11E-2</v>
      </c>
      <c r="T1732" s="32">
        <v>5.3491999999999997</v>
      </c>
      <c r="U1732" s="32">
        <v>5.2571000000000003</v>
      </c>
      <c r="V1732" s="32">
        <v>5.4021999999999997</v>
      </c>
      <c r="W1732" s="32">
        <v>5.0799999999999998E-2</v>
      </c>
      <c r="X1732" s="32">
        <v>33.1539</v>
      </c>
      <c r="Y1732" s="32">
        <v>33.152299999999997</v>
      </c>
      <c r="Z1732" s="32">
        <v>33.161799999999999</v>
      </c>
      <c r="AA1732" s="32">
        <v>1.6999999999999999E-3</v>
      </c>
      <c r="AB1732" s="32">
        <v>33.166400000000003</v>
      </c>
      <c r="AC1732" s="32">
        <v>33.159199999999998</v>
      </c>
      <c r="AD1732" s="32">
        <v>33.183700000000002</v>
      </c>
      <c r="AE1732" s="32">
        <v>6.1999999999999998E-3</v>
      </c>
      <c r="AF1732" s="32">
        <v>7.1528999999999998</v>
      </c>
      <c r="AG1732" s="32">
        <v>7.0175999999999998</v>
      </c>
      <c r="AH1732" s="32">
        <v>7.1894</v>
      </c>
      <c r="AI1732" s="32">
        <v>3.6600000000000001E-2</v>
      </c>
      <c r="AJ1732" s="32"/>
      <c r="AK1732" s="32"/>
      <c r="AL1732" s="32"/>
      <c r="AM1732" s="32"/>
      <c r="AN1732" s="49">
        <v>9.4000000000000004E-3</v>
      </c>
      <c r="AO1732" s="49">
        <v>2.6499999999999999E-2</v>
      </c>
      <c r="AP1732" s="32">
        <v>5.4063999999999997</v>
      </c>
      <c r="AQ1732" s="32">
        <v>9.4999999999999998E-3</v>
      </c>
      <c r="AR1732" s="32">
        <v>5.4009999999999998</v>
      </c>
      <c r="AS1732" s="32">
        <v>1.6000000000000001E-3</v>
      </c>
      <c r="AT1732" s="32"/>
      <c r="AU1732" s="32"/>
      <c r="AV1732" s="32"/>
      <c r="AW1732" s="32"/>
      <c r="AX1732" s="32">
        <v>2.2092000000000001</v>
      </c>
      <c r="AY1732">
        <v>4638.3</v>
      </c>
      <c r="AZ1732">
        <v>2.2094999999999998</v>
      </c>
      <c r="BA1732">
        <v>4642.18</v>
      </c>
      <c r="BC1732">
        <v>999.6</v>
      </c>
      <c r="BD1732" s="32">
        <v>4.2320000000000002</v>
      </c>
      <c r="BE1732" s="32">
        <v>4.2321</v>
      </c>
      <c r="BF1732" s="32">
        <v>34.945300000000003</v>
      </c>
      <c r="BG1732" s="32">
        <v>34.948700000000002</v>
      </c>
      <c r="BH1732" s="32"/>
      <c r="BI1732" s="34"/>
      <c r="BJ1732" s="34"/>
      <c r="BK1732" s="34"/>
      <c r="BL1732" s="34"/>
      <c r="BM1732">
        <v>-1</v>
      </c>
      <c r="BN1732" t="s">
        <v>1778</v>
      </c>
      <c r="BO1732" t="s">
        <v>7652</v>
      </c>
      <c r="BP1732" t="b">
        <v>1</v>
      </c>
    </row>
    <row r="1733" spans="1:68" x14ac:dyDescent="0.25">
      <c r="A1733" s="30" t="str">
        <f t="shared" si="28"/>
        <v>2011004140</v>
      </c>
      <c r="B1733" t="s">
        <v>208</v>
      </c>
      <c r="C1733">
        <v>140</v>
      </c>
      <c r="D1733" s="65" t="s">
        <v>8900</v>
      </c>
      <c r="E1733" t="s">
        <v>85</v>
      </c>
      <c r="F1733">
        <v>0</v>
      </c>
      <c r="G1733">
        <v>2011</v>
      </c>
      <c r="H1733">
        <v>1</v>
      </c>
      <c r="I1733" s="34">
        <v>4293.1000000000004</v>
      </c>
      <c r="J1733">
        <v>4050</v>
      </c>
      <c r="K1733" s="32">
        <v>43.201000000000001</v>
      </c>
      <c r="L1733" s="32">
        <v>-55.405200000000001</v>
      </c>
      <c r="M1733" s="31">
        <v>40652.35818599537</v>
      </c>
      <c r="N1733" s="33">
        <v>2.98</v>
      </c>
      <c r="O1733" s="33">
        <v>49.6</v>
      </c>
      <c r="P1733" s="32">
        <v>6.8884999999999996</v>
      </c>
      <c r="Q1733" s="32">
        <v>6.5656999999999996</v>
      </c>
      <c r="R1733" s="32">
        <v>7.8419999999999996</v>
      </c>
      <c r="S1733" s="32">
        <v>0.3921</v>
      </c>
      <c r="T1733" s="32">
        <v>6.8837999999999999</v>
      </c>
      <c r="U1733" s="32">
        <v>6.5648</v>
      </c>
      <c r="V1733" s="32">
        <v>7.8327999999999998</v>
      </c>
      <c r="W1733" s="32">
        <v>0.38700000000000001</v>
      </c>
      <c r="X1733" s="32">
        <v>33.6389</v>
      </c>
      <c r="Y1733" s="32">
        <v>33.527700000000003</v>
      </c>
      <c r="Z1733" s="32">
        <v>33.956200000000003</v>
      </c>
      <c r="AA1733" s="32">
        <v>0.1346</v>
      </c>
      <c r="AB1733" s="32"/>
      <c r="AC1733" s="32"/>
      <c r="AD1733" s="32"/>
      <c r="AE1733" s="32"/>
      <c r="AF1733" s="32">
        <v>6.8803999999999998</v>
      </c>
      <c r="AG1733" s="32">
        <v>6.4524999999999997</v>
      </c>
      <c r="AH1733" s="32">
        <v>6.9753999999999996</v>
      </c>
      <c r="AI1733" s="32">
        <v>0.1132</v>
      </c>
      <c r="AJ1733" s="32"/>
      <c r="AK1733" s="32"/>
      <c r="AL1733" s="32"/>
      <c r="AM1733" s="32"/>
      <c r="AN1733" s="32">
        <v>0.15909999999999999</v>
      </c>
      <c r="AO1733" s="32"/>
      <c r="AP1733" s="32">
        <v>6.5731000000000002</v>
      </c>
      <c r="AQ1733" s="32">
        <v>8.9999999999999998E-4</v>
      </c>
      <c r="AR1733" s="32">
        <v>6.5738000000000003</v>
      </c>
      <c r="AS1733" s="32">
        <v>1.6999999999999999E-3</v>
      </c>
      <c r="AT1733" s="32">
        <v>33.530799999999999</v>
      </c>
      <c r="AU1733" s="32">
        <v>2.0000000000000001E-4</v>
      </c>
      <c r="AV1733" s="32"/>
      <c r="AW1733" s="32"/>
      <c r="AX1733" s="32">
        <v>2.2374999999999998</v>
      </c>
      <c r="AY1733">
        <v>4243.53</v>
      </c>
      <c r="AZ1733">
        <v>2.2376</v>
      </c>
      <c r="BA1733">
        <v>4242.5600000000004</v>
      </c>
      <c r="BC1733">
        <v>999.54</v>
      </c>
      <c r="BD1733" s="32">
        <v>4.3243999999999998</v>
      </c>
      <c r="BE1733" s="32">
        <v>4.3243</v>
      </c>
      <c r="BF1733" s="32">
        <v>34.955300000000001</v>
      </c>
      <c r="BG1733" s="32"/>
      <c r="BH1733" s="32"/>
      <c r="BI1733" s="34"/>
      <c r="BJ1733" s="34"/>
      <c r="BK1733" s="34"/>
      <c r="BL1733" s="34"/>
      <c r="BM1733">
        <v>-1</v>
      </c>
      <c r="BN1733" t="s">
        <v>1779</v>
      </c>
      <c r="BO1733" t="s">
        <v>7653</v>
      </c>
      <c r="BP1733" t="b">
        <v>1</v>
      </c>
    </row>
    <row r="1734" spans="1:68" x14ac:dyDescent="0.25">
      <c r="A1734" s="30" t="str">
        <f t="shared" si="28"/>
        <v>2011004142</v>
      </c>
      <c r="B1734" t="s">
        <v>208</v>
      </c>
      <c r="C1734">
        <v>142</v>
      </c>
      <c r="D1734" s="65" t="s">
        <v>8896</v>
      </c>
      <c r="E1734" t="s">
        <v>210</v>
      </c>
      <c r="F1734">
        <v>0</v>
      </c>
      <c r="G1734">
        <v>2011</v>
      </c>
      <c r="H1734">
        <v>1</v>
      </c>
      <c r="I1734" s="34">
        <v>3589.8</v>
      </c>
      <c r="J1734">
        <v>3475</v>
      </c>
      <c r="K1734" s="32">
        <v>43.7988</v>
      </c>
      <c r="L1734" s="32">
        <v>-55.654699999999998</v>
      </c>
      <c r="M1734" s="31">
        <v>40652.628041666663</v>
      </c>
      <c r="N1734" s="33">
        <v>1.98</v>
      </c>
      <c r="O1734" s="33">
        <v>49.59</v>
      </c>
      <c r="P1734" s="32">
        <v>4.4664000000000001</v>
      </c>
      <c r="Q1734" s="32">
        <v>4.3639999999999999</v>
      </c>
      <c r="R1734" s="32">
        <v>5.1330999999999998</v>
      </c>
      <c r="S1734" s="32">
        <v>0.17</v>
      </c>
      <c r="T1734" s="32">
        <v>4.4618000000000002</v>
      </c>
      <c r="U1734" s="32">
        <v>4.2412000000000001</v>
      </c>
      <c r="V1734" s="32">
        <v>5.1322999999999999</v>
      </c>
      <c r="W1734" s="32">
        <v>0.1721</v>
      </c>
      <c r="X1734" s="32">
        <v>33.017699999999998</v>
      </c>
      <c r="Y1734" s="32">
        <v>32.946599999999997</v>
      </c>
      <c r="Z1734" s="32">
        <v>33.378999999999998</v>
      </c>
      <c r="AA1734" s="32">
        <v>9.8299999999999998E-2</v>
      </c>
      <c r="AB1734" s="32"/>
      <c r="AC1734" s="32"/>
      <c r="AD1734" s="32"/>
      <c r="AE1734" s="32"/>
      <c r="AF1734" s="32">
        <v>7.2558999999999996</v>
      </c>
      <c r="AG1734" s="32">
        <v>6.8067000000000002</v>
      </c>
      <c r="AH1734" s="32">
        <v>7.3746</v>
      </c>
      <c r="AI1734" s="32">
        <v>0.17280000000000001</v>
      </c>
      <c r="AJ1734" s="32"/>
      <c r="AK1734" s="32"/>
      <c r="AL1734" s="32"/>
      <c r="AM1734" s="32"/>
      <c r="AN1734" s="32">
        <v>0.26129999999999998</v>
      </c>
      <c r="AO1734" s="32"/>
      <c r="AP1734" s="32">
        <v>4.4066000000000001</v>
      </c>
      <c r="AQ1734" s="32">
        <v>2.8199999999999999E-2</v>
      </c>
      <c r="AR1734" s="32">
        <v>4.3623000000000003</v>
      </c>
      <c r="AS1734" s="32">
        <v>8.3500000000000005E-2</v>
      </c>
      <c r="AT1734" s="32">
        <v>32.9467</v>
      </c>
      <c r="AU1734" s="32">
        <v>2.0000000000000001E-4</v>
      </c>
      <c r="AV1734" s="32"/>
      <c r="AW1734" s="32"/>
      <c r="AX1734" s="32">
        <v>2.3437000000000001</v>
      </c>
      <c r="AY1734">
        <v>3583</v>
      </c>
      <c r="AZ1734">
        <v>2.3433000000000002</v>
      </c>
      <c r="BA1734">
        <v>3583.97</v>
      </c>
      <c r="BB1734">
        <v>3700</v>
      </c>
      <c r="BC1734">
        <v>999.48</v>
      </c>
      <c r="BD1734" s="32">
        <v>4.1635</v>
      </c>
      <c r="BE1734" s="32">
        <v>4.1635999999999997</v>
      </c>
      <c r="BF1734" s="32">
        <v>34.933599999999998</v>
      </c>
      <c r="BG1734" s="32"/>
      <c r="BH1734" s="32"/>
      <c r="BI1734" s="34"/>
      <c r="BJ1734" s="34"/>
      <c r="BK1734" s="34"/>
      <c r="BL1734" s="34"/>
      <c r="BM1734">
        <v>-1</v>
      </c>
      <c r="BN1734" t="s">
        <v>1780</v>
      </c>
      <c r="BO1734" t="s">
        <v>7654</v>
      </c>
      <c r="BP1734" t="b">
        <v>1</v>
      </c>
    </row>
    <row r="1735" spans="1:68" x14ac:dyDescent="0.25">
      <c r="A1735" s="30" t="str">
        <f t="shared" si="28"/>
        <v>2011004145</v>
      </c>
      <c r="B1735" t="s">
        <v>208</v>
      </c>
      <c r="C1735">
        <v>145</v>
      </c>
      <c r="D1735" s="65" t="s">
        <v>8735</v>
      </c>
      <c r="E1735" t="s">
        <v>144</v>
      </c>
      <c r="F1735">
        <v>0</v>
      </c>
      <c r="G1735">
        <v>2011</v>
      </c>
      <c r="H1735">
        <v>1</v>
      </c>
      <c r="I1735" s="34">
        <v>2897.1</v>
      </c>
      <c r="J1735">
        <v>2870</v>
      </c>
      <c r="K1735" s="32">
        <v>44.238300000000002</v>
      </c>
      <c r="L1735" s="32">
        <v>-55.841999999999999</v>
      </c>
      <c r="M1735" s="31">
        <v>40652.923857638889</v>
      </c>
      <c r="N1735" s="33">
        <v>3.97</v>
      </c>
      <c r="O1735" s="33">
        <v>49.59</v>
      </c>
      <c r="P1735" s="32">
        <v>4.3765999999999998</v>
      </c>
      <c r="Q1735" s="32">
        <v>4.1550000000000002</v>
      </c>
      <c r="R1735" s="32">
        <v>4.5284000000000004</v>
      </c>
      <c r="S1735" s="32">
        <v>0.1484</v>
      </c>
      <c r="T1735" s="32">
        <v>4.3800999999999997</v>
      </c>
      <c r="U1735" s="32">
        <v>4.1557000000000004</v>
      </c>
      <c r="V1735" s="32">
        <v>4.5260999999999996</v>
      </c>
      <c r="W1735" s="32">
        <v>0.1487</v>
      </c>
      <c r="X1735" s="32">
        <v>33.065300000000001</v>
      </c>
      <c r="Y1735" s="32">
        <v>32.996899999999997</v>
      </c>
      <c r="Z1735" s="32">
        <v>33.253999999999998</v>
      </c>
      <c r="AA1735" s="32">
        <v>9.1700000000000004E-2</v>
      </c>
      <c r="AB1735" s="32"/>
      <c r="AC1735" s="32"/>
      <c r="AD1735" s="32"/>
      <c r="AE1735" s="32"/>
      <c r="AF1735" s="32">
        <v>7.3456000000000001</v>
      </c>
      <c r="AG1735" s="32">
        <v>6.9973000000000001</v>
      </c>
      <c r="AH1735" s="32">
        <v>7.5751999999999997</v>
      </c>
      <c r="AI1735" s="32">
        <v>0.21629999999999999</v>
      </c>
      <c r="AJ1735" s="32"/>
      <c r="AK1735" s="32"/>
      <c r="AL1735" s="32"/>
      <c r="AM1735" s="32"/>
      <c r="AN1735" s="32">
        <v>0.23760000000000001</v>
      </c>
      <c r="AO1735" s="32"/>
      <c r="AP1735" s="32">
        <v>4.5225</v>
      </c>
      <c r="AQ1735" s="32">
        <v>2.5999999999999999E-3</v>
      </c>
      <c r="AR1735" s="32">
        <v>4.5235000000000003</v>
      </c>
      <c r="AS1735" s="32">
        <v>3.7000000000000002E-3</v>
      </c>
      <c r="AT1735" s="32">
        <v>32.997199999999999</v>
      </c>
      <c r="AU1735" s="32">
        <v>0</v>
      </c>
      <c r="AV1735" s="32"/>
      <c r="AW1735" s="32"/>
      <c r="AX1735" s="32">
        <v>2.6756000000000002</v>
      </c>
      <c r="AY1735">
        <v>2894.17</v>
      </c>
      <c r="AZ1735">
        <v>2.6751</v>
      </c>
      <c r="BA1735">
        <v>2894.17</v>
      </c>
      <c r="BB1735">
        <v>3000</v>
      </c>
      <c r="BC1735">
        <v>999.44</v>
      </c>
      <c r="BD1735" s="32">
        <v>4.2798999999999996</v>
      </c>
      <c r="BE1735" s="32">
        <v>4.2803000000000004</v>
      </c>
      <c r="BF1735" s="32">
        <v>34.944600000000001</v>
      </c>
      <c r="BG1735" s="32"/>
      <c r="BH1735" s="32"/>
      <c r="BI1735" s="34"/>
      <c r="BJ1735" s="34"/>
      <c r="BK1735" s="34"/>
      <c r="BL1735" s="34"/>
      <c r="BM1735">
        <v>-1</v>
      </c>
      <c r="BN1735" t="s">
        <v>1781</v>
      </c>
      <c r="BO1735" t="s">
        <v>7655</v>
      </c>
      <c r="BP1735" t="b">
        <v>1</v>
      </c>
    </row>
    <row r="1736" spans="1:68" x14ac:dyDescent="0.25">
      <c r="A1736" s="30" t="str">
        <f t="shared" si="28"/>
        <v>2011004147</v>
      </c>
      <c r="B1736" t="s">
        <v>208</v>
      </c>
      <c r="C1736">
        <v>147</v>
      </c>
      <c r="D1736" s="65" t="s">
        <v>8876</v>
      </c>
      <c r="E1736" t="s">
        <v>122</v>
      </c>
      <c r="F1736">
        <v>0</v>
      </c>
      <c r="G1736">
        <v>2011</v>
      </c>
      <c r="H1736">
        <v>1</v>
      </c>
      <c r="I1736" s="34">
        <v>2196.4</v>
      </c>
      <c r="J1736">
        <v>2195</v>
      </c>
      <c r="K1736" s="32">
        <v>44.523000000000003</v>
      </c>
      <c r="L1736" s="32">
        <v>-55.835299999999997</v>
      </c>
      <c r="M1736" s="31">
        <v>40653.117020949074</v>
      </c>
      <c r="N1736" s="33">
        <v>1.98</v>
      </c>
      <c r="O1736" s="33">
        <v>49.59</v>
      </c>
      <c r="P1736" s="32">
        <v>4.2637999999999998</v>
      </c>
      <c r="Q1736" s="32">
        <v>4.0073999999999996</v>
      </c>
      <c r="R1736" s="32">
        <v>4.5167000000000002</v>
      </c>
      <c r="S1736" s="32">
        <v>0.16200000000000001</v>
      </c>
      <c r="T1736" s="32">
        <v>4.2672999999999996</v>
      </c>
      <c r="U1736" s="32">
        <v>4.0044000000000004</v>
      </c>
      <c r="V1736" s="32">
        <v>4.5138999999999996</v>
      </c>
      <c r="W1736" s="32">
        <v>0.15989999999999999</v>
      </c>
      <c r="X1736" s="32">
        <v>33.128799999999998</v>
      </c>
      <c r="Y1736" s="32">
        <v>33.0426</v>
      </c>
      <c r="Z1736" s="32">
        <v>33.222999999999999</v>
      </c>
      <c r="AA1736" s="32">
        <v>5.9499999999999997E-2</v>
      </c>
      <c r="AB1736" s="32"/>
      <c r="AC1736" s="32"/>
      <c r="AD1736" s="32"/>
      <c r="AE1736" s="32"/>
      <c r="AF1736" s="32">
        <v>7.3727</v>
      </c>
      <c r="AG1736" s="32">
        <v>7.1966999999999999</v>
      </c>
      <c r="AH1736" s="32">
        <v>7.5395000000000003</v>
      </c>
      <c r="AI1736" s="32">
        <v>0.1123</v>
      </c>
      <c r="AJ1736" s="32"/>
      <c r="AK1736" s="32"/>
      <c r="AL1736" s="32"/>
      <c r="AM1736" s="32"/>
      <c r="AN1736" s="32">
        <v>9.0399999999999994E-2</v>
      </c>
      <c r="AO1736" s="32"/>
      <c r="AP1736" s="32">
        <v>4.0141999999999998</v>
      </c>
      <c r="AQ1736" s="32">
        <v>7.1000000000000004E-3</v>
      </c>
      <c r="AR1736" s="32">
        <v>4.0152000000000001</v>
      </c>
      <c r="AS1736" s="32">
        <v>9.4999999999999998E-3</v>
      </c>
      <c r="AT1736" s="32">
        <v>33.044199999999996</v>
      </c>
      <c r="AU1736" s="32">
        <v>1.1999999999999999E-3</v>
      </c>
      <c r="AV1736" s="32"/>
      <c r="AW1736" s="32"/>
      <c r="AX1736" s="32">
        <v>3.2359</v>
      </c>
      <c r="AY1736">
        <v>2172.8000000000002</v>
      </c>
      <c r="AZ1736">
        <v>3.2363</v>
      </c>
      <c r="BA1736">
        <v>2172.8000000000002</v>
      </c>
      <c r="BB1736">
        <v>2250</v>
      </c>
      <c r="BC1736">
        <v>999.42</v>
      </c>
      <c r="BD1736" s="32">
        <v>4.2465999999999999</v>
      </c>
      <c r="BE1736" s="32">
        <v>4.2468000000000004</v>
      </c>
      <c r="BF1736" s="32">
        <v>34.9377</v>
      </c>
      <c r="BG1736" s="32"/>
      <c r="BH1736" s="32"/>
      <c r="BI1736" s="34"/>
      <c r="BJ1736" s="34"/>
      <c r="BK1736" s="34"/>
      <c r="BL1736" s="34"/>
      <c r="BM1736">
        <v>-1</v>
      </c>
      <c r="BN1736" t="s">
        <v>1782</v>
      </c>
      <c r="BO1736" t="s">
        <v>7656</v>
      </c>
      <c r="BP1736" t="b">
        <v>1</v>
      </c>
    </row>
    <row r="1737" spans="1:68" x14ac:dyDescent="0.25">
      <c r="A1737" s="30" t="str">
        <f t="shared" si="28"/>
        <v>2011004149</v>
      </c>
      <c r="B1737" t="s">
        <v>208</v>
      </c>
      <c r="C1737">
        <v>149</v>
      </c>
      <c r="D1737" s="65" t="s">
        <v>8774</v>
      </c>
      <c r="E1737" t="s">
        <v>121</v>
      </c>
      <c r="F1737">
        <v>0</v>
      </c>
      <c r="G1737">
        <v>2011</v>
      </c>
      <c r="H1737">
        <v>1</v>
      </c>
      <c r="I1737" s="34">
        <v>1076.4000000000001</v>
      </c>
      <c r="J1737">
        <v>1067</v>
      </c>
      <c r="K1737" s="32">
        <v>44.756700000000002</v>
      </c>
      <c r="L1737" s="32">
        <v>-55.844999999999999</v>
      </c>
      <c r="M1737" s="31">
        <v>40653.278119444447</v>
      </c>
      <c r="N1737" s="33">
        <v>2.98</v>
      </c>
      <c r="O1737" s="33">
        <v>49.59</v>
      </c>
      <c r="P1737" s="32">
        <v>1.7390000000000001</v>
      </c>
      <c r="Q1737" s="32">
        <v>1.5789</v>
      </c>
      <c r="R1737" s="32">
        <v>1.8807</v>
      </c>
      <c r="S1737" s="32">
        <v>8.9300000000000004E-2</v>
      </c>
      <c r="T1737" s="32">
        <v>1.7422</v>
      </c>
      <c r="U1737" s="32">
        <v>1.58</v>
      </c>
      <c r="V1737" s="32">
        <v>1.8893</v>
      </c>
      <c r="W1737" s="32">
        <v>8.9700000000000002E-2</v>
      </c>
      <c r="X1737" s="32">
        <v>32.545000000000002</v>
      </c>
      <c r="Y1737" s="32">
        <v>32.445900000000002</v>
      </c>
      <c r="Z1737" s="32">
        <v>32.667900000000003</v>
      </c>
      <c r="AA1737" s="32">
        <v>6.1100000000000002E-2</v>
      </c>
      <c r="AB1737" s="32"/>
      <c r="AC1737" s="32"/>
      <c r="AD1737" s="32"/>
      <c r="AE1737" s="32"/>
      <c r="AF1737" s="32">
        <v>8.1462000000000003</v>
      </c>
      <c r="AG1737" s="32">
        <v>7.7194000000000003</v>
      </c>
      <c r="AH1737" s="32">
        <v>8.3329000000000004</v>
      </c>
      <c r="AI1737" s="32">
        <v>0.16889999999999999</v>
      </c>
      <c r="AJ1737" s="32"/>
      <c r="AK1737" s="32"/>
      <c r="AL1737" s="32"/>
      <c r="AM1737" s="32"/>
      <c r="AN1737" s="32">
        <v>0.1986</v>
      </c>
      <c r="AO1737" s="32"/>
      <c r="AP1737" s="32">
        <v>1.879</v>
      </c>
      <c r="AQ1737" s="32">
        <v>2E-3</v>
      </c>
      <c r="AR1737" s="32">
        <v>1.8816999999999999</v>
      </c>
      <c r="AS1737" s="32">
        <v>6.7999999999999996E-3</v>
      </c>
      <c r="AT1737" s="32">
        <v>32.446599999999997</v>
      </c>
      <c r="AU1737" s="32">
        <v>1E-3</v>
      </c>
      <c r="AV1737" s="32"/>
      <c r="AW1737" s="32"/>
      <c r="AX1737" s="32">
        <v>1.3585</v>
      </c>
      <c r="AY1737">
        <v>60.5</v>
      </c>
      <c r="AZ1737">
        <v>1.3603000000000001</v>
      </c>
      <c r="BA1737">
        <v>60.5</v>
      </c>
      <c r="BB1737">
        <v>1100</v>
      </c>
      <c r="BC1737">
        <v>999.39</v>
      </c>
      <c r="BD1737" s="32">
        <v>4.2732000000000001</v>
      </c>
      <c r="BE1737" s="32">
        <v>4.2732000000000001</v>
      </c>
      <c r="BF1737" s="32">
        <v>34.9283</v>
      </c>
      <c r="BG1737" s="32"/>
      <c r="BH1737" s="32">
        <v>1.3585</v>
      </c>
      <c r="BI1737" s="34">
        <v>61</v>
      </c>
      <c r="BJ1737" s="34">
        <v>0</v>
      </c>
      <c r="BK1737" s="34">
        <v>93</v>
      </c>
      <c r="BL1737" s="34">
        <v>89</v>
      </c>
      <c r="BM1737">
        <v>0</v>
      </c>
      <c r="BN1737" t="s">
        <v>1783</v>
      </c>
      <c r="BO1737" t="s">
        <v>7657</v>
      </c>
      <c r="BP1737" t="b">
        <v>1</v>
      </c>
    </row>
    <row r="1738" spans="1:68" x14ac:dyDescent="0.25">
      <c r="A1738" s="30" t="str">
        <f t="shared" si="28"/>
        <v>2011004151</v>
      </c>
      <c r="B1738" t="s">
        <v>208</v>
      </c>
      <c r="C1738">
        <v>151</v>
      </c>
      <c r="D1738" s="65" t="s">
        <v>8737</v>
      </c>
      <c r="E1738" t="s">
        <v>9068</v>
      </c>
      <c r="F1738">
        <v>0</v>
      </c>
      <c r="G1738">
        <v>2011</v>
      </c>
      <c r="H1738">
        <v>1</v>
      </c>
      <c r="I1738" s="34">
        <v>822.6</v>
      </c>
      <c r="J1738">
        <v>820</v>
      </c>
      <c r="K1738" s="32">
        <v>44.818800000000003</v>
      </c>
      <c r="L1738" s="32">
        <v>-55.857799999999997</v>
      </c>
      <c r="M1738" s="31">
        <v>40653.40904027778</v>
      </c>
      <c r="N1738" s="33">
        <v>2.98</v>
      </c>
      <c r="O1738" s="33">
        <v>49.59</v>
      </c>
      <c r="P1738" s="32">
        <v>1.6880999999999999</v>
      </c>
      <c r="Q1738" s="32">
        <v>1.5817000000000001</v>
      </c>
      <c r="R1738" s="32">
        <v>1.7942</v>
      </c>
      <c r="S1738" s="32">
        <v>7.6200000000000004E-2</v>
      </c>
      <c r="T1738" s="32">
        <v>1.6890000000000001</v>
      </c>
      <c r="U1738" s="32">
        <v>1.5845</v>
      </c>
      <c r="V1738" s="32">
        <v>1.7970999999999999</v>
      </c>
      <c r="W1738" s="32">
        <v>7.6799999999999993E-2</v>
      </c>
      <c r="X1738" s="32">
        <v>32.416899999999998</v>
      </c>
      <c r="Y1738" s="32">
        <v>32.303199999999997</v>
      </c>
      <c r="Z1738" s="32">
        <v>32.562800000000003</v>
      </c>
      <c r="AA1738" s="32">
        <v>0.1023</v>
      </c>
      <c r="AB1738" s="32"/>
      <c r="AC1738" s="32"/>
      <c r="AD1738" s="32"/>
      <c r="AE1738" s="32"/>
      <c r="AF1738" s="32">
        <v>8.1762999999999995</v>
      </c>
      <c r="AG1738" s="32">
        <v>8.1341000000000001</v>
      </c>
      <c r="AH1738" s="32">
        <v>8.2492000000000001</v>
      </c>
      <c r="AI1738" s="32">
        <v>3.4200000000000001E-2</v>
      </c>
      <c r="AJ1738" s="32"/>
      <c r="AK1738" s="32"/>
      <c r="AL1738" s="32"/>
      <c r="AM1738" s="32"/>
      <c r="AN1738" s="32">
        <v>0.21840000000000001</v>
      </c>
      <c r="AO1738" s="32"/>
      <c r="AP1738" s="32">
        <v>1.7881</v>
      </c>
      <c r="AQ1738" s="32">
        <v>5.3E-3</v>
      </c>
      <c r="AR1738" s="32">
        <v>1.7891999999999999</v>
      </c>
      <c r="AS1738" s="32">
        <v>6.8999999999999999E-3</v>
      </c>
      <c r="AT1738" s="32">
        <v>32.304200000000002</v>
      </c>
      <c r="AU1738" s="32">
        <v>1.6000000000000001E-3</v>
      </c>
      <c r="AV1738" s="32"/>
      <c r="AW1738" s="32"/>
      <c r="AX1738" s="32">
        <v>1.1526000000000001</v>
      </c>
      <c r="AY1738">
        <v>75.37</v>
      </c>
      <c r="AZ1738">
        <v>1.1531</v>
      </c>
      <c r="BA1738">
        <v>75.37</v>
      </c>
      <c r="BB1738">
        <v>816</v>
      </c>
      <c r="BC1738">
        <v>822.62</v>
      </c>
      <c r="BD1738" s="32">
        <v>4.4423000000000004</v>
      </c>
      <c r="BE1738" s="32">
        <v>4.4423000000000004</v>
      </c>
      <c r="BF1738" s="32">
        <v>34.929000000000002</v>
      </c>
      <c r="BG1738" s="32"/>
      <c r="BH1738" s="32">
        <v>1.1526000000000001</v>
      </c>
      <c r="BI1738" s="34">
        <v>76</v>
      </c>
      <c r="BJ1738" s="34">
        <v>0</v>
      </c>
      <c r="BK1738" s="34">
        <v>112</v>
      </c>
      <c r="BL1738" s="34">
        <v>112</v>
      </c>
      <c r="BM1738">
        <v>0</v>
      </c>
      <c r="BN1738" t="s">
        <v>1784</v>
      </c>
      <c r="BO1738" t="s">
        <v>7658</v>
      </c>
      <c r="BP1738" t="b">
        <v>1</v>
      </c>
    </row>
    <row r="1739" spans="1:68" x14ac:dyDescent="0.25">
      <c r="A1739" s="30" t="str">
        <f t="shared" si="28"/>
        <v>2011004153</v>
      </c>
      <c r="B1739" t="s">
        <v>208</v>
      </c>
      <c r="C1739">
        <v>153</v>
      </c>
      <c r="D1739" s="65" t="s">
        <v>8775</v>
      </c>
      <c r="E1739" t="s">
        <v>9067</v>
      </c>
      <c r="F1739">
        <v>0</v>
      </c>
      <c r="G1739">
        <v>2011</v>
      </c>
      <c r="H1739">
        <v>1</v>
      </c>
      <c r="I1739" s="34">
        <v>401.3</v>
      </c>
      <c r="J1739">
        <v>575</v>
      </c>
      <c r="K1739" s="32">
        <v>44.869199999999999</v>
      </c>
      <c r="L1739" s="32">
        <v>-55.861199999999997</v>
      </c>
      <c r="M1739" s="31">
        <v>40653.496939236109</v>
      </c>
      <c r="N1739" s="33">
        <v>2.98</v>
      </c>
      <c r="O1739" s="33">
        <v>49.59</v>
      </c>
      <c r="P1739" s="32">
        <v>1.5962000000000001</v>
      </c>
      <c r="Q1739" s="32">
        <v>1.2830999999999999</v>
      </c>
      <c r="R1739" s="32">
        <v>1.8119000000000001</v>
      </c>
      <c r="S1739" s="32">
        <v>0.18190000000000001</v>
      </c>
      <c r="T1739" s="32">
        <v>1.5952</v>
      </c>
      <c r="U1739" s="32">
        <v>1.284</v>
      </c>
      <c r="V1739" s="32">
        <v>1.8017000000000001</v>
      </c>
      <c r="W1739" s="32">
        <v>0.1802</v>
      </c>
      <c r="X1739" s="32">
        <v>32.379800000000003</v>
      </c>
      <c r="Y1739" s="32">
        <v>32.285600000000002</v>
      </c>
      <c r="Z1739" s="32">
        <v>32.556100000000001</v>
      </c>
      <c r="AA1739" s="32">
        <v>9.6299999999999997E-2</v>
      </c>
      <c r="AB1739" s="32"/>
      <c r="AC1739" s="32"/>
      <c r="AD1739" s="32"/>
      <c r="AE1739" s="32"/>
      <c r="AF1739" s="32">
        <v>8.0731000000000002</v>
      </c>
      <c r="AG1739" s="32">
        <v>7.8852000000000002</v>
      </c>
      <c r="AH1739" s="32">
        <v>8.1600999999999999</v>
      </c>
      <c r="AI1739" s="32">
        <v>5.7200000000000001E-2</v>
      </c>
      <c r="AJ1739" s="32"/>
      <c r="AK1739" s="32"/>
      <c r="AL1739" s="32"/>
      <c r="AM1739" s="32"/>
      <c r="AN1739" s="32">
        <v>0.25119999999999998</v>
      </c>
      <c r="AO1739" s="32"/>
      <c r="AP1739" s="32">
        <v>1.8039000000000001</v>
      </c>
      <c r="AQ1739" s="32">
        <v>7.1000000000000004E-3</v>
      </c>
      <c r="AR1739" s="32">
        <v>1.7954000000000001</v>
      </c>
      <c r="AS1739" s="32">
        <v>5.4000000000000003E-3</v>
      </c>
      <c r="AT1739" s="32">
        <v>32.287199999999999</v>
      </c>
      <c r="AU1739" s="32">
        <v>2.5000000000000001E-3</v>
      </c>
      <c r="AV1739" s="32"/>
      <c r="AW1739" s="32"/>
      <c r="AX1739" s="32">
        <v>0.72419999999999995</v>
      </c>
      <c r="AY1739">
        <v>73.39</v>
      </c>
      <c r="AZ1739">
        <v>0.72450000000000003</v>
      </c>
      <c r="BA1739">
        <v>73.39</v>
      </c>
      <c r="BB1739">
        <v>325</v>
      </c>
      <c r="BD1739" s="32"/>
      <c r="BE1739" s="32"/>
      <c r="BF1739" s="32"/>
      <c r="BG1739" s="32"/>
      <c r="BH1739" s="32">
        <v>0.72419999999999995</v>
      </c>
      <c r="BI1739" s="34">
        <v>74</v>
      </c>
      <c r="BJ1739" s="34">
        <v>0</v>
      </c>
      <c r="BK1739" s="34">
        <v>128</v>
      </c>
      <c r="BL1739" s="34">
        <v>128</v>
      </c>
      <c r="BM1739">
        <v>0</v>
      </c>
      <c r="BN1739" t="s">
        <v>1785</v>
      </c>
      <c r="BO1739" t="s">
        <v>7659</v>
      </c>
      <c r="BP1739" t="b">
        <v>1</v>
      </c>
    </row>
    <row r="1740" spans="1:68" x14ac:dyDescent="0.25">
      <c r="A1740" s="30" t="str">
        <f t="shared" si="28"/>
        <v>2011004155</v>
      </c>
      <c r="B1740" t="s">
        <v>208</v>
      </c>
      <c r="C1740">
        <v>155</v>
      </c>
      <c r="D1740" s="65" t="s">
        <v>8877</v>
      </c>
      <c r="E1740" t="s">
        <v>9066</v>
      </c>
      <c r="F1740">
        <v>0</v>
      </c>
      <c r="G1740">
        <v>2011</v>
      </c>
      <c r="H1740">
        <v>1</v>
      </c>
      <c r="I1740" s="34">
        <v>171.5</v>
      </c>
      <c r="J1740">
        <v>175</v>
      </c>
      <c r="K1740" s="32">
        <v>44.920999999999999</v>
      </c>
      <c r="L1740" s="32">
        <v>-55.863</v>
      </c>
      <c r="M1740" s="31">
        <v>40653.560847337962</v>
      </c>
      <c r="N1740" s="33">
        <v>2.98</v>
      </c>
      <c r="O1740" s="33">
        <v>49.59</v>
      </c>
      <c r="P1740" s="32">
        <v>1.5963000000000001</v>
      </c>
      <c r="Q1740" s="32">
        <v>1.339</v>
      </c>
      <c r="R1740" s="32">
        <v>1.8340000000000001</v>
      </c>
      <c r="S1740" s="32">
        <v>0.18229999999999999</v>
      </c>
      <c r="T1740" s="32">
        <v>1.6029</v>
      </c>
      <c r="U1740" s="32">
        <v>1.3425</v>
      </c>
      <c r="V1740" s="32">
        <v>1.8267</v>
      </c>
      <c r="W1740" s="32">
        <v>0.18149999999999999</v>
      </c>
      <c r="X1740" s="32">
        <v>32.362499999999997</v>
      </c>
      <c r="Y1740" s="32">
        <v>32.280500000000004</v>
      </c>
      <c r="Z1740" s="32">
        <v>32.5396</v>
      </c>
      <c r="AA1740" s="32">
        <v>9.64E-2</v>
      </c>
      <c r="AB1740" s="32"/>
      <c r="AC1740" s="32"/>
      <c r="AD1740" s="32"/>
      <c r="AE1740" s="32"/>
      <c r="AF1740" s="32">
        <v>8.0533999999999999</v>
      </c>
      <c r="AG1740" s="32">
        <v>7.9825999999999997</v>
      </c>
      <c r="AH1740" s="32">
        <v>8.1503999999999994</v>
      </c>
      <c r="AI1740" s="32">
        <v>4.53E-2</v>
      </c>
      <c r="AJ1740" s="32"/>
      <c r="AK1740" s="32"/>
      <c r="AL1740" s="32"/>
      <c r="AM1740" s="32"/>
      <c r="AN1740" s="32">
        <v>0.23860000000000001</v>
      </c>
      <c r="AO1740" s="32"/>
      <c r="AP1740" s="32">
        <v>1.8209</v>
      </c>
      <c r="AQ1740" s="32">
        <v>1.15E-2</v>
      </c>
      <c r="AR1740" s="32">
        <v>1.8219000000000001</v>
      </c>
      <c r="AS1740" s="32">
        <v>7.9000000000000008E-3</v>
      </c>
      <c r="AT1740" s="32">
        <v>32.283200000000001</v>
      </c>
      <c r="AU1740" s="32">
        <v>4.1999999999999997E-3</v>
      </c>
      <c r="AV1740" s="32"/>
      <c r="AW1740" s="32"/>
      <c r="AX1740" s="32">
        <v>0.78720000000000001</v>
      </c>
      <c r="AY1740">
        <v>81.319999999999993</v>
      </c>
      <c r="AZ1740">
        <v>0.78739999999999999</v>
      </c>
      <c r="BA1740">
        <v>81.319999999999993</v>
      </c>
      <c r="BB1740">
        <v>183</v>
      </c>
      <c r="BC1740">
        <v>171.53</v>
      </c>
      <c r="BD1740" s="32">
        <v>3.6623000000000001</v>
      </c>
      <c r="BE1740" s="32">
        <v>3.2927</v>
      </c>
      <c r="BF1740" s="32">
        <v>33.498699999999999</v>
      </c>
      <c r="BG1740" s="32"/>
      <c r="BH1740" s="32">
        <v>0.78720000000000001</v>
      </c>
      <c r="BI1740" s="34">
        <v>82</v>
      </c>
      <c r="BJ1740" s="34">
        <v>0</v>
      </c>
      <c r="BK1740" s="34">
        <v>175</v>
      </c>
      <c r="BL1740" s="34">
        <v>175</v>
      </c>
      <c r="BM1740">
        <v>1</v>
      </c>
      <c r="BN1740" t="s">
        <v>1786</v>
      </c>
      <c r="BO1740" t="s">
        <v>7660</v>
      </c>
      <c r="BP1740" t="b">
        <v>1</v>
      </c>
    </row>
    <row r="1741" spans="1:68" x14ac:dyDescent="0.25">
      <c r="A1741" s="30" t="str">
        <f t="shared" si="28"/>
        <v>2011004158</v>
      </c>
      <c r="B1741" t="s">
        <v>208</v>
      </c>
      <c r="C1741">
        <v>158</v>
      </c>
      <c r="D1741" s="65" t="s">
        <v>8739</v>
      </c>
      <c r="E1741" t="s">
        <v>9065</v>
      </c>
      <c r="F1741">
        <v>0</v>
      </c>
      <c r="G1741">
        <v>2011</v>
      </c>
      <c r="H1741">
        <v>1</v>
      </c>
      <c r="I1741" s="34">
        <v>80.3</v>
      </c>
      <c r="J1741">
        <v>85</v>
      </c>
      <c r="K1741" s="32">
        <v>45.046999999999997</v>
      </c>
      <c r="L1741" s="32">
        <v>-55.88</v>
      </c>
      <c r="M1741" s="31">
        <v>40653.636781365742</v>
      </c>
      <c r="N1741" s="33">
        <v>2.98</v>
      </c>
      <c r="O1741" s="33">
        <v>49.59</v>
      </c>
      <c r="P1741" s="32">
        <v>1.8061</v>
      </c>
      <c r="Q1741" s="32">
        <v>1.6890000000000001</v>
      </c>
      <c r="R1741" s="32">
        <v>1.9859</v>
      </c>
      <c r="S1741" s="32">
        <v>9.0300000000000005E-2</v>
      </c>
      <c r="T1741" s="32"/>
      <c r="U1741" s="32"/>
      <c r="V1741" s="32"/>
      <c r="W1741" s="32"/>
      <c r="X1741" s="32">
        <v>32.299199999999999</v>
      </c>
      <c r="Y1741" s="32">
        <v>32.265599999999999</v>
      </c>
      <c r="Z1741" s="32">
        <v>32.371899999999997</v>
      </c>
      <c r="AA1741" s="32">
        <v>3.4599999999999999E-2</v>
      </c>
      <c r="AB1741" s="32"/>
      <c r="AC1741" s="32"/>
      <c r="AD1741" s="32"/>
      <c r="AE1741" s="32"/>
      <c r="AF1741" s="32">
        <v>8.0238999999999994</v>
      </c>
      <c r="AG1741" s="32">
        <v>7.6073000000000004</v>
      </c>
      <c r="AH1741" s="32">
        <v>8.141</v>
      </c>
      <c r="AI1741" s="32">
        <v>8.9899999999999994E-2</v>
      </c>
      <c r="AJ1741" s="32"/>
      <c r="AK1741" s="32"/>
      <c r="AL1741" s="32"/>
      <c r="AM1741" s="32"/>
      <c r="AN1741" s="32">
        <v>0.106</v>
      </c>
      <c r="AO1741" s="32"/>
      <c r="AP1741" s="32">
        <v>1.9691000000000001</v>
      </c>
      <c r="AQ1741" s="32">
        <v>1.47E-2</v>
      </c>
      <c r="AR1741" s="32"/>
      <c r="AS1741" s="32"/>
      <c r="AT1741" s="32">
        <v>32.268099999999997</v>
      </c>
      <c r="AU1741" s="32">
        <v>3.8E-3</v>
      </c>
      <c r="AV1741" s="32"/>
      <c r="AW1741" s="32"/>
      <c r="AX1741" s="32">
        <v>0.86809999999999998</v>
      </c>
      <c r="AY1741">
        <v>79.33</v>
      </c>
      <c r="BB1741">
        <v>80</v>
      </c>
      <c r="BC1741">
        <v>80.33</v>
      </c>
      <c r="BD1741" s="32">
        <v>0.87339999999999995</v>
      </c>
      <c r="BE1741" s="32"/>
      <c r="BF1741" s="32">
        <v>32.581499999999998</v>
      </c>
      <c r="BG1741" s="32"/>
      <c r="BH1741" s="32"/>
      <c r="BI1741" s="34"/>
      <c r="BJ1741" s="34">
        <v>0</v>
      </c>
      <c r="BK1741" s="34">
        <v>81</v>
      </c>
      <c r="BL1741" s="34">
        <v>81</v>
      </c>
      <c r="BM1741">
        <v>0</v>
      </c>
      <c r="BN1741" t="s">
        <v>1787</v>
      </c>
      <c r="BO1741" t="s">
        <v>7661</v>
      </c>
      <c r="BP1741" t="b">
        <v>1</v>
      </c>
    </row>
    <row r="1742" spans="1:68" x14ac:dyDescent="0.25">
      <c r="A1742" s="30" t="str">
        <f t="shared" si="28"/>
        <v>2011004160</v>
      </c>
      <c r="B1742" t="s">
        <v>208</v>
      </c>
      <c r="C1742">
        <v>160</v>
      </c>
      <c r="D1742" s="65" t="s">
        <v>8777</v>
      </c>
      <c r="E1742" t="s">
        <v>9063</v>
      </c>
      <c r="F1742">
        <v>0</v>
      </c>
      <c r="G1742">
        <v>2011</v>
      </c>
      <c r="H1742">
        <v>1</v>
      </c>
      <c r="I1742" s="34">
        <v>214.1</v>
      </c>
      <c r="J1742">
        <v>220</v>
      </c>
      <c r="K1742" s="32">
        <v>44.984499999999997</v>
      </c>
      <c r="L1742" s="32">
        <v>-56.140300000000003</v>
      </c>
      <c r="M1742" s="31">
        <v>40653.709309027778</v>
      </c>
      <c r="N1742" s="33">
        <v>1.98</v>
      </c>
      <c r="O1742" s="33">
        <v>49.59</v>
      </c>
      <c r="P1742" s="32">
        <v>1.6728000000000001</v>
      </c>
      <c r="Q1742" s="32">
        <v>1.3628</v>
      </c>
      <c r="R1742" s="32">
        <v>1.891</v>
      </c>
      <c r="S1742" s="32">
        <v>0.15110000000000001</v>
      </c>
      <c r="T1742" s="32">
        <v>1.6765000000000001</v>
      </c>
      <c r="U1742" s="32">
        <v>1.3637999999999999</v>
      </c>
      <c r="V1742" s="32">
        <v>1.8912</v>
      </c>
      <c r="W1742" s="32">
        <v>0.152</v>
      </c>
      <c r="X1742" s="32">
        <v>32.426099999999998</v>
      </c>
      <c r="Y1742" s="32">
        <v>32.3523</v>
      </c>
      <c r="Z1742" s="32">
        <v>32.539499999999997</v>
      </c>
      <c r="AA1742" s="32">
        <v>6.6100000000000006E-2</v>
      </c>
      <c r="AB1742" s="32"/>
      <c r="AC1742" s="32"/>
      <c r="AD1742" s="32"/>
      <c r="AE1742" s="32"/>
      <c r="AF1742" s="32">
        <v>8.1143999999999998</v>
      </c>
      <c r="AG1742" s="32">
        <v>7.8350999999999997</v>
      </c>
      <c r="AH1742" s="32">
        <v>8.2744999999999997</v>
      </c>
      <c r="AI1742" s="32">
        <v>0.13420000000000001</v>
      </c>
      <c r="AJ1742" s="32"/>
      <c r="AK1742" s="32"/>
      <c r="AL1742" s="32"/>
      <c r="AM1742" s="32"/>
      <c r="AN1742" s="32">
        <v>0.16919999999999999</v>
      </c>
      <c r="AO1742" s="32"/>
      <c r="AP1742" s="32">
        <v>1.8732</v>
      </c>
      <c r="AQ1742" s="32">
        <v>4.7999999999999996E-3</v>
      </c>
      <c r="AR1742" s="32">
        <v>1.8764000000000001</v>
      </c>
      <c r="AS1742" s="32">
        <v>5.1999999999999998E-3</v>
      </c>
      <c r="AT1742" s="32">
        <v>32.361800000000002</v>
      </c>
      <c r="AU1742" s="32">
        <v>1.34E-2</v>
      </c>
      <c r="AV1742" s="32"/>
      <c r="AW1742" s="32"/>
      <c r="AX1742" s="32">
        <v>0.88149999999999995</v>
      </c>
      <c r="AY1742">
        <v>81.319999999999993</v>
      </c>
      <c r="AZ1742">
        <v>0.88160000000000005</v>
      </c>
      <c r="BA1742">
        <v>82.31</v>
      </c>
      <c r="BB1742">
        <v>225</v>
      </c>
      <c r="BC1742">
        <v>214.13</v>
      </c>
      <c r="BD1742" s="32">
        <v>7.7522000000000002</v>
      </c>
      <c r="BE1742" s="32">
        <v>7.7454999999999998</v>
      </c>
      <c r="BF1742" s="32">
        <v>34.740699999999997</v>
      </c>
      <c r="BG1742" s="32"/>
      <c r="BH1742" s="32">
        <v>0.88149999999999995</v>
      </c>
      <c r="BI1742" s="34">
        <v>82</v>
      </c>
      <c r="BJ1742" s="34">
        <v>0</v>
      </c>
      <c r="BK1742" s="34">
        <v>128</v>
      </c>
      <c r="BL1742" s="34">
        <v>128</v>
      </c>
      <c r="BM1742">
        <v>0</v>
      </c>
      <c r="BN1742" t="s">
        <v>1788</v>
      </c>
      <c r="BO1742" t="s">
        <v>7662</v>
      </c>
      <c r="BP1742" t="b">
        <v>1</v>
      </c>
    </row>
    <row r="1743" spans="1:68" x14ac:dyDescent="0.25">
      <c r="A1743" s="30" t="str">
        <f t="shared" si="28"/>
        <v>2011004162</v>
      </c>
      <c r="B1743" t="s">
        <v>208</v>
      </c>
      <c r="C1743">
        <v>162</v>
      </c>
      <c r="D1743" s="65" t="s">
        <v>8778</v>
      </c>
      <c r="E1743" t="s">
        <v>9062</v>
      </c>
      <c r="F1743">
        <v>0</v>
      </c>
      <c r="G1743">
        <v>2011</v>
      </c>
      <c r="H1743">
        <v>1</v>
      </c>
      <c r="I1743" s="34">
        <v>381.5</v>
      </c>
      <c r="J1743">
        <v>392</v>
      </c>
      <c r="K1743" s="32">
        <v>44.918300000000002</v>
      </c>
      <c r="L1743" s="32">
        <v>-56.438200000000002</v>
      </c>
      <c r="M1743" s="31">
        <v>40653.794477314812</v>
      </c>
      <c r="N1743" s="33">
        <v>1.98</v>
      </c>
      <c r="O1743" s="33">
        <v>49.59</v>
      </c>
      <c r="P1743" s="32">
        <v>1.8101</v>
      </c>
      <c r="Q1743" s="32">
        <v>1.1499999999999999</v>
      </c>
      <c r="R1743" s="32">
        <v>2.3365999999999998</v>
      </c>
      <c r="S1743" s="32">
        <v>0.36349999999999999</v>
      </c>
      <c r="T1743" s="32">
        <v>1.8051999999999999</v>
      </c>
      <c r="U1743" s="32">
        <v>1.1525000000000001</v>
      </c>
      <c r="V1743" s="32">
        <v>2.3292999999999999</v>
      </c>
      <c r="W1743" s="32">
        <v>0.36109999999999998</v>
      </c>
      <c r="X1743" s="32">
        <v>32.613700000000001</v>
      </c>
      <c r="Y1743" s="32">
        <v>32.415599999999998</v>
      </c>
      <c r="Z1743" s="32">
        <v>32.825699999999998</v>
      </c>
      <c r="AA1743" s="32">
        <v>0.12429999999999999</v>
      </c>
      <c r="AB1743" s="32"/>
      <c r="AC1743" s="32"/>
      <c r="AD1743" s="32"/>
      <c r="AE1743" s="32"/>
      <c r="AF1743" s="32">
        <v>7.3258000000000001</v>
      </c>
      <c r="AG1743" s="32">
        <v>6.8569000000000004</v>
      </c>
      <c r="AH1743" s="32">
        <v>7.8574000000000002</v>
      </c>
      <c r="AI1743" s="32">
        <v>0.32129999999999997</v>
      </c>
      <c r="AJ1743" s="32"/>
      <c r="AK1743" s="32"/>
      <c r="AL1743" s="32"/>
      <c r="AM1743" s="32"/>
      <c r="AN1743" s="32">
        <v>0.25480000000000003</v>
      </c>
      <c r="AO1743" s="32"/>
      <c r="AP1743" s="32">
        <v>2.3090999999999999</v>
      </c>
      <c r="AQ1743" s="32">
        <v>2.0899999999999998E-2</v>
      </c>
      <c r="AR1743" s="32">
        <v>2.3073000000000001</v>
      </c>
      <c r="AS1743" s="32">
        <v>1.6899999999999998E-2</v>
      </c>
      <c r="AT1743" s="32">
        <v>32.418999999999997</v>
      </c>
      <c r="AU1743" s="32">
        <v>1.8E-3</v>
      </c>
      <c r="AV1743" s="32"/>
      <c r="AW1743" s="32"/>
      <c r="AX1743" s="32">
        <v>0.91100000000000003</v>
      </c>
      <c r="AY1743">
        <v>57.52</v>
      </c>
      <c r="AZ1743">
        <v>0.91149999999999998</v>
      </c>
      <c r="BA1743">
        <v>57.52</v>
      </c>
      <c r="BB1743">
        <v>400</v>
      </c>
      <c r="BC1743">
        <v>381.52</v>
      </c>
      <c r="BD1743" s="32">
        <v>5.2168999999999999</v>
      </c>
      <c r="BE1743" s="32">
        <v>5.2175000000000002</v>
      </c>
      <c r="BF1743" s="32">
        <v>34.874699999999997</v>
      </c>
      <c r="BG1743" s="32"/>
      <c r="BH1743" s="32">
        <v>0.91100000000000003</v>
      </c>
      <c r="BI1743" s="34">
        <v>58</v>
      </c>
      <c r="BJ1743" s="34">
        <v>0</v>
      </c>
      <c r="BK1743" s="34">
        <v>140</v>
      </c>
      <c r="BL1743" s="34">
        <v>140</v>
      </c>
      <c r="BM1743">
        <v>0</v>
      </c>
      <c r="BN1743" t="s">
        <v>1789</v>
      </c>
      <c r="BO1743" t="s">
        <v>7663</v>
      </c>
      <c r="BP1743" t="b">
        <v>1</v>
      </c>
    </row>
    <row r="1744" spans="1:68" x14ac:dyDescent="0.25">
      <c r="A1744" s="30" t="str">
        <f t="shared" si="28"/>
        <v>2011004164</v>
      </c>
      <c r="B1744" t="s">
        <v>208</v>
      </c>
      <c r="C1744">
        <v>164</v>
      </c>
      <c r="D1744" s="65" t="s">
        <v>8779</v>
      </c>
      <c r="E1744" t="s">
        <v>9061</v>
      </c>
      <c r="F1744">
        <v>0</v>
      </c>
      <c r="G1744">
        <v>2011</v>
      </c>
      <c r="H1744">
        <v>1</v>
      </c>
      <c r="I1744" s="34">
        <v>397.4</v>
      </c>
      <c r="J1744">
        <v>410</v>
      </c>
      <c r="K1744" s="32">
        <v>44.883299999999998</v>
      </c>
      <c r="L1744" s="32">
        <v>-56.622500000000002</v>
      </c>
      <c r="M1744" s="31">
        <v>40653.867347916668</v>
      </c>
      <c r="N1744" s="33">
        <v>2.98</v>
      </c>
      <c r="O1744" s="33">
        <v>49.59</v>
      </c>
      <c r="P1744" s="32">
        <v>2.1661999999999999</v>
      </c>
      <c r="Q1744" s="32">
        <v>1.8947000000000001</v>
      </c>
      <c r="R1744" s="32">
        <v>2.4382999999999999</v>
      </c>
      <c r="S1744" s="32">
        <v>0.1376</v>
      </c>
      <c r="T1744" s="32">
        <v>2.1716000000000002</v>
      </c>
      <c r="U1744" s="32">
        <v>1.8929</v>
      </c>
      <c r="V1744" s="32">
        <v>2.4373999999999998</v>
      </c>
      <c r="W1744" s="32">
        <v>0.13350000000000001</v>
      </c>
      <c r="X1744" s="32">
        <v>32.685099999999998</v>
      </c>
      <c r="Y1744" s="32">
        <v>32.431899999999999</v>
      </c>
      <c r="Z1744" s="32">
        <v>32.853900000000003</v>
      </c>
      <c r="AA1744" s="32">
        <v>0.1162</v>
      </c>
      <c r="AB1744" s="32"/>
      <c r="AC1744" s="32"/>
      <c r="AD1744" s="32"/>
      <c r="AE1744" s="32"/>
      <c r="AF1744" s="32">
        <v>7.6463999999999999</v>
      </c>
      <c r="AG1744" s="32">
        <v>6.4874000000000001</v>
      </c>
      <c r="AH1744" s="32">
        <v>7.9741999999999997</v>
      </c>
      <c r="AI1744" s="32">
        <v>0.30880000000000002</v>
      </c>
      <c r="AJ1744" s="32"/>
      <c r="AK1744" s="32"/>
      <c r="AL1744" s="32"/>
      <c r="AM1744" s="32"/>
      <c r="AN1744" s="32">
        <v>0.2636</v>
      </c>
      <c r="AO1744" s="32"/>
      <c r="AP1744" s="32">
        <v>2.0790000000000002</v>
      </c>
      <c r="AQ1744" s="32">
        <v>1.6E-2</v>
      </c>
      <c r="AR1744" s="32">
        <v>2.0787</v>
      </c>
      <c r="AS1744" s="32">
        <v>1.66E-2</v>
      </c>
      <c r="AT1744" s="32">
        <v>32.520899999999997</v>
      </c>
      <c r="AU1744" s="32">
        <v>1.6999999999999999E-3</v>
      </c>
      <c r="AV1744" s="32"/>
      <c r="AW1744" s="32"/>
      <c r="AX1744" s="32">
        <v>1.8947000000000001</v>
      </c>
      <c r="AY1744">
        <v>43.64</v>
      </c>
      <c r="AZ1744">
        <v>1.8929</v>
      </c>
      <c r="BA1744">
        <v>43.64</v>
      </c>
      <c r="BB1744">
        <v>405</v>
      </c>
      <c r="BC1744">
        <v>397.36</v>
      </c>
      <c r="BD1744" s="32">
        <v>5.0182000000000002</v>
      </c>
      <c r="BE1744" s="32">
        <v>5.0190999999999999</v>
      </c>
      <c r="BF1744" s="32">
        <v>34.889400000000002</v>
      </c>
      <c r="BG1744" s="32"/>
      <c r="BH1744" s="32">
        <v>1.8947000000000001</v>
      </c>
      <c r="BI1744" s="34">
        <v>44</v>
      </c>
      <c r="BJ1744" s="34">
        <v>0</v>
      </c>
      <c r="BK1744" s="34">
        <v>136</v>
      </c>
      <c r="BL1744" s="34">
        <v>136</v>
      </c>
      <c r="BM1744">
        <v>0</v>
      </c>
      <c r="BN1744" t="s">
        <v>1790</v>
      </c>
      <c r="BO1744" t="s">
        <v>7664</v>
      </c>
      <c r="BP1744" t="b">
        <v>1</v>
      </c>
    </row>
    <row r="1745" spans="1:68" x14ac:dyDescent="0.25">
      <c r="A1745" s="30" t="str">
        <f t="shared" si="28"/>
        <v>2011004166</v>
      </c>
      <c r="B1745" t="s">
        <v>208</v>
      </c>
      <c r="C1745">
        <v>166</v>
      </c>
      <c r="D1745" s="65" t="s">
        <v>8780</v>
      </c>
      <c r="E1745" t="s">
        <v>9058</v>
      </c>
      <c r="F1745">
        <v>0</v>
      </c>
      <c r="G1745">
        <v>2011</v>
      </c>
      <c r="H1745">
        <v>1</v>
      </c>
      <c r="I1745" s="34">
        <v>384.5</v>
      </c>
      <c r="J1745">
        <v>390</v>
      </c>
      <c r="K1745" s="32">
        <v>44.779699999999998</v>
      </c>
      <c r="L1745" s="32">
        <v>-57.255299999999998</v>
      </c>
      <c r="M1745" s="31">
        <v>40654.006551273145</v>
      </c>
      <c r="N1745" s="33">
        <v>3.97</v>
      </c>
      <c r="O1745" s="33">
        <v>49.59</v>
      </c>
      <c r="P1745" s="32">
        <v>1.4657</v>
      </c>
      <c r="Q1745" s="32">
        <v>1.1657999999999999</v>
      </c>
      <c r="R1745" s="32">
        <v>1.6767000000000001</v>
      </c>
      <c r="S1745" s="32">
        <v>0.16520000000000001</v>
      </c>
      <c r="T1745" s="32">
        <v>1.4744999999999999</v>
      </c>
      <c r="U1745" s="32">
        <v>1.1674</v>
      </c>
      <c r="V1745" s="32">
        <v>1.6655</v>
      </c>
      <c r="W1745" s="32">
        <v>0.16389999999999999</v>
      </c>
      <c r="X1745" s="32">
        <v>31.6355</v>
      </c>
      <c r="Y1745" s="32">
        <v>31.492100000000001</v>
      </c>
      <c r="Z1745" s="32">
        <v>32.066699999999997</v>
      </c>
      <c r="AA1745" s="32">
        <v>0.15670000000000001</v>
      </c>
      <c r="AB1745" s="32"/>
      <c r="AC1745" s="32"/>
      <c r="AD1745" s="32"/>
      <c r="AE1745" s="32"/>
      <c r="AF1745" s="32">
        <v>8.157</v>
      </c>
      <c r="AG1745" s="32">
        <v>7.5098000000000003</v>
      </c>
      <c r="AH1745" s="32">
        <v>8.4202999999999992</v>
      </c>
      <c r="AI1745" s="32">
        <v>0.30740000000000001</v>
      </c>
      <c r="AJ1745" s="32"/>
      <c r="AK1745" s="32"/>
      <c r="AL1745" s="32"/>
      <c r="AM1745" s="32"/>
      <c r="AN1745" s="32">
        <v>0.49130000000000001</v>
      </c>
      <c r="AO1745" s="32"/>
      <c r="AP1745" s="32">
        <v>1.6767000000000001</v>
      </c>
      <c r="AQ1745" s="32">
        <v>0</v>
      </c>
      <c r="AR1745" s="32">
        <v>1.6645000000000001</v>
      </c>
      <c r="AS1745" s="32">
        <v>1.5E-3</v>
      </c>
      <c r="AT1745" s="32">
        <v>31.492100000000001</v>
      </c>
      <c r="AU1745" s="32">
        <v>0</v>
      </c>
      <c r="AV1745" s="32"/>
      <c r="AW1745" s="32"/>
      <c r="AX1745" s="32">
        <v>1.1657999999999999</v>
      </c>
      <c r="AY1745">
        <v>43.64</v>
      </c>
      <c r="AZ1745">
        <v>1.1674</v>
      </c>
      <c r="BA1745">
        <v>43.64</v>
      </c>
      <c r="BB1745">
        <v>400</v>
      </c>
      <c r="BC1745">
        <v>384.5</v>
      </c>
      <c r="BD1745" s="32">
        <v>5.2732000000000001</v>
      </c>
      <c r="BE1745" s="32">
        <v>5.2816000000000001</v>
      </c>
      <c r="BF1745" s="32">
        <v>34.908900000000003</v>
      </c>
      <c r="BG1745" s="32"/>
      <c r="BH1745" s="32">
        <v>1.1657999999999999</v>
      </c>
      <c r="BI1745" s="34">
        <v>44</v>
      </c>
      <c r="BJ1745" s="34">
        <v>0</v>
      </c>
      <c r="BK1745" s="34">
        <v>122</v>
      </c>
      <c r="BL1745" s="34">
        <v>122</v>
      </c>
      <c r="BM1745">
        <v>0</v>
      </c>
      <c r="BN1745" t="s">
        <v>1791</v>
      </c>
      <c r="BO1745" t="s">
        <v>7665</v>
      </c>
      <c r="BP1745" t="b">
        <v>1</v>
      </c>
    </row>
    <row r="1746" spans="1:68" x14ac:dyDescent="0.25">
      <c r="A1746" s="30" t="str">
        <f t="shared" si="28"/>
        <v>2011004168</v>
      </c>
      <c r="B1746" t="s">
        <v>208</v>
      </c>
      <c r="C1746">
        <v>168</v>
      </c>
      <c r="D1746" s="65" t="s">
        <v>8781</v>
      </c>
      <c r="E1746" t="s">
        <v>186</v>
      </c>
      <c r="F1746">
        <v>0</v>
      </c>
      <c r="G1746">
        <v>2011</v>
      </c>
      <c r="H1746">
        <v>1</v>
      </c>
      <c r="I1746" s="34">
        <v>1012.3</v>
      </c>
      <c r="J1746">
        <v>900</v>
      </c>
      <c r="K1746" s="32">
        <v>43.8703</v>
      </c>
      <c r="L1746" s="32">
        <v>-58.741799999999998</v>
      </c>
      <c r="M1746" s="31">
        <v>40654.388188425924</v>
      </c>
      <c r="N1746" s="33">
        <v>2.98</v>
      </c>
      <c r="O1746" s="33">
        <v>49.59</v>
      </c>
      <c r="P1746" s="32">
        <v>4.3760000000000003</v>
      </c>
      <c r="Q1746" s="32">
        <v>4.1859999999999999</v>
      </c>
      <c r="R1746" s="32">
        <v>5.9494999999999996</v>
      </c>
      <c r="S1746" s="32">
        <v>0.49619999999999997</v>
      </c>
      <c r="T1746" s="32">
        <v>4.3738000000000001</v>
      </c>
      <c r="U1746" s="32">
        <v>4.1855000000000002</v>
      </c>
      <c r="V1746" s="32">
        <v>5.9492000000000003</v>
      </c>
      <c r="W1746" s="32">
        <v>0.49330000000000002</v>
      </c>
      <c r="X1746" s="32">
        <v>32.669600000000003</v>
      </c>
      <c r="Y1746" s="32">
        <v>32.539900000000003</v>
      </c>
      <c r="Z1746" s="32">
        <v>33.3994</v>
      </c>
      <c r="AA1746" s="32">
        <v>0.25259999999999999</v>
      </c>
      <c r="AB1746" s="32"/>
      <c r="AC1746" s="32"/>
      <c r="AD1746" s="32"/>
      <c r="AE1746" s="32"/>
      <c r="AF1746" s="32">
        <v>7.4656000000000002</v>
      </c>
      <c r="AG1746" s="32">
        <v>6.7695999999999996</v>
      </c>
      <c r="AH1746" s="32">
        <v>7.6066000000000003</v>
      </c>
      <c r="AI1746" s="32">
        <v>0.23799999999999999</v>
      </c>
      <c r="AJ1746" s="32"/>
      <c r="AK1746" s="32"/>
      <c r="AL1746" s="32"/>
      <c r="AM1746" s="32"/>
      <c r="AN1746" s="32">
        <v>0.47470000000000001</v>
      </c>
      <c r="AO1746" s="32"/>
      <c r="AP1746" s="32">
        <v>4.1943000000000001</v>
      </c>
      <c r="AQ1746" s="32">
        <v>5.1000000000000004E-3</v>
      </c>
      <c r="AR1746" s="32">
        <v>4.1959</v>
      </c>
      <c r="AS1746" s="32">
        <v>9.2999999999999992E-3</v>
      </c>
      <c r="AT1746" s="32">
        <v>32.5548</v>
      </c>
      <c r="AU1746" s="32">
        <v>4.7000000000000002E-3</v>
      </c>
      <c r="AV1746" s="32"/>
      <c r="AW1746" s="32"/>
      <c r="AX1746" s="32">
        <v>4.1859999999999999</v>
      </c>
      <c r="AY1746">
        <v>5.95</v>
      </c>
      <c r="AZ1746">
        <v>4.1855000000000002</v>
      </c>
      <c r="BA1746">
        <v>5.95</v>
      </c>
      <c r="BB1746">
        <v>1200</v>
      </c>
      <c r="BC1746">
        <v>999.48</v>
      </c>
      <c r="BD1746" s="32">
        <v>4.3400999999999996</v>
      </c>
      <c r="BE1746" s="32">
        <v>4.3403</v>
      </c>
      <c r="BF1746" s="32">
        <v>34.941400000000002</v>
      </c>
      <c r="BG1746" s="32"/>
      <c r="BH1746" s="32"/>
      <c r="BI1746" s="34"/>
      <c r="BJ1746" s="34"/>
      <c r="BK1746" s="34"/>
      <c r="BL1746" s="34"/>
      <c r="BM1746">
        <v>-1</v>
      </c>
      <c r="BN1746" t="s">
        <v>1792</v>
      </c>
      <c r="BO1746" t="s">
        <v>7666</v>
      </c>
      <c r="BP1746" t="b">
        <v>1</v>
      </c>
    </row>
    <row r="1747" spans="1:68" x14ac:dyDescent="0.25">
      <c r="A1747" s="30" t="str">
        <f t="shared" si="28"/>
        <v>2011004170</v>
      </c>
      <c r="B1747" t="s">
        <v>208</v>
      </c>
      <c r="C1747">
        <v>170</v>
      </c>
      <c r="D1747" s="65" t="s">
        <v>8782</v>
      </c>
      <c r="E1747" t="s">
        <v>123</v>
      </c>
      <c r="F1747">
        <v>0</v>
      </c>
      <c r="G1747">
        <v>2011</v>
      </c>
      <c r="H1747">
        <v>1</v>
      </c>
      <c r="I1747" s="34">
        <v>2107.1999999999998</v>
      </c>
      <c r="J1747">
        <v>2000</v>
      </c>
      <c r="K1747" s="32">
        <v>43.789499999999997</v>
      </c>
      <c r="L1747" s="32">
        <v>-58.916200000000003</v>
      </c>
      <c r="M1747" s="31">
        <v>40654.515314930555</v>
      </c>
      <c r="N1747" s="33">
        <v>1.98</v>
      </c>
      <c r="O1747" s="33">
        <v>49.59</v>
      </c>
      <c r="P1747" s="32">
        <v>4.1868999999999996</v>
      </c>
      <c r="Q1747" s="32">
        <v>3.9352999999999998</v>
      </c>
      <c r="R1747" s="32">
        <v>4.3409000000000004</v>
      </c>
      <c r="S1747" s="32">
        <v>0.1149</v>
      </c>
      <c r="T1747" s="32">
        <v>4.1867000000000001</v>
      </c>
      <c r="U1747" s="32">
        <v>3.895</v>
      </c>
      <c r="V1747" s="32">
        <v>4.3242000000000003</v>
      </c>
      <c r="W1747" s="32">
        <v>0.11700000000000001</v>
      </c>
      <c r="X1747" s="32">
        <v>32.6875</v>
      </c>
      <c r="Y1747" s="32">
        <v>32.556399999999996</v>
      </c>
      <c r="Z1747" s="32">
        <v>33.054099999999998</v>
      </c>
      <c r="AA1747" s="32">
        <v>0.17879999999999999</v>
      </c>
      <c r="AB1747" s="32">
        <v>32.690100000000001</v>
      </c>
      <c r="AC1747" s="32">
        <v>32.562100000000001</v>
      </c>
      <c r="AD1747" s="32">
        <v>33.042000000000002</v>
      </c>
      <c r="AE1747" s="32">
        <v>0.17249999999999999</v>
      </c>
      <c r="AF1747" s="32">
        <v>7.35</v>
      </c>
      <c r="AG1747" s="32">
        <v>6.9572000000000003</v>
      </c>
      <c r="AH1747" s="32">
        <v>7.4977</v>
      </c>
      <c r="AI1747" s="32">
        <v>0.17399999999999999</v>
      </c>
      <c r="AJ1747" s="32"/>
      <c r="AK1747" s="32"/>
      <c r="AL1747" s="32"/>
      <c r="AM1747" s="32"/>
      <c r="AN1747" s="32">
        <v>0.42170000000000002</v>
      </c>
      <c r="AO1747" s="32">
        <v>0.40260000000000001</v>
      </c>
      <c r="AP1747" s="32">
        <v>4.3074000000000003</v>
      </c>
      <c r="AQ1747" s="32">
        <v>2.35E-2</v>
      </c>
      <c r="AR1747" s="32">
        <v>4.3041999999999998</v>
      </c>
      <c r="AS1747" s="32">
        <v>1.47E-2</v>
      </c>
      <c r="AT1747" s="32">
        <v>32.556399999999996</v>
      </c>
      <c r="AU1747" s="32">
        <v>0</v>
      </c>
      <c r="AV1747" s="32">
        <v>32.564399999999999</v>
      </c>
      <c r="AW1747" s="32">
        <v>0</v>
      </c>
      <c r="AX1747" s="32">
        <v>3.4916</v>
      </c>
      <c r="AY1747">
        <v>2107.16</v>
      </c>
      <c r="AZ1747">
        <v>3.4933999999999998</v>
      </c>
      <c r="BA1747">
        <v>2107.16</v>
      </c>
      <c r="BB1747">
        <v>2200</v>
      </c>
      <c r="BC1747">
        <v>999.48</v>
      </c>
      <c r="BD1747" s="32">
        <v>4.2488000000000001</v>
      </c>
      <c r="BE1747" s="32">
        <v>4.2488999999999999</v>
      </c>
      <c r="BF1747" s="32">
        <v>34.933100000000003</v>
      </c>
      <c r="BG1747" s="32">
        <v>34.939100000000003</v>
      </c>
      <c r="BH1747" s="32">
        <v>3.8826000000000001</v>
      </c>
      <c r="BI1747" s="34">
        <v>51</v>
      </c>
      <c r="BJ1747" s="34">
        <v>39</v>
      </c>
      <c r="BK1747" s="34">
        <v>51</v>
      </c>
      <c r="BL1747" s="34">
        <v>4</v>
      </c>
      <c r="BM1747">
        <v>0</v>
      </c>
      <c r="BN1747" t="s">
        <v>1793</v>
      </c>
      <c r="BO1747" t="s">
        <v>7667</v>
      </c>
      <c r="BP1747" t="b">
        <v>1</v>
      </c>
    </row>
    <row r="1748" spans="1:68" x14ac:dyDescent="0.25">
      <c r="A1748" s="30" t="str">
        <f t="shared" si="28"/>
        <v>2011004172</v>
      </c>
      <c r="B1748" t="s">
        <v>208</v>
      </c>
      <c r="C1748">
        <v>172</v>
      </c>
      <c r="D1748" s="65" t="s">
        <v>8742</v>
      </c>
      <c r="E1748" t="s">
        <v>185</v>
      </c>
      <c r="F1748">
        <v>0</v>
      </c>
      <c r="G1748">
        <v>2011</v>
      </c>
      <c r="H1748">
        <v>1</v>
      </c>
      <c r="I1748" s="34">
        <v>688.3</v>
      </c>
      <c r="J1748">
        <v>683</v>
      </c>
      <c r="K1748" s="32">
        <v>43.709499999999998</v>
      </c>
      <c r="L1748" s="32">
        <v>-59.018700000000003</v>
      </c>
      <c r="M1748" s="31">
        <v>40654.652592824074</v>
      </c>
      <c r="N1748" s="33">
        <v>2.98</v>
      </c>
      <c r="O1748" s="33">
        <v>49.59</v>
      </c>
      <c r="P1748" s="32">
        <v>4.1679000000000004</v>
      </c>
      <c r="Q1748" s="32">
        <v>3.9230999999999998</v>
      </c>
      <c r="R1748" s="32">
        <v>4.4481999999999999</v>
      </c>
      <c r="S1748" s="32">
        <v>0.1211</v>
      </c>
      <c r="T1748" s="32">
        <v>4.1653000000000002</v>
      </c>
      <c r="U1748" s="32">
        <v>3.9222999999999999</v>
      </c>
      <c r="V1748" s="32">
        <v>4.4448999999999996</v>
      </c>
      <c r="W1748" s="32">
        <v>0.1212</v>
      </c>
      <c r="X1748" s="32">
        <v>32.6631</v>
      </c>
      <c r="Y1748" s="32">
        <v>32.513100000000001</v>
      </c>
      <c r="Z1748" s="32">
        <v>33.278500000000001</v>
      </c>
      <c r="AA1748" s="32">
        <v>0.2515</v>
      </c>
      <c r="AB1748" s="32"/>
      <c r="AC1748" s="32"/>
      <c r="AD1748" s="32"/>
      <c r="AE1748" s="32"/>
      <c r="AF1748" s="32">
        <v>6.9480000000000004</v>
      </c>
      <c r="AG1748" s="32">
        <v>6.4231999999999996</v>
      </c>
      <c r="AH1748" s="32">
        <v>7.4086999999999996</v>
      </c>
      <c r="AI1748" s="32">
        <v>0.28489999999999999</v>
      </c>
      <c r="AJ1748" s="32"/>
      <c r="AK1748" s="32"/>
      <c r="AL1748" s="32"/>
      <c r="AM1748" s="32"/>
      <c r="AN1748" s="32">
        <v>0.57410000000000005</v>
      </c>
      <c r="AO1748" s="32"/>
      <c r="AP1748" s="32">
        <v>4.2590000000000003</v>
      </c>
      <c r="AQ1748" s="32">
        <v>1.0999999999999999E-2</v>
      </c>
      <c r="AR1748" s="32">
        <v>4.2609000000000004</v>
      </c>
      <c r="AS1748" s="32">
        <v>1.38E-2</v>
      </c>
      <c r="AT1748" s="32">
        <v>32.53</v>
      </c>
      <c r="AU1748" s="32">
        <v>0</v>
      </c>
      <c r="AV1748" s="32"/>
      <c r="AW1748" s="32"/>
      <c r="AX1748" s="32">
        <v>3.9230999999999998</v>
      </c>
      <c r="AY1748">
        <v>41.66</v>
      </c>
      <c r="AZ1748">
        <v>3.9222999999999999</v>
      </c>
      <c r="BA1748">
        <v>41.66</v>
      </c>
      <c r="BB1748">
        <v>900</v>
      </c>
      <c r="BC1748">
        <v>688.29</v>
      </c>
      <c r="BD1748" s="32">
        <v>4.5397999999999996</v>
      </c>
      <c r="BE1748" s="32">
        <v>4.5476000000000001</v>
      </c>
      <c r="BF1748" s="32">
        <v>34.924599999999998</v>
      </c>
      <c r="BG1748" s="32"/>
      <c r="BH1748" s="32">
        <v>3.9230999999999998</v>
      </c>
      <c r="BI1748" s="34">
        <v>42</v>
      </c>
      <c r="BJ1748" s="34">
        <v>39</v>
      </c>
      <c r="BK1748" s="34">
        <v>44</v>
      </c>
      <c r="BL1748" s="34">
        <v>5</v>
      </c>
      <c r="BM1748">
        <v>0</v>
      </c>
      <c r="BN1748" t="s">
        <v>1794</v>
      </c>
      <c r="BO1748" t="s">
        <v>7668</v>
      </c>
      <c r="BP1748" t="b">
        <v>1</v>
      </c>
    </row>
    <row r="1749" spans="1:68" x14ac:dyDescent="0.25">
      <c r="A1749" s="30" t="str">
        <f t="shared" si="28"/>
        <v>2011004175</v>
      </c>
      <c r="B1749" t="s">
        <v>208</v>
      </c>
      <c r="C1749">
        <v>175</v>
      </c>
      <c r="D1749" s="65" t="s">
        <v>8784</v>
      </c>
      <c r="E1749" t="s">
        <v>124</v>
      </c>
      <c r="F1749">
        <v>0</v>
      </c>
      <c r="G1749">
        <v>2011</v>
      </c>
      <c r="H1749">
        <v>1</v>
      </c>
      <c r="I1749" s="34">
        <v>518.1</v>
      </c>
      <c r="J1749">
        <v>468</v>
      </c>
      <c r="K1749" s="32">
        <v>44.0182</v>
      </c>
      <c r="L1749" s="32">
        <v>-59.037300000000002</v>
      </c>
      <c r="M1749" s="31">
        <v>40654.852929398148</v>
      </c>
      <c r="N1749" s="33">
        <v>1.98</v>
      </c>
      <c r="O1749" s="33">
        <v>49.59</v>
      </c>
      <c r="P1749" s="32">
        <v>2.1122999999999998</v>
      </c>
      <c r="Q1749" s="32">
        <v>1.5681</v>
      </c>
      <c r="R1749" s="32">
        <v>2.3782999999999999</v>
      </c>
      <c r="S1749" s="32">
        <v>0.26350000000000001</v>
      </c>
      <c r="T1749" s="32">
        <v>2.1164999999999998</v>
      </c>
      <c r="U1749" s="32">
        <v>1.5745</v>
      </c>
      <c r="V1749" s="32">
        <v>2.3864000000000001</v>
      </c>
      <c r="W1749" s="32">
        <v>0.26090000000000002</v>
      </c>
      <c r="X1749" s="32">
        <v>31.8933</v>
      </c>
      <c r="Y1749" s="32">
        <v>31.758500000000002</v>
      </c>
      <c r="Z1749" s="32">
        <v>32.246400000000001</v>
      </c>
      <c r="AA1749" s="32">
        <v>0.14760000000000001</v>
      </c>
      <c r="AB1749" s="32"/>
      <c r="AC1749" s="32"/>
      <c r="AD1749" s="32"/>
      <c r="AE1749" s="32"/>
      <c r="AF1749" s="32">
        <v>7.8548</v>
      </c>
      <c r="AG1749" s="32">
        <v>6.8327999999999998</v>
      </c>
      <c r="AH1749" s="32">
        <v>8.3010000000000002</v>
      </c>
      <c r="AI1749" s="32">
        <v>0.41739999999999999</v>
      </c>
      <c r="AJ1749" s="32"/>
      <c r="AK1749" s="32"/>
      <c r="AL1749" s="32"/>
      <c r="AM1749" s="32"/>
      <c r="AN1749" s="32">
        <v>0.42809999999999998</v>
      </c>
      <c r="AO1749" s="32"/>
      <c r="AP1749" s="32">
        <v>2.3612000000000002</v>
      </c>
      <c r="AQ1749" s="32">
        <v>3.5000000000000001E-3</v>
      </c>
      <c r="AR1749" s="32">
        <v>2.3613</v>
      </c>
      <c r="AS1749" s="32">
        <v>7.6E-3</v>
      </c>
      <c r="AT1749" s="32">
        <v>31.772600000000001</v>
      </c>
      <c r="AU1749" s="32">
        <v>4.0000000000000002E-4</v>
      </c>
      <c r="AV1749" s="32"/>
      <c r="AW1749" s="32"/>
      <c r="AX1749" s="32">
        <v>1.5681</v>
      </c>
      <c r="AY1749">
        <v>43.64</v>
      </c>
      <c r="AZ1749">
        <v>1.5745</v>
      </c>
      <c r="BA1749">
        <v>43.64</v>
      </c>
      <c r="BB1749">
        <v>500</v>
      </c>
      <c r="BC1749">
        <v>500.34</v>
      </c>
      <c r="BD1749" s="32">
        <v>5.1277999999999997</v>
      </c>
      <c r="BE1749" s="32">
        <v>5.1239999999999997</v>
      </c>
      <c r="BF1749" s="32">
        <v>34.752499999999998</v>
      </c>
      <c r="BG1749" s="32"/>
      <c r="BH1749" s="32">
        <v>1.5681</v>
      </c>
      <c r="BI1749" s="34">
        <v>44</v>
      </c>
      <c r="BJ1749" s="34">
        <v>0</v>
      </c>
      <c r="BK1749" s="34">
        <v>124</v>
      </c>
      <c r="BL1749" s="34">
        <v>124</v>
      </c>
      <c r="BM1749">
        <v>0</v>
      </c>
      <c r="BN1749" t="s">
        <v>1795</v>
      </c>
      <c r="BO1749" t="s">
        <v>7669</v>
      </c>
      <c r="BP1749" t="b">
        <v>1</v>
      </c>
    </row>
    <row r="1750" spans="1:68" x14ac:dyDescent="0.25">
      <c r="A1750" s="30" t="str">
        <f t="shared" si="28"/>
        <v>2011004177</v>
      </c>
      <c r="B1750" t="s">
        <v>208</v>
      </c>
      <c r="C1750">
        <v>177</v>
      </c>
      <c r="D1750" s="65" t="s">
        <v>8786</v>
      </c>
      <c r="E1750" t="s">
        <v>117</v>
      </c>
      <c r="F1750">
        <v>0</v>
      </c>
      <c r="G1750">
        <v>2011</v>
      </c>
      <c r="H1750">
        <v>1</v>
      </c>
      <c r="I1750" s="34">
        <v>214.2</v>
      </c>
      <c r="J1750">
        <v>218</v>
      </c>
      <c r="K1750" s="32">
        <v>44.220300000000002</v>
      </c>
      <c r="L1750" s="32">
        <v>-59.533000000000001</v>
      </c>
      <c r="M1750" s="31">
        <v>40654.998999074072</v>
      </c>
      <c r="N1750" s="33">
        <v>2.98</v>
      </c>
      <c r="O1750" s="33">
        <v>49.59</v>
      </c>
      <c r="P1750" s="32">
        <v>2.5688</v>
      </c>
      <c r="Q1750" s="32">
        <v>2.1983000000000001</v>
      </c>
      <c r="R1750" s="32">
        <v>2.7441</v>
      </c>
      <c r="S1750" s="32">
        <v>0.16869999999999999</v>
      </c>
      <c r="T1750" s="32">
        <v>2.5733000000000001</v>
      </c>
      <c r="U1750" s="32">
        <v>2.2044000000000001</v>
      </c>
      <c r="V1750" s="32">
        <v>2.7431999999999999</v>
      </c>
      <c r="W1750" s="32">
        <v>0.16500000000000001</v>
      </c>
      <c r="X1750" s="32">
        <v>31.6234</v>
      </c>
      <c r="Y1750" s="32">
        <v>31.479199999999999</v>
      </c>
      <c r="Z1750" s="32">
        <v>31.904699999999998</v>
      </c>
      <c r="AA1750" s="32">
        <v>0.14860000000000001</v>
      </c>
      <c r="AB1750" s="32">
        <v>31.636500000000002</v>
      </c>
      <c r="AC1750" s="32">
        <v>31.4878</v>
      </c>
      <c r="AD1750" s="32">
        <v>31.9633</v>
      </c>
      <c r="AE1750" s="32">
        <v>0.1555</v>
      </c>
      <c r="AF1750" s="32">
        <v>7.8211000000000004</v>
      </c>
      <c r="AG1750" s="32">
        <v>7.5881999999999996</v>
      </c>
      <c r="AH1750" s="32">
        <v>7.9043000000000001</v>
      </c>
      <c r="AI1750" s="32">
        <v>7.4200000000000002E-2</v>
      </c>
      <c r="AJ1750" s="32"/>
      <c r="AK1750" s="32"/>
      <c r="AL1750" s="32"/>
      <c r="AM1750" s="32"/>
      <c r="AN1750" s="32">
        <v>0.37969999999999998</v>
      </c>
      <c r="AO1750" s="32">
        <v>0.3931</v>
      </c>
      <c r="AP1750" s="32">
        <v>2.7412000000000001</v>
      </c>
      <c r="AQ1750" s="32">
        <v>2.5999999999999999E-3</v>
      </c>
      <c r="AR1750" s="32">
        <v>2.742</v>
      </c>
      <c r="AS1750" s="32">
        <v>1E-3</v>
      </c>
      <c r="AT1750" s="32">
        <v>31.498200000000001</v>
      </c>
      <c r="AU1750" s="32">
        <v>1.47E-2</v>
      </c>
      <c r="AV1750" s="32">
        <v>31.5136</v>
      </c>
      <c r="AW1750" s="32">
        <v>1.3299999999999999E-2</v>
      </c>
      <c r="AX1750" s="32">
        <v>2.0762999999999998</v>
      </c>
      <c r="AY1750">
        <v>65.459999999999994</v>
      </c>
      <c r="AZ1750">
        <v>2.0769000000000002</v>
      </c>
      <c r="BA1750">
        <v>63.48</v>
      </c>
      <c r="BB1750">
        <v>218</v>
      </c>
      <c r="BC1750">
        <v>214.15</v>
      </c>
      <c r="BD1750" s="32">
        <v>5.2398999999999996</v>
      </c>
      <c r="BE1750" s="32">
        <v>5.2393000000000001</v>
      </c>
      <c r="BF1750" s="32">
        <v>34.431800000000003</v>
      </c>
      <c r="BG1750" s="32">
        <v>34.420200000000001</v>
      </c>
      <c r="BH1750" s="32">
        <v>2.0762999999999998</v>
      </c>
      <c r="BI1750" s="34">
        <v>66</v>
      </c>
      <c r="BJ1750" s="34">
        <v>0</v>
      </c>
      <c r="BK1750" s="34">
        <v>120</v>
      </c>
      <c r="BL1750" s="34">
        <v>120</v>
      </c>
      <c r="BM1750">
        <v>0</v>
      </c>
      <c r="BN1750" t="s">
        <v>1796</v>
      </c>
      <c r="BO1750" t="s">
        <v>7670</v>
      </c>
      <c r="BP1750" t="b">
        <v>1</v>
      </c>
    </row>
    <row r="1751" spans="1:68" x14ac:dyDescent="0.25">
      <c r="A1751" s="30" t="str">
        <f t="shared" si="28"/>
        <v>2011004179</v>
      </c>
      <c r="B1751" t="s">
        <v>208</v>
      </c>
      <c r="C1751">
        <v>179</v>
      </c>
      <c r="D1751" s="65" t="s">
        <v>8787</v>
      </c>
      <c r="E1751" t="s">
        <v>137</v>
      </c>
      <c r="F1751">
        <v>0</v>
      </c>
      <c r="G1751">
        <v>2011</v>
      </c>
      <c r="H1751">
        <v>1</v>
      </c>
      <c r="I1751" s="34">
        <v>1918.6</v>
      </c>
      <c r="J1751">
        <v>1950</v>
      </c>
      <c r="K1751" s="32">
        <v>43.1143</v>
      </c>
      <c r="L1751" s="32">
        <v>-60.158499999999997</v>
      </c>
      <c r="M1751" s="31">
        <v>40655.414550231479</v>
      </c>
      <c r="N1751" s="33">
        <v>3.97</v>
      </c>
      <c r="O1751" s="33">
        <v>49.6</v>
      </c>
      <c r="P1751" s="32">
        <v>2.9449999999999998</v>
      </c>
      <c r="Q1751" s="32">
        <v>2.8201999999999998</v>
      </c>
      <c r="R1751" s="32">
        <v>3.6655000000000002</v>
      </c>
      <c r="S1751" s="32">
        <v>0.19639999999999999</v>
      </c>
      <c r="T1751" s="32">
        <v>2.94</v>
      </c>
      <c r="U1751" s="32">
        <v>2.8209</v>
      </c>
      <c r="V1751" s="32">
        <v>3.6326999999999998</v>
      </c>
      <c r="W1751" s="32">
        <v>0.1835</v>
      </c>
      <c r="X1751" s="32">
        <v>32.044699999999999</v>
      </c>
      <c r="Y1751" s="32">
        <v>31.943899999999999</v>
      </c>
      <c r="Z1751" s="32">
        <v>32.577500000000001</v>
      </c>
      <c r="AA1751" s="32">
        <v>0.1288</v>
      </c>
      <c r="AB1751" s="32">
        <v>32.030999999999999</v>
      </c>
      <c r="AC1751" s="32">
        <v>31.975200000000001</v>
      </c>
      <c r="AD1751" s="32">
        <v>32.4131</v>
      </c>
      <c r="AE1751" s="32">
        <v>8.9499999999999996E-2</v>
      </c>
      <c r="AF1751" s="32">
        <v>7.3380999999999998</v>
      </c>
      <c r="AG1751" s="32">
        <v>6.5972</v>
      </c>
      <c r="AH1751" s="32">
        <v>7.9466999999999999</v>
      </c>
      <c r="AI1751" s="32">
        <v>0.40110000000000001</v>
      </c>
      <c r="AJ1751" s="32"/>
      <c r="AK1751" s="32"/>
      <c r="AL1751" s="32"/>
      <c r="AM1751" s="32"/>
      <c r="AN1751" s="32"/>
      <c r="AO1751" s="32"/>
      <c r="AP1751" s="32">
        <v>2.8342000000000001</v>
      </c>
      <c r="AQ1751" s="32">
        <v>1.9699999999999999E-2</v>
      </c>
      <c r="AR1751" s="32">
        <v>2.8262</v>
      </c>
      <c r="AS1751" s="32">
        <v>7.6E-3</v>
      </c>
      <c r="AT1751" s="32"/>
      <c r="AU1751" s="32"/>
      <c r="AV1751" s="32"/>
      <c r="AW1751" s="32"/>
      <c r="AX1751" s="32">
        <v>2.8201999999999998</v>
      </c>
      <c r="AY1751">
        <v>4.96</v>
      </c>
      <c r="AZ1751">
        <v>2.8209</v>
      </c>
      <c r="BA1751">
        <v>4.96</v>
      </c>
      <c r="BB1751">
        <v>1966</v>
      </c>
      <c r="BC1751">
        <v>999.54</v>
      </c>
      <c r="BD1751" s="32">
        <v>4.2652999999999999</v>
      </c>
      <c r="BE1751" s="32">
        <v>4.2656000000000001</v>
      </c>
      <c r="BF1751" s="32">
        <v>34.935499999999998</v>
      </c>
      <c r="BG1751" s="32">
        <v>34.944299999999998</v>
      </c>
      <c r="BH1751" s="32">
        <v>2.8201999999999998</v>
      </c>
      <c r="BI1751" s="34">
        <v>5</v>
      </c>
      <c r="BJ1751" s="34">
        <v>0</v>
      </c>
      <c r="BK1751" s="34">
        <v>68</v>
      </c>
      <c r="BL1751" s="34">
        <v>66</v>
      </c>
      <c r="BM1751">
        <v>0</v>
      </c>
      <c r="BN1751" t="s">
        <v>1797</v>
      </c>
      <c r="BO1751" t="s">
        <v>7671</v>
      </c>
      <c r="BP1751" t="b">
        <v>1</v>
      </c>
    </row>
    <row r="1752" spans="1:68" x14ac:dyDescent="0.25">
      <c r="A1752" s="30" t="str">
        <f t="shared" si="28"/>
        <v>2011004181</v>
      </c>
      <c r="B1752" t="s">
        <v>208</v>
      </c>
      <c r="C1752">
        <v>181</v>
      </c>
      <c r="D1752" s="65" t="s">
        <v>8745</v>
      </c>
      <c r="E1752" t="s">
        <v>136</v>
      </c>
      <c r="F1752">
        <v>0</v>
      </c>
      <c r="G1752">
        <v>2011</v>
      </c>
      <c r="H1752">
        <v>1</v>
      </c>
      <c r="I1752" s="34">
        <v>1395</v>
      </c>
      <c r="J1752">
        <v>1320</v>
      </c>
      <c r="K1752" s="32">
        <v>43.3185</v>
      </c>
      <c r="L1752" s="32">
        <v>-60.341299999999997</v>
      </c>
      <c r="M1752" s="31">
        <v>40655.584439351849</v>
      </c>
      <c r="N1752" s="33">
        <v>2.98</v>
      </c>
      <c r="O1752" s="33">
        <v>49.6</v>
      </c>
      <c r="P1752" s="32">
        <v>2.8001</v>
      </c>
      <c r="Q1752" s="32">
        <v>2.5011999999999999</v>
      </c>
      <c r="R1752" s="32">
        <v>2.9573</v>
      </c>
      <c r="S1752" s="32">
        <v>0.16070000000000001</v>
      </c>
      <c r="T1752" s="32">
        <v>2.8022999999999998</v>
      </c>
      <c r="U1752" s="32">
        <v>2.5023</v>
      </c>
      <c r="V1752" s="32">
        <v>2.9584000000000001</v>
      </c>
      <c r="W1752" s="32">
        <v>0.16</v>
      </c>
      <c r="X1752" s="32">
        <v>32.042400000000001</v>
      </c>
      <c r="Y1752" s="32">
        <v>31.9544</v>
      </c>
      <c r="Z1752" s="32">
        <v>32.343800000000002</v>
      </c>
      <c r="AA1752" s="32">
        <v>0.11269999999999999</v>
      </c>
      <c r="AB1752" s="32">
        <v>32.053199999999997</v>
      </c>
      <c r="AC1752" s="32">
        <v>31.9559</v>
      </c>
      <c r="AD1752" s="32">
        <v>32.306399999999996</v>
      </c>
      <c r="AE1752" s="32">
        <v>0.1104</v>
      </c>
      <c r="AF1752" s="32">
        <v>7.5997000000000003</v>
      </c>
      <c r="AG1752" s="32">
        <v>7.0789999999999997</v>
      </c>
      <c r="AH1752" s="32">
        <v>7.8010000000000002</v>
      </c>
      <c r="AI1752" s="32">
        <v>0.21210000000000001</v>
      </c>
      <c r="AJ1752" s="32"/>
      <c r="AK1752" s="32"/>
      <c r="AL1752" s="32"/>
      <c r="AM1752" s="32"/>
      <c r="AN1752" s="32"/>
      <c r="AO1752" s="32"/>
      <c r="AP1752" s="32">
        <v>2.9499</v>
      </c>
      <c r="AQ1752" s="32">
        <v>3.5999999999999999E-3</v>
      </c>
      <c r="AR1752" s="32">
        <v>2.9510999999999998</v>
      </c>
      <c r="AS1752" s="32">
        <v>3.3999999999999998E-3</v>
      </c>
      <c r="AT1752" s="32"/>
      <c r="AU1752" s="32"/>
      <c r="AV1752" s="32"/>
      <c r="AW1752" s="32"/>
      <c r="AX1752" s="32">
        <v>2.5011999999999999</v>
      </c>
      <c r="AY1752">
        <v>46.62</v>
      </c>
      <c r="AZ1752">
        <v>2.5023</v>
      </c>
      <c r="BA1752">
        <v>47.61</v>
      </c>
      <c r="BB1752">
        <v>1250</v>
      </c>
      <c r="BC1752">
        <v>999.53</v>
      </c>
      <c r="BD1752" s="32">
        <v>4.2912999999999997</v>
      </c>
      <c r="BE1752" s="32">
        <v>4.2914000000000003</v>
      </c>
      <c r="BF1752" s="32">
        <v>34.938600000000001</v>
      </c>
      <c r="BG1752" s="32">
        <v>34.944099999999999</v>
      </c>
      <c r="BH1752" s="32">
        <v>2.5011999999999999</v>
      </c>
      <c r="BI1752" s="34">
        <v>47</v>
      </c>
      <c r="BJ1752" s="34">
        <v>0</v>
      </c>
      <c r="BK1752" s="34">
        <v>80</v>
      </c>
      <c r="BL1752" s="34">
        <v>80</v>
      </c>
      <c r="BM1752">
        <v>0</v>
      </c>
      <c r="BN1752" t="s">
        <v>1798</v>
      </c>
      <c r="BO1752" t="s">
        <v>7672</v>
      </c>
      <c r="BP1752" t="b">
        <v>1</v>
      </c>
    </row>
    <row r="1753" spans="1:68" x14ac:dyDescent="0.25">
      <c r="A1753" s="30" t="str">
        <f t="shared" si="28"/>
        <v>2011004183</v>
      </c>
      <c r="B1753" t="s">
        <v>208</v>
      </c>
      <c r="C1753">
        <v>183</v>
      </c>
      <c r="D1753" s="65" t="s">
        <v>8746</v>
      </c>
      <c r="E1753" t="s">
        <v>135</v>
      </c>
      <c r="F1753">
        <v>0</v>
      </c>
      <c r="G1753">
        <v>2011</v>
      </c>
      <c r="H1753">
        <v>1</v>
      </c>
      <c r="I1753" s="34">
        <v>55.5</v>
      </c>
      <c r="J1753">
        <v>60</v>
      </c>
      <c r="K1753" s="32">
        <v>43.672199999999997</v>
      </c>
      <c r="L1753" s="32">
        <v>-60.643500000000003</v>
      </c>
      <c r="M1753" s="31">
        <v>40655.745203587961</v>
      </c>
      <c r="N1753" s="33">
        <v>2.98</v>
      </c>
      <c r="O1753" s="33">
        <v>49.59</v>
      </c>
      <c r="P1753" s="32">
        <v>3.8744999999999998</v>
      </c>
      <c r="Q1753" s="32">
        <v>3.8083999999999998</v>
      </c>
      <c r="R1753" s="32">
        <v>4.1485000000000003</v>
      </c>
      <c r="S1753" s="32">
        <v>9.8599999999999993E-2</v>
      </c>
      <c r="T1753" s="32">
        <v>3.8721999999999999</v>
      </c>
      <c r="U1753" s="32">
        <v>3.8083999999999998</v>
      </c>
      <c r="V1753" s="32">
        <v>4.1364999999999998</v>
      </c>
      <c r="W1753" s="32">
        <v>9.2299999999999993E-2</v>
      </c>
      <c r="X1753" s="32">
        <v>32.26</v>
      </c>
      <c r="Y1753" s="32">
        <v>32.2273</v>
      </c>
      <c r="Z1753" s="32">
        <v>32.367199999999997</v>
      </c>
      <c r="AA1753" s="32">
        <v>4.3099999999999999E-2</v>
      </c>
      <c r="AB1753" s="32"/>
      <c r="AC1753" s="32"/>
      <c r="AD1753" s="32"/>
      <c r="AE1753" s="32"/>
      <c r="AF1753" s="32">
        <v>7.2243000000000004</v>
      </c>
      <c r="AG1753" s="32">
        <v>7.0286</v>
      </c>
      <c r="AH1753" s="32">
        <v>7.2873999999999999</v>
      </c>
      <c r="AI1753" s="32">
        <v>8.3199999999999996E-2</v>
      </c>
      <c r="AJ1753" s="32"/>
      <c r="AK1753" s="32"/>
      <c r="AL1753" s="32"/>
      <c r="AM1753" s="32"/>
      <c r="AN1753" s="32">
        <v>7.8700000000000006E-2</v>
      </c>
      <c r="AO1753" s="32"/>
      <c r="AP1753" s="32">
        <v>3.8399000000000001</v>
      </c>
      <c r="AQ1753" s="32">
        <v>1.4200000000000001E-2</v>
      </c>
      <c r="AR1753" s="32">
        <v>3.8435999999999999</v>
      </c>
      <c r="AS1753" s="32">
        <v>1.5900000000000001E-2</v>
      </c>
      <c r="AT1753" s="32">
        <v>32.228400000000001</v>
      </c>
      <c r="AU1753" s="32">
        <v>0</v>
      </c>
      <c r="AV1753" s="32"/>
      <c r="AW1753" s="32"/>
      <c r="AX1753" s="32">
        <v>3.8083999999999998</v>
      </c>
      <c r="AY1753">
        <v>20.83</v>
      </c>
      <c r="AZ1753">
        <v>3.8083999999999998</v>
      </c>
      <c r="BA1753">
        <v>21.82</v>
      </c>
      <c r="BB1753">
        <v>60</v>
      </c>
      <c r="BD1753" s="32"/>
      <c r="BE1753" s="32"/>
      <c r="BF1753" s="32"/>
      <c r="BG1753" s="32"/>
      <c r="BH1753" s="32"/>
      <c r="BI1753" s="34"/>
      <c r="BJ1753" s="34">
        <v>0</v>
      </c>
      <c r="BK1753" s="34">
        <v>43</v>
      </c>
      <c r="BL1753" s="34">
        <v>43</v>
      </c>
      <c r="BM1753">
        <v>0</v>
      </c>
      <c r="BN1753" t="s">
        <v>1799</v>
      </c>
      <c r="BO1753" t="s">
        <v>7673</v>
      </c>
      <c r="BP1753" t="b">
        <v>1</v>
      </c>
    </row>
    <row r="1754" spans="1:68" x14ac:dyDescent="0.25">
      <c r="A1754" s="30" t="str">
        <f t="shared" si="28"/>
        <v>2011004185</v>
      </c>
      <c r="B1754" t="s">
        <v>208</v>
      </c>
      <c r="C1754">
        <v>185</v>
      </c>
      <c r="D1754" s="65" t="s">
        <v>8903</v>
      </c>
      <c r="E1754" t="s">
        <v>134</v>
      </c>
      <c r="F1754">
        <v>0</v>
      </c>
      <c r="G1754">
        <v>2011</v>
      </c>
      <c r="H1754">
        <v>1</v>
      </c>
      <c r="I1754" s="34">
        <v>52.6</v>
      </c>
      <c r="J1754">
        <v>56</v>
      </c>
      <c r="K1754" s="32">
        <v>44.0578</v>
      </c>
      <c r="L1754" s="32">
        <v>-61.061700000000002</v>
      </c>
      <c r="M1754" s="31">
        <v>40655.866771527777</v>
      </c>
      <c r="N1754" s="33">
        <v>2.98</v>
      </c>
      <c r="O1754" s="33">
        <v>49.59</v>
      </c>
      <c r="P1754" s="32">
        <v>4.3602999999999996</v>
      </c>
      <c r="Q1754" s="32">
        <v>4.3083999999999998</v>
      </c>
      <c r="R1754" s="32">
        <v>4.5503999999999998</v>
      </c>
      <c r="S1754" s="32">
        <v>7.46E-2</v>
      </c>
      <c r="T1754" s="32">
        <v>4.3628</v>
      </c>
      <c r="U1754" s="32">
        <v>4.3089000000000004</v>
      </c>
      <c r="V1754" s="32">
        <v>4.5770999999999997</v>
      </c>
      <c r="W1754" s="32">
        <v>7.5899999999999995E-2</v>
      </c>
      <c r="X1754" s="32">
        <v>32.400799999999997</v>
      </c>
      <c r="Y1754" s="32">
        <v>32.3874</v>
      </c>
      <c r="Z1754" s="32">
        <v>32.474699999999999</v>
      </c>
      <c r="AA1754" s="32">
        <v>2.35E-2</v>
      </c>
      <c r="AB1754" s="32">
        <v>32.433399999999999</v>
      </c>
      <c r="AC1754" s="32">
        <v>32.395400000000002</v>
      </c>
      <c r="AD1754" s="32">
        <v>32.517899999999997</v>
      </c>
      <c r="AE1754" s="32">
        <v>3.7600000000000001E-2</v>
      </c>
      <c r="AF1754" s="32">
        <v>6.8795000000000002</v>
      </c>
      <c r="AG1754" s="32">
        <v>5.2667000000000002</v>
      </c>
      <c r="AH1754" s="32">
        <v>7.2173999999999996</v>
      </c>
      <c r="AI1754" s="32">
        <v>0.62719999999999998</v>
      </c>
      <c r="AJ1754" s="32">
        <v>6.2462999999999997</v>
      </c>
      <c r="AK1754" s="32">
        <v>5.9032999999999998</v>
      </c>
      <c r="AL1754" s="32">
        <v>6.5008999999999997</v>
      </c>
      <c r="AM1754" s="32">
        <v>0.15870000000000001</v>
      </c>
      <c r="AN1754" s="32">
        <v>2.9999999999999997E-4</v>
      </c>
      <c r="AO1754" s="32">
        <v>-3.0499999999999999E-2</v>
      </c>
      <c r="AP1754" s="32">
        <v>4.5444000000000004</v>
      </c>
      <c r="AQ1754" s="32">
        <v>5.1999999999999998E-3</v>
      </c>
      <c r="AR1754" s="32">
        <v>4.5532000000000004</v>
      </c>
      <c r="AS1754" s="32">
        <v>2.07E-2</v>
      </c>
      <c r="AT1754" s="32">
        <v>32.437600000000003</v>
      </c>
      <c r="AU1754" s="32">
        <v>2.2499999999999999E-2</v>
      </c>
      <c r="AV1754" s="32">
        <v>32.495800000000003</v>
      </c>
      <c r="AW1754" s="32">
        <v>2.5399999999999999E-2</v>
      </c>
      <c r="AX1754" s="32">
        <v>4.3079000000000001</v>
      </c>
      <c r="AY1754">
        <v>51.58</v>
      </c>
      <c r="AZ1754">
        <v>4.3086000000000002</v>
      </c>
      <c r="BA1754">
        <v>51.58</v>
      </c>
      <c r="BB1754">
        <v>54</v>
      </c>
      <c r="BC1754">
        <v>52.57</v>
      </c>
      <c r="BD1754" s="32">
        <v>4.3082000000000003</v>
      </c>
      <c r="BE1754" s="32">
        <v>4.3087</v>
      </c>
      <c r="BF1754" s="32">
        <v>32.3872</v>
      </c>
      <c r="BG1754" s="32">
        <v>32.397100000000002</v>
      </c>
      <c r="BH1754" s="32"/>
      <c r="BI1754" s="34"/>
      <c r="BJ1754" s="34"/>
      <c r="BK1754" s="34"/>
      <c r="BL1754" s="34"/>
      <c r="BM1754">
        <v>-1</v>
      </c>
      <c r="BN1754" t="s">
        <v>1800</v>
      </c>
      <c r="BO1754" t="s">
        <v>7674</v>
      </c>
      <c r="BP1754" t="b">
        <v>1</v>
      </c>
    </row>
    <row r="1755" spans="1:68" x14ac:dyDescent="0.25">
      <c r="A1755" s="30" t="str">
        <f t="shared" si="28"/>
        <v>2011004187</v>
      </c>
      <c r="B1755" t="s">
        <v>208</v>
      </c>
      <c r="C1755">
        <v>187</v>
      </c>
      <c r="D1755" s="65" t="s">
        <v>8747</v>
      </c>
      <c r="E1755" t="s">
        <v>133</v>
      </c>
      <c r="F1755">
        <v>0</v>
      </c>
      <c r="G1755">
        <v>2011</v>
      </c>
      <c r="H1755">
        <v>1</v>
      </c>
      <c r="I1755" s="34">
        <v>115</v>
      </c>
      <c r="J1755">
        <v>127</v>
      </c>
      <c r="K1755" s="32">
        <v>44.255299999999998</v>
      </c>
      <c r="L1755" s="32">
        <v>-61.262999999999998</v>
      </c>
      <c r="M1755" s="31">
        <v>40655.943053124996</v>
      </c>
      <c r="N1755" s="33">
        <v>2.98</v>
      </c>
      <c r="O1755" s="33">
        <v>49.59</v>
      </c>
      <c r="P1755" s="32">
        <v>3.9291</v>
      </c>
      <c r="Q1755" s="32">
        <v>3.8696000000000002</v>
      </c>
      <c r="R1755" s="32">
        <v>4.0678000000000001</v>
      </c>
      <c r="S1755" s="32">
        <v>5.3999999999999999E-2</v>
      </c>
      <c r="T1755" s="32"/>
      <c r="U1755" s="32"/>
      <c r="V1755" s="32"/>
      <c r="W1755" s="32"/>
      <c r="X1755" s="32">
        <v>32.1113</v>
      </c>
      <c r="Y1755" s="32">
        <v>32.018300000000004</v>
      </c>
      <c r="Z1755" s="32">
        <v>32.3934</v>
      </c>
      <c r="AA1755" s="32">
        <v>0.1212</v>
      </c>
      <c r="AB1755" s="32"/>
      <c r="AC1755" s="32"/>
      <c r="AD1755" s="32"/>
      <c r="AE1755" s="32"/>
      <c r="AF1755" s="32">
        <v>7.1845999999999997</v>
      </c>
      <c r="AG1755" s="32">
        <v>5.5289999999999999</v>
      </c>
      <c r="AH1755" s="32">
        <v>7.4196999999999997</v>
      </c>
      <c r="AI1755" s="32">
        <v>0.38090000000000002</v>
      </c>
      <c r="AJ1755" s="32"/>
      <c r="AK1755" s="32"/>
      <c r="AL1755" s="32"/>
      <c r="AM1755" s="32"/>
      <c r="AN1755" s="32">
        <v>0.27350000000000002</v>
      </c>
      <c r="AO1755" s="32"/>
      <c r="AP1755" s="32">
        <v>4.0427999999999997</v>
      </c>
      <c r="AQ1755" s="32">
        <v>2.1999999999999999E-2</v>
      </c>
      <c r="AR1755" s="32"/>
      <c r="AS1755" s="32"/>
      <c r="AT1755" s="32">
        <v>32.055700000000002</v>
      </c>
      <c r="AU1755" s="32">
        <v>2.7900000000000001E-2</v>
      </c>
      <c r="AV1755" s="32"/>
      <c r="AW1755" s="32"/>
      <c r="AX1755" s="32">
        <v>3.8696000000000002</v>
      </c>
      <c r="AY1755">
        <v>32.729999999999997</v>
      </c>
      <c r="BB1755">
        <v>98</v>
      </c>
      <c r="BD1755" s="32"/>
      <c r="BE1755" s="32"/>
      <c r="BF1755" s="32"/>
      <c r="BG1755" s="32"/>
      <c r="BH1755" s="32">
        <v>3.8696000000000002</v>
      </c>
      <c r="BI1755" s="34">
        <v>33</v>
      </c>
      <c r="BJ1755" s="34">
        <v>10</v>
      </c>
      <c r="BK1755" s="34">
        <v>71</v>
      </c>
      <c r="BL1755" s="34">
        <v>59</v>
      </c>
      <c r="BM1755">
        <v>0</v>
      </c>
      <c r="BN1755" t="s">
        <v>1801</v>
      </c>
      <c r="BO1755" t="s">
        <v>7675</v>
      </c>
      <c r="BP1755" t="b">
        <v>1</v>
      </c>
    </row>
    <row r="1756" spans="1:68" x14ac:dyDescent="0.25">
      <c r="A1756" s="30" t="str">
        <f t="shared" si="28"/>
        <v>2011004190</v>
      </c>
      <c r="B1756" t="s">
        <v>208</v>
      </c>
      <c r="C1756">
        <v>190</v>
      </c>
      <c r="D1756" s="65" t="s">
        <v>8792</v>
      </c>
      <c r="E1756" t="s">
        <v>103</v>
      </c>
      <c r="F1756">
        <v>1</v>
      </c>
      <c r="G1756">
        <v>2011</v>
      </c>
      <c r="H1756">
        <v>1</v>
      </c>
      <c r="I1756" s="34">
        <v>162.6</v>
      </c>
      <c r="J1756">
        <v>160</v>
      </c>
      <c r="K1756" s="32">
        <v>44.27</v>
      </c>
      <c r="L1756" s="32">
        <v>-63.320999999999998</v>
      </c>
      <c r="M1756" s="31">
        <v>40656.278264699074</v>
      </c>
      <c r="N1756" s="33">
        <v>2.98</v>
      </c>
      <c r="O1756" s="33">
        <v>49.59</v>
      </c>
      <c r="P1756" s="32">
        <v>1.7243999999999999</v>
      </c>
      <c r="Q1756" s="32">
        <v>1.1238999999999999</v>
      </c>
      <c r="R1756" s="32">
        <v>2.6389</v>
      </c>
      <c r="S1756" s="32">
        <v>0.33200000000000002</v>
      </c>
      <c r="T1756" s="32">
        <v>1.7215</v>
      </c>
      <c r="U1756" s="32">
        <v>1.0918000000000001</v>
      </c>
      <c r="V1756" s="32">
        <v>2.5710999999999999</v>
      </c>
      <c r="W1756" s="32">
        <v>0.3357</v>
      </c>
      <c r="X1756" s="32">
        <v>31.206900000000001</v>
      </c>
      <c r="Y1756" s="32">
        <v>30.6891</v>
      </c>
      <c r="Z1756" s="32">
        <v>32.000500000000002</v>
      </c>
      <c r="AA1756" s="32">
        <v>0.52449999999999997</v>
      </c>
      <c r="AB1756" s="32"/>
      <c r="AC1756" s="32"/>
      <c r="AD1756" s="32"/>
      <c r="AE1756" s="32"/>
      <c r="AF1756" s="32">
        <v>7.7659000000000002</v>
      </c>
      <c r="AG1756" s="32">
        <v>5.9020000000000001</v>
      </c>
      <c r="AH1756" s="32">
        <v>8.3856999999999999</v>
      </c>
      <c r="AI1756" s="32">
        <v>0.57930000000000004</v>
      </c>
      <c r="AJ1756" s="32"/>
      <c r="AK1756" s="32"/>
      <c r="AL1756" s="32"/>
      <c r="AM1756" s="32"/>
      <c r="AN1756" s="32">
        <v>1.016</v>
      </c>
      <c r="AO1756" s="32"/>
      <c r="AP1756" s="32">
        <v>1.8075000000000001</v>
      </c>
      <c r="AQ1756" s="32">
        <v>3.09E-2</v>
      </c>
      <c r="AR1756" s="32">
        <v>1.8042</v>
      </c>
      <c r="AS1756" s="32">
        <v>1.35E-2</v>
      </c>
      <c r="AT1756" s="32">
        <v>30.761299999999999</v>
      </c>
      <c r="AU1756" s="32">
        <v>5.6500000000000002E-2</v>
      </c>
      <c r="AV1756" s="32"/>
      <c r="AW1756" s="32"/>
      <c r="AX1756" s="32">
        <v>1.1238999999999999</v>
      </c>
      <c r="AY1756">
        <v>27.77</v>
      </c>
      <c r="AZ1756">
        <v>1.0918000000000001</v>
      </c>
      <c r="BA1756">
        <v>32.729999999999997</v>
      </c>
      <c r="BB1756">
        <v>148.80000000000001</v>
      </c>
      <c r="BC1756">
        <v>148.74</v>
      </c>
      <c r="BD1756" s="32">
        <v>6.6036000000000001</v>
      </c>
      <c r="BE1756" s="32">
        <v>6.5910000000000002</v>
      </c>
      <c r="BF1756" s="32">
        <v>33.606999999999999</v>
      </c>
      <c r="BG1756" s="32"/>
      <c r="BH1756" s="32">
        <v>1.1238999999999999</v>
      </c>
      <c r="BI1756" s="34">
        <v>28</v>
      </c>
      <c r="BJ1756" s="34">
        <v>0</v>
      </c>
      <c r="BK1756" s="34">
        <v>114</v>
      </c>
      <c r="BL1756" s="34">
        <v>114</v>
      </c>
      <c r="BM1756">
        <v>0</v>
      </c>
      <c r="BN1756" t="s">
        <v>1802</v>
      </c>
      <c r="BO1756" t="s">
        <v>7676</v>
      </c>
      <c r="BP1756" t="b">
        <v>1</v>
      </c>
    </row>
    <row r="1757" spans="1:68" x14ac:dyDescent="0.25">
      <c r="A1757" s="30" t="str">
        <f t="shared" si="28"/>
        <v>2011009004</v>
      </c>
      <c r="B1757" t="s">
        <v>2448</v>
      </c>
      <c r="C1757">
        <v>4</v>
      </c>
      <c r="D1757" s="65" t="s">
        <v>8658</v>
      </c>
      <c r="E1757" t="s">
        <v>103</v>
      </c>
      <c r="F1757">
        <v>1</v>
      </c>
      <c r="I1757" s="34">
        <v>146.80000000000001</v>
      </c>
      <c r="J1757">
        <v>154</v>
      </c>
      <c r="K1757" s="32">
        <v>44.261000000000003</v>
      </c>
      <c r="L1757" s="32">
        <v>-63.334200000000003</v>
      </c>
      <c r="M1757" s="31">
        <v>40669.73678240741</v>
      </c>
      <c r="N1757" s="33">
        <v>2.98</v>
      </c>
      <c r="O1757" s="33">
        <v>49.59</v>
      </c>
      <c r="P1757" s="32">
        <v>3.3652000000000002</v>
      </c>
      <c r="Q1757" s="32">
        <v>2.4293999999999998</v>
      </c>
      <c r="R1757" s="32">
        <v>4.0060000000000002</v>
      </c>
      <c r="S1757" s="32">
        <v>0.42920000000000003</v>
      </c>
      <c r="T1757" s="32">
        <v>3.3660999999999999</v>
      </c>
      <c r="U1757" s="32">
        <v>2.4297</v>
      </c>
      <c r="V1757" s="32">
        <v>4.0073999999999996</v>
      </c>
      <c r="W1757" s="32">
        <v>0.43030000000000002</v>
      </c>
      <c r="X1757" s="32">
        <v>31.556799999999999</v>
      </c>
      <c r="Y1757" s="32">
        <v>30.994700000000002</v>
      </c>
      <c r="Z1757" s="32">
        <v>32.134599999999999</v>
      </c>
      <c r="AA1757" s="32">
        <v>0.38379999999999997</v>
      </c>
      <c r="AB1757" s="32">
        <v>31.5549</v>
      </c>
      <c r="AC1757" s="32">
        <v>30.9924</v>
      </c>
      <c r="AD1757" s="32">
        <v>32.131300000000003</v>
      </c>
      <c r="AE1757" s="32">
        <v>0.3831</v>
      </c>
      <c r="AF1757" s="32">
        <v>7.5332999999999997</v>
      </c>
      <c r="AG1757" s="32">
        <v>7.1601999999999997</v>
      </c>
      <c r="AH1757" s="32">
        <v>7.8289999999999997</v>
      </c>
      <c r="AI1757" s="32">
        <v>0.19639999999999999</v>
      </c>
      <c r="AJ1757" s="32">
        <v>7.3574999999999999</v>
      </c>
      <c r="AK1757" s="32">
        <v>6.9802999999999997</v>
      </c>
      <c r="AL1757" s="32">
        <v>7.6387</v>
      </c>
      <c r="AM1757" s="32">
        <v>0.19989999999999999</v>
      </c>
      <c r="AN1757" s="32">
        <v>0.88039999999999996</v>
      </c>
      <c r="AO1757" s="32">
        <v>0.87939999999999996</v>
      </c>
      <c r="AP1757" s="32">
        <v>3.2025000000000001</v>
      </c>
      <c r="AQ1757" s="32">
        <v>8.9999999999999993E-3</v>
      </c>
      <c r="AR1757" s="32">
        <v>3.2033999999999998</v>
      </c>
      <c r="AS1757" s="32">
        <v>9.5999999999999992E-3</v>
      </c>
      <c r="AT1757" s="32">
        <v>31.019300000000001</v>
      </c>
      <c r="AU1757" s="32">
        <v>1.5699999999999999E-2</v>
      </c>
      <c r="AV1757" s="32">
        <v>31.016400000000001</v>
      </c>
      <c r="AW1757" s="32">
        <v>1.4999999999999999E-2</v>
      </c>
      <c r="AX1757" s="32">
        <v>2.4293999999999998</v>
      </c>
      <c r="AY1757" s="33">
        <v>22.81</v>
      </c>
      <c r="AZ1757" s="32">
        <v>2.4297</v>
      </c>
      <c r="BA1757" s="33">
        <v>22.81</v>
      </c>
      <c r="BB1757">
        <v>148.80000000000001</v>
      </c>
      <c r="BC1757" s="33">
        <v>146.76</v>
      </c>
      <c r="BD1757" s="32">
        <v>7.8619000000000003</v>
      </c>
      <c r="BE1757" s="32">
        <v>7.8605999999999998</v>
      </c>
      <c r="BF1757" s="32">
        <v>34.066200000000002</v>
      </c>
      <c r="BG1757" s="32">
        <v>34.063600000000001</v>
      </c>
      <c r="BH1757" s="32">
        <v>2.4293999999999998</v>
      </c>
      <c r="BI1757" s="34">
        <v>23</v>
      </c>
      <c r="BJ1757" s="34">
        <v>0</v>
      </c>
      <c r="BK1757" s="34">
        <v>102</v>
      </c>
      <c r="BL1757" s="34">
        <v>101</v>
      </c>
      <c r="BM1757">
        <v>0</v>
      </c>
      <c r="BN1757" t="s">
        <v>5705</v>
      </c>
      <c r="BO1757" t="s">
        <v>8603</v>
      </c>
      <c r="BP1757" t="b">
        <v>1</v>
      </c>
    </row>
    <row r="1758" spans="1:68" x14ac:dyDescent="0.25">
      <c r="A1758" s="30" t="str">
        <f t="shared" si="28"/>
        <v>2011009381</v>
      </c>
      <c r="B1758" t="s">
        <v>2448</v>
      </c>
      <c r="C1758">
        <v>381</v>
      </c>
      <c r="D1758" s="65" t="s">
        <v>8924</v>
      </c>
      <c r="E1758" t="s">
        <v>103</v>
      </c>
      <c r="F1758">
        <v>1</v>
      </c>
      <c r="I1758" s="34">
        <v>170.5</v>
      </c>
      <c r="J1758">
        <v>175</v>
      </c>
      <c r="K1758" s="32">
        <v>44.270499999999998</v>
      </c>
      <c r="L1758" s="32">
        <v>-63.322299999999998</v>
      </c>
      <c r="M1758" s="31">
        <v>40691.182262037037</v>
      </c>
      <c r="N1758" s="33">
        <v>2.98</v>
      </c>
      <c r="O1758" s="33">
        <v>49.59</v>
      </c>
      <c r="P1758" s="32">
        <v>4.0323000000000002</v>
      </c>
      <c r="Q1758" s="32">
        <v>3.4676</v>
      </c>
      <c r="R1758" s="32">
        <v>4.9386000000000001</v>
      </c>
      <c r="S1758" s="32">
        <v>0.41039999999999999</v>
      </c>
      <c r="T1758" s="32">
        <v>4.0366</v>
      </c>
      <c r="U1758" s="32">
        <v>3.4683000000000002</v>
      </c>
      <c r="V1758" s="32">
        <v>4.9009999999999998</v>
      </c>
      <c r="W1758" s="32">
        <v>0.41260000000000002</v>
      </c>
      <c r="X1758" s="32">
        <v>31.078700000000001</v>
      </c>
      <c r="Y1758" s="32">
        <v>30.7637</v>
      </c>
      <c r="Z1758" s="32">
        <v>31.4894</v>
      </c>
      <c r="AA1758" s="32">
        <v>0.2424</v>
      </c>
      <c r="AB1758" s="32">
        <v>31.077500000000001</v>
      </c>
      <c r="AC1758" s="32">
        <v>30.7607</v>
      </c>
      <c r="AD1758" s="32">
        <v>31.504899999999999</v>
      </c>
      <c r="AE1758" s="32">
        <v>0.2402</v>
      </c>
      <c r="AF1758" s="32">
        <v>7.3883999999999999</v>
      </c>
      <c r="AG1758" s="32">
        <v>7.1553000000000004</v>
      </c>
      <c r="AH1758" s="32">
        <v>7.5930999999999997</v>
      </c>
      <c r="AI1758" s="32">
        <v>0.1041</v>
      </c>
      <c r="AJ1758" s="32">
        <v>7.2438000000000002</v>
      </c>
      <c r="AK1758" s="32">
        <v>6.9901</v>
      </c>
      <c r="AL1758" s="32">
        <v>7.4161999999999999</v>
      </c>
      <c r="AM1758" s="32">
        <v>9.3899999999999997E-2</v>
      </c>
      <c r="AN1758" s="32">
        <v>0.60160000000000002</v>
      </c>
      <c r="AO1758" s="32">
        <v>0.63560000000000005</v>
      </c>
      <c r="AP1758" s="32">
        <v>4.7252999999999998</v>
      </c>
      <c r="AQ1758" s="32">
        <v>0.223</v>
      </c>
      <c r="AR1758" s="32">
        <v>4.7602000000000002</v>
      </c>
      <c r="AS1758" s="32">
        <v>0.1285</v>
      </c>
      <c r="AT1758" s="32">
        <v>30.7821</v>
      </c>
      <c r="AU1758" s="32">
        <v>2.4199999999999999E-2</v>
      </c>
      <c r="AV1758" s="32">
        <v>30.775600000000001</v>
      </c>
      <c r="AW1758" s="32">
        <v>8.8000000000000005E-3</v>
      </c>
      <c r="AX1758" s="32">
        <v>3.1166999999999998</v>
      </c>
      <c r="AY1758" s="33">
        <v>97.19</v>
      </c>
      <c r="AZ1758" s="32">
        <v>3.1183000000000001</v>
      </c>
      <c r="BA1758" s="33">
        <v>97.19</v>
      </c>
      <c r="BB1758">
        <v>148.80000000000001</v>
      </c>
      <c r="BC1758" s="33">
        <v>148.74</v>
      </c>
      <c r="BD1758" s="32">
        <v>8.1038999999999994</v>
      </c>
      <c r="BE1758" s="32">
        <v>8.1039999999999992</v>
      </c>
      <c r="BF1758" s="32">
        <v>34.179200000000002</v>
      </c>
      <c r="BG1758" s="32">
        <v>34.175600000000003</v>
      </c>
      <c r="BH1758" s="32">
        <v>3.1166999999999998</v>
      </c>
      <c r="BI1758" s="34">
        <v>98</v>
      </c>
      <c r="BJ1758" s="34">
        <v>12</v>
      </c>
      <c r="BK1758" s="34">
        <v>108</v>
      </c>
      <c r="BL1758" s="34">
        <v>52</v>
      </c>
      <c r="BM1758">
        <v>0</v>
      </c>
      <c r="BN1758" t="s">
        <v>2683</v>
      </c>
      <c r="BO1758" t="s">
        <v>7677</v>
      </c>
      <c r="BP1758" t="b">
        <v>1</v>
      </c>
    </row>
    <row r="1759" spans="1:68" x14ac:dyDescent="0.25">
      <c r="A1759" s="30" t="str">
        <f t="shared" si="28"/>
        <v>2011666003</v>
      </c>
      <c r="B1759" t="s">
        <v>2446</v>
      </c>
      <c r="C1759">
        <v>3</v>
      </c>
      <c r="D1759" s="65" t="s">
        <v>8657</v>
      </c>
      <c r="E1759" t="s">
        <v>103</v>
      </c>
      <c r="F1759">
        <v>1</v>
      </c>
      <c r="I1759" s="34">
        <v>147.30000000000001</v>
      </c>
      <c r="J1759">
        <v>156</v>
      </c>
      <c r="K1759" s="32">
        <v>44.268300000000004</v>
      </c>
      <c r="L1759" s="32">
        <v>-63.318300000000001</v>
      </c>
      <c r="M1759" s="31">
        <v>40710.533402777779</v>
      </c>
      <c r="N1759" s="33">
        <v>0.5</v>
      </c>
      <c r="O1759" s="33">
        <v>49.59</v>
      </c>
      <c r="P1759" s="32">
        <v>7.7493999999999996</v>
      </c>
      <c r="Q1759" s="32">
        <v>3.2827999999999999</v>
      </c>
      <c r="R1759" s="32">
        <v>9.1090999999999998</v>
      </c>
      <c r="S1759" s="32">
        <v>1.8445</v>
      </c>
      <c r="T1759" s="32"/>
      <c r="U1759" s="32"/>
      <c r="V1759" s="32"/>
      <c r="W1759" s="32"/>
      <c r="X1759" s="32">
        <v>31.7683</v>
      </c>
      <c r="Y1759" s="32">
        <v>31.636700000000001</v>
      </c>
      <c r="Z1759" s="32">
        <v>31.921199999999999</v>
      </c>
      <c r="AA1759" s="32">
        <v>7.9100000000000004E-2</v>
      </c>
      <c r="AB1759" s="32"/>
      <c r="AC1759" s="32"/>
      <c r="AD1759" s="32"/>
      <c r="AE1759" s="32"/>
      <c r="AF1759" s="32">
        <v>6.5304000000000002</v>
      </c>
      <c r="AG1759" s="32">
        <v>6.2370999999999999</v>
      </c>
      <c r="AH1759" s="32">
        <v>6.6073000000000004</v>
      </c>
      <c r="AI1759" s="32">
        <v>7.0000000000000007E-2</v>
      </c>
      <c r="AJ1759" s="32"/>
      <c r="AK1759" s="32"/>
      <c r="AL1759" s="32"/>
      <c r="AM1759" s="32"/>
      <c r="AN1759" s="32">
        <v>0.81879999999999997</v>
      </c>
      <c r="AO1759" s="32"/>
      <c r="AP1759" s="32">
        <v>9.0760000000000005</v>
      </c>
      <c r="AQ1759" s="32">
        <v>2.7199999999999998E-2</v>
      </c>
      <c r="AR1759" s="32"/>
      <c r="AS1759" s="32"/>
      <c r="AT1759" s="32">
        <v>31.638999999999999</v>
      </c>
      <c r="AU1759" s="32">
        <v>2E-3</v>
      </c>
      <c r="AV1759" s="32"/>
      <c r="AW1759" s="32"/>
      <c r="AX1759" s="32">
        <v>2.3653</v>
      </c>
      <c r="AY1759" s="33">
        <v>88.76</v>
      </c>
      <c r="AZ1759" s="32"/>
      <c r="BA1759" s="33"/>
      <c r="BB1759">
        <v>148.80000000000001</v>
      </c>
      <c r="BC1759" s="33">
        <v>147.25</v>
      </c>
      <c r="BD1759" s="32">
        <v>6.6044999999999998</v>
      </c>
      <c r="BE1759" s="32"/>
      <c r="BF1759" s="32">
        <v>33.636499999999998</v>
      </c>
      <c r="BG1759" s="32"/>
      <c r="BH1759" s="32">
        <v>2.3653</v>
      </c>
      <c r="BI1759" s="34">
        <v>89.5</v>
      </c>
      <c r="BJ1759" s="34">
        <v>46</v>
      </c>
      <c r="BK1759" s="34">
        <v>106</v>
      </c>
      <c r="BL1759" s="34">
        <v>60</v>
      </c>
      <c r="BM1759">
        <v>0</v>
      </c>
      <c r="BN1759" t="s">
        <v>2684</v>
      </c>
      <c r="BO1759" t="s">
        <v>7678</v>
      </c>
      <c r="BP1759" t="b">
        <v>1</v>
      </c>
    </row>
    <row r="1760" spans="1:68" x14ac:dyDescent="0.25">
      <c r="A1760" s="30" t="str">
        <f t="shared" si="28"/>
        <v>2011025001</v>
      </c>
      <c r="B1760" t="s">
        <v>2449</v>
      </c>
      <c r="C1760">
        <v>1</v>
      </c>
      <c r="D1760" s="65" t="s">
        <v>8655</v>
      </c>
      <c r="E1760" t="s">
        <v>103</v>
      </c>
      <c r="F1760">
        <v>1</v>
      </c>
      <c r="I1760" s="34">
        <v>152.69999999999999</v>
      </c>
      <c r="J1760">
        <v>149</v>
      </c>
      <c r="K1760" s="32">
        <v>44.265999999999998</v>
      </c>
      <c r="L1760" s="32">
        <v>-63.3187</v>
      </c>
      <c r="M1760" s="31">
        <v>40729.899317129632</v>
      </c>
      <c r="N1760" s="33">
        <v>1.98</v>
      </c>
      <c r="O1760" s="33">
        <v>49.59</v>
      </c>
      <c r="P1760" s="32">
        <v>6.9250999999999996</v>
      </c>
      <c r="Q1760" s="32">
        <v>2.9215</v>
      </c>
      <c r="R1760" s="32">
        <v>14.048299999999999</v>
      </c>
      <c r="S1760" s="32">
        <v>4.1474000000000002</v>
      </c>
      <c r="T1760" s="32"/>
      <c r="U1760" s="32"/>
      <c r="V1760" s="32"/>
      <c r="W1760" s="32"/>
      <c r="X1760" s="32">
        <v>31.434999999999999</v>
      </c>
      <c r="Y1760" s="32">
        <v>30.862200000000001</v>
      </c>
      <c r="Z1760" s="32">
        <v>32.002400000000002</v>
      </c>
      <c r="AA1760" s="32">
        <v>0.35720000000000002</v>
      </c>
      <c r="AB1760" s="32"/>
      <c r="AC1760" s="32"/>
      <c r="AD1760" s="32"/>
      <c r="AE1760" s="32"/>
      <c r="AF1760" s="32">
        <v>12.028700000000001</v>
      </c>
      <c r="AG1760" s="32">
        <v>10.7796</v>
      </c>
      <c r="AH1760" s="32">
        <v>13.3241</v>
      </c>
      <c r="AI1760" s="32">
        <v>0.41160000000000002</v>
      </c>
      <c r="AJ1760" s="32"/>
      <c r="AK1760" s="32"/>
      <c r="AL1760" s="32"/>
      <c r="AM1760" s="32"/>
      <c r="AN1760" s="32">
        <v>2.5146999999999999</v>
      </c>
      <c r="AO1760" s="32"/>
      <c r="AP1760" s="32">
        <v>14.0398</v>
      </c>
      <c r="AQ1760" s="32">
        <v>4.4999999999999997E-3</v>
      </c>
      <c r="AR1760" s="32"/>
      <c r="AS1760" s="32"/>
      <c r="AT1760" s="32">
        <v>30.863700000000001</v>
      </c>
      <c r="AU1760" s="32">
        <v>2.0000000000000001E-4</v>
      </c>
      <c r="AV1760" s="32"/>
      <c r="AW1760" s="32"/>
      <c r="AX1760" s="32">
        <v>2.4060999999999999</v>
      </c>
      <c r="AY1760" s="33">
        <v>60.5</v>
      </c>
      <c r="AZ1760" s="32"/>
      <c r="BA1760" s="33"/>
      <c r="BB1760">
        <v>148.80000000000001</v>
      </c>
      <c r="BC1760" s="33">
        <v>148.74</v>
      </c>
      <c r="BD1760" s="32">
        <v>7.9108000000000001</v>
      </c>
      <c r="BE1760" s="32"/>
      <c r="BF1760" s="32">
        <v>34.117699999999999</v>
      </c>
      <c r="BG1760" s="32"/>
      <c r="BH1760" s="32">
        <v>2.4060999999999999</v>
      </c>
      <c r="BI1760" s="34">
        <v>61</v>
      </c>
      <c r="BJ1760" s="34">
        <v>31</v>
      </c>
      <c r="BK1760" s="34">
        <v>104</v>
      </c>
      <c r="BL1760" s="34">
        <v>67</v>
      </c>
      <c r="BM1760">
        <v>0</v>
      </c>
      <c r="BN1760" t="s">
        <v>2685</v>
      </c>
      <c r="BO1760" t="s">
        <v>7679</v>
      </c>
      <c r="BP1760" t="b">
        <v>1</v>
      </c>
    </row>
    <row r="1761" spans="1:68" x14ac:dyDescent="0.25">
      <c r="A1761" s="30" t="str">
        <f t="shared" si="28"/>
        <v>2011025169</v>
      </c>
      <c r="B1761" t="s">
        <v>2449</v>
      </c>
      <c r="C1761">
        <v>169</v>
      </c>
      <c r="D1761" s="65" t="s">
        <v>8902</v>
      </c>
      <c r="E1761" t="s">
        <v>103</v>
      </c>
      <c r="F1761">
        <v>1</v>
      </c>
      <c r="I1761" s="34">
        <v>149.69999999999999</v>
      </c>
      <c r="J1761">
        <v>153</v>
      </c>
      <c r="K1761" s="32">
        <v>44.266800000000003</v>
      </c>
      <c r="L1761" s="32">
        <v>-63.318199999999997</v>
      </c>
      <c r="M1761" s="31">
        <v>40747.402627314812</v>
      </c>
      <c r="N1761" s="33">
        <v>1.98</v>
      </c>
      <c r="O1761" s="33">
        <v>49.59</v>
      </c>
      <c r="P1761" s="32">
        <v>8.0303000000000004</v>
      </c>
      <c r="Q1761" s="32">
        <v>2.9344999999999999</v>
      </c>
      <c r="R1761" s="32">
        <v>14.166399999999999</v>
      </c>
      <c r="S1761" s="32">
        <v>4.2397</v>
      </c>
      <c r="T1761" s="32"/>
      <c r="U1761" s="32"/>
      <c r="V1761" s="32"/>
      <c r="W1761" s="32"/>
      <c r="X1761" s="32">
        <v>31.138999999999999</v>
      </c>
      <c r="Y1761" s="32">
        <v>30.498000000000001</v>
      </c>
      <c r="Z1761" s="32">
        <v>31.876999999999999</v>
      </c>
      <c r="AA1761" s="32">
        <v>0.46800000000000003</v>
      </c>
      <c r="AB1761" s="32"/>
      <c r="AC1761" s="32"/>
      <c r="AD1761" s="32"/>
      <c r="AE1761" s="32"/>
      <c r="AF1761" s="32">
        <v>5.0892999999999997</v>
      </c>
      <c r="AG1761" s="32">
        <v>4.1840000000000002</v>
      </c>
      <c r="AH1761" s="32">
        <v>5.4909999999999997</v>
      </c>
      <c r="AI1761" s="32">
        <v>0.33329999999999999</v>
      </c>
      <c r="AJ1761" s="32"/>
      <c r="AK1761" s="32"/>
      <c r="AL1761" s="32"/>
      <c r="AM1761" s="32"/>
      <c r="AN1761" s="32">
        <v>2.6890000000000001</v>
      </c>
      <c r="AO1761" s="32"/>
      <c r="AP1761" s="32">
        <v>14.1411</v>
      </c>
      <c r="AQ1761" s="32">
        <v>5.0599999999999999E-2</v>
      </c>
      <c r="AR1761" s="32"/>
      <c r="AS1761" s="32"/>
      <c r="AT1761" s="32">
        <v>30.5032</v>
      </c>
      <c r="AU1761" s="32">
        <v>6.3E-3</v>
      </c>
      <c r="AV1761" s="32"/>
      <c r="AW1761" s="32"/>
      <c r="AX1761" s="32">
        <v>2.4348999999999998</v>
      </c>
      <c r="AY1761" s="33">
        <v>64.47</v>
      </c>
      <c r="AZ1761" s="32"/>
      <c r="BA1761" s="33"/>
      <c r="BB1761">
        <v>148.80000000000001</v>
      </c>
      <c r="BC1761" s="33">
        <v>148.74</v>
      </c>
      <c r="BD1761" s="32">
        <v>8.6605000000000008</v>
      </c>
      <c r="BE1761" s="32"/>
      <c r="BF1761" s="32">
        <v>34.427199999999999</v>
      </c>
      <c r="BG1761" s="32"/>
      <c r="BH1761" s="32">
        <v>2.4348999999999998</v>
      </c>
      <c r="BI1761" s="34">
        <v>65</v>
      </c>
      <c r="BJ1761" s="34">
        <v>37</v>
      </c>
      <c r="BK1761" s="34">
        <v>104</v>
      </c>
      <c r="BL1761" s="34">
        <v>67</v>
      </c>
      <c r="BM1761">
        <v>0</v>
      </c>
      <c r="BN1761" t="s">
        <v>2686</v>
      </c>
      <c r="BO1761" t="s">
        <v>7680</v>
      </c>
      <c r="BP1761" t="b">
        <v>1</v>
      </c>
    </row>
    <row r="1762" spans="1:68" x14ac:dyDescent="0.25">
      <c r="A1762" s="30" t="str">
        <f t="shared" si="28"/>
        <v>2011025281</v>
      </c>
      <c r="B1762" t="s">
        <v>2449</v>
      </c>
      <c r="C1762">
        <v>281</v>
      </c>
      <c r="D1762" s="65" t="s">
        <v>8925</v>
      </c>
      <c r="E1762" t="s">
        <v>103</v>
      </c>
      <c r="F1762">
        <v>1</v>
      </c>
      <c r="I1762" s="34">
        <v>152.69999999999999</v>
      </c>
      <c r="J1762">
        <v>154</v>
      </c>
      <c r="K1762" s="32">
        <v>44.266300000000001</v>
      </c>
      <c r="L1762" s="32">
        <v>-63.313699999999997</v>
      </c>
      <c r="M1762" s="31">
        <v>40763.5622337963</v>
      </c>
      <c r="N1762" s="33">
        <v>1.98</v>
      </c>
      <c r="O1762" s="33">
        <v>49.59</v>
      </c>
      <c r="P1762" s="32">
        <v>8.9626000000000001</v>
      </c>
      <c r="Q1762" s="32">
        <v>2.7370999999999999</v>
      </c>
      <c r="R1762" s="32">
        <v>16.4282</v>
      </c>
      <c r="S1762" s="32">
        <v>5.4108999999999998</v>
      </c>
      <c r="T1762" s="32"/>
      <c r="U1762" s="32"/>
      <c r="V1762" s="32"/>
      <c r="W1762" s="32"/>
      <c r="X1762" s="32">
        <v>31.4115</v>
      </c>
      <c r="Y1762" s="32">
        <v>30.8399</v>
      </c>
      <c r="Z1762" s="32">
        <v>31.973600000000001</v>
      </c>
      <c r="AA1762" s="32">
        <v>0.38919999999999999</v>
      </c>
      <c r="AB1762" s="32"/>
      <c r="AC1762" s="32"/>
      <c r="AD1762" s="32"/>
      <c r="AE1762" s="32"/>
      <c r="AF1762" s="32">
        <v>5.2119999999999997</v>
      </c>
      <c r="AG1762" s="32">
        <v>4.4966999999999997</v>
      </c>
      <c r="AH1762" s="32">
        <v>5.7175000000000002</v>
      </c>
      <c r="AI1762" s="32">
        <v>0.34899999999999998</v>
      </c>
      <c r="AJ1762" s="32"/>
      <c r="AK1762" s="32"/>
      <c r="AL1762" s="32"/>
      <c r="AM1762" s="32"/>
      <c r="AN1762" s="32">
        <v>3.036</v>
      </c>
      <c r="AO1762" s="32"/>
      <c r="AP1762" s="32">
        <v>16.427099999999999</v>
      </c>
      <c r="AQ1762" s="32">
        <v>1.8E-3</v>
      </c>
      <c r="AR1762" s="32"/>
      <c r="AS1762" s="32"/>
      <c r="AT1762" s="32">
        <v>30.8401</v>
      </c>
      <c r="AU1762" s="32">
        <v>2.0000000000000001E-4</v>
      </c>
      <c r="AV1762" s="32"/>
      <c r="AW1762" s="32"/>
      <c r="AX1762" s="32">
        <v>2.3877999999999999</v>
      </c>
      <c r="AY1762" s="33">
        <v>73.39</v>
      </c>
      <c r="AZ1762" s="32"/>
      <c r="BA1762" s="33"/>
      <c r="BB1762">
        <v>148.80000000000001</v>
      </c>
      <c r="BC1762" s="33">
        <v>148.74</v>
      </c>
      <c r="BD1762" s="32">
        <v>7.2804000000000002</v>
      </c>
      <c r="BE1762" s="32"/>
      <c r="BF1762" s="32">
        <v>33.9709</v>
      </c>
      <c r="BG1762" s="32"/>
      <c r="BH1762" s="32">
        <v>2.3877999999999999</v>
      </c>
      <c r="BI1762" s="34">
        <v>74</v>
      </c>
      <c r="BJ1762" s="34">
        <v>37</v>
      </c>
      <c r="BK1762" s="34">
        <v>98</v>
      </c>
      <c r="BL1762" s="34">
        <v>61</v>
      </c>
      <c r="BM1762">
        <v>0</v>
      </c>
      <c r="BN1762" t="s">
        <v>2687</v>
      </c>
      <c r="BO1762" t="s">
        <v>7681</v>
      </c>
      <c r="BP1762" t="b">
        <v>1</v>
      </c>
    </row>
    <row r="1763" spans="1:68" x14ac:dyDescent="0.25">
      <c r="A1763" s="30" t="str">
        <f t="shared" si="28"/>
        <v>2011666004</v>
      </c>
      <c r="B1763" t="s">
        <v>2446</v>
      </c>
      <c r="C1763">
        <v>4</v>
      </c>
      <c r="D1763" s="65" t="s">
        <v>8658</v>
      </c>
      <c r="E1763" t="s">
        <v>103</v>
      </c>
      <c r="F1763">
        <v>1</v>
      </c>
      <c r="I1763" s="34">
        <v>137.30000000000001</v>
      </c>
      <c r="J1763">
        <v>155</v>
      </c>
      <c r="K1763" s="32">
        <v>44.268300000000004</v>
      </c>
      <c r="L1763" s="32">
        <v>-63.318300000000001</v>
      </c>
      <c r="M1763" s="31">
        <v>40787</v>
      </c>
      <c r="N1763" s="33">
        <v>0.5</v>
      </c>
      <c r="O1763" s="33">
        <v>49.59</v>
      </c>
      <c r="P1763" s="32">
        <v>9.4870000000000001</v>
      </c>
      <c r="Q1763" s="32">
        <v>3.5194000000000001</v>
      </c>
      <c r="R1763" s="32">
        <v>18.036799999999999</v>
      </c>
      <c r="S1763" s="32">
        <v>5.6938000000000004</v>
      </c>
      <c r="T1763" s="32"/>
      <c r="U1763" s="32"/>
      <c r="V1763" s="32"/>
      <c r="W1763" s="32"/>
      <c r="X1763" s="32">
        <v>31.1494</v>
      </c>
      <c r="Y1763" s="32">
        <v>30.238600000000002</v>
      </c>
      <c r="Z1763" s="32">
        <v>32.233600000000003</v>
      </c>
      <c r="AA1763" s="32">
        <v>0.70779999999999998</v>
      </c>
      <c r="AB1763" s="32"/>
      <c r="AC1763" s="32"/>
      <c r="AD1763" s="32"/>
      <c r="AE1763" s="32"/>
      <c r="AF1763" s="32">
        <v>7.2328999999999999</v>
      </c>
      <c r="AG1763" s="32">
        <v>6.0134999999999996</v>
      </c>
      <c r="AH1763" s="32">
        <v>8.1340000000000003</v>
      </c>
      <c r="AI1763" s="32">
        <v>0.5958</v>
      </c>
      <c r="AJ1763" s="32"/>
      <c r="AK1763" s="32"/>
      <c r="AL1763" s="32"/>
      <c r="AM1763" s="32"/>
      <c r="AN1763" s="32">
        <v>3.8969</v>
      </c>
      <c r="AO1763" s="32"/>
      <c r="AP1763" s="32">
        <v>17.888500000000001</v>
      </c>
      <c r="AQ1763" s="32">
        <v>0.1249</v>
      </c>
      <c r="AR1763" s="32"/>
      <c r="AS1763" s="32"/>
      <c r="AT1763" s="32">
        <v>30.2515</v>
      </c>
      <c r="AU1763" s="32">
        <v>1.46E-2</v>
      </c>
      <c r="AV1763" s="32"/>
      <c r="AW1763" s="32"/>
      <c r="AX1763" s="32">
        <v>2.8607999999999998</v>
      </c>
      <c r="AY1763" s="33">
        <v>61</v>
      </c>
      <c r="AZ1763" s="32"/>
      <c r="BA1763" s="33"/>
      <c r="BB1763">
        <v>148.80000000000001</v>
      </c>
      <c r="BC1763" s="33"/>
      <c r="BD1763" s="32"/>
      <c r="BE1763" s="32"/>
      <c r="BF1763" s="32"/>
      <c r="BG1763" s="32"/>
      <c r="BH1763" s="32">
        <v>2.8607999999999998</v>
      </c>
      <c r="BI1763" s="34">
        <v>61.5</v>
      </c>
      <c r="BJ1763" s="34">
        <v>43</v>
      </c>
      <c r="BK1763" s="34">
        <v>80.5</v>
      </c>
      <c r="BL1763" s="34">
        <v>37.5</v>
      </c>
      <c r="BM1763">
        <v>0</v>
      </c>
      <c r="BN1763" t="s">
        <v>2688</v>
      </c>
      <c r="BO1763" t="s">
        <v>7682</v>
      </c>
      <c r="BP1763" t="b">
        <v>1</v>
      </c>
    </row>
    <row r="1764" spans="1:68" x14ac:dyDescent="0.25">
      <c r="A1764" s="30" t="str">
        <f t="shared" si="28"/>
        <v>2011043009</v>
      </c>
      <c r="B1764" t="s">
        <v>211</v>
      </c>
      <c r="C1764">
        <v>9</v>
      </c>
      <c r="D1764" s="65" t="s">
        <v>8663</v>
      </c>
      <c r="E1764" t="s">
        <v>103</v>
      </c>
      <c r="F1764">
        <v>1</v>
      </c>
      <c r="G1764">
        <v>2011</v>
      </c>
      <c r="H1764">
        <v>2</v>
      </c>
      <c r="I1764" s="34">
        <v>144.80000000000001</v>
      </c>
      <c r="J1764">
        <v>142</v>
      </c>
      <c r="K1764" s="32">
        <v>44.270299999999999</v>
      </c>
      <c r="L1764" s="32">
        <v>-63.318800000000003</v>
      </c>
      <c r="M1764" s="31">
        <v>40810.019163888886</v>
      </c>
      <c r="N1764" s="33">
        <v>1.98</v>
      </c>
      <c r="O1764" s="33">
        <v>49.59</v>
      </c>
      <c r="P1764" s="32">
        <v>12.3185</v>
      </c>
      <c r="Q1764" s="32">
        <v>5.2672999999999996</v>
      </c>
      <c r="R1764" s="32">
        <v>16.688400000000001</v>
      </c>
      <c r="S1764" s="32">
        <v>4.5061</v>
      </c>
      <c r="T1764" s="32">
        <v>12.3169</v>
      </c>
      <c r="U1764" s="32">
        <v>5.2690999999999999</v>
      </c>
      <c r="V1764" s="32">
        <v>16.688400000000001</v>
      </c>
      <c r="W1764" s="32">
        <v>4.5045000000000002</v>
      </c>
      <c r="X1764" s="32">
        <v>30.919699999999999</v>
      </c>
      <c r="Y1764" s="32">
        <v>29.666</v>
      </c>
      <c r="Z1764" s="32">
        <v>32.245800000000003</v>
      </c>
      <c r="AA1764" s="32">
        <v>0.76600000000000001</v>
      </c>
      <c r="AB1764" s="32">
        <v>30.919799999999999</v>
      </c>
      <c r="AC1764" s="32">
        <v>29.666</v>
      </c>
      <c r="AD1764" s="32">
        <v>32.246699999999997</v>
      </c>
      <c r="AE1764" s="32">
        <v>0.76719999999999999</v>
      </c>
      <c r="AF1764" s="32">
        <v>5.9587000000000003</v>
      </c>
      <c r="AG1764" s="32">
        <v>5.4969000000000001</v>
      </c>
      <c r="AH1764" s="32">
        <v>6.6631999999999998</v>
      </c>
      <c r="AI1764" s="32">
        <v>0.43430000000000002</v>
      </c>
      <c r="AJ1764" s="32">
        <v>5.7827999999999999</v>
      </c>
      <c r="AK1764" s="32">
        <v>5.3399000000000001</v>
      </c>
      <c r="AL1764" s="32">
        <v>6.4898999999999996</v>
      </c>
      <c r="AM1764" s="32">
        <v>0.43559999999999999</v>
      </c>
      <c r="AN1764" s="32">
        <v>3.7702</v>
      </c>
      <c r="AO1764" s="32">
        <v>3.7614999999999998</v>
      </c>
      <c r="AP1764" s="32">
        <v>16.1631</v>
      </c>
      <c r="AQ1764" s="32">
        <v>2.01E-2</v>
      </c>
      <c r="AR1764" s="32">
        <v>16.153400000000001</v>
      </c>
      <c r="AS1764" s="32">
        <v>1.55E-2</v>
      </c>
      <c r="AT1764" s="32">
        <v>29.695599999999999</v>
      </c>
      <c r="AU1764" s="32">
        <v>3.39E-2</v>
      </c>
      <c r="AV1764" s="32">
        <v>29.695900000000002</v>
      </c>
      <c r="AW1764" s="32">
        <v>3.4799999999999998E-2</v>
      </c>
      <c r="AX1764" s="32">
        <v>3.2048999999999999</v>
      </c>
      <c r="AY1764">
        <v>69.42</v>
      </c>
      <c r="AZ1764">
        <v>3.2052</v>
      </c>
      <c r="BA1764">
        <v>69.42</v>
      </c>
      <c r="BB1764">
        <v>148.80000000000001</v>
      </c>
      <c r="BC1764">
        <v>144.77000000000001</v>
      </c>
      <c r="BD1764" s="32">
        <v>7.6376999999999997</v>
      </c>
      <c r="BE1764" s="32">
        <v>7.6262999999999996</v>
      </c>
      <c r="BF1764" s="32">
        <v>34.122500000000002</v>
      </c>
      <c r="BG1764" s="32">
        <v>34.118499999999997</v>
      </c>
      <c r="BH1764" s="32">
        <v>3.2048999999999999</v>
      </c>
      <c r="BI1764" s="34">
        <v>70</v>
      </c>
      <c r="BJ1764" s="34">
        <v>68</v>
      </c>
      <c r="BK1764" s="34">
        <v>114</v>
      </c>
      <c r="BL1764" s="34">
        <v>46</v>
      </c>
      <c r="BM1764">
        <v>0</v>
      </c>
      <c r="BN1764" t="s">
        <v>1803</v>
      </c>
      <c r="BO1764" t="s">
        <v>7683</v>
      </c>
      <c r="BP1764" t="b">
        <v>1</v>
      </c>
    </row>
    <row r="1765" spans="1:68" x14ac:dyDescent="0.25">
      <c r="A1765" s="30" t="str">
        <f t="shared" si="28"/>
        <v>2011043015</v>
      </c>
      <c r="B1765" t="s">
        <v>211</v>
      </c>
      <c r="C1765">
        <v>15</v>
      </c>
      <c r="D1765" s="65" t="s">
        <v>8669</v>
      </c>
      <c r="E1765" t="s">
        <v>201</v>
      </c>
      <c r="F1765">
        <v>0</v>
      </c>
      <c r="G1765">
        <v>2011</v>
      </c>
      <c r="H1765">
        <v>2</v>
      </c>
      <c r="I1765" s="34">
        <v>3391.2</v>
      </c>
      <c r="J1765">
        <v>3400</v>
      </c>
      <c r="K1765" s="32">
        <v>42.362699999999997</v>
      </c>
      <c r="L1765" s="32">
        <v>-61.341200000000001</v>
      </c>
      <c r="M1765" s="31">
        <v>40810.884896990741</v>
      </c>
      <c r="N1765" s="33">
        <v>1.98</v>
      </c>
      <c r="O1765" s="33">
        <v>49.6</v>
      </c>
      <c r="P1765" s="32">
        <v>13.8498</v>
      </c>
      <c r="Q1765" s="32">
        <v>6.1665000000000001</v>
      </c>
      <c r="R1765" s="32">
        <v>16.905000000000001</v>
      </c>
      <c r="S1765" s="32">
        <v>3.3380999999999998</v>
      </c>
      <c r="T1765" s="32">
        <v>13.8439</v>
      </c>
      <c r="U1765" s="32">
        <v>6.1616</v>
      </c>
      <c r="V1765" s="32">
        <v>16.9145</v>
      </c>
      <c r="W1765" s="32">
        <v>3.3424</v>
      </c>
      <c r="X1765" s="32">
        <v>32.626100000000001</v>
      </c>
      <c r="Y1765" s="32">
        <v>32.406999999999996</v>
      </c>
      <c r="Z1765" s="32">
        <v>33.271500000000003</v>
      </c>
      <c r="AA1765" s="32">
        <v>0.2487</v>
      </c>
      <c r="AB1765" s="32">
        <v>32.622100000000003</v>
      </c>
      <c r="AC1765" s="32">
        <v>32.402799999999999</v>
      </c>
      <c r="AD1765" s="32">
        <v>33.261800000000001</v>
      </c>
      <c r="AE1765" s="32">
        <v>0.24540000000000001</v>
      </c>
      <c r="AF1765" s="32">
        <v>5.8708999999999998</v>
      </c>
      <c r="AG1765" s="32">
        <v>5.5883000000000003</v>
      </c>
      <c r="AH1765" s="32">
        <v>6.1736000000000004</v>
      </c>
      <c r="AI1765" s="32">
        <v>0.20300000000000001</v>
      </c>
      <c r="AJ1765" s="32">
        <v>5.7309000000000001</v>
      </c>
      <c r="AK1765" s="32">
        <v>5.4462999999999999</v>
      </c>
      <c r="AL1765" s="32">
        <v>6.0743</v>
      </c>
      <c r="AM1765" s="32">
        <v>0.21379999999999999</v>
      </c>
      <c r="AN1765" s="32">
        <v>2.5642999999999998</v>
      </c>
      <c r="AO1765" s="32">
        <v>2.5602</v>
      </c>
      <c r="AP1765" s="32">
        <v>16.861599999999999</v>
      </c>
      <c r="AQ1765" s="32">
        <v>6.6600000000000006E-2</v>
      </c>
      <c r="AR1765" s="32">
        <v>16.868099999999998</v>
      </c>
      <c r="AS1765" s="32">
        <v>6.9500000000000006E-2</v>
      </c>
      <c r="AT1765" s="32">
        <v>32.415100000000002</v>
      </c>
      <c r="AU1765" s="32">
        <v>1.2800000000000001E-2</v>
      </c>
      <c r="AV1765" s="32">
        <v>32.411900000000003</v>
      </c>
      <c r="AW1765" s="32">
        <v>1.2800000000000001E-2</v>
      </c>
      <c r="AX1765" s="32">
        <v>2.3020999999999998</v>
      </c>
      <c r="AY1765">
        <v>3388.29</v>
      </c>
      <c r="AZ1765">
        <v>2.302</v>
      </c>
      <c r="BA1765">
        <v>3389.26</v>
      </c>
      <c r="BB1765">
        <v>3361</v>
      </c>
      <c r="BC1765">
        <v>999.61</v>
      </c>
      <c r="BD1765" s="32">
        <v>4.1208999999999998</v>
      </c>
      <c r="BE1765" s="32">
        <v>4.1208999999999998</v>
      </c>
      <c r="BF1765" s="32">
        <v>34.946800000000003</v>
      </c>
      <c r="BG1765" s="32">
        <v>34.947200000000002</v>
      </c>
      <c r="BH1765" s="32"/>
      <c r="BI1765" s="34"/>
      <c r="BJ1765" s="34"/>
      <c r="BK1765" s="34"/>
      <c r="BL1765" s="34"/>
      <c r="BM1765">
        <v>-1</v>
      </c>
      <c r="BN1765" t="s">
        <v>1804</v>
      </c>
      <c r="BO1765" t="s">
        <v>7684</v>
      </c>
      <c r="BP1765" t="b">
        <v>1</v>
      </c>
    </row>
    <row r="1766" spans="1:68" x14ac:dyDescent="0.25">
      <c r="A1766" s="30" t="str">
        <f t="shared" si="28"/>
        <v>2011043017</v>
      </c>
      <c r="B1766" t="s">
        <v>211</v>
      </c>
      <c r="C1766">
        <v>17</v>
      </c>
      <c r="D1766" s="65" t="s">
        <v>8671</v>
      </c>
      <c r="E1766" t="s">
        <v>198</v>
      </c>
      <c r="F1766">
        <v>0</v>
      </c>
      <c r="G1766">
        <v>2011</v>
      </c>
      <c r="H1766">
        <v>2</v>
      </c>
      <c r="I1766" s="34">
        <v>3880.9</v>
      </c>
      <c r="J1766">
        <v>3800</v>
      </c>
      <c r="K1766" s="54">
        <v>42.199800000000003</v>
      </c>
      <c r="L1766" s="54">
        <v>-61.167200000000001</v>
      </c>
      <c r="M1766" s="31">
        <v>40811.187675347224</v>
      </c>
      <c r="N1766" s="33">
        <v>1.98</v>
      </c>
      <c r="O1766" s="33">
        <v>49.6</v>
      </c>
      <c r="P1766" s="32">
        <v>14.0542</v>
      </c>
      <c r="Q1766" s="32">
        <v>5.8068999999999997</v>
      </c>
      <c r="R1766" s="32">
        <v>17.465299999999999</v>
      </c>
      <c r="S1766" s="32">
        <v>4.2595999999999998</v>
      </c>
      <c r="T1766" s="32">
        <v>14.049300000000001</v>
      </c>
      <c r="U1766" s="32">
        <v>5.8059000000000003</v>
      </c>
      <c r="V1766" s="32">
        <v>17.4649</v>
      </c>
      <c r="W1766" s="32">
        <v>4.2619999999999996</v>
      </c>
      <c r="X1766" s="32">
        <v>32.615099999999998</v>
      </c>
      <c r="Y1766" s="32">
        <v>32.253900000000002</v>
      </c>
      <c r="Z1766" s="32">
        <v>33.333399999999997</v>
      </c>
      <c r="AA1766" s="32">
        <v>0.36520000000000002</v>
      </c>
      <c r="AB1766" s="32">
        <v>32.610599999999998</v>
      </c>
      <c r="AC1766" s="32">
        <v>32.253999999999998</v>
      </c>
      <c r="AD1766" s="32">
        <v>33.326999999999998</v>
      </c>
      <c r="AE1766" s="32">
        <v>0.36099999999999999</v>
      </c>
      <c r="AF1766" s="32">
        <v>5.7949000000000002</v>
      </c>
      <c r="AG1766" s="32">
        <v>5.4477000000000002</v>
      </c>
      <c r="AH1766" s="32">
        <v>6.3605999999999998</v>
      </c>
      <c r="AI1766" s="32">
        <v>0.29659999999999997</v>
      </c>
      <c r="AJ1766" s="32">
        <v>5.6772</v>
      </c>
      <c r="AK1766" s="32">
        <v>5.3446999999999996</v>
      </c>
      <c r="AL1766" s="32">
        <v>6.2319000000000004</v>
      </c>
      <c r="AM1766" s="32">
        <v>0.29770000000000002</v>
      </c>
      <c r="AN1766" s="32">
        <v>2.9571999999999998</v>
      </c>
      <c r="AO1766" s="32">
        <v>2.9514999999999998</v>
      </c>
      <c r="AP1766" s="32">
        <v>17.442900000000002</v>
      </c>
      <c r="AQ1766" s="32">
        <v>1.5699999999999999E-2</v>
      </c>
      <c r="AR1766" s="32">
        <v>17.442</v>
      </c>
      <c r="AS1766" s="32">
        <v>1.95E-2</v>
      </c>
      <c r="AT1766" s="32">
        <v>32.256999999999998</v>
      </c>
      <c r="AU1766" s="32">
        <v>3.8E-3</v>
      </c>
      <c r="AV1766" s="32">
        <v>32.257599999999996</v>
      </c>
      <c r="AW1766" s="32">
        <v>4.7000000000000002E-3</v>
      </c>
      <c r="AX1766" s="32">
        <v>2.2298</v>
      </c>
      <c r="AY1766">
        <v>3778.54</v>
      </c>
      <c r="AZ1766">
        <v>2.2288999999999999</v>
      </c>
      <c r="BA1766">
        <v>3778.54</v>
      </c>
      <c r="BC1766">
        <v>999.63</v>
      </c>
      <c r="BD1766" s="32">
        <v>4.1492000000000004</v>
      </c>
      <c r="BE1766" s="32">
        <v>4.1490999999999998</v>
      </c>
      <c r="BF1766" s="32">
        <v>34.953000000000003</v>
      </c>
      <c r="BG1766" s="32">
        <v>34.953299999999999</v>
      </c>
      <c r="BH1766" s="32"/>
      <c r="BI1766" s="34"/>
      <c r="BJ1766" s="34"/>
      <c r="BK1766" s="34"/>
      <c r="BL1766" s="34"/>
      <c r="BM1766">
        <v>-1</v>
      </c>
      <c r="BN1766" t="s">
        <v>1805</v>
      </c>
      <c r="BO1766" t="s">
        <v>7685</v>
      </c>
      <c r="BP1766" t="b">
        <v>1</v>
      </c>
    </row>
    <row r="1767" spans="1:68" x14ac:dyDescent="0.25">
      <c r="A1767" s="30" t="str">
        <f t="shared" si="28"/>
        <v>2011043019</v>
      </c>
      <c r="B1767" t="s">
        <v>211</v>
      </c>
      <c r="C1767">
        <v>19</v>
      </c>
      <c r="D1767" s="65" t="s">
        <v>8673</v>
      </c>
      <c r="E1767" t="s">
        <v>197</v>
      </c>
      <c r="F1767">
        <v>0</v>
      </c>
      <c r="G1767">
        <v>2011</v>
      </c>
      <c r="H1767">
        <v>2</v>
      </c>
      <c r="I1767" s="34">
        <v>4073.7</v>
      </c>
      <c r="J1767">
        <v>4200</v>
      </c>
      <c r="K1767" s="32">
        <v>42.030200000000001</v>
      </c>
      <c r="L1767" s="32">
        <v>-61.065199999999997</v>
      </c>
      <c r="M1767" s="31">
        <v>40811.89632777778</v>
      </c>
      <c r="N1767" s="33">
        <v>2.98</v>
      </c>
      <c r="O1767" s="33">
        <v>49.6</v>
      </c>
      <c r="P1767" s="32">
        <v>14.9598</v>
      </c>
      <c r="Q1767" s="32">
        <v>6.5151000000000003</v>
      </c>
      <c r="R1767" s="32">
        <v>18.010300000000001</v>
      </c>
      <c r="S1767" s="32">
        <v>4.3727</v>
      </c>
      <c r="T1767" s="32">
        <v>14.9579</v>
      </c>
      <c r="U1767" s="32">
        <v>6.5145</v>
      </c>
      <c r="V1767" s="32">
        <v>18.009699999999999</v>
      </c>
      <c r="W1767" s="32">
        <v>4.3739999999999997</v>
      </c>
      <c r="X1767" s="32">
        <v>32.469099999999997</v>
      </c>
      <c r="Y1767" s="32">
        <v>32.048900000000003</v>
      </c>
      <c r="Z1767" s="32">
        <v>33.115000000000002</v>
      </c>
      <c r="AA1767" s="32">
        <v>0.35980000000000001</v>
      </c>
      <c r="AB1767" s="32">
        <v>32.465299999999999</v>
      </c>
      <c r="AC1767" s="32">
        <v>32.057099999999998</v>
      </c>
      <c r="AD1767" s="32">
        <v>33.109699999999997</v>
      </c>
      <c r="AE1767" s="32">
        <v>0.35520000000000002</v>
      </c>
      <c r="AF1767" s="32">
        <v>5.8269000000000002</v>
      </c>
      <c r="AG1767" s="32">
        <v>5.3760000000000003</v>
      </c>
      <c r="AH1767" s="32">
        <v>6.8680000000000003</v>
      </c>
      <c r="AI1767" s="32">
        <v>0.57130000000000003</v>
      </c>
      <c r="AJ1767" s="32">
        <v>5.7119</v>
      </c>
      <c r="AK1767" s="32">
        <v>5.26</v>
      </c>
      <c r="AL1767" s="32">
        <v>6.7511999999999999</v>
      </c>
      <c r="AM1767" s="32">
        <v>0.57350000000000001</v>
      </c>
      <c r="AN1767" s="32">
        <v>2.9304000000000001</v>
      </c>
      <c r="AO1767" s="32">
        <v>2.9237000000000002</v>
      </c>
      <c r="AP1767" s="32">
        <v>17.957899999999999</v>
      </c>
      <c r="AQ1767" s="32">
        <v>2.64E-2</v>
      </c>
      <c r="AR1767" s="32">
        <v>17.963699999999999</v>
      </c>
      <c r="AS1767" s="32">
        <v>2.46E-2</v>
      </c>
      <c r="AT1767" s="32">
        <v>32.085299999999997</v>
      </c>
      <c r="AU1767" s="32">
        <v>3.2500000000000001E-2</v>
      </c>
      <c r="AV1767" s="32">
        <v>32.090699999999998</v>
      </c>
      <c r="AW1767" s="32">
        <v>3.0499999999999999E-2</v>
      </c>
      <c r="AX1767" s="32">
        <v>2.2042999999999999</v>
      </c>
      <c r="AY1767">
        <v>3975.39</v>
      </c>
      <c r="AZ1767">
        <v>2.2033999999999998</v>
      </c>
      <c r="BA1767">
        <v>3975.39</v>
      </c>
      <c r="BB1767">
        <v>4057</v>
      </c>
      <c r="BC1767">
        <v>999.64</v>
      </c>
      <c r="BD1767" s="32">
        <v>4.1500000000000004</v>
      </c>
      <c r="BE1767" s="32">
        <v>4.1498999999999997</v>
      </c>
      <c r="BF1767" s="32">
        <v>34.948900000000002</v>
      </c>
      <c r="BG1767" s="32">
        <v>34.949399999999997</v>
      </c>
      <c r="BH1767" s="32"/>
      <c r="BI1767" s="34"/>
      <c r="BJ1767" s="34"/>
      <c r="BK1767" s="34"/>
      <c r="BL1767" s="34"/>
      <c r="BM1767">
        <v>-1</v>
      </c>
      <c r="BN1767" t="s">
        <v>1806</v>
      </c>
      <c r="BO1767" t="s">
        <v>7686</v>
      </c>
      <c r="BP1767" t="b">
        <v>1</v>
      </c>
    </row>
    <row r="1768" spans="1:68" x14ac:dyDescent="0.25">
      <c r="A1768" s="30" t="str">
        <f t="shared" si="28"/>
        <v>2011043022</v>
      </c>
      <c r="B1768" t="s">
        <v>211</v>
      </c>
      <c r="C1768">
        <v>22</v>
      </c>
      <c r="D1768" s="65" t="s">
        <v>8676</v>
      </c>
      <c r="E1768" t="s">
        <v>200</v>
      </c>
      <c r="F1768">
        <v>0</v>
      </c>
      <c r="G1768">
        <v>2011</v>
      </c>
      <c r="H1768">
        <v>2</v>
      </c>
      <c r="I1768" s="34">
        <v>4429.8</v>
      </c>
      <c r="J1768">
        <v>4400</v>
      </c>
      <c r="K1768" s="32">
        <v>41.78</v>
      </c>
      <c r="L1768" s="32">
        <v>-60.907299999999999</v>
      </c>
      <c r="M1768" s="31">
        <v>40812.145766435184</v>
      </c>
      <c r="N1768" s="33">
        <v>1.98</v>
      </c>
      <c r="O1768" s="33">
        <v>49.6</v>
      </c>
      <c r="P1768" s="32">
        <v>19.643799999999999</v>
      </c>
      <c r="Q1768" s="32">
        <v>10.793699999999999</v>
      </c>
      <c r="R1768" s="32">
        <v>21.5184</v>
      </c>
      <c r="S1768" s="32">
        <v>2.7122000000000002</v>
      </c>
      <c r="T1768" s="32">
        <v>19.641200000000001</v>
      </c>
      <c r="U1768" s="32">
        <v>10.7997</v>
      </c>
      <c r="V1768" s="32">
        <v>21.514399999999998</v>
      </c>
      <c r="W1768" s="32">
        <v>2.7056</v>
      </c>
      <c r="X1768" s="32">
        <v>34.055900000000001</v>
      </c>
      <c r="Y1768" s="32">
        <v>32.624000000000002</v>
      </c>
      <c r="Z1768" s="32">
        <v>34.885399999999997</v>
      </c>
      <c r="AA1768" s="32">
        <v>0.72260000000000002</v>
      </c>
      <c r="AB1768" s="32">
        <v>34.053699999999999</v>
      </c>
      <c r="AC1768" s="32">
        <v>32.636099999999999</v>
      </c>
      <c r="AD1768" s="32">
        <v>34.882199999999997</v>
      </c>
      <c r="AE1768" s="32">
        <v>0.72209999999999996</v>
      </c>
      <c r="AF1768" s="32">
        <v>5.0330000000000004</v>
      </c>
      <c r="AG1768" s="32">
        <v>4.8151999999999999</v>
      </c>
      <c r="AH1768" s="32">
        <v>5.6586999999999996</v>
      </c>
      <c r="AI1768" s="32">
        <v>0.1925</v>
      </c>
      <c r="AJ1768" s="32">
        <v>4.9253999999999998</v>
      </c>
      <c r="AK1768" s="32">
        <v>4.6920999999999999</v>
      </c>
      <c r="AL1768" s="32">
        <v>5.5167000000000002</v>
      </c>
      <c r="AM1768" s="32">
        <v>0.18509999999999999</v>
      </c>
      <c r="AN1768" s="32">
        <v>2.5451000000000001</v>
      </c>
      <c r="AO1768" s="32">
        <v>2.5528</v>
      </c>
      <c r="AP1768" s="32">
        <v>19.504200000000001</v>
      </c>
      <c r="AQ1768" s="32">
        <v>2.64E-2</v>
      </c>
      <c r="AR1768" s="32">
        <v>19.5046</v>
      </c>
      <c r="AS1768" s="32">
        <v>3.6999999999999998E-2</v>
      </c>
      <c r="AT1768" s="32">
        <v>32.686599999999999</v>
      </c>
      <c r="AU1768" s="32">
        <v>4.2200000000000001E-2</v>
      </c>
      <c r="AV1768" s="32">
        <v>32.691600000000001</v>
      </c>
      <c r="AW1768" s="32">
        <v>3.8600000000000002E-2</v>
      </c>
      <c r="AX1768" s="32">
        <v>2.198</v>
      </c>
      <c r="AY1768">
        <v>4351.05</v>
      </c>
      <c r="AZ1768">
        <v>2.1970000000000001</v>
      </c>
      <c r="BA1768">
        <v>4350.08</v>
      </c>
      <c r="BB1768">
        <v>4403</v>
      </c>
      <c r="BC1768">
        <v>999.67</v>
      </c>
      <c r="BD1768" s="32">
        <v>4.3815999999999997</v>
      </c>
      <c r="BE1768" s="32">
        <v>4.3815999999999997</v>
      </c>
      <c r="BF1768" s="32">
        <v>34.978299999999997</v>
      </c>
      <c r="BG1768" s="32">
        <v>34.9788</v>
      </c>
      <c r="BH1768" s="32"/>
      <c r="BI1768" s="34"/>
      <c r="BJ1768" s="34"/>
      <c r="BK1768" s="34"/>
      <c r="BL1768" s="34"/>
      <c r="BM1768">
        <v>-1</v>
      </c>
      <c r="BN1768" t="s">
        <v>1807</v>
      </c>
      <c r="BO1768" t="s">
        <v>7687</v>
      </c>
      <c r="BP1768" t="b">
        <v>1</v>
      </c>
    </row>
    <row r="1769" spans="1:68" x14ac:dyDescent="0.25">
      <c r="A1769" s="30" t="str">
        <f t="shared" si="28"/>
        <v>2011043031</v>
      </c>
      <c r="B1769" t="s">
        <v>211</v>
      </c>
      <c r="C1769">
        <v>31</v>
      </c>
      <c r="D1769" s="65" t="s">
        <v>8685</v>
      </c>
      <c r="E1769" t="s">
        <v>97</v>
      </c>
      <c r="F1769">
        <v>1</v>
      </c>
      <c r="G1769">
        <v>2011</v>
      </c>
      <c r="H1769">
        <v>2</v>
      </c>
      <c r="I1769" s="34">
        <v>2692</v>
      </c>
      <c r="J1769">
        <v>2800</v>
      </c>
      <c r="K1769" s="32">
        <v>42.530799999999999</v>
      </c>
      <c r="L1769" s="32">
        <v>-61.432499999999997</v>
      </c>
      <c r="M1769" s="31">
        <v>40812.961678356478</v>
      </c>
      <c r="N1769" s="33">
        <v>1.98</v>
      </c>
      <c r="O1769" s="33">
        <v>49.6</v>
      </c>
      <c r="P1769" s="32">
        <v>13.5556</v>
      </c>
      <c r="Q1769" s="32">
        <v>7.0473999999999997</v>
      </c>
      <c r="R1769" s="32">
        <v>17.0275</v>
      </c>
      <c r="S1769" s="32">
        <v>3.7738</v>
      </c>
      <c r="T1769" s="32">
        <v>13.5533</v>
      </c>
      <c r="U1769" s="32">
        <v>7.0244999999999997</v>
      </c>
      <c r="V1769" s="32">
        <v>17.032299999999999</v>
      </c>
      <c r="W1769" s="32">
        <v>3.7814000000000001</v>
      </c>
      <c r="X1769" s="32">
        <v>32.482799999999997</v>
      </c>
      <c r="Y1769" s="32">
        <v>31.788</v>
      </c>
      <c r="Z1769" s="32">
        <v>33.293900000000001</v>
      </c>
      <c r="AA1769" s="32">
        <v>0.50139999999999996</v>
      </c>
      <c r="AB1769" s="32">
        <v>32.482599999999998</v>
      </c>
      <c r="AC1769" s="32">
        <v>31.789000000000001</v>
      </c>
      <c r="AD1769" s="32">
        <v>33.299500000000002</v>
      </c>
      <c r="AE1769" s="32">
        <v>0.49880000000000002</v>
      </c>
      <c r="AF1769" s="32">
        <v>5.8449999999999998</v>
      </c>
      <c r="AG1769" s="32">
        <v>5.3967000000000001</v>
      </c>
      <c r="AH1769" s="32">
        <v>6.5625</v>
      </c>
      <c r="AI1769" s="32">
        <v>0.38929999999999998</v>
      </c>
      <c r="AJ1769" s="32">
        <v>5.7843</v>
      </c>
      <c r="AK1769" s="32">
        <v>5.3891</v>
      </c>
      <c r="AL1769" s="32">
        <v>6.4503000000000004</v>
      </c>
      <c r="AM1769" s="32">
        <v>0.38159999999999999</v>
      </c>
      <c r="AN1769" s="32">
        <v>2.9885999999999999</v>
      </c>
      <c r="AO1769" s="32">
        <v>2.9956</v>
      </c>
      <c r="AP1769" s="32">
        <v>16.896100000000001</v>
      </c>
      <c r="AQ1769" s="32">
        <v>3.5000000000000001E-3</v>
      </c>
      <c r="AR1769" s="32">
        <v>16.896999999999998</v>
      </c>
      <c r="AS1769" s="32">
        <v>4.0000000000000001E-3</v>
      </c>
      <c r="AT1769" s="32">
        <v>31.790700000000001</v>
      </c>
      <c r="AU1769" s="32">
        <v>3.2000000000000002E-3</v>
      </c>
      <c r="AV1769" s="32">
        <v>31.791599999999999</v>
      </c>
      <c r="AW1769" s="32">
        <v>3.3999999999999998E-3</v>
      </c>
      <c r="AX1769" s="32">
        <v>2.8073000000000001</v>
      </c>
      <c r="AY1769">
        <v>2682.17</v>
      </c>
      <c r="AZ1769">
        <v>2.8064</v>
      </c>
      <c r="BA1769">
        <v>2682.17</v>
      </c>
      <c r="BB1769">
        <v>2776.6</v>
      </c>
      <c r="BC1769">
        <v>999.6</v>
      </c>
      <c r="BD1769" s="32">
        <v>4.2637</v>
      </c>
      <c r="BE1769" s="32">
        <v>4.2638999999999996</v>
      </c>
      <c r="BF1769" s="32">
        <v>34.958100000000002</v>
      </c>
      <c r="BG1769" s="32">
        <v>34.958500000000001</v>
      </c>
      <c r="BH1769" s="32"/>
      <c r="BI1769" s="34"/>
      <c r="BJ1769" s="34"/>
      <c r="BK1769" s="34"/>
      <c r="BL1769" s="34"/>
      <c r="BM1769">
        <v>-1</v>
      </c>
      <c r="BN1769" t="s">
        <v>1808</v>
      </c>
      <c r="BO1769" t="s">
        <v>7688</v>
      </c>
      <c r="BP1769" t="b">
        <v>1</v>
      </c>
    </row>
    <row r="1770" spans="1:68" x14ac:dyDescent="0.25">
      <c r="A1770" s="30" t="str">
        <f t="shared" si="28"/>
        <v>2011043033</v>
      </c>
      <c r="B1770" t="s">
        <v>211</v>
      </c>
      <c r="C1770">
        <v>33</v>
      </c>
      <c r="D1770" s="65" t="s">
        <v>8687</v>
      </c>
      <c r="E1770" t="s">
        <v>205</v>
      </c>
      <c r="F1770">
        <v>0</v>
      </c>
      <c r="G1770">
        <v>2011</v>
      </c>
      <c r="H1770">
        <v>2</v>
      </c>
      <c r="I1770" s="34">
        <v>2289</v>
      </c>
      <c r="J1770">
        <v>2300</v>
      </c>
      <c r="K1770" s="32">
        <v>42.617800000000003</v>
      </c>
      <c r="L1770" s="32">
        <v>-61.5167</v>
      </c>
      <c r="M1770" s="31">
        <v>40813.190543750003</v>
      </c>
      <c r="N1770" s="33">
        <v>1.98</v>
      </c>
      <c r="O1770" s="33">
        <v>49.6</v>
      </c>
      <c r="P1770" s="32">
        <v>13.197100000000001</v>
      </c>
      <c r="Q1770" s="32">
        <v>6.4555999999999996</v>
      </c>
      <c r="R1770" s="32">
        <v>16.598600000000001</v>
      </c>
      <c r="S1770" s="32">
        <v>3.4350999999999998</v>
      </c>
      <c r="T1770" s="32">
        <v>13.1835</v>
      </c>
      <c r="U1770" s="32">
        <v>6.4539999999999997</v>
      </c>
      <c r="V1770" s="32">
        <v>16.474599999999999</v>
      </c>
      <c r="W1770" s="32">
        <v>3.4369999999999998</v>
      </c>
      <c r="X1770" s="32">
        <v>32.250900000000001</v>
      </c>
      <c r="Y1770" s="32">
        <v>31.360900000000001</v>
      </c>
      <c r="Z1770" s="32">
        <v>33.2346</v>
      </c>
      <c r="AA1770" s="32">
        <v>0.64900000000000002</v>
      </c>
      <c r="AB1770" s="32">
        <v>32.249299999999998</v>
      </c>
      <c r="AC1770" s="32">
        <v>31.359300000000001</v>
      </c>
      <c r="AD1770" s="32">
        <v>33.2318</v>
      </c>
      <c r="AE1770" s="32">
        <v>0.64900000000000002</v>
      </c>
      <c r="AF1770" s="32">
        <v>5.9398</v>
      </c>
      <c r="AG1770" s="32">
        <v>5.6092000000000004</v>
      </c>
      <c r="AH1770" s="32">
        <v>6.4169999999999998</v>
      </c>
      <c r="AI1770" s="32">
        <v>0.28310000000000002</v>
      </c>
      <c r="AJ1770" s="32">
        <v>5.8055000000000003</v>
      </c>
      <c r="AK1770" s="32">
        <v>5.4668000000000001</v>
      </c>
      <c r="AL1770" s="32">
        <v>6.2648999999999999</v>
      </c>
      <c r="AM1770" s="32">
        <v>0.28720000000000001</v>
      </c>
      <c r="AN1770" s="32">
        <v>3.1278999999999999</v>
      </c>
      <c r="AO1770" s="32">
        <v>3.1254</v>
      </c>
      <c r="AP1770" s="32">
        <v>16.010200000000001</v>
      </c>
      <c r="AQ1770" s="32">
        <v>3.6600000000000001E-2</v>
      </c>
      <c r="AR1770" s="32">
        <v>16.016999999999999</v>
      </c>
      <c r="AS1770" s="32">
        <v>3.5799999999999998E-2</v>
      </c>
      <c r="AT1770" s="32">
        <v>31.375499999999999</v>
      </c>
      <c r="AU1770" s="32">
        <v>2.1600000000000001E-2</v>
      </c>
      <c r="AV1770" s="32">
        <v>31.379799999999999</v>
      </c>
      <c r="AW1770" s="32">
        <v>2.1100000000000001E-2</v>
      </c>
      <c r="AX1770" s="32">
        <v>3.15</v>
      </c>
      <c r="AY1770">
        <v>2277.23</v>
      </c>
      <c r="AZ1770">
        <v>3.1492</v>
      </c>
      <c r="BA1770">
        <v>2277.23</v>
      </c>
      <c r="BB1770">
        <v>2414</v>
      </c>
      <c r="BC1770">
        <v>999.59</v>
      </c>
      <c r="BD1770" s="32">
        <v>4.2971000000000004</v>
      </c>
      <c r="BE1770" s="32">
        <v>4.2967000000000004</v>
      </c>
      <c r="BF1770" s="32">
        <v>34.958100000000002</v>
      </c>
      <c r="BG1770" s="32">
        <v>34.9587</v>
      </c>
      <c r="BH1770" s="32"/>
      <c r="BI1770" s="34"/>
      <c r="BJ1770" s="34"/>
      <c r="BK1770" s="34"/>
      <c r="BL1770" s="34"/>
      <c r="BM1770">
        <v>-1</v>
      </c>
      <c r="BN1770" t="s">
        <v>1809</v>
      </c>
      <c r="BO1770" t="s">
        <v>7689</v>
      </c>
      <c r="BP1770" t="b">
        <v>1</v>
      </c>
    </row>
    <row r="1771" spans="1:68" x14ac:dyDescent="0.25">
      <c r="A1771" s="30" t="str">
        <f t="shared" si="28"/>
        <v>2011043037</v>
      </c>
      <c r="B1771" t="s">
        <v>211</v>
      </c>
      <c r="C1771">
        <v>37</v>
      </c>
      <c r="D1771" s="65" t="s">
        <v>8691</v>
      </c>
      <c r="E1771" t="s">
        <v>204</v>
      </c>
      <c r="F1771">
        <v>0</v>
      </c>
      <c r="G1771">
        <v>2011</v>
      </c>
      <c r="H1771">
        <v>2</v>
      </c>
      <c r="I1771" s="34">
        <v>4633</v>
      </c>
      <c r="J1771">
        <v>4625</v>
      </c>
      <c r="K1771" s="32">
        <v>41.412799999999997</v>
      </c>
      <c r="L1771" s="32">
        <v>-60.68</v>
      </c>
      <c r="M1771" s="31">
        <v>40814.128616203707</v>
      </c>
      <c r="N1771" s="33">
        <v>1.98</v>
      </c>
      <c r="O1771" s="33">
        <v>49.6</v>
      </c>
      <c r="P1771" s="32">
        <v>20.310700000000001</v>
      </c>
      <c r="Q1771" s="32">
        <v>17.5611</v>
      </c>
      <c r="R1771" s="32">
        <v>21.19</v>
      </c>
      <c r="S1771" s="32">
        <v>1.0456000000000001</v>
      </c>
      <c r="T1771" s="32">
        <v>20.308599999999998</v>
      </c>
      <c r="U1771" s="32">
        <v>17.559799999999999</v>
      </c>
      <c r="V1771" s="32">
        <v>21.197700000000001</v>
      </c>
      <c r="W1771" s="32">
        <v>1.0478000000000001</v>
      </c>
      <c r="X1771" s="32">
        <v>34.8142</v>
      </c>
      <c r="Y1771" s="32">
        <v>34.545000000000002</v>
      </c>
      <c r="Z1771" s="32">
        <v>35.537999999999997</v>
      </c>
      <c r="AA1771" s="32">
        <v>0.25769999999999998</v>
      </c>
      <c r="AB1771" s="32">
        <v>34.822499999999998</v>
      </c>
      <c r="AC1771" s="32">
        <v>34.551699999999997</v>
      </c>
      <c r="AD1771" s="32">
        <v>35.542200000000001</v>
      </c>
      <c r="AE1771" s="32">
        <v>0.2571</v>
      </c>
      <c r="AF1771" s="32">
        <v>4.7049000000000003</v>
      </c>
      <c r="AG1771" s="32">
        <v>4.0853999999999999</v>
      </c>
      <c r="AH1771" s="32">
        <v>4.9992999999999999</v>
      </c>
      <c r="AI1771" s="32">
        <v>0.22639999999999999</v>
      </c>
      <c r="AJ1771" s="32">
        <v>4.7263999999999999</v>
      </c>
      <c r="AK1771" s="32">
        <v>4.0025000000000004</v>
      </c>
      <c r="AL1771" s="32">
        <v>4.9088000000000003</v>
      </c>
      <c r="AM1771" s="32">
        <v>0.26269999999999999</v>
      </c>
      <c r="AN1771" s="32">
        <v>1.5482</v>
      </c>
      <c r="AO1771" s="32">
        <v>1.5498000000000001</v>
      </c>
      <c r="AP1771" s="32">
        <v>20.6525</v>
      </c>
      <c r="AQ1771" s="32">
        <v>5.7000000000000002E-3</v>
      </c>
      <c r="AR1771" s="32">
        <v>20.6509</v>
      </c>
      <c r="AS1771" s="32">
        <v>1.03E-2</v>
      </c>
      <c r="AT1771" s="32">
        <v>34.547199999999997</v>
      </c>
      <c r="AU1771" s="32">
        <v>3.0000000000000001E-3</v>
      </c>
      <c r="AV1771" s="32">
        <v>34.5518</v>
      </c>
      <c r="AW1771" s="32">
        <v>0</v>
      </c>
      <c r="AX1771" s="32">
        <v>2.202</v>
      </c>
      <c r="AY1771">
        <v>4550.41</v>
      </c>
      <c r="AZ1771">
        <v>2.2010000000000001</v>
      </c>
      <c r="BA1771">
        <v>4550.41</v>
      </c>
      <c r="BB1771">
        <v>4686</v>
      </c>
      <c r="BC1771">
        <v>999.7</v>
      </c>
      <c r="BD1771" s="32">
        <v>4.4640000000000004</v>
      </c>
      <c r="BE1771" s="32">
        <v>4.4641999999999999</v>
      </c>
      <c r="BF1771" s="32">
        <v>34.970700000000001</v>
      </c>
      <c r="BG1771" s="32">
        <v>34.972000000000001</v>
      </c>
      <c r="BH1771" s="32"/>
      <c r="BI1771" s="34"/>
      <c r="BJ1771" s="34"/>
      <c r="BK1771" s="34"/>
      <c r="BL1771" s="34"/>
      <c r="BM1771">
        <v>-1</v>
      </c>
      <c r="BN1771" t="s">
        <v>1810</v>
      </c>
      <c r="BO1771" t="s">
        <v>7690</v>
      </c>
      <c r="BP1771" t="b">
        <v>1</v>
      </c>
    </row>
    <row r="1772" spans="1:68" x14ac:dyDescent="0.25">
      <c r="A1772" s="30" t="str">
        <f t="shared" si="28"/>
        <v>2011043042</v>
      </c>
      <c r="B1772" t="s">
        <v>211</v>
      </c>
      <c r="C1772">
        <v>42</v>
      </c>
      <c r="D1772" s="65" t="s">
        <v>8696</v>
      </c>
      <c r="E1772" t="s">
        <v>182</v>
      </c>
      <c r="F1772">
        <v>0</v>
      </c>
      <c r="G1772">
        <v>2011</v>
      </c>
      <c r="H1772">
        <v>2</v>
      </c>
      <c r="I1772" s="34">
        <v>1666.9</v>
      </c>
      <c r="J1772">
        <v>1600</v>
      </c>
      <c r="K1772" s="32">
        <v>42.733199999999997</v>
      </c>
      <c r="L1772" s="32">
        <v>-61.616300000000003</v>
      </c>
      <c r="M1772" s="31">
        <v>40815.044579745372</v>
      </c>
      <c r="N1772" s="33">
        <v>0.99</v>
      </c>
      <c r="O1772" s="33">
        <v>49.6</v>
      </c>
      <c r="P1772" s="32">
        <v>10.137600000000001</v>
      </c>
      <c r="Q1772" s="32">
        <v>4.0914999999999999</v>
      </c>
      <c r="R1772" s="32">
        <v>14.7393</v>
      </c>
      <c r="S1772" s="32">
        <v>4.1597999999999997</v>
      </c>
      <c r="T1772" s="32">
        <v>10.129799999999999</v>
      </c>
      <c r="U1772" s="32">
        <v>4.0955000000000004</v>
      </c>
      <c r="V1772" s="32">
        <v>14.740399999999999</v>
      </c>
      <c r="W1772" s="32">
        <v>4.1603000000000003</v>
      </c>
      <c r="X1772" s="32">
        <v>32.268099999999997</v>
      </c>
      <c r="Y1772" s="32">
        <v>31.495000000000001</v>
      </c>
      <c r="Z1772" s="32">
        <v>33.031399999999998</v>
      </c>
      <c r="AA1772" s="32">
        <v>0.48530000000000001</v>
      </c>
      <c r="AB1772" s="32">
        <v>32.264400000000002</v>
      </c>
      <c r="AC1772" s="32">
        <v>31.495799999999999</v>
      </c>
      <c r="AD1772" s="32">
        <v>33.030299999999997</v>
      </c>
      <c r="AE1772" s="32">
        <v>0.48359999999999997</v>
      </c>
      <c r="AF1772" s="32">
        <v>6.0509000000000004</v>
      </c>
      <c r="AG1772" s="32">
        <v>5.8371000000000004</v>
      </c>
      <c r="AH1772" s="32">
        <v>6.2773000000000003</v>
      </c>
      <c r="AI1772" s="32">
        <v>0.11849999999999999</v>
      </c>
      <c r="AJ1772" s="32">
        <v>5.8994</v>
      </c>
      <c r="AK1772" s="32">
        <v>5.7149000000000001</v>
      </c>
      <c r="AL1772" s="32">
        <v>6.1230000000000002</v>
      </c>
      <c r="AM1772" s="32">
        <v>0.1045</v>
      </c>
      <c r="AN1772" s="32">
        <v>2.7589999999999999</v>
      </c>
      <c r="AO1772" s="32">
        <v>2.7538</v>
      </c>
      <c r="AP1772" s="32">
        <v>14.724</v>
      </c>
      <c r="AQ1772" s="32">
        <v>1.4800000000000001E-2</v>
      </c>
      <c r="AR1772" s="32">
        <v>14.7234</v>
      </c>
      <c r="AS1772" s="32">
        <v>1.6400000000000001E-2</v>
      </c>
      <c r="AT1772" s="32">
        <v>31.5502</v>
      </c>
      <c r="AU1772" s="32">
        <v>3.3399999999999999E-2</v>
      </c>
      <c r="AV1772" s="32">
        <v>31.551200000000001</v>
      </c>
      <c r="AW1772" s="32">
        <v>3.3799999999999997E-2</v>
      </c>
      <c r="AX1772" s="32">
        <v>3.8006000000000002</v>
      </c>
      <c r="AY1772">
        <v>1666.92</v>
      </c>
      <c r="AZ1772">
        <v>3.8001999999999998</v>
      </c>
      <c r="BA1772">
        <v>1665.93</v>
      </c>
      <c r="BB1772">
        <v>1685</v>
      </c>
      <c r="BC1772">
        <v>999.58</v>
      </c>
      <c r="BD1772" s="32">
        <v>4.2388000000000003</v>
      </c>
      <c r="BE1772" s="32">
        <v>4.2386999999999997</v>
      </c>
      <c r="BF1772" s="32">
        <v>34.951700000000002</v>
      </c>
      <c r="BG1772" s="32">
        <v>34.951700000000002</v>
      </c>
      <c r="BH1772" s="32"/>
      <c r="BI1772" s="34"/>
      <c r="BJ1772" s="34"/>
      <c r="BK1772" s="34"/>
      <c r="BL1772" s="34"/>
      <c r="BM1772">
        <v>-1</v>
      </c>
      <c r="BN1772" t="s">
        <v>1811</v>
      </c>
      <c r="BO1772" t="s">
        <v>7691</v>
      </c>
      <c r="BP1772" t="b">
        <v>1</v>
      </c>
    </row>
    <row r="1773" spans="1:68" x14ac:dyDescent="0.25">
      <c r="A1773" s="30" t="str">
        <f t="shared" si="28"/>
        <v>2011043047</v>
      </c>
      <c r="B1773" t="s">
        <v>211</v>
      </c>
      <c r="C1773">
        <v>47</v>
      </c>
      <c r="D1773" s="65" t="s">
        <v>8701</v>
      </c>
      <c r="E1773" t="s">
        <v>96</v>
      </c>
      <c r="F1773">
        <v>1</v>
      </c>
      <c r="G1773">
        <v>2011</v>
      </c>
      <c r="H1773">
        <v>2</v>
      </c>
      <c r="I1773" s="34">
        <v>1014.4</v>
      </c>
      <c r="J1773">
        <v>1012</v>
      </c>
      <c r="K1773" s="32">
        <v>42.850299999999997</v>
      </c>
      <c r="L1773" s="32">
        <v>-61.732199999999999</v>
      </c>
      <c r="M1773" s="31">
        <v>40815.316332986113</v>
      </c>
      <c r="N1773" s="33">
        <v>2.98</v>
      </c>
      <c r="O1773" s="33">
        <v>49.6</v>
      </c>
      <c r="P1773" s="32">
        <v>10.4079</v>
      </c>
      <c r="Q1773" s="32">
        <v>3.5798000000000001</v>
      </c>
      <c r="R1773" s="32">
        <v>13.935700000000001</v>
      </c>
      <c r="S1773" s="32">
        <v>3.6960999999999999</v>
      </c>
      <c r="T1773" s="32">
        <v>10.403700000000001</v>
      </c>
      <c r="U1773" s="32">
        <v>3.5808</v>
      </c>
      <c r="V1773" s="32">
        <v>13.9369</v>
      </c>
      <c r="W1773" s="32">
        <v>3.6978</v>
      </c>
      <c r="X1773" s="32">
        <v>32.242400000000004</v>
      </c>
      <c r="Y1773" s="32">
        <v>31.640999999999998</v>
      </c>
      <c r="Z1773" s="32">
        <v>32.748399999999997</v>
      </c>
      <c r="AA1773" s="32">
        <v>0.28960000000000002</v>
      </c>
      <c r="AB1773" s="32">
        <v>32.238</v>
      </c>
      <c r="AC1773" s="32">
        <v>31.644400000000001</v>
      </c>
      <c r="AD1773" s="32">
        <v>32.741100000000003</v>
      </c>
      <c r="AE1773" s="32">
        <v>0.28639999999999999</v>
      </c>
      <c r="AF1773" s="32">
        <v>6.0938999999999997</v>
      </c>
      <c r="AG1773" s="32">
        <v>5.6980000000000004</v>
      </c>
      <c r="AH1773" s="32">
        <v>6.3079999999999998</v>
      </c>
      <c r="AI1773" s="32">
        <v>0.13569999999999999</v>
      </c>
      <c r="AJ1773" s="32">
        <v>5.9550000000000001</v>
      </c>
      <c r="AK1773" s="32">
        <v>5.6459999999999999</v>
      </c>
      <c r="AL1773" s="32">
        <v>6.1730999999999998</v>
      </c>
      <c r="AM1773" s="32">
        <v>0.1263</v>
      </c>
      <c r="AN1773" s="32">
        <v>2.4089</v>
      </c>
      <c r="AO1773" s="32">
        <v>2.4119999999999999</v>
      </c>
      <c r="AP1773" s="32">
        <v>13.9054</v>
      </c>
      <c r="AQ1773" s="32">
        <v>6.9999999999999999E-4</v>
      </c>
      <c r="AR1773" s="32">
        <v>13.9049</v>
      </c>
      <c r="AS1773" s="32">
        <v>5.0000000000000001E-4</v>
      </c>
      <c r="AT1773" s="32">
        <v>31.661899999999999</v>
      </c>
      <c r="AU1773" s="32">
        <v>2.2100000000000002E-2</v>
      </c>
      <c r="AV1773" s="32">
        <v>31.6584</v>
      </c>
      <c r="AW1773" s="32">
        <v>2.1499999999999998E-2</v>
      </c>
      <c r="AX1773" s="32">
        <v>2.9401000000000002</v>
      </c>
      <c r="AY1773">
        <v>53.57</v>
      </c>
      <c r="AZ1773">
        <v>2.9401000000000002</v>
      </c>
      <c r="BA1773">
        <v>53.57</v>
      </c>
      <c r="BB1773">
        <v>1034.5</v>
      </c>
      <c r="BC1773">
        <v>999.57</v>
      </c>
      <c r="BD1773" s="32">
        <v>4.3357000000000001</v>
      </c>
      <c r="BE1773" s="32">
        <v>4.3357000000000001</v>
      </c>
      <c r="BF1773" s="32">
        <v>34.954500000000003</v>
      </c>
      <c r="BG1773" s="32">
        <v>34.9544</v>
      </c>
      <c r="BH1773" s="32">
        <v>2.9401000000000002</v>
      </c>
      <c r="BI1773" s="34">
        <v>54</v>
      </c>
      <c r="BJ1773" s="34">
        <v>49</v>
      </c>
      <c r="BK1773" s="34">
        <v>69</v>
      </c>
      <c r="BL1773" s="34">
        <v>20</v>
      </c>
      <c r="BM1773">
        <v>0</v>
      </c>
      <c r="BN1773" t="s">
        <v>1812</v>
      </c>
      <c r="BO1773" t="s">
        <v>7692</v>
      </c>
      <c r="BP1773" t="b">
        <v>1</v>
      </c>
    </row>
    <row r="1774" spans="1:68" x14ac:dyDescent="0.25">
      <c r="A1774" s="30" t="str">
        <f t="shared" si="28"/>
        <v>2011043056</v>
      </c>
      <c r="B1774" t="s">
        <v>211</v>
      </c>
      <c r="C1774">
        <v>56</v>
      </c>
      <c r="D1774" s="65" t="s">
        <v>8756</v>
      </c>
      <c r="E1774" t="s">
        <v>126</v>
      </c>
      <c r="F1774">
        <v>0</v>
      </c>
      <c r="G1774">
        <v>2011</v>
      </c>
      <c r="H1774">
        <v>2</v>
      </c>
      <c r="I1774" s="34">
        <v>507.3</v>
      </c>
      <c r="J1774">
        <v>506</v>
      </c>
      <c r="K1774" s="32">
        <v>42.9313</v>
      </c>
      <c r="L1774" s="32">
        <v>-61.826500000000003</v>
      </c>
      <c r="M1774" s="31">
        <v>40815.877397222219</v>
      </c>
      <c r="N1774" s="33">
        <v>0.99</v>
      </c>
      <c r="O1774" s="33">
        <v>49.6</v>
      </c>
      <c r="P1774" s="32">
        <v>9.6880000000000006</v>
      </c>
      <c r="Q1774" s="32">
        <v>4.1519000000000004</v>
      </c>
      <c r="R1774" s="32">
        <v>14.712199999999999</v>
      </c>
      <c r="S1774" s="32">
        <v>4.032</v>
      </c>
      <c r="T1774" s="32">
        <v>9.6720000000000006</v>
      </c>
      <c r="U1774" s="32">
        <v>4.1551</v>
      </c>
      <c r="V1774" s="32">
        <v>14.715299999999999</v>
      </c>
      <c r="W1774" s="32">
        <v>4.0338000000000003</v>
      </c>
      <c r="X1774" s="32">
        <v>32.176299999999998</v>
      </c>
      <c r="Y1774" s="32">
        <v>31.406700000000001</v>
      </c>
      <c r="Z1774" s="32">
        <v>33.101500000000001</v>
      </c>
      <c r="AA1774" s="32">
        <v>0.59499999999999997</v>
      </c>
      <c r="AB1774" s="32">
        <v>32.174300000000002</v>
      </c>
      <c r="AC1774" s="32">
        <v>31.404299999999999</v>
      </c>
      <c r="AD1774" s="32">
        <v>33.101999999999997</v>
      </c>
      <c r="AE1774" s="32">
        <v>0.59440000000000004</v>
      </c>
      <c r="AF1774" s="32">
        <v>6.0034000000000001</v>
      </c>
      <c r="AG1774" s="32">
        <v>5.84</v>
      </c>
      <c r="AH1774" s="32">
        <v>6.1839000000000004</v>
      </c>
      <c r="AI1774" s="32">
        <v>0.10199999999999999</v>
      </c>
      <c r="AJ1774" s="32">
        <v>5.8616999999999999</v>
      </c>
      <c r="AK1774" s="32">
        <v>5.7221000000000002</v>
      </c>
      <c r="AL1774" s="32">
        <v>6.0392999999999999</v>
      </c>
      <c r="AM1774" s="32">
        <v>9.06E-2</v>
      </c>
      <c r="AN1774" s="32">
        <v>2.9782000000000002</v>
      </c>
      <c r="AO1774" s="32">
        <v>2.9788000000000001</v>
      </c>
      <c r="AP1774" s="32">
        <v>14.7036</v>
      </c>
      <c r="AQ1774" s="32">
        <v>7.0000000000000001E-3</v>
      </c>
      <c r="AR1774" s="32">
        <v>14.7043</v>
      </c>
      <c r="AS1774" s="32">
        <v>7.7000000000000002E-3</v>
      </c>
      <c r="AT1774" s="32">
        <v>31.408300000000001</v>
      </c>
      <c r="AU1774" s="32">
        <v>1.4E-3</v>
      </c>
      <c r="AV1774" s="32">
        <v>31.4069</v>
      </c>
      <c r="AW1774" s="32">
        <v>2.0999999999999999E-3</v>
      </c>
      <c r="AX1774" s="32">
        <v>4.1519000000000004</v>
      </c>
      <c r="AY1774">
        <v>46.62</v>
      </c>
      <c r="AZ1774">
        <v>4.1551</v>
      </c>
      <c r="BA1774">
        <v>46.62</v>
      </c>
      <c r="BB1774">
        <v>518</v>
      </c>
      <c r="BC1774">
        <v>507.31</v>
      </c>
      <c r="BD1774" s="32">
        <v>5.2630999999999997</v>
      </c>
      <c r="BE1774" s="32">
        <v>5.2610000000000001</v>
      </c>
      <c r="BF1774" s="32">
        <v>34.960599999999999</v>
      </c>
      <c r="BG1774" s="32">
        <v>34.960599999999999</v>
      </c>
      <c r="BH1774" s="32"/>
      <c r="BI1774" s="34"/>
      <c r="BJ1774" s="34"/>
      <c r="BK1774" s="34"/>
      <c r="BL1774" s="34"/>
      <c r="BM1774">
        <v>-1</v>
      </c>
      <c r="BN1774" t="s">
        <v>1813</v>
      </c>
      <c r="BO1774" t="s">
        <v>7693</v>
      </c>
      <c r="BP1774" t="b">
        <v>1</v>
      </c>
    </row>
    <row r="1775" spans="1:68" x14ac:dyDescent="0.25">
      <c r="A1775" s="30" t="str">
        <f t="shared" si="28"/>
        <v>2011043060</v>
      </c>
      <c r="B1775" t="s">
        <v>211</v>
      </c>
      <c r="C1775">
        <v>60</v>
      </c>
      <c r="D1775" s="65" t="s">
        <v>8757</v>
      </c>
      <c r="E1775" t="s">
        <v>94</v>
      </c>
      <c r="F1775">
        <v>1</v>
      </c>
      <c r="G1775">
        <v>2011</v>
      </c>
      <c r="H1775">
        <v>2</v>
      </c>
      <c r="I1775" s="34">
        <v>92.2</v>
      </c>
      <c r="J1775">
        <v>102</v>
      </c>
      <c r="K1775" s="32">
        <v>43.184199999999997</v>
      </c>
      <c r="L1775" s="32">
        <v>-62.093200000000003</v>
      </c>
      <c r="M1775" s="31">
        <v>40816.111550462963</v>
      </c>
      <c r="N1775" s="33">
        <v>1.98</v>
      </c>
      <c r="O1775" s="33">
        <v>49.6</v>
      </c>
      <c r="P1775" s="32">
        <v>13.507199999999999</v>
      </c>
      <c r="Q1775" s="32">
        <v>6.4829999999999997</v>
      </c>
      <c r="R1775" s="32">
        <v>16.440100000000001</v>
      </c>
      <c r="S1775" s="32">
        <v>3.3761999999999999</v>
      </c>
      <c r="T1775" s="32">
        <v>13.501099999999999</v>
      </c>
      <c r="U1775" s="32">
        <v>6.4824000000000002</v>
      </c>
      <c r="V1775" s="32">
        <v>16.439399999999999</v>
      </c>
      <c r="W1775" s="32">
        <v>3.3772000000000002</v>
      </c>
      <c r="X1775" s="32">
        <v>32.198999999999998</v>
      </c>
      <c r="Y1775" s="32">
        <v>31.923400000000001</v>
      </c>
      <c r="Z1775" s="32">
        <v>32.6569</v>
      </c>
      <c r="AA1775" s="32">
        <v>0.31230000000000002</v>
      </c>
      <c r="AB1775" s="32">
        <v>32.195700000000002</v>
      </c>
      <c r="AC1775" s="32">
        <v>31.9161</v>
      </c>
      <c r="AD1775" s="32">
        <v>32.651899999999998</v>
      </c>
      <c r="AE1775" s="32">
        <v>0.30980000000000002</v>
      </c>
      <c r="AF1775" s="32">
        <v>5.8714000000000004</v>
      </c>
      <c r="AG1775" s="32">
        <v>5.6093000000000002</v>
      </c>
      <c r="AH1775" s="32">
        <v>6.2737999999999996</v>
      </c>
      <c r="AI1775" s="32">
        <v>0.25130000000000002</v>
      </c>
      <c r="AJ1775" s="32">
        <v>5.7355</v>
      </c>
      <c r="AK1775" s="32">
        <v>5.4576000000000002</v>
      </c>
      <c r="AL1775" s="32">
        <v>6.1642999999999999</v>
      </c>
      <c r="AM1775" s="32">
        <v>0.25330000000000003</v>
      </c>
      <c r="AN1775" s="32">
        <v>2.2823000000000002</v>
      </c>
      <c r="AO1775" s="32">
        <v>2.2726999999999999</v>
      </c>
      <c r="AP1775" s="32">
        <v>16.4298</v>
      </c>
      <c r="AQ1775" s="32">
        <v>7.6E-3</v>
      </c>
      <c r="AR1775" s="32">
        <v>16.429600000000001</v>
      </c>
      <c r="AS1775" s="32">
        <v>7.4000000000000003E-3</v>
      </c>
      <c r="AT1775" s="32">
        <v>31.945</v>
      </c>
      <c r="AU1775" s="32">
        <v>3.3E-3</v>
      </c>
      <c r="AV1775" s="32">
        <v>31.944900000000001</v>
      </c>
      <c r="AW1775" s="32">
        <v>3.8E-3</v>
      </c>
      <c r="AX1775" s="32">
        <v>3.8845999999999998</v>
      </c>
      <c r="AY1775">
        <v>66.459999999999994</v>
      </c>
      <c r="AZ1775">
        <v>3.8841999999999999</v>
      </c>
      <c r="BA1775">
        <v>66.459999999999994</v>
      </c>
      <c r="BB1775">
        <v>107.2</v>
      </c>
      <c r="BD1775" s="32"/>
      <c r="BE1775" s="32"/>
      <c r="BF1775" s="32"/>
      <c r="BG1775" s="32"/>
      <c r="BH1775" s="32">
        <v>3.8845999999999998</v>
      </c>
      <c r="BI1775" s="34">
        <v>67</v>
      </c>
      <c r="BJ1775" s="34">
        <v>62</v>
      </c>
      <c r="BK1775" s="34">
        <v>71</v>
      </c>
      <c r="BL1775" s="34">
        <v>9</v>
      </c>
      <c r="BM1775">
        <v>0</v>
      </c>
      <c r="BN1775" t="s">
        <v>1814</v>
      </c>
      <c r="BO1775" t="s">
        <v>7694</v>
      </c>
      <c r="BP1775" t="b">
        <v>1</v>
      </c>
    </row>
    <row r="1776" spans="1:68" x14ac:dyDescent="0.25">
      <c r="A1776" s="30" t="str">
        <f t="shared" si="28"/>
        <v>2011043063</v>
      </c>
      <c r="B1776" t="s">
        <v>211</v>
      </c>
      <c r="C1776">
        <v>63</v>
      </c>
      <c r="D1776" s="65" t="s">
        <v>8712</v>
      </c>
      <c r="E1776" t="s">
        <v>93</v>
      </c>
      <c r="F1776">
        <v>1</v>
      </c>
      <c r="G1776">
        <v>2011</v>
      </c>
      <c r="H1776">
        <v>2</v>
      </c>
      <c r="I1776" s="34">
        <v>76.400000000000006</v>
      </c>
      <c r="J1776">
        <v>83</v>
      </c>
      <c r="K1776" s="32">
        <v>43.476300000000002</v>
      </c>
      <c r="L1776" s="32">
        <v>-62.4557</v>
      </c>
      <c r="M1776" s="31">
        <v>40816.23358310185</v>
      </c>
      <c r="N1776" s="33">
        <v>2.98</v>
      </c>
      <c r="O1776" s="33">
        <v>49.6</v>
      </c>
      <c r="P1776" s="32">
        <v>14.7492</v>
      </c>
      <c r="Q1776" s="32">
        <v>6.6929999999999996</v>
      </c>
      <c r="R1776" s="32">
        <v>17.5564</v>
      </c>
      <c r="S1776" s="32">
        <v>3.6905999999999999</v>
      </c>
      <c r="T1776" s="32">
        <v>14.7502</v>
      </c>
      <c r="U1776" s="32">
        <v>6.7099000000000002</v>
      </c>
      <c r="V1776" s="32">
        <v>17.559799999999999</v>
      </c>
      <c r="W1776" s="32">
        <v>3.6880999999999999</v>
      </c>
      <c r="X1776" s="32">
        <v>31.9361</v>
      </c>
      <c r="Y1776" s="32">
        <v>31.412299999999998</v>
      </c>
      <c r="Z1776" s="32">
        <v>33.0107</v>
      </c>
      <c r="AA1776" s="32">
        <v>0.53810000000000002</v>
      </c>
      <c r="AB1776" s="32">
        <v>31.933199999999999</v>
      </c>
      <c r="AC1776" s="32">
        <v>31.411999999999999</v>
      </c>
      <c r="AD1776" s="32">
        <v>33.002800000000001</v>
      </c>
      <c r="AE1776" s="32">
        <v>0.5353</v>
      </c>
      <c r="AF1776" s="32">
        <v>5.681</v>
      </c>
      <c r="AG1776" s="32">
        <v>5.3798000000000004</v>
      </c>
      <c r="AH1776" s="32">
        <v>6.2632000000000003</v>
      </c>
      <c r="AI1776" s="32">
        <v>0.31140000000000001</v>
      </c>
      <c r="AJ1776" s="32">
        <v>5.5526</v>
      </c>
      <c r="AK1776" s="32">
        <v>5.2633000000000001</v>
      </c>
      <c r="AL1776" s="32">
        <v>6.1226000000000003</v>
      </c>
      <c r="AM1776" s="32">
        <v>0.31709999999999999</v>
      </c>
      <c r="AN1776" s="32">
        <v>3.2576999999999998</v>
      </c>
      <c r="AO1776" s="32">
        <v>3.2494000000000001</v>
      </c>
      <c r="AP1776" s="32">
        <v>17.5502</v>
      </c>
      <c r="AQ1776" s="32">
        <v>2.8E-3</v>
      </c>
      <c r="AR1776" s="32">
        <v>17.552399999999999</v>
      </c>
      <c r="AS1776" s="32">
        <v>6.4000000000000003E-3</v>
      </c>
      <c r="AT1776" s="32">
        <v>31.4146</v>
      </c>
      <c r="AU1776" s="32">
        <v>3.0000000000000001E-3</v>
      </c>
      <c r="AV1776" s="32">
        <v>31.413399999999999</v>
      </c>
      <c r="AW1776" s="32">
        <v>1.6000000000000001E-3</v>
      </c>
      <c r="AX1776" s="32">
        <v>5.5666000000000002</v>
      </c>
      <c r="AY1776">
        <v>55.55</v>
      </c>
      <c r="AZ1776">
        <v>5.5636000000000001</v>
      </c>
      <c r="BA1776">
        <v>55.55</v>
      </c>
      <c r="BB1776">
        <v>84.1</v>
      </c>
      <c r="BD1776" s="32"/>
      <c r="BE1776" s="32"/>
      <c r="BF1776" s="32"/>
      <c r="BG1776" s="32"/>
      <c r="BH1776" s="32"/>
      <c r="BI1776" s="34"/>
      <c r="BJ1776" s="34"/>
      <c r="BK1776" s="34"/>
      <c r="BL1776" s="34"/>
      <c r="BM1776">
        <v>-1</v>
      </c>
      <c r="BN1776" t="s">
        <v>1815</v>
      </c>
      <c r="BO1776" t="s">
        <v>7695</v>
      </c>
      <c r="BP1776" t="b">
        <v>1</v>
      </c>
    </row>
    <row r="1777" spans="1:68" x14ac:dyDescent="0.25">
      <c r="A1777" s="30" t="str">
        <f t="shared" si="28"/>
        <v>2011043066</v>
      </c>
      <c r="B1777" t="s">
        <v>211</v>
      </c>
      <c r="C1777">
        <v>66</v>
      </c>
      <c r="D1777" s="65" t="s">
        <v>8715</v>
      </c>
      <c r="E1777" t="s">
        <v>112</v>
      </c>
      <c r="F1777">
        <v>1</v>
      </c>
      <c r="G1777">
        <v>2011</v>
      </c>
      <c r="H1777">
        <v>2</v>
      </c>
      <c r="I1777" s="34">
        <v>255.8</v>
      </c>
      <c r="J1777">
        <v>266</v>
      </c>
      <c r="K1777" s="32">
        <v>43.884799999999998</v>
      </c>
      <c r="L1777" s="32">
        <v>-62.8827</v>
      </c>
      <c r="M1777" s="31">
        <v>40816.395075925924</v>
      </c>
      <c r="N1777" s="33">
        <v>0.99</v>
      </c>
      <c r="O1777" s="33">
        <v>49.59</v>
      </c>
      <c r="P1777" s="32">
        <v>12.2441</v>
      </c>
      <c r="Q1777" s="32">
        <v>4.4653</v>
      </c>
      <c r="R1777" s="32">
        <v>17.441199999999998</v>
      </c>
      <c r="S1777" s="32">
        <v>5.6528999999999998</v>
      </c>
      <c r="T1777" s="32">
        <v>12.230399999999999</v>
      </c>
      <c r="U1777" s="32">
        <v>4.4627999999999997</v>
      </c>
      <c r="V1777" s="32">
        <v>17.443000000000001</v>
      </c>
      <c r="W1777" s="32">
        <v>5.6580000000000004</v>
      </c>
      <c r="X1777" s="32">
        <v>31.638000000000002</v>
      </c>
      <c r="Y1777" s="32">
        <v>31.194500000000001</v>
      </c>
      <c r="Z1777" s="32">
        <v>32.465699999999998</v>
      </c>
      <c r="AA1777" s="32">
        <v>0.47149999999999997</v>
      </c>
      <c r="AB1777" s="32">
        <v>31.631799999999998</v>
      </c>
      <c r="AC1777" s="32">
        <v>31.194600000000001</v>
      </c>
      <c r="AD1777" s="32">
        <v>32.4589</v>
      </c>
      <c r="AE1777" s="32">
        <v>0.46800000000000003</v>
      </c>
      <c r="AF1777" s="32">
        <v>5.9055999999999997</v>
      </c>
      <c r="AG1777" s="32">
        <v>5.2384000000000004</v>
      </c>
      <c r="AH1777" s="32">
        <v>6.7771999999999997</v>
      </c>
      <c r="AI1777" s="32">
        <v>0.52380000000000004</v>
      </c>
      <c r="AJ1777" s="32">
        <v>5.8122999999999996</v>
      </c>
      <c r="AK1777" s="32">
        <v>5.1416000000000004</v>
      </c>
      <c r="AL1777" s="32">
        <v>6.6818999999999997</v>
      </c>
      <c r="AM1777" s="32">
        <v>0.51729999999999998</v>
      </c>
      <c r="AN1777" s="32">
        <v>3.2273999999999998</v>
      </c>
      <c r="AO1777" s="32">
        <v>3.2225999999999999</v>
      </c>
      <c r="AP1777" s="32">
        <v>17.4374</v>
      </c>
      <c r="AQ1777" s="32">
        <v>3.2000000000000002E-3</v>
      </c>
      <c r="AR1777" s="32">
        <v>17.4376</v>
      </c>
      <c r="AS1777" s="32">
        <v>4.1000000000000003E-3</v>
      </c>
      <c r="AT1777" s="32">
        <v>31.196200000000001</v>
      </c>
      <c r="AU1777" s="32">
        <v>6.9999999999999999E-4</v>
      </c>
      <c r="AV1777" s="32">
        <v>31.195399999999999</v>
      </c>
      <c r="AW1777" s="32">
        <v>5.0000000000000001E-4</v>
      </c>
      <c r="AX1777" s="32">
        <v>4.3205</v>
      </c>
      <c r="AY1777">
        <v>52.57</v>
      </c>
      <c r="AZ1777">
        <v>4.3201000000000001</v>
      </c>
      <c r="BA1777">
        <v>52.57</v>
      </c>
      <c r="BB1777">
        <v>263.60000000000002</v>
      </c>
      <c r="BC1777">
        <v>255.77</v>
      </c>
      <c r="BD1777" s="32">
        <v>10.1669</v>
      </c>
      <c r="BE1777" s="32">
        <v>10.167299999999999</v>
      </c>
      <c r="BF1777" s="32">
        <v>35.157699999999998</v>
      </c>
      <c r="BG1777" s="32">
        <v>35.1569</v>
      </c>
      <c r="BH1777" s="32"/>
      <c r="BI1777" s="34"/>
      <c r="BJ1777" s="34"/>
      <c r="BK1777" s="34"/>
      <c r="BL1777" s="34"/>
      <c r="BM1777">
        <v>-1</v>
      </c>
      <c r="BN1777" t="s">
        <v>1816</v>
      </c>
      <c r="BO1777" t="s">
        <v>7696</v>
      </c>
      <c r="BP1777" t="b">
        <v>1</v>
      </c>
    </row>
    <row r="1778" spans="1:68" x14ac:dyDescent="0.25">
      <c r="A1778" s="30" t="str">
        <f t="shared" si="28"/>
        <v>2011043069</v>
      </c>
      <c r="B1778" t="s">
        <v>211</v>
      </c>
      <c r="C1778">
        <v>69</v>
      </c>
      <c r="D1778" s="65" t="s">
        <v>8759</v>
      </c>
      <c r="E1778" t="s">
        <v>103</v>
      </c>
      <c r="F1778">
        <v>1</v>
      </c>
      <c r="G1778">
        <v>2011</v>
      </c>
      <c r="H1778">
        <v>2</v>
      </c>
      <c r="I1778" s="34">
        <v>163.6</v>
      </c>
      <c r="J1778">
        <v>181</v>
      </c>
      <c r="K1778" s="32">
        <v>44.273499999999999</v>
      </c>
      <c r="L1778" s="32">
        <v>-63.3277</v>
      </c>
      <c r="M1778" s="31">
        <v>40816.542889236109</v>
      </c>
      <c r="N1778" s="33">
        <v>1.98</v>
      </c>
      <c r="O1778" s="33">
        <v>49.59</v>
      </c>
      <c r="P1778" s="32">
        <v>13.4322</v>
      </c>
      <c r="Q1778" s="32">
        <v>4.5564</v>
      </c>
      <c r="R1778" s="32">
        <v>17.063500000000001</v>
      </c>
      <c r="S1778" s="32">
        <v>4.7999000000000001</v>
      </c>
      <c r="T1778" s="32">
        <v>13.4262</v>
      </c>
      <c r="U1778" s="32">
        <v>4.5571999999999999</v>
      </c>
      <c r="V1778" s="32">
        <v>17.061499999999999</v>
      </c>
      <c r="W1778" s="32">
        <v>4.7980999999999998</v>
      </c>
      <c r="X1778" s="32">
        <v>30.8001</v>
      </c>
      <c r="Y1778" s="32">
        <v>29.961200000000002</v>
      </c>
      <c r="Z1778" s="32">
        <v>31.857199999999999</v>
      </c>
      <c r="AA1778" s="32">
        <v>0.63349999999999995</v>
      </c>
      <c r="AB1778" s="32">
        <v>30.814299999999999</v>
      </c>
      <c r="AC1778" s="32">
        <v>29.955200000000001</v>
      </c>
      <c r="AD1778" s="32">
        <v>31.851400000000002</v>
      </c>
      <c r="AE1778" s="32">
        <v>0.62239999999999995</v>
      </c>
      <c r="AF1778" s="32">
        <v>5.7583000000000002</v>
      </c>
      <c r="AG1778" s="32">
        <v>5.3407</v>
      </c>
      <c r="AH1778" s="32">
        <v>6.5227000000000004</v>
      </c>
      <c r="AI1778" s="32">
        <v>0.40239999999999998</v>
      </c>
      <c r="AJ1778" s="32">
        <v>5.6407999999999996</v>
      </c>
      <c r="AK1778" s="32">
        <v>5.2046999999999999</v>
      </c>
      <c r="AL1778" s="32">
        <v>6.3973000000000004</v>
      </c>
      <c r="AM1778" s="32">
        <v>0.41689999999999999</v>
      </c>
      <c r="AN1778" s="32">
        <v>3.5558999999999998</v>
      </c>
      <c r="AO1778" s="32">
        <v>3.5514000000000001</v>
      </c>
      <c r="AP1778" s="32">
        <v>16.901199999999999</v>
      </c>
      <c r="AQ1778" s="32">
        <v>1.1999999999999999E-3</v>
      </c>
      <c r="AR1778" s="32">
        <v>16.901599999999998</v>
      </c>
      <c r="AS1778" s="32">
        <v>1E-3</v>
      </c>
      <c r="AT1778" s="32">
        <v>29.9633</v>
      </c>
      <c r="AU1778" s="32">
        <v>1E-3</v>
      </c>
      <c r="AV1778" s="32">
        <v>29.959800000000001</v>
      </c>
      <c r="AW1778" s="32">
        <v>4.0000000000000001E-3</v>
      </c>
      <c r="AX1778" s="32">
        <v>2.8151999999999999</v>
      </c>
      <c r="AY1778">
        <v>84.3</v>
      </c>
      <c r="AZ1778">
        <v>2.8111999999999999</v>
      </c>
      <c r="BA1778">
        <v>83.31</v>
      </c>
      <c r="BB1778">
        <v>148.80000000000001</v>
      </c>
      <c r="BC1778">
        <v>148.74</v>
      </c>
      <c r="BD1778" s="32">
        <v>7.6795999999999998</v>
      </c>
      <c r="BE1778" s="32">
        <v>7.6783000000000001</v>
      </c>
      <c r="BF1778" s="32">
        <v>34.131100000000004</v>
      </c>
      <c r="BG1778" s="32">
        <v>34.1312</v>
      </c>
      <c r="BH1778" s="32">
        <v>2.8151999999999999</v>
      </c>
      <c r="BI1778" s="34">
        <v>85</v>
      </c>
      <c r="BJ1778" s="34">
        <v>53</v>
      </c>
      <c r="BK1778" s="34">
        <v>106</v>
      </c>
      <c r="BL1778" s="34">
        <v>46</v>
      </c>
      <c r="BM1778">
        <v>0</v>
      </c>
      <c r="BN1778" t="s">
        <v>1817</v>
      </c>
      <c r="BO1778" t="s">
        <v>7697</v>
      </c>
      <c r="BP1778" t="b">
        <v>1</v>
      </c>
    </row>
    <row r="1779" spans="1:68" x14ac:dyDescent="0.25">
      <c r="A1779" s="30" t="str">
        <f t="shared" si="28"/>
        <v>2011043072</v>
      </c>
      <c r="B1779" t="s">
        <v>211</v>
      </c>
      <c r="C1779">
        <v>72</v>
      </c>
      <c r="D1779" s="65" t="s">
        <v>8718</v>
      </c>
      <c r="E1779" t="s">
        <v>95</v>
      </c>
      <c r="F1779">
        <v>1</v>
      </c>
      <c r="G1779">
        <v>2011</v>
      </c>
      <c r="H1779">
        <v>2</v>
      </c>
      <c r="I1779" s="34">
        <v>79.3</v>
      </c>
      <c r="J1779">
        <v>82</v>
      </c>
      <c r="K1779" s="32">
        <v>44.3992</v>
      </c>
      <c r="L1779" s="32">
        <v>-63.450299999999999</v>
      </c>
      <c r="M1779" s="31">
        <v>40817.953529398146</v>
      </c>
      <c r="N1779" s="33">
        <v>2.98</v>
      </c>
      <c r="O1779" s="33">
        <v>49.59</v>
      </c>
      <c r="P1779" s="32">
        <v>10.9377</v>
      </c>
      <c r="Q1779" s="32">
        <v>5.9507000000000003</v>
      </c>
      <c r="R1779" s="32">
        <v>16.090199999999999</v>
      </c>
      <c r="S1779" s="32">
        <v>4.3764000000000003</v>
      </c>
      <c r="T1779" s="32">
        <v>10.936199999999999</v>
      </c>
      <c r="U1779" s="32">
        <v>5.9512</v>
      </c>
      <c r="V1779" s="32">
        <v>16.0901</v>
      </c>
      <c r="W1779" s="32">
        <v>4.3745000000000003</v>
      </c>
      <c r="X1779" s="32">
        <v>30.330200000000001</v>
      </c>
      <c r="Y1779" s="32">
        <v>29.267600000000002</v>
      </c>
      <c r="Z1779" s="32">
        <v>31.305599999999998</v>
      </c>
      <c r="AA1779" s="32">
        <v>0.83020000000000005</v>
      </c>
      <c r="AB1779" s="32">
        <v>30.3264</v>
      </c>
      <c r="AC1779" s="32">
        <v>29.2652</v>
      </c>
      <c r="AD1779" s="32">
        <v>31.300999999999998</v>
      </c>
      <c r="AE1779" s="32">
        <v>0.8276</v>
      </c>
      <c r="AF1779" s="32">
        <v>5.7847999999999997</v>
      </c>
      <c r="AG1779" s="32">
        <v>5.2464000000000004</v>
      </c>
      <c r="AH1779" s="32">
        <v>6.1509999999999998</v>
      </c>
      <c r="AI1779" s="32">
        <v>0.312</v>
      </c>
      <c r="AJ1779" s="32">
        <v>5.6600999999999999</v>
      </c>
      <c r="AK1779" s="32">
        <v>5.1707999999999998</v>
      </c>
      <c r="AL1779" s="32">
        <v>5.9977</v>
      </c>
      <c r="AM1779" s="32">
        <v>0.28799999999999998</v>
      </c>
      <c r="AN1779" s="32">
        <v>3.3157000000000001</v>
      </c>
      <c r="AO1779" s="32">
        <v>3.3128000000000002</v>
      </c>
      <c r="AP1779" s="32">
        <v>16.088799999999999</v>
      </c>
      <c r="AQ1779" s="32">
        <v>1.9E-3</v>
      </c>
      <c r="AR1779" s="32">
        <v>16.0886</v>
      </c>
      <c r="AS1779" s="32">
        <v>1.5E-3</v>
      </c>
      <c r="AT1779" s="32">
        <v>29.267900000000001</v>
      </c>
      <c r="AU1779" s="32">
        <v>2.9999999999999997E-4</v>
      </c>
      <c r="AV1779" s="32">
        <v>29.269300000000001</v>
      </c>
      <c r="AW1779" s="32">
        <v>5.7999999999999996E-3</v>
      </c>
      <c r="AX1779" s="32">
        <v>3.7216999999999998</v>
      </c>
      <c r="AY1779">
        <v>79.34</v>
      </c>
      <c r="AZ1779">
        <v>3.7282000000000002</v>
      </c>
      <c r="BA1779">
        <v>79.34</v>
      </c>
      <c r="BB1779">
        <v>83.5</v>
      </c>
      <c r="BC1779">
        <v>79.34</v>
      </c>
      <c r="BD1779" s="32">
        <v>3.7216999999999998</v>
      </c>
      <c r="BE1779" s="32">
        <v>3.7282000000000002</v>
      </c>
      <c r="BF1779" s="32">
        <v>32.214599999999997</v>
      </c>
      <c r="BG1779" s="32">
        <v>32.204900000000002</v>
      </c>
      <c r="BH1779" s="32"/>
      <c r="BI1779" s="34"/>
      <c r="BJ1779" s="34">
        <v>69</v>
      </c>
      <c r="BK1779" s="34">
        <v>80</v>
      </c>
      <c r="BL1779" s="34">
        <v>11</v>
      </c>
      <c r="BM1779">
        <v>0</v>
      </c>
      <c r="BN1779" t="s">
        <v>1818</v>
      </c>
      <c r="BO1779" t="s">
        <v>7698</v>
      </c>
      <c r="BP1779" t="b">
        <v>1</v>
      </c>
    </row>
    <row r="1780" spans="1:68" x14ac:dyDescent="0.25">
      <c r="A1780" s="30" t="str">
        <f t="shared" si="28"/>
        <v>2011043074</v>
      </c>
      <c r="B1780" t="s">
        <v>211</v>
      </c>
      <c r="C1780">
        <v>74</v>
      </c>
      <c r="D1780" s="65" t="s">
        <v>8916</v>
      </c>
      <c r="E1780" t="s">
        <v>86</v>
      </c>
      <c r="F1780">
        <v>0</v>
      </c>
      <c r="G1780">
        <v>2011</v>
      </c>
      <c r="H1780">
        <v>2</v>
      </c>
      <c r="I1780" s="34">
        <v>158.69999999999999</v>
      </c>
      <c r="J1780">
        <v>164</v>
      </c>
      <c r="K1780" s="32">
        <v>43.252299999999998</v>
      </c>
      <c r="L1780" s="32">
        <v>-65.049800000000005</v>
      </c>
      <c r="M1780" s="31">
        <v>40818.399915856484</v>
      </c>
      <c r="N1780" s="33">
        <v>1.98</v>
      </c>
      <c r="O1780" s="33">
        <v>49.6</v>
      </c>
      <c r="P1780" s="32">
        <v>9.8512000000000004</v>
      </c>
      <c r="Q1780" s="32">
        <v>4.9465000000000003</v>
      </c>
      <c r="R1780" s="32">
        <v>16.828900000000001</v>
      </c>
      <c r="S1780" s="32">
        <v>4.407</v>
      </c>
      <c r="T1780" s="32">
        <v>9.8560999999999996</v>
      </c>
      <c r="U1780" s="32">
        <v>4.9447999999999999</v>
      </c>
      <c r="V1780" s="32">
        <v>16.831199999999999</v>
      </c>
      <c r="W1780" s="32">
        <v>4.4089999999999998</v>
      </c>
      <c r="X1780" s="32">
        <v>31.718499999999999</v>
      </c>
      <c r="Y1780" s="32">
        <v>30.6191</v>
      </c>
      <c r="Z1780" s="32">
        <v>32.394500000000001</v>
      </c>
      <c r="AA1780" s="32">
        <v>0.62690000000000001</v>
      </c>
      <c r="AB1780" s="32">
        <v>31.715599999999998</v>
      </c>
      <c r="AC1780" s="32">
        <v>30.614599999999999</v>
      </c>
      <c r="AD1780" s="32">
        <v>32.391599999999997</v>
      </c>
      <c r="AE1780" s="32">
        <v>0.62639999999999996</v>
      </c>
      <c r="AF1780" s="32">
        <v>5.7030000000000003</v>
      </c>
      <c r="AG1780" s="32">
        <v>5.4291999999999998</v>
      </c>
      <c r="AH1780" s="32">
        <v>5.8623000000000003</v>
      </c>
      <c r="AI1780" s="32">
        <v>0.1198</v>
      </c>
      <c r="AJ1780" s="32">
        <v>5.5773999999999999</v>
      </c>
      <c r="AK1780" s="32">
        <v>5.3117999999999999</v>
      </c>
      <c r="AL1780" s="32">
        <v>5.7065000000000001</v>
      </c>
      <c r="AM1780" s="32">
        <v>0.1105</v>
      </c>
      <c r="AN1780" s="32">
        <v>3.3582000000000001</v>
      </c>
      <c r="AO1780" s="32">
        <v>3.3574000000000002</v>
      </c>
      <c r="AP1780" s="32">
        <v>16.792100000000001</v>
      </c>
      <c r="AQ1780" s="32">
        <v>4.5499999999999999E-2</v>
      </c>
      <c r="AR1780" s="32">
        <v>16.792100000000001</v>
      </c>
      <c r="AS1780" s="32">
        <v>4.5400000000000003E-2</v>
      </c>
      <c r="AT1780" s="32">
        <v>30.639700000000001</v>
      </c>
      <c r="AU1780" s="32">
        <v>2.1399999999999999E-2</v>
      </c>
      <c r="AV1780" s="32">
        <v>30.638000000000002</v>
      </c>
      <c r="AW1780" s="32">
        <v>2.3400000000000001E-2</v>
      </c>
      <c r="AX1780" s="32">
        <v>4.6097000000000001</v>
      </c>
      <c r="AY1780">
        <v>61.5</v>
      </c>
      <c r="AZ1780">
        <v>4.6093999999999999</v>
      </c>
      <c r="BA1780">
        <v>61.5</v>
      </c>
      <c r="BB1780">
        <v>165</v>
      </c>
      <c r="BC1780">
        <v>158.66999999999999</v>
      </c>
      <c r="BD1780" s="32">
        <v>7.6132</v>
      </c>
      <c r="BE1780" s="32">
        <v>7.6131000000000002</v>
      </c>
      <c r="BF1780" s="32">
        <v>34.054299999999998</v>
      </c>
      <c r="BG1780" s="32">
        <v>34.054600000000001</v>
      </c>
      <c r="BH1780" s="32"/>
      <c r="BI1780" s="34"/>
      <c r="BJ1780" s="34"/>
      <c r="BK1780" s="34"/>
      <c r="BL1780" s="34"/>
      <c r="BM1780">
        <v>-1</v>
      </c>
      <c r="BN1780" t="s">
        <v>1819</v>
      </c>
      <c r="BO1780" t="s">
        <v>7699</v>
      </c>
      <c r="BP1780" t="b">
        <v>1</v>
      </c>
    </row>
    <row r="1781" spans="1:68" x14ac:dyDescent="0.25">
      <c r="A1781" s="30" t="str">
        <f t="shared" si="28"/>
        <v>2011043077</v>
      </c>
      <c r="B1781" t="s">
        <v>211</v>
      </c>
      <c r="C1781">
        <v>77</v>
      </c>
      <c r="D1781" s="65" t="s">
        <v>8719</v>
      </c>
      <c r="E1781" t="s">
        <v>87</v>
      </c>
      <c r="F1781">
        <v>1</v>
      </c>
      <c r="G1781">
        <v>2011</v>
      </c>
      <c r="H1781">
        <v>2</v>
      </c>
      <c r="I1781" s="34">
        <v>50.6</v>
      </c>
      <c r="J1781">
        <v>62</v>
      </c>
      <c r="K1781" s="32">
        <v>43.248699999999999</v>
      </c>
      <c r="L1781" s="32">
        <v>-65.486500000000007</v>
      </c>
      <c r="M1781" s="31">
        <v>40818.538244212963</v>
      </c>
      <c r="N1781" s="33">
        <v>0.99</v>
      </c>
      <c r="O1781" s="33">
        <v>49.6</v>
      </c>
      <c r="P1781" s="32">
        <v>12.5623</v>
      </c>
      <c r="Q1781" s="32">
        <v>7.3474000000000004</v>
      </c>
      <c r="R1781" s="32">
        <v>16.674199999999999</v>
      </c>
      <c r="S1781" s="32">
        <v>3.0065</v>
      </c>
      <c r="T1781" s="32">
        <v>12.565200000000001</v>
      </c>
      <c r="U1781" s="32">
        <v>7.4215</v>
      </c>
      <c r="V1781" s="32">
        <v>16.683199999999999</v>
      </c>
      <c r="W1781" s="32">
        <v>2.9927999999999999</v>
      </c>
      <c r="X1781" s="32">
        <v>30.833200000000001</v>
      </c>
      <c r="Y1781" s="32">
        <v>30.535599999999999</v>
      </c>
      <c r="Z1781" s="32">
        <v>31.427199999999999</v>
      </c>
      <c r="AA1781" s="32">
        <v>0.2853</v>
      </c>
      <c r="AB1781" s="32">
        <v>30.830100000000002</v>
      </c>
      <c r="AC1781" s="32">
        <v>30.535699999999999</v>
      </c>
      <c r="AD1781" s="32">
        <v>31.407</v>
      </c>
      <c r="AE1781" s="32">
        <v>0.28249999999999997</v>
      </c>
      <c r="AF1781" s="32">
        <v>5.6961000000000004</v>
      </c>
      <c r="AG1781" s="32">
        <v>5.3460999999999999</v>
      </c>
      <c r="AH1781" s="32">
        <v>6.0875000000000004</v>
      </c>
      <c r="AI1781" s="32">
        <v>0.20930000000000001</v>
      </c>
      <c r="AJ1781" s="32">
        <v>5.5685000000000002</v>
      </c>
      <c r="AK1781" s="32">
        <v>5.2460000000000004</v>
      </c>
      <c r="AL1781" s="32">
        <v>5.9668999999999999</v>
      </c>
      <c r="AM1781" s="32">
        <v>0.20880000000000001</v>
      </c>
      <c r="AN1781" s="32">
        <v>2.3134999999999999</v>
      </c>
      <c r="AO1781" s="32">
        <v>2.2863000000000002</v>
      </c>
      <c r="AP1781" s="32">
        <v>16.472300000000001</v>
      </c>
      <c r="AQ1781" s="32">
        <v>0.17449999999999999</v>
      </c>
      <c r="AR1781" s="32">
        <v>16.474699999999999</v>
      </c>
      <c r="AS1781" s="32">
        <v>0.17979999999999999</v>
      </c>
      <c r="AT1781" s="32">
        <v>30.542400000000001</v>
      </c>
      <c r="AU1781" s="32">
        <v>5.8999999999999999E-3</v>
      </c>
      <c r="AV1781" s="32">
        <v>30.5426</v>
      </c>
      <c r="AW1781" s="32">
        <v>6.1999999999999998E-3</v>
      </c>
      <c r="AX1781" s="32">
        <v>7.3018999999999998</v>
      </c>
      <c r="AY1781">
        <v>50.59</v>
      </c>
      <c r="AZ1781">
        <v>7.2826000000000004</v>
      </c>
      <c r="BA1781">
        <v>50.59</v>
      </c>
      <c r="BB1781">
        <v>52.9</v>
      </c>
      <c r="BC1781">
        <v>50.59</v>
      </c>
      <c r="BD1781" s="32">
        <v>7.3018999999999998</v>
      </c>
      <c r="BE1781" s="32">
        <v>7.2826000000000004</v>
      </c>
      <c r="BF1781" s="32">
        <v>31.433499999999999</v>
      </c>
      <c r="BG1781" s="32">
        <v>31.4375</v>
      </c>
      <c r="BH1781" s="32"/>
      <c r="BI1781" s="34"/>
      <c r="BJ1781" s="34"/>
      <c r="BK1781" s="34"/>
      <c r="BL1781" s="34"/>
      <c r="BM1781">
        <v>-1</v>
      </c>
      <c r="BN1781" t="s">
        <v>1820</v>
      </c>
      <c r="BO1781" t="s">
        <v>7700</v>
      </c>
      <c r="BP1781" t="b">
        <v>1</v>
      </c>
    </row>
    <row r="1782" spans="1:68" x14ac:dyDescent="0.25">
      <c r="A1782" s="30" t="str">
        <f t="shared" si="28"/>
        <v>2011043079</v>
      </c>
      <c r="B1782" t="s">
        <v>211</v>
      </c>
      <c r="C1782">
        <v>79</v>
      </c>
      <c r="D1782" s="65" t="s">
        <v>8886</v>
      </c>
      <c r="E1782" t="s">
        <v>88</v>
      </c>
      <c r="F1782">
        <v>1</v>
      </c>
      <c r="G1782">
        <v>2011</v>
      </c>
      <c r="H1782">
        <v>2</v>
      </c>
      <c r="I1782" s="34">
        <v>119</v>
      </c>
      <c r="J1782">
        <v>122</v>
      </c>
      <c r="K1782" s="32">
        <v>42.9998</v>
      </c>
      <c r="L1782" s="32">
        <v>-65.483500000000006</v>
      </c>
      <c r="M1782" s="31">
        <v>40818.635067013885</v>
      </c>
      <c r="N1782" s="33">
        <v>1.98</v>
      </c>
      <c r="O1782" s="33">
        <v>49.6</v>
      </c>
      <c r="P1782" s="32">
        <v>11.847099999999999</v>
      </c>
      <c r="Q1782" s="32">
        <v>4.9678000000000004</v>
      </c>
      <c r="R1782" s="32">
        <v>16.8827</v>
      </c>
      <c r="S1782" s="32">
        <v>4.6094999999999997</v>
      </c>
      <c r="T1782" s="32">
        <v>11.8439</v>
      </c>
      <c r="U1782" s="32">
        <v>4.968</v>
      </c>
      <c r="V1782" s="32">
        <v>16.883199999999999</v>
      </c>
      <c r="W1782" s="32">
        <v>4.6093000000000002</v>
      </c>
      <c r="X1782" s="32">
        <v>31.309100000000001</v>
      </c>
      <c r="Y1782" s="32">
        <v>30.6511</v>
      </c>
      <c r="Z1782" s="32">
        <v>32.136200000000002</v>
      </c>
      <c r="AA1782" s="32">
        <v>0.50419999999999998</v>
      </c>
      <c r="AB1782" s="32">
        <v>31.319199999999999</v>
      </c>
      <c r="AC1782" s="32">
        <v>30.650300000000001</v>
      </c>
      <c r="AD1782" s="32">
        <v>32.133400000000002</v>
      </c>
      <c r="AE1782" s="32">
        <v>0.499</v>
      </c>
      <c r="AF1782" s="32">
        <v>5.7287999999999997</v>
      </c>
      <c r="AG1782" s="32">
        <v>5.4805999999999999</v>
      </c>
      <c r="AH1782" s="32">
        <v>5.984</v>
      </c>
      <c r="AI1782" s="32">
        <v>0.1701</v>
      </c>
      <c r="AJ1782" s="32">
        <v>5.6003999999999996</v>
      </c>
      <c r="AK1782" s="32">
        <v>5.3287000000000004</v>
      </c>
      <c r="AL1782" s="32">
        <v>5.8365999999999998</v>
      </c>
      <c r="AM1782" s="32">
        <v>0.17349999999999999</v>
      </c>
      <c r="AN1782" s="32">
        <v>3.1880000000000002</v>
      </c>
      <c r="AO1782" s="32">
        <v>3.1800999999999999</v>
      </c>
      <c r="AP1782" s="32">
        <v>16.861899999999999</v>
      </c>
      <c r="AQ1782" s="32">
        <v>0.02</v>
      </c>
      <c r="AR1782" s="32">
        <v>16.8521</v>
      </c>
      <c r="AS1782" s="32">
        <v>3.1699999999999999E-2</v>
      </c>
      <c r="AT1782" s="32">
        <v>30.661200000000001</v>
      </c>
      <c r="AU1782" s="32">
        <v>7.6E-3</v>
      </c>
      <c r="AV1782" s="32">
        <v>30.660299999999999</v>
      </c>
      <c r="AW1782" s="32">
        <v>5.4000000000000003E-3</v>
      </c>
      <c r="AX1782" s="32">
        <v>4.3468999999999998</v>
      </c>
      <c r="AY1782">
        <v>119.01</v>
      </c>
      <c r="AZ1782">
        <v>4.3471000000000002</v>
      </c>
      <c r="BA1782">
        <v>119.01</v>
      </c>
      <c r="BB1782">
        <v>121.6</v>
      </c>
      <c r="BC1782">
        <v>119.01</v>
      </c>
      <c r="BD1782" s="32">
        <v>4.3468999999999998</v>
      </c>
      <c r="BE1782" s="32">
        <v>4.3471000000000002</v>
      </c>
      <c r="BF1782" s="32">
        <v>32.6068</v>
      </c>
      <c r="BG1782" s="32">
        <v>32.607500000000002</v>
      </c>
      <c r="BH1782" s="32"/>
      <c r="BI1782" s="34"/>
      <c r="BJ1782" s="34"/>
      <c r="BK1782" s="34"/>
      <c r="BL1782" s="34"/>
      <c r="BM1782">
        <v>-1</v>
      </c>
      <c r="BN1782" t="s">
        <v>1821</v>
      </c>
      <c r="BO1782" t="s">
        <v>7701</v>
      </c>
      <c r="BP1782" t="b">
        <v>1</v>
      </c>
    </row>
    <row r="1783" spans="1:68" x14ac:dyDescent="0.25">
      <c r="A1783" s="30" t="str">
        <f t="shared" si="28"/>
        <v>2011043081</v>
      </c>
      <c r="B1783" t="s">
        <v>211</v>
      </c>
      <c r="C1783">
        <v>81</v>
      </c>
      <c r="D1783" s="65" t="s">
        <v>8891</v>
      </c>
      <c r="E1783" t="s">
        <v>128</v>
      </c>
      <c r="F1783">
        <v>0</v>
      </c>
      <c r="G1783">
        <v>2011</v>
      </c>
      <c r="H1783">
        <v>2</v>
      </c>
      <c r="I1783" s="34">
        <v>154.69999999999999</v>
      </c>
      <c r="J1783">
        <v>150</v>
      </c>
      <c r="K1783" s="32">
        <v>42.911299999999997</v>
      </c>
      <c r="L1783" s="32">
        <v>-66.009799999999998</v>
      </c>
      <c r="M1783" s="31">
        <v>40818.76946516204</v>
      </c>
      <c r="N1783" s="33">
        <v>2.98</v>
      </c>
      <c r="O1783" s="33">
        <v>49.6</v>
      </c>
      <c r="P1783" s="32">
        <v>10.4535</v>
      </c>
      <c r="Q1783" s="32">
        <v>8.7279</v>
      </c>
      <c r="R1783" s="32">
        <v>12.1882</v>
      </c>
      <c r="S1783" s="32">
        <v>1.2482</v>
      </c>
      <c r="T1783" s="32">
        <v>10.456899999999999</v>
      </c>
      <c r="U1783" s="32">
        <v>8.7263000000000002</v>
      </c>
      <c r="V1783" s="32">
        <v>12.188499999999999</v>
      </c>
      <c r="W1783" s="32">
        <v>1.2497</v>
      </c>
      <c r="X1783" s="32">
        <v>32.096200000000003</v>
      </c>
      <c r="Y1783" s="32">
        <v>31.857299999999999</v>
      </c>
      <c r="Z1783" s="32">
        <v>32.460799999999999</v>
      </c>
      <c r="AA1783" s="32">
        <v>0.1794</v>
      </c>
      <c r="AB1783" s="32">
        <v>32.096299999999999</v>
      </c>
      <c r="AC1783" s="32">
        <v>31.857299999999999</v>
      </c>
      <c r="AD1783" s="32">
        <v>32.451500000000003</v>
      </c>
      <c r="AE1783" s="32">
        <v>0.1789</v>
      </c>
      <c r="AF1783" s="32">
        <v>5.6919000000000004</v>
      </c>
      <c r="AG1783" s="32">
        <v>5.4973000000000001</v>
      </c>
      <c r="AH1783" s="32">
        <v>5.8719999999999999</v>
      </c>
      <c r="AI1783" s="32">
        <v>0.11219999999999999</v>
      </c>
      <c r="AJ1783" s="32">
        <v>5.5328999999999997</v>
      </c>
      <c r="AK1783" s="32">
        <v>5.3512000000000004</v>
      </c>
      <c r="AL1783" s="32">
        <v>5.7239000000000004</v>
      </c>
      <c r="AM1783" s="32">
        <v>0.1129</v>
      </c>
      <c r="AN1783" s="32">
        <v>0.89459999999999995</v>
      </c>
      <c r="AO1783" s="32">
        <v>0.89410000000000001</v>
      </c>
      <c r="AP1783" s="32">
        <v>12.158799999999999</v>
      </c>
      <c r="AQ1783" s="32">
        <v>4.9200000000000001E-2</v>
      </c>
      <c r="AR1783" s="32">
        <v>12.1555</v>
      </c>
      <c r="AS1783" s="32">
        <v>5.3800000000000001E-2</v>
      </c>
      <c r="AT1783" s="32">
        <v>31.918800000000001</v>
      </c>
      <c r="AU1783" s="32">
        <v>1.2800000000000001E-2</v>
      </c>
      <c r="AV1783" s="32">
        <v>31.921299999999999</v>
      </c>
      <c r="AW1783" s="32">
        <v>8.9999999999999993E-3</v>
      </c>
      <c r="AX1783" s="32">
        <v>8.7279</v>
      </c>
      <c r="AY1783">
        <v>42.65</v>
      </c>
      <c r="AZ1783">
        <v>8.7263000000000002</v>
      </c>
      <c r="BA1783">
        <v>42.65</v>
      </c>
      <c r="BB1783">
        <v>156</v>
      </c>
      <c r="BC1783">
        <v>154.71</v>
      </c>
      <c r="BD1783" s="32">
        <v>10.2531</v>
      </c>
      <c r="BE1783" s="32">
        <v>10.2525</v>
      </c>
      <c r="BF1783" s="32">
        <v>33.079500000000003</v>
      </c>
      <c r="BG1783" s="32">
        <v>33.080300000000001</v>
      </c>
      <c r="BH1783" s="32"/>
      <c r="BI1783" s="34"/>
      <c r="BJ1783" s="34"/>
      <c r="BK1783" s="34"/>
      <c r="BL1783" s="34"/>
      <c r="BM1783">
        <v>-1</v>
      </c>
      <c r="BN1783" t="s">
        <v>1822</v>
      </c>
      <c r="BO1783" t="s">
        <v>7702</v>
      </c>
      <c r="BP1783" t="b">
        <v>1</v>
      </c>
    </row>
    <row r="1784" spans="1:68" x14ac:dyDescent="0.25">
      <c r="A1784" s="30" t="str">
        <f t="shared" si="28"/>
        <v>2011043087</v>
      </c>
      <c r="B1784" t="s">
        <v>211</v>
      </c>
      <c r="C1784">
        <v>87</v>
      </c>
      <c r="D1784" s="65" t="s">
        <v>8887</v>
      </c>
      <c r="E1784" t="s">
        <v>9054</v>
      </c>
      <c r="F1784">
        <v>0</v>
      </c>
      <c r="G1784">
        <v>2011</v>
      </c>
      <c r="H1784">
        <v>2</v>
      </c>
      <c r="I1784" s="34">
        <v>91.3</v>
      </c>
      <c r="J1784">
        <v>95</v>
      </c>
      <c r="K1784" s="32">
        <v>42.421999999999997</v>
      </c>
      <c r="L1784" s="32">
        <v>-65.748999999999995</v>
      </c>
      <c r="M1784" s="31">
        <v>40819.071171875003</v>
      </c>
      <c r="N1784" s="33">
        <v>2.98</v>
      </c>
      <c r="O1784" s="33">
        <v>49.6</v>
      </c>
      <c r="P1784" s="32">
        <v>12.5533</v>
      </c>
      <c r="Q1784" s="32">
        <v>8.0351999999999997</v>
      </c>
      <c r="R1784" s="32">
        <v>16.3065</v>
      </c>
      <c r="S1784" s="32">
        <v>3.4175</v>
      </c>
      <c r="T1784" s="32">
        <v>12.555999999999999</v>
      </c>
      <c r="U1784" s="32">
        <v>8.0381</v>
      </c>
      <c r="V1784" s="32">
        <v>16.302600000000002</v>
      </c>
      <c r="W1784" s="32">
        <v>3.4188000000000001</v>
      </c>
      <c r="X1784" s="32">
        <v>32.062899999999999</v>
      </c>
      <c r="Y1784" s="32">
        <v>31.619700000000002</v>
      </c>
      <c r="Z1784" s="32">
        <v>32.8416</v>
      </c>
      <c r="AA1784" s="32">
        <v>0.45040000000000002</v>
      </c>
      <c r="AB1784" s="32">
        <v>32.062100000000001</v>
      </c>
      <c r="AC1784" s="32">
        <v>31.619700000000002</v>
      </c>
      <c r="AD1784" s="32">
        <v>32.8399</v>
      </c>
      <c r="AE1784" s="32">
        <v>0.45</v>
      </c>
      <c r="AF1784" s="32">
        <v>5.5457000000000001</v>
      </c>
      <c r="AG1784" s="32">
        <v>5.2487000000000004</v>
      </c>
      <c r="AH1784" s="32">
        <v>5.7076000000000002</v>
      </c>
      <c r="AI1784" s="32">
        <v>0.11219999999999999</v>
      </c>
      <c r="AJ1784" s="32">
        <v>5.4015000000000004</v>
      </c>
      <c r="AK1784" s="32">
        <v>5.0711000000000004</v>
      </c>
      <c r="AL1784" s="32">
        <v>5.58</v>
      </c>
      <c r="AM1784" s="32">
        <v>0.12189999999999999</v>
      </c>
      <c r="AN1784" s="32">
        <v>2.4708000000000001</v>
      </c>
      <c r="AO1784" s="32">
        <v>2.4708999999999999</v>
      </c>
      <c r="AP1784" s="32">
        <v>16.2819</v>
      </c>
      <c r="AQ1784" s="32">
        <v>2.4799999999999999E-2</v>
      </c>
      <c r="AR1784" s="32">
        <v>16.281400000000001</v>
      </c>
      <c r="AS1784" s="32">
        <v>1.9199999999999998E-2</v>
      </c>
      <c r="AT1784" s="32">
        <v>31.631699999999999</v>
      </c>
      <c r="AU1784" s="32">
        <v>3.2000000000000002E-3</v>
      </c>
      <c r="AV1784" s="32">
        <v>31.6326</v>
      </c>
      <c r="AW1784" s="32">
        <v>1.9E-3</v>
      </c>
      <c r="AX1784" s="32">
        <v>8.0351999999999997</v>
      </c>
      <c r="AY1784">
        <v>49.6</v>
      </c>
      <c r="AZ1784">
        <v>8.0381</v>
      </c>
      <c r="BA1784">
        <v>49.6</v>
      </c>
      <c r="BB1784">
        <v>100</v>
      </c>
      <c r="BC1784">
        <v>91.25</v>
      </c>
      <c r="BD1784" s="32">
        <v>8.7075999999999993</v>
      </c>
      <c r="BE1784" s="32">
        <v>8.7071000000000005</v>
      </c>
      <c r="BF1784" s="32">
        <v>33.960299999999997</v>
      </c>
      <c r="BG1784" s="32">
        <v>33.960599999999999</v>
      </c>
      <c r="BH1784" s="32"/>
      <c r="BI1784" s="34"/>
      <c r="BJ1784" s="34"/>
      <c r="BK1784" s="34"/>
      <c r="BL1784" s="34"/>
      <c r="BM1784">
        <v>-1</v>
      </c>
      <c r="BN1784" t="s">
        <v>1823</v>
      </c>
      <c r="BO1784" t="s">
        <v>7703</v>
      </c>
      <c r="BP1784" t="b">
        <v>1</v>
      </c>
    </row>
    <row r="1785" spans="1:68" x14ac:dyDescent="0.25">
      <c r="A1785" s="30" t="str">
        <f t="shared" si="28"/>
        <v>2011043088</v>
      </c>
      <c r="B1785" t="s">
        <v>211</v>
      </c>
      <c r="C1785">
        <v>88</v>
      </c>
      <c r="D1785" s="65" t="s">
        <v>8871</v>
      </c>
      <c r="E1785" t="s">
        <v>9053</v>
      </c>
      <c r="F1785">
        <v>0</v>
      </c>
      <c r="G1785">
        <v>2011</v>
      </c>
      <c r="H1785">
        <v>2</v>
      </c>
      <c r="I1785" s="34">
        <v>195.4</v>
      </c>
      <c r="J1785">
        <v>205</v>
      </c>
      <c r="K1785" s="32">
        <v>42.340800000000002</v>
      </c>
      <c r="L1785" s="32">
        <v>-65.811700000000002</v>
      </c>
      <c r="M1785" s="31">
        <v>40819.120972106481</v>
      </c>
      <c r="N1785" s="33">
        <v>2.98</v>
      </c>
      <c r="O1785" s="33">
        <v>49.6</v>
      </c>
      <c r="P1785" s="32">
        <v>13.037800000000001</v>
      </c>
      <c r="Q1785" s="32">
        <v>8.1105</v>
      </c>
      <c r="R1785" s="32">
        <v>16.915800000000001</v>
      </c>
      <c r="S1785" s="32">
        <v>3.1817000000000002</v>
      </c>
      <c r="T1785" s="32">
        <v>13.032299999999999</v>
      </c>
      <c r="U1785" s="32">
        <v>8.0991</v>
      </c>
      <c r="V1785" s="32">
        <v>16.918399999999998</v>
      </c>
      <c r="W1785" s="32">
        <v>3.1842000000000001</v>
      </c>
      <c r="X1785" s="32">
        <v>32.088200000000001</v>
      </c>
      <c r="Y1785" s="32">
        <v>31.8476</v>
      </c>
      <c r="Z1785" s="32">
        <v>32.584200000000003</v>
      </c>
      <c r="AA1785" s="32">
        <v>0.23810000000000001</v>
      </c>
      <c r="AB1785" s="32">
        <v>32.087400000000002</v>
      </c>
      <c r="AC1785" s="32">
        <v>31.847200000000001</v>
      </c>
      <c r="AD1785" s="32">
        <v>32.591700000000003</v>
      </c>
      <c r="AE1785" s="32">
        <v>0.23810000000000001</v>
      </c>
      <c r="AF1785" s="32">
        <v>5.6944999999999997</v>
      </c>
      <c r="AG1785" s="32">
        <v>5.5133999999999999</v>
      </c>
      <c r="AH1785" s="32">
        <v>5.9063999999999997</v>
      </c>
      <c r="AI1785" s="32">
        <v>0.12</v>
      </c>
      <c r="AJ1785" s="32">
        <v>5.5434999999999999</v>
      </c>
      <c r="AK1785" s="32">
        <v>5.3564999999999996</v>
      </c>
      <c r="AL1785" s="32">
        <v>5.7374999999999998</v>
      </c>
      <c r="AM1785" s="32">
        <v>0.1157</v>
      </c>
      <c r="AN1785" s="32">
        <v>2.1507000000000001</v>
      </c>
      <c r="AO1785" s="32">
        <v>2.1576</v>
      </c>
      <c r="AP1785" s="32">
        <v>16.901399999999999</v>
      </c>
      <c r="AQ1785" s="32">
        <v>8.3999999999999995E-3</v>
      </c>
      <c r="AR1785" s="32">
        <v>16.900400000000001</v>
      </c>
      <c r="AS1785" s="32">
        <v>9.7000000000000003E-3</v>
      </c>
      <c r="AT1785" s="32">
        <v>31.9587</v>
      </c>
      <c r="AU1785" s="32">
        <v>1.6000000000000001E-3</v>
      </c>
      <c r="AV1785" s="32">
        <v>31.9587</v>
      </c>
      <c r="AW1785" s="32">
        <v>1.6000000000000001E-3</v>
      </c>
      <c r="AX1785" s="32">
        <v>7.0547000000000004</v>
      </c>
      <c r="AY1785">
        <v>55.55</v>
      </c>
      <c r="AZ1785">
        <v>7.0530999999999997</v>
      </c>
      <c r="BA1785">
        <v>55.55</v>
      </c>
      <c r="BB1785">
        <v>200</v>
      </c>
      <c r="BC1785">
        <v>195.36</v>
      </c>
      <c r="BD1785" s="32">
        <v>8.3254999999999999</v>
      </c>
      <c r="BE1785" s="32">
        <v>8.3247999999999998</v>
      </c>
      <c r="BF1785" s="32">
        <v>35.020600000000002</v>
      </c>
      <c r="BG1785" s="32">
        <v>35.022100000000002</v>
      </c>
      <c r="BH1785" s="32"/>
      <c r="BI1785" s="34"/>
      <c r="BJ1785" s="34"/>
      <c r="BK1785" s="34"/>
      <c r="BL1785" s="34"/>
      <c r="BM1785">
        <v>-1</v>
      </c>
      <c r="BN1785" t="s">
        <v>1824</v>
      </c>
      <c r="BO1785" t="s">
        <v>7704</v>
      </c>
      <c r="BP1785" t="b">
        <v>1</v>
      </c>
    </row>
    <row r="1786" spans="1:68" x14ac:dyDescent="0.25">
      <c r="A1786" s="30" t="str">
        <f t="shared" si="28"/>
        <v>2011043089</v>
      </c>
      <c r="B1786" t="s">
        <v>211</v>
      </c>
      <c r="C1786">
        <v>89</v>
      </c>
      <c r="D1786" s="65" t="s">
        <v>8721</v>
      </c>
      <c r="E1786" t="s">
        <v>9045</v>
      </c>
      <c r="F1786">
        <v>0</v>
      </c>
      <c r="G1786">
        <v>2011</v>
      </c>
      <c r="H1786">
        <v>2</v>
      </c>
      <c r="I1786" s="34">
        <v>206.3</v>
      </c>
      <c r="J1786">
        <v>217</v>
      </c>
      <c r="K1786" s="32">
        <v>42.302199999999999</v>
      </c>
      <c r="L1786" s="32">
        <v>-65.841700000000003</v>
      </c>
      <c r="M1786" s="31">
        <v>40819.170438425928</v>
      </c>
      <c r="N1786" s="33">
        <v>1.98</v>
      </c>
      <c r="O1786" s="33">
        <v>49.6</v>
      </c>
      <c r="P1786" s="32">
        <v>14.4338</v>
      </c>
      <c r="Q1786" s="32">
        <v>10.5722</v>
      </c>
      <c r="R1786" s="32">
        <v>17.9422</v>
      </c>
      <c r="S1786" s="32">
        <v>2.6509</v>
      </c>
      <c r="T1786" s="32">
        <v>14.440200000000001</v>
      </c>
      <c r="U1786" s="32">
        <v>10.5802</v>
      </c>
      <c r="V1786" s="32">
        <v>17.957599999999999</v>
      </c>
      <c r="W1786" s="32">
        <v>2.6494</v>
      </c>
      <c r="X1786" s="32">
        <v>32.124400000000001</v>
      </c>
      <c r="Y1786" s="32">
        <v>31.8569</v>
      </c>
      <c r="Z1786" s="32">
        <v>32.8123</v>
      </c>
      <c r="AA1786" s="32">
        <v>0.27979999999999999</v>
      </c>
      <c r="AB1786" s="32">
        <v>32.1218</v>
      </c>
      <c r="AC1786" s="32">
        <v>31.856300000000001</v>
      </c>
      <c r="AD1786" s="32">
        <v>32.8065</v>
      </c>
      <c r="AE1786" s="32">
        <v>0.27800000000000002</v>
      </c>
      <c r="AF1786" s="32">
        <v>5.6795</v>
      </c>
      <c r="AG1786" s="32">
        <v>5.3803999999999998</v>
      </c>
      <c r="AH1786" s="32">
        <v>5.8997999999999999</v>
      </c>
      <c r="AI1786" s="32">
        <v>0.18659999999999999</v>
      </c>
      <c r="AJ1786" s="32">
        <v>5.5205000000000002</v>
      </c>
      <c r="AK1786" s="32">
        <v>5.2020999999999997</v>
      </c>
      <c r="AL1786" s="32">
        <v>5.7550999999999997</v>
      </c>
      <c r="AM1786" s="32">
        <v>0.18340000000000001</v>
      </c>
      <c r="AN1786" s="32">
        <v>2.2187999999999999</v>
      </c>
      <c r="AO1786" s="32">
        <v>2.2098</v>
      </c>
      <c r="AP1786" s="32">
        <v>17.897300000000001</v>
      </c>
      <c r="AQ1786" s="32">
        <v>4.7500000000000001E-2</v>
      </c>
      <c r="AR1786" s="32">
        <v>17.897200000000002</v>
      </c>
      <c r="AS1786" s="32">
        <v>5.3499999999999999E-2</v>
      </c>
      <c r="AT1786" s="32">
        <v>31.894600000000001</v>
      </c>
      <c r="AU1786" s="32">
        <v>1.9E-3</v>
      </c>
      <c r="AV1786" s="32">
        <v>31.895099999999999</v>
      </c>
      <c r="AW1786" s="32">
        <v>1.6000000000000001E-3</v>
      </c>
      <c r="AX1786" s="32">
        <v>7.851</v>
      </c>
      <c r="AY1786">
        <v>71.42</v>
      </c>
      <c r="AZ1786">
        <v>7.8487</v>
      </c>
      <c r="BA1786">
        <v>71.42</v>
      </c>
      <c r="BB1786">
        <v>217</v>
      </c>
      <c r="BC1786">
        <v>206.26</v>
      </c>
      <c r="BD1786" s="32">
        <v>8.0703999999999994</v>
      </c>
      <c r="BE1786" s="32">
        <v>8.07</v>
      </c>
      <c r="BF1786" s="32">
        <v>35.068899999999999</v>
      </c>
      <c r="BG1786" s="32">
        <v>35.069600000000001</v>
      </c>
      <c r="BH1786" s="32"/>
      <c r="BI1786" s="34"/>
      <c r="BJ1786" s="34"/>
      <c r="BK1786" s="34"/>
      <c r="BL1786" s="34"/>
      <c r="BM1786">
        <v>-1</v>
      </c>
      <c r="BN1786" t="s">
        <v>1825</v>
      </c>
      <c r="BO1786" t="s">
        <v>7705</v>
      </c>
      <c r="BP1786" t="b">
        <v>1</v>
      </c>
    </row>
    <row r="1787" spans="1:68" x14ac:dyDescent="0.25">
      <c r="A1787" s="30" t="str">
        <f t="shared" si="28"/>
        <v>2011043091</v>
      </c>
      <c r="B1787" t="s">
        <v>211</v>
      </c>
      <c r="C1787">
        <v>91</v>
      </c>
      <c r="D1787" s="65" t="s">
        <v>8722</v>
      </c>
      <c r="E1787" t="s">
        <v>9052</v>
      </c>
      <c r="F1787">
        <v>0</v>
      </c>
      <c r="G1787">
        <v>2011</v>
      </c>
      <c r="H1787">
        <v>2</v>
      </c>
      <c r="I1787" s="34">
        <v>221.1</v>
      </c>
      <c r="J1787">
        <v>228</v>
      </c>
      <c r="K1787" s="32">
        <v>42.272199999999998</v>
      </c>
      <c r="L1787" s="32">
        <v>-65.875200000000007</v>
      </c>
      <c r="M1787" s="31">
        <v>40819.245883680553</v>
      </c>
      <c r="N1787" s="33">
        <v>2.98</v>
      </c>
      <c r="O1787" s="33">
        <v>49.6</v>
      </c>
      <c r="P1787" s="32">
        <v>17.606400000000001</v>
      </c>
      <c r="Q1787" s="32">
        <v>17.562100000000001</v>
      </c>
      <c r="R1787" s="32">
        <v>17.642399999999999</v>
      </c>
      <c r="S1787" s="32">
        <v>4.0800000000000003E-2</v>
      </c>
      <c r="T1787" s="32">
        <v>12.7384</v>
      </c>
      <c r="U1787" s="32">
        <v>10.184799999999999</v>
      </c>
      <c r="V1787" s="32">
        <v>17.605899999999998</v>
      </c>
      <c r="W1787" s="32">
        <v>2.5308000000000002</v>
      </c>
      <c r="X1787" s="32">
        <v>31.9937</v>
      </c>
      <c r="Y1787" s="32">
        <v>31.992799999999999</v>
      </c>
      <c r="Z1787" s="32">
        <v>31.994599999999998</v>
      </c>
      <c r="AA1787" s="32">
        <v>1.2999999999999999E-3</v>
      </c>
      <c r="AB1787" s="32">
        <v>32.409999999999997</v>
      </c>
      <c r="AC1787" s="32">
        <v>31.981999999999999</v>
      </c>
      <c r="AD1787" s="32">
        <v>33.160400000000003</v>
      </c>
      <c r="AE1787" s="32">
        <v>0.42070000000000002</v>
      </c>
      <c r="AF1787" s="32"/>
      <c r="AG1787" s="32"/>
      <c r="AH1787" s="32"/>
      <c r="AI1787" s="32"/>
      <c r="AJ1787" s="32">
        <v>5.5862999999999996</v>
      </c>
      <c r="AK1787" s="32">
        <v>5.2443999999999997</v>
      </c>
      <c r="AL1787" s="32">
        <v>5.7629000000000001</v>
      </c>
      <c r="AM1787" s="32">
        <v>0.1552</v>
      </c>
      <c r="AN1787" s="32"/>
      <c r="AO1787" s="32">
        <v>2.4100999999999999</v>
      </c>
      <c r="AP1787" s="32">
        <v>17.606400000000001</v>
      </c>
      <c r="AQ1787" s="32">
        <v>4.0800000000000003E-2</v>
      </c>
      <c r="AR1787" s="32">
        <v>17.557500000000001</v>
      </c>
      <c r="AS1787" s="32">
        <v>4.19E-2</v>
      </c>
      <c r="AT1787" s="32">
        <v>31.9937</v>
      </c>
      <c r="AU1787" s="32">
        <v>1.2999999999999999E-3</v>
      </c>
      <c r="AV1787" s="32">
        <v>31.986999999999998</v>
      </c>
      <c r="AW1787" s="32">
        <v>5.0000000000000001E-3</v>
      </c>
      <c r="AX1787" s="32">
        <v>8.0502000000000002</v>
      </c>
      <c r="AY1787">
        <v>217.16</v>
      </c>
      <c r="AZ1787">
        <v>8.0503</v>
      </c>
      <c r="BA1787">
        <v>217.16</v>
      </c>
      <c r="BB1787">
        <v>229</v>
      </c>
      <c r="BC1787">
        <v>221.13</v>
      </c>
      <c r="BD1787" s="32">
        <v>8.0571000000000002</v>
      </c>
      <c r="BE1787" s="32">
        <v>8.0579999999999998</v>
      </c>
      <c r="BF1787" s="32">
        <v>35.090600000000002</v>
      </c>
      <c r="BG1787" s="32">
        <v>35.091099999999997</v>
      </c>
      <c r="BH1787" s="32"/>
      <c r="BI1787" s="34"/>
      <c r="BJ1787" s="34"/>
      <c r="BK1787" s="34"/>
      <c r="BL1787" s="34"/>
      <c r="BM1787">
        <v>-1</v>
      </c>
      <c r="BN1787" t="s">
        <v>1826</v>
      </c>
      <c r="BO1787" t="s">
        <v>7706</v>
      </c>
      <c r="BP1787" t="b">
        <v>1</v>
      </c>
    </row>
    <row r="1788" spans="1:68" x14ac:dyDescent="0.25">
      <c r="A1788" s="30" t="str">
        <f t="shared" si="28"/>
        <v>2011043092</v>
      </c>
      <c r="B1788" t="s">
        <v>211</v>
      </c>
      <c r="C1788">
        <v>92</v>
      </c>
      <c r="D1788" s="65" t="s">
        <v>8838</v>
      </c>
      <c r="E1788" t="s">
        <v>9046</v>
      </c>
      <c r="F1788">
        <v>0</v>
      </c>
      <c r="G1788">
        <v>2011</v>
      </c>
      <c r="H1788">
        <v>2</v>
      </c>
      <c r="I1788" s="34">
        <v>233</v>
      </c>
      <c r="J1788">
        <v>182</v>
      </c>
      <c r="K1788" s="32">
        <v>42.231000000000002</v>
      </c>
      <c r="L1788" s="32">
        <v>-65.898300000000006</v>
      </c>
      <c r="M1788" s="31">
        <v>40819.305885416667</v>
      </c>
      <c r="N1788" s="33">
        <v>1.98</v>
      </c>
      <c r="O1788" s="33">
        <v>49.6</v>
      </c>
      <c r="P1788" s="32">
        <v>15.962</v>
      </c>
      <c r="Q1788" s="32">
        <v>15.9579</v>
      </c>
      <c r="R1788" s="32">
        <v>15.9663</v>
      </c>
      <c r="S1788" s="32">
        <v>3.0000000000000001E-3</v>
      </c>
      <c r="T1788" s="32">
        <v>11.5372</v>
      </c>
      <c r="U1788" s="32">
        <v>9.0268999999999995</v>
      </c>
      <c r="V1788" s="32">
        <v>15.9679</v>
      </c>
      <c r="W1788" s="32">
        <v>2.4683999999999999</v>
      </c>
      <c r="X1788" s="32">
        <v>32.012300000000003</v>
      </c>
      <c r="Y1788" s="32">
        <v>32.007199999999997</v>
      </c>
      <c r="Z1788" s="32">
        <v>32.018900000000002</v>
      </c>
      <c r="AA1788" s="32">
        <v>4.4000000000000003E-3</v>
      </c>
      <c r="AB1788" s="32">
        <v>32.438899999999997</v>
      </c>
      <c r="AC1788" s="32">
        <v>32.021999999999998</v>
      </c>
      <c r="AD1788" s="32">
        <v>33.3202</v>
      </c>
      <c r="AE1788" s="32">
        <v>0.43009999999999998</v>
      </c>
      <c r="AF1788" s="32"/>
      <c r="AG1788" s="32"/>
      <c r="AH1788" s="32"/>
      <c r="AI1788" s="32"/>
      <c r="AJ1788" s="32">
        <v>5.5397999999999996</v>
      </c>
      <c r="AK1788" s="32">
        <v>5.3700999999999999</v>
      </c>
      <c r="AL1788" s="32">
        <v>5.7348999999999997</v>
      </c>
      <c r="AM1788" s="32">
        <v>9.4200000000000006E-2</v>
      </c>
      <c r="AN1788" s="32"/>
      <c r="AO1788" s="32">
        <v>2.3075999999999999</v>
      </c>
      <c r="AP1788" s="32">
        <v>15.962999999999999</v>
      </c>
      <c r="AQ1788" s="32">
        <v>2.3E-3</v>
      </c>
      <c r="AR1788" s="32">
        <v>15.962899999999999</v>
      </c>
      <c r="AS1788" s="32">
        <v>3.5000000000000001E-3</v>
      </c>
      <c r="AT1788" s="32">
        <v>32.012900000000002</v>
      </c>
      <c r="AU1788" s="32">
        <v>4.7999999999999996E-3</v>
      </c>
      <c r="AV1788" s="32">
        <v>32.022300000000001</v>
      </c>
      <c r="AW1788" s="32">
        <v>2.0000000000000001E-4</v>
      </c>
      <c r="AX1788" s="32">
        <v>7.6954000000000002</v>
      </c>
      <c r="AY1788">
        <v>228.06</v>
      </c>
      <c r="AZ1788">
        <v>7.6958000000000002</v>
      </c>
      <c r="BA1788">
        <v>228.06</v>
      </c>
      <c r="BB1788">
        <v>238</v>
      </c>
      <c r="BC1788">
        <v>233.02</v>
      </c>
      <c r="BD1788" s="32">
        <v>7.6969000000000003</v>
      </c>
      <c r="BE1788" s="32">
        <v>7.6973000000000003</v>
      </c>
      <c r="BF1788" s="32">
        <v>35.079900000000002</v>
      </c>
      <c r="BG1788" s="32">
        <v>35.080100000000002</v>
      </c>
      <c r="BH1788" s="32"/>
      <c r="BI1788" s="34"/>
      <c r="BJ1788" s="34"/>
      <c r="BK1788" s="34"/>
      <c r="BL1788" s="34"/>
      <c r="BM1788">
        <v>-1</v>
      </c>
      <c r="BN1788" t="s">
        <v>1827</v>
      </c>
      <c r="BO1788" t="s">
        <v>7707</v>
      </c>
      <c r="BP1788" t="b">
        <v>1</v>
      </c>
    </row>
    <row r="1789" spans="1:68" x14ac:dyDescent="0.25">
      <c r="A1789" s="30" t="str">
        <f t="shared" si="28"/>
        <v>2011043094</v>
      </c>
      <c r="B1789" t="s">
        <v>211</v>
      </c>
      <c r="C1789">
        <v>94</v>
      </c>
      <c r="D1789" s="65" t="s">
        <v>8764</v>
      </c>
      <c r="E1789" t="s">
        <v>9051</v>
      </c>
      <c r="F1789">
        <v>0</v>
      </c>
      <c r="G1789">
        <v>2011</v>
      </c>
      <c r="H1789">
        <v>2</v>
      </c>
      <c r="I1789" s="34">
        <v>223.1</v>
      </c>
      <c r="J1789">
        <v>227</v>
      </c>
      <c r="K1789" s="32">
        <v>42.198500000000003</v>
      </c>
      <c r="L1789" s="32">
        <v>-65.935299999999998</v>
      </c>
      <c r="M1789" s="31">
        <v>40819.432589004631</v>
      </c>
      <c r="N1789" s="33">
        <v>0.99</v>
      </c>
      <c r="O1789" s="33">
        <v>49.6</v>
      </c>
      <c r="P1789" s="32">
        <v>13.5787</v>
      </c>
      <c r="Q1789" s="32">
        <v>13.5787</v>
      </c>
      <c r="R1789" s="32">
        <v>13.5787</v>
      </c>
      <c r="S1789" s="32">
        <v>0</v>
      </c>
      <c r="T1789" s="32">
        <v>10.9314</v>
      </c>
      <c r="U1789" s="32">
        <v>9.0762</v>
      </c>
      <c r="V1789" s="32">
        <v>13.5533</v>
      </c>
      <c r="W1789" s="32">
        <v>1.4197</v>
      </c>
      <c r="X1789" s="32">
        <v>32.175899999999999</v>
      </c>
      <c r="Y1789" s="32">
        <v>32.175899999999999</v>
      </c>
      <c r="Z1789" s="32">
        <v>32.175899999999999</v>
      </c>
      <c r="AA1789" s="32">
        <v>0</v>
      </c>
      <c r="AB1789" s="32">
        <v>32.436700000000002</v>
      </c>
      <c r="AC1789" s="32">
        <v>32.0824</v>
      </c>
      <c r="AD1789" s="32">
        <v>32.841900000000003</v>
      </c>
      <c r="AE1789" s="32">
        <v>0.25109999999999999</v>
      </c>
      <c r="AF1789" s="32"/>
      <c r="AG1789" s="32"/>
      <c r="AH1789" s="32"/>
      <c r="AI1789" s="32"/>
      <c r="AJ1789" s="32">
        <v>5.3936999999999999</v>
      </c>
      <c r="AK1789" s="32">
        <v>5.0644999999999998</v>
      </c>
      <c r="AL1789" s="32">
        <v>5.7732999999999999</v>
      </c>
      <c r="AM1789" s="32">
        <v>0.20599999999999999</v>
      </c>
      <c r="AN1789" s="32"/>
      <c r="AO1789" s="32">
        <v>1.2599</v>
      </c>
      <c r="AP1789" s="32">
        <v>13.5787</v>
      </c>
      <c r="AQ1789" s="32">
        <v>0</v>
      </c>
      <c r="AR1789" s="32">
        <v>13.277799999999999</v>
      </c>
      <c r="AS1789" s="32">
        <v>0.253</v>
      </c>
      <c r="AT1789" s="32">
        <v>32.175899999999999</v>
      </c>
      <c r="AU1789" s="32">
        <v>0</v>
      </c>
      <c r="AV1789" s="32">
        <v>32.116900000000001</v>
      </c>
      <c r="AW1789" s="32">
        <v>3.78E-2</v>
      </c>
      <c r="AX1789" s="32">
        <v>7.3033000000000001</v>
      </c>
      <c r="AY1789">
        <v>223.11</v>
      </c>
      <c r="AZ1789">
        <v>7.3026</v>
      </c>
      <c r="BA1789">
        <v>223.11</v>
      </c>
      <c r="BB1789">
        <v>228</v>
      </c>
      <c r="BC1789">
        <v>223.11</v>
      </c>
      <c r="BD1789" s="32">
        <v>7.3033000000000001</v>
      </c>
      <c r="BE1789" s="32">
        <v>7.3026</v>
      </c>
      <c r="BF1789" s="32">
        <v>35.028100000000002</v>
      </c>
      <c r="BG1789" s="32">
        <v>35.028599999999997</v>
      </c>
      <c r="BH1789" s="32"/>
      <c r="BI1789" s="34"/>
      <c r="BJ1789" s="34"/>
      <c r="BK1789" s="34"/>
      <c r="BL1789" s="34"/>
      <c r="BM1789">
        <v>-1</v>
      </c>
      <c r="BN1789" t="s">
        <v>1828</v>
      </c>
      <c r="BO1789" t="s">
        <v>7708</v>
      </c>
      <c r="BP1789" t="b">
        <v>1</v>
      </c>
    </row>
    <row r="1790" spans="1:68" x14ac:dyDescent="0.25">
      <c r="A1790" s="30" t="str">
        <f t="shared" si="28"/>
        <v>2011043095</v>
      </c>
      <c r="B1790" t="s">
        <v>211</v>
      </c>
      <c r="C1790">
        <v>95</v>
      </c>
      <c r="D1790" s="65" t="s">
        <v>8908</v>
      </c>
      <c r="E1790" t="s">
        <v>9047</v>
      </c>
      <c r="F1790">
        <v>0</v>
      </c>
      <c r="G1790">
        <v>2011</v>
      </c>
      <c r="H1790">
        <v>2</v>
      </c>
      <c r="I1790" s="34">
        <v>220.1</v>
      </c>
      <c r="J1790">
        <v>223</v>
      </c>
      <c r="K1790" s="32">
        <v>42.159700000000001</v>
      </c>
      <c r="L1790" s="32">
        <v>-65.969499999999996</v>
      </c>
      <c r="M1790" s="31">
        <v>40819.489904050926</v>
      </c>
      <c r="N1790" s="33">
        <v>1.98</v>
      </c>
      <c r="O1790" s="33">
        <v>49.6</v>
      </c>
      <c r="P1790" s="32">
        <v>14.680999999999999</v>
      </c>
      <c r="Q1790" s="32">
        <v>14.629799999999999</v>
      </c>
      <c r="R1790" s="32">
        <v>14.7323</v>
      </c>
      <c r="S1790" s="32">
        <v>7.2499999999999995E-2</v>
      </c>
      <c r="T1790" s="32">
        <v>10.483599999999999</v>
      </c>
      <c r="U1790" s="32">
        <v>8.5190999999999999</v>
      </c>
      <c r="V1790" s="32">
        <v>14.7072</v>
      </c>
      <c r="W1790" s="32">
        <v>1.8424</v>
      </c>
      <c r="X1790" s="32">
        <v>32.066200000000002</v>
      </c>
      <c r="Y1790" s="32">
        <v>32.064300000000003</v>
      </c>
      <c r="Z1790" s="32">
        <v>32.067999999999998</v>
      </c>
      <c r="AA1790" s="32">
        <v>2.5999999999999999E-3</v>
      </c>
      <c r="AB1790" s="32">
        <v>32.627600000000001</v>
      </c>
      <c r="AC1790" s="32">
        <v>32.006799999999998</v>
      </c>
      <c r="AD1790" s="32">
        <v>33.385599999999997</v>
      </c>
      <c r="AE1790" s="32">
        <v>0.39119999999999999</v>
      </c>
      <c r="AF1790" s="32"/>
      <c r="AG1790" s="32"/>
      <c r="AH1790" s="32"/>
      <c r="AI1790" s="32"/>
      <c r="AJ1790" s="32">
        <v>5.1498999999999997</v>
      </c>
      <c r="AK1790" s="32">
        <v>4.8308</v>
      </c>
      <c r="AL1790" s="32">
        <v>5.3726000000000003</v>
      </c>
      <c r="AM1790" s="32">
        <v>0.16719999999999999</v>
      </c>
      <c r="AN1790" s="32"/>
      <c r="AO1790" s="32">
        <v>1.9408000000000001</v>
      </c>
      <c r="AP1790" s="32">
        <v>14.680999999999999</v>
      </c>
      <c r="AQ1790" s="32">
        <v>7.2499999999999995E-2</v>
      </c>
      <c r="AR1790" s="32">
        <v>14.328200000000001</v>
      </c>
      <c r="AS1790" s="32">
        <v>0.38279999999999997</v>
      </c>
      <c r="AT1790" s="32">
        <v>32.066200000000002</v>
      </c>
      <c r="AU1790" s="32">
        <v>2.5999999999999999E-3</v>
      </c>
      <c r="AV1790" s="32">
        <v>32.074100000000001</v>
      </c>
      <c r="AW1790" s="32">
        <v>7.4899999999999994E-2</v>
      </c>
      <c r="AX1790" s="32">
        <v>7.2514000000000003</v>
      </c>
      <c r="AY1790">
        <v>220.14</v>
      </c>
      <c r="AZ1790">
        <v>7.2516999999999996</v>
      </c>
      <c r="BA1790">
        <v>220.14</v>
      </c>
      <c r="BB1790">
        <v>225</v>
      </c>
      <c r="BC1790">
        <v>220.14</v>
      </c>
      <c r="BD1790" s="32">
        <v>7.2514000000000003</v>
      </c>
      <c r="BE1790" s="32">
        <v>7.2516999999999996</v>
      </c>
      <c r="BF1790" s="32">
        <v>35.020899999999997</v>
      </c>
      <c r="BG1790" s="32">
        <v>35.021299999999997</v>
      </c>
      <c r="BH1790" s="32"/>
      <c r="BI1790" s="34"/>
      <c r="BJ1790" s="34"/>
      <c r="BK1790" s="34"/>
      <c r="BL1790" s="34"/>
      <c r="BM1790">
        <v>-1</v>
      </c>
      <c r="BN1790" t="s">
        <v>1829</v>
      </c>
      <c r="BO1790" t="s">
        <v>7709</v>
      </c>
      <c r="BP1790" t="b">
        <v>1</v>
      </c>
    </row>
    <row r="1791" spans="1:68" x14ac:dyDescent="0.25">
      <c r="A1791" s="30" t="str">
        <f t="shared" si="28"/>
        <v>2011043098</v>
      </c>
      <c r="B1791" t="s">
        <v>211</v>
      </c>
      <c r="C1791">
        <v>98</v>
      </c>
      <c r="D1791" s="65" t="s">
        <v>8893</v>
      </c>
      <c r="E1791" t="s">
        <v>9050</v>
      </c>
      <c r="F1791">
        <v>0</v>
      </c>
      <c r="G1791">
        <v>2011</v>
      </c>
      <c r="H1791">
        <v>2</v>
      </c>
      <c r="I1791" s="34">
        <v>201.3</v>
      </c>
      <c r="J1791">
        <v>205</v>
      </c>
      <c r="K1791" s="32">
        <v>42.122199999999999</v>
      </c>
      <c r="L1791" s="32">
        <v>-66.040700000000001</v>
      </c>
      <c r="M1791" s="31">
        <v>40819.571466435184</v>
      </c>
      <c r="N1791" s="33">
        <v>0.99</v>
      </c>
      <c r="O1791" s="33">
        <v>49.6</v>
      </c>
      <c r="P1791" s="32">
        <v>16.192399999999999</v>
      </c>
      <c r="Q1791" s="32">
        <v>16.084900000000001</v>
      </c>
      <c r="R1791" s="32">
        <v>16.345500000000001</v>
      </c>
      <c r="S1791" s="32">
        <v>0.1128</v>
      </c>
      <c r="T1791" s="32">
        <v>11.254</v>
      </c>
      <c r="U1791" s="32">
        <v>8.3245000000000005</v>
      </c>
      <c r="V1791" s="32">
        <v>16.261700000000001</v>
      </c>
      <c r="W1791" s="32">
        <v>2.5789</v>
      </c>
      <c r="X1791" s="32">
        <v>32.115699999999997</v>
      </c>
      <c r="Y1791" s="32">
        <v>32.115699999999997</v>
      </c>
      <c r="Z1791" s="32">
        <v>32.115699999999997</v>
      </c>
      <c r="AA1791" s="32">
        <v>0</v>
      </c>
      <c r="AB1791" s="32">
        <v>32.474299999999999</v>
      </c>
      <c r="AC1791" s="32">
        <v>32.082500000000003</v>
      </c>
      <c r="AD1791" s="32">
        <v>32.863799999999998</v>
      </c>
      <c r="AE1791" s="32">
        <v>0.2397</v>
      </c>
      <c r="AF1791" s="32"/>
      <c r="AG1791" s="32"/>
      <c r="AH1791" s="32"/>
      <c r="AI1791" s="32"/>
      <c r="AJ1791" s="32">
        <v>5.1196999999999999</v>
      </c>
      <c r="AK1791" s="32">
        <v>4.9668999999999999</v>
      </c>
      <c r="AL1791" s="32">
        <v>5.4607999999999999</v>
      </c>
      <c r="AM1791" s="32">
        <v>0.1042</v>
      </c>
      <c r="AN1791" s="32"/>
      <c r="AO1791" s="32">
        <v>1.8916999999999999</v>
      </c>
      <c r="AP1791" s="32">
        <v>16.192399999999999</v>
      </c>
      <c r="AQ1791" s="32">
        <v>0.1128</v>
      </c>
      <c r="AR1791" s="32">
        <v>16.045000000000002</v>
      </c>
      <c r="AS1791" s="32">
        <v>0.2651</v>
      </c>
      <c r="AT1791" s="32">
        <v>32.115699999999997</v>
      </c>
      <c r="AU1791" s="32">
        <v>0</v>
      </c>
      <c r="AV1791" s="32">
        <v>32.105800000000002</v>
      </c>
      <c r="AW1791" s="32">
        <v>3.2800000000000003E-2</v>
      </c>
      <c r="AX1791" s="32">
        <v>7.8068</v>
      </c>
      <c r="AY1791">
        <v>199.32</v>
      </c>
      <c r="AZ1791">
        <v>7.7370999999999999</v>
      </c>
      <c r="BA1791">
        <v>56.54</v>
      </c>
      <c r="BB1791">
        <v>210</v>
      </c>
      <c r="BC1791">
        <v>201.31</v>
      </c>
      <c r="BD1791" s="32">
        <v>7.8132999999999999</v>
      </c>
      <c r="BE1791" s="32">
        <v>7.8143000000000002</v>
      </c>
      <c r="BF1791" s="32">
        <v>35.021599999999999</v>
      </c>
      <c r="BG1791" s="32">
        <v>35.022199999999998</v>
      </c>
      <c r="BH1791" s="32"/>
      <c r="BI1791" s="34"/>
      <c r="BJ1791" s="34"/>
      <c r="BK1791" s="34"/>
      <c r="BL1791" s="34"/>
      <c r="BM1791">
        <v>-1</v>
      </c>
      <c r="BN1791" t="s">
        <v>1830</v>
      </c>
      <c r="BO1791" t="s">
        <v>7710</v>
      </c>
      <c r="BP1791" t="b">
        <v>1</v>
      </c>
    </row>
    <row r="1792" spans="1:68" x14ac:dyDescent="0.25">
      <c r="A1792" s="30" t="str">
        <f t="shared" si="28"/>
        <v>2011043099</v>
      </c>
      <c r="B1792" t="s">
        <v>211</v>
      </c>
      <c r="C1792">
        <v>99</v>
      </c>
      <c r="D1792" s="65" t="s">
        <v>8724</v>
      </c>
      <c r="E1792" t="s">
        <v>9048</v>
      </c>
      <c r="F1792">
        <v>0</v>
      </c>
      <c r="G1792">
        <v>2011</v>
      </c>
      <c r="H1792">
        <v>2</v>
      </c>
      <c r="I1792" s="34">
        <v>93.2</v>
      </c>
      <c r="J1792">
        <v>96</v>
      </c>
      <c r="K1792" s="32">
        <v>42.06</v>
      </c>
      <c r="L1792" s="32">
        <v>-66.081199999999995</v>
      </c>
      <c r="M1792" s="31">
        <v>40819.622573263892</v>
      </c>
      <c r="N1792" s="33">
        <v>1.98</v>
      </c>
      <c r="O1792" s="33">
        <v>49.6</v>
      </c>
      <c r="P1792" s="32">
        <v>12.1793</v>
      </c>
      <c r="Q1792" s="32">
        <v>8.0099</v>
      </c>
      <c r="R1792" s="32">
        <v>16.506</v>
      </c>
      <c r="S1792" s="32">
        <v>3.1425000000000001</v>
      </c>
      <c r="T1792" s="32">
        <v>11.5329</v>
      </c>
      <c r="U1792" s="32">
        <v>7.8636999999999997</v>
      </c>
      <c r="V1792" s="32">
        <v>16.471599999999999</v>
      </c>
      <c r="W1792" s="32">
        <v>3.2404000000000002</v>
      </c>
      <c r="X1792" s="32"/>
      <c r="Y1792" s="32"/>
      <c r="Z1792" s="32"/>
      <c r="AA1792" s="32"/>
      <c r="AB1792" s="32">
        <v>32.329799999999999</v>
      </c>
      <c r="AC1792" s="32">
        <v>32.094200000000001</v>
      </c>
      <c r="AD1792" s="32">
        <v>32.782400000000003</v>
      </c>
      <c r="AE1792" s="32">
        <v>0.19819999999999999</v>
      </c>
      <c r="AF1792" s="32"/>
      <c r="AG1792" s="32"/>
      <c r="AH1792" s="32"/>
      <c r="AI1792" s="32"/>
      <c r="AJ1792" s="32">
        <v>5.0023999999999997</v>
      </c>
      <c r="AK1792" s="32">
        <v>4.7675999999999998</v>
      </c>
      <c r="AL1792" s="32">
        <v>5.4401000000000002</v>
      </c>
      <c r="AM1792" s="32">
        <v>0.17330000000000001</v>
      </c>
      <c r="AN1792" s="32"/>
      <c r="AO1792" s="32">
        <v>2.0750000000000002</v>
      </c>
      <c r="AP1792" s="32">
        <v>16.451899999999998</v>
      </c>
      <c r="AQ1792" s="32">
        <v>3.1399999999999997E-2</v>
      </c>
      <c r="AR1792" s="32">
        <v>16.433599999999998</v>
      </c>
      <c r="AS1792" s="32">
        <v>2.69E-2</v>
      </c>
      <c r="AT1792" s="32"/>
      <c r="AU1792" s="32"/>
      <c r="AV1792" s="32">
        <v>32.101900000000001</v>
      </c>
      <c r="AW1792" s="32">
        <v>4.7999999999999996E-3</v>
      </c>
      <c r="AX1792" s="32">
        <v>8.0099</v>
      </c>
      <c r="AY1792">
        <v>45.63</v>
      </c>
      <c r="AZ1792">
        <v>7.8636999999999997</v>
      </c>
      <c r="BA1792">
        <v>45.63</v>
      </c>
      <c r="BB1792">
        <v>97</v>
      </c>
      <c r="BC1792">
        <v>93.24</v>
      </c>
      <c r="BD1792" s="32">
        <v>9.0160999999999998</v>
      </c>
      <c r="BE1792" s="32">
        <v>9.0159000000000002</v>
      </c>
      <c r="BF1792" s="32"/>
      <c r="BG1792" s="32">
        <v>34.389499999999998</v>
      </c>
      <c r="BH1792" s="32"/>
      <c r="BI1792" s="34"/>
      <c r="BJ1792" s="34"/>
      <c r="BK1792" s="34"/>
      <c r="BL1792" s="34"/>
      <c r="BM1792">
        <v>-1</v>
      </c>
      <c r="BN1792" t="s">
        <v>1831</v>
      </c>
      <c r="BO1792" t="s">
        <v>7711</v>
      </c>
      <c r="BP1792" t="b">
        <v>1</v>
      </c>
    </row>
    <row r="1793" spans="1:68" x14ac:dyDescent="0.25">
      <c r="A1793" s="30" t="str">
        <f t="shared" si="28"/>
        <v>2011043101</v>
      </c>
      <c r="B1793" t="s">
        <v>211</v>
      </c>
      <c r="C1793">
        <v>101</v>
      </c>
      <c r="D1793" s="65" t="s">
        <v>8894</v>
      </c>
      <c r="E1793" t="s">
        <v>9049</v>
      </c>
      <c r="F1793">
        <v>0</v>
      </c>
      <c r="G1793">
        <v>2011</v>
      </c>
      <c r="H1793">
        <v>2</v>
      </c>
      <c r="I1793" s="34">
        <v>90.3</v>
      </c>
      <c r="J1793">
        <v>93</v>
      </c>
      <c r="K1793" s="32">
        <v>41.990299999999998</v>
      </c>
      <c r="L1793" s="32">
        <v>-66.139799999999994</v>
      </c>
      <c r="M1793" s="31">
        <v>40819.680118518518</v>
      </c>
      <c r="N1793" s="33">
        <v>2.98</v>
      </c>
      <c r="O1793" s="33">
        <v>49.6</v>
      </c>
      <c r="P1793" s="32">
        <v>17.171500000000002</v>
      </c>
      <c r="Q1793" s="32">
        <v>17.0883</v>
      </c>
      <c r="R1793" s="32">
        <v>17.264500000000002</v>
      </c>
      <c r="S1793" s="32">
        <v>7.8200000000000006E-2</v>
      </c>
      <c r="T1793" s="32">
        <v>11.392200000000001</v>
      </c>
      <c r="U1793" s="32">
        <v>8.9565999999999999</v>
      </c>
      <c r="V1793" s="32">
        <v>17.275300000000001</v>
      </c>
      <c r="W1793" s="32">
        <v>2.8862000000000001</v>
      </c>
      <c r="X1793" s="32"/>
      <c r="Y1793" s="32"/>
      <c r="Z1793" s="32"/>
      <c r="AA1793" s="32"/>
      <c r="AB1793" s="32">
        <v>32.512099999999997</v>
      </c>
      <c r="AC1793" s="32">
        <v>32.002200000000002</v>
      </c>
      <c r="AD1793" s="32">
        <v>33.094200000000001</v>
      </c>
      <c r="AE1793" s="32">
        <v>0.35659999999999997</v>
      </c>
      <c r="AF1793" s="32"/>
      <c r="AG1793" s="32"/>
      <c r="AH1793" s="32"/>
      <c r="AI1793" s="32"/>
      <c r="AJ1793" s="32">
        <v>4.9429999999999996</v>
      </c>
      <c r="AK1793" s="32">
        <v>4.7595999999999998</v>
      </c>
      <c r="AL1793" s="32">
        <v>5.4618000000000002</v>
      </c>
      <c r="AM1793" s="32">
        <v>0.15160000000000001</v>
      </c>
      <c r="AN1793" s="32"/>
      <c r="AO1793" s="32">
        <v>2.3992</v>
      </c>
      <c r="AP1793" s="32">
        <v>17.199200000000001</v>
      </c>
      <c r="AQ1793" s="32">
        <v>6.7500000000000004E-2</v>
      </c>
      <c r="AR1793" s="32">
        <v>17.201699999999999</v>
      </c>
      <c r="AS1793" s="32">
        <v>7.3499999999999996E-2</v>
      </c>
      <c r="AT1793" s="32"/>
      <c r="AU1793" s="32"/>
      <c r="AV1793" s="32">
        <v>32.010800000000003</v>
      </c>
      <c r="AW1793" s="32">
        <v>8.0999999999999996E-3</v>
      </c>
      <c r="AX1793" s="32">
        <v>9.1758000000000006</v>
      </c>
      <c r="AY1793">
        <v>75.39</v>
      </c>
      <c r="AZ1793">
        <v>8.9565999999999999</v>
      </c>
      <c r="BA1793">
        <v>31.75</v>
      </c>
      <c r="BB1793">
        <v>93</v>
      </c>
      <c r="BC1793">
        <v>90.27</v>
      </c>
      <c r="BD1793" s="32">
        <v>9.1992999999999991</v>
      </c>
      <c r="BE1793" s="32">
        <v>9.1989999999999998</v>
      </c>
      <c r="BF1793" s="32"/>
      <c r="BG1793" s="32">
        <v>33.1248</v>
      </c>
      <c r="BH1793" s="32"/>
      <c r="BI1793" s="34"/>
      <c r="BJ1793" s="34"/>
      <c r="BK1793" s="34"/>
      <c r="BL1793" s="34"/>
      <c r="BM1793">
        <v>-1</v>
      </c>
      <c r="BN1793" t="s">
        <v>1832</v>
      </c>
      <c r="BO1793" t="s">
        <v>7712</v>
      </c>
      <c r="BP1793" t="b">
        <v>1</v>
      </c>
    </row>
    <row r="1794" spans="1:68" x14ac:dyDescent="0.25">
      <c r="A1794" s="30" t="str">
        <f t="shared" si="28"/>
        <v>2011043103</v>
      </c>
      <c r="B1794" t="s">
        <v>211</v>
      </c>
      <c r="C1794">
        <v>103</v>
      </c>
      <c r="D1794" s="65" t="s">
        <v>8797</v>
      </c>
      <c r="E1794" t="s">
        <v>90</v>
      </c>
      <c r="F1794">
        <v>1</v>
      </c>
      <c r="G1794">
        <v>2011</v>
      </c>
      <c r="H1794">
        <v>2</v>
      </c>
      <c r="I1794" s="34">
        <v>98.2</v>
      </c>
      <c r="J1794">
        <v>102</v>
      </c>
      <c r="K1794" s="32">
        <v>42.45</v>
      </c>
      <c r="L1794" s="32">
        <v>-65.48</v>
      </c>
      <c r="M1794" s="31">
        <v>40819.859991898149</v>
      </c>
      <c r="N1794" s="33">
        <v>2.98</v>
      </c>
      <c r="O1794" s="33">
        <v>49.6</v>
      </c>
      <c r="P1794" s="32">
        <v>9.9489000000000001</v>
      </c>
      <c r="Q1794" s="32">
        <v>7.6768999999999998</v>
      </c>
      <c r="R1794" s="32">
        <v>15.1905</v>
      </c>
      <c r="S1794" s="32">
        <v>2.1978</v>
      </c>
      <c r="T1794" s="32">
        <v>9.9460999999999995</v>
      </c>
      <c r="U1794" s="32">
        <v>7.6810999999999998</v>
      </c>
      <c r="V1794" s="32">
        <v>15.2074</v>
      </c>
      <c r="W1794" s="32">
        <v>2.1974999999999998</v>
      </c>
      <c r="X1794" s="32">
        <v>32.438000000000002</v>
      </c>
      <c r="Y1794" s="32">
        <v>31.9283</v>
      </c>
      <c r="Z1794" s="32">
        <v>32.723999999999997</v>
      </c>
      <c r="AA1794" s="32">
        <v>0.24060000000000001</v>
      </c>
      <c r="AB1794" s="32">
        <v>32.432699999999997</v>
      </c>
      <c r="AC1794" s="32">
        <v>31.915199999999999</v>
      </c>
      <c r="AD1794" s="32">
        <v>32.723700000000001</v>
      </c>
      <c r="AE1794" s="32">
        <v>0.24349999999999999</v>
      </c>
      <c r="AF1794" s="32">
        <v>5.4222000000000001</v>
      </c>
      <c r="AG1794" s="32">
        <v>5.3003</v>
      </c>
      <c r="AH1794" s="32">
        <v>5.8080999999999996</v>
      </c>
      <c r="AI1794" s="32">
        <v>0.1268</v>
      </c>
      <c r="AJ1794" s="32">
        <v>5.2797999999999998</v>
      </c>
      <c r="AK1794" s="32">
        <v>5.1203000000000003</v>
      </c>
      <c r="AL1794" s="32">
        <v>5.7167000000000003</v>
      </c>
      <c r="AM1794" s="32">
        <v>0.13739999999999999</v>
      </c>
      <c r="AN1794" s="32">
        <v>1.5398000000000001</v>
      </c>
      <c r="AO1794" s="32">
        <v>1.5457000000000001</v>
      </c>
      <c r="AP1794" s="32">
        <v>14.290900000000001</v>
      </c>
      <c r="AQ1794" s="32">
        <v>0.81489999999999996</v>
      </c>
      <c r="AR1794" s="32">
        <v>14.299799999999999</v>
      </c>
      <c r="AS1794" s="32">
        <v>0.82389999999999997</v>
      </c>
      <c r="AT1794" s="32">
        <v>31.9971</v>
      </c>
      <c r="AU1794" s="32">
        <v>6.1800000000000001E-2</v>
      </c>
      <c r="AV1794" s="32">
        <v>31.985600000000002</v>
      </c>
      <c r="AW1794" s="32">
        <v>6.3600000000000004E-2</v>
      </c>
      <c r="AX1794" s="32">
        <v>7.0395000000000003</v>
      </c>
      <c r="AY1794">
        <v>71.42</v>
      </c>
      <c r="AZ1794">
        <v>7.0396999999999998</v>
      </c>
      <c r="BA1794">
        <v>71.42</v>
      </c>
      <c r="BB1794">
        <v>100.8</v>
      </c>
      <c r="BC1794">
        <v>98.2</v>
      </c>
      <c r="BD1794" s="32">
        <v>8.1857000000000006</v>
      </c>
      <c r="BE1794" s="32">
        <v>8.1875999999999998</v>
      </c>
      <c r="BF1794" s="32">
        <v>33.35</v>
      </c>
      <c r="BG1794" s="32">
        <v>33.351100000000002</v>
      </c>
      <c r="BH1794" s="32"/>
      <c r="BI1794" s="34"/>
      <c r="BJ1794" s="34"/>
      <c r="BK1794" s="34"/>
      <c r="BL1794" s="34"/>
      <c r="BM1794">
        <v>-1</v>
      </c>
      <c r="BN1794" t="s">
        <v>1833</v>
      </c>
      <c r="BO1794" t="s">
        <v>7713</v>
      </c>
      <c r="BP1794" t="b">
        <v>1</v>
      </c>
    </row>
    <row r="1795" spans="1:68" x14ac:dyDescent="0.25">
      <c r="A1795" s="30" t="str">
        <f t="shared" si="28"/>
        <v>2011043105</v>
      </c>
      <c r="B1795" t="s">
        <v>211</v>
      </c>
      <c r="C1795">
        <v>105</v>
      </c>
      <c r="D1795" s="65" t="s">
        <v>8725</v>
      </c>
      <c r="E1795" t="s">
        <v>91</v>
      </c>
      <c r="F1795">
        <v>1</v>
      </c>
      <c r="G1795">
        <v>2011</v>
      </c>
      <c r="H1795">
        <v>2</v>
      </c>
      <c r="I1795" s="34">
        <v>194.4</v>
      </c>
      <c r="J1795">
        <v>206</v>
      </c>
      <c r="K1795" s="32">
        <v>42.130200000000002</v>
      </c>
      <c r="L1795" s="32">
        <v>-65.499799999999993</v>
      </c>
      <c r="M1795" s="31">
        <v>40819.963606481484</v>
      </c>
      <c r="N1795" s="33">
        <v>2.98</v>
      </c>
      <c r="O1795" s="33">
        <v>49.6</v>
      </c>
      <c r="P1795" s="32">
        <v>12.371700000000001</v>
      </c>
      <c r="Q1795" s="32">
        <v>7.8338999999999999</v>
      </c>
      <c r="R1795" s="32">
        <v>17.122</v>
      </c>
      <c r="S1795" s="32">
        <v>2.9304000000000001</v>
      </c>
      <c r="T1795" s="32">
        <v>12.3687</v>
      </c>
      <c r="U1795" s="32">
        <v>7.9538000000000002</v>
      </c>
      <c r="V1795" s="32">
        <v>17.053999999999998</v>
      </c>
      <c r="W1795" s="32">
        <v>2.9196</v>
      </c>
      <c r="X1795" s="32">
        <v>32.145499999999998</v>
      </c>
      <c r="Y1795" s="32">
        <v>31.5197</v>
      </c>
      <c r="Z1795" s="32">
        <v>32.618099999999998</v>
      </c>
      <c r="AA1795" s="32">
        <v>0.3377</v>
      </c>
      <c r="AB1795" s="32">
        <v>32.0244</v>
      </c>
      <c r="AC1795" s="32">
        <v>31.453399999999998</v>
      </c>
      <c r="AD1795" s="32">
        <v>32.607500000000002</v>
      </c>
      <c r="AE1795" s="32">
        <v>0.40229999999999999</v>
      </c>
      <c r="AF1795" s="32">
        <v>5.8261000000000003</v>
      </c>
      <c r="AG1795" s="32">
        <v>5.5621</v>
      </c>
      <c r="AH1795" s="32">
        <v>6.0998999999999999</v>
      </c>
      <c r="AI1795" s="32">
        <v>0.15390000000000001</v>
      </c>
      <c r="AJ1795" s="32">
        <v>5.6997</v>
      </c>
      <c r="AK1795" s="32">
        <v>5.4717000000000002</v>
      </c>
      <c r="AL1795" s="32">
        <v>5.9520999999999997</v>
      </c>
      <c r="AM1795" s="32">
        <v>0.1363</v>
      </c>
      <c r="AN1795" s="32"/>
      <c r="AO1795" s="32">
        <v>2.4527000000000001</v>
      </c>
      <c r="AP1795" s="32">
        <v>16.962800000000001</v>
      </c>
      <c r="AQ1795" s="32">
        <v>0.2278</v>
      </c>
      <c r="AR1795" s="32">
        <v>16.913900000000002</v>
      </c>
      <c r="AS1795" s="32">
        <v>0.20749999999999999</v>
      </c>
      <c r="AT1795" s="32"/>
      <c r="AU1795" s="32"/>
      <c r="AV1795" s="32">
        <v>31.469799999999999</v>
      </c>
      <c r="AW1795" s="32">
        <v>6.6E-3</v>
      </c>
      <c r="AX1795" s="32">
        <v>4.8597999999999999</v>
      </c>
      <c r="AY1795">
        <v>54.56</v>
      </c>
      <c r="AZ1795">
        <v>4.8712999999999997</v>
      </c>
      <c r="BA1795">
        <v>54.56</v>
      </c>
      <c r="BB1795">
        <v>179.2</v>
      </c>
      <c r="BC1795">
        <v>179.5</v>
      </c>
      <c r="BD1795" s="32">
        <v>9.2349999999999994</v>
      </c>
      <c r="BE1795" s="32">
        <v>9.2306000000000008</v>
      </c>
      <c r="BF1795" s="32">
        <v>34.594200000000001</v>
      </c>
      <c r="BG1795" s="32">
        <v>34.593600000000002</v>
      </c>
      <c r="BH1795" s="32"/>
      <c r="BI1795" s="34"/>
      <c r="BJ1795" s="34"/>
      <c r="BK1795" s="34"/>
      <c r="BL1795" s="34"/>
      <c r="BM1795">
        <v>-1</v>
      </c>
      <c r="BN1795" t="s">
        <v>1834</v>
      </c>
      <c r="BO1795" t="s">
        <v>7714</v>
      </c>
      <c r="BP1795" t="b">
        <v>1</v>
      </c>
    </row>
    <row r="1796" spans="1:68" x14ac:dyDescent="0.25">
      <c r="A1796" s="30" t="str">
        <f t="shared" ref="A1796:A1859" si="29">IF(LEN(B1796)=5,MID(B1796,1,2)+1900&amp;MID(B1796,3,3)&amp;TEXT(TRIM(C1796),"000"),IF(LEN(B1796)=7,B1796&amp;TEXT(TRIM(C1796),"000"),MID(B1796,4,7)&amp;TEXT(TRIM(C1796),"000")))</f>
        <v>2011043107</v>
      </c>
      <c r="B1796" t="s">
        <v>211</v>
      </c>
      <c r="C1796">
        <v>107</v>
      </c>
      <c r="D1796" s="65" t="s">
        <v>8714</v>
      </c>
      <c r="E1796" t="s">
        <v>92</v>
      </c>
      <c r="F1796">
        <v>1</v>
      </c>
      <c r="G1796">
        <v>2011</v>
      </c>
      <c r="H1796">
        <v>2</v>
      </c>
      <c r="I1796" s="34">
        <v>1086.5</v>
      </c>
      <c r="J1796">
        <v>1082</v>
      </c>
      <c r="K1796" s="32">
        <v>42.000799999999998</v>
      </c>
      <c r="L1796" s="32">
        <v>-65.515500000000003</v>
      </c>
      <c r="M1796" s="31">
        <v>40820.067975578706</v>
      </c>
      <c r="N1796" s="33">
        <v>2.98</v>
      </c>
      <c r="O1796" s="33">
        <v>49.6</v>
      </c>
      <c r="P1796" s="32">
        <v>17.134399999999999</v>
      </c>
      <c r="Q1796" s="32">
        <v>13.0786</v>
      </c>
      <c r="R1796" s="32">
        <v>18.623000000000001</v>
      </c>
      <c r="S1796" s="32">
        <v>1.6641999999999999</v>
      </c>
      <c r="T1796" s="32">
        <v>17.130700000000001</v>
      </c>
      <c r="U1796" s="32">
        <v>13.053599999999999</v>
      </c>
      <c r="V1796" s="32">
        <v>18.617999999999999</v>
      </c>
      <c r="W1796" s="32">
        <v>1.6697</v>
      </c>
      <c r="X1796" s="32">
        <v>32.5379</v>
      </c>
      <c r="Y1796" s="32">
        <v>32.2746</v>
      </c>
      <c r="Z1796" s="32">
        <v>32.886800000000001</v>
      </c>
      <c r="AA1796" s="32">
        <v>0.17119999999999999</v>
      </c>
      <c r="AB1796" s="32">
        <v>32.537100000000002</v>
      </c>
      <c r="AC1796" s="32">
        <v>32.265300000000003</v>
      </c>
      <c r="AD1796" s="32">
        <v>32.884599999999999</v>
      </c>
      <c r="AE1796" s="32">
        <v>0.1711</v>
      </c>
      <c r="AF1796" s="32">
        <v>5.4481000000000002</v>
      </c>
      <c r="AG1796" s="32">
        <v>5.29</v>
      </c>
      <c r="AH1796" s="32">
        <v>5.7119999999999997</v>
      </c>
      <c r="AI1796" s="32">
        <v>0.1208</v>
      </c>
      <c r="AJ1796" s="32">
        <v>5.3128000000000002</v>
      </c>
      <c r="AK1796" s="32">
        <v>5.1539999999999999</v>
      </c>
      <c r="AL1796" s="32">
        <v>5.5587</v>
      </c>
      <c r="AM1796" s="32">
        <v>0.1138</v>
      </c>
      <c r="AN1796" s="32">
        <v>1.6830000000000001</v>
      </c>
      <c r="AO1796" s="32">
        <v>1.6859</v>
      </c>
      <c r="AP1796" s="32">
        <v>18.5656</v>
      </c>
      <c r="AQ1796" s="32">
        <v>4.9799999999999997E-2</v>
      </c>
      <c r="AR1796" s="32">
        <v>18.563600000000001</v>
      </c>
      <c r="AS1796" s="32">
        <v>4.7399999999999998E-2</v>
      </c>
      <c r="AT1796" s="32">
        <v>32.278100000000002</v>
      </c>
      <c r="AU1796" s="32">
        <v>3.2000000000000002E-3</v>
      </c>
      <c r="AV1796" s="32">
        <v>32.273800000000001</v>
      </c>
      <c r="AW1796" s="32">
        <v>7.4999999999999997E-3</v>
      </c>
      <c r="AX1796" s="32">
        <v>4.3354999999999997</v>
      </c>
      <c r="AY1796">
        <v>1083.56</v>
      </c>
      <c r="AZ1796">
        <v>4.3356000000000003</v>
      </c>
      <c r="BA1796">
        <v>1081.58</v>
      </c>
      <c r="BB1796">
        <v>983</v>
      </c>
      <c r="BC1796">
        <v>982.86</v>
      </c>
      <c r="BD1796" s="32">
        <v>4.5347</v>
      </c>
      <c r="BE1796" s="32">
        <v>4.5347999999999997</v>
      </c>
      <c r="BF1796" s="32">
        <v>34.962800000000001</v>
      </c>
      <c r="BG1796" s="32">
        <v>34.9636</v>
      </c>
      <c r="BH1796" s="32"/>
      <c r="BI1796" s="34"/>
      <c r="BJ1796" s="34"/>
      <c r="BK1796" s="34"/>
      <c r="BL1796" s="34"/>
      <c r="BM1796">
        <v>-1</v>
      </c>
      <c r="BN1796" t="s">
        <v>1835</v>
      </c>
      <c r="BO1796" t="s">
        <v>7715</v>
      </c>
      <c r="BP1796" t="b">
        <v>1</v>
      </c>
    </row>
    <row r="1797" spans="1:68" x14ac:dyDescent="0.25">
      <c r="A1797" s="30" t="str">
        <f t="shared" si="29"/>
        <v>2011043111</v>
      </c>
      <c r="B1797" t="s">
        <v>211</v>
      </c>
      <c r="C1797">
        <v>111</v>
      </c>
      <c r="D1797" s="65" t="s">
        <v>8834</v>
      </c>
      <c r="E1797" t="s">
        <v>114</v>
      </c>
      <c r="F1797">
        <v>1</v>
      </c>
      <c r="G1797">
        <v>2011</v>
      </c>
      <c r="H1797">
        <v>2</v>
      </c>
      <c r="I1797" s="34">
        <v>776.4</v>
      </c>
      <c r="J1797">
        <v>1879</v>
      </c>
      <c r="K1797" s="32">
        <v>41.868200000000002</v>
      </c>
      <c r="L1797" s="32">
        <v>-65.349800000000002</v>
      </c>
      <c r="M1797" s="31">
        <v>40820.313077314815</v>
      </c>
      <c r="N1797" s="33">
        <v>1.98</v>
      </c>
      <c r="O1797" s="33">
        <v>49.6</v>
      </c>
      <c r="P1797" s="32">
        <v>15.1349</v>
      </c>
      <c r="Q1797" s="32">
        <v>10.212300000000001</v>
      </c>
      <c r="R1797" s="32">
        <v>18.676100000000002</v>
      </c>
      <c r="S1797" s="32">
        <v>3.1503000000000001</v>
      </c>
      <c r="T1797" s="32">
        <v>15.127000000000001</v>
      </c>
      <c r="U1797" s="32">
        <v>10.2072</v>
      </c>
      <c r="V1797" s="32">
        <v>18.676300000000001</v>
      </c>
      <c r="W1797" s="32">
        <v>3.1516000000000002</v>
      </c>
      <c r="X1797" s="32">
        <v>32.999499999999998</v>
      </c>
      <c r="Y1797" s="32">
        <v>32.137900000000002</v>
      </c>
      <c r="Z1797" s="32">
        <v>33.723700000000001</v>
      </c>
      <c r="AA1797" s="32">
        <v>0.50970000000000004</v>
      </c>
      <c r="AB1797" s="32">
        <v>32.9998</v>
      </c>
      <c r="AC1797" s="32">
        <v>32.137700000000002</v>
      </c>
      <c r="AD1797" s="32">
        <v>33.725299999999997</v>
      </c>
      <c r="AE1797" s="32">
        <v>0.50970000000000004</v>
      </c>
      <c r="AF1797" s="32">
        <v>5.5202</v>
      </c>
      <c r="AG1797" s="32">
        <v>5.2446000000000002</v>
      </c>
      <c r="AH1797" s="32">
        <v>5.7621000000000002</v>
      </c>
      <c r="AI1797" s="32">
        <v>0.15690000000000001</v>
      </c>
      <c r="AJ1797" s="32">
        <v>5.3799000000000001</v>
      </c>
      <c r="AK1797" s="32">
        <v>5.1304999999999996</v>
      </c>
      <c r="AL1797" s="32">
        <v>5.6173000000000002</v>
      </c>
      <c r="AM1797" s="32">
        <v>0.14929999999999999</v>
      </c>
      <c r="AN1797" s="32">
        <v>3.0024999999999999</v>
      </c>
      <c r="AO1797" s="32">
        <v>3.0045999999999999</v>
      </c>
      <c r="AP1797" s="32">
        <v>18.6419</v>
      </c>
      <c r="AQ1797" s="32">
        <v>4.3700000000000003E-2</v>
      </c>
      <c r="AR1797" s="32">
        <v>18.645499999999998</v>
      </c>
      <c r="AS1797" s="32">
        <v>4.9000000000000002E-2</v>
      </c>
      <c r="AT1797" s="32">
        <v>32.1601</v>
      </c>
      <c r="AU1797" s="32">
        <v>2.9100000000000001E-2</v>
      </c>
      <c r="AV1797" s="32">
        <v>32.1571</v>
      </c>
      <c r="AW1797" s="32">
        <v>3.15E-2</v>
      </c>
      <c r="AX1797" s="32">
        <v>4.5441000000000003</v>
      </c>
      <c r="AY1797">
        <v>776.39</v>
      </c>
      <c r="AZ1797">
        <v>4.5438999999999998</v>
      </c>
      <c r="BA1797">
        <v>776.39</v>
      </c>
      <c r="BB1797">
        <v>1903.8</v>
      </c>
      <c r="BD1797" s="32"/>
      <c r="BE1797" s="32"/>
      <c r="BF1797" s="32"/>
      <c r="BG1797" s="32"/>
      <c r="BH1797" s="32"/>
      <c r="BI1797" s="34"/>
      <c r="BJ1797" s="34"/>
      <c r="BK1797" s="34"/>
      <c r="BL1797" s="34"/>
      <c r="BM1797">
        <v>-1</v>
      </c>
      <c r="BN1797" t="s">
        <v>1836</v>
      </c>
      <c r="BP1797" t="b">
        <v>0</v>
      </c>
    </row>
    <row r="1798" spans="1:68" x14ac:dyDescent="0.25">
      <c r="A1798" s="30" t="str">
        <f t="shared" si="29"/>
        <v>2011043112</v>
      </c>
      <c r="B1798" t="s">
        <v>211</v>
      </c>
      <c r="C1798">
        <v>112</v>
      </c>
      <c r="D1798" s="65" t="s">
        <v>8727</v>
      </c>
      <c r="E1798" t="s">
        <v>114</v>
      </c>
      <c r="F1798">
        <v>1</v>
      </c>
      <c r="G1798">
        <v>2011</v>
      </c>
      <c r="H1798">
        <v>2</v>
      </c>
      <c r="I1798" s="34">
        <v>1860.9</v>
      </c>
      <c r="J1798">
        <v>1879</v>
      </c>
      <c r="K1798" s="32">
        <v>41.864199999999997</v>
      </c>
      <c r="L1798" s="32">
        <v>-65.3583</v>
      </c>
      <c r="M1798" s="31">
        <v>40820.341068055553</v>
      </c>
      <c r="N1798" s="33">
        <v>1.98</v>
      </c>
      <c r="O1798" s="33">
        <v>49.6</v>
      </c>
      <c r="P1798" s="32">
        <v>15.301500000000001</v>
      </c>
      <c r="Q1798" s="32">
        <v>10.3553</v>
      </c>
      <c r="R1798" s="32">
        <v>18.6967</v>
      </c>
      <c r="S1798" s="32">
        <v>2.3506</v>
      </c>
      <c r="T1798" s="32">
        <v>15.293200000000001</v>
      </c>
      <c r="U1798" s="32">
        <v>10.3527</v>
      </c>
      <c r="V1798" s="32">
        <v>18.692699999999999</v>
      </c>
      <c r="W1798" s="32">
        <v>2.3519999999999999</v>
      </c>
      <c r="X1798" s="32">
        <v>33.146299999999997</v>
      </c>
      <c r="Y1798" s="32">
        <v>32.147799999999997</v>
      </c>
      <c r="Z1798" s="32">
        <v>33.580500000000001</v>
      </c>
      <c r="AA1798" s="32">
        <v>0.44469999999999998</v>
      </c>
      <c r="AB1798" s="32">
        <v>33.144100000000002</v>
      </c>
      <c r="AC1798" s="32">
        <v>32.1554</v>
      </c>
      <c r="AD1798" s="32">
        <v>33.577100000000002</v>
      </c>
      <c r="AE1798" s="32">
        <v>0.44019999999999998</v>
      </c>
      <c r="AF1798" s="32">
        <v>5.5556999999999999</v>
      </c>
      <c r="AG1798" s="32">
        <v>5.1841999999999997</v>
      </c>
      <c r="AH1798" s="32">
        <v>5.8136999999999999</v>
      </c>
      <c r="AI1798" s="32">
        <v>0.156</v>
      </c>
      <c r="AJ1798" s="32">
        <v>5.4442000000000004</v>
      </c>
      <c r="AK1798" s="32">
        <v>5.1477000000000004</v>
      </c>
      <c r="AL1798" s="32">
        <v>5.6852</v>
      </c>
      <c r="AM1798" s="32">
        <v>0.13669999999999999</v>
      </c>
      <c r="AN1798" s="32">
        <v>2.6097999999999999</v>
      </c>
      <c r="AO1798" s="32">
        <v>2.5745</v>
      </c>
      <c r="AP1798" s="32">
        <v>18.665500000000002</v>
      </c>
      <c r="AQ1798" s="32">
        <v>4.3900000000000002E-2</v>
      </c>
      <c r="AR1798" s="32">
        <v>18.653700000000001</v>
      </c>
      <c r="AS1798" s="32">
        <v>5.5100000000000003E-2</v>
      </c>
      <c r="AT1798" s="32">
        <v>32.180199999999999</v>
      </c>
      <c r="AU1798" s="32">
        <v>4.5999999999999999E-2</v>
      </c>
      <c r="AV1798" s="32">
        <v>32.196399999999997</v>
      </c>
      <c r="AW1798" s="32">
        <v>5.7500000000000002E-2</v>
      </c>
      <c r="AX1798" s="32">
        <v>3.5876999999999999</v>
      </c>
      <c r="AY1798">
        <v>1750.7</v>
      </c>
      <c r="AZ1798">
        <v>3.5876000000000001</v>
      </c>
      <c r="BA1798">
        <v>1750.7</v>
      </c>
      <c r="BB1798">
        <v>1903.8</v>
      </c>
      <c r="BC1798">
        <v>999.66</v>
      </c>
      <c r="BD1798" s="32">
        <v>4.2339000000000002</v>
      </c>
      <c r="BE1798" s="32">
        <v>4.2335000000000003</v>
      </c>
      <c r="BF1798" s="32">
        <v>34.9602</v>
      </c>
      <c r="BG1798" s="32">
        <v>34.960999999999999</v>
      </c>
      <c r="BH1798" s="32"/>
      <c r="BI1798" s="34"/>
      <c r="BJ1798" s="34"/>
      <c r="BK1798" s="34"/>
      <c r="BL1798" s="34"/>
      <c r="BM1798">
        <v>-1</v>
      </c>
      <c r="BN1798" t="s">
        <v>1837</v>
      </c>
      <c r="BO1798" t="s">
        <v>7716</v>
      </c>
      <c r="BP1798" t="b">
        <v>1</v>
      </c>
    </row>
    <row r="1799" spans="1:68" x14ac:dyDescent="0.25">
      <c r="A1799" s="30" t="str">
        <f t="shared" si="29"/>
        <v>2011043114</v>
      </c>
      <c r="B1799" t="s">
        <v>211</v>
      </c>
      <c r="C1799">
        <v>114</v>
      </c>
      <c r="D1799" s="65" t="s">
        <v>8909</v>
      </c>
      <c r="E1799" t="s">
        <v>115</v>
      </c>
      <c r="F1799">
        <v>0</v>
      </c>
      <c r="G1799">
        <v>2011</v>
      </c>
      <c r="H1799">
        <v>2</v>
      </c>
      <c r="I1799" s="34">
        <v>1861.8</v>
      </c>
      <c r="J1799">
        <v>2012</v>
      </c>
      <c r="K1799" s="32">
        <v>42.319699999999997</v>
      </c>
      <c r="L1799" s="32">
        <v>-63.870199999999997</v>
      </c>
      <c r="M1799" s="31">
        <v>40820.752550578705</v>
      </c>
      <c r="N1799" s="33">
        <v>2.98</v>
      </c>
      <c r="O1799" s="33">
        <v>49.6</v>
      </c>
      <c r="P1799" s="32">
        <v>15.761699999999999</v>
      </c>
      <c r="Q1799" s="32">
        <v>9.5263000000000009</v>
      </c>
      <c r="R1799" s="32">
        <v>18.8718</v>
      </c>
      <c r="S1799" s="32">
        <v>3.4190999999999998</v>
      </c>
      <c r="T1799" s="32">
        <v>15.757099999999999</v>
      </c>
      <c r="U1799" s="32">
        <v>9.5198999999999998</v>
      </c>
      <c r="V1799" s="32">
        <v>18.872699999999998</v>
      </c>
      <c r="W1799" s="32">
        <v>3.4196</v>
      </c>
      <c r="X1799" s="32">
        <v>32.433199999999999</v>
      </c>
      <c r="Y1799" s="32">
        <v>31.761399999999998</v>
      </c>
      <c r="Z1799" s="32">
        <v>33.496600000000001</v>
      </c>
      <c r="AA1799" s="32">
        <v>0.61750000000000005</v>
      </c>
      <c r="AB1799" s="32">
        <v>32.429699999999997</v>
      </c>
      <c r="AC1799" s="32">
        <v>31.761099999999999</v>
      </c>
      <c r="AD1799" s="32">
        <v>33.4893</v>
      </c>
      <c r="AE1799" s="32">
        <v>0.61399999999999999</v>
      </c>
      <c r="AF1799" s="32">
        <v>5.6475999999999997</v>
      </c>
      <c r="AG1799" s="32">
        <v>5.2195</v>
      </c>
      <c r="AH1799" s="32">
        <v>6.3182999999999998</v>
      </c>
      <c r="AI1799" s="32">
        <v>0.35299999999999998</v>
      </c>
      <c r="AJ1799" s="32">
        <v>5.5267999999999997</v>
      </c>
      <c r="AK1799" s="32">
        <v>5.1374000000000004</v>
      </c>
      <c r="AL1799" s="32">
        <v>6.1782000000000004</v>
      </c>
      <c r="AM1799" s="32">
        <v>0.3508</v>
      </c>
      <c r="AN1799" s="32">
        <v>3.2593000000000001</v>
      </c>
      <c r="AO1799" s="32">
        <v>3.2524999999999999</v>
      </c>
      <c r="AP1799" s="32">
        <v>18.870999999999999</v>
      </c>
      <c r="AQ1799" s="32">
        <v>8.9999999999999998E-4</v>
      </c>
      <c r="AR1799" s="32">
        <v>18.871400000000001</v>
      </c>
      <c r="AS1799" s="32">
        <v>1.1999999999999999E-3</v>
      </c>
      <c r="AT1799" s="32">
        <v>31.764099999999999</v>
      </c>
      <c r="AU1799" s="32">
        <v>4.0000000000000001E-3</v>
      </c>
      <c r="AV1799" s="32">
        <v>31.761500000000002</v>
      </c>
      <c r="AW1799" s="32">
        <v>4.0000000000000002E-4</v>
      </c>
      <c r="AX1799" s="32">
        <v>3.5853000000000002</v>
      </c>
      <c r="AY1799">
        <v>1841.11</v>
      </c>
      <c r="AZ1799">
        <v>3.5846</v>
      </c>
      <c r="BA1799">
        <v>1841.11</v>
      </c>
      <c r="BB1799">
        <v>2150</v>
      </c>
      <c r="BC1799">
        <v>999.62</v>
      </c>
      <c r="BD1799" s="32">
        <v>4.4149000000000003</v>
      </c>
      <c r="BE1799" s="32">
        <v>4.4146999999999998</v>
      </c>
      <c r="BF1799" s="32">
        <v>34.970199999999998</v>
      </c>
      <c r="BG1799" s="32">
        <v>34.9711</v>
      </c>
      <c r="BH1799" s="32"/>
      <c r="BI1799" s="34"/>
      <c r="BJ1799" s="34"/>
      <c r="BK1799" s="34"/>
      <c r="BL1799" s="34"/>
      <c r="BM1799">
        <v>-1</v>
      </c>
      <c r="BN1799" t="s">
        <v>1838</v>
      </c>
      <c r="BO1799" t="s">
        <v>7717</v>
      </c>
      <c r="BP1799" t="b">
        <v>1</v>
      </c>
    </row>
    <row r="1800" spans="1:68" x14ac:dyDescent="0.25">
      <c r="A1800" s="30" t="str">
        <f t="shared" si="29"/>
        <v>2011043117</v>
      </c>
      <c r="B1800" t="s">
        <v>211</v>
      </c>
      <c r="C1800">
        <v>117</v>
      </c>
      <c r="D1800" s="65" t="s">
        <v>8767</v>
      </c>
      <c r="E1800" t="s">
        <v>111</v>
      </c>
      <c r="F1800">
        <v>1</v>
      </c>
      <c r="G1800">
        <v>2011</v>
      </c>
      <c r="H1800">
        <v>2</v>
      </c>
      <c r="I1800" s="34">
        <v>79.3</v>
      </c>
      <c r="J1800">
        <v>82</v>
      </c>
      <c r="K1800" s="32">
        <v>46.953800000000001</v>
      </c>
      <c r="L1800" s="32">
        <v>-60.218499999999999</v>
      </c>
      <c r="M1800" s="31">
        <v>40823.523721296297</v>
      </c>
      <c r="N1800" s="33">
        <v>1.98</v>
      </c>
      <c r="O1800" s="33">
        <v>49.58</v>
      </c>
      <c r="P1800" s="32">
        <v>9.9337</v>
      </c>
      <c r="Q1800" s="32">
        <v>8.6114999999999995</v>
      </c>
      <c r="R1800" s="32">
        <v>11.4337</v>
      </c>
      <c r="S1800" s="32">
        <v>0.75180000000000002</v>
      </c>
      <c r="T1800" s="32">
        <v>9.9380000000000006</v>
      </c>
      <c r="U1800" s="32">
        <v>8.5830000000000002</v>
      </c>
      <c r="V1800" s="32">
        <v>11.4361</v>
      </c>
      <c r="W1800" s="32">
        <v>0.75170000000000003</v>
      </c>
      <c r="X1800" s="32">
        <v>29.5425</v>
      </c>
      <c r="Y1800" s="32">
        <v>28.718499999999999</v>
      </c>
      <c r="Z1800" s="32">
        <v>29.814900000000002</v>
      </c>
      <c r="AA1800" s="32">
        <v>0.33029999999999998</v>
      </c>
      <c r="AB1800" s="32">
        <v>29.541399999999999</v>
      </c>
      <c r="AC1800" s="32">
        <v>28.6615</v>
      </c>
      <c r="AD1800" s="32">
        <v>29.814800000000002</v>
      </c>
      <c r="AE1800" s="32">
        <v>0.33189999999999997</v>
      </c>
      <c r="AF1800" s="32">
        <v>5.9932999999999996</v>
      </c>
      <c r="AG1800" s="32">
        <v>5.6801000000000004</v>
      </c>
      <c r="AH1800" s="32">
        <v>6.1093999999999999</v>
      </c>
      <c r="AI1800" s="32">
        <v>0.11219999999999999</v>
      </c>
      <c r="AJ1800" s="32">
        <v>5.8396999999999997</v>
      </c>
      <c r="AK1800" s="32">
        <v>5.5548000000000002</v>
      </c>
      <c r="AL1800" s="32">
        <v>5.9592000000000001</v>
      </c>
      <c r="AM1800" s="32">
        <v>0.1047</v>
      </c>
      <c r="AN1800" s="32">
        <v>1.1398999999999999</v>
      </c>
      <c r="AO1800" s="32">
        <v>1.1391</v>
      </c>
      <c r="AP1800" s="32">
        <v>11.3819</v>
      </c>
      <c r="AQ1800" s="32">
        <v>8.5599999999999996E-2</v>
      </c>
      <c r="AR1800" s="32">
        <v>11.3774</v>
      </c>
      <c r="AS1800" s="32">
        <v>9.3700000000000006E-2</v>
      </c>
      <c r="AT1800" s="32">
        <v>28.772400000000001</v>
      </c>
      <c r="AU1800" s="32">
        <v>6.7000000000000004E-2</v>
      </c>
      <c r="AV1800" s="32">
        <v>28.773700000000002</v>
      </c>
      <c r="AW1800" s="32">
        <v>8.6499999999999994E-2</v>
      </c>
      <c r="AX1800" s="32">
        <v>3.3056000000000001</v>
      </c>
      <c r="AY1800">
        <v>78.33</v>
      </c>
      <c r="AZ1800">
        <v>3.3054999999999999</v>
      </c>
      <c r="BA1800">
        <v>79.319999999999993</v>
      </c>
      <c r="BB1800">
        <v>78.2</v>
      </c>
      <c r="BC1800">
        <v>78.33</v>
      </c>
      <c r="BD1800" s="32">
        <v>3.3056000000000001</v>
      </c>
      <c r="BE1800" s="32">
        <v>3.3069000000000002</v>
      </c>
      <c r="BF1800" s="32">
        <v>31.148900000000001</v>
      </c>
      <c r="BG1800" s="32">
        <v>31.153600000000001</v>
      </c>
      <c r="BH1800" s="32"/>
      <c r="BI1800" s="34"/>
      <c r="BJ1800" s="34">
        <v>67</v>
      </c>
      <c r="BK1800" s="34">
        <v>80</v>
      </c>
      <c r="BL1800" s="34">
        <v>13</v>
      </c>
      <c r="BM1800">
        <v>0</v>
      </c>
      <c r="BN1800" t="s">
        <v>1839</v>
      </c>
      <c r="BO1800" t="s">
        <v>7718</v>
      </c>
      <c r="BP1800" t="b">
        <v>1</v>
      </c>
    </row>
    <row r="1801" spans="1:68" x14ac:dyDescent="0.25">
      <c r="A1801" s="30" t="str">
        <f t="shared" si="29"/>
        <v>2011043119</v>
      </c>
      <c r="B1801" t="s">
        <v>211</v>
      </c>
      <c r="C1801">
        <v>119</v>
      </c>
      <c r="D1801" s="65" t="s">
        <v>8842</v>
      </c>
      <c r="E1801" t="s">
        <v>83</v>
      </c>
      <c r="F1801">
        <v>1</v>
      </c>
      <c r="G1801">
        <v>2011</v>
      </c>
      <c r="H1801">
        <v>2</v>
      </c>
      <c r="I1801" s="34">
        <v>170.5</v>
      </c>
      <c r="J1801">
        <v>182</v>
      </c>
      <c r="K1801" s="32">
        <v>47.0137</v>
      </c>
      <c r="L1801" s="32">
        <v>-60.11</v>
      </c>
      <c r="M1801" s="31">
        <v>40823.605343287039</v>
      </c>
      <c r="N1801" s="33">
        <v>1.98</v>
      </c>
      <c r="O1801" s="33">
        <v>49.58</v>
      </c>
      <c r="P1801" s="32">
        <v>10.0748</v>
      </c>
      <c r="Q1801" s="32">
        <v>9.5986999999999991</v>
      </c>
      <c r="R1801" s="32">
        <v>11.045400000000001</v>
      </c>
      <c r="S1801" s="32">
        <v>0.47649999999999998</v>
      </c>
      <c r="T1801" s="32">
        <v>10.077400000000001</v>
      </c>
      <c r="U1801" s="32">
        <v>9.5989000000000004</v>
      </c>
      <c r="V1801" s="32">
        <v>11.0585</v>
      </c>
      <c r="W1801" s="32">
        <v>0.4834</v>
      </c>
      <c r="X1801" s="32">
        <v>29.790500000000002</v>
      </c>
      <c r="Y1801" s="32">
        <v>29.333100000000002</v>
      </c>
      <c r="Z1801" s="32">
        <v>30.087700000000002</v>
      </c>
      <c r="AA1801" s="32">
        <v>0.25869999999999999</v>
      </c>
      <c r="AB1801" s="32">
        <v>29.792000000000002</v>
      </c>
      <c r="AC1801" s="32">
        <v>29.3308</v>
      </c>
      <c r="AD1801" s="32">
        <v>30.0871</v>
      </c>
      <c r="AE1801" s="32">
        <v>0.25819999999999999</v>
      </c>
      <c r="AF1801" s="32">
        <v>6.1211000000000002</v>
      </c>
      <c r="AG1801" s="32">
        <v>5.8268000000000004</v>
      </c>
      <c r="AH1801" s="32">
        <v>6.2153999999999998</v>
      </c>
      <c r="AI1801" s="32">
        <v>8.8900000000000007E-2</v>
      </c>
      <c r="AJ1801" s="32">
        <v>5.9592000000000001</v>
      </c>
      <c r="AK1801" s="32">
        <v>5.6989000000000001</v>
      </c>
      <c r="AL1801" s="32">
        <v>6.0449999999999999</v>
      </c>
      <c r="AM1801" s="32">
        <v>7.5200000000000003E-2</v>
      </c>
      <c r="AN1801" s="32">
        <v>0.75639999999999996</v>
      </c>
      <c r="AO1801" s="32">
        <v>0.75629999999999997</v>
      </c>
      <c r="AP1801" s="32">
        <v>10.8376</v>
      </c>
      <c r="AQ1801" s="32">
        <v>7.0499999999999993E-2</v>
      </c>
      <c r="AR1801" s="32">
        <v>10.866</v>
      </c>
      <c r="AS1801" s="32">
        <v>7.8799999999999995E-2</v>
      </c>
      <c r="AT1801" s="32">
        <v>29.397600000000001</v>
      </c>
      <c r="AU1801" s="32">
        <v>1.2E-2</v>
      </c>
      <c r="AV1801" s="32">
        <v>29.4131</v>
      </c>
      <c r="AW1801" s="32">
        <v>3.39E-2</v>
      </c>
      <c r="AX1801" s="32">
        <v>2.0156000000000001</v>
      </c>
      <c r="AY1801">
        <v>73.37</v>
      </c>
      <c r="AZ1801">
        <v>2.0154999999999998</v>
      </c>
      <c r="BA1801">
        <v>73.37</v>
      </c>
      <c r="BB1801">
        <v>190.2</v>
      </c>
      <c r="BD1801" s="32"/>
      <c r="BE1801" s="32"/>
      <c r="BF1801" s="32"/>
      <c r="BG1801" s="32"/>
      <c r="BH1801" s="32">
        <v>2.0156000000000001</v>
      </c>
      <c r="BI1801" s="34">
        <v>74</v>
      </c>
      <c r="BJ1801" s="34">
        <v>61</v>
      </c>
      <c r="BK1801" s="34">
        <v>152</v>
      </c>
      <c r="BL1801" s="34">
        <v>91</v>
      </c>
      <c r="BM1801">
        <v>0</v>
      </c>
      <c r="BN1801" t="s">
        <v>1840</v>
      </c>
      <c r="BO1801" t="s">
        <v>7719</v>
      </c>
      <c r="BP1801" t="b">
        <v>1</v>
      </c>
    </row>
    <row r="1802" spans="1:68" x14ac:dyDescent="0.25">
      <c r="A1802" s="30" t="str">
        <f t="shared" si="29"/>
        <v>2011043121</v>
      </c>
      <c r="B1802" t="s">
        <v>211</v>
      </c>
      <c r="C1802">
        <v>121</v>
      </c>
      <c r="D1802" s="65" t="s">
        <v>8895</v>
      </c>
      <c r="E1802" t="s">
        <v>110</v>
      </c>
      <c r="F1802">
        <v>1</v>
      </c>
      <c r="G1802">
        <v>2011</v>
      </c>
      <c r="H1802">
        <v>2</v>
      </c>
      <c r="I1802" s="34">
        <v>334.9</v>
      </c>
      <c r="J1802">
        <v>345</v>
      </c>
      <c r="K1802" s="32">
        <v>47.098500000000001</v>
      </c>
      <c r="L1802" s="32">
        <v>-59.981000000000002</v>
      </c>
      <c r="M1802" s="31">
        <v>40823.695191550927</v>
      </c>
      <c r="N1802" s="33">
        <v>1.98</v>
      </c>
      <c r="O1802" s="33">
        <v>49.58</v>
      </c>
      <c r="P1802" s="32">
        <v>8.3646999999999991</v>
      </c>
      <c r="Q1802" s="32">
        <v>3.4502999999999999</v>
      </c>
      <c r="R1802" s="32">
        <v>9.7441999999999993</v>
      </c>
      <c r="S1802" s="32">
        <v>2.1779999999999999</v>
      </c>
      <c r="T1802" s="32">
        <v>8.3648000000000007</v>
      </c>
      <c r="U1802" s="32">
        <v>3.4496000000000002</v>
      </c>
      <c r="V1802" s="32">
        <v>9.7453000000000003</v>
      </c>
      <c r="W1802" s="32">
        <v>2.1768999999999998</v>
      </c>
      <c r="X1802" s="32">
        <v>30.357299999999999</v>
      </c>
      <c r="Y1802" s="32">
        <v>29.895700000000001</v>
      </c>
      <c r="Z1802" s="32">
        <v>31.631499999999999</v>
      </c>
      <c r="AA1802" s="32">
        <v>0.54100000000000004</v>
      </c>
      <c r="AB1802" s="32">
        <v>30.357900000000001</v>
      </c>
      <c r="AC1802" s="32">
        <v>29.908000000000001</v>
      </c>
      <c r="AD1802" s="32">
        <v>31.6313</v>
      </c>
      <c r="AE1802" s="32">
        <v>0.54100000000000004</v>
      </c>
      <c r="AF1802" s="32">
        <v>6.1794000000000002</v>
      </c>
      <c r="AG1802" s="32">
        <v>5.7713999999999999</v>
      </c>
      <c r="AH1802" s="32">
        <v>6.5655999999999999</v>
      </c>
      <c r="AI1802" s="32">
        <v>0.1741</v>
      </c>
      <c r="AJ1802" s="32">
        <v>6.0323000000000002</v>
      </c>
      <c r="AK1802" s="32">
        <v>5.7055999999999996</v>
      </c>
      <c r="AL1802" s="32">
        <v>6.4249000000000001</v>
      </c>
      <c r="AM1802" s="32">
        <v>0.1595</v>
      </c>
      <c r="AN1802" s="32">
        <v>2.1204999999999998</v>
      </c>
      <c r="AO1802" s="32">
        <v>2.12</v>
      </c>
      <c r="AP1802" s="32">
        <v>9.6346000000000007</v>
      </c>
      <c r="AQ1802" s="32">
        <v>1E-3</v>
      </c>
      <c r="AR1802" s="32">
        <v>9.6362000000000005</v>
      </c>
      <c r="AS1802" s="32">
        <v>1.9E-3</v>
      </c>
      <c r="AT1802" s="32">
        <v>29.9086</v>
      </c>
      <c r="AU1802" s="32">
        <v>9.1000000000000004E-3</v>
      </c>
      <c r="AV1802" s="32">
        <v>29.910399999999999</v>
      </c>
      <c r="AW1802" s="32">
        <v>1.1000000000000001E-3</v>
      </c>
      <c r="AX1802" s="32">
        <v>2.1911</v>
      </c>
      <c r="AY1802">
        <v>93.2</v>
      </c>
      <c r="AZ1802">
        <v>2.1913</v>
      </c>
      <c r="BA1802">
        <v>93.2</v>
      </c>
      <c r="BB1802">
        <v>321</v>
      </c>
      <c r="BC1802">
        <v>321.06</v>
      </c>
      <c r="BD1802" s="32">
        <v>5.6782000000000004</v>
      </c>
      <c r="BE1802" s="32">
        <v>5.6779999999999999</v>
      </c>
      <c r="BF1802" s="32">
        <v>34.849800000000002</v>
      </c>
      <c r="BG1802" s="32">
        <v>34.849899999999998</v>
      </c>
      <c r="BH1802" s="32">
        <v>2.1911</v>
      </c>
      <c r="BI1802" s="34">
        <v>94</v>
      </c>
      <c r="BJ1802" s="34">
        <v>47</v>
      </c>
      <c r="BK1802" s="34">
        <v>147</v>
      </c>
      <c r="BL1802" s="34">
        <v>100</v>
      </c>
      <c r="BM1802">
        <v>0</v>
      </c>
      <c r="BN1802" t="s">
        <v>1841</v>
      </c>
      <c r="BO1802" t="s">
        <v>7720</v>
      </c>
      <c r="BP1802" t="b">
        <v>1</v>
      </c>
    </row>
    <row r="1803" spans="1:68" x14ac:dyDescent="0.25">
      <c r="A1803" s="30" t="str">
        <f t="shared" si="29"/>
        <v>2011043125</v>
      </c>
      <c r="B1803" t="s">
        <v>211</v>
      </c>
      <c r="C1803">
        <v>125</v>
      </c>
      <c r="D1803" s="65" t="s">
        <v>8730</v>
      </c>
      <c r="E1803" t="s">
        <v>109</v>
      </c>
      <c r="F1803">
        <v>1</v>
      </c>
      <c r="G1803">
        <v>2011</v>
      </c>
      <c r="H1803">
        <v>2</v>
      </c>
      <c r="I1803" s="34">
        <v>450.7</v>
      </c>
      <c r="J1803">
        <v>440</v>
      </c>
      <c r="K1803" s="32">
        <v>47.27</v>
      </c>
      <c r="L1803" s="32">
        <v>-59.776299999999999</v>
      </c>
      <c r="M1803" s="31">
        <v>40823.923846990743</v>
      </c>
      <c r="N1803" s="33">
        <v>2.98</v>
      </c>
      <c r="O1803" s="33">
        <v>49.58</v>
      </c>
      <c r="P1803" s="32">
        <v>5.1365999999999996</v>
      </c>
      <c r="Q1803" s="32">
        <v>1.8512</v>
      </c>
      <c r="R1803" s="32">
        <v>6.8422000000000001</v>
      </c>
      <c r="S1803" s="32">
        <v>2.0284</v>
      </c>
      <c r="T1803" s="32">
        <v>5.1387999999999998</v>
      </c>
      <c r="U1803" s="32">
        <v>1.8546</v>
      </c>
      <c r="V1803" s="32">
        <v>6.8434999999999997</v>
      </c>
      <c r="W1803" s="32">
        <v>2.0253999999999999</v>
      </c>
      <c r="X1803" s="32">
        <v>31.731300000000001</v>
      </c>
      <c r="Y1803" s="32">
        <v>31.466999999999999</v>
      </c>
      <c r="Z1803" s="32">
        <v>32.161000000000001</v>
      </c>
      <c r="AA1803" s="32">
        <v>0.24740000000000001</v>
      </c>
      <c r="AB1803" s="32">
        <v>31.730899999999998</v>
      </c>
      <c r="AC1803" s="32">
        <v>31.4682</v>
      </c>
      <c r="AD1803" s="32">
        <v>32.168999999999997</v>
      </c>
      <c r="AE1803" s="32">
        <v>0.24779999999999999</v>
      </c>
      <c r="AF1803" s="32">
        <v>6.7121000000000004</v>
      </c>
      <c r="AG1803" s="32">
        <v>6.3335999999999997</v>
      </c>
      <c r="AH1803" s="32">
        <v>7.2252999999999998</v>
      </c>
      <c r="AI1803" s="32">
        <v>0.2041</v>
      </c>
      <c r="AJ1803" s="32">
        <v>6.5873999999999997</v>
      </c>
      <c r="AK1803" s="32">
        <v>6.2553000000000001</v>
      </c>
      <c r="AL1803" s="32">
        <v>7.0579999999999998</v>
      </c>
      <c r="AM1803" s="32">
        <v>0.18</v>
      </c>
      <c r="AN1803" s="32">
        <v>1.0222</v>
      </c>
      <c r="AO1803" s="32">
        <v>1.0207999999999999</v>
      </c>
      <c r="AP1803" s="32">
        <v>6.8269000000000002</v>
      </c>
      <c r="AQ1803" s="32">
        <v>2.7000000000000001E-3</v>
      </c>
      <c r="AR1803" s="32">
        <v>6.8282999999999996</v>
      </c>
      <c r="AS1803" s="32">
        <v>4.8999999999999998E-3</v>
      </c>
      <c r="AT1803" s="32">
        <v>31.4693</v>
      </c>
      <c r="AU1803" s="32">
        <v>3.3E-3</v>
      </c>
      <c r="AV1803" s="32">
        <v>31.474599999999999</v>
      </c>
      <c r="AW1803" s="32">
        <v>4.4999999999999997E-3</v>
      </c>
      <c r="AX1803" s="32">
        <v>1.2323</v>
      </c>
      <c r="AY1803">
        <v>62.47</v>
      </c>
      <c r="AZ1803">
        <v>1.2322</v>
      </c>
      <c r="BA1803">
        <v>62.47</v>
      </c>
      <c r="BB1803">
        <v>450.3</v>
      </c>
      <c r="BC1803">
        <v>450.72</v>
      </c>
      <c r="BD1803" s="32">
        <v>5.1645000000000003</v>
      </c>
      <c r="BE1803" s="32">
        <v>5.1650999999999998</v>
      </c>
      <c r="BF1803" s="32">
        <v>34.908700000000003</v>
      </c>
      <c r="BG1803" s="32">
        <v>34.909100000000002</v>
      </c>
      <c r="BH1803" s="32">
        <v>1.2323</v>
      </c>
      <c r="BI1803" s="34">
        <v>63</v>
      </c>
      <c r="BJ1803" s="34">
        <v>34</v>
      </c>
      <c r="BK1803" s="34">
        <v>121</v>
      </c>
      <c r="BL1803" s="34">
        <v>87</v>
      </c>
      <c r="BM1803">
        <v>0</v>
      </c>
      <c r="BN1803" t="s">
        <v>1842</v>
      </c>
      <c r="BO1803" t="s">
        <v>7721</v>
      </c>
      <c r="BP1803" t="b">
        <v>1</v>
      </c>
    </row>
    <row r="1804" spans="1:68" x14ac:dyDescent="0.25">
      <c r="A1804" s="30" t="str">
        <f t="shared" si="29"/>
        <v>2011043128</v>
      </c>
      <c r="B1804" t="s">
        <v>211</v>
      </c>
      <c r="C1804">
        <v>128</v>
      </c>
      <c r="D1804" s="65" t="s">
        <v>8917</v>
      </c>
      <c r="E1804" t="s">
        <v>108</v>
      </c>
      <c r="F1804">
        <v>1</v>
      </c>
      <c r="G1804">
        <v>2011</v>
      </c>
      <c r="H1804">
        <v>2</v>
      </c>
      <c r="I1804" s="34">
        <v>464.6</v>
      </c>
      <c r="J1804">
        <v>466</v>
      </c>
      <c r="K1804" s="32">
        <v>47.434800000000003</v>
      </c>
      <c r="L1804" s="32">
        <v>-59.5657</v>
      </c>
      <c r="M1804" s="31">
        <v>40824.052489583337</v>
      </c>
      <c r="N1804" s="33">
        <v>2.97</v>
      </c>
      <c r="O1804" s="33">
        <v>49.58</v>
      </c>
      <c r="P1804" s="32">
        <v>6.8117999999999999</v>
      </c>
      <c r="Q1804" s="32">
        <v>1.9641999999999999</v>
      </c>
      <c r="R1804" s="32">
        <v>10.450100000000001</v>
      </c>
      <c r="S1804" s="32">
        <v>3.9144999999999999</v>
      </c>
      <c r="T1804" s="32">
        <v>6.8137999999999996</v>
      </c>
      <c r="U1804" s="32">
        <v>1.9556</v>
      </c>
      <c r="V1804" s="32">
        <v>10.450100000000001</v>
      </c>
      <c r="W1804" s="32">
        <v>3.9138999999999999</v>
      </c>
      <c r="X1804" s="32">
        <v>31.799600000000002</v>
      </c>
      <c r="Y1804" s="32">
        <v>31.359000000000002</v>
      </c>
      <c r="Z1804" s="32">
        <v>32.370699999999999</v>
      </c>
      <c r="AA1804" s="32">
        <v>0.4647</v>
      </c>
      <c r="AB1804" s="32">
        <v>31.797799999999999</v>
      </c>
      <c r="AC1804" s="32">
        <v>31.364799999999999</v>
      </c>
      <c r="AD1804" s="32">
        <v>32.370199999999997</v>
      </c>
      <c r="AE1804" s="32">
        <v>0.46350000000000002</v>
      </c>
      <c r="AF1804" s="32">
        <v>6.4371999999999998</v>
      </c>
      <c r="AG1804" s="32">
        <v>5.4282000000000004</v>
      </c>
      <c r="AH1804" s="32">
        <v>6.8574999999999999</v>
      </c>
      <c r="AI1804" s="32">
        <v>0.38</v>
      </c>
      <c r="AJ1804" s="32">
        <v>6.2880000000000003</v>
      </c>
      <c r="AK1804" s="32">
        <v>5.4234</v>
      </c>
      <c r="AL1804" s="32">
        <v>6.7068000000000003</v>
      </c>
      <c r="AM1804" s="32">
        <v>0.3629</v>
      </c>
      <c r="AN1804" s="32">
        <v>1.8197000000000001</v>
      </c>
      <c r="AO1804" s="32">
        <v>1.8192999999999999</v>
      </c>
      <c r="AP1804" s="32">
        <v>10.4358</v>
      </c>
      <c r="AQ1804" s="32">
        <v>6.6E-3</v>
      </c>
      <c r="AR1804" s="32">
        <v>10.4369</v>
      </c>
      <c r="AS1804" s="32">
        <v>8.2000000000000007E-3</v>
      </c>
      <c r="AT1804" s="32">
        <v>31.364999999999998</v>
      </c>
      <c r="AU1804" s="32">
        <v>5.1999999999999998E-3</v>
      </c>
      <c r="AV1804" s="32">
        <v>31.367100000000001</v>
      </c>
      <c r="AW1804" s="32">
        <v>2E-3</v>
      </c>
      <c r="AX1804" s="32">
        <v>1.9390000000000001</v>
      </c>
      <c r="AY1804">
        <v>51.56</v>
      </c>
      <c r="AZ1804">
        <v>1.9379999999999999</v>
      </c>
      <c r="BA1804">
        <v>51.56</v>
      </c>
      <c r="BB1804">
        <v>468</v>
      </c>
      <c r="BC1804">
        <v>464.56</v>
      </c>
      <c r="BD1804" s="32">
        <v>5.0880999999999998</v>
      </c>
      <c r="BE1804" s="32">
        <v>5.0888</v>
      </c>
      <c r="BF1804" s="32">
        <v>34.911999999999999</v>
      </c>
      <c r="BG1804" s="32">
        <v>34.912199999999999</v>
      </c>
      <c r="BH1804" s="32">
        <v>1.9390000000000001</v>
      </c>
      <c r="BI1804" s="34">
        <v>52</v>
      </c>
      <c r="BJ1804" s="34">
        <v>30</v>
      </c>
      <c r="BK1804" s="34">
        <v>122</v>
      </c>
      <c r="BL1804" s="34">
        <v>92</v>
      </c>
      <c r="BM1804">
        <v>0</v>
      </c>
      <c r="BN1804" t="s">
        <v>1843</v>
      </c>
      <c r="BO1804" t="s">
        <v>7722</v>
      </c>
      <c r="BP1804" t="b">
        <v>1</v>
      </c>
    </row>
    <row r="1805" spans="1:68" x14ac:dyDescent="0.25">
      <c r="A1805" s="30" t="str">
        <f t="shared" si="29"/>
        <v>2011043130</v>
      </c>
      <c r="B1805" t="s">
        <v>211</v>
      </c>
      <c r="C1805">
        <v>130</v>
      </c>
      <c r="D1805" s="65" t="s">
        <v>8826</v>
      </c>
      <c r="E1805" t="s">
        <v>107</v>
      </c>
      <c r="F1805">
        <v>1</v>
      </c>
      <c r="G1805">
        <v>2011</v>
      </c>
      <c r="H1805">
        <v>2</v>
      </c>
      <c r="I1805" s="34">
        <v>245.8</v>
      </c>
      <c r="J1805">
        <v>260</v>
      </c>
      <c r="K1805" s="32">
        <v>47.5837</v>
      </c>
      <c r="L1805" s="32">
        <v>-59.342199999999998</v>
      </c>
      <c r="M1805" s="31">
        <v>40824.146811921295</v>
      </c>
      <c r="N1805" s="33">
        <v>1.98</v>
      </c>
      <c r="O1805" s="33">
        <v>49.58</v>
      </c>
      <c r="P1805" s="32">
        <v>7.9367999999999999</v>
      </c>
      <c r="Q1805" s="32">
        <v>4.8699000000000003</v>
      </c>
      <c r="R1805" s="32">
        <v>10.844200000000001</v>
      </c>
      <c r="S1805" s="32">
        <v>2.2921</v>
      </c>
      <c r="T1805" s="32">
        <v>7.9283000000000001</v>
      </c>
      <c r="U1805" s="32">
        <v>4.8883000000000001</v>
      </c>
      <c r="V1805" s="32">
        <v>10.848100000000001</v>
      </c>
      <c r="W1805" s="32">
        <v>2.2938999999999998</v>
      </c>
      <c r="X1805" s="32">
        <v>31.738900000000001</v>
      </c>
      <c r="Y1805" s="32">
        <v>31.085100000000001</v>
      </c>
      <c r="Z1805" s="32">
        <v>32.1736</v>
      </c>
      <c r="AA1805" s="32">
        <v>0.36969999999999997</v>
      </c>
      <c r="AB1805" s="32">
        <v>31.7409</v>
      </c>
      <c r="AC1805" s="32">
        <v>31.17</v>
      </c>
      <c r="AD1805" s="32">
        <v>32.170099999999998</v>
      </c>
      <c r="AE1805" s="32">
        <v>0.3639</v>
      </c>
      <c r="AF1805" s="32">
        <v>6.2571000000000003</v>
      </c>
      <c r="AG1805" s="32">
        <v>5.9352</v>
      </c>
      <c r="AH1805" s="32">
        <v>6.5362999999999998</v>
      </c>
      <c r="AI1805" s="32">
        <v>0.20979999999999999</v>
      </c>
      <c r="AJ1805" s="32">
        <v>6.1345999999999998</v>
      </c>
      <c r="AK1805" s="32">
        <v>5.9020000000000001</v>
      </c>
      <c r="AL1805" s="32">
        <v>6.3708999999999998</v>
      </c>
      <c r="AM1805" s="32">
        <v>0.17949999999999999</v>
      </c>
      <c r="AN1805" s="32">
        <v>1.5587</v>
      </c>
      <c r="AO1805" s="32">
        <v>1.5478000000000001</v>
      </c>
      <c r="AP1805" s="32">
        <v>10.8409</v>
      </c>
      <c r="AQ1805" s="32">
        <v>3.8E-3</v>
      </c>
      <c r="AR1805" s="32">
        <v>10.8437</v>
      </c>
      <c r="AS1805" s="32">
        <v>4.3E-3</v>
      </c>
      <c r="AT1805" s="32">
        <v>31.1934</v>
      </c>
      <c r="AU1805" s="32">
        <v>7.6600000000000001E-2</v>
      </c>
      <c r="AV1805" s="32">
        <v>31.2392</v>
      </c>
      <c r="AW1805" s="32">
        <v>4.6300000000000001E-2</v>
      </c>
      <c r="AX1805" s="32">
        <v>2.7145999999999999</v>
      </c>
      <c r="AY1805">
        <v>113.02</v>
      </c>
      <c r="AZ1805">
        <v>2.7153</v>
      </c>
      <c r="BA1805">
        <v>113.02</v>
      </c>
      <c r="BB1805">
        <v>256.5</v>
      </c>
      <c r="BC1805">
        <v>245.78</v>
      </c>
      <c r="BD1805" s="32">
        <v>6.3356000000000003</v>
      </c>
      <c r="BE1805" s="32">
        <v>6.3343999999999996</v>
      </c>
      <c r="BF1805" s="32">
        <v>34.665599999999998</v>
      </c>
      <c r="BG1805" s="32">
        <v>34.665599999999998</v>
      </c>
      <c r="BH1805" s="32">
        <v>2.7145999999999999</v>
      </c>
      <c r="BI1805" s="34">
        <v>114</v>
      </c>
      <c r="BJ1805" s="34">
        <v>70</v>
      </c>
      <c r="BK1805" s="34">
        <v>117</v>
      </c>
      <c r="BL1805" s="34">
        <v>47</v>
      </c>
      <c r="BM1805">
        <v>0</v>
      </c>
      <c r="BN1805" t="s">
        <v>1844</v>
      </c>
      <c r="BO1805" t="s">
        <v>7723</v>
      </c>
      <c r="BP1805" t="b">
        <v>1</v>
      </c>
    </row>
    <row r="1806" spans="1:68" x14ac:dyDescent="0.25">
      <c r="A1806" s="30" t="str">
        <f t="shared" si="29"/>
        <v>2011043132</v>
      </c>
      <c r="B1806" t="s">
        <v>211</v>
      </c>
      <c r="C1806">
        <v>132</v>
      </c>
      <c r="D1806" s="65" t="s">
        <v>8770</v>
      </c>
      <c r="E1806" t="s">
        <v>212</v>
      </c>
      <c r="F1806">
        <v>0</v>
      </c>
      <c r="G1806">
        <v>2011</v>
      </c>
      <c r="H1806">
        <v>2</v>
      </c>
      <c r="I1806" s="34">
        <v>361.7</v>
      </c>
      <c r="J1806">
        <v>365</v>
      </c>
      <c r="K1806" s="32">
        <v>46.417700000000004</v>
      </c>
      <c r="L1806" s="32">
        <v>-58.871200000000002</v>
      </c>
      <c r="M1806" s="31">
        <v>40824.458919907411</v>
      </c>
      <c r="N1806" s="33">
        <v>2.98</v>
      </c>
      <c r="O1806" s="33">
        <v>49.58</v>
      </c>
      <c r="P1806" s="32">
        <v>6.423</v>
      </c>
      <c r="Q1806" s="32">
        <v>2.2744</v>
      </c>
      <c r="R1806" s="32">
        <v>8.2443000000000008</v>
      </c>
      <c r="S1806" s="32">
        <v>2.4561999999999999</v>
      </c>
      <c r="T1806" s="32">
        <v>6.4263000000000003</v>
      </c>
      <c r="U1806" s="32">
        <v>2.2736000000000001</v>
      </c>
      <c r="V1806" s="32">
        <v>8.2439999999999998</v>
      </c>
      <c r="W1806" s="32">
        <v>2.4552</v>
      </c>
      <c r="X1806" s="32">
        <v>31.636500000000002</v>
      </c>
      <c r="Y1806" s="32">
        <v>31.372199999999999</v>
      </c>
      <c r="Z1806" s="32">
        <v>32.276800000000001</v>
      </c>
      <c r="AA1806" s="32">
        <v>0.35110000000000002</v>
      </c>
      <c r="AB1806" s="32">
        <v>31.633099999999999</v>
      </c>
      <c r="AC1806" s="32">
        <v>31.369499999999999</v>
      </c>
      <c r="AD1806" s="32">
        <v>32.276699999999998</v>
      </c>
      <c r="AE1806" s="32">
        <v>0.34949999999999998</v>
      </c>
      <c r="AF1806" s="32">
        <v>6.4539</v>
      </c>
      <c r="AG1806" s="32">
        <v>5.8296999999999999</v>
      </c>
      <c r="AH1806" s="32">
        <v>6.8845999999999998</v>
      </c>
      <c r="AI1806" s="32">
        <v>0.27589999999999998</v>
      </c>
      <c r="AJ1806" s="32">
        <v>6.3186999999999998</v>
      </c>
      <c r="AK1806" s="32">
        <v>5.7817999999999996</v>
      </c>
      <c r="AL1806" s="32">
        <v>6.7206999999999999</v>
      </c>
      <c r="AM1806" s="32">
        <v>0.25590000000000002</v>
      </c>
      <c r="AN1806" s="32">
        <v>1.363</v>
      </c>
      <c r="AO1806" s="32">
        <v>1.3626</v>
      </c>
      <c r="AP1806" s="32">
        <v>8.2387999999999995</v>
      </c>
      <c r="AQ1806" s="32">
        <v>3.5000000000000001E-3</v>
      </c>
      <c r="AR1806" s="32">
        <v>8.2385999999999999</v>
      </c>
      <c r="AS1806" s="32">
        <v>2.8999999999999998E-3</v>
      </c>
      <c r="AT1806" s="32">
        <v>31.377099999999999</v>
      </c>
      <c r="AU1806" s="32">
        <v>4.3E-3</v>
      </c>
      <c r="AV1806" s="32">
        <v>31.3764</v>
      </c>
      <c r="AW1806" s="32">
        <v>6.0000000000000001E-3</v>
      </c>
      <c r="AX1806" s="32">
        <v>2.1509</v>
      </c>
      <c r="AY1806">
        <v>77.34</v>
      </c>
      <c r="AZ1806">
        <v>2.1513</v>
      </c>
      <c r="BA1806">
        <v>78.33</v>
      </c>
      <c r="BB1806">
        <v>371</v>
      </c>
      <c r="BC1806">
        <v>361.67</v>
      </c>
      <c r="BD1806" s="32">
        <v>5.5522</v>
      </c>
      <c r="BE1806" s="32">
        <v>5.5525000000000002</v>
      </c>
      <c r="BF1806" s="32">
        <v>34.875399999999999</v>
      </c>
      <c r="BG1806" s="32">
        <v>34.875500000000002</v>
      </c>
      <c r="BH1806" s="32">
        <v>2.1509</v>
      </c>
      <c r="BI1806" s="34">
        <v>78</v>
      </c>
      <c r="BJ1806" s="34">
        <v>37</v>
      </c>
      <c r="BK1806" s="34">
        <v>147</v>
      </c>
      <c r="BL1806" s="34">
        <v>106</v>
      </c>
      <c r="BM1806">
        <v>0</v>
      </c>
      <c r="BN1806" t="s">
        <v>1845</v>
      </c>
      <c r="BO1806" t="s">
        <v>7724</v>
      </c>
      <c r="BP1806" t="b">
        <v>1</v>
      </c>
    </row>
    <row r="1807" spans="1:68" x14ac:dyDescent="0.25">
      <c r="A1807" s="30" t="str">
        <f t="shared" si="29"/>
        <v>2011043135</v>
      </c>
      <c r="B1807" t="s">
        <v>211</v>
      </c>
      <c r="C1807">
        <v>135</v>
      </c>
      <c r="D1807" s="65" t="s">
        <v>8771</v>
      </c>
      <c r="E1807" t="s">
        <v>213</v>
      </c>
      <c r="F1807">
        <v>0</v>
      </c>
      <c r="G1807">
        <v>2011</v>
      </c>
      <c r="H1807">
        <v>2</v>
      </c>
      <c r="I1807" s="34">
        <v>145.69999999999999</v>
      </c>
      <c r="J1807">
        <v>155</v>
      </c>
      <c r="K1807" s="32">
        <v>46.295499999999997</v>
      </c>
      <c r="L1807" s="32">
        <v>-59.0685</v>
      </c>
      <c r="M1807" s="31">
        <v>40824.599255439818</v>
      </c>
      <c r="N1807" s="33">
        <v>1.98</v>
      </c>
      <c r="O1807" s="33">
        <v>49.58</v>
      </c>
      <c r="P1807" s="32">
        <v>5.7914000000000003</v>
      </c>
      <c r="Q1807" s="32">
        <v>2.2079</v>
      </c>
      <c r="R1807" s="32">
        <v>8.2996999999999996</v>
      </c>
      <c r="S1807" s="32">
        <v>2.5434000000000001</v>
      </c>
      <c r="T1807" s="32">
        <v>5.7869999999999999</v>
      </c>
      <c r="U1807" s="32">
        <v>2.2080000000000002</v>
      </c>
      <c r="V1807" s="32">
        <v>8.3010999999999999</v>
      </c>
      <c r="W1807" s="32">
        <v>2.5434000000000001</v>
      </c>
      <c r="X1807" s="32">
        <v>31.2744</v>
      </c>
      <c r="Y1807" s="32">
        <v>30.603200000000001</v>
      </c>
      <c r="Z1807" s="32">
        <v>32.156599999999997</v>
      </c>
      <c r="AA1807" s="32">
        <v>0.59550000000000003</v>
      </c>
      <c r="AB1807" s="32">
        <v>31.272099999999998</v>
      </c>
      <c r="AC1807" s="32">
        <v>30.596</v>
      </c>
      <c r="AD1807" s="32">
        <v>32.156599999999997</v>
      </c>
      <c r="AE1807" s="32">
        <v>0.59570000000000001</v>
      </c>
      <c r="AF1807" s="32">
        <v>6.4050000000000002</v>
      </c>
      <c r="AG1807" s="32">
        <v>5.9641000000000002</v>
      </c>
      <c r="AH1807" s="32">
        <v>6.7529000000000003</v>
      </c>
      <c r="AI1807" s="32">
        <v>0.19919999999999999</v>
      </c>
      <c r="AJ1807" s="32">
        <v>6.2769000000000004</v>
      </c>
      <c r="AK1807" s="32">
        <v>5.8954000000000004</v>
      </c>
      <c r="AL1807" s="32">
        <v>6.6319999999999997</v>
      </c>
      <c r="AM1807" s="32">
        <v>0.18179999999999999</v>
      </c>
      <c r="AN1807" s="32">
        <v>1.8909</v>
      </c>
      <c r="AO1807" s="32">
        <v>1.8909</v>
      </c>
      <c r="AP1807" s="32">
        <v>8.2638999999999996</v>
      </c>
      <c r="AQ1807" s="32">
        <v>1.66E-2</v>
      </c>
      <c r="AR1807" s="32">
        <v>8.2630999999999997</v>
      </c>
      <c r="AS1807" s="32">
        <v>1.46E-2</v>
      </c>
      <c r="AT1807" s="32">
        <v>30.615100000000002</v>
      </c>
      <c r="AU1807" s="32">
        <v>1.7399999999999999E-2</v>
      </c>
      <c r="AV1807" s="32">
        <v>30.600899999999999</v>
      </c>
      <c r="AW1807" s="32">
        <v>3.7000000000000002E-3</v>
      </c>
      <c r="AX1807" s="32">
        <v>0.97170000000000001</v>
      </c>
      <c r="AY1807">
        <v>63.46</v>
      </c>
      <c r="AZ1807">
        <v>0.97299999999999998</v>
      </c>
      <c r="BA1807">
        <v>63.46</v>
      </c>
      <c r="BB1807">
        <v>150</v>
      </c>
      <c r="BC1807">
        <v>145.74</v>
      </c>
      <c r="BD1807" s="32">
        <v>3.9723000000000002</v>
      </c>
      <c r="BE1807" s="32">
        <v>3.9621</v>
      </c>
      <c r="BF1807" s="32">
        <v>33.5535</v>
      </c>
      <c r="BG1807" s="32">
        <v>33.547699999999999</v>
      </c>
      <c r="BH1807" s="32">
        <v>0.97170000000000001</v>
      </c>
      <c r="BI1807" s="34">
        <v>64</v>
      </c>
      <c r="BJ1807" s="34">
        <v>33</v>
      </c>
      <c r="BK1807" s="34">
        <v>150</v>
      </c>
      <c r="BL1807" s="34">
        <v>117</v>
      </c>
      <c r="BM1807">
        <v>1</v>
      </c>
      <c r="BN1807" t="s">
        <v>1846</v>
      </c>
      <c r="BO1807" t="s">
        <v>7725</v>
      </c>
      <c r="BP1807" t="b">
        <v>1</v>
      </c>
    </row>
    <row r="1808" spans="1:68" x14ac:dyDescent="0.25">
      <c r="A1808" s="30" t="str">
        <f t="shared" si="29"/>
        <v>2011043137</v>
      </c>
      <c r="B1808" t="s">
        <v>211</v>
      </c>
      <c r="C1808">
        <v>137</v>
      </c>
      <c r="D1808" s="65" t="s">
        <v>8801</v>
      </c>
      <c r="E1808" t="s">
        <v>214</v>
      </c>
      <c r="F1808">
        <v>0</v>
      </c>
      <c r="G1808">
        <v>2011</v>
      </c>
      <c r="H1808">
        <v>2</v>
      </c>
      <c r="I1808" s="34">
        <v>87.3</v>
      </c>
      <c r="J1808">
        <v>92</v>
      </c>
      <c r="K1808" s="32">
        <v>46.215800000000002</v>
      </c>
      <c r="L1808" s="32">
        <v>-59.198700000000002</v>
      </c>
      <c r="M1808" s="31">
        <v>40824.668860185186</v>
      </c>
      <c r="N1808" s="33">
        <v>2.98</v>
      </c>
      <c r="O1808" s="33">
        <v>49.58</v>
      </c>
      <c r="P1808" s="32">
        <v>8.2269000000000005</v>
      </c>
      <c r="Q1808" s="32">
        <v>5.2859999999999996</v>
      </c>
      <c r="R1808" s="32">
        <v>9.8768999999999991</v>
      </c>
      <c r="S1808" s="32">
        <v>1.3749</v>
      </c>
      <c r="T1808" s="32">
        <v>8.2271999999999998</v>
      </c>
      <c r="U1808" s="32">
        <v>5.2911999999999999</v>
      </c>
      <c r="V1808" s="32">
        <v>9.8787000000000003</v>
      </c>
      <c r="W1808" s="32">
        <v>1.3747</v>
      </c>
      <c r="X1808" s="32">
        <v>30.554099999999998</v>
      </c>
      <c r="Y1808" s="32">
        <v>29.9773</v>
      </c>
      <c r="Z1808" s="32">
        <v>31.407399999999999</v>
      </c>
      <c r="AA1808" s="32">
        <v>0.48370000000000002</v>
      </c>
      <c r="AB1808" s="32">
        <v>30.552399999999999</v>
      </c>
      <c r="AC1808" s="32">
        <v>29.977900000000002</v>
      </c>
      <c r="AD1808" s="32">
        <v>31.4041</v>
      </c>
      <c r="AE1808" s="32">
        <v>0.48220000000000002</v>
      </c>
      <c r="AF1808" s="32">
        <v>6.2763</v>
      </c>
      <c r="AG1808" s="32">
        <v>6.1531000000000002</v>
      </c>
      <c r="AH1808" s="32">
        <v>6.4398</v>
      </c>
      <c r="AI1808" s="32">
        <v>8.4099999999999994E-2</v>
      </c>
      <c r="AJ1808" s="32">
        <v>6.1279000000000003</v>
      </c>
      <c r="AK1808" s="32">
        <v>5.9922000000000004</v>
      </c>
      <c r="AL1808" s="32">
        <v>6.2835999999999999</v>
      </c>
      <c r="AM1808" s="32">
        <v>0.08</v>
      </c>
      <c r="AN1808" s="32">
        <v>1.7427999999999999</v>
      </c>
      <c r="AO1808" s="32">
        <v>1.7394000000000001</v>
      </c>
      <c r="AP1808" s="32">
        <v>9.8737999999999992</v>
      </c>
      <c r="AQ1808" s="32">
        <v>2.7000000000000001E-3</v>
      </c>
      <c r="AR1808" s="32">
        <v>9.8744999999999994</v>
      </c>
      <c r="AS1808" s="32">
        <v>3.7000000000000002E-3</v>
      </c>
      <c r="AT1808" s="32">
        <v>29.979399999999998</v>
      </c>
      <c r="AU1808" s="32">
        <v>2.7000000000000001E-3</v>
      </c>
      <c r="AV1808" s="32">
        <v>29.9818</v>
      </c>
      <c r="AW1808" s="32">
        <v>6.4000000000000003E-3</v>
      </c>
      <c r="AX1808" s="32">
        <v>2.4085000000000001</v>
      </c>
      <c r="AY1808">
        <v>84.28</v>
      </c>
      <c r="AZ1808">
        <v>2.4087000000000001</v>
      </c>
      <c r="BA1808">
        <v>84.28</v>
      </c>
      <c r="BB1808">
        <v>88</v>
      </c>
      <c r="BC1808">
        <v>87.26</v>
      </c>
      <c r="BD1808" s="32">
        <v>2.4087000000000001</v>
      </c>
      <c r="BE1808" s="32">
        <v>2.4089</v>
      </c>
      <c r="BF1808" s="32">
        <v>32.439700000000002</v>
      </c>
      <c r="BG1808" s="32">
        <v>32.439799999999998</v>
      </c>
      <c r="BH1808" s="32"/>
      <c r="BI1808" s="34"/>
      <c r="BJ1808" s="34">
        <v>54</v>
      </c>
      <c r="BK1808" s="34">
        <v>88</v>
      </c>
      <c r="BL1808" s="34">
        <v>34</v>
      </c>
      <c r="BM1808">
        <v>0</v>
      </c>
      <c r="BN1808" t="s">
        <v>1847</v>
      </c>
      <c r="BO1808" t="s">
        <v>7726</v>
      </c>
      <c r="BP1808" t="b">
        <v>1</v>
      </c>
    </row>
    <row r="1809" spans="1:68" x14ac:dyDescent="0.25">
      <c r="A1809" s="30" t="str">
        <f t="shared" si="29"/>
        <v>2011043139</v>
      </c>
      <c r="B1809" t="s">
        <v>211</v>
      </c>
      <c r="C1809">
        <v>139</v>
      </c>
      <c r="D1809" s="65" t="s">
        <v>8734</v>
      </c>
      <c r="E1809" t="s">
        <v>215</v>
      </c>
      <c r="F1809">
        <v>0</v>
      </c>
      <c r="G1809">
        <v>2011</v>
      </c>
      <c r="H1809">
        <v>2</v>
      </c>
      <c r="I1809" s="34">
        <v>62.5</v>
      </c>
      <c r="J1809">
        <v>68</v>
      </c>
      <c r="K1809" s="32">
        <v>46.108199999999997</v>
      </c>
      <c r="L1809" s="32">
        <v>-59.3628</v>
      </c>
      <c r="M1809" s="31">
        <v>40824.737130208334</v>
      </c>
      <c r="N1809" s="33">
        <v>1.98</v>
      </c>
      <c r="O1809" s="33">
        <v>49.58</v>
      </c>
      <c r="P1809" s="32">
        <v>10.617599999999999</v>
      </c>
      <c r="Q1809" s="32">
        <v>8.9135000000000009</v>
      </c>
      <c r="R1809" s="32">
        <v>11.2004</v>
      </c>
      <c r="S1809" s="32">
        <v>0.63600000000000001</v>
      </c>
      <c r="T1809" s="32">
        <v>10.620200000000001</v>
      </c>
      <c r="U1809" s="32">
        <v>8.9148999999999994</v>
      </c>
      <c r="V1809" s="32">
        <v>11.2012</v>
      </c>
      <c r="W1809" s="32">
        <v>0.63390000000000002</v>
      </c>
      <c r="X1809" s="32">
        <v>29.905000000000001</v>
      </c>
      <c r="Y1809" s="32">
        <v>29.765799999999999</v>
      </c>
      <c r="Z1809" s="32">
        <v>30.5794</v>
      </c>
      <c r="AA1809" s="32">
        <v>0.24560000000000001</v>
      </c>
      <c r="AB1809" s="32">
        <v>29.903300000000002</v>
      </c>
      <c r="AC1809" s="32">
        <v>29.7698</v>
      </c>
      <c r="AD1809" s="32">
        <v>30.578499999999998</v>
      </c>
      <c r="AE1809" s="32">
        <v>0.24410000000000001</v>
      </c>
      <c r="AF1809" s="32">
        <v>5.9794</v>
      </c>
      <c r="AG1809" s="32">
        <v>5.8417000000000003</v>
      </c>
      <c r="AH1809" s="32">
        <v>6.0656999999999996</v>
      </c>
      <c r="AI1809" s="32">
        <v>5.96E-2</v>
      </c>
      <c r="AJ1809" s="32">
        <v>5.8730000000000002</v>
      </c>
      <c r="AK1809" s="32">
        <v>5.7220000000000004</v>
      </c>
      <c r="AL1809" s="32">
        <v>5.9416000000000002</v>
      </c>
      <c r="AM1809" s="32">
        <v>5.9900000000000002E-2</v>
      </c>
      <c r="AN1809" s="32">
        <v>0.99990000000000001</v>
      </c>
      <c r="AO1809" s="32">
        <v>0.99860000000000004</v>
      </c>
      <c r="AP1809" s="32">
        <v>11.199299999999999</v>
      </c>
      <c r="AQ1809" s="32">
        <v>1.2999999999999999E-3</v>
      </c>
      <c r="AR1809" s="32">
        <v>11.199299999999999</v>
      </c>
      <c r="AS1809" s="32">
        <v>2.2000000000000001E-3</v>
      </c>
      <c r="AT1809" s="32">
        <v>29.771000000000001</v>
      </c>
      <c r="AU1809" s="32">
        <v>4.3E-3</v>
      </c>
      <c r="AV1809" s="32">
        <v>29.770900000000001</v>
      </c>
      <c r="AW1809" s="32">
        <v>1.9E-3</v>
      </c>
      <c r="AX1809" s="32">
        <v>6.0848000000000004</v>
      </c>
      <c r="AY1809">
        <v>62.47</v>
      </c>
      <c r="AZ1809">
        <v>6.0853000000000002</v>
      </c>
      <c r="BA1809">
        <v>62.47</v>
      </c>
      <c r="BB1809">
        <v>62</v>
      </c>
      <c r="BC1809">
        <v>62.47</v>
      </c>
      <c r="BD1809" s="32">
        <v>6.0848000000000004</v>
      </c>
      <c r="BE1809" s="32">
        <v>6.0853000000000002</v>
      </c>
      <c r="BF1809" s="32">
        <v>31.331700000000001</v>
      </c>
      <c r="BG1809" s="32">
        <v>31.3309</v>
      </c>
      <c r="BH1809" s="32"/>
      <c r="BI1809" s="34"/>
      <c r="BJ1809" s="34"/>
      <c r="BK1809" s="34"/>
      <c r="BL1809" s="34"/>
      <c r="BM1809">
        <v>-1</v>
      </c>
      <c r="BN1809" t="s">
        <v>1848</v>
      </c>
      <c r="BO1809" t="s">
        <v>7727</v>
      </c>
      <c r="BP1809" t="b">
        <v>1</v>
      </c>
    </row>
    <row r="1810" spans="1:68" x14ac:dyDescent="0.25">
      <c r="A1810" s="30" t="str">
        <f t="shared" si="29"/>
        <v>2011043141</v>
      </c>
      <c r="B1810" t="s">
        <v>211</v>
      </c>
      <c r="C1810">
        <v>141</v>
      </c>
      <c r="D1810" s="65" t="s">
        <v>8772</v>
      </c>
      <c r="E1810" t="s">
        <v>216</v>
      </c>
      <c r="F1810">
        <v>0</v>
      </c>
      <c r="G1810">
        <v>2011</v>
      </c>
      <c r="H1810">
        <v>2</v>
      </c>
      <c r="I1810" s="34">
        <v>56.5</v>
      </c>
      <c r="J1810">
        <v>60</v>
      </c>
      <c r="K1810" s="32">
        <v>45.9983</v>
      </c>
      <c r="L1810" s="32">
        <v>-59.528500000000001</v>
      </c>
      <c r="M1810" s="31">
        <v>40824.797268518516</v>
      </c>
      <c r="N1810" s="33">
        <v>1.98</v>
      </c>
      <c r="O1810" s="33">
        <v>49.58</v>
      </c>
      <c r="P1810" s="32">
        <v>12.33</v>
      </c>
      <c r="Q1810" s="32">
        <v>11.2286</v>
      </c>
      <c r="R1810" s="32">
        <v>13.3276</v>
      </c>
      <c r="S1810" s="32">
        <v>0.61439999999999995</v>
      </c>
      <c r="T1810" s="32">
        <v>12.3285</v>
      </c>
      <c r="U1810" s="32">
        <v>11.2119</v>
      </c>
      <c r="V1810" s="32">
        <v>13.3291</v>
      </c>
      <c r="W1810" s="32">
        <v>0.61170000000000002</v>
      </c>
      <c r="X1810" s="32">
        <v>29.7195</v>
      </c>
      <c r="Y1810" s="32">
        <v>29.203700000000001</v>
      </c>
      <c r="Z1810" s="32">
        <v>30.151299999999999</v>
      </c>
      <c r="AA1810" s="32">
        <v>0.29010000000000002</v>
      </c>
      <c r="AB1810" s="32">
        <v>29.720099999999999</v>
      </c>
      <c r="AC1810" s="32">
        <v>29.208500000000001</v>
      </c>
      <c r="AD1810" s="32">
        <v>30.158100000000001</v>
      </c>
      <c r="AE1810" s="32">
        <v>0.28789999999999999</v>
      </c>
      <c r="AF1810" s="32">
        <v>5.8160999999999996</v>
      </c>
      <c r="AG1810" s="32">
        <v>5.6852</v>
      </c>
      <c r="AH1810" s="32">
        <v>5.8864999999999998</v>
      </c>
      <c r="AI1810" s="32">
        <v>6.83E-2</v>
      </c>
      <c r="AJ1810" s="32">
        <v>5.7214999999999998</v>
      </c>
      <c r="AK1810" s="32">
        <v>5.6284000000000001</v>
      </c>
      <c r="AL1810" s="32">
        <v>5.7816000000000001</v>
      </c>
      <c r="AM1810" s="32">
        <v>4.2200000000000001E-2</v>
      </c>
      <c r="AN1810" s="32">
        <v>1.1082000000000001</v>
      </c>
      <c r="AO1810" s="32">
        <v>1.1156999999999999</v>
      </c>
      <c r="AP1810" s="32">
        <v>13.311999999999999</v>
      </c>
      <c r="AQ1810" s="32">
        <v>0.02</v>
      </c>
      <c r="AR1810" s="32">
        <v>13.3012</v>
      </c>
      <c r="AS1810" s="32">
        <v>2.8000000000000001E-2</v>
      </c>
      <c r="AT1810" s="32">
        <v>29.22</v>
      </c>
      <c r="AU1810" s="32">
        <v>1.61E-2</v>
      </c>
      <c r="AV1810" s="32">
        <v>29.2316</v>
      </c>
      <c r="AW1810" s="32">
        <v>2.24E-2</v>
      </c>
      <c r="AX1810" s="32">
        <v>9.1815999999999995</v>
      </c>
      <c r="AY1810">
        <v>56.52</v>
      </c>
      <c r="AZ1810">
        <v>8.8890999999999991</v>
      </c>
      <c r="BA1810">
        <v>56.52</v>
      </c>
      <c r="BB1810">
        <v>60</v>
      </c>
      <c r="BD1810" s="32"/>
      <c r="BE1810" s="32"/>
      <c r="BF1810" s="32"/>
      <c r="BG1810" s="32"/>
      <c r="BH1810" s="32"/>
      <c r="BI1810" s="34"/>
      <c r="BJ1810" s="34"/>
      <c r="BK1810" s="34"/>
      <c r="BL1810" s="34"/>
      <c r="BM1810">
        <v>-1</v>
      </c>
      <c r="BN1810" t="s">
        <v>1849</v>
      </c>
      <c r="BO1810" t="s">
        <v>7728</v>
      </c>
      <c r="BP1810" t="b">
        <v>1</v>
      </c>
    </row>
    <row r="1811" spans="1:68" x14ac:dyDescent="0.25">
      <c r="A1811" s="30" t="str">
        <f t="shared" si="29"/>
        <v>2011043143</v>
      </c>
      <c r="B1811" t="s">
        <v>211</v>
      </c>
      <c r="C1811">
        <v>143</v>
      </c>
      <c r="D1811" s="65" t="s">
        <v>8773</v>
      </c>
      <c r="E1811" t="s">
        <v>106</v>
      </c>
      <c r="F1811">
        <v>1</v>
      </c>
      <c r="G1811">
        <v>2011</v>
      </c>
      <c r="H1811">
        <v>2</v>
      </c>
      <c r="I1811" s="34">
        <v>86.3</v>
      </c>
      <c r="J1811">
        <v>105</v>
      </c>
      <c r="K1811" s="32">
        <v>45.831800000000001</v>
      </c>
      <c r="L1811" s="32">
        <v>-59.851500000000001</v>
      </c>
      <c r="M1811" s="31">
        <v>40824.887873726853</v>
      </c>
      <c r="N1811" s="33">
        <v>1.98</v>
      </c>
      <c r="O1811" s="33">
        <v>49.58</v>
      </c>
      <c r="P1811" s="32">
        <v>11.7729</v>
      </c>
      <c r="Q1811" s="32">
        <v>10.991899999999999</v>
      </c>
      <c r="R1811" s="32">
        <v>12.4377</v>
      </c>
      <c r="S1811" s="32">
        <v>0.60850000000000004</v>
      </c>
      <c r="T1811" s="32">
        <v>11.773099999999999</v>
      </c>
      <c r="U1811" s="32">
        <v>10.9925</v>
      </c>
      <c r="V1811" s="32">
        <v>12.434200000000001</v>
      </c>
      <c r="W1811" s="32">
        <v>0.60909999999999997</v>
      </c>
      <c r="X1811" s="32">
        <v>29.976299999999998</v>
      </c>
      <c r="Y1811" s="32">
        <v>29.681899999999999</v>
      </c>
      <c r="Z1811" s="32">
        <v>30.3126</v>
      </c>
      <c r="AA1811" s="32">
        <v>0.25890000000000002</v>
      </c>
      <c r="AB1811" s="32">
        <v>29.97</v>
      </c>
      <c r="AC1811" s="32">
        <v>29.683199999999999</v>
      </c>
      <c r="AD1811" s="32">
        <v>30.3123</v>
      </c>
      <c r="AE1811" s="32">
        <v>0.25950000000000001</v>
      </c>
      <c r="AF1811" s="32">
        <v>5.9086999999999996</v>
      </c>
      <c r="AG1811" s="32">
        <v>5.8247</v>
      </c>
      <c r="AH1811" s="32">
        <v>5.9843999999999999</v>
      </c>
      <c r="AI1811" s="32">
        <v>6.2899999999999998E-2</v>
      </c>
      <c r="AJ1811" s="32">
        <v>5.7667000000000002</v>
      </c>
      <c r="AK1811" s="32">
        <v>5.6730999999999998</v>
      </c>
      <c r="AL1811" s="32">
        <v>5.8353999999999999</v>
      </c>
      <c r="AM1811" s="32">
        <v>5.0999999999999997E-2</v>
      </c>
      <c r="AN1811" s="32">
        <v>0.74219999999999997</v>
      </c>
      <c r="AO1811" s="32">
        <v>0.74160000000000004</v>
      </c>
      <c r="AP1811" s="32">
        <v>12.4237</v>
      </c>
      <c r="AQ1811" s="32">
        <v>9.2999999999999992E-3</v>
      </c>
      <c r="AR1811" s="32">
        <v>12.4232</v>
      </c>
      <c r="AS1811" s="32">
        <v>7.3000000000000001E-3</v>
      </c>
      <c r="AT1811" s="32">
        <v>29.6831</v>
      </c>
      <c r="AU1811" s="32">
        <v>1E-3</v>
      </c>
      <c r="AV1811" s="32">
        <v>29.683700000000002</v>
      </c>
      <c r="AW1811" s="32">
        <v>2.9999999999999997E-4</v>
      </c>
      <c r="AX1811" s="32">
        <v>3.4373999999999998</v>
      </c>
      <c r="AY1811">
        <v>86.27</v>
      </c>
      <c r="AZ1811">
        <v>3.4365000000000001</v>
      </c>
      <c r="BA1811">
        <v>86.27</v>
      </c>
      <c r="BB1811">
        <v>84.7</v>
      </c>
      <c r="BC1811">
        <v>84.29</v>
      </c>
      <c r="BD1811" s="32">
        <v>3.4519000000000002</v>
      </c>
      <c r="BE1811" s="32">
        <v>3.4529000000000001</v>
      </c>
      <c r="BF1811" s="32">
        <v>32.358400000000003</v>
      </c>
      <c r="BG1811" s="32">
        <v>32.357500000000002</v>
      </c>
      <c r="BH1811" s="32"/>
      <c r="BI1811" s="34"/>
      <c r="BJ1811" s="34">
        <v>75</v>
      </c>
      <c r="BK1811" s="34">
        <v>87</v>
      </c>
      <c r="BL1811" s="34">
        <v>12</v>
      </c>
      <c r="BM1811">
        <v>0</v>
      </c>
      <c r="BN1811" t="s">
        <v>1850</v>
      </c>
      <c r="BO1811" t="s">
        <v>7729</v>
      </c>
      <c r="BP1811" t="b">
        <v>1</v>
      </c>
    </row>
    <row r="1812" spans="1:68" x14ac:dyDescent="0.25">
      <c r="A1812" s="30" t="str">
        <f t="shared" si="29"/>
        <v>2011043145</v>
      </c>
      <c r="B1812" t="s">
        <v>211</v>
      </c>
      <c r="C1812">
        <v>145</v>
      </c>
      <c r="D1812" s="65" t="s">
        <v>8735</v>
      </c>
      <c r="E1812" t="s">
        <v>105</v>
      </c>
      <c r="F1812">
        <v>1</v>
      </c>
      <c r="G1812">
        <v>2011</v>
      </c>
      <c r="H1812">
        <v>2</v>
      </c>
      <c r="I1812" s="34">
        <v>129.9</v>
      </c>
      <c r="J1812">
        <v>137</v>
      </c>
      <c r="K1812" s="32">
        <v>45.659199999999998</v>
      </c>
      <c r="L1812" s="32">
        <v>-59.703800000000001</v>
      </c>
      <c r="M1812" s="31">
        <v>40824.962218518522</v>
      </c>
      <c r="N1812" s="33">
        <v>2.98</v>
      </c>
      <c r="O1812" s="33">
        <v>49.59</v>
      </c>
      <c r="P1812" s="32">
        <v>9.8370999999999995</v>
      </c>
      <c r="Q1812" s="32">
        <v>7.7839</v>
      </c>
      <c r="R1812" s="32">
        <v>12.336</v>
      </c>
      <c r="S1812" s="32">
        <v>1.4247000000000001</v>
      </c>
      <c r="T1812" s="32">
        <v>9.8359000000000005</v>
      </c>
      <c r="U1812" s="32">
        <v>7.7866999999999997</v>
      </c>
      <c r="V1812" s="32">
        <v>12.336499999999999</v>
      </c>
      <c r="W1812" s="32">
        <v>1.4251</v>
      </c>
      <c r="X1812" s="32">
        <v>30.466200000000001</v>
      </c>
      <c r="Y1812" s="32">
        <v>29.756</v>
      </c>
      <c r="Z1812" s="32">
        <v>31.2395</v>
      </c>
      <c r="AA1812" s="32">
        <v>0.50690000000000002</v>
      </c>
      <c r="AB1812" s="32">
        <v>30.466100000000001</v>
      </c>
      <c r="AC1812" s="32">
        <v>29.763100000000001</v>
      </c>
      <c r="AD1812" s="32">
        <v>31.242599999999999</v>
      </c>
      <c r="AE1812" s="32">
        <v>0.50749999999999995</v>
      </c>
      <c r="AF1812" s="32">
        <v>6.2332999999999998</v>
      </c>
      <c r="AG1812" s="32">
        <v>5.9301000000000004</v>
      </c>
      <c r="AH1812" s="32">
        <v>6.383</v>
      </c>
      <c r="AI1812" s="32">
        <v>0.16370000000000001</v>
      </c>
      <c r="AJ1812" s="32">
        <v>6.0719000000000003</v>
      </c>
      <c r="AK1812" s="32">
        <v>5.7752999999999997</v>
      </c>
      <c r="AL1812" s="32">
        <v>6.2046000000000001</v>
      </c>
      <c r="AM1812" s="32">
        <v>0.1502</v>
      </c>
      <c r="AN1812" s="32">
        <v>1.8878999999999999</v>
      </c>
      <c r="AO1812" s="32">
        <v>1.8897999999999999</v>
      </c>
      <c r="AP1812" s="32">
        <v>12.3353</v>
      </c>
      <c r="AQ1812" s="32">
        <v>1E-3</v>
      </c>
      <c r="AR1812" s="32">
        <v>12.335800000000001</v>
      </c>
      <c r="AS1812" s="32">
        <v>1.1999999999999999E-3</v>
      </c>
      <c r="AT1812" s="32">
        <v>29.7606</v>
      </c>
      <c r="AU1812" s="32">
        <v>4.0000000000000001E-3</v>
      </c>
      <c r="AV1812" s="32">
        <v>29.7638</v>
      </c>
      <c r="AW1812" s="32">
        <v>1.1000000000000001E-3</v>
      </c>
      <c r="AX1812" s="32">
        <v>2.2783000000000002</v>
      </c>
      <c r="AY1812">
        <v>96.18</v>
      </c>
      <c r="AZ1812">
        <v>2.2785000000000002</v>
      </c>
      <c r="BA1812">
        <v>96.18</v>
      </c>
      <c r="BB1812">
        <v>139.80000000000001</v>
      </c>
      <c r="BD1812" s="32"/>
      <c r="BE1812" s="32"/>
      <c r="BF1812" s="32"/>
      <c r="BG1812" s="32"/>
      <c r="BH1812" s="32">
        <v>2.2783000000000002</v>
      </c>
      <c r="BI1812" s="34">
        <v>97</v>
      </c>
      <c r="BJ1812" s="34">
        <v>74</v>
      </c>
      <c r="BK1812" s="34">
        <v>131</v>
      </c>
      <c r="BL1812" s="34">
        <v>57</v>
      </c>
      <c r="BM1812">
        <v>0</v>
      </c>
      <c r="BN1812" t="s">
        <v>1851</v>
      </c>
      <c r="BO1812" t="s">
        <v>7730</v>
      </c>
      <c r="BP1812" t="b">
        <v>1</v>
      </c>
    </row>
    <row r="1813" spans="1:68" x14ac:dyDescent="0.25">
      <c r="A1813" s="30" t="str">
        <f t="shared" si="29"/>
        <v>2011043148</v>
      </c>
      <c r="B1813" t="s">
        <v>211</v>
      </c>
      <c r="C1813">
        <v>148</v>
      </c>
      <c r="D1813" s="65" t="s">
        <v>8843</v>
      </c>
      <c r="E1813" t="s">
        <v>104</v>
      </c>
      <c r="F1813">
        <v>1</v>
      </c>
      <c r="G1813">
        <v>2011</v>
      </c>
      <c r="H1813">
        <v>2</v>
      </c>
      <c r="I1813" s="34">
        <v>135.80000000000001</v>
      </c>
      <c r="J1813">
        <v>145</v>
      </c>
      <c r="K1813" s="32">
        <v>45.4893</v>
      </c>
      <c r="L1813" s="32">
        <v>-59.518700000000003</v>
      </c>
      <c r="M1813" s="31">
        <v>40825.060005902778</v>
      </c>
      <c r="N1813" s="33">
        <v>2.98</v>
      </c>
      <c r="O1813" s="33">
        <v>49.59</v>
      </c>
      <c r="P1813" s="32">
        <v>8.7325999999999997</v>
      </c>
      <c r="Q1813" s="32">
        <v>3.1659000000000002</v>
      </c>
      <c r="R1813" s="32">
        <v>11.2357</v>
      </c>
      <c r="S1813" s="32">
        <v>2.4693999999999998</v>
      </c>
      <c r="T1813" s="32">
        <v>8.7322000000000006</v>
      </c>
      <c r="U1813" s="32">
        <v>3.1408999999999998</v>
      </c>
      <c r="V1813" s="32">
        <v>11.2606</v>
      </c>
      <c r="W1813" s="32">
        <v>2.4803999999999999</v>
      </c>
      <c r="X1813" s="32">
        <v>30.9009</v>
      </c>
      <c r="Y1813" s="32">
        <v>30.281600000000001</v>
      </c>
      <c r="Z1813" s="32">
        <v>31.948</v>
      </c>
      <c r="AA1813" s="32">
        <v>0.53439999999999999</v>
      </c>
      <c r="AB1813" s="32">
        <v>30.895800000000001</v>
      </c>
      <c r="AC1813" s="32">
        <v>30.270800000000001</v>
      </c>
      <c r="AD1813" s="32">
        <v>31.9499</v>
      </c>
      <c r="AE1813" s="32">
        <v>0.53320000000000001</v>
      </c>
      <c r="AF1813" s="32">
        <v>6.1957000000000004</v>
      </c>
      <c r="AG1813" s="32">
        <v>5.9512999999999998</v>
      </c>
      <c r="AH1813" s="32">
        <v>6.5202</v>
      </c>
      <c r="AI1813" s="32">
        <v>0.1578</v>
      </c>
      <c r="AJ1813" s="32">
        <v>6.0542999999999996</v>
      </c>
      <c r="AK1813" s="32">
        <v>5.8346</v>
      </c>
      <c r="AL1813" s="32">
        <v>6.3916000000000004</v>
      </c>
      <c r="AM1813" s="32">
        <v>0.1578</v>
      </c>
      <c r="AN1813" s="32">
        <v>2.3599000000000001</v>
      </c>
      <c r="AO1813" s="32">
        <v>2.3654000000000002</v>
      </c>
      <c r="AP1813" s="32">
        <v>11.213200000000001</v>
      </c>
      <c r="AQ1813" s="32">
        <v>2.1999999999999999E-2</v>
      </c>
      <c r="AR1813" s="32">
        <v>11.222899999999999</v>
      </c>
      <c r="AS1813" s="32">
        <v>3.5299999999999998E-2</v>
      </c>
      <c r="AT1813" s="32">
        <v>30.2865</v>
      </c>
      <c r="AU1813" s="32">
        <v>6.8999999999999999E-3</v>
      </c>
      <c r="AV1813" s="32">
        <v>30.2805</v>
      </c>
      <c r="AW1813" s="32">
        <v>1.37E-2</v>
      </c>
      <c r="AX1813" s="32">
        <v>2.3447</v>
      </c>
      <c r="AY1813">
        <v>74.37</v>
      </c>
      <c r="AZ1813">
        <v>2.3451</v>
      </c>
      <c r="BA1813">
        <v>74.37</v>
      </c>
      <c r="BB1813">
        <v>144.1</v>
      </c>
      <c r="BD1813" s="32"/>
      <c r="BE1813" s="32"/>
      <c r="BF1813" s="32"/>
      <c r="BG1813" s="32"/>
      <c r="BH1813" s="32">
        <v>2.3447</v>
      </c>
      <c r="BI1813" s="34">
        <v>75</v>
      </c>
      <c r="BJ1813" s="34">
        <v>48</v>
      </c>
      <c r="BK1813" s="34">
        <v>137</v>
      </c>
      <c r="BL1813" s="34">
        <v>89</v>
      </c>
      <c r="BM1813">
        <v>0</v>
      </c>
      <c r="BN1813" t="s">
        <v>1852</v>
      </c>
      <c r="BO1813" t="s">
        <v>7731</v>
      </c>
      <c r="BP1813" t="b">
        <v>1</v>
      </c>
    </row>
    <row r="1814" spans="1:68" x14ac:dyDescent="0.25">
      <c r="A1814" s="30" t="str">
        <f t="shared" si="29"/>
        <v>2011043150</v>
      </c>
      <c r="B1814" t="s">
        <v>211</v>
      </c>
      <c r="C1814">
        <v>150</v>
      </c>
      <c r="D1814" s="65" t="s">
        <v>8897</v>
      </c>
      <c r="E1814" t="s">
        <v>102</v>
      </c>
      <c r="F1814">
        <v>1</v>
      </c>
      <c r="G1814">
        <v>2011</v>
      </c>
      <c r="H1814">
        <v>2</v>
      </c>
      <c r="I1814" s="34">
        <v>95.2</v>
      </c>
      <c r="J1814">
        <v>106</v>
      </c>
      <c r="K1814" s="32">
        <v>45.160299999999999</v>
      </c>
      <c r="L1814" s="32">
        <v>-59.176200000000001</v>
      </c>
      <c r="M1814" s="31">
        <v>40825.181165509261</v>
      </c>
      <c r="N1814" s="33">
        <v>1.98</v>
      </c>
      <c r="O1814" s="33">
        <v>49.59</v>
      </c>
      <c r="P1814" s="32">
        <v>7.2569999999999997</v>
      </c>
      <c r="Q1814" s="32">
        <v>2.4371</v>
      </c>
      <c r="R1814" s="32">
        <v>11.2051</v>
      </c>
      <c r="S1814" s="32">
        <v>3.9060999999999999</v>
      </c>
      <c r="T1814" s="32">
        <v>7.2557</v>
      </c>
      <c r="U1814" s="32">
        <v>2.4373</v>
      </c>
      <c r="V1814" s="32">
        <v>11.2051</v>
      </c>
      <c r="W1814" s="32">
        <v>3.9058000000000002</v>
      </c>
      <c r="X1814" s="32">
        <v>31.25</v>
      </c>
      <c r="Y1814" s="32">
        <v>30.465</v>
      </c>
      <c r="Z1814" s="32">
        <v>32.359000000000002</v>
      </c>
      <c r="AA1814" s="32">
        <v>0.80469999999999997</v>
      </c>
      <c r="AB1814" s="32">
        <v>31.2483</v>
      </c>
      <c r="AC1814" s="32">
        <v>30.465299999999999</v>
      </c>
      <c r="AD1814" s="32">
        <v>32.358600000000003</v>
      </c>
      <c r="AE1814" s="32">
        <v>0.80430000000000001</v>
      </c>
      <c r="AF1814" s="32">
        <v>6.0385999999999997</v>
      </c>
      <c r="AG1814" s="32">
        <v>5.7838000000000003</v>
      </c>
      <c r="AH1814" s="32">
        <v>6.2404000000000002</v>
      </c>
      <c r="AI1814" s="32">
        <v>0.1053</v>
      </c>
      <c r="AJ1814" s="32">
        <v>5.8917000000000002</v>
      </c>
      <c r="AK1814" s="32">
        <v>5.7117000000000004</v>
      </c>
      <c r="AL1814" s="32">
        <v>6.1078000000000001</v>
      </c>
      <c r="AM1814" s="32">
        <v>9.8100000000000007E-2</v>
      </c>
      <c r="AN1814" s="32">
        <v>2.6107999999999998</v>
      </c>
      <c r="AO1814" s="32">
        <v>2.6103000000000001</v>
      </c>
      <c r="AP1814" s="32">
        <v>11.2026</v>
      </c>
      <c r="AQ1814" s="32">
        <v>1.6999999999999999E-3</v>
      </c>
      <c r="AR1814" s="32">
        <v>11.2029</v>
      </c>
      <c r="AS1814" s="32">
        <v>1.6000000000000001E-3</v>
      </c>
      <c r="AT1814" s="32">
        <v>30.465599999999998</v>
      </c>
      <c r="AU1814" s="32">
        <v>5.9999999999999995E-4</v>
      </c>
      <c r="AV1814" s="32">
        <v>30.465699999999998</v>
      </c>
      <c r="AW1814" s="32">
        <v>5.0000000000000001E-4</v>
      </c>
      <c r="AX1814" s="32">
        <v>2.4350999999999998</v>
      </c>
      <c r="AY1814">
        <v>58.51</v>
      </c>
      <c r="AZ1814">
        <v>2.4352</v>
      </c>
      <c r="BA1814">
        <v>58.51</v>
      </c>
      <c r="BB1814">
        <v>101.9</v>
      </c>
      <c r="BD1814" s="32"/>
      <c r="BE1814" s="32"/>
      <c r="BF1814" s="32"/>
      <c r="BG1814" s="32"/>
      <c r="BH1814" s="32"/>
      <c r="BI1814" s="34"/>
      <c r="BJ1814" s="34">
        <v>32</v>
      </c>
      <c r="BK1814" s="34">
        <v>96</v>
      </c>
      <c r="BL1814" s="34">
        <v>64</v>
      </c>
      <c r="BM1814">
        <v>0</v>
      </c>
      <c r="BN1814" t="s">
        <v>1853</v>
      </c>
      <c r="BO1814" t="s">
        <v>7732</v>
      </c>
      <c r="BP1814" t="b">
        <v>1</v>
      </c>
    </row>
    <row r="1815" spans="1:68" x14ac:dyDescent="0.25">
      <c r="A1815" s="30" t="str">
        <f t="shared" si="29"/>
        <v>2011043152</v>
      </c>
      <c r="B1815" t="s">
        <v>211</v>
      </c>
      <c r="C1815">
        <v>152</v>
      </c>
      <c r="D1815" s="65" t="s">
        <v>8738</v>
      </c>
      <c r="E1815" t="s">
        <v>101</v>
      </c>
      <c r="F1815">
        <v>1</v>
      </c>
      <c r="G1815">
        <v>2011</v>
      </c>
      <c r="H1815">
        <v>2</v>
      </c>
      <c r="I1815" s="34">
        <v>214.1</v>
      </c>
      <c r="J1815">
        <v>225</v>
      </c>
      <c r="K1815" s="32">
        <v>44.82</v>
      </c>
      <c r="L1815" s="32">
        <v>-58.848799999999997</v>
      </c>
      <c r="M1815" s="31">
        <v>40825.302997453706</v>
      </c>
      <c r="N1815" s="33">
        <v>1.98</v>
      </c>
      <c r="O1815" s="33">
        <v>49.59</v>
      </c>
      <c r="P1815" s="32">
        <v>10.661899999999999</v>
      </c>
      <c r="Q1815" s="32">
        <v>3.0251999999999999</v>
      </c>
      <c r="R1815" s="32">
        <v>12.8917</v>
      </c>
      <c r="S1815" s="32">
        <v>3.3144999999999998</v>
      </c>
      <c r="T1815" s="32">
        <v>10.6594</v>
      </c>
      <c r="U1815" s="32">
        <v>3.0215999999999998</v>
      </c>
      <c r="V1815" s="32">
        <v>12.8918</v>
      </c>
      <c r="W1815" s="32">
        <v>3.3159000000000001</v>
      </c>
      <c r="X1815" s="32">
        <v>31.027000000000001</v>
      </c>
      <c r="Y1815" s="32">
        <v>30.663499999999999</v>
      </c>
      <c r="Z1815" s="32">
        <v>32.375599999999999</v>
      </c>
      <c r="AA1815" s="32">
        <v>0.54720000000000002</v>
      </c>
      <c r="AB1815" s="32">
        <v>31.025500000000001</v>
      </c>
      <c r="AC1815" s="32">
        <v>30.663499999999999</v>
      </c>
      <c r="AD1815" s="32">
        <v>32.370899999999999</v>
      </c>
      <c r="AE1815" s="32">
        <v>0.54510000000000003</v>
      </c>
      <c r="AF1815" s="32">
        <v>5.9089999999999998</v>
      </c>
      <c r="AG1815" s="32">
        <v>5.6771000000000003</v>
      </c>
      <c r="AH1815" s="32">
        <v>6.2884000000000002</v>
      </c>
      <c r="AI1815" s="32">
        <v>0.13850000000000001</v>
      </c>
      <c r="AJ1815" s="32">
        <v>5.7747999999999999</v>
      </c>
      <c r="AK1815" s="32">
        <v>5.5435999999999996</v>
      </c>
      <c r="AL1815" s="32">
        <v>6.1497000000000002</v>
      </c>
      <c r="AM1815" s="32">
        <v>0.14299999999999999</v>
      </c>
      <c r="AN1815" s="32">
        <v>2.7301000000000002</v>
      </c>
      <c r="AO1815" s="32">
        <v>2.7265000000000001</v>
      </c>
      <c r="AP1815" s="32">
        <v>12.888199999999999</v>
      </c>
      <c r="AQ1815" s="32">
        <v>8.0000000000000004E-4</v>
      </c>
      <c r="AR1815" s="32">
        <v>12.8889</v>
      </c>
      <c r="AS1815" s="32">
        <v>1.4E-3</v>
      </c>
      <c r="AT1815" s="32">
        <v>30.663900000000002</v>
      </c>
      <c r="AU1815" s="32">
        <v>2.9999999999999997E-4</v>
      </c>
      <c r="AV1815" s="32">
        <v>30.663900000000002</v>
      </c>
      <c r="AW1815" s="32">
        <v>2.9999999999999997E-4</v>
      </c>
      <c r="AX1815" s="32">
        <v>2.6078999999999999</v>
      </c>
      <c r="AY1815">
        <v>99.17</v>
      </c>
      <c r="AZ1815">
        <v>2.6082999999999998</v>
      </c>
      <c r="BA1815">
        <v>99.17</v>
      </c>
      <c r="BB1815">
        <v>202</v>
      </c>
      <c r="BC1815">
        <v>202.25</v>
      </c>
      <c r="BD1815" s="32">
        <v>2.7587999999999999</v>
      </c>
      <c r="BE1815" s="32">
        <v>2.7591000000000001</v>
      </c>
      <c r="BF1815" s="32">
        <v>32.8309</v>
      </c>
      <c r="BG1815" s="32">
        <v>32.831600000000002</v>
      </c>
      <c r="BH1815" s="32"/>
      <c r="BI1815" s="34"/>
      <c r="BJ1815" s="34">
        <v>49</v>
      </c>
      <c r="BK1815" s="34">
        <v>216</v>
      </c>
      <c r="BL1815" s="34">
        <v>167</v>
      </c>
      <c r="BM1815">
        <v>0</v>
      </c>
      <c r="BN1815" t="s">
        <v>1854</v>
      </c>
      <c r="BO1815" t="s">
        <v>7733</v>
      </c>
      <c r="BP1815" t="b">
        <v>1</v>
      </c>
    </row>
    <row r="1816" spans="1:68" x14ac:dyDescent="0.25">
      <c r="A1816" s="30" t="str">
        <f t="shared" si="29"/>
        <v>2011043154</v>
      </c>
      <c r="B1816" t="s">
        <v>211</v>
      </c>
      <c r="C1816">
        <v>154</v>
      </c>
      <c r="D1816" s="65" t="s">
        <v>8898</v>
      </c>
      <c r="E1816" t="s">
        <v>100</v>
      </c>
      <c r="F1816">
        <v>1</v>
      </c>
      <c r="G1816">
        <v>2011</v>
      </c>
      <c r="H1816">
        <v>2</v>
      </c>
      <c r="I1816" s="34">
        <v>66.400000000000006</v>
      </c>
      <c r="J1816">
        <v>69</v>
      </c>
      <c r="K1816" s="32">
        <v>44.481000000000002</v>
      </c>
      <c r="L1816" s="32">
        <v>-58.508200000000002</v>
      </c>
      <c r="M1816" s="31">
        <v>40825.423880555558</v>
      </c>
      <c r="N1816" s="33">
        <v>1.98</v>
      </c>
      <c r="O1816" s="33">
        <v>49.59</v>
      </c>
      <c r="P1816" s="32">
        <v>11.2279</v>
      </c>
      <c r="Q1816" s="32">
        <v>5.2267999999999999</v>
      </c>
      <c r="R1816" s="32">
        <v>13.1433</v>
      </c>
      <c r="S1816" s="32">
        <v>3.1879</v>
      </c>
      <c r="T1816" s="32">
        <v>11.2338</v>
      </c>
      <c r="U1816" s="32">
        <v>5.2245999999999997</v>
      </c>
      <c r="V1816" s="32">
        <v>13.144299999999999</v>
      </c>
      <c r="W1816" s="32">
        <v>3.1844000000000001</v>
      </c>
      <c r="X1816" s="32">
        <v>31.236699999999999</v>
      </c>
      <c r="Y1816" s="32">
        <v>30.836300000000001</v>
      </c>
      <c r="Z1816" s="32">
        <v>32.152299999999997</v>
      </c>
      <c r="AA1816" s="32">
        <v>0.50119999999999998</v>
      </c>
      <c r="AB1816" s="32">
        <v>31.232800000000001</v>
      </c>
      <c r="AC1816" s="32">
        <v>30.837</v>
      </c>
      <c r="AD1816" s="32">
        <v>32.148600000000002</v>
      </c>
      <c r="AE1816" s="32">
        <v>0.49740000000000001</v>
      </c>
      <c r="AF1816" s="32">
        <v>5.7759999999999998</v>
      </c>
      <c r="AG1816" s="32">
        <v>5.1016000000000004</v>
      </c>
      <c r="AH1816" s="32">
        <v>6.1050000000000004</v>
      </c>
      <c r="AI1816" s="32">
        <v>0.26319999999999999</v>
      </c>
      <c r="AJ1816" s="32">
        <v>5.6562999999999999</v>
      </c>
      <c r="AK1816" s="32">
        <v>5.1984000000000004</v>
      </c>
      <c r="AL1816" s="32">
        <v>5.9839000000000002</v>
      </c>
      <c r="AM1816" s="32">
        <v>0.21460000000000001</v>
      </c>
      <c r="AN1816" s="32">
        <v>2.2498</v>
      </c>
      <c r="AO1816" s="32">
        <v>2.2471000000000001</v>
      </c>
      <c r="AP1816" s="32">
        <v>13.1378</v>
      </c>
      <c r="AQ1816" s="32">
        <v>1.9E-3</v>
      </c>
      <c r="AR1816" s="32">
        <v>13.138299999999999</v>
      </c>
      <c r="AS1816" s="32">
        <v>2.3E-3</v>
      </c>
      <c r="AT1816" s="32">
        <v>30.8371</v>
      </c>
      <c r="AU1816" s="32">
        <v>1.1000000000000001E-3</v>
      </c>
      <c r="AV1816" s="32">
        <v>30.8371</v>
      </c>
      <c r="AW1816" s="32">
        <v>1E-4</v>
      </c>
      <c r="AX1816" s="32">
        <v>5.1942000000000004</v>
      </c>
      <c r="AY1816">
        <v>65.459999999999994</v>
      </c>
      <c r="AZ1816">
        <v>5.1948999999999996</v>
      </c>
      <c r="BA1816">
        <v>65.459999999999994</v>
      </c>
      <c r="BB1816">
        <v>66</v>
      </c>
      <c r="BC1816">
        <v>66.45</v>
      </c>
      <c r="BD1816" s="32">
        <v>5.2005999999999997</v>
      </c>
      <c r="BE1816" s="32">
        <v>5.1985999999999999</v>
      </c>
      <c r="BF1816" s="32">
        <v>32.159799999999997</v>
      </c>
      <c r="BG1816" s="32">
        <v>32.161200000000001</v>
      </c>
      <c r="BH1816" s="32"/>
      <c r="BI1816" s="34"/>
      <c r="BJ1816" s="34"/>
      <c r="BK1816" s="34"/>
      <c r="BL1816" s="34"/>
      <c r="BM1816">
        <v>-1</v>
      </c>
      <c r="BN1816" t="s">
        <v>1855</v>
      </c>
      <c r="BO1816" t="s">
        <v>7734</v>
      </c>
      <c r="BP1816" t="b">
        <v>1</v>
      </c>
    </row>
    <row r="1817" spans="1:68" x14ac:dyDescent="0.25">
      <c r="A1817" s="30" t="str">
        <f t="shared" si="29"/>
        <v>2011043158</v>
      </c>
      <c r="B1817" t="s">
        <v>211</v>
      </c>
      <c r="C1817">
        <v>158</v>
      </c>
      <c r="D1817" s="65" t="s">
        <v>8739</v>
      </c>
      <c r="E1817" t="s">
        <v>99</v>
      </c>
      <c r="F1817">
        <v>1</v>
      </c>
      <c r="G1817">
        <v>2011</v>
      </c>
      <c r="H1817">
        <v>2</v>
      </c>
      <c r="I1817" s="34">
        <v>763.4</v>
      </c>
      <c r="J1817">
        <v>720</v>
      </c>
      <c r="K1817" s="32">
        <v>44.1252</v>
      </c>
      <c r="L1817" s="32">
        <v>-58.179699999999997</v>
      </c>
      <c r="M1817" s="31">
        <v>40825.640762731484</v>
      </c>
      <c r="N1817" s="33">
        <v>0.99</v>
      </c>
      <c r="O1817" s="33">
        <v>49.59</v>
      </c>
      <c r="P1817" s="32">
        <v>11.688800000000001</v>
      </c>
      <c r="Q1817" s="32">
        <v>6.5884999999999998</v>
      </c>
      <c r="R1817" s="32">
        <v>12.8445</v>
      </c>
      <c r="S1817" s="32">
        <v>1.8532999999999999</v>
      </c>
      <c r="T1817" s="32">
        <v>11.7341</v>
      </c>
      <c r="U1817" s="32">
        <v>6.5660999999999996</v>
      </c>
      <c r="V1817" s="32">
        <v>12.8499</v>
      </c>
      <c r="W1817" s="32">
        <v>1.8319000000000001</v>
      </c>
      <c r="X1817" s="32">
        <v>31.727499999999999</v>
      </c>
      <c r="Y1817" s="32">
        <v>31.336300000000001</v>
      </c>
      <c r="Z1817" s="32">
        <v>32.4146</v>
      </c>
      <c r="AA1817" s="32">
        <v>0.39419999999999999</v>
      </c>
      <c r="AB1817" s="32">
        <v>31.711200000000002</v>
      </c>
      <c r="AC1817" s="32">
        <v>31.337199999999999</v>
      </c>
      <c r="AD1817" s="32">
        <v>32.421100000000003</v>
      </c>
      <c r="AE1817" s="32">
        <v>0.39350000000000002</v>
      </c>
      <c r="AF1817" s="32">
        <v>5.8627000000000002</v>
      </c>
      <c r="AG1817" s="32">
        <v>5.5709</v>
      </c>
      <c r="AH1817" s="32">
        <v>6.1307</v>
      </c>
      <c r="AI1817" s="32">
        <v>0.12189999999999999</v>
      </c>
      <c r="AJ1817" s="32">
        <v>5.7899000000000003</v>
      </c>
      <c r="AK1817" s="32">
        <v>5.5206</v>
      </c>
      <c r="AL1817" s="32">
        <v>6.0987</v>
      </c>
      <c r="AM1817" s="32">
        <v>0.129</v>
      </c>
      <c r="AN1817" s="32">
        <v>1.8386</v>
      </c>
      <c r="AO1817" s="32">
        <v>1.8493999999999999</v>
      </c>
      <c r="AP1817" s="32">
        <v>12.8184</v>
      </c>
      <c r="AQ1817" s="32">
        <v>1.3599999999999999E-2</v>
      </c>
      <c r="AR1817" s="32">
        <v>12.8177</v>
      </c>
      <c r="AS1817" s="32">
        <v>6.7999999999999996E-3</v>
      </c>
      <c r="AT1817" s="32">
        <v>31.344200000000001</v>
      </c>
      <c r="AU1817" s="32">
        <v>3.5000000000000001E-3</v>
      </c>
      <c r="AV1817" s="32">
        <v>31.3401</v>
      </c>
      <c r="AW1817" s="32">
        <v>8.0000000000000004E-4</v>
      </c>
      <c r="AX1817" s="32">
        <v>1.6773</v>
      </c>
      <c r="AY1817">
        <v>74.38</v>
      </c>
      <c r="AZ1817">
        <v>1.6776</v>
      </c>
      <c r="BA1817">
        <v>74.38</v>
      </c>
      <c r="BB1817">
        <v>728.1</v>
      </c>
      <c r="BC1817">
        <v>727.8</v>
      </c>
      <c r="BD1817" s="32">
        <v>4.6497000000000002</v>
      </c>
      <c r="BE1817" s="32">
        <v>4.6489000000000003</v>
      </c>
      <c r="BF1817" s="32">
        <v>34.943899999999999</v>
      </c>
      <c r="BG1817" s="32">
        <v>34.944200000000002</v>
      </c>
      <c r="BH1817" s="32">
        <v>1.6773</v>
      </c>
      <c r="BI1817" s="34">
        <v>75</v>
      </c>
      <c r="BJ1817" s="34">
        <v>58</v>
      </c>
      <c r="BK1817" s="34">
        <v>107</v>
      </c>
      <c r="BL1817" s="34">
        <v>49</v>
      </c>
      <c r="BM1817">
        <v>0</v>
      </c>
      <c r="BN1817" t="s">
        <v>1856</v>
      </c>
      <c r="BO1817" t="s">
        <v>7735</v>
      </c>
      <c r="BP1817" t="b">
        <v>1</v>
      </c>
    </row>
    <row r="1818" spans="1:68" x14ac:dyDescent="0.25">
      <c r="A1818" s="30" t="str">
        <f t="shared" si="29"/>
        <v>2011043160</v>
      </c>
      <c r="B1818" t="s">
        <v>211</v>
      </c>
      <c r="C1818">
        <v>160</v>
      </c>
      <c r="D1818" s="65" t="s">
        <v>8777</v>
      </c>
      <c r="E1818" t="s">
        <v>98</v>
      </c>
      <c r="F1818">
        <v>1</v>
      </c>
      <c r="G1818">
        <v>2011</v>
      </c>
      <c r="H1818">
        <v>2</v>
      </c>
      <c r="I1818" s="34">
        <v>2848.3</v>
      </c>
      <c r="J1818">
        <v>2830</v>
      </c>
      <c r="K1818" s="32">
        <v>43.779000000000003</v>
      </c>
      <c r="L1818" s="32">
        <v>-57.829500000000003</v>
      </c>
      <c r="M1818" s="31">
        <v>40825.850809490737</v>
      </c>
      <c r="N1818" s="33">
        <v>1.98</v>
      </c>
      <c r="O1818" s="33">
        <v>49.59</v>
      </c>
      <c r="P1818" s="32">
        <v>13.6769</v>
      </c>
      <c r="Q1818" s="32">
        <v>9.0226000000000006</v>
      </c>
      <c r="R1818" s="32">
        <v>15.078900000000001</v>
      </c>
      <c r="S1818" s="32">
        <v>1.2979000000000001</v>
      </c>
      <c r="T1818" s="32">
        <v>13.6792</v>
      </c>
      <c r="U1818" s="32">
        <v>9.0625999999999998</v>
      </c>
      <c r="V1818" s="32">
        <v>15.079700000000001</v>
      </c>
      <c r="W1818" s="32">
        <v>1.2934000000000001</v>
      </c>
      <c r="X1818" s="32">
        <v>33.040199999999999</v>
      </c>
      <c r="Y1818" s="32">
        <v>32.113</v>
      </c>
      <c r="Z1818" s="32">
        <v>33.643799999999999</v>
      </c>
      <c r="AA1818" s="32">
        <v>0.54530000000000001</v>
      </c>
      <c r="AB1818" s="32">
        <v>33.041200000000003</v>
      </c>
      <c r="AC1818" s="32">
        <v>32.117899999999999</v>
      </c>
      <c r="AD1818" s="32">
        <v>33.6143</v>
      </c>
      <c r="AE1818" s="32">
        <v>0.54239999999999999</v>
      </c>
      <c r="AF1818" s="32">
        <v>5.6158999999999999</v>
      </c>
      <c r="AG1818" s="32">
        <v>4.9835000000000003</v>
      </c>
      <c r="AH1818" s="32">
        <v>6.0305</v>
      </c>
      <c r="AI1818" s="32">
        <v>0.29880000000000001</v>
      </c>
      <c r="AJ1818" s="32">
        <v>5.5240999999999998</v>
      </c>
      <c r="AK1818" s="32">
        <v>4.9935</v>
      </c>
      <c r="AL1818" s="32">
        <v>5.9490999999999996</v>
      </c>
      <c r="AM1818" s="32">
        <v>0.30459999999999998</v>
      </c>
      <c r="AN1818" s="32">
        <v>1.7298</v>
      </c>
      <c r="AO1818" s="32">
        <v>1.6826000000000001</v>
      </c>
      <c r="AP1818" s="32">
        <v>12.7469</v>
      </c>
      <c r="AQ1818" s="32">
        <v>7.6E-3</v>
      </c>
      <c r="AR1818" s="32">
        <v>12.749599999999999</v>
      </c>
      <c r="AS1818" s="32">
        <v>1.09E-2</v>
      </c>
      <c r="AT1818" s="32">
        <v>32.128300000000003</v>
      </c>
      <c r="AU1818" s="32">
        <v>2.5499999999999998E-2</v>
      </c>
      <c r="AV1818" s="32">
        <v>32.1218</v>
      </c>
      <c r="AW1818" s="32">
        <v>4.8999999999999998E-3</v>
      </c>
      <c r="AX1818" s="32">
        <v>2.7099000000000002</v>
      </c>
      <c r="AY1818">
        <v>2840.47</v>
      </c>
      <c r="AZ1818">
        <v>2.7082000000000002</v>
      </c>
      <c r="BA1818">
        <v>2848.3</v>
      </c>
      <c r="BB1818">
        <v>2867.8</v>
      </c>
      <c r="BC1818">
        <v>999.48</v>
      </c>
      <c r="BD1818" s="32">
        <v>4.3578000000000001</v>
      </c>
      <c r="BE1818" s="32">
        <v>4.3578999999999999</v>
      </c>
      <c r="BF1818" s="32">
        <v>34.9709</v>
      </c>
      <c r="BG1818" s="32">
        <v>34.971400000000003</v>
      </c>
      <c r="BH1818" s="32"/>
      <c r="BI1818" s="34"/>
      <c r="BJ1818" s="34"/>
      <c r="BK1818" s="34"/>
      <c r="BL1818" s="34"/>
      <c r="BM1818">
        <v>-1</v>
      </c>
      <c r="BN1818" t="s">
        <v>1857</v>
      </c>
      <c r="BO1818" t="s">
        <v>7736</v>
      </c>
      <c r="BP1818" t="b">
        <v>1</v>
      </c>
    </row>
    <row r="1819" spans="1:68" x14ac:dyDescent="0.25">
      <c r="A1819" s="30" t="str">
        <f t="shared" si="29"/>
        <v>2011043163</v>
      </c>
      <c r="B1819" t="s">
        <v>211</v>
      </c>
      <c r="C1819">
        <v>163</v>
      </c>
      <c r="D1819" s="65" t="s">
        <v>8741</v>
      </c>
      <c r="E1819" t="s">
        <v>118</v>
      </c>
      <c r="F1819">
        <v>1</v>
      </c>
      <c r="G1819">
        <v>2011</v>
      </c>
      <c r="H1819">
        <v>2</v>
      </c>
      <c r="I1819" s="34">
        <v>3724.5</v>
      </c>
      <c r="J1819">
        <v>3624</v>
      </c>
      <c r="K1819" s="32">
        <v>43.467300000000002</v>
      </c>
      <c r="L1819" s="32">
        <v>-57.527799999999999</v>
      </c>
      <c r="M1819" s="31">
        <v>40826.112807523146</v>
      </c>
      <c r="N1819" s="33">
        <v>1.98</v>
      </c>
      <c r="O1819" s="33">
        <v>49.6</v>
      </c>
      <c r="P1819" s="32">
        <v>12.904199999999999</v>
      </c>
      <c r="Q1819" s="32">
        <v>9.3046000000000006</v>
      </c>
      <c r="R1819" s="32">
        <v>15.1854</v>
      </c>
      <c r="S1819" s="32">
        <v>2.5434000000000001</v>
      </c>
      <c r="T1819" s="32">
        <v>12.903700000000001</v>
      </c>
      <c r="U1819" s="32">
        <v>9.3057999999999996</v>
      </c>
      <c r="V1819" s="32">
        <v>15.184799999999999</v>
      </c>
      <c r="W1819" s="32">
        <v>2.5423</v>
      </c>
      <c r="X1819" s="32">
        <v>33.427399999999999</v>
      </c>
      <c r="Y1819" s="32">
        <v>33.1526</v>
      </c>
      <c r="Z1819" s="32">
        <v>34.058500000000002</v>
      </c>
      <c r="AA1819" s="32">
        <v>0.34510000000000002</v>
      </c>
      <c r="AB1819" s="32">
        <v>33.4255</v>
      </c>
      <c r="AC1819" s="32">
        <v>33.152999999999999</v>
      </c>
      <c r="AD1819" s="32">
        <v>34.061100000000003</v>
      </c>
      <c r="AE1819" s="32">
        <v>0.3453</v>
      </c>
      <c r="AF1819" s="32">
        <v>5.444</v>
      </c>
      <c r="AG1819" s="32">
        <v>5.0591999999999997</v>
      </c>
      <c r="AH1819" s="32">
        <v>5.6212</v>
      </c>
      <c r="AI1819" s="32">
        <v>0.18509999999999999</v>
      </c>
      <c r="AJ1819" s="32">
        <v>5.3112000000000004</v>
      </c>
      <c r="AK1819" s="32">
        <v>4.9001999999999999</v>
      </c>
      <c r="AL1819" s="32">
        <v>5.4941000000000004</v>
      </c>
      <c r="AM1819" s="32">
        <v>0.1966</v>
      </c>
      <c r="AN1819" s="32">
        <v>1.7869999999999999</v>
      </c>
      <c r="AO1819" s="32">
        <v>1.7889999999999999</v>
      </c>
      <c r="AP1819" s="32">
        <v>15.181900000000001</v>
      </c>
      <c r="AQ1819" s="32">
        <v>8.9999999999999998E-4</v>
      </c>
      <c r="AR1819" s="32">
        <v>15.182</v>
      </c>
      <c r="AS1819" s="32">
        <v>8.0000000000000004E-4</v>
      </c>
      <c r="AT1819" s="32">
        <v>33.153399999999998</v>
      </c>
      <c r="AU1819" s="32">
        <v>5.0000000000000001E-4</v>
      </c>
      <c r="AV1819" s="32">
        <v>33.153500000000001</v>
      </c>
      <c r="AW1819" s="32">
        <v>4.0000000000000002E-4</v>
      </c>
      <c r="AX1819" s="32">
        <v>2.3645999999999998</v>
      </c>
      <c r="AY1819">
        <v>3722.54</v>
      </c>
      <c r="AZ1819">
        <v>2.3637000000000001</v>
      </c>
      <c r="BA1819">
        <v>3720.59</v>
      </c>
      <c r="BB1819">
        <v>3672</v>
      </c>
      <c r="BC1819">
        <v>999.51</v>
      </c>
      <c r="BD1819" s="32">
        <v>4.3569000000000004</v>
      </c>
      <c r="BE1819" s="32">
        <v>4.3563000000000001</v>
      </c>
      <c r="BF1819" s="32">
        <v>34.9664</v>
      </c>
      <c r="BG1819" s="32">
        <v>34.967199999999998</v>
      </c>
      <c r="BH1819" s="32"/>
      <c r="BI1819" s="34"/>
      <c r="BJ1819" s="34"/>
      <c r="BK1819" s="34"/>
      <c r="BL1819" s="34"/>
      <c r="BM1819">
        <v>-1</v>
      </c>
      <c r="BN1819" t="s">
        <v>1858</v>
      </c>
      <c r="BO1819" t="s">
        <v>7737</v>
      </c>
      <c r="BP1819" t="b">
        <v>1</v>
      </c>
    </row>
    <row r="1820" spans="1:68" x14ac:dyDescent="0.25">
      <c r="A1820" s="30" t="str">
        <f t="shared" si="29"/>
        <v>2011043168</v>
      </c>
      <c r="B1820" t="s">
        <v>211</v>
      </c>
      <c r="C1820">
        <v>168</v>
      </c>
      <c r="D1820" s="65" t="s">
        <v>8781</v>
      </c>
      <c r="E1820" t="s">
        <v>124</v>
      </c>
      <c r="F1820">
        <v>0</v>
      </c>
      <c r="G1820">
        <v>2011</v>
      </c>
      <c r="H1820">
        <v>2</v>
      </c>
      <c r="I1820" s="34">
        <v>478.6</v>
      </c>
      <c r="J1820">
        <v>470</v>
      </c>
      <c r="K1820" s="32">
        <v>44.0197</v>
      </c>
      <c r="L1820" s="32">
        <v>-59.041699999999999</v>
      </c>
      <c r="M1820" s="31">
        <v>40826.829102662035</v>
      </c>
      <c r="N1820" s="33">
        <v>1.98</v>
      </c>
      <c r="O1820" s="33">
        <v>49.59</v>
      </c>
      <c r="P1820" s="32">
        <v>9.9108000000000001</v>
      </c>
      <c r="Q1820" s="32">
        <v>6.3285999999999998</v>
      </c>
      <c r="R1820" s="32">
        <v>11.8468</v>
      </c>
      <c r="S1820" s="32">
        <v>1.6901999999999999</v>
      </c>
      <c r="T1820" s="32">
        <v>9.9123999999999999</v>
      </c>
      <c r="U1820" s="32">
        <v>6.3289999999999997</v>
      </c>
      <c r="V1820" s="32">
        <v>11.8484</v>
      </c>
      <c r="W1820" s="32">
        <v>1.6901999999999999</v>
      </c>
      <c r="X1820" s="32">
        <v>31.7653</v>
      </c>
      <c r="Y1820" s="32">
        <v>31.3475</v>
      </c>
      <c r="Z1820" s="32">
        <v>32.459200000000003</v>
      </c>
      <c r="AA1820" s="32">
        <v>0.32919999999999999</v>
      </c>
      <c r="AB1820" s="32">
        <v>31.7636</v>
      </c>
      <c r="AC1820" s="32">
        <v>31.357399999999998</v>
      </c>
      <c r="AD1820" s="32">
        <v>32.46</v>
      </c>
      <c r="AE1820" s="32">
        <v>0.32969999999999999</v>
      </c>
      <c r="AF1820" s="32">
        <v>5.9779999999999998</v>
      </c>
      <c r="AG1820" s="32">
        <v>5.6619999999999999</v>
      </c>
      <c r="AH1820" s="32">
        <v>6.1073000000000004</v>
      </c>
      <c r="AI1820" s="32">
        <v>0.12670000000000001</v>
      </c>
      <c r="AJ1820" s="32">
        <v>5.8829000000000002</v>
      </c>
      <c r="AK1820" s="32">
        <v>5.5709999999999997</v>
      </c>
      <c r="AL1820" s="32">
        <v>6.008</v>
      </c>
      <c r="AM1820" s="32">
        <v>0.12180000000000001</v>
      </c>
      <c r="AN1820" s="32">
        <v>1.708</v>
      </c>
      <c r="AO1820" s="32">
        <v>1.7093</v>
      </c>
      <c r="AP1820" s="32">
        <v>11.8368</v>
      </c>
      <c r="AQ1820" s="32">
        <v>1.41E-2</v>
      </c>
      <c r="AR1820" s="32">
        <v>11.8386</v>
      </c>
      <c r="AS1820" s="32">
        <v>1.3899999999999999E-2</v>
      </c>
      <c r="AT1820" s="32">
        <v>31.354399999999998</v>
      </c>
      <c r="AU1820" s="32">
        <v>9.7999999999999997E-3</v>
      </c>
      <c r="AV1820" s="32">
        <v>31.359200000000001</v>
      </c>
      <c r="AW1820" s="32">
        <v>2.5000000000000001E-3</v>
      </c>
      <c r="AX1820" s="32">
        <v>4.5221999999999998</v>
      </c>
      <c r="AY1820">
        <v>70.42</v>
      </c>
      <c r="AZ1820">
        <v>4.5227000000000004</v>
      </c>
      <c r="BA1820">
        <v>70.42</v>
      </c>
      <c r="BB1820">
        <v>500</v>
      </c>
      <c r="BC1820">
        <v>478.56</v>
      </c>
      <c r="BD1820" s="32">
        <v>5.3352000000000004</v>
      </c>
      <c r="BE1820" s="32">
        <v>5.3357999999999999</v>
      </c>
      <c r="BF1820" s="32">
        <v>34.888100000000001</v>
      </c>
      <c r="BG1820" s="32">
        <v>34.888399999999997</v>
      </c>
      <c r="BH1820" s="32"/>
      <c r="BI1820" s="34"/>
      <c r="BJ1820" s="34"/>
      <c r="BK1820" s="34"/>
      <c r="BL1820" s="34"/>
      <c r="BM1820">
        <v>-1</v>
      </c>
      <c r="BN1820" t="s">
        <v>1859</v>
      </c>
      <c r="BO1820" t="s">
        <v>7738</v>
      </c>
      <c r="BP1820" t="b">
        <v>1</v>
      </c>
    </row>
    <row r="1821" spans="1:68" x14ac:dyDescent="0.25">
      <c r="A1821" s="30" t="str">
        <f t="shared" si="29"/>
        <v>2011043172</v>
      </c>
      <c r="B1821" t="s">
        <v>211</v>
      </c>
      <c r="C1821">
        <v>172</v>
      </c>
      <c r="D1821" s="65" t="s">
        <v>8742</v>
      </c>
      <c r="E1821" t="s">
        <v>186</v>
      </c>
      <c r="F1821">
        <v>0</v>
      </c>
      <c r="G1821">
        <v>2011</v>
      </c>
      <c r="H1821">
        <v>2</v>
      </c>
      <c r="I1821" s="34">
        <v>904.7</v>
      </c>
      <c r="J1821">
        <v>960</v>
      </c>
      <c r="K1821" s="32">
        <v>43.863999999999997</v>
      </c>
      <c r="L1821" s="32">
        <v>-58.747999999999998</v>
      </c>
      <c r="M1821" s="31">
        <v>40827.031293171298</v>
      </c>
      <c r="N1821" s="33">
        <v>1.98</v>
      </c>
      <c r="O1821" s="33">
        <v>49.59</v>
      </c>
      <c r="P1821" s="32">
        <v>11.7485</v>
      </c>
      <c r="Q1821" s="32">
        <v>4.5346000000000002</v>
      </c>
      <c r="R1821" s="32">
        <v>12.8223</v>
      </c>
      <c r="S1821" s="32">
        <v>2.1217999999999999</v>
      </c>
      <c r="T1821" s="32">
        <v>11.748799999999999</v>
      </c>
      <c r="U1821" s="32">
        <v>4.5330000000000004</v>
      </c>
      <c r="V1821" s="32">
        <v>12.8226</v>
      </c>
      <c r="W1821" s="32">
        <v>2.1230000000000002</v>
      </c>
      <c r="X1821" s="32">
        <v>31.962199999999999</v>
      </c>
      <c r="Y1821" s="32">
        <v>31.723700000000001</v>
      </c>
      <c r="Z1821" s="32">
        <v>32.641199999999998</v>
      </c>
      <c r="AA1821" s="32">
        <v>0.27300000000000002</v>
      </c>
      <c r="AB1821" s="32">
        <v>31.9499</v>
      </c>
      <c r="AC1821" s="32">
        <v>31.7287</v>
      </c>
      <c r="AD1821" s="32">
        <v>32.624499999999998</v>
      </c>
      <c r="AE1821" s="32">
        <v>0.26579999999999998</v>
      </c>
      <c r="AF1821" s="32">
        <v>5.9181999999999997</v>
      </c>
      <c r="AG1821" s="32">
        <v>5.6254999999999997</v>
      </c>
      <c r="AH1821" s="32">
        <v>6.3902999999999999</v>
      </c>
      <c r="AI1821" s="32">
        <v>0.1386</v>
      </c>
      <c r="AJ1821" s="32">
        <v>5.8113000000000001</v>
      </c>
      <c r="AK1821" s="32">
        <v>5.5429000000000004</v>
      </c>
      <c r="AL1821" s="32">
        <v>6.2736999999999998</v>
      </c>
      <c r="AM1821" s="32">
        <v>0.1326</v>
      </c>
      <c r="AN1821" s="32">
        <v>1.9492</v>
      </c>
      <c r="AO1821" s="32">
        <v>1.9433</v>
      </c>
      <c r="AP1821" s="32">
        <v>12.8116</v>
      </c>
      <c r="AQ1821" s="32">
        <v>1.8E-3</v>
      </c>
      <c r="AR1821" s="32">
        <v>12.812200000000001</v>
      </c>
      <c r="AS1821" s="32">
        <v>2E-3</v>
      </c>
      <c r="AT1821" s="32">
        <v>31.724</v>
      </c>
      <c r="AU1821" s="32">
        <v>4.0000000000000002E-4</v>
      </c>
      <c r="AV1821" s="32">
        <v>31.729299999999999</v>
      </c>
      <c r="AW1821" s="32">
        <v>8.9999999999999998E-4</v>
      </c>
      <c r="AX1821" s="32">
        <v>1.8927</v>
      </c>
      <c r="AY1821">
        <v>68.44</v>
      </c>
      <c r="AZ1821">
        <v>1.8924000000000001</v>
      </c>
      <c r="BA1821">
        <v>69.430000000000007</v>
      </c>
      <c r="BB1821">
        <v>1200</v>
      </c>
      <c r="BD1821" s="32"/>
      <c r="BE1821" s="32"/>
      <c r="BF1821" s="32"/>
      <c r="BG1821" s="32"/>
      <c r="BH1821" s="32">
        <v>1.8927</v>
      </c>
      <c r="BI1821" s="34">
        <v>69</v>
      </c>
      <c r="BJ1821" s="34">
        <v>55</v>
      </c>
      <c r="BK1821" s="34">
        <v>84</v>
      </c>
      <c r="BL1821" s="34">
        <v>26</v>
      </c>
      <c r="BM1821">
        <v>0</v>
      </c>
      <c r="BN1821" t="s">
        <v>1860</v>
      </c>
      <c r="BO1821" t="s">
        <v>7739</v>
      </c>
      <c r="BP1821" t="b">
        <v>1</v>
      </c>
    </row>
    <row r="1822" spans="1:68" x14ac:dyDescent="0.25">
      <c r="A1822" s="30" t="str">
        <f t="shared" si="29"/>
        <v>2011043174</v>
      </c>
      <c r="B1822" t="s">
        <v>211</v>
      </c>
      <c r="C1822">
        <v>174</v>
      </c>
      <c r="D1822" s="65" t="s">
        <v>8783</v>
      </c>
      <c r="E1822" t="s">
        <v>123</v>
      </c>
      <c r="F1822">
        <v>0</v>
      </c>
      <c r="G1822">
        <v>2011</v>
      </c>
      <c r="H1822">
        <v>2</v>
      </c>
      <c r="I1822" s="34">
        <v>2134.6999999999998</v>
      </c>
      <c r="J1822">
        <v>2167</v>
      </c>
      <c r="K1822" s="32">
        <v>43.810699999999997</v>
      </c>
      <c r="L1822" s="32">
        <v>-58.913200000000003</v>
      </c>
      <c r="M1822" s="31">
        <v>40827.145996064814</v>
      </c>
      <c r="N1822" s="33">
        <v>2.98</v>
      </c>
      <c r="O1822" s="33">
        <v>49.59</v>
      </c>
      <c r="P1822" s="32">
        <v>12.021699999999999</v>
      </c>
      <c r="Q1822" s="32">
        <v>9.8856999999999999</v>
      </c>
      <c r="R1822" s="32">
        <v>12.704000000000001</v>
      </c>
      <c r="S1822" s="32">
        <v>0.69379999999999997</v>
      </c>
      <c r="T1822" s="32">
        <v>12.019299999999999</v>
      </c>
      <c r="U1822" s="32">
        <v>9.8743999999999996</v>
      </c>
      <c r="V1822" s="32">
        <v>12.704000000000001</v>
      </c>
      <c r="W1822" s="32">
        <v>0.69510000000000005</v>
      </c>
      <c r="X1822" s="32">
        <v>31.8825</v>
      </c>
      <c r="Y1822" s="32">
        <v>31.642099999999999</v>
      </c>
      <c r="Z1822" s="32">
        <v>32.268799999999999</v>
      </c>
      <c r="AA1822" s="32">
        <v>0.18859999999999999</v>
      </c>
      <c r="AB1822" s="32">
        <v>31.882000000000001</v>
      </c>
      <c r="AC1822" s="32">
        <v>31.648700000000002</v>
      </c>
      <c r="AD1822" s="32">
        <v>32.257399999999997</v>
      </c>
      <c r="AE1822" s="32">
        <v>0.1845</v>
      </c>
      <c r="AF1822" s="32">
        <v>5.8391000000000002</v>
      </c>
      <c r="AG1822" s="32">
        <v>5.4782999999999999</v>
      </c>
      <c r="AH1822" s="32">
        <v>5.9207000000000001</v>
      </c>
      <c r="AI1822" s="32">
        <v>0.1258</v>
      </c>
      <c r="AJ1822" s="32">
        <v>5.7723000000000004</v>
      </c>
      <c r="AK1822" s="32">
        <v>5.4946999999999999</v>
      </c>
      <c r="AL1822" s="32">
        <v>5.8815</v>
      </c>
      <c r="AM1822" s="32">
        <v>9.9099999999999994E-2</v>
      </c>
      <c r="AN1822" s="32">
        <v>0.9798</v>
      </c>
      <c r="AO1822" s="32">
        <v>0.96740000000000004</v>
      </c>
      <c r="AP1822" s="32">
        <v>12.6608</v>
      </c>
      <c r="AQ1822" s="32">
        <v>3.8999999999999998E-3</v>
      </c>
      <c r="AR1822" s="32">
        <v>12.6637</v>
      </c>
      <c r="AS1822" s="32">
        <v>3.3999999999999998E-3</v>
      </c>
      <c r="AT1822" s="32">
        <v>31.642600000000002</v>
      </c>
      <c r="AU1822" s="32">
        <v>8.0000000000000004E-4</v>
      </c>
      <c r="AV1822" s="32">
        <v>31.650099999999998</v>
      </c>
      <c r="AW1822" s="32">
        <v>1.1999999999999999E-3</v>
      </c>
      <c r="AX1822" s="32">
        <v>2.2970000000000002</v>
      </c>
      <c r="AY1822">
        <v>80.34</v>
      </c>
      <c r="AZ1822">
        <v>2.2942999999999998</v>
      </c>
      <c r="BA1822">
        <v>80.34</v>
      </c>
      <c r="BB1822">
        <v>2200</v>
      </c>
      <c r="BC1822">
        <v>999.48</v>
      </c>
      <c r="BD1822" s="32">
        <v>4.3715999999999999</v>
      </c>
      <c r="BE1822" s="32">
        <v>4.3718000000000004</v>
      </c>
      <c r="BF1822" s="32">
        <v>34.945399999999999</v>
      </c>
      <c r="BG1822" s="32">
        <v>34.946300000000001</v>
      </c>
      <c r="BH1822" s="32">
        <v>2.2970000000000002</v>
      </c>
      <c r="BI1822" s="34">
        <v>81</v>
      </c>
      <c r="BJ1822" s="34">
        <v>55</v>
      </c>
      <c r="BK1822" s="34">
        <v>97</v>
      </c>
      <c r="BL1822" s="34">
        <v>42</v>
      </c>
      <c r="BM1822">
        <v>0</v>
      </c>
      <c r="BN1822" t="s">
        <v>1861</v>
      </c>
      <c r="BO1822" t="s">
        <v>7740</v>
      </c>
      <c r="BP1822" t="b">
        <v>1</v>
      </c>
    </row>
    <row r="1823" spans="1:68" x14ac:dyDescent="0.25">
      <c r="A1823" s="30" t="str">
        <f t="shared" si="29"/>
        <v>2011043177</v>
      </c>
      <c r="B1823" t="s">
        <v>211</v>
      </c>
      <c r="C1823">
        <v>177</v>
      </c>
      <c r="D1823" s="65" t="s">
        <v>8786</v>
      </c>
      <c r="E1823" t="s">
        <v>185</v>
      </c>
      <c r="F1823">
        <v>0</v>
      </c>
      <c r="G1823">
        <v>2011</v>
      </c>
      <c r="H1823">
        <v>2</v>
      </c>
      <c r="I1823" s="34">
        <v>886.9</v>
      </c>
      <c r="J1823">
        <v>890</v>
      </c>
      <c r="K1823" s="32">
        <v>43.707799999999999</v>
      </c>
      <c r="L1823" s="32">
        <v>-59.006700000000002</v>
      </c>
      <c r="M1823" s="31">
        <v>40827.351523148151</v>
      </c>
      <c r="N1823" s="33">
        <v>2.98</v>
      </c>
      <c r="O1823" s="33">
        <v>49.59</v>
      </c>
      <c r="P1823" s="32">
        <v>12.315899999999999</v>
      </c>
      <c r="Q1823" s="32">
        <v>8.4395000000000007</v>
      </c>
      <c r="R1823" s="32">
        <v>12.757899999999999</v>
      </c>
      <c r="S1823" s="32">
        <v>0.93089999999999995</v>
      </c>
      <c r="T1823" s="32">
        <v>12.32</v>
      </c>
      <c r="U1823" s="32">
        <v>8.4385999999999992</v>
      </c>
      <c r="V1823" s="32">
        <v>12.7582</v>
      </c>
      <c r="W1823" s="32">
        <v>0.92549999999999999</v>
      </c>
      <c r="X1823" s="32">
        <v>32.073599999999999</v>
      </c>
      <c r="Y1823" s="32">
        <v>31.802700000000002</v>
      </c>
      <c r="Z1823" s="32">
        <v>32.676200000000001</v>
      </c>
      <c r="AA1823" s="32">
        <v>0.27810000000000001</v>
      </c>
      <c r="AB1823" s="32">
        <v>32.067399999999999</v>
      </c>
      <c r="AC1823" s="32">
        <v>31.8033</v>
      </c>
      <c r="AD1823" s="32">
        <v>32.650599999999997</v>
      </c>
      <c r="AE1823" s="32">
        <v>0.26740000000000003</v>
      </c>
      <c r="AF1823" s="32">
        <v>5.8884999999999996</v>
      </c>
      <c r="AG1823" s="32">
        <v>5.5606999999999998</v>
      </c>
      <c r="AH1823" s="32">
        <v>5.9907000000000004</v>
      </c>
      <c r="AI1823" s="32">
        <v>0.10589999999999999</v>
      </c>
      <c r="AJ1823" s="32">
        <v>5.7622</v>
      </c>
      <c r="AK1823" s="32">
        <v>5.4267000000000003</v>
      </c>
      <c r="AL1823" s="32">
        <v>5.8548999999999998</v>
      </c>
      <c r="AM1823" s="32">
        <v>0.1023</v>
      </c>
      <c r="AN1823" s="32">
        <v>1.2996000000000001</v>
      </c>
      <c r="AO1823" s="32">
        <v>1.2669999999999999</v>
      </c>
      <c r="AP1823" s="32">
        <v>12.756399999999999</v>
      </c>
      <c r="AQ1823" s="32">
        <v>1.1999999999999999E-3</v>
      </c>
      <c r="AR1823" s="32">
        <v>12.757099999999999</v>
      </c>
      <c r="AS1823" s="32">
        <v>1E-3</v>
      </c>
      <c r="AT1823" s="32">
        <v>31.805399999999999</v>
      </c>
      <c r="AU1823" s="32">
        <v>2.5000000000000001E-3</v>
      </c>
      <c r="AV1823" s="32">
        <v>31.806000000000001</v>
      </c>
      <c r="AW1823" s="32">
        <v>2.5000000000000001E-3</v>
      </c>
      <c r="AX1823" s="32">
        <v>2.0177</v>
      </c>
      <c r="AY1823">
        <v>79.34</v>
      </c>
      <c r="AZ1823">
        <v>2.0182000000000002</v>
      </c>
      <c r="BA1823">
        <v>79.34</v>
      </c>
      <c r="BB1823">
        <v>900</v>
      </c>
      <c r="BC1823">
        <v>886.92</v>
      </c>
      <c r="BD1823" s="32">
        <v>4.7159000000000004</v>
      </c>
      <c r="BE1823" s="32">
        <v>4.7127999999999997</v>
      </c>
      <c r="BF1823" s="32">
        <v>34.943600000000004</v>
      </c>
      <c r="BG1823" s="32">
        <v>34.943800000000003</v>
      </c>
      <c r="BH1823" s="32">
        <v>2.0177</v>
      </c>
      <c r="BI1823" s="34">
        <v>80</v>
      </c>
      <c r="BJ1823" s="34">
        <v>57</v>
      </c>
      <c r="BK1823" s="34">
        <v>105</v>
      </c>
      <c r="BL1823" s="34">
        <v>48</v>
      </c>
      <c r="BM1823">
        <v>0</v>
      </c>
      <c r="BN1823" t="s">
        <v>1862</v>
      </c>
      <c r="BO1823" t="s">
        <v>7741</v>
      </c>
      <c r="BP1823" t="b">
        <v>1</v>
      </c>
    </row>
    <row r="1824" spans="1:68" x14ac:dyDescent="0.25">
      <c r="A1824" s="30" t="str">
        <f t="shared" si="29"/>
        <v>2011043178</v>
      </c>
      <c r="B1824" t="s">
        <v>211</v>
      </c>
      <c r="C1824">
        <v>178</v>
      </c>
      <c r="D1824" s="65" t="s">
        <v>8744</v>
      </c>
      <c r="E1824" t="s">
        <v>217</v>
      </c>
      <c r="F1824">
        <v>0</v>
      </c>
      <c r="G1824">
        <v>2011</v>
      </c>
      <c r="H1824">
        <v>2</v>
      </c>
      <c r="I1824" s="34">
        <v>4831.1000000000004</v>
      </c>
      <c r="J1824">
        <v>4700</v>
      </c>
      <c r="K1824" s="32">
        <v>41.043500000000002</v>
      </c>
      <c r="L1824" s="32">
        <v>-60.444200000000002</v>
      </c>
      <c r="M1824" s="31">
        <v>40827.979118518517</v>
      </c>
      <c r="N1824" s="33">
        <v>2.98</v>
      </c>
      <c r="O1824" s="33">
        <v>49.61</v>
      </c>
      <c r="P1824" s="32">
        <v>19.7516</v>
      </c>
      <c r="Q1824" s="32">
        <v>18.939599999999999</v>
      </c>
      <c r="R1824" s="32">
        <v>20.1462</v>
      </c>
      <c r="S1824" s="32">
        <v>0.3846</v>
      </c>
      <c r="T1824" s="32">
        <v>19.7669</v>
      </c>
      <c r="U1824" s="32">
        <v>18.939</v>
      </c>
      <c r="V1824" s="32">
        <v>20.145900000000001</v>
      </c>
      <c r="W1824" s="32">
        <v>0.38369999999999999</v>
      </c>
      <c r="X1824" s="32">
        <v>35.214300000000001</v>
      </c>
      <c r="Y1824" s="32">
        <v>35.139499999999998</v>
      </c>
      <c r="Z1824" s="32">
        <v>35.332500000000003</v>
      </c>
      <c r="AA1824" s="32">
        <v>5.7500000000000002E-2</v>
      </c>
      <c r="AB1824" s="32">
        <v>35.213700000000003</v>
      </c>
      <c r="AC1824" s="32">
        <v>35.139400000000002</v>
      </c>
      <c r="AD1824" s="32">
        <v>35.332299999999996</v>
      </c>
      <c r="AE1824" s="32">
        <v>5.7799999999999997E-2</v>
      </c>
      <c r="AF1824" s="32">
        <v>4.8700999999999999</v>
      </c>
      <c r="AG1824" s="32">
        <v>4.4386999999999999</v>
      </c>
      <c r="AH1824" s="32">
        <v>5.0279999999999996</v>
      </c>
      <c r="AI1824" s="32">
        <v>0.21060000000000001</v>
      </c>
      <c r="AJ1824" s="32">
        <v>4.7736000000000001</v>
      </c>
      <c r="AK1824" s="32">
        <v>4.3044000000000002</v>
      </c>
      <c r="AL1824" s="32">
        <v>4.9340999999999999</v>
      </c>
      <c r="AM1824" s="32">
        <v>0.22</v>
      </c>
      <c r="AN1824" s="32">
        <v>0.36870000000000003</v>
      </c>
      <c r="AO1824" s="32">
        <v>0.36890000000000001</v>
      </c>
      <c r="AP1824" s="32">
        <v>20.1187</v>
      </c>
      <c r="AQ1824" s="32">
        <v>0</v>
      </c>
      <c r="AR1824" s="32">
        <v>20.130600000000001</v>
      </c>
      <c r="AS1824" s="32">
        <v>1.3599999999999999E-2</v>
      </c>
      <c r="AT1824" s="32">
        <v>35.251199999999997</v>
      </c>
      <c r="AU1824" s="32">
        <v>0</v>
      </c>
      <c r="AV1824" s="32">
        <v>35.251399999999997</v>
      </c>
      <c r="AW1824" s="32">
        <v>0</v>
      </c>
      <c r="AX1824" s="32">
        <v>2.2181000000000002</v>
      </c>
      <c r="AY1824">
        <v>4770.96</v>
      </c>
      <c r="AZ1824">
        <v>2.2172999999999998</v>
      </c>
      <c r="BA1824">
        <v>4767.08</v>
      </c>
      <c r="BB1824">
        <v>4900</v>
      </c>
      <c r="BC1824">
        <v>999.73</v>
      </c>
      <c r="BD1824" s="32">
        <v>4.4283999999999999</v>
      </c>
      <c r="BE1824" s="32">
        <v>4.4286000000000003</v>
      </c>
      <c r="BF1824" s="32">
        <v>34.972499999999997</v>
      </c>
      <c r="BG1824" s="32"/>
      <c r="BH1824" s="32"/>
      <c r="BI1824" s="34"/>
      <c r="BJ1824" s="34"/>
      <c r="BK1824" s="34"/>
      <c r="BL1824" s="34"/>
      <c r="BM1824">
        <v>-1</v>
      </c>
      <c r="BN1824" t="s">
        <v>1863</v>
      </c>
      <c r="BO1824" t="s">
        <v>7742</v>
      </c>
      <c r="BP1824" t="b">
        <v>1</v>
      </c>
    </row>
    <row r="1825" spans="1:68" x14ac:dyDescent="0.25">
      <c r="A1825" s="30" t="str">
        <f t="shared" si="29"/>
        <v>2011043181</v>
      </c>
      <c r="B1825" t="s">
        <v>211</v>
      </c>
      <c r="C1825">
        <v>181</v>
      </c>
      <c r="D1825" s="65" t="s">
        <v>8745</v>
      </c>
      <c r="E1825" t="s">
        <v>218</v>
      </c>
      <c r="F1825">
        <v>0</v>
      </c>
      <c r="G1825">
        <v>2011</v>
      </c>
      <c r="H1825">
        <v>2</v>
      </c>
      <c r="I1825" s="34">
        <v>4946.7</v>
      </c>
      <c r="J1825">
        <v>4832</v>
      </c>
      <c r="K1825" s="32">
        <v>40.674500000000002</v>
      </c>
      <c r="L1825" s="32">
        <v>-60.215000000000003</v>
      </c>
      <c r="M1825" s="31">
        <v>40829.116041782407</v>
      </c>
      <c r="N1825" s="33">
        <v>3.97</v>
      </c>
      <c r="O1825" s="33">
        <v>49.61</v>
      </c>
      <c r="P1825" s="32">
        <v>20.700099999999999</v>
      </c>
      <c r="Q1825" s="32">
        <v>17.934799999999999</v>
      </c>
      <c r="R1825" s="32">
        <v>21.699300000000001</v>
      </c>
      <c r="S1825" s="32">
        <v>0.95379999999999998</v>
      </c>
      <c r="T1825" s="32">
        <v>20.6936</v>
      </c>
      <c r="U1825" s="32">
        <v>17.9312</v>
      </c>
      <c r="V1825" s="32">
        <v>21.700900000000001</v>
      </c>
      <c r="W1825" s="32">
        <v>0.96409999999999996</v>
      </c>
      <c r="X1825" s="32">
        <v>35.243699999999997</v>
      </c>
      <c r="Y1825" s="32">
        <v>35.0608</v>
      </c>
      <c r="Z1825" s="32">
        <v>35.408799999999999</v>
      </c>
      <c r="AA1825" s="32">
        <v>0.11849999999999999</v>
      </c>
      <c r="AB1825" s="32">
        <v>35.243600000000001</v>
      </c>
      <c r="AC1825" s="32">
        <v>35.061199999999999</v>
      </c>
      <c r="AD1825" s="32">
        <v>35.4099</v>
      </c>
      <c r="AE1825" s="32">
        <v>0.11840000000000001</v>
      </c>
      <c r="AF1825" s="32">
        <v>4.7797999999999998</v>
      </c>
      <c r="AG1825" s="32">
        <v>4.3666999999999998</v>
      </c>
      <c r="AH1825" s="32">
        <v>4.9188999999999998</v>
      </c>
      <c r="AI1825" s="32">
        <v>0.16930000000000001</v>
      </c>
      <c r="AJ1825" s="32">
        <v>4.6581999999999999</v>
      </c>
      <c r="AK1825" s="32">
        <v>4.2263000000000002</v>
      </c>
      <c r="AL1825" s="32">
        <v>4.8124000000000002</v>
      </c>
      <c r="AM1825" s="32">
        <v>0.17280000000000001</v>
      </c>
      <c r="AN1825" s="32">
        <v>0.84230000000000005</v>
      </c>
      <c r="AO1825" s="32">
        <v>0.84309999999999996</v>
      </c>
      <c r="AP1825" s="32">
        <v>21.685199999999998</v>
      </c>
      <c r="AQ1825" s="32">
        <v>1.9900000000000001E-2</v>
      </c>
      <c r="AR1825" s="32">
        <v>21.6844</v>
      </c>
      <c r="AS1825" s="32">
        <v>1.7899999999999999E-2</v>
      </c>
      <c r="AT1825" s="32">
        <v>35.401699999999998</v>
      </c>
      <c r="AU1825" s="32">
        <v>1.01E-2</v>
      </c>
      <c r="AV1825" s="32">
        <v>35.405299999999997</v>
      </c>
      <c r="AW1825" s="32">
        <v>4.0000000000000001E-3</v>
      </c>
      <c r="AX1825" s="32">
        <v>2.2094999999999998</v>
      </c>
      <c r="AY1825">
        <v>4871.05</v>
      </c>
      <c r="AZ1825">
        <v>2.2086000000000001</v>
      </c>
      <c r="BA1825">
        <v>4871.05</v>
      </c>
      <c r="BB1825">
        <v>4884</v>
      </c>
      <c r="BC1825">
        <v>999.77</v>
      </c>
      <c r="BD1825" s="32">
        <v>4.4226000000000001</v>
      </c>
      <c r="BE1825" s="32"/>
      <c r="BF1825" s="32">
        <v>34.9876</v>
      </c>
      <c r="BG1825" s="32"/>
      <c r="BH1825" s="32"/>
      <c r="BI1825" s="34"/>
      <c r="BJ1825" s="34"/>
      <c r="BK1825" s="34"/>
      <c r="BL1825" s="34"/>
      <c r="BM1825">
        <v>-1</v>
      </c>
      <c r="BN1825" t="s">
        <v>1864</v>
      </c>
      <c r="BO1825" t="s">
        <v>7743</v>
      </c>
      <c r="BP1825" t="b">
        <v>1</v>
      </c>
    </row>
    <row r="1826" spans="1:68" x14ac:dyDescent="0.25">
      <c r="A1826" s="30" t="str">
        <f t="shared" si="29"/>
        <v>2011043183</v>
      </c>
      <c r="B1826" t="s">
        <v>211</v>
      </c>
      <c r="C1826">
        <v>183</v>
      </c>
      <c r="D1826" s="65" t="s">
        <v>8746</v>
      </c>
      <c r="E1826" t="s">
        <v>85</v>
      </c>
      <c r="F1826">
        <v>0</v>
      </c>
      <c r="G1826">
        <v>2011</v>
      </c>
      <c r="H1826">
        <v>2</v>
      </c>
      <c r="I1826" s="34">
        <v>3172.5</v>
      </c>
      <c r="J1826">
        <v>3200</v>
      </c>
      <c r="K1826" s="32">
        <v>41.905299999999997</v>
      </c>
      <c r="L1826" s="32">
        <v>-62.648499999999999</v>
      </c>
      <c r="M1826" s="31">
        <v>40829.711985069443</v>
      </c>
      <c r="N1826" s="33">
        <v>1.98</v>
      </c>
      <c r="O1826" s="33">
        <v>49.6</v>
      </c>
      <c r="P1826" s="32">
        <v>9.8446999999999996</v>
      </c>
      <c r="Q1826" s="32">
        <v>5.375</v>
      </c>
      <c r="R1826" s="32">
        <v>13.218299999999999</v>
      </c>
      <c r="S1826" s="32">
        <v>3.161</v>
      </c>
      <c r="T1826" s="32">
        <v>9.8462999999999994</v>
      </c>
      <c r="U1826" s="32">
        <v>5.3754</v>
      </c>
      <c r="V1826" s="32">
        <v>13.1988</v>
      </c>
      <c r="W1826" s="32">
        <v>3.1591</v>
      </c>
      <c r="X1826" s="32">
        <v>32.4724</v>
      </c>
      <c r="Y1826" s="32">
        <v>32.036499999999997</v>
      </c>
      <c r="Z1826" s="32">
        <v>33.393999999999998</v>
      </c>
      <c r="AA1826" s="32">
        <v>0.4587</v>
      </c>
      <c r="AB1826" s="32">
        <v>32.465200000000003</v>
      </c>
      <c r="AC1826" s="32">
        <v>32.046900000000001</v>
      </c>
      <c r="AD1826" s="32">
        <v>33.3934</v>
      </c>
      <c r="AE1826" s="32">
        <v>0.4617</v>
      </c>
      <c r="AF1826" s="32">
        <v>5.8444000000000003</v>
      </c>
      <c r="AG1826" s="32">
        <v>5.4687000000000001</v>
      </c>
      <c r="AH1826" s="32">
        <v>6.0326000000000004</v>
      </c>
      <c r="AI1826" s="32">
        <v>0.1552</v>
      </c>
      <c r="AJ1826" s="32">
        <v>5.7712000000000003</v>
      </c>
      <c r="AK1826" s="32">
        <v>5.4603999999999999</v>
      </c>
      <c r="AL1826" s="32">
        <v>5.9508999999999999</v>
      </c>
      <c r="AM1826" s="32">
        <v>0.14530000000000001</v>
      </c>
      <c r="AN1826" s="32">
        <v>2.2692000000000001</v>
      </c>
      <c r="AO1826" s="32">
        <v>2.2724000000000002</v>
      </c>
      <c r="AP1826" s="32">
        <v>13.147600000000001</v>
      </c>
      <c r="AQ1826" s="32">
        <v>4.8000000000000001E-2</v>
      </c>
      <c r="AR1826" s="32">
        <v>13.142799999999999</v>
      </c>
      <c r="AS1826" s="32">
        <v>3.9300000000000002E-2</v>
      </c>
      <c r="AT1826" s="32">
        <v>32.093200000000003</v>
      </c>
      <c r="AU1826" s="32">
        <v>8.2000000000000003E-2</v>
      </c>
      <c r="AV1826" s="32">
        <v>32.051400000000001</v>
      </c>
      <c r="AW1826" s="32">
        <v>8.5000000000000006E-3</v>
      </c>
      <c r="AX1826" s="32">
        <v>2.4575</v>
      </c>
      <c r="AY1826">
        <v>3159.83</v>
      </c>
      <c r="AZ1826">
        <v>2.4567999999999999</v>
      </c>
      <c r="BA1826">
        <v>3159.83</v>
      </c>
      <c r="BC1826">
        <v>999.66</v>
      </c>
      <c r="BD1826" s="32">
        <v>4.2515000000000001</v>
      </c>
      <c r="BE1826" s="32">
        <v>4.2518000000000002</v>
      </c>
      <c r="BF1826" s="32">
        <v>34.950699999999998</v>
      </c>
      <c r="BG1826" s="32">
        <v>34.9514</v>
      </c>
      <c r="BH1826" s="32"/>
      <c r="BI1826" s="34"/>
      <c r="BJ1826" s="34"/>
      <c r="BK1826" s="34"/>
      <c r="BL1826" s="34"/>
      <c r="BM1826">
        <v>-1</v>
      </c>
      <c r="BN1826" t="s">
        <v>1865</v>
      </c>
      <c r="BO1826" t="s">
        <v>7744</v>
      </c>
      <c r="BP1826" t="b">
        <v>1</v>
      </c>
    </row>
    <row r="1827" spans="1:68" x14ac:dyDescent="0.25">
      <c r="A1827" s="30" t="str">
        <f t="shared" si="29"/>
        <v>2011043185</v>
      </c>
      <c r="B1827" t="s">
        <v>211</v>
      </c>
      <c r="C1827">
        <v>185</v>
      </c>
      <c r="D1827" s="65" t="s">
        <v>8903</v>
      </c>
      <c r="E1827" t="s">
        <v>113</v>
      </c>
      <c r="F1827">
        <v>0</v>
      </c>
      <c r="G1827">
        <v>2011</v>
      </c>
      <c r="H1827">
        <v>2</v>
      </c>
      <c r="I1827" s="34">
        <v>923.6</v>
      </c>
      <c r="J1827">
        <v>933</v>
      </c>
      <c r="K1827" s="32">
        <v>42.619700000000002</v>
      </c>
      <c r="L1827" s="32">
        <v>-64.079800000000006</v>
      </c>
      <c r="M1827" s="31">
        <v>40830.104732870372</v>
      </c>
      <c r="N1827" s="33">
        <v>2.98</v>
      </c>
      <c r="O1827" s="33">
        <v>49.6</v>
      </c>
      <c r="P1827" s="32">
        <v>12.5604</v>
      </c>
      <c r="Q1827" s="32">
        <v>8.0608000000000004</v>
      </c>
      <c r="R1827" s="32">
        <v>15.3161</v>
      </c>
      <c r="S1827" s="32">
        <v>2.5674000000000001</v>
      </c>
      <c r="T1827" s="32">
        <v>12.562200000000001</v>
      </c>
      <c r="U1827" s="32">
        <v>8.0602</v>
      </c>
      <c r="V1827" s="32">
        <v>15.3141</v>
      </c>
      <c r="W1827" s="32">
        <v>2.5674999999999999</v>
      </c>
      <c r="X1827" s="32">
        <v>32.090600000000002</v>
      </c>
      <c r="Y1827" s="32">
        <v>31.040900000000001</v>
      </c>
      <c r="Z1827" s="32">
        <v>33.060899999999997</v>
      </c>
      <c r="AA1827" s="32">
        <v>0.6966</v>
      </c>
      <c r="AB1827" s="32">
        <v>32.089300000000001</v>
      </c>
      <c r="AC1827" s="32">
        <v>31.039000000000001</v>
      </c>
      <c r="AD1827" s="32">
        <v>33.060299999999998</v>
      </c>
      <c r="AE1827" s="32">
        <v>0.69910000000000005</v>
      </c>
      <c r="AF1827" s="32">
        <v>5.8064999999999998</v>
      </c>
      <c r="AG1827" s="32">
        <v>5.4736000000000002</v>
      </c>
      <c r="AH1827" s="32">
        <v>6.1210000000000004</v>
      </c>
      <c r="AI1827" s="32">
        <v>0.17899999999999999</v>
      </c>
      <c r="AJ1827" s="32">
        <v>5.6860999999999997</v>
      </c>
      <c r="AK1827" s="32">
        <v>5.3642000000000003</v>
      </c>
      <c r="AL1827" s="32">
        <v>5.9819000000000004</v>
      </c>
      <c r="AM1827" s="32">
        <v>0.17019999999999999</v>
      </c>
      <c r="AN1827" s="32">
        <v>2.8864999999999998</v>
      </c>
      <c r="AO1827" s="32">
        <v>2.8860000000000001</v>
      </c>
      <c r="AP1827" s="32">
        <v>15.3124</v>
      </c>
      <c r="AQ1827" s="32">
        <v>3.3E-3</v>
      </c>
      <c r="AR1827" s="32">
        <v>15.311299999999999</v>
      </c>
      <c r="AS1827" s="32">
        <v>4.0000000000000002E-4</v>
      </c>
      <c r="AT1827" s="32">
        <v>31.061399999999999</v>
      </c>
      <c r="AU1827" s="32">
        <v>2.5999999999999999E-2</v>
      </c>
      <c r="AV1827" s="32">
        <v>31.043600000000001</v>
      </c>
      <c r="AW1827" s="32">
        <v>6.1999999999999998E-3</v>
      </c>
      <c r="AX1827" s="32">
        <v>4.5006000000000004</v>
      </c>
      <c r="AY1827">
        <v>922.57</v>
      </c>
      <c r="AZ1827">
        <v>4.5008999999999997</v>
      </c>
      <c r="BA1827">
        <v>922.57</v>
      </c>
      <c r="BB1827">
        <v>1000</v>
      </c>
      <c r="BC1827">
        <v>923.55</v>
      </c>
      <c r="BD1827" s="32">
        <v>4.5030000000000001</v>
      </c>
      <c r="BE1827" s="32">
        <v>4.5037000000000003</v>
      </c>
      <c r="BF1827" s="32">
        <v>34.951799999999999</v>
      </c>
      <c r="BG1827" s="32"/>
      <c r="BH1827" s="32"/>
      <c r="BI1827" s="34"/>
      <c r="BJ1827" s="34"/>
      <c r="BK1827" s="34"/>
      <c r="BL1827" s="34"/>
      <c r="BM1827">
        <v>-1</v>
      </c>
      <c r="BN1827" t="s">
        <v>1866</v>
      </c>
      <c r="BO1827" t="s">
        <v>7745</v>
      </c>
      <c r="BP1827" t="b">
        <v>1</v>
      </c>
    </row>
    <row r="1828" spans="1:68" x14ac:dyDescent="0.25">
      <c r="A1828" s="30" t="str">
        <f t="shared" si="29"/>
        <v>2011043191</v>
      </c>
      <c r="B1828" t="s">
        <v>211</v>
      </c>
      <c r="C1828">
        <v>191</v>
      </c>
      <c r="D1828" s="65" t="s">
        <v>8880</v>
      </c>
      <c r="E1828" t="s">
        <v>103</v>
      </c>
      <c r="F1828">
        <v>1</v>
      </c>
      <c r="G1828">
        <v>2011</v>
      </c>
      <c r="H1828">
        <v>2</v>
      </c>
      <c r="I1828" s="34">
        <v>186.4</v>
      </c>
      <c r="J1828">
        <v>165</v>
      </c>
      <c r="K1828" s="32">
        <v>44.271000000000001</v>
      </c>
      <c r="L1828" s="32">
        <v>-63.322800000000001</v>
      </c>
      <c r="M1828" s="31">
        <v>40830.649550925926</v>
      </c>
      <c r="N1828" s="33">
        <v>3.97</v>
      </c>
      <c r="O1828" s="33">
        <v>49.59</v>
      </c>
      <c r="P1828" s="32">
        <v>11.2286</v>
      </c>
      <c r="Q1828" s="32">
        <v>4.8780999999999999</v>
      </c>
      <c r="R1828" s="32">
        <v>14.003399999999999</v>
      </c>
      <c r="S1828" s="32">
        <v>3.1173999999999999</v>
      </c>
      <c r="T1828" s="32">
        <v>11.223800000000001</v>
      </c>
      <c r="U1828" s="32">
        <v>4.8783000000000003</v>
      </c>
      <c r="V1828" s="32">
        <v>14.0024</v>
      </c>
      <c r="W1828" s="32">
        <v>3.1193</v>
      </c>
      <c r="X1828" s="32">
        <v>30.118099999999998</v>
      </c>
      <c r="Y1828" s="32">
        <v>29.265499999999999</v>
      </c>
      <c r="Z1828" s="32">
        <v>31.512599999999999</v>
      </c>
      <c r="AA1828" s="32">
        <v>0.76</v>
      </c>
      <c r="AB1828" s="32">
        <v>30.1205</v>
      </c>
      <c r="AC1828" s="32">
        <v>29.268000000000001</v>
      </c>
      <c r="AD1828" s="32">
        <v>31.5153</v>
      </c>
      <c r="AE1828" s="32">
        <v>0.76160000000000005</v>
      </c>
      <c r="AF1828" s="32">
        <v>5.7915999999999999</v>
      </c>
      <c r="AG1828" s="32">
        <v>5.4391999999999996</v>
      </c>
      <c r="AH1828" s="32">
        <v>6.1768999999999998</v>
      </c>
      <c r="AI1828" s="32">
        <v>0.18579999999999999</v>
      </c>
      <c r="AJ1828" s="32">
        <v>5.6843000000000004</v>
      </c>
      <c r="AK1828" s="32">
        <v>5.4046000000000003</v>
      </c>
      <c r="AL1828" s="32">
        <v>6.0773000000000001</v>
      </c>
      <c r="AM1828" s="32">
        <v>0.17780000000000001</v>
      </c>
      <c r="AN1828" s="32"/>
      <c r="AO1828" s="32"/>
      <c r="AP1828" s="32"/>
      <c r="AQ1828" s="32"/>
      <c r="AR1828" s="32"/>
      <c r="AS1828" s="32"/>
      <c r="AT1828" s="32"/>
      <c r="AU1828" s="32"/>
      <c r="AV1828" s="32"/>
      <c r="AW1828" s="32"/>
      <c r="AX1828" s="32">
        <v>3.2884000000000002</v>
      </c>
      <c r="AY1828">
        <v>70.42</v>
      </c>
      <c r="AZ1828">
        <v>3.2890000000000001</v>
      </c>
      <c r="BA1828">
        <v>70.42</v>
      </c>
      <c r="BB1828">
        <v>148.80000000000001</v>
      </c>
      <c r="BC1828">
        <v>148.74</v>
      </c>
      <c r="BD1828" s="32">
        <v>5.2061999999999999</v>
      </c>
      <c r="BE1828" s="32">
        <v>5.2088000000000001</v>
      </c>
      <c r="BF1828" s="32">
        <v>33.290199999999999</v>
      </c>
      <c r="BG1828" s="32">
        <v>33.2911</v>
      </c>
      <c r="BH1828" s="32">
        <v>3.2884000000000002</v>
      </c>
      <c r="BI1828" s="34">
        <v>71</v>
      </c>
      <c r="BJ1828" s="34">
        <v>62</v>
      </c>
      <c r="BK1828" s="34">
        <v>131</v>
      </c>
      <c r="BL1828" s="34">
        <v>69</v>
      </c>
      <c r="BM1828">
        <v>0</v>
      </c>
      <c r="BN1828" t="s">
        <v>1867</v>
      </c>
      <c r="BO1828" t="s">
        <v>7746</v>
      </c>
      <c r="BP1828" t="b">
        <v>1</v>
      </c>
    </row>
    <row r="1829" spans="1:68" x14ac:dyDescent="0.25">
      <c r="A1829" s="30" t="str">
        <f t="shared" si="29"/>
        <v>2011666005</v>
      </c>
      <c r="B1829" t="s">
        <v>2446</v>
      </c>
      <c r="C1829">
        <v>5</v>
      </c>
      <c r="D1829" s="65" t="s">
        <v>8659</v>
      </c>
      <c r="E1829" t="s">
        <v>103</v>
      </c>
      <c r="F1829">
        <v>1</v>
      </c>
      <c r="I1829" s="34">
        <v>145.30000000000001</v>
      </c>
      <c r="J1829">
        <v>155</v>
      </c>
      <c r="K1829" s="32">
        <v>44.268300000000004</v>
      </c>
      <c r="L1829" s="32">
        <v>-63.318300000000001</v>
      </c>
      <c r="M1829" s="31">
        <v>40854.578912037039</v>
      </c>
      <c r="N1829" s="33">
        <v>0.99</v>
      </c>
      <c r="O1829" s="33">
        <v>49.59</v>
      </c>
      <c r="P1829" s="32">
        <v>9.5707000000000004</v>
      </c>
      <c r="Q1829" s="32">
        <v>9.2157999999999998</v>
      </c>
      <c r="R1829" s="32">
        <v>9.6793999999999993</v>
      </c>
      <c r="S1829" s="32">
        <v>7.46E-2</v>
      </c>
      <c r="T1829" s="32"/>
      <c r="U1829" s="32"/>
      <c r="V1829" s="32"/>
      <c r="W1829" s="32"/>
      <c r="X1829" s="32">
        <v>30.0685</v>
      </c>
      <c r="Y1829" s="32">
        <v>29.876899999999999</v>
      </c>
      <c r="Z1829" s="32">
        <v>30.679500000000001</v>
      </c>
      <c r="AA1829" s="32">
        <v>0.26700000000000002</v>
      </c>
      <c r="AB1829" s="32"/>
      <c r="AC1829" s="32"/>
      <c r="AD1829" s="32"/>
      <c r="AE1829" s="32"/>
      <c r="AF1829" s="32">
        <v>5.5332999999999997</v>
      </c>
      <c r="AG1829" s="32">
        <v>5.2664999999999997</v>
      </c>
      <c r="AH1829" s="32">
        <v>6.5350999999999999</v>
      </c>
      <c r="AI1829" s="32">
        <v>0.1963</v>
      </c>
      <c r="AJ1829" s="32"/>
      <c r="AK1829" s="32"/>
      <c r="AL1829" s="32"/>
      <c r="AM1829" s="32"/>
      <c r="AN1829" s="32">
        <v>0.68149999999999999</v>
      </c>
      <c r="AO1829" s="32"/>
      <c r="AP1829" s="32">
        <v>9.5786999999999995</v>
      </c>
      <c r="AQ1829" s="32">
        <v>2E-3</v>
      </c>
      <c r="AR1829" s="32"/>
      <c r="AS1829" s="32"/>
      <c r="AT1829" s="32">
        <v>29.877800000000001</v>
      </c>
      <c r="AU1829" s="32">
        <v>4.0000000000000002E-4</v>
      </c>
      <c r="AV1829" s="32"/>
      <c r="AW1829" s="32"/>
      <c r="AX1829" s="32">
        <v>3.1993999999999998</v>
      </c>
      <c r="AY1829" s="33">
        <v>81.319999999999993</v>
      </c>
      <c r="AZ1829" s="32"/>
      <c r="BA1829" s="33"/>
      <c r="BB1829">
        <v>148.80000000000001</v>
      </c>
      <c r="BC1829" s="33">
        <v>145.27000000000001</v>
      </c>
      <c r="BD1829" s="32">
        <v>5.5271999999999997</v>
      </c>
      <c r="BE1829" s="32"/>
      <c r="BF1829" s="32">
        <v>33.424199999999999</v>
      </c>
      <c r="BG1829" s="32"/>
      <c r="BH1829" s="32">
        <v>3.1993999999999998</v>
      </c>
      <c r="BI1829" s="34">
        <v>82</v>
      </c>
      <c r="BJ1829" s="34">
        <v>69.5</v>
      </c>
      <c r="BK1829" s="34">
        <v>116.5</v>
      </c>
      <c r="BL1829" s="34">
        <v>47</v>
      </c>
      <c r="BM1829">
        <v>0</v>
      </c>
      <c r="BN1829" t="s">
        <v>2689</v>
      </c>
      <c r="BO1829" t="s">
        <v>7747</v>
      </c>
      <c r="BP1829" t="b">
        <v>1</v>
      </c>
    </row>
    <row r="1830" spans="1:68" x14ac:dyDescent="0.25">
      <c r="A1830" s="30" t="str">
        <f t="shared" si="29"/>
        <v>2011666006</v>
      </c>
      <c r="B1830" t="s">
        <v>2446</v>
      </c>
      <c r="C1830">
        <v>6</v>
      </c>
      <c r="D1830" s="65" t="s">
        <v>8660</v>
      </c>
      <c r="E1830" t="s">
        <v>103</v>
      </c>
      <c r="F1830">
        <v>1</v>
      </c>
      <c r="I1830" s="34">
        <v>147.30000000000001</v>
      </c>
      <c r="J1830">
        <v>155</v>
      </c>
      <c r="K1830" s="32">
        <v>44.268300000000004</v>
      </c>
      <c r="L1830" s="32">
        <v>-63.318300000000001</v>
      </c>
      <c r="M1830" s="31">
        <v>40869.948495370372</v>
      </c>
      <c r="N1830" s="33">
        <v>0.5</v>
      </c>
      <c r="O1830" s="33">
        <v>49.59</v>
      </c>
      <c r="P1830" s="32">
        <v>8.8949999999999996</v>
      </c>
      <c r="Q1830" s="32">
        <v>6.4710999999999999</v>
      </c>
      <c r="R1830" s="32">
        <v>9.5642999999999994</v>
      </c>
      <c r="S1830" s="32">
        <v>0.60589999999999999</v>
      </c>
      <c r="T1830" s="32"/>
      <c r="U1830" s="32"/>
      <c r="V1830" s="32"/>
      <c r="W1830" s="32"/>
      <c r="X1830" s="32">
        <v>30.317799999999998</v>
      </c>
      <c r="Y1830" s="32">
        <v>30.084299999999999</v>
      </c>
      <c r="Z1830" s="32">
        <v>31.474399999999999</v>
      </c>
      <c r="AA1830" s="32">
        <v>0.45889999999999997</v>
      </c>
      <c r="AB1830" s="32"/>
      <c r="AC1830" s="32"/>
      <c r="AD1830" s="32"/>
      <c r="AE1830" s="32"/>
      <c r="AF1830" s="32">
        <v>5.4511000000000003</v>
      </c>
      <c r="AG1830" s="32">
        <v>4.9534000000000002</v>
      </c>
      <c r="AH1830" s="32">
        <v>5.6562000000000001</v>
      </c>
      <c r="AI1830" s="32">
        <v>0.14249999999999999</v>
      </c>
      <c r="AJ1830" s="32"/>
      <c r="AK1830" s="32"/>
      <c r="AL1830" s="32"/>
      <c r="AM1830" s="32"/>
      <c r="AN1830" s="32">
        <v>1.4448000000000001</v>
      </c>
      <c r="AO1830" s="32"/>
      <c r="AP1830" s="32">
        <v>9.0319000000000003</v>
      </c>
      <c r="AQ1830" s="32">
        <v>1.0800000000000001E-2</v>
      </c>
      <c r="AR1830" s="32"/>
      <c r="AS1830" s="32"/>
      <c r="AT1830" s="32">
        <v>30.084900000000001</v>
      </c>
      <c r="AU1830" s="32">
        <v>5.0000000000000001E-4</v>
      </c>
      <c r="AV1830" s="32"/>
      <c r="AW1830" s="32"/>
      <c r="AX1830" s="32">
        <v>3.2328000000000001</v>
      </c>
      <c r="AY1830" s="33">
        <v>77.36</v>
      </c>
      <c r="AZ1830" s="32"/>
      <c r="BA1830" s="33"/>
      <c r="BB1830">
        <v>148.80000000000001</v>
      </c>
      <c r="BC1830" s="33">
        <v>147.25</v>
      </c>
      <c r="BD1830" s="32">
        <v>6.8338999999999999</v>
      </c>
      <c r="BE1830" s="32"/>
      <c r="BF1830" s="32">
        <v>33.869300000000003</v>
      </c>
      <c r="BG1830" s="32"/>
      <c r="BH1830" s="32">
        <v>3.2328000000000001</v>
      </c>
      <c r="BI1830" s="34">
        <v>78</v>
      </c>
      <c r="BJ1830" s="34">
        <v>59</v>
      </c>
      <c r="BK1830" s="34">
        <v>109</v>
      </c>
      <c r="BL1830" s="34">
        <v>50</v>
      </c>
      <c r="BM1830">
        <v>0</v>
      </c>
      <c r="BN1830" t="s">
        <v>2690</v>
      </c>
      <c r="BO1830" t="s">
        <v>7748</v>
      </c>
      <c r="BP1830" t="b">
        <v>1</v>
      </c>
    </row>
    <row r="1831" spans="1:68" x14ac:dyDescent="0.25">
      <c r="A1831" s="30" t="str">
        <f t="shared" si="29"/>
        <v>2011666007</v>
      </c>
      <c r="B1831" t="s">
        <v>2446</v>
      </c>
      <c r="C1831">
        <v>7</v>
      </c>
      <c r="D1831" s="65" t="s">
        <v>8661</v>
      </c>
      <c r="E1831" t="s">
        <v>103</v>
      </c>
      <c r="F1831">
        <v>1</v>
      </c>
      <c r="I1831" s="34">
        <v>146.80000000000001</v>
      </c>
      <c r="J1831">
        <v>155</v>
      </c>
      <c r="K1831" s="32">
        <v>44.268300000000004</v>
      </c>
      <c r="L1831" s="32">
        <v>-63.318300000000001</v>
      </c>
      <c r="M1831" s="31">
        <v>40883.547800925924</v>
      </c>
      <c r="N1831" s="33">
        <v>0.5</v>
      </c>
      <c r="O1831" s="33">
        <v>49.59</v>
      </c>
      <c r="P1831" s="32">
        <v>7.6961000000000004</v>
      </c>
      <c r="Q1831" s="32">
        <v>7.6456</v>
      </c>
      <c r="R1831" s="32">
        <v>7.9530000000000003</v>
      </c>
      <c r="S1831" s="32">
        <v>5.8000000000000003E-2</v>
      </c>
      <c r="T1831" s="32"/>
      <c r="U1831" s="32"/>
      <c r="V1831" s="32"/>
      <c r="W1831" s="32"/>
      <c r="X1831" s="32">
        <v>30.163699999999999</v>
      </c>
      <c r="Y1831" s="32">
        <v>30.104800000000001</v>
      </c>
      <c r="Z1831" s="32">
        <v>30.241900000000001</v>
      </c>
      <c r="AA1831" s="32">
        <v>1.7999999999999999E-2</v>
      </c>
      <c r="AB1831" s="32"/>
      <c r="AC1831" s="32"/>
      <c r="AD1831" s="32"/>
      <c r="AE1831" s="32"/>
      <c r="AF1831" s="32">
        <v>6.2918000000000003</v>
      </c>
      <c r="AG1831" s="32">
        <v>5.5082000000000004</v>
      </c>
      <c r="AH1831" s="32">
        <v>8.3942999999999994</v>
      </c>
      <c r="AI1831" s="32">
        <v>0.42730000000000001</v>
      </c>
      <c r="AJ1831" s="32"/>
      <c r="AK1831" s="32"/>
      <c r="AL1831" s="32"/>
      <c r="AM1831" s="32"/>
      <c r="AN1831" s="32">
        <v>3.09E-2</v>
      </c>
      <c r="AO1831" s="32"/>
      <c r="AP1831" s="32">
        <v>7.6498999999999997</v>
      </c>
      <c r="AQ1831" s="32">
        <v>1.9E-3</v>
      </c>
      <c r="AR1831" s="32"/>
      <c r="AS1831" s="32"/>
      <c r="AT1831" s="32">
        <v>30.143999999999998</v>
      </c>
      <c r="AU1831" s="32">
        <v>1.5800000000000002E-2</v>
      </c>
      <c r="AV1831" s="32"/>
      <c r="AW1831" s="32"/>
      <c r="AX1831" s="32">
        <v>3.3633000000000002</v>
      </c>
      <c r="AY1831" s="33">
        <v>111.07</v>
      </c>
      <c r="AZ1831" s="32"/>
      <c r="BA1831" s="33"/>
      <c r="BB1831">
        <v>148.80000000000001</v>
      </c>
      <c r="BC1831" s="33">
        <v>146.76</v>
      </c>
      <c r="BD1831" s="32">
        <v>8.0532000000000004</v>
      </c>
      <c r="BE1831" s="32"/>
      <c r="BF1831" s="32">
        <v>34.282899999999998</v>
      </c>
      <c r="BG1831" s="32"/>
      <c r="BH1831" s="32">
        <v>3.3633000000000002</v>
      </c>
      <c r="BI1831" s="34">
        <v>112</v>
      </c>
      <c r="BJ1831" s="34">
        <v>87.5</v>
      </c>
      <c r="BK1831" s="34">
        <v>115.5</v>
      </c>
      <c r="BL1831" s="34">
        <v>28</v>
      </c>
      <c r="BM1831">
        <v>0</v>
      </c>
      <c r="BN1831" t="s">
        <v>2691</v>
      </c>
      <c r="BO1831" t="s">
        <v>7749</v>
      </c>
      <c r="BP1831" t="b">
        <v>1</v>
      </c>
    </row>
    <row r="1832" spans="1:68" x14ac:dyDescent="0.25">
      <c r="A1832" s="30" t="str">
        <f t="shared" si="29"/>
        <v>2012666001</v>
      </c>
      <c r="B1832" t="s">
        <v>2450</v>
      </c>
      <c r="C1832">
        <v>1</v>
      </c>
      <c r="D1832" s="65" t="s">
        <v>8655</v>
      </c>
      <c r="E1832" t="s">
        <v>103</v>
      </c>
      <c r="F1832">
        <v>1</v>
      </c>
      <c r="I1832" s="34">
        <v>152.19999999999999</v>
      </c>
      <c r="J1832">
        <v>155</v>
      </c>
      <c r="K1832" s="32">
        <v>44.268300000000004</v>
      </c>
      <c r="L1832" s="32">
        <v>-63.318300000000001</v>
      </c>
      <c r="M1832" s="31">
        <v>40931.564988425926</v>
      </c>
      <c r="N1832" s="33">
        <v>0.99</v>
      </c>
      <c r="O1832" s="33">
        <v>49.59</v>
      </c>
      <c r="P1832" s="32">
        <v>5.2544000000000004</v>
      </c>
      <c r="Q1832" s="32">
        <v>3.8791000000000002</v>
      </c>
      <c r="R1832" s="32">
        <v>6.4443000000000001</v>
      </c>
      <c r="S1832" s="32">
        <v>1.0864</v>
      </c>
      <c r="T1832" s="32"/>
      <c r="U1832" s="32"/>
      <c r="V1832" s="32"/>
      <c r="W1832" s="32"/>
      <c r="X1832" s="32">
        <v>31.456299999999999</v>
      </c>
      <c r="Y1832" s="32">
        <v>30.935400000000001</v>
      </c>
      <c r="Z1832" s="32">
        <v>31.904399999999999</v>
      </c>
      <c r="AA1832" s="32">
        <v>0.41860000000000003</v>
      </c>
      <c r="AB1832" s="32"/>
      <c r="AC1832" s="32"/>
      <c r="AD1832" s="32"/>
      <c r="AE1832" s="32"/>
      <c r="AF1832" s="32">
        <v>6.2754000000000003</v>
      </c>
      <c r="AG1832" s="32">
        <v>5.8311999999999999</v>
      </c>
      <c r="AH1832" s="32">
        <v>6.9353999999999996</v>
      </c>
      <c r="AI1832" s="32">
        <v>0.37330000000000002</v>
      </c>
      <c r="AJ1832" s="32"/>
      <c r="AK1832" s="32"/>
      <c r="AL1832" s="32"/>
      <c r="AM1832" s="32"/>
      <c r="AN1832" s="32">
        <v>0.48509999999999998</v>
      </c>
      <c r="AO1832" s="32"/>
      <c r="AP1832" s="32">
        <v>3.8854000000000002</v>
      </c>
      <c r="AQ1832" s="32">
        <v>5.7999999999999996E-3</v>
      </c>
      <c r="AR1832" s="32"/>
      <c r="AS1832" s="32"/>
      <c r="AT1832" s="32">
        <v>30.936399999999999</v>
      </c>
      <c r="AU1832" s="32">
        <v>1.4E-3</v>
      </c>
      <c r="AV1832" s="32"/>
      <c r="AW1832" s="32"/>
      <c r="AX1832" s="32">
        <v>3.8791000000000002</v>
      </c>
      <c r="AY1832" s="33">
        <v>4.46</v>
      </c>
      <c r="AZ1832" s="32"/>
      <c r="BA1832" s="33"/>
      <c r="BB1832">
        <v>148.80000000000001</v>
      </c>
      <c r="BC1832" s="33">
        <v>148.74</v>
      </c>
      <c r="BD1832" s="32">
        <v>6.8556999999999997</v>
      </c>
      <c r="BE1832" s="32"/>
      <c r="BF1832" s="32">
        <v>33.789700000000003</v>
      </c>
      <c r="BG1832" s="32"/>
      <c r="BH1832" s="32">
        <v>3.8791000000000002</v>
      </c>
      <c r="BI1832" s="34">
        <v>4.5</v>
      </c>
      <c r="BJ1832" s="34">
        <v>0</v>
      </c>
      <c r="BK1832" s="34">
        <v>13.5</v>
      </c>
      <c r="BL1832" s="34">
        <v>13.5</v>
      </c>
      <c r="BM1832">
        <v>0</v>
      </c>
      <c r="BN1832" t="s">
        <v>2692</v>
      </c>
      <c r="BO1832" t="s">
        <v>7750</v>
      </c>
      <c r="BP1832" t="b">
        <v>1</v>
      </c>
    </row>
    <row r="1833" spans="1:68" x14ac:dyDescent="0.25">
      <c r="A1833" s="30" t="str">
        <f t="shared" si="29"/>
        <v>2012002143</v>
      </c>
      <c r="B1833" t="s">
        <v>222</v>
      </c>
      <c r="C1833">
        <v>143</v>
      </c>
      <c r="D1833" s="65" t="s">
        <v>8773</v>
      </c>
      <c r="E1833" t="s">
        <v>97</v>
      </c>
      <c r="F1833">
        <v>1</v>
      </c>
      <c r="G1833">
        <v>2012</v>
      </c>
      <c r="H1833">
        <v>1</v>
      </c>
      <c r="I1833" s="34">
        <v>991.7</v>
      </c>
      <c r="J1833">
        <v>2750</v>
      </c>
      <c r="K1833" s="32">
        <v>42.531300000000002</v>
      </c>
      <c r="L1833" s="32">
        <v>-61.407299999999999</v>
      </c>
      <c r="M1833" s="31">
        <v>40984.931064814817</v>
      </c>
      <c r="N1833" s="33">
        <v>2.98</v>
      </c>
      <c r="O1833" s="33">
        <v>49.6</v>
      </c>
      <c r="P1833" s="32">
        <v>9.7861999999999991</v>
      </c>
      <c r="Q1833" s="32">
        <v>9.4162999999999997</v>
      </c>
      <c r="R1833" s="32">
        <v>10.506600000000001</v>
      </c>
      <c r="S1833" s="32">
        <v>0.43209999999999998</v>
      </c>
      <c r="T1833" s="32"/>
      <c r="U1833" s="32"/>
      <c r="V1833" s="32"/>
      <c r="W1833" s="32"/>
      <c r="X1833" s="32">
        <v>33.950400000000002</v>
      </c>
      <c r="Y1833" s="32">
        <v>33.828099999999999</v>
      </c>
      <c r="Z1833" s="32">
        <v>34.250799999999998</v>
      </c>
      <c r="AA1833" s="32">
        <v>0.15759999999999999</v>
      </c>
      <c r="AB1833" s="32"/>
      <c r="AC1833" s="32"/>
      <c r="AD1833" s="32"/>
      <c r="AE1833" s="32"/>
      <c r="AF1833" s="32">
        <v>5.5686</v>
      </c>
      <c r="AG1833" s="32">
        <v>5.3323</v>
      </c>
      <c r="AH1833" s="32">
        <v>5.7019000000000002</v>
      </c>
      <c r="AI1833" s="32">
        <v>0.14169999999999999</v>
      </c>
      <c r="AJ1833" s="32"/>
      <c r="AK1833" s="32"/>
      <c r="AL1833" s="32"/>
      <c r="AM1833" s="32"/>
      <c r="AN1833" s="32">
        <v>0.14660000000000001</v>
      </c>
      <c r="AO1833" s="32"/>
      <c r="AP1833" s="32">
        <v>9.4261999999999997</v>
      </c>
      <c r="AQ1833" s="32">
        <v>2.5999999999999999E-3</v>
      </c>
      <c r="AR1833" s="32"/>
      <c r="AS1833" s="32"/>
      <c r="AT1833" s="32">
        <v>33.828899999999997</v>
      </c>
      <c r="AU1833" s="32">
        <v>0</v>
      </c>
      <c r="AV1833" s="32"/>
      <c r="AW1833" s="32"/>
      <c r="AX1833" s="32">
        <v>4.5278999999999998</v>
      </c>
      <c r="AY1833">
        <v>981.83</v>
      </c>
      <c r="BB1833">
        <v>2776.6</v>
      </c>
      <c r="BD1833" s="32"/>
      <c r="BE1833" s="32"/>
      <c r="BF1833" s="32"/>
      <c r="BG1833" s="32"/>
      <c r="BH1833" s="32"/>
      <c r="BI1833" s="34"/>
      <c r="BJ1833" s="34"/>
      <c r="BK1833" s="34"/>
      <c r="BL1833" s="34"/>
      <c r="BM1833">
        <v>-1</v>
      </c>
      <c r="BN1833" t="s">
        <v>1959</v>
      </c>
      <c r="BO1833" t="s">
        <v>7751</v>
      </c>
      <c r="BP1833" t="b">
        <v>1</v>
      </c>
    </row>
    <row r="1834" spans="1:68" x14ac:dyDescent="0.25">
      <c r="A1834" s="30" t="str">
        <f t="shared" si="29"/>
        <v>2012002144</v>
      </c>
      <c r="B1834" t="s">
        <v>222</v>
      </c>
      <c r="C1834">
        <v>144</v>
      </c>
      <c r="D1834" s="65" t="s">
        <v>8875</v>
      </c>
      <c r="E1834" t="s">
        <v>96</v>
      </c>
      <c r="F1834">
        <v>1</v>
      </c>
      <c r="G1834">
        <v>2012</v>
      </c>
      <c r="H1834">
        <v>1</v>
      </c>
      <c r="I1834" s="34">
        <v>1002.5</v>
      </c>
      <c r="J1834">
        <v>1000</v>
      </c>
      <c r="K1834" s="32">
        <v>42.85</v>
      </c>
      <c r="L1834" s="32">
        <v>-61.728200000000001</v>
      </c>
      <c r="M1834" s="31">
        <v>40985.194479166668</v>
      </c>
      <c r="N1834" s="33">
        <v>0.99</v>
      </c>
      <c r="O1834" s="33">
        <v>49.6</v>
      </c>
      <c r="P1834" s="32">
        <v>10.065</v>
      </c>
      <c r="Q1834" s="32">
        <v>9.6694999999999993</v>
      </c>
      <c r="R1834" s="32">
        <v>10.9794</v>
      </c>
      <c r="S1834" s="32">
        <v>0.46629999999999999</v>
      </c>
      <c r="T1834" s="32"/>
      <c r="U1834" s="32"/>
      <c r="V1834" s="32"/>
      <c r="W1834" s="32"/>
      <c r="X1834" s="32">
        <v>34.027299999999997</v>
      </c>
      <c r="Y1834" s="32">
        <v>33.883200000000002</v>
      </c>
      <c r="Z1834" s="32">
        <v>34.350499999999997</v>
      </c>
      <c r="AA1834" s="32">
        <v>0.1638</v>
      </c>
      <c r="AB1834" s="32"/>
      <c r="AC1834" s="32"/>
      <c r="AD1834" s="32"/>
      <c r="AE1834" s="32"/>
      <c r="AF1834" s="32">
        <v>5.5519999999999996</v>
      </c>
      <c r="AG1834" s="32">
        <v>5.1722000000000001</v>
      </c>
      <c r="AH1834" s="32">
        <v>5.7150999999999996</v>
      </c>
      <c r="AI1834" s="32">
        <v>0.1993</v>
      </c>
      <c r="AJ1834" s="32"/>
      <c r="AK1834" s="32"/>
      <c r="AL1834" s="32"/>
      <c r="AM1834" s="32"/>
      <c r="AN1834" s="32">
        <v>0.13830000000000001</v>
      </c>
      <c r="AO1834" s="32"/>
      <c r="AP1834" s="32">
        <v>9.6747999999999994</v>
      </c>
      <c r="AQ1834" s="32">
        <v>3.0999999999999999E-3</v>
      </c>
      <c r="AR1834" s="32"/>
      <c r="AS1834" s="32"/>
      <c r="AT1834" s="32">
        <v>33.884599999999999</v>
      </c>
      <c r="AU1834" s="32">
        <v>1E-3</v>
      </c>
      <c r="AV1834" s="32"/>
      <c r="AW1834" s="32"/>
      <c r="AX1834" s="32">
        <v>4.3411</v>
      </c>
      <c r="AY1834">
        <v>1000.56</v>
      </c>
      <c r="BB1834">
        <v>1034.5</v>
      </c>
      <c r="BC1834">
        <v>999.57</v>
      </c>
      <c r="BD1834" s="32">
        <v>4.3413000000000004</v>
      </c>
      <c r="BE1834" s="32"/>
      <c r="BF1834" s="32">
        <v>34.944899999999997</v>
      </c>
      <c r="BG1834" s="32"/>
      <c r="BH1834" s="32"/>
      <c r="BI1834" s="34"/>
      <c r="BJ1834" s="34"/>
      <c r="BK1834" s="34"/>
      <c r="BL1834" s="34"/>
      <c r="BM1834">
        <v>-1</v>
      </c>
      <c r="BN1834" t="s">
        <v>1960</v>
      </c>
      <c r="BO1834" t="s">
        <v>7752</v>
      </c>
      <c r="BP1834" t="b">
        <v>1</v>
      </c>
    </row>
    <row r="1835" spans="1:68" x14ac:dyDescent="0.25">
      <c r="A1835" s="30" t="str">
        <f t="shared" si="29"/>
        <v>2012002145</v>
      </c>
      <c r="B1835" t="s">
        <v>222</v>
      </c>
      <c r="C1835">
        <v>145</v>
      </c>
      <c r="D1835" s="65" t="s">
        <v>8735</v>
      </c>
      <c r="E1835" t="s">
        <v>94</v>
      </c>
      <c r="F1835">
        <v>1</v>
      </c>
      <c r="G1835">
        <v>2012</v>
      </c>
      <c r="H1835">
        <v>1</v>
      </c>
      <c r="I1835" s="34">
        <v>101.2</v>
      </c>
      <c r="J1835">
        <v>96</v>
      </c>
      <c r="K1835" s="32">
        <v>43.180300000000003</v>
      </c>
      <c r="L1835" s="32">
        <v>-62.105699999999999</v>
      </c>
      <c r="M1835" s="31">
        <v>40985.577951388892</v>
      </c>
      <c r="N1835" s="33">
        <v>1.98</v>
      </c>
      <c r="O1835" s="33">
        <v>49.6</v>
      </c>
      <c r="P1835" s="32">
        <v>7.0547000000000004</v>
      </c>
      <c r="Q1835" s="32">
        <v>5.1802000000000001</v>
      </c>
      <c r="R1835" s="32">
        <v>10.0823</v>
      </c>
      <c r="S1835" s="32">
        <v>1.9288000000000001</v>
      </c>
      <c r="T1835" s="32"/>
      <c r="U1835" s="32"/>
      <c r="V1835" s="32"/>
      <c r="W1835" s="32"/>
      <c r="X1835" s="32">
        <v>32.937100000000001</v>
      </c>
      <c r="Y1835" s="32">
        <v>32.300400000000003</v>
      </c>
      <c r="Z1835" s="32">
        <v>33.9617</v>
      </c>
      <c r="AA1835" s="32">
        <v>0.6512</v>
      </c>
      <c r="AB1835" s="32"/>
      <c r="AC1835" s="32"/>
      <c r="AD1835" s="32"/>
      <c r="AE1835" s="32"/>
      <c r="AF1835" s="32">
        <v>5.9089999999999998</v>
      </c>
      <c r="AG1835" s="32">
        <v>4.8807999999999998</v>
      </c>
      <c r="AH1835" s="32">
        <v>6.6866000000000003</v>
      </c>
      <c r="AI1835" s="32">
        <v>0.68969999999999998</v>
      </c>
      <c r="AJ1835" s="32"/>
      <c r="AK1835" s="32"/>
      <c r="AL1835" s="32"/>
      <c r="AM1835" s="32"/>
      <c r="AN1835" s="32">
        <v>0.61209999999999998</v>
      </c>
      <c r="AO1835" s="32"/>
      <c r="AP1835" s="32">
        <v>5.1875</v>
      </c>
      <c r="AQ1835" s="32">
        <v>1.01E-2</v>
      </c>
      <c r="AR1835" s="32"/>
      <c r="AS1835" s="32"/>
      <c r="AT1835" s="32">
        <v>32.302500000000002</v>
      </c>
      <c r="AU1835" s="32">
        <v>2.5999999999999999E-3</v>
      </c>
      <c r="AV1835" s="32"/>
      <c r="AW1835" s="32"/>
      <c r="AX1835" s="32">
        <v>5.1802000000000001</v>
      </c>
      <c r="AY1835">
        <v>3.97</v>
      </c>
      <c r="BB1835">
        <v>107.2</v>
      </c>
      <c r="BD1835" s="32"/>
      <c r="BE1835" s="32"/>
      <c r="BF1835" s="32"/>
      <c r="BG1835" s="32"/>
      <c r="BH1835" s="32"/>
      <c r="BI1835" s="34"/>
      <c r="BJ1835" s="34"/>
      <c r="BK1835" s="34"/>
      <c r="BL1835" s="34"/>
      <c r="BM1835">
        <v>-1</v>
      </c>
      <c r="BN1835" t="s">
        <v>1961</v>
      </c>
      <c r="BO1835" t="s">
        <v>7753</v>
      </c>
      <c r="BP1835" t="b">
        <v>1</v>
      </c>
    </row>
    <row r="1836" spans="1:68" x14ac:dyDescent="0.25">
      <c r="A1836" s="30" t="str">
        <f t="shared" si="29"/>
        <v>2012002146</v>
      </c>
      <c r="B1836" t="s">
        <v>222</v>
      </c>
      <c r="C1836">
        <v>146</v>
      </c>
      <c r="D1836" s="65" t="s">
        <v>8736</v>
      </c>
      <c r="E1836" t="s">
        <v>93</v>
      </c>
      <c r="F1836">
        <v>1</v>
      </c>
      <c r="G1836">
        <v>2012</v>
      </c>
      <c r="H1836">
        <v>1</v>
      </c>
      <c r="I1836" s="34">
        <v>83.3</v>
      </c>
      <c r="J1836">
        <v>80</v>
      </c>
      <c r="K1836" s="32">
        <v>43.476500000000001</v>
      </c>
      <c r="L1836" s="32">
        <v>-62.447699999999998</v>
      </c>
      <c r="M1836" s="31">
        <v>40985.720324074071</v>
      </c>
      <c r="N1836" s="33">
        <v>2.98</v>
      </c>
      <c r="O1836" s="33">
        <v>49.6</v>
      </c>
      <c r="P1836" s="32">
        <v>4.8825000000000003</v>
      </c>
      <c r="Q1836" s="32">
        <v>4.5208000000000004</v>
      </c>
      <c r="R1836" s="32">
        <v>6.2233000000000001</v>
      </c>
      <c r="S1836" s="32">
        <v>0.41020000000000001</v>
      </c>
      <c r="T1836" s="32"/>
      <c r="U1836" s="32"/>
      <c r="V1836" s="32"/>
      <c r="W1836" s="32"/>
      <c r="X1836" s="32">
        <v>32.041200000000003</v>
      </c>
      <c r="Y1836" s="32">
        <v>31.929600000000001</v>
      </c>
      <c r="Z1836" s="32">
        <v>32.525599999999997</v>
      </c>
      <c r="AA1836" s="32">
        <v>0.15160000000000001</v>
      </c>
      <c r="AB1836" s="32"/>
      <c r="AC1836" s="32"/>
      <c r="AD1836" s="32"/>
      <c r="AE1836" s="32"/>
      <c r="AF1836" s="32">
        <v>6.4286000000000003</v>
      </c>
      <c r="AG1836" s="32">
        <v>5.7557</v>
      </c>
      <c r="AH1836" s="32">
        <v>6.6487999999999996</v>
      </c>
      <c r="AI1836" s="32">
        <v>0.22620000000000001</v>
      </c>
      <c r="AJ1836" s="32"/>
      <c r="AK1836" s="32"/>
      <c r="AL1836" s="32"/>
      <c r="AM1836" s="32"/>
      <c r="AN1836" s="32">
        <v>0.29620000000000002</v>
      </c>
      <c r="AO1836" s="32"/>
      <c r="AP1836" s="32">
        <v>4.7009999999999996</v>
      </c>
      <c r="AQ1836" s="32">
        <v>8.9999999999999998E-4</v>
      </c>
      <c r="AR1836" s="32"/>
      <c r="AS1836" s="32"/>
      <c r="AT1836" s="32">
        <v>31.930099999999999</v>
      </c>
      <c r="AU1836" s="32">
        <v>1E-4</v>
      </c>
      <c r="AV1836" s="32"/>
      <c r="AW1836" s="32"/>
      <c r="AX1836" s="32">
        <v>4.5208000000000004</v>
      </c>
      <c r="AY1836">
        <v>21.82</v>
      </c>
      <c r="BB1836">
        <v>84.1</v>
      </c>
      <c r="BC1836">
        <v>83.31</v>
      </c>
      <c r="BD1836" s="32">
        <v>9.3795999999999999</v>
      </c>
      <c r="BE1836" s="32"/>
      <c r="BF1836" s="32">
        <v>33.758000000000003</v>
      </c>
      <c r="BG1836" s="32"/>
      <c r="BH1836" s="32"/>
      <c r="BI1836" s="34"/>
      <c r="BJ1836" s="34"/>
      <c r="BK1836" s="34"/>
      <c r="BL1836" s="34"/>
      <c r="BM1836">
        <v>-1</v>
      </c>
      <c r="BN1836" t="s">
        <v>1962</v>
      </c>
      <c r="BO1836" t="s">
        <v>7754</v>
      </c>
      <c r="BP1836" t="b">
        <v>1</v>
      </c>
    </row>
    <row r="1837" spans="1:68" x14ac:dyDescent="0.25">
      <c r="A1837" s="30" t="str">
        <f t="shared" si="29"/>
        <v>2012002147</v>
      </c>
      <c r="B1837" t="s">
        <v>222</v>
      </c>
      <c r="C1837">
        <v>147</v>
      </c>
      <c r="D1837" s="65" t="s">
        <v>8876</v>
      </c>
      <c r="E1837" t="s">
        <v>112</v>
      </c>
      <c r="F1837">
        <v>1</v>
      </c>
      <c r="G1837">
        <v>2012</v>
      </c>
      <c r="H1837">
        <v>1</v>
      </c>
      <c r="I1837" s="34">
        <v>265.7</v>
      </c>
      <c r="J1837">
        <v>260</v>
      </c>
      <c r="K1837" s="32">
        <v>43.879800000000003</v>
      </c>
      <c r="L1837" s="32">
        <v>-62.886499999999998</v>
      </c>
      <c r="M1837" s="31">
        <v>40985.923831018517</v>
      </c>
      <c r="N1837" s="33">
        <v>2.98</v>
      </c>
      <c r="O1837" s="33">
        <v>49.59</v>
      </c>
      <c r="P1837" s="32">
        <v>4.649</v>
      </c>
      <c r="Q1837" s="32">
        <v>4.3129999999999997</v>
      </c>
      <c r="R1837" s="32">
        <v>5.8090000000000002</v>
      </c>
      <c r="S1837" s="32">
        <v>0.43099999999999999</v>
      </c>
      <c r="T1837" s="32"/>
      <c r="U1837" s="32"/>
      <c r="V1837" s="32"/>
      <c r="W1837" s="32"/>
      <c r="X1837" s="32">
        <v>31.842600000000001</v>
      </c>
      <c r="Y1837" s="32">
        <v>31.6386</v>
      </c>
      <c r="Z1837" s="32">
        <v>32.421199999999999</v>
      </c>
      <c r="AA1837" s="32">
        <v>0.22470000000000001</v>
      </c>
      <c r="AB1837" s="32"/>
      <c r="AC1837" s="32"/>
      <c r="AD1837" s="32"/>
      <c r="AE1837" s="32"/>
      <c r="AF1837" s="32">
        <v>6.3196000000000003</v>
      </c>
      <c r="AG1837" s="32">
        <v>5.6745000000000001</v>
      </c>
      <c r="AH1837" s="32">
        <v>6.5006000000000004</v>
      </c>
      <c r="AI1837" s="32">
        <v>0.1686</v>
      </c>
      <c r="AJ1837" s="32"/>
      <c r="AK1837" s="32"/>
      <c r="AL1837" s="32"/>
      <c r="AM1837" s="32"/>
      <c r="AN1837" s="32">
        <v>0.4556</v>
      </c>
      <c r="AO1837" s="32"/>
      <c r="AP1837" s="32">
        <v>4.3163</v>
      </c>
      <c r="AQ1837" s="32">
        <v>1.1000000000000001E-3</v>
      </c>
      <c r="AR1837" s="32"/>
      <c r="AS1837" s="32"/>
      <c r="AT1837" s="32">
        <v>31.639099999999999</v>
      </c>
      <c r="AU1837" s="32">
        <v>5.0000000000000001E-4</v>
      </c>
      <c r="AV1837" s="32"/>
      <c r="AW1837" s="32"/>
      <c r="AX1837" s="32">
        <v>4.3129999999999997</v>
      </c>
      <c r="AY1837">
        <v>18.850000000000001</v>
      </c>
      <c r="BB1837">
        <v>263.60000000000002</v>
      </c>
      <c r="BC1837">
        <v>263.7</v>
      </c>
      <c r="BD1837" s="32">
        <v>9.8328000000000007</v>
      </c>
      <c r="BE1837" s="32"/>
      <c r="BF1837" s="32">
        <v>35.078099999999999</v>
      </c>
      <c r="BG1837" s="32"/>
      <c r="BH1837" s="32"/>
      <c r="BI1837" s="34"/>
      <c r="BJ1837" s="34"/>
      <c r="BK1837" s="34"/>
      <c r="BL1837" s="34"/>
      <c r="BM1837">
        <v>-1</v>
      </c>
      <c r="BN1837" t="s">
        <v>1963</v>
      </c>
      <c r="BO1837" t="s">
        <v>7755</v>
      </c>
      <c r="BP1837" t="b">
        <v>1</v>
      </c>
    </row>
    <row r="1838" spans="1:68" x14ac:dyDescent="0.25">
      <c r="A1838" s="30" t="str">
        <f t="shared" si="29"/>
        <v>2012002148</v>
      </c>
      <c r="B1838" t="s">
        <v>222</v>
      </c>
      <c r="C1838">
        <v>148</v>
      </c>
      <c r="D1838" s="65" t="s">
        <v>8843</v>
      </c>
      <c r="E1838" t="s">
        <v>103</v>
      </c>
      <c r="F1838">
        <v>1</v>
      </c>
      <c r="G1838">
        <v>2012</v>
      </c>
      <c r="H1838">
        <v>1</v>
      </c>
      <c r="I1838" s="34">
        <v>173.5</v>
      </c>
      <c r="J1838">
        <v>161</v>
      </c>
      <c r="K1838" s="32">
        <v>44.268799999999999</v>
      </c>
      <c r="L1838" s="32">
        <v>-63.320799999999998</v>
      </c>
      <c r="M1838" s="31">
        <v>40986.231122685182</v>
      </c>
      <c r="N1838" s="33">
        <v>2.98</v>
      </c>
      <c r="O1838" s="33">
        <v>49.59</v>
      </c>
      <c r="P1838" s="32">
        <v>3.6141000000000001</v>
      </c>
      <c r="Q1838" s="32">
        <v>2.7797999999999998</v>
      </c>
      <c r="R1838" s="32">
        <v>4.8578999999999999</v>
      </c>
      <c r="S1838" s="32">
        <v>0.61870000000000003</v>
      </c>
      <c r="T1838" s="32"/>
      <c r="U1838" s="32"/>
      <c r="V1838" s="32"/>
      <c r="W1838" s="32"/>
      <c r="X1838" s="32">
        <v>31.467600000000001</v>
      </c>
      <c r="Y1838" s="32">
        <v>31.0474</v>
      </c>
      <c r="Z1838" s="32">
        <v>31.962299999999999</v>
      </c>
      <c r="AA1838" s="32">
        <v>0.26779999999999998</v>
      </c>
      <c r="AB1838" s="32"/>
      <c r="AC1838" s="32"/>
      <c r="AD1838" s="32"/>
      <c r="AE1838" s="32"/>
      <c r="AF1838" s="32">
        <v>6.5084</v>
      </c>
      <c r="AG1838" s="32">
        <v>5.9420000000000002</v>
      </c>
      <c r="AH1838" s="32">
        <v>6.8842999999999996</v>
      </c>
      <c r="AI1838" s="32">
        <v>0.32140000000000002</v>
      </c>
      <c r="AJ1838" s="32"/>
      <c r="AK1838" s="32"/>
      <c r="AL1838" s="32"/>
      <c r="AM1838" s="32"/>
      <c r="AN1838" s="32">
        <v>0.51690000000000003</v>
      </c>
      <c r="AO1838" s="32"/>
      <c r="AP1838" s="32">
        <v>2.8367</v>
      </c>
      <c r="AQ1838" s="32">
        <v>6.1800000000000001E-2</v>
      </c>
      <c r="AR1838" s="32"/>
      <c r="AS1838" s="32"/>
      <c r="AT1838" s="32">
        <v>31.0623</v>
      </c>
      <c r="AU1838" s="32">
        <v>1.7399999999999999E-2</v>
      </c>
      <c r="AV1838" s="32"/>
      <c r="AW1838" s="32"/>
      <c r="AX1838" s="32">
        <v>2.7797999999999998</v>
      </c>
      <c r="AY1838">
        <v>2.98</v>
      </c>
      <c r="BB1838">
        <v>148.80000000000001</v>
      </c>
      <c r="BC1838">
        <v>148.74</v>
      </c>
      <c r="BD1838" s="32">
        <v>7.7676999999999996</v>
      </c>
      <c r="BE1838" s="32"/>
      <c r="BF1838" s="32">
        <v>33.936799999999998</v>
      </c>
      <c r="BG1838" s="32"/>
      <c r="BH1838" s="32">
        <v>2.7797999999999998</v>
      </c>
      <c r="BI1838" s="34">
        <v>3</v>
      </c>
      <c r="BJ1838" s="34">
        <v>0</v>
      </c>
      <c r="BK1838" s="34">
        <v>38</v>
      </c>
      <c r="BL1838" s="34">
        <v>38</v>
      </c>
      <c r="BM1838">
        <v>0</v>
      </c>
      <c r="BN1838" t="s">
        <v>1964</v>
      </c>
      <c r="BO1838" t="s">
        <v>7756</v>
      </c>
      <c r="BP1838" t="b">
        <v>1</v>
      </c>
    </row>
    <row r="1839" spans="1:68" x14ac:dyDescent="0.25">
      <c r="A1839" s="30" t="str">
        <f t="shared" si="29"/>
        <v>2012002149</v>
      </c>
      <c r="B1839" t="s">
        <v>222</v>
      </c>
      <c r="C1839">
        <v>149</v>
      </c>
      <c r="D1839" s="65" t="s">
        <v>8774</v>
      </c>
      <c r="E1839" t="s">
        <v>95</v>
      </c>
      <c r="F1839">
        <v>1</v>
      </c>
      <c r="G1839">
        <v>2012</v>
      </c>
      <c r="H1839">
        <v>1</v>
      </c>
      <c r="I1839" s="34">
        <v>94.2</v>
      </c>
      <c r="J1839">
        <v>84</v>
      </c>
      <c r="K1839" s="32">
        <v>44.401000000000003</v>
      </c>
      <c r="L1839" s="32">
        <v>-63.452300000000001</v>
      </c>
      <c r="M1839" s="31">
        <v>40986.36041666667</v>
      </c>
      <c r="N1839" s="33">
        <v>2.98</v>
      </c>
      <c r="O1839" s="33">
        <v>49.59</v>
      </c>
      <c r="P1839" s="32">
        <v>1.4916</v>
      </c>
      <c r="Q1839" s="32">
        <v>1.3731</v>
      </c>
      <c r="R1839" s="32">
        <v>1.6458999999999999</v>
      </c>
      <c r="S1839" s="32">
        <v>7.9100000000000004E-2</v>
      </c>
      <c r="T1839" s="32"/>
      <c r="U1839" s="32"/>
      <c r="V1839" s="32"/>
      <c r="W1839" s="32"/>
      <c r="X1839" s="32">
        <v>30.595099999999999</v>
      </c>
      <c r="Y1839" s="32">
        <v>30.564599999999999</v>
      </c>
      <c r="Z1839" s="32">
        <v>30.641500000000001</v>
      </c>
      <c r="AA1839" s="32">
        <v>2.3099999999999999E-2</v>
      </c>
      <c r="AB1839" s="32"/>
      <c r="AC1839" s="32"/>
      <c r="AD1839" s="32"/>
      <c r="AE1839" s="32"/>
      <c r="AF1839" s="32">
        <v>6.9583000000000004</v>
      </c>
      <c r="AG1839" s="32">
        <v>6.9024000000000001</v>
      </c>
      <c r="AH1839" s="32">
        <v>6.9821</v>
      </c>
      <c r="AI1839" s="32">
        <v>1.6799999999999999E-2</v>
      </c>
      <c r="AJ1839" s="32"/>
      <c r="AK1839" s="32"/>
      <c r="AL1839" s="32"/>
      <c r="AM1839" s="32"/>
      <c r="AN1839" s="32">
        <v>7.6399999999999996E-2</v>
      </c>
      <c r="AO1839" s="32"/>
      <c r="AP1839" s="32">
        <v>1.6445000000000001</v>
      </c>
      <c r="AQ1839" s="32">
        <v>1.2999999999999999E-3</v>
      </c>
      <c r="AR1839" s="32"/>
      <c r="AS1839" s="32"/>
      <c r="AT1839" s="32">
        <v>30.565300000000001</v>
      </c>
      <c r="AU1839" s="32">
        <v>6.9999999999999999E-4</v>
      </c>
      <c r="AV1839" s="32"/>
      <c r="AW1839" s="32"/>
      <c r="AX1839" s="32">
        <v>1.3123</v>
      </c>
      <c r="AY1839">
        <v>52.57</v>
      </c>
      <c r="BB1839">
        <v>83.5</v>
      </c>
      <c r="BC1839">
        <v>83.31</v>
      </c>
      <c r="BD1839" s="32">
        <v>2.0929000000000002</v>
      </c>
      <c r="BE1839" s="32"/>
      <c r="BF1839" s="32">
        <v>30.910799999999998</v>
      </c>
      <c r="BG1839" s="32"/>
      <c r="BH1839" s="32">
        <v>1.3123</v>
      </c>
      <c r="BI1839" s="34">
        <v>53</v>
      </c>
      <c r="BJ1839" s="34">
        <v>0</v>
      </c>
      <c r="BK1839" s="34">
        <v>95</v>
      </c>
      <c r="BL1839" s="34">
        <v>95</v>
      </c>
      <c r="BM1839">
        <v>0</v>
      </c>
      <c r="BN1839" t="s">
        <v>1965</v>
      </c>
      <c r="BO1839" t="s">
        <v>7757</v>
      </c>
      <c r="BP1839" t="b">
        <v>1</v>
      </c>
    </row>
    <row r="1840" spans="1:68" x14ac:dyDescent="0.25">
      <c r="A1840" s="30" t="str">
        <f t="shared" si="29"/>
        <v>2012666002</v>
      </c>
      <c r="B1840" t="s">
        <v>2450</v>
      </c>
      <c r="C1840">
        <v>2</v>
      </c>
      <c r="D1840" s="65" t="s">
        <v>8656</v>
      </c>
      <c r="E1840" t="s">
        <v>103</v>
      </c>
      <c r="F1840">
        <v>1</v>
      </c>
      <c r="I1840" s="34">
        <v>159.6</v>
      </c>
      <c r="J1840">
        <v>166</v>
      </c>
      <c r="K1840" s="32">
        <v>44.2667</v>
      </c>
      <c r="L1840" s="32">
        <v>-63.316699999999997</v>
      </c>
      <c r="M1840" s="31">
        <v>40997.345231481479</v>
      </c>
      <c r="N1840" s="33">
        <v>0.5</v>
      </c>
      <c r="O1840" s="33">
        <v>49.59</v>
      </c>
      <c r="P1840" s="32">
        <v>2.0034999999999998</v>
      </c>
      <c r="Q1840" s="32">
        <v>1.6545000000000001</v>
      </c>
      <c r="R1840" s="32">
        <v>3.2921999999999998</v>
      </c>
      <c r="S1840" s="32">
        <v>0.51980000000000004</v>
      </c>
      <c r="T1840" s="32"/>
      <c r="U1840" s="32"/>
      <c r="V1840" s="32"/>
      <c r="W1840" s="32"/>
      <c r="X1840" s="32">
        <v>30.764900000000001</v>
      </c>
      <c r="Y1840" s="32">
        <v>30.586200000000002</v>
      </c>
      <c r="Z1840" s="32">
        <v>31.434799999999999</v>
      </c>
      <c r="AA1840" s="32">
        <v>0.27289999999999998</v>
      </c>
      <c r="AB1840" s="32"/>
      <c r="AC1840" s="32"/>
      <c r="AD1840" s="32"/>
      <c r="AE1840" s="32"/>
      <c r="AF1840" s="32">
        <v>10.788399999999999</v>
      </c>
      <c r="AG1840" s="32">
        <v>9.9468999999999994</v>
      </c>
      <c r="AH1840" s="32">
        <v>11.8445</v>
      </c>
      <c r="AI1840" s="32">
        <v>0.52539999999999998</v>
      </c>
      <c r="AJ1840" s="32"/>
      <c r="AK1840" s="32"/>
      <c r="AL1840" s="32"/>
      <c r="AM1840" s="32"/>
      <c r="AN1840" s="32">
        <v>0.54630000000000001</v>
      </c>
      <c r="AO1840" s="32"/>
      <c r="AP1840" s="32">
        <v>1.7366999999999999</v>
      </c>
      <c r="AQ1840" s="32">
        <v>4.0000000000000002E-4</v>
      </c>
      <c r="AR1840" s="32"/>
      <c r="AS1840" s="32"/>
      <c r="AT1840" s="32">
        <v>30.6053</v>
      </c>
      <c r="AU1840" s="32">
        <v>4.0000000000000002E-4</v>
      </c>
      <c r="AV1840" s="32"/>
      <c r="AW1840" s="32"/>
      <c r="AX1840" s="32">
        <v>1.6545000000000001</v>
      </c>
      <c r="AY1840" s="33">
        <v>28.27</v>
      </c>
      <c r="AZ1840" s="32"/>
      <c r="BA1840" s="33"/>
      <c r="BB1840">
        <v>148.80000000000001</v>
      </c>
      <c r="BC1840" s="33">
        <v>148.74</v>
      </c>
      <c r="BD1840" s="32">
        <v>5.3409000000000004</v>
      </c>
      <c r="BE1840" s="32"/>
      <c r="BF1840" s="32">
        <v>32.717599999999997</v>
      </c>
      <c r="BG1840" s="32"/>
      <c r="BH1840" s="32">
        <v>1.6545000000000001</v>
      </c>
      <c r="BI1840" s="34">
        <v>28.5</v>
      </c>
      <c r="BJ1840" s="34">
        <v>0</v>
      </c>
      <c r="BK1840" s="34">
        <v>57</v>
      </c>
      <c r="BL1840" s="34">
        <v>57</v>
      </c>
      <c r="BM1840">
        <v>0</v>
      </c>
      <c r="BN1840" t="s">
        <v>2693</v>
      </c>
      <c r="BO1840" t="s">
        <v>7758</v>
      </c>
      <c r="BP1840" t="b">
        <v>1</v>
      </c>
    </row>
    <row r="1841" spans="1:68" x14ac:dyDescent="0.25">
      <c r="A1841" s="30" t="str">
        <f t="shared" si="29"/>
        <v>2012666003</v>
      </c>
      <c r="B1841" t="s">
        <v>2450</v>
      </c>
      <c r="C1841">
        <v>3</v>
      </c>
      <c r="D1841" s="65" t="s">
        <v>8657</v>
      </c>
      <c r="E1841" t="s">
        <v>103</v>
      </c>
      <c r="F1841">
        <v>1</v>
      </c>
      <c r="I1841" s="34">
        <v>153.69999999999999</v>
      </c>
      <c r="J1841">
        <v>165</v>
      </c>
      <c r="K1841" s="32">
        <v>44.268300000000004</v>
      </c>
      <c r="L1841" s="32">
        <v>-63.32</v>
      </c>
      <c r="M1841" s="31">
        <v>41017.539699074077</v>
      </c>
      <c r="N1841" s="33">
        <v>0.5</v>
      </c>
      <c r="O1841" s="33">
        <v>49.59</v>
      </c>
      <c r="P1841" s="32">
        <v>2.7427999999999999</v>
      </c>
      <c r="Q1841" s="32">
        <v>2.2204000000000002</v>
      </c>
      <c r="R1841" s="32">
        <v>4.0843999999999996</v>
      </c>
      <c r="S1841" s="32">
        <v>0.59089999999999998</v>
      </c>
      <c r="T1841" s="32"/>
      <c r="U1841" s="32"/>
      <c r="V1841" s="32"/>
      <c r="W1841" s="32"/>
      <c r="X1841" s="32">
        <v>30.891400000000001</v>
      </c>
      <c r="Y1841" s="32">
        <v>30.554600000000001</v>
      </c>
      <c r="Z1841" s="32">
        <v>31.282</v>
      </c>
      <c r="AA1841" s="32">
        <v>0.21010000000000001</v>
      </c>
      <c r="AB1841" s="32"/>
      <c r="AC1841" s="32"/>
      <c r="AD1841" s="32"/>
      <c r="AE1841" s="32"/>
      <c r="AF1841" s="32">
        <v>8.6419999999999995</v>
      </c>
      <c r="AG1841" s="32">
        <v>7.5563000000000002</v>
      </c>
      <c r="AH1841" s="32">
        <v>9.0630000000000006</v>
      </c>
      <c r="AI1841" s="32">
        <v>0.3498</v>
      </c>
      <c r="AJ1841" s="32"/>
      <c r="AK1841" s="32"/>
      <c r="AL1841" s="32"/>
      <c r="AM1841" s="32"/>
      <c r="AN1841" s="32">
        <v>0.67090000000000005</v>
      </c>
      <c r="AO1841" s="32"/>
      <c r="AP1841" s="32">
        <v>3.9607000000000001</v>
      </c>
      <c r="AQ1841" s="32">
        <v>6.6199999999999995E-2</v>
      </c>
      <c r="AR1841" s="32"/>
      <c r="AS1841" s="32"/>
      <c r="AT1841" s="32">
        <v>30.567799999999998</v>
      </c>
      <c r="AU1841" s="32">
        <v>7.4000000000000003E-3</v>
      </c>
      <c r="AV1841" s="32"/>
      <c r="AW1841" s="32"/>
      <c r="AX1841" s="32">
        <v>2.2204000000000002</v>
      </c>
      <c r="AY1841" s="33">
        <v>45.62</v>
      </c>
      <c r="AZ1841" s="32"/>
      <c r="BA1841" s="33"/>
      <c r="BB1841">
        <v>148.80000000000001</v>
      </c>
      <c r="BC1841" s="33">
        <v>148.74</v>
      </c>
      <c r="BD1841" s="32">
        <v>9.0244999999999997</v>
      </c>
      <c r="BE1841" s="32"/>
      <c r="BF1841" s="32">
        <v>34.531799999999997</v>
      </c>
      <c r="BG1841" s="32"/>
      <c r="BH1841" s="32">
        <v>2.2204000000000002</v>
      </c>
      <c r="BI1841" s="34">
        <v>46</v>
      </c>
      <c r="BJ1841" s="34">
        <v>1.5</v>
      </c>
      <c r="BK1841" s="34">
        <v>81.5</v>
      </c>
      <c r="BL1841" s="34">
        <v>61</v>
      </c>
      <c r="BM1841">
        <v>0</v>
      </c>
      <c r="BN1841" t="s">
        <v>2694</v>
      </c>
      <c r="BO1841" t="s">
        <v>7759</v>
      </c>
      <c r="BP1841" t="b">
        <v>1</v>
      </c>
    </row>
    <row r="1842" spans="1:68" x14ac:dyDescent="0.25">
      <c r="A1842" s="30" t="str">
        <f t="shared" si="29"/>
        <v>2012666004</v>
      </c>
      <c r="B1842" t="s">
        <v>2450</v>
      </c>
      <c r="C1842">
        <v>4</v>
      </c>
      <c r="D1842" s="65" t="s">
        <v>8658</v>
      </c>
      <c r="E1842" t="s">
        <v>103</v>
      </c>
      <c r="F1842">
        <v>1</v>
      </c>
      <c r="I1842" s="34">
        <v>153.69999999999999</v>
      </c>
      <c r="J1842">
        <v>158</v>
      </c>
      <c r="K1842" s="32">
        <v>44.267499999999998</v>
      </c>
      <c r="L1842" s="32">
        <v>-63.319499999999998</v>
      </c>
      <c r="M1842" s="31">
        <v>41031.515208333331</v>
      </c>
      <c r="N1842" s="33">
        <v>0.99</v>
      </c>
      <c r="O1842" s="33">
        <v>49.59</v>
      </c>
      <c r="P1842" s="32">
        <v>3.9394999999999998</v>
      </c>
      <c r="Q1842" s="32">
        <v>2.7330000000000001</v>
      </c>
      <c r="R1842" s="32">
        <v>5.3521000000000001</v>
      </c>
      <c r="S1842" s="32">
        <v>1.0321</v>
      </c>
      <c r="T1842" s="32"/>
      <c r="U1842" s="32"/>
      <c r="V1842" s="32"/>
      <c r="W1842" s="32"/>
      <c r="X1842" s="32">
        <v>31.0763</v>
      </c>
      <c r="Y1842" s="32">
        <v>30.581</v>
      </c>
      <c r="Z1842" s="32">
        <v>31.928999999999998</v>
      </c>
      <c r="AA1842" s="32">
        <v>0.44</v>
      </c>
      <c r="AB1842" s="32"/>
      <c r="AC1842" s="32"/>
      <c r="AD1842" s="32"/>
      <c r="AE1842" s="32"/>
      <c r="AF1842" s="32">
        <v>8.0920000000000005</v>
      </c>
      <c r="AG1842" s="32">
        <v>7.1452</v>
      </c>
      <c r="AH1842" s="32">
        <v>8.5928000000000004</v>
      </c>
      <c r="AI1842" s="32">
        <v>0.32750000000000001</v>
      </c>
      <c r="AJ1842" s="32"/>
      <c r="AK1842" s="32"/>
      <c r="AL1842" s="32"/>
      <c r="AM1842" s="32"/>
      <c r="AN1842" s="32">
        <v>1.1171</v>
      </c>
      <c r="AO1842" s="32"/>
      <c r="AP1842" s="32">
        <v>5.3071000000000002</v>
      </c>
      <c r="AQ1842" s="32">
        <v>3.2300000000000002E-2</v>
      </c>
      <c r="AR1842" s="32"/>
      <c r="AS1842" s="32"/>
      <c r="AT1842" s="32">
        <v>30.582000000000001</v>
      </c>
      <c r="AU1842" s="32">
        <v>5.0000000000000001E-4</v>
      </c>
      <c r="AV1842" s="32"/>
      <c r="AW1842" s="32"/>
      <c r="AX1842" s="32">
        <v>2.7330000000000001</v>
      </c>
      <c r="AY1842" s="33">
        <v>31.74</v>
      </c>
      <c r="AZ1842" s="32"/>
      <c r="BA1842" s="33"/>
      <c r="BB1842">
        <v>148.80000000000001</v>
      </c>
      <c r="BC1842" s="33">
        <v>148.74</v>
      </c>
      <c r="BD1842" s="32">
        <v>9.3229000000000006</v>
      </c>
      <c r="BE1842" s="32"/>
      <c r="BF1842" s="32">
        <v>34.665599999999998</v>
      </c>
      <c r="BG1842" s="32"/>
      <c r="BH1842" s="32">
        <v>2.7330000000000001</v>
      </c>
      <c r="BI1842" s="34">
        <v>32</v>
      </c>
      <c r="BJ1842" s="34">
        <v>14</v>
      </c>
      <c r="BK1842" s="34">
        <v>61.5</v>
      </c>
      <c r="BL1842" s="34">
        <v>28.5</v>
      </c>
      <c r="BM1842">
        <v>0</v>
      </c>
      <c r="BN1842" t="s">
        <v>2695</v>
      </c>
      <c r="BO1842" t="s">
        <v>7760</v>
      </c>
      <c r="BP1842" t="b">
        <v>1</v>
      </c>
    </row>
    <row r="1843" spans="1:68" x14ac:dyDescent="0.25">
      <c r="A1843" s="30" t="str">
        <f t="shared" si="29"/>
        <v>2012666005</v>
      </c>
      <c r="B1843" t="s">
        <v>2450</v>
      </c>
      <c r="C1843">
        <v>5</v>
      </c>
      <c r="D1843" s="65" t="s">
        <v>8659</v>
      </c>
      <c r="E1843" t="s">
        <v>103</v>
      </c>
      <c r="F1843">
        <v>1</v>
      </c>
      <c r="I1843" s="34">
        <v>149.69999999999999</v>
      </c>
      <c r="J1843">
        <v>152</v>
      </c>
      <c r="K1843" s="32">
        <v>44.268300000000004</v>
      </c>
      <c r="L1843" s="32">
        <v>-63.318300000000001</v>
      </c>
      <c r="M1843" s="31">
        <v>41044.514421296299</v>
      </c>
      <c r="N1843" s="33">
        <v>0.5</v>
      </c>
      <c r="O1843" s="33">
        <v>49.59</v>
      </c>
      <c r="P1843" s="32">
        <v>6.2724000000000002</v>
      </c>
      <c r="Q1843" s="32">
        <v>5.0023</v>
      </c>
      <c r="R1843" s="32">
        <v>7.1871999999999998</v>
      </c>
      <c r="S1843" s="32">
        <v>0.76839999999999997</v>
      </c>
      <c r="T1843" s="32"/>
      <c r="U1843" s="32"/>
      <c r="V1843" s="32"/>
      <c r="W1843" s="32"/>
      <c r="X1843" s="32">
        <v>31.472000000000001</v>
      </c>
      <c r="Y1843" s="32">
        <v>30.722100000000001</v>
      </c>
      <c r="Z1843" s="32">
        <v>32.101799999999997</v>
      </c>
      <c r="AA1843" s="32">
        <v>0.40550000000000003</v>
      </c>
      <c r="AB1843" s="32"/>
      <c r="AC1843" s="32"/>
      <c r="AD1843" s="32"/>
      <c r="AE1843" s="32"/>
      <c r="AF1843" s="32">
        <v>7.7229000000000001</v>
      </c>
      <c r="AG1843" s="32">
        <v>6.6894</v>
      </c>
      <c r="AH1843" s="32">
        <v>8.0923999999999996</v>
      </c>
      <c r="AI1843" s="32">
        <v>0.27160000000000001</v>
      </c>
      <c r="AJ1843" s="32"/>
      <c r="AK1843" s="32"/>
      <c r="AL1843" s="32"/>
      <c r="AM1843" s="32"/>
      <c r="AN1843" s="32">
        <v>1.3109999999999999</v>
      </c>
      <c r="AO1843" s="32"/>
      <c r="AP1843" s="32">
        <v>7.1105999999999998</v>
      </c>
      <c r="AQ1843" s="32">
        <v>1.29E-2</v>
      </c>
      <c r="AR1843" s="32"/>
      <c r="AS1843" s="32"/>
      <c r="AT1843" s="32">
        <v>30.7227</v>
      </c>
      <c r="AU1843" s="32">
        <v>5.9999999999999995E-4</v>
      </c>
      <c r="AV1843" s="32"/>
      <c r="AW1843" s="32"/>
      <c r="AX1843" s="32">
        <v>5.0023</v>
      </c>
      <c r="AY1843" s="33">
        <v>45.13</v>
      </c>
      <c r="AZ1843" s="32"/>
      <c r="BA1843" s="33"/>
      <c r="BB1843">
        <v>148.80000000000001</v>
      </c>
      <c r="BC1843" s="33">
        <v>148.74</v>
      </c>
      <c r="BD1843" s="32">
        <v>9.5286000000000008</v>
      </c>
      <c r="BE1843" s="32"/>
      <c r="BF1843" s="32">
        <v>34.655500000000004</v>
      </c>
      <c r="BG1843" s="32"/>
      <c r="BH1843" s="32"/>
      <c r="BI1843" s="34"/>
      <c r="BJ1843" s="34"/>
      <c r="BK1843" s="34"/>
      <c r="BL1843" s="34"/>
      <c r="BM1843">
        <v>-1</v>
      </c>
      <c r="BN1843" t="s">
        <v>2696</v>
      </c>
      <c r="BO1843" t="s">
        <v>7761</v>
      </c>
      <c r="BP1843" t="b">
        <v>1</v>
      </c>
    </row>
    <row r="1844" spans="1:68" x14ac:dyDescent="0.25">
      <c r="A1844" s="30" t="str">
        <f t="shared" si="29"/>
        <v>2012001002</v>
      </c>
      <c r="B1844" t="s">
        <v>2451</v>
      </c>
      <c r="C1844">
        <v>2</v>
      </c>
      <c r="D1844" s="65" t="s">
        <v>8656</v>
      </c>
      <c r="E1844" t="s">
        <v>103</v>
      </c>
      <c r="F1844">
        <v>1</v>
      </c>
      <c r="I1844" s="34">
        <v>138.80000000000001</v>
      </c>
      <c r="J1844">
        <v>141</v>
      </c>
      <c r="K1844" s="32">
        <v>44.266800000000003</v>
      </c>
      <c r="L1844" s="32">
        <v>-63.3142</v>
      </c>
      <c r="M1844" s="31">
        <v>41061.703005787036</v>
      </c>
      <c r="N1844" s="33">
        <v>0.99</v>
      </c>
      <c r="O1844" s="33">
        <v>49.59</v>
      </c>
      <c r="P1844" s="32">
        <v>7.5023</v>
      </c>
      <c r="Q1844" s="32">
        <v>3.419</v>
      </c>
      <c r="R1844" s="32">
        <v>10.9017</v>
      </c>
      <c r="S1844" s="32">
        <v>2.7795000000000001</v>
      </c>
      <c r="T1844" s="32">
        <v>7.5103</v>
      </c>
      <c r="U1844" s="32">
        <v>3.4177</v>
      </c>
      <c r="V1844" s="32">
        <v>10.908899999999999</v>
      </c>
      <c r="W1844" s="32">
        <v>2.7797999999999998</v>
      </c>
      <c r="X1844" s="32">
        <v>31.464700000000001</v>
      </c>
      <c r="Y1844" s="32">
        <v>31.258199999999999</v>
      </c>
      <c r="Z1844" s="32">
        <v>31.758400000000002</v>
      </c>
      <c r="AA1844" s="32">
        <v>9.5000000000000001E-2</v>
      </c>
      <c r="AB1844" s="32">
        <v>31.467099999999999</v>
      </c>
      <c r="AC1844" s="32">
        <v>31.349900000000002</v>
      </c>
      <c r="AD1844" s="32">
        <v>31.7486</v>
      </c>
      <c r="AE1844" s="32">
        <v>8.9700000000000002E-2</v>
      </c>
      <c r="AF1844" s="32">
        <v>6.9081000000000001</v>
      </c>
      <c r="AG1844" s="32">
        <v>6.3684000000000003</v>
      </c>
      <c r="AH1844" s="32">
        <v>7.3274999999999997</v>
      </c>
      <c r="AI1844" s="32">
        <v>0.26540000000000002</v>
      </c>
      <c r="AJ1844" s="32">
        <v>7.0071000000000003</v>
      </c>
      <c r="AK1844" s="32">
        <v>6.5941999999999998</v>
      </c>
      <c r="AL1844" s="32">
        <v>7.3963000000000001</v>
      </c>
      <c r="AM1844" s="32">
        <v>0.22600000000000001</v>
      </c>
      <c r="AN1844" s="32">
        <v>1.3376999999999999</v>
      </c>
      <c r="AO1844" s="32">
        <v>1.2696000000000001</v>
      </c>
      <c r="AP1844" s="32">
        <v>10.8011</v>
      </c>
      <c r="AQ1844" s="32">
        <v>8.0699999999999994E-2</v>
      </c>
      <c r="AR1844" s="32">
        <v>10.8348</v>
      </c>
      <c r="AS1844" s="32">
        <v>6.0999999999999999E-2</v>
      </c>
      <c r="AT1844" s="32">
        <v>31.338699999999999</v>
      </c>
      <c r="AU1844" s="32">
        <v>6.3799999999999996E-2</v>
      </c>
      <c r="AV1844" s="32">
        <v>31.355899999999998</v>
      </c>
      <c r="AW1844" s="32">
        <v>1.6000000000000001E-3</v>
      </c>
      <c r="AX1844" s="32">
        <v>3.419</v>
      </c>
      <c r="AY1844" s="33">
        <v>45.62</v>
      </c>
      <c r="AZ1844" s="32">
        <v>3.4177</v>
      </c>
      <c r="BA1844" s="33">
        <v>45.62</v>
      </c>
      <c r="BB1844">
        <v>148.80000000000001</v>
      </c>
      <c r="BC1844" s="33"/>
      <c r="BD1844" s="32"/>
      <c r="BE1844" s="32"/>
      <c r="BF1844" s="32"/>
      <c r="BG1844" s="32"/>
      <c r="BH1844" s="32">
        <v>3.419</v>
      </c>
      <c r="BI1844" s="34">
        <v>46</v>
      </c>
      <c r="BJ1844" s="34">
        <v>40</v>
      </c>
      <c r="BK1844" s="34">
        <v>51</v>
      </c>
      <c r="BL1844" s="34">
        <v>11</v>
      </c>
      <c r="BM1844">
        <v>0</v>
      </c>
      <c r="BN1844" t="s">
        <v>2697</v>
      </c>
      <c r="BO1844" t="s">
        <v>7762</v>
      </c>
      <c r="BP1844" t="b">
        <v>1</v>
      </c>
    </row>
    <row r="1845" spans="1:68" x14ac:dyDescent="0.25">
      <c r="A1845" s="30" t="str">
        <f t="shared" si="29"/>
        <v>2012666006</v>
      </c>
      <c r="B1845" t="s">
        <v>2450</v>
      </c>
      <c r="C1845">
        <v>6</v>
      </c>
      <c r="D1845" s="65" t="s">
        <v>8660</v>
      </c>
      <c r="E1845" t="s">
        <v>103</v>
      </c>
      <c r="F1845">
        <v>1</v>
      </c>
      <c r="I1845" s="34">
        <v>159.6</v>
      </c>
      <c r="J1845">
        <v>167</v>
      </c>
      <c r="K1845" s="32">
        <v>44.268300000000004</v>
      </c>
      <c r="L1845" s="32">
        <v>-63.318300000000001</v>
      </c>
      <c r="M1845" s="31">
        <v>41078.51971064815</v>
      </c>
      <c r="N1845" s="33">
        <v>0.5</v>
      </c>
      <c r="O1845" s="33">
        <v>49.59</v>
      </c>
      <c r="P1845" s="32">
        <v>9.0482999999999993</v>
      </c>
      <c r="Q1845" s="32">
        <v>5.4583000000000004</v>
      </c>
      <c r="R1845" s="32">
        <v>11.5716</v>
      </c>
      <c r="S1845" s="32">
        <v>2.2490999999999999</v>
      </c>
      <c r="T1845" s="32"/>
      <c r="U1845" s="32"/>
      <c r="V1845" s="32"/>
      <c r="W1845" s="32"/>
      <c r="X1845" s="32">
        <v>31.2285</v>
      </c>
      <c r="Y1845" s="32">
        <v>30.8108</v>
      </c>
      <c r="Z1845" s="32">
        <v>31.6189</v>
      </c>
      <c r="AA1845" s="32">
        <v>0.23369999999999999</v>
      </c>
      <c r="AB1845" s="32"/>
      <c r="AC1845" s="32"/>
      <c r="AD1845" s="32"/>
      <c r="AE1845" s="32"/>
      <c r="AF1845" s="32">
        <v>7.2500999999999998</v>
      </c>
      <c r="AG1845" s="32">
        <v>6.2662000000000004</v>
      </c>
      <c r="AH1845" s="32">
        <v>7.8479999999999999</v>
      </c>
      <c r="AI1845" s="32">
        <v>0.48870000000000002</v>
      </c>
      <c r="AJ1845" s="32"/>
      <c r="AK1845" s="32"/>
      <c r="AL1845" s="32"/>
      <c r="AM1845" s="32"/>
      <c r="AN1845" s="32">
        <v>1.2687999999999999</v>
      </c>
      <c r="AO1845" s="32"/>
      <c r="AP1845" s="32">
        <v>10.981199999999999</v>
      </c>
      <c r="AQ1845" s="32">
        <v>7.5899999999999995E-2</v>
      </c>
      <c r="AR1845" s="32"/>
      <c r="AS1845" s="32"/>
      <c r="AT1845" s="32">
        <v>30.9434</v>
      </c>
      <c r="AU1845" s="32">
        <v>5.2600000000000001E-2</v>
      </c>
      <c r="AV1845" s="32"/>
      <c r="AW1845" s="32"/>
      <c r="AX1845" s="32">
        <v>4.4294000000000002</v>
      </c>
      <c r="AY1845" s="33">
        <v>65.459999999999994</v>
      </c>
      <c r="AZ1845" s="32"/>
      <c r="BA1845" s="33"/>
      <c r="BB1845">
        <v>148.80000000000001</v>
      </c>
      <c r="BC1845" s="33">
        <v>148.74</v>
      </c>
      <c r="BD1845" s="32">
        <v>9.5495000000000001</v>
      </c>
      <c r="BE1845" s="32"/>
      <c r="BF1845" s="32">
        <v>34.6691</v>
      </c>
      <c r="BG1845" s="32"/>
      <c r="BH1845" s="32"/>
      <c r="BI1845" s="34"/>
      <c r="BJ1845" s="34"/>
      <c r="BK1845" s="34"/>
      <c r="BL1845" s="34"/>
      <c r="BM1845">
        <v>-1</v>
      </c>
      <c r="BN1845" t="s">
        <v>2698</v>
      </c>
      <c r="BO1845" t="s">
        <v>7763</v>
      </c>
      <c r="BP1845" t="b">
        <v>1</v>
      </c>
    </row>
    <row r="1846" spans="1:68" x14ac:dyDescent="0.25">
      <c r="A1846" s="30" t="str">
        <f t="shared" si="29"/>
        <v>2012022001</v>
      </c>
      <c r="B1846" t="s">
        <v>2452</v>
      </c>
      <c r="C1846">
        <v>1</v>
      </c>
      <c r="D1846" s="65" t="s">
        <v>8655</v>
      </c>
      <c r="E1846" t="s">
        <v>103</v>
      </c>
      <c r="F1846">
        <v>1</v>
      </c>
      <c r="I1846" s="34">
        <v>148.69999999999999</v>
      </c>
      <c r="J1846">
        <v>147</v>
      </c>
      <c r="K1846" s="32">
        <v>44.267699999999998</v>
      </c>
      <c r="L1846" s="32">
        <v>-63.317500000000003</v>
      </c>
      <c r="M1846" s="31">
        <v>41094.872719907406</v>
      </c>
      <c r="N1846" s="33">
        <v>0.99</v>
      </c>
      <c r="O1846" s="33">
        <v>49.59</v>
      </c>
      <c r="P1846" s="32">
        <v>9.8055000000000003</v>
      </c>
      <c r="Q1846" s="32">
        <v>4.742</v>
      </c>
      <c r="R1846" s="32">
        <v>17.718399999999999</v>
      </c>
      <c r="S1846" s="32">
        <v>4.6692999999999998</v>
      </c>
      <c r="T1846" s="32"/>
      <c r="U1846" s="32"/>
      <c r="V1846" s="32"/>
      <c r="W1846" s="32"/>
      <c r="X1846" s="32">
        <v>31.3352</v>
      </c>
      <c r="Y1846" s="32">
        <v>30.6036</v>
      </c>
      <c r="Z1846" s="32">
        <v>32.247799999999998</v>
      </c>
      <c r="AA1846" s="32">
        <v>0.44619999999999999</v>
      </c>
      <c r="AB1846" s="32"/>
      <c r="AC1846" s="32"/>
      <c r="AD1846" s="32"/>
      <c r="AE1846" s="32"/>
      <c r="AF1846" s="32">
        <v>5.6234000000000002</v>
      </c>
      <c r="AG1846" s="32">
        <v>5.0541</v>
      </c>
      <c r="AH1846" s="32">
        <v>6.2012999999999998</v>
      </c>
      <c r="AI1846" s="32">
        <v>0.35859999999999997</v>
      </c>
      <c r="AJ1846" s="32"/>
      <c r="AK1846" s="32"/>
      <c r="AL1846" s="32"/>
      <c r="AM1846" s="32"/>
      <c r="AN1846" s="32">
        <v>3.4916999999999998</v>
      </c>
      <c r="AO1846" s="32"/>
      <c r="AP1846" s="32">
        <v>17.695399999999999</v>
      </c>
      <c r="AQ1846" s="32">
        <v>2.3E-2</v>
      </c>
      <c r="AR1846" s="32"/>
      <c r="AS1846" s="32"/>
      <c r="AT1846" s="32">
        <v>30.608799999999999</v>
      </c>
      <c r="AU1846" s="32">
        <v>3.7000000000000002E-3</v>
      </c>
      <c r="AV1846" s="32"/>
      <c r="AW1846" s="32"/>
      <c r="AX1846" s="32">
        <v>4.742</v>
      </c>
      <c r="AY1846" s="33">
        <v>43.64</v>
      </c>
      <c r="AZ1846" s="32"/>
      <c r="BA1846" s="33"/>
      <c r="BB1846">
        <v>148.80000000000001</v>
      </c>
      <c r="BC1846" s="33">
        <v>148.74</v>
      </c>
      <c r="BD1846" s="32">
        <v>9.5397999999999996</v>
      </c>
      <c r="BE1846" s="32"/>
      <c r="BF1846" s="32">
        <v>34.655000000000001</v>
      </c>
      <c r="BG1846" s="32"/>
      <c r="BH1846" s="32"/>
      <c r="BI1846" s="34"/>
      <c r="BJ1846" s="34"/>
      <c r="BK1846" s="34"/>
      <c r="BL1846" s="34"/>
      <c r="BM1846">
        <v>-1</v>
      </c>
      <c r="BN1846" t="s">
        <v>2699</v>
      </c>
      <c r="BO1846" t="s">
        <v>7764</v>
      </c>
      <c r="BP1846" t="b">
        <v>1</v>
      </c>
    </row>
    <row r="1847" spans="1:68" x14ac:dyDescent="0.25">
      <c r="A1847" s="30" t="str">
        <f t="shared" si="29"/>
        <v>2012022144</v>
      </c>
      <c r="B1847" t="s">
        <v>2452</v>
      </c>
      <c r="C1847">
        <v>144</v>
      </c>
      <c r="D1847" s="65" t="s">
        <v>8875</v>
      </c>
      <c r="E1847" t="s">
        <v>103</v>
      </c>
      <c r="F1847">
        <v>1</v>
      </c>
      <c r="I1847" s="34">
        <v>151.69999999999999</v>
      </c>
      <c r="J1847">
        <v>151</v>
      </c>
      <c r="K1847" s="32">
        <v>44.268000000000001</v>
      </c>
      <c r="L1847" s="32">
        <v>-63.3187</v>
      </c>
      <c r="M1847" s="31">
        <v>41111.688333333332</v>
      </c>
      <c r="N1847" s="33">
        <v>1.98</v>
      </c>
      <c r="O1847" s="33">
        <v>49.59</v>
      </c>
      <c r="P1847" s="32">
        <v>9.5219000000000005</v>
      </c>
      <c r="Q1847" s="32">
        <v>4.5561999999999996</v>
      </c>
      <c r="R1847" s="32">
        <v>18.887</v>
      </c>
      <c r="S1847" s="32">
        <v>4.9112</v>
      </c>
      <c r="T1847" s="32"/>
      <c r="U1847" s="32"/>
      <c r="V1847" s="32"/>
      <c r="W1847" s="32"/>
      <c r="X1847" s="32">
        <v>31.5702</v>
      </c>
      <c r="Y1847" s="32">
        <v>30.890699999999999</v>
      </c>
      <c r="Z1847" s="32">
        <v>32.289099999999998</v>
      </c>
      <c r="AA1847" s="32">
        <v>0.44990000000000002</v>
      </c>
      <c r="AB1847" s="32"/>
      <c r="AC1847" s="32"/>
      <c r="AD1847" s="32"/>
      <c r="AE1847" s="32"/>
      <c r="AF1847" s="32">
        <v>5.7817999999999996</v>
      </c>
      <c r="AG1847" s="32">
        <v>4.8930999999999996</v>
      </c>
      <c r="AH1847" s="32">
        <v>6.3348000000000004</v>
      </c>
      <c r="AI1847" s="32">
        <v>0.43280000000000002</v>
      </c>
      <c r="AJ1847" s="32"/>
      <c r="AK1847" s="32"/>
      <c r="AL1847" s="32"/>
      <c r="AM1847" s="32"/>
      <c r="AN1847" s="32">
        <v>3.5004</v>
      </c>
      <c r="AO1847" s="32"/>
      <c r="AP1847" s="32">
        <v>18.5334</v>
      </c>
      <c r="AQ1847" s="32">
        <v>0.2576</v>
      </c>
      <c r="AR1847" s="32"/>
      <c r="AS1847" s="32"/>
      <c r="AT1847" s="32">
        <v>30.895499999999998</v>
      </c>
      <c r="AU1847" s="32">
        <v>3.3999999999999998E-3</v>
      </c>
      <c r="AV1847" s="32"/>
      <c r="AW1847" s="32"/>
      <c r="AX1847" s="32">
        <v>4.2164000000000001</v>
      </c>
      <c r="AY1847" s="33">
        <v>56.53</v>
      </c>
      <c r="AZ1847" s="32"/>
      <c r="BA1847" s="33"/>
      <c r="BB1847">
        <v>148.80000000000001</v>
      </c>
      <c r="BC1847" s="33">
        <v>148.74</v>
      </c>
      <c r="BD1847" s="32">
        <v>9.5277999999999992</v>
      </c>
      <c r="BE1847" s="32"/>
      <c r="BF1847" s="32">
        <v>34.538400000000003</v>
      </c>
      <c r="BG1847" s="32"/>
      <c r="BH1847" s="32"/>
      <c r="BI1847" s="34"/>
      <c r="BJ1847" s="34"/>
      <c r="BK1847" s="34"/>
      <c r="BL1847" s="34"/>
      <c r="BM1847">
        <v>-1</v>
      </c>
      <c r="BN1847" t="s">
        <v>2700</v>
      </c>
      <c r="BO1847" t="s">
        <v>7765</v>
      </c>
      <c r="BP1847" t="b">
        <v>1</v>
      </c>
    </row>
    <row r="1848" spans="1:68" x14ac:dyDescent="0.25">
      <c r="A1848" s="30" t="str">
        <f t="shared" si="29"/>
        <v>2012022238</v>
      </c>
      <c r="B1848" t="s">
        <v>2452</v>
      </c>
      <c r="C1848">
        <v>238</v>
      </c>
      <c r="D1848" s="65" t="s">
        <v>8811</v>
      </c>
      <c r="E1848" t="s">
        <v>103</v>
      </c>
      <c r="F1848">
        <v>1</v>
      </c>
      <c r="I1848" s="34">
        <v>181.4</v>
      </c>
      <c r="J1848">
        <v>188</v>
      </c>
      <c r="K1848" s="32">
        <v>44.271500000000003</v>
      </c>
      <c r="L1848" s="32">
        <v>-63.3247</v>
      </c>
      <c r="M1848" s="31">
        <v>41126.750787037039</v>
      </c>
      <c r="N1848" s="33">
        <v>1.98</v>
      </c>
      <c r="O1848" s="33">
        <v>49.59</v>
      </c>
      <c r="P1848" s="32">
        <v>10.890700000000001</v>
      </c>
      <c r="Q1848" s="32">
        <v>4.4664000000000001</v>
      </c>
      <c r="R1848" s="32">
        <v>19.557700000000001</v>
      </c>
      <c r="S1848" s="32">
        <v>5.4840999999999998</v>
      </c>
      <c r="T1848" s="32"/>
      <c r="U1848" s="32"/>
      <c r="V1848" s="32"/>
      <c r="W1848" s="32"/>
      <c r="X1848" s="32">
        <v>31.483000000000001</v>
      </c>
      <c r="Y1848" s="32">
        <v>30.981000000000002</v>
      </c>
      <c r="Z1848" s="32">
        <v>32.109699999999997</v>
      </c>
      <c r="AA1848" s="32">
        <v>0.37269999999999998</v>
      </c>
      <c r="AB1848" s="32"/>
      <c r="AC1848" s="32"/>
      <c r="AD1848" s="32"/>
      <c r="AE1848" s="32"/>
      <c r="AF1848" s="32">
        <v>5.6666999999999996</v>
      </c>
      <c r="AG1848" s="32">
        <v>4.7637999999999998</v>
      </c>
      <c r="AH1848" s="32">
        <v>6.6055000000000001</v>
      </c>
      <c r="AI1848" s="32">
        <v>0.50980000000000003</v>
      </c>
      <c r="AJ1848" s="32"/>
      <c r="AK1848" s="32"/>
      <c r="AL1848" s="32"/>
      <c r="AM1848" s="32"/>
      <c r="AN1848" s="32">
        <v>3.347</v>
      </c>
      <c r="AO1848" s="32"/>
      <c r="AP1848" s="32">
        <v>19.280799999999999</v>
      </c>
      <c r="AQ1848" s="32">
        <v>0.24729999999999999</v>
      </c>
      <c r="AR1848" s="32"/>
      <c r="AS1848" s="32"/>
      <c r="AT1848" s="32">
        <v>30.988</v>
      </c>
      <c r="AU1848" s="32">
        <v>7.1000000000000004E-3</v>
      </c>
      <c r="AV1848" s="32"/>
      <c r="AW1848" s="32"/>
      <c r="AX1848" s="32">
        <v>3.7982999999999998</v>
      </c>
      <c r="AY1848" s="33">
        <v>55.54</v>
      </c>
      <c r="AZ1848" s="32"/>
      <c r="BA1848" s="33"/>
      <c r="BB1848">
        <v>148.80000000000001</v>
      </c>
      <c r="BC1848" s="33">
        <v>148.74</v>
      </c>
      <c r="BD1848" s="32">
        <v>9.7065999999999999</v>
      </c>
      <c r="BE1848" s="32"/>
      <c r="BF1848" s="32">
        <v>34.629600000000003</v>
      </c>
      <c r="BG1848" s="32"/>
      <c r="BH1848" s="32">
        <v>3.7982999999999998</v>
      </c>
      <c r="BI1848" s="34">
        <v>56</v>
      </c>
      <c r="BJ1848" s="34">
        <v>55</v>
      </c>
      <c r="BK1848" s="34">
        <v>58</v>
      </c>
      <c r="BL1848" s="34">
        <v>3</v>
      </c>
      <c r="BM1848">
        <v>0</v>
      </c>
      <c r="BN1848" t="s">
        <v>2701</v>
      </c>
      <c r="BO1848" t="s">
        <v>7766</v>
      </c>
      <c r="BP1848" t="b">
        <v>1</v>
      </c>
    </row>
    <row r="1849" spans="1:68" x14ac:dyDescent="0.25">
      <c r="A1849" s="30" t="str">
        <f t="shared" si="29"/>
        <v>2012666007</v>
      </c>
      <c r="B1849" t="s">
        <v>2450</v>
      </c>
      <c r="C1849">
        <v>7</v>
      </c>
      <c r="D1849" s="65" t="s">
        <v>8661</v>
      </c>
      <c r="E1849" t="s">
        <v>103</v>
      </c>
      <c r="F1849">
        <v>1</v>
      </c>
      <c r="I1849" s="34">
        <v>149.19999999999999</v>
      </c>
      <c r="J1849">
        <v>150</v>
      </c>
      <c r="K1849" s="32">
        <v>44.268300000000004</v>
      </c>
      <c r="L1849" s="32">
        <v>-63.318300000000001</v>
      </c>
      <c r="M1849" s="31">
        <v>41142.618263888886</v>
      </c>
      <c r="N1849" s="33">
        <v>0.99</v>
      </c>
      <c r="O1849" s="33">
        <v>49.59</v>
      </c>
      <c r="P1849" s="32">
        <v>12.457700000000001</v>
      </c>
      <c r="Q1849" s="32">
        <v>4.9870000000000001</v>
      </c>
      <c r="R1849" s="32">
        <v>21.2607</v>
      </c>
      <c r="S1849" s="32">
        <v>6.3156999999999996</v>
      </c>
      <c r="T1849" s="32"/>
      <c r="U1849" s="32"/>
      <c r="V1849" s="32"/>
      <c r="W1849" s="32"/>
      <c r="X1849" s="32">
        <v>31.412600000000001</v>
      </c>
      <c r="Y1849" s="32">
        <v>30.790900000000001</v>
      </c>
      <c r="Z1849" s="32">
        <v>32.231699999999996</v>
      </c>
      <c r="AA1849" s="32">
        <v>0.49340000000000001</v>
      </c>
      <c r="AB1849" s="32"/>
      <c r="AC1849" s="32"/>
      <c r="AD1849" s="32"/>
      <c r="AE1849" s="32"/>
      <c r="AF1849" s="32">
        <v>6.3506</v>
      </c>
      <c r="AG1849" s="32">
        <v>4.6226000000000003</v>
      </c>
      <c r="AH1849" s="32">
        <v>7.6318000000000001</v>
      </c>
      <c r="AI1849" s="32">
        <v>0.96179999999999999</v>
      </c>
      <c r="AJ1849" s="32"/>
      <c r="AK1849" s="32"/>
      <c r="AL1849" s="32"/>
      <c r="AM1849" s="32"/>
      <c r="AN1849" s="32">
        <v>4.0603999999999996</v>
      </c>
      <c r="AO1849" s="32"/>
      <c r="AP1849" s="32">
        <v>21.132300000000001</v>
      </c>
      <c r="AQ1849" s="32">
        <v>9.3200000000000005E-2</v>
      </c>
      <c r="AR1849" s="32"/>
      <c r="AS1849" s="32"/>
      <c r="AT1849" s="32">
        <v>30.796500000000002</v>
      </c>
      <c r="AU1849" s="32">
        <v>3.0999999999999999E-3</v>
      </c>
      <c r="AV1849" s="32"/>
      <c r="AW1849" s="32"/>
      <c r="AX1849" s="32">
        <v>4.9870000000000001</v>
      </c>
      <c r="AY1849" s="33">
        <v>40.17</v>
      </c>
      <c r="AZ1849" s="32"/>
      <c r="BA1849" s="33"/>
      <c r="BB1849">
        <v>148.80000000000001</v>
      </c>
      <c r="BC1849" s="33">
        <v>148.74</v>
      </c>
      <c r="BD1849" s="32">
        <v>10.1668</v>
      </c>
      <c r="BE1849" s="32"/>
      <c r="BF1849" s="32">
        <v>34.767000000000003</v>
      </c>
      <c r="BG1849" s="32"/>
      <c r="BH1849" s="32"/>
      <c r="BI1849" s="34"/>
      <c r="BJ1849" s="34"/>
      <c r="BK1849" s="34"/>
      <c r="BL1849" s="34"/>
      <c r="BM1849">
        <v>-1</v>
      </c>
      <c r="BN1849" t="s">
        <v>2702</v>
      </c>
      <c r="BO1849" t="s">
        <v>7767</v>
      </c>
      <c r="BP1849" t="b">
        <v>1</v>
      </c>
    </row>
    <row r="1850" spans="1:68" x14ac:dyDescent="0.25">
      <c r="A1850" s="30" t="str">
        <f t="shared" si="29"/>
        <v>2012042001</v>
      </c>
      <c r="B1850" t="s">
        <v>219</v>
      </c>
      <c r="C1850">
        <v>1</v>
      </c>
      <c r="D1850" s="65" t="s">
        <v>8655</v>
      </c>
      <c r="E1850" t="s">
        <v>82</v>
      </c>
      <c r="F1850">
        <v>0</v>
      </c>
      <c r="G1850">
        <v>2012</v>
      </c>
      <c r="H1850">
        <v>2</v>
      </c>
      <c r="I1850" s="34">
        <v>58.5</v>
      </c>
      <c r="J1850">
        <v>68</v>
      </c>
      <c r="K1850" s="32">
        <v>44.6922</v>
      </c>
      <c r="L1850" s="32">
        <v>-63.6402</v>
      </c>
      <c r="M1850" s="31">
        <v>41176.764382175927</v>
      </c>
      <c r="N1850" s="33">
        <v>1.98</v>
      </c>
      <c r="O1850" s="33">
        <v>49.59</v>
      </c>
      <c r="P1850" s="32">
        <v>9.0371000000000006</v>
      </c>
      <c r="Q1850" s="32">
        <v>5.9408000000000003</v>
      </c>
      <c r="R1850" s="32">
        <v>14.868399999999999</v>
      </c>
      <c r="S1850" s="32">
        <v>3.0629</v>
      </c>
      <c r="T1850" s="32">
        <v>9.0404999999999998</v>
      </c>
      <c r="U1850" s="32">
        <v>5.9409999999999998</v>
      </c>
      <c r="V1850" s="32">
        <v>14.857100000000001</v>
      </c>
      <c r="W1850" s="32">
        <v>3.0647000000000002</v>
      </c>
      <c r="X1850" s="32">
        <v>30.549499999999998</v>
      </c>
      <c r="Y1850" s="32">
        <v>27.3886</v>
      </c>
      <c r="Z1850" s="32">
        <v>31.105399999999999</v>
      </c>
      <c r="AA1850" s="32">
        <v>0.95009999999999994</v>
      </c>
      <c r="AB1850" s="32">
        <v>30.546299999999999</v>
      </c>
      <c r="AC1850" s="32">
        <v>27.479600000000001</v>
      </c>
      <c r="AD1850" s="32">
        <v>31.105</v>
      </c>
      <c r="AE1850" s="32">
        <v>0.94810000000000005</v>
      </c>
      <c r="AF1850" s="32">
        <v>3.7235999999999998</v>
      </c>
      <c r="AG1850" s="32">
        <v>2.7452000000000001</v>
      </c>
      <c r="AH1850" s="32">
        <v>5.6824000000000003</v>
      </c>
      <c r="AI1850" s="32">
        <v>0.874</v>
      </c>
      <c r="AJ1850" s="32">
        <v>3.8769</v>
      </c>
      <c r="AK1850" s="32">
        <v>2.8677999999999999</v>
      </c>
      <c r="AL1850" s="32">
        <v>5.8010000000000002</v>
      </c>
      <c r="AM1850" s="32">
        <v>0.88329999999999997</v>
      </c>
      <c r="AN1850" s="32">
        <v>3.4584999999999999</v>
      </c>
      <c r="AO1850" s="32">
        <v>3.5032000000000001</v>
      </c>
      <c r="AP1850" s="32">
        <v>14.6813</v>
      </c>
      <c r="AQ1850" s="32">
        <v>0.2283</v>
      </c>
      <c r="AR1850" s="32">
        <v>14.6868</v>
      </c>
      <c r="AS1850" s="32">
        <v>0.21929999999999999</v>
      </c>
      <c r="AT1850" s="32">
        <v>27.827300000000001</v>
      </c>
      <c r="AU1850" s="32">
        <v>0.43619999999999998</v>
      </c>
      <c r="AV1850" s="32">
        <v>27.8325</v>
      </c>
      <c r="AW1850" s="32">
        <v>0.38250000000000001</v>
      </c>
      <c r="AX1850" s="32">
        <v>5.9408000000000003</v>
      </c>
      <c r="AY1850">
        <v>45.62</v>
      </c>
      <c r="AZ1850">
        <v>5.9409999999999998</v>
      </c>
      <c r="BA1850">
        <v>45.62</v>
      </c>
      <c r="BB1850">
        <v>70</v>
      </c>
      <c r="BD1850" s="32"/>
      <c r="BE1850" s="32"/>
      <c r="BF1850" s="32"/>
      <c r="BG1850" s="32"/>
      <c r="BH1850" s="32"/>
      <c r="BI1850" s="34"/>
      <c r="BJ1850" s="34"/>
      <c r="BK1850" s="34"/>
      <c r="BL1850" s="34"/>
      <c r="BM1850">
        <v>-1</v>
      </c>
      <c r="BN1850" t="s">
        <v>1868</v>
      </c>
      <c r="BO1850" t="s">
        <v>7768</v>
      </c>
      <c r="BP1850" t="b">
        <v>1</v>
      </c>
    </row>
    <row r="1851" spans="1:68" x14ac:dyDescent="0.25">
      <c r="A1851" s="30" t="str">
        <f t="shared" si="29"/>
        <v>2012042005</v>
      </c>
      <c r="B1851" t="s">
        <v>219</v>
      </c>
      <c r="C1851">
        <v>5</v>
      </c>
      <c r="D1851" s="65" t="s">
        <v>8659</v>
      </c>
      <c r="E1851" t="s">
        <v>95</v>
      </c>
      <c r="F1851">
        <v>1</v>
      </c>
      <c r="G1851">
        <v>2012</v>
      </c>
      <c r="H1851">
        <v>2</v>
      </c>
      <c r="I1851" s="34">
        <v>83.3</v>
      </c>
      <c r="J1851">
        <v>89</v>
      </c>
      <c r="K1851" s="32">
        <v>44.399799999999999</v>
      </c>
      <c r="L1851" s="32">
        <v>-63.45</v>
      </c>
      <c r="M1851" s="31">
        <v>41177.45525752315</v>
      </c>
      <c r="N1851" s="33">
        <v>1.98</v>
      </c>
      <c r="O1851" s="33">
        <v>49.59</v>
      </c>
      <c r="P1851" s="32">
        <v>9.4016000000000002</v>
      </c>
      <c r="Q1851" s="32">
        <v>4.6981000000000002</v>
      </c>
      <c r="R1851" s="32">
        <v>16.047899999999998</v>
      </c>
      <c r="S1851" s="32">
        <v>4.8631000000000002</v>
      </c>
      <c r="T1851" s="32">
        <v>9.4003999999999994</v>
      </c>
      <c r="U1851" s="32">
        <v>4.6978999999999997</v>
      </c>
      <c r="V1851" s="32">
        <v>16.0488</v>
      </c>
      <c r="W1851" s="32">
        <v>4.8634000000000004</v>
      </c>
      <c r="X1851" s="32">
        <v>31.472999999999999</v>
      </c>
      <c r="Y1851" s="32">
        <v>30.384699999999999</v>
      </c>
      <c r="Z1851" s="32">
        <v>32.216799999999999</v>
      </c>
      <c r="AA1851" s="32">
        <v>0.75590000000000002</v>
      </c>
      <c r="AB1851" s="32">
        <v>31.4682</v>
      </c>
      <c r="AC1851" s="32">
        <v>30.3962</v>
      </c>
      <c r="AD1851" s="32">
        <v>32.215299999999999</v>
      </c>
      <c r="AE1851" s="32">
        <v>0.75549999999999995</v>
      </c>
      <c r="AF1851" s="32">
        <v>5.7217000000000002</v>
      </c>
      <c r="AG1851" s="32">
        <v>5.3569000000000004</v>
      </c>
      <c r="AH1851" s="32">
        <v>6.4402999999999997</v>
      </c>
      <c r="AI1851" s="32">
        <v>0.28060000000000002</v>
      </c>
      <c r="AJ1851" s="32">
        <v>5.8779000000000003</v>
      </c>
      <c r="AK1851" s="32">
        <v>5.5095000000000001</v>
      </c>
      <c r="AL1851" s="32">
        <v>6.5743</v>
      </c>
      <c r="AM1851" s="32">
        <v>0.30099999999999999</v>
      </c>
      <c r="AN1851" s="32">
        <v>3.2902999999999998</v>
      </c>
      <c r="AO1851" s="32">
        <v>3.2907000000000002</v>
      </c>
      <c r="AP1851" s="32">
        <v>16.044699999999999</v>
      </c>
      <c r="AQ1851" s="32">
        <v>2.2000000000000001E-3</v>
      </c>
      <c r="AR1851" s="32">
        <v>16.045400000000001</v>
      </c>
      <c r="AS1851" s="32">
        <v>2.3999999999999998E-3</v>
      </c>
      <c r="AT1851" s="32">
        <v>30.404199999999999</v>
      </c>
      <c r="AU1851" s="32">
        <v>1.3100000000000001E-2</v>
      </c>
      <c r="AV1851" s="32">
        <v>30.4056</v>
      </c>
      <c r="AW1851" s="32">
        <v>6.3E-3</v>
      </c>
      <c r="AX1851" s="32">
        <v>4.6981000000000002</v>
      </c>
      <c r="AY1851">
        <v>49.59</v>
      </c>
      <c r="AZ1851">
        <v>4.6978999999999997</v>
      </c>
      <c r="BA1851">
        <v>49.59</v>
      </c>
      <c r="BB1851">
        <v>83.5</v>
      </c>
      <c r="BC1851">
        <v>83.31</v>
      </c>
      <c r="BD1851" s="32">
        <v>5.6502999999999997</v>
      </c>
      <c r="BE1851" s="32">
        <v>5.6637000000000004</v>
      </c>
      <c r="BF1851" s="32">
        <v>32.828899999999997</v>
      </c>
      <c r="BG1851" s="32">
        <v>32.832900000000002</v>
      </c>
      <c r="BH1851" s="32"/>
      <c r="BI1851" s="34"/>
      <c r="BJ1851" s="34"/>
      <c r="BK1851" s="34"/>
      <c r="BL1851" s="34"/>
      <c r="BM1851">
        <v>-1</v>
      </c>
      <c r="BN1851" t="s">
        <v>1869</v>
      </c>
      <c r="BO1851" t="s">
        <v>7769</v>
      </c>
      <c r="BP1851" t="b">
        <v>1</v>
      </c>
    </row>
    <row r="1852" spans="1:68" x14ac:dyDescent="0.25">
      <c r="A1852" s="30" t="str">
        <f t="shared" si="29"/>
        <v>2012042007</v>
      </c>
      <c r="B1852" t="s">
        <v>219</v>
      </c>
      <c r="C1852">
        <v>7</v>
      </c>
      <c r="D1852" s="65" t="s">
        <v>8661</v>
      </c>
      <c r="E1852" t="s">
        <v>103</v>
      </c>
      <c r="F1852">
        <v>1</v>
      </c>
      <c r="G1852">
        <v>2012</v>
      </c>
      <c r="H1852">
        <v>2</v>
      </c>
      <c r="I1852" s="34">
        <v>142.80000000000001</v>
      </c>
      <c r="J1852">
        <v>156</v>
      </c>
      <c r="K1852" s="32">
        <v>44.270499999999998</v>
      </c>
      <c r="L1852" s="32">
        <v>-63.3202</v>
      </c>
      <c r="M1852" s="31">
        <v>41177.542725231484</v>
      </c>
      <c r="N1852" s="33">
        <v>1.98</v>
      </c>
      <c r="O1852" s="33">
        <v>49.59</v>
      </c>
      <c r="P1852" s="32">
        <v>11.436400000000001</v>
      </c>
      <c r="Q1852" s="32">
        <v>5.7145999999999999</v>
      </c>
      <c r="R1852" s="32">
        <v>18.6264</v>
      </c>
      <c r="S1852" s="32">
        <v>5.6497000000000002</v>
      </c>
      <c r="T1852" s="32">
        <v>11.4451</v>
      </c>
      <c r="U1852" s="32">
        <v>5.7146999999999997</v>
      </c>
      <c r="V1852" s="32">
        <v>18.626899999999999</v>
      </c>
      <c r="W1852" s="32">
        <v>5.6521999999999997</v>
      </c>
      <c r="X1852" s="32">
        <v>31.6951</v>
      </c>
      <c r="Y1852" s="32">
        <v>30.973700000000001</v>
      </c>
      <c r="Z1852" s="32">
        <v>32.520600000000002</v>
      </c>
      <c r="AA1852" s="32">
        <v>0.55830000000000002</v>
      </c>
      <c r="AB1852" s="32">
        <v>31.692499999999999</v>
      </c>
      <c r="AC1852" s="32">
        <v>30.971599999999999</v>
      </c>
      <c r="AD1852" s="32">
        <v>32.518900000000002</v>
      </c>
      <c r="AE1852" s="32">
        <v>0.55930000000000002</v>
      </c>
      <c r="AF1852" s="32">
        <v>5.9127999999999998</v>
      </c>
      <c r="AG1852" s="32">
        <v>5.1341999999999999</v>
      </c>
      <c r="AH1852" s="32">
        <v>6.7927999999999997</v>
      </c>
      <c r="AI1852" s="32">
        <v>0.55689999999999995</v>
      </c>
      <c r="AJ1852" s="32">
        <v>6.0345000000000004</v>
      </c>
      <c r="AK1852" s="32">
        <v>5.2325999999999997</v>
      </c>
      <c r="AL1852" s="32">
        <v>6.9722</v>
      </c>
      <c r="AM1852" s="32">
        <v>0.59030000000000005</v>
      </c>
      <c r="AN1852" s="32">
        <v>3.5785999999999998</v>
      </c>
      <c r="AO1852" s="32">
        <v>3.5789</v>
      </c>
      <c r="AP1852" s="32">
        <v>18.616199999999999</v>
      </c>
      <c r="AQ1852" s="32">
        <v>3.0999999999999999E-3</v>
      </c>
      <c r="AR1852" s="32">
        <v>18.616599999999998</v>
      </c>
      <c r="AS1852" s="32">
        <v>2.8999999999999998E-3</v>
      </c>
      <c r="AT1852" s="32">
        <v>30.976800000000001</v>
      </c>
      <c r="AU1852" s="32">
        <v>4.7999999999999996E-3</v>
      </c>
      <c r="AV1852" s="32">
        <v>30.973199999999999</v>
      </c>
      <c r="AW1852" s="32">
        <v>2.2000000000000001E-3</v>
      </c>
      <c r="AX1852" s="32">
        <v>5.7145999999999999</v>
      </c>
      <c r="AY1852">
        <v>45.62</v>
      </c>
      <c r="AZ1852">
        <v>5.7146999999999997</v>
      </c>
      <c r="BA1852">
        <v>45.62</v>
      </c>
      <c r="BB1852">
        <v>148.80000000000001</v>
      </c>
      <c r="BC1852">
        <v>142.79</v>
      </c>
      <c r="BD1852" s="32"/>
      <c r="BE1852" s="32"/>
      <c r="BF1852" s="32"/>
      <c r="BG1852" s="32"/>
      <c r="BH1852" s="32"/>
      <c r="BI1852" s="34"/>
      <c r="BJ1852" s="34"/>
      <c r="BK1852" s="34"/>
      <c r="BL1852" s="34"/>
      <c r="BM1852">
        <v>-1</v>
      </c>
      <c r="BN1852" t="s">
        <v>1870</v>
      </c>
      <c r="BO1852" t="s">
        <v>7770</v>
      </c>
      <c r="BP1852" t="b">
        <v>1</v>
      </c>
    </row>
    <row r="1853" spans="1:68" x14ac:dyDescent="0.25">
      <c r="A1853" s="30" t="str">
        <f t="shared" si="29"/>
        <v>2012042010</v>
      </c>
      <c r="B1853" t="s">
        <v>219</v>
      </c>
      <c r="C1853">
        <v>10</v>
      </c>
      <c r="D1853" s="65" t="s">
        <v>8664</v>
      </c>
      <c r="E1853" t="s">
        <v>112</v>
      </c>
      <c r="F1853">
        <v>1</v>
      </c>
      <c r="G1853">
        <v>2012</v>
      </c>
      <c r="H1853">
        <v>2</v>
      </c>
      <c r="I1853" s="34">
        <v>260.7</v>
      </c>
      <c r="J1853">
        <v>275</v>
      </c>
      <c r="K1853" s="32">
        <v>43.878999999999998</v>
      </c>
      <c r="L1853" s="32">
        <v>-62.869500000000002</v>
      </c>
      <c r="M1853" s="31">
        <v>41177.721976157409</v>
      </c>
      <c r="N1853" s="33">
        <v>1.98</v>
      </c>
      <c r="O1853" s="33">
        <v>49.59</v>
      </c>
      <c r="P1853" s="32">
        <v>9.5282</v>
      </c>
      <c r="Q1853" s="32">
        <v>5.3643000000000001</v>
      </c>
      <c r="R1853" s="32">
        <v>17.229199999999999</v>
      </c>
      <c r="S1853" s="32">
        <v>4.3738999999999999</v>
      </c>
      <c r="T1853" s="32">
        <v>9.5213000000000001</v>
      </c>
      <c r="U1853" s="32">
        <v>5.3654999999999999</v>
      </c>
      <c r="V1853" s="32">
        <v>17.2197</v>
      </c>
      <c r="W1853" s="32">
        <v>4.37</v>
      </c>
      <c r="X1853" s="32">
        <v>31.918900000000001</v>
      </c>
      <c r="Y1853" s="32">
        <v>30.785599999999999</v>
      </c>
      <c r="Z1853" s="32">
        <v>32.670499999999997</v>
      </c>
      <c r="AA1853" s="32">
        <v>0.61919999999999997</v>
      </c>
      <c r="AB1853" s="32">
        <v>31.916399999999999</v>
      </c>
      <c r="AC1853" s="32">
        <v>30.783200000000001</v>
      </c>
      <c r="AD1853" s="32">
        <v>32.6706</v>
      </c>
      <c r="AE1853" s="32">
        <v>0.62109999999999999</v>
      </c>
      <c r="AF1853" s="32">
        <v>5.9638999999999998</v>
      </c>
      <c r="AG1853" s="32">
        <v>5.3696999999999999</v>
      </c>
      <c r="AH1853" s="32">
        <v>6.7746000000000004</v>
      </c>
      <c r="AI1853" s="32">
        <v>0.46</v>
      </c>
      <c r="AJ1853" s="32">
        <v>6.1253000000000002</v>
      </c>
      <c r="AK1853" s="32">
        <v>5.484</v>
      </c>
      <c r="AL1853" s="32">
        <v>6.9555999999999996</v>
      </c>
      <c r="AM1853" s="32">
        <v>0.47389999999999999</v>
      </c>
      <c r="AN1853" s="32">
        <v>3.5023</v>
      </c>
      <c r="AO1853" s="32">
        <v>3.5019</v>
      </c>
      <c r="AP1853" s="32">
        <v>17.194400000000002</v>
      </c>
      <c r="AQ1853" s="32">
        <v>3.6299999999999999E-2</v>
      </c>
      <c r="AR1853" s="32">
        <v>17.1919</v>
      </c>
      <c r="AS1853" s="32">
        <v>3.6600000000000001E-2</v>
      </c>
      <c r="AT1853" s="32">
        <v>30.7879</v>
      </c>
      <c r="AU1853" s="32">
        <v>2.0999999999999999E-3</v>
      </c>
      <c r="AV1853" s="32">
        <v>30.784400000000002</v>
      </c>
      <c r="AW1853" s="32">
        <v>1.8E-3</v>
      </c>
      <c r="AX1853" s="32">
        <v>5.3643000000000001</v>
      </c>
      <c r="AY1853">
        <v>44.63</v>
      </c>
      <c r="AZ1853">
        <v>5.3654999999999999</v>
      </c>
      <c r="BA1853">
        <v>44.63</v>
      </c>
      <c r="BB1853">
        <v>263.60000000000002</v>
      </c>
      <c r="BC1853">
        <v>260.73</v>
      </c>
      <c r="BD1853" s="32">
        <v>9.8392999999999997</v>
      </c>
      <c r="BE1853" s="32">
        <v>9.8422000000000001</v>
      </c>
      <c r="BF1853" s="32">
        <v>35.016100000000002</v>
      </c>
      <c r="BG1853" s="32">
        <v>35.014000000000003</v>
      </c>
      <c r="BH1853" s="32"/>
      <c r="BI1853" s="34"/>
      <c r="BJ1853" s="34"/>
      <c r="BK1853" s="34"/>
      <c r="BL1853" s="34"/>
      <c r="BM1853">
        <v>-1</v>
      </c>
      <c r="BN1853" t="s">
        <v>1871</v>
      </c>
      <c r="BO1853" t="s">
        <v>7771</v>
      </c>
      <c r="BP1853" t="b">
        <v>1</v>
      </c>
    </row>
    <row r="1854" spans="1:68" x14ac:dyDescent="0.25">
      <c r="A1854" s="30" t="str">
        <f t="shared" si="29"/>
        <v>2012042015</v>
      </c>
      <c r="B1854" t="s">
        <v>219</v>
      </c>
      <c r="C1854">
        <v>15</v>
      </c>
      <c r="D1854" s="65" t="s">
        <v>8669</v>
      </c>
      <c r="E1854" t="s">
        <v>93</v>
      </c>
      <c r="F1854">
        <v>1</v>
      </c>
      <c r="G1854">
        <v>2012</v>
      </c>
      <c r="H1854">
        <v>2</v>
      </c>
      <c r="I1854" s="34">
        <v>75.400000000000006</v>
      </c>
      <c r="J1854">
        <v>84</v>
      </c>
      <c r="K1854" s="32">
        <v>43.480200000000004</v>
      </c>
      <c r="L1854" s="32">
        <v>-62.447000000000003</v>
      </c>
      <c r="M1854" s="31">
        <v>41177.92929699074</v>
      </c>
      <c r="N1854" s="33">
        <v>1.98</v>
      </c>
      <c r="O1854" s="33">
        <v>49.6</v>
      </c>
      <c r="P1854" s="32">
        <v>13.571300000000001</v>
      </c>
      <c r="Q1854" s="32">
        <v>9.1036000000000001</v>
      </c>
      <c r="R1854" s="32">
        <v>17.950700000000001</v>
      </c>
      <c r="S1854" s="32">
        <v>3.5779999999999998</v>
      </c>
      <c r="T1854" s="32">
        <v>13.645200000000001</v>
      </c>
      <c r="U1854" s="32">
        <v>9.1318999999999999</v>
      </c>
      <c r="V1854" s="32">
        <v>17.950299999999999</v>
      </c>
      <c r="W1854" s="32">
        <v>3.5748000000000002</v>
      </c>
      <c r="X1854" s="32">
        <v>32.258299999999998</v>
      </c>
      <c r="Y1854" s="32">
        <v>31.189699999999998</v>
      </c>
      <c r="Z1854" s="32">
        <v>33.480499999999999</v>
      </c>
      <c r="AA1854" s="32">
        <v>0.94579999999999997</v>
      </c>
      <c r="AB1854" s="32">
        <v>32.174599999999998</v>
      </c>
      <c r="AC1854" s="32">
        <v>30.9986</v>
      </c>
      <c r="AD1854" s="32">
        <v>33.465499999999999</v>
      </c>
      <c r="AE1854" s="32">
        <v>0.96030000000000004</v>
      </c>
      <c r="AF1854" s="32">
        <v>5.7001999999999997</v>
      </c>
      <c r="AG1854" s="32">
        <v>5.1696999999999997</v>
      </c>
      <c r="AH1854" s="32">
        <v>6.5484</v>
      </c>
      <c r="AI1854" s="32">
        <v>0.41560000000000002</v>
      </c>
      <c r="AJ1854" s="32">
        <v>5.8052000000000001</v>
      </c>
      <c r="AK1854" s="32">
        <v>5.2990000000000004</v>
      </c>
      <c r="AL1854" s="32">
        <v>6.7283999999999997</v>
      </c>
      <c r="AM1854" s="32">
        <v>0.43120000000000003</v>
      </c>
      <c r="AN1854" s="32">
        <v>3.5158999999999998</v>
      </c>
      <c r="AO1854" s="32">
        <v>3.4918</v>
      </c>
      <c r="AP1854" s="32">
        <v>17.9434</v>
      </c>
      <c r="AQ1854" s="32">
        <v>6.4000000000000003E-3</v>
      </c>
      <c r="AR1854" s="32">
        <v>17.936599999999999</v>
      </c>
      <c r="AS1854" s="32">
        <v>1.8200000000000001E-2</v>
      </c>
      <c r="AT1854" s="32">
        <v>31.216200000000001</v>
      </c>
      <c r="AU1854" s="32">
        <v>8.9999999999999998E-4</v>
      </c>
      <c r="AV1854" s="32">
        <v>31.2118</v>
      </c>
      <c r="AW1854" s="32">
        <v>7.1999999999999998E-3</v>
      </c>
      <c r="AX1854" s="32">
        <v>8.5142000000000007</v>
      </c>
      <c r="AY1854">
        <v>55.55</v>
      </c>
      <c r="AZ1854">
        <v>8.5145999999999997</v>
      </c>
      <c r="BA1854">
        <v>55.55</v>
      </c>
      <c r="BB1854">
        <v>84.1</v>
      </c>
      <c r="BD1854" s="32"/>
      <c r="BE1854" s="32"/>
      <c r="BF1854" s="32"/>
      <c r="BG1854" s="32"/>
      <c r="BH1854" s="32"/>
      <c r="BI1854" s="34"/>
      <c r="BJ1854" s="34"/>
      <c r="BK1854" s="34"/>
      <c r="BL1854" s="34"/>
      <c r="BM1854">
        <v>-1</v>
      </c>
      <c r="BN1854" t="s">
        <v>1872</v>
      </c>
      <c r="BO1854" t="s">
        <v>7772</v>
      </c>
      <c r="BP1854" t="b">
        <v>1</v>
      </c>
    </row>
    <row r="1855" spans="1:68" x14ac:dyDescent="0.25">
      <c r="A1855" s="30" t="str">
        <f t="shared" si="29"/>
        <v>2012042019</v>
      </c>
      <c r="B1855" t="s">
        <v>219</v>
      </c>
      <c r="C1855">
        <v>19</v>
      </c>
      <c r="D1855" s="65" t="s">
        <v>8673</v>
      </c>
      <c r="E1855" t="s">
        <v>94</v>
      </c>
      <c r="F1855">
        <v>1</v>
      </c>
      <c r="G1855">
        <v>2012</v>
      </c>
      <c r="H1855">
        <v>2</v>
      </c>
      <c r="I1855" s="34">
        <v>93.2</v>
      </c>
      <c r="J1855">
        <v>98</v>
      </c>
      <c r="K1855" s="32">
        <v>43.170999999999999</v>
      </c>
      <c r="L1855" s="32">
        <v>-62.092700000000001</v>
      </c>
      <c r="M1855" s="31">
        <v>41178.09097060185</v>
      </c>
      <c r="N1855" s="33">
        <v>1.98</v>
      </c>
      <c r="O1855" s="33">
        <v>49.6</v>
      </c>
      <c r="P1855" s="32">
        <v>14.1286</v>
      </c>
      <c r="Q1855" s="32">
        <v>8.5290999999999997</v>
      </c>
      <c r="R1855" s="32">
        <v>19.253499999999999</v>
      </c>
      <c r="S1855" s="32">
        <v>4.4446000000000003</v>
      </c>
      <c r="T1855" s="32">
        <v>14.1258</v>
      </c>
      <c r="U1855" s="32">
        <v>8.5138999999999996</v>
      </c>
      <c r="V1855" s="32">
        <v>19.254100000000001</v>
      </c>
      <c r="W1855" s="32">
        <v>4.4454000000000002</v>
      </c>
      <c r="X1855" s="32">
        <v>32.117600000000003</v>
      </c>
      <c r="Y1855" s="32">
        <v>31.1448</v>
      </c>
      <c r="Z1855" s="32">
        <v>33.667200000000001</v>
      </c>
      <c r="AA1855" s="32">
        <v>0.99590000000000001</v>
      </c>
      <c r="AB1855" s="32">
        <v>32.115299999999998</v>
      </c>
      <c r="AC1855" s="32">
        <v>31.142299999999999</v>
      </c>
      <c r="AD1855" s="32">
        <v>33.6693</v>
      </c>
      <c r="AE1855" s="32">
        <v>0.99880000000000002</v>
      </c>
      <c r="AF1855" s="32">
        <v>5.5031999999999996</v>
      </c>
      <c r="AG1855" s="32">
        <v>5.0199999999999996</v>
      </c>
      <c r="AH1855" s="32">
        <v>6.3369</v>
      </c>
      <c r="AI1855" s="32">
        <v>0.39369999999999999</v>
      </c>
      <c r="AJ1855" s="32">
        <v>5.6249000000000002</v>
      </c>
      <c r="AK1855" s="32">
        <v>5.1609999999999996</v>
      </c>
      <c r="AL1855" s="32">
        <v>6.4950000000000001</v>
      </c>
      <c r="AM1855" s="32">
        <v>0.41620000000000001</v>
      </c>
      <c r="AN1855" s="32">
        <v>4.0462999999999996</v>
      </c>
      <c r="AO1855" s="32">
        <v>4.0499000000000001</v>
      </c>
      <c r="AP1855" s="32">
        <v>19.158799999999999</v>
      </c>
      <c r="AQ1855" s="32">
        <v>5.0000000000000001E-3</v>
      </c>
      <c r="AR1855" s="32">
        <v>19.159800000000001</v>
      </c>
      <c r="AS1855" s="32">
        <v>6.4999999999999997E-3</v>
      </c>
      <c r="AT1855" s="32">
        <v>31.145399999999999</v>
      </c>
      <c r="AU1855" s="32">
        <v>4.0000000000000002E-4</v>
      </c>
      <c r="AV1855" s="32">
        <v>31.1432</v>
      </c>
      <c r="AW1855" s="32">
        <v>8.9999999999999998E-4</v>
      </c>
      <c r="AX1855" s="32">
        <v>8.5290999999999997</v>
      </c>
      <c r="AY1855">
        <v>35.71</v>
      </c>
      <c r="AZ1855">
        <v>8.5138999999999996</v>
      </c>
      <c r="BA1855">
        <v>35.71</v>
      </c>
      <c r="BB1855">
        <v>107.2</v>
      </c>
      <c r="BD1855" s="32"/>
      <c r="BE1855" s="32"/>
      <c r="BF1855" s="32"/>
      <c r="BG1855" s="32"/>
      <c r="BH1855" s="32"/>
      <c r="BI1855" s="34"/>
      <c r="BJ1855" s="34"/>
      <c r="BK1855" s="34"/>
      <c r="BL1855" s="34"/>
      <c r="BM1855">
        <v>-1</v>
      </c>
      <c r="BN1855" t="s">
        <v>1873</v>
      </c>
      <c r="BO1855" t="s">
        <v>7773</v>
      </c>
      <c r="BP1855" t="b">
        <v>1</v>
      </c>
    </row>
    <row r="1856" spans="1:68" x14ac:dyDescent="0.25">
      <c r="A1856" s="30" t="str">
        <f t="shared" si="29"/>
        <v>2012042022</v>
      </c>
      <c r="B1856" t="s">
        <v>219</v>
      </c>
      <c r="C1856">
        <v>22</v>
      </c>
      <c r="D1856" s="65" t="s">
        <v>8676</v>
      </c>
      <c r="E1856" t="s">
        <v>126</v>
      </c>
      <c r="F1856">
        <v>0</v>
      </c>
      <c r="G1856">
        <v>2012</v>
      </c>
      <c r="H1856">
        <v>2</v>
      </c>
      <c r="I1856" s="34">
        <v>536</v>
      </c>
      <c r="J1856">
        <v>540</v>
      </c>
      <c r="K1856" s="32">
        <v>42.930300000000003</v>
      </c>
      <c r="L1856" s="32">
        <v>-61.821300000000001</v>
      </c>
      <c r="M1856" s="31">
        <v>41178.257429166668</v>
      </c>
      <c r="N1856" s="33">
        <v>2.98</v>
      </c>
      <c r="O1856" s="33">
        <v>49.6</v>
      </c>
      <c r="P1856" s="32">
        <v>15.8507</v>
      </c>
      <c r="Q1856" s="32">
        <v>11.125999999999999</v>
      </c>
      <c r="R1856" s="32">
        <v>20.1509</v>
      </c>
      <c r="S1856" s="32">
        <v>3.6707000000000001</v>
      </c>
      <c r="T1856" s="32">
        <v>15.851000000000001</v>
      </c>
      <c r="U1856" s="32">
        <v>11.125299999999999</v>
      </c>
      <c r="V1856" s="32">
        <v>20.151599999999998</v>
      </c>
      <c r="W1856" s="32">
        <v>3.6707999999999998</v>
      </c>
      <c r="X1856" s="32">
        <v>32.585700000000003</v>
      </c>
      <c r="Y1856" s="32">
        <v>31.5608</v>
      </c>
      <c r="Z1856" s="32">
        <v>33.474600000000002</v>
      </c>
      <c r="AA1856" s="32">
        <v>0.69489999999999996</v>
      </c>
      <c r="AB1856" s="32">
        <v>32.626399999999997</v>
      </c>
      <c r="AC1856" s="32">
        <v>31.564</v>
      </c>
      <c r="AD1856" s="32">
        <v>33.471600000000002</v>
      </c>
      <c r="AE1856" s="32">
        <v>0.67379999999999995</v>
      </c>
      <c r="AF1856" s="32">
        <v>5.6642999999999999</v>
      </c>
      <c r="AG1856" s="32">
        <v>5.1127000000000002</v>
      </c>
      <c r="AH1856" s="32">
        <v>6.3678999999999997</v>
      </c>
      <c r="AI1856" s="32">
        <v>0.4516</v>
      </c>
      <c r="AJ1856" s="32">
        <v>5.7763999999999998</v>
      </c>
      <c r="AK1856" s="32">
        <v>5.2149000000000001</v>
      </c>
      <c r="AL1856" s="32">
        <v>6.4885000000000002</v>
      </c>
      <c r="AM1856" s="32">
        <v>0.47089999999999999</v>
      </c>
      <c r="AN1856" s="32">
        <v>3.2456999999999998</v>
      </c>
      <c r="AO1856" s="32">
        <v>3.2450000000000001</v>
      </c>
      <c r="AP1856" s="32">
        <v>19.327200000000001</v>
      </c>
      <c r="AQ1856" s="32">
        <v>1.2999999999999999E-2</v>
      </c>
      <c r="AR1856" s="32">
        <v>19.331499999999998</v>
      </c>
      <c r="AS1856" s="32">
        <v>1.1299999999999999E-2</v>
      </c>
      <c r="AT1856" s="32">
        <v>31.568200000000001</v>
      </c>
      <c r="AU1856" s="32">
        <v>6.7000000000000002E-3</v>
      </c>
      <c r="AV1856" s="32">
        <v>31.5688</v>
      </c>
      <c r="AW1856" s="32">
        <v>0</v>
      </c>
      <c r="AX1856" s="32">
        <v>5.6986999999999997</v>
      </c>
      <c r="AY1856">
        <v>533.04</v>
      </c>
      <c r="AZ1856">
        <v>5.7</v>
      </c>
      <c r="BA1856">
        <v>533.04</v>
      </c>
      <c r="BB1856">
        <v>518</v>
      </c>
      <c r="BC1856">
        <v>536.01</v>
      </c>
      <c r="BD1856" s="32">
        <v>5.7336</v>
      </c>
      <c r="BE1856" s="32">
        <v>5.7324999999999999</v>
      </c>
      <c r="BF1856" s="32">
        <v>35.007800000000003</v>
      </c>
      <c r="BG1856" s="32">
        <v>35.006599999999999</v>
      </c>
      <c r="BH1856" s="32"/>
      <c r="BI1856" s="34"/>
      <c r="BJ1856" s="34"/>
      <c r="BK1856" s="34"/>
      <c r="BL1856" s="34"/>
      <c r="BM1856">
        <v>-1</v>
      </c>
      <c r="BN1856" t="s">
        <v>1874</v>
      </c>
      <c r="BO1856" t="s">
        <v>7774</v>
      </c>
      <c r="BP1856" t="b">
        <v>1</v>
      </c>
    </row>
    <row r="1857" spans="1:68" x14ac:dyDescent="0.25">
      <c r="A1857" s="30" t="str">
        <f t="shared" si="29"/>
        <v>2012042024</v>
      </c>
      <c r="B1857" t="s">
        <v>219</v>
      </c>
      <c r="C1857">
        <v>24</v>
      </c>
      <c r="D1857" s="65" t="s">
        <v>8678</v>
      </c>
      <c r="E1857" t="s">
        <v>96</v>
      </c>
      <c r="F1857">
        <v>1</v>
      </c>
      <c r="G1857">
        <v>2012</v>
      </c>
      <c r="H1857">
        <v>2</v>
      </c>
      <c r="I1857" s="34">
        <v>936.4</v>
      </c>
      <c r="J1857">
        <v>982</v>
      </c>
      <c r="K1857" s="32">
        <v>42.864199999999997</v>
      </c>
      <c r="L1857" s="32">
        <v>-61.730499999999999</v>
      </c>
      <c r="M1857" s="31">
        <v>41178.426876041667</v>
      </c>
      <c r="N1857" s="33">
        <v>2.98</v>
      </c>
      <c r="O1857" s="33">
        <v>49.6</v>
      </c>
      <c r="P1857" s="32">
        <v>15.2415</v>
      </c>
      <c r="Q1857" s="32">
        <v>11.282500000000001</v>
      </c>
      <c r="R1857" s="32">
        <v>19.7775</v>
      </c>
      <c r="S1857" s="32">
        <v>3.5402999999999998</v>
      </c>
      <c r="T1857" s="32">
        <v>15.2477</v>
      </c>
      <c r="U1857" s="32">
        <v>11.285500000000001</v>
      </c>
      <c r="V1857" s="32">
        <v>19.777799999999999</v>
      </c>
      <c r="W1857" s="32">
        <v>3.5405000000000002</v>
      </c>
      <c r="X1857" s="32">
        <v>33.190800000000003</v>
      </c>
      <c r="Y1857" s="32">
        <v>32.1464</v>
      </c>
      <c r="Z1857" s="32">
        <v>34.351300000000002</v>
      </c>
      <c r="AA1857" s="32">
        <v>0.86439999999999995</v>
      </c>
      <c r="AB1857" s="32">
        <v>33.187100000000001</v>
      </c>
      <c r="AC1857" s="32">
        <v>32.145400000000002</v>
      </c>
      <c r="AD1857" s="32">
        <v>34.348300000000002</v>
      </c>
      <c r="AE1857" s="32">
        <v>0.86439999999999995</v>
      </c>
      <c r="AF1857" s="32">
        <v>5.0883000000000003</v>
      </c>
      <c r="AG1857" s="32">
        <v>4.4863</v>
      </c>
      <c r="AH1857" s="32">
        <v>5.7161</v>
      </c>
      <c r="AI1857" s="32">
        <v>0.34079999999999999</v>
      </c>
      <c r="AJ1857" s="32">
        <v>5.2112999999999996</v>
      </c>
      <c r="AK1857" s="32">
        <v>4.5881999999999996</v>
      </c>
      <c r="AL1857" s="32">
        <v>5.8836000000000004</v>
      </c>
      <c r="AM1857" s="32">
        <v>0.34789999999999999</v>
      </c>
      <c r="AN1857" s="32">
        <v>3.4504000000000001</v>
      </c>
      <c r="AO1857" s="32">
        <v>3.4508000000000001</v>
      </c>
      <c r="AP1857" s="32">
        <v>19.775500000000001</v>
      </c>
      <c r="AQ1857" s="32">
        <v>2.5999999999999999E-3</v>
      </c>
      <c r="AR1857" s="32">
        <v>19.774699999999999</v>
      </c>
      <c r="AS1857" s="32">
        <v>4.4999999999999997E-3</v>
      </c>
      <c r="AT1857" s="32">
        <v>32.148099999999999</v>
      </c>
      <c r="AU1857" s="32">
        <v>1.5E-3</v>
      </c>
      <c r="AV1857" s="32">
        <v>32.1462</v>
      </c>
      <c r="AW1857" s="32">
        <v>6.9999999999999999E-4</v>
      </c>
      <c r="AX1857" s="32">
        <v>4.6921999999999997</v>
      </c>
      <c r="AY1857">
        <v>814.86</v>
      </c>
      <c r="AZ1857">
        <v>4.4523999999999999</v>
      </c>
      <c r="BA1857">
        <v>926.5</v>
      </c>
      <c r="BB1857">
        <v>1034.5</v>
      </c>
      <c r="BD1857" s="32"/>
      <c r="BE1857" s="32"/>
      <c r="BF1857" s="32"/>
      <c r="BG1857" s="32"/>
      <c r="BH1857" s="32"/>
      <c r="BI1857" s="34"/>
      <c r="BJ1857" s="34"/>
      <c r="BK1857" s="34"/>
      <c r="BL1857" s="34"/>
      <c r="BM1857">
        <v>-1</v>
      </c>
      <c r="BN1857" t="s">
        <v>1875</v>
      </c>
      <c r="BO1857" t="s">
        <v>7775</v>
      </c>
      <c r="BP1857" t="b">
        <v>1</v>
      </c>
    </row>
    <row r="1858" spans="1:68" x14ac:dyDescent="0.25">
      <c r="A1858" s="30" t="str">
        <f t="shared" si="29"/>
        <v>2012042026</v>
      </c>
      <c r="B1858" t="s">
        <v>219</v>
      </c>
      <c r="C1858">
        <v>26</v>
      </c>
      <c r="D1858" s="65" t="s">
        <v>8680</v>
      </c>
      <c r="E1858" t="s">
        <v>182</v>
      </c>
      <c r="F1858">
        <v>0</v>
      </c>
      <c r="G1858">
        <v>2012</v>
      </c>
      <c r="H1858">
        <v>2</v>
      </c>
      <c r="I1858" s="34">
        <v>1657.1</v>
      </c>
      <c r="J1858">
        <v>1677</v>
      </c>
      <c r="K1858" s="32">
        <v>42.7363</v>
      </c>
      <c r="L1858" s="32">
        <v>-61.613199999999999</v>
      </c>
      <c r="M1858" s="31">
        <v>41178.607217245371</v>
      </c>
      <c r="N1858" s="33">
        <v>1.98</v>
      </c>
      <c r="O1858" s="33">
        <v>49.6</v>
      </c>
      <c r="P1858" s="32">
        <v>19.016999999999999</v>
      </c>
      <c r="Q1858" s="32">
        <v>14.8193</v>
      </c>
      <c r="R1858" s="32">
        <v>21.193999999999999</v>
      </c>
      <c r="S1858" s="32">
        <v>2.2675000000000001</v>
      </c>
      <c r="T1858" s="32">
        <v>19.016100000000002</v>
      </c>
      <c r="U1858" s="32">
        <v>14.824999999999999</v>
      </c>
      <c r="V1858" s="32">
        <v>21.194099999999999</v>
      </c>
      <c r="W1858" s="32">
        <v>2.2654999999999998</v>
      </c>
      <c r="X1858" s="32">
        <v>33.924799999999998</v>
      </c>
      <c r="Y1858" s="32">
        <v>32.570099999999996</v>
      </c>
      <c r="Z1858" s="32">
        <v>34.977699999999999</v>
      </c>
      <c r="AA1858" s="32">
        <v>0.86480000000000001</v>
      </c>
      <c r="AB1858" s="32">
        <v>33.9206</v>
      </c>
      <c r="AC1858" s="32">
        <v>32.565399999999997</v>
      </c>
      <c r="AD1858" s="32">
        <v>34.9758</v>
      </c>
      <c r="AE1858" s="32">
        <v>0.86680000000000001</v>
      </c>
      <c r="AF1858" s="32">
        <v>5.2596999999999996</v>
      </c>
      <c r="AG1858" s="32">
        <v>4.8268000000000004</v>
      </c>
      <c r="AH1858" s="32">
        <v>5.6971999999999996</v>
      </c>
      <c r="AI1858" s="32">
        <v>0.26819999999999999</v>
      </c>
      <c r="AJ1858" s="32">
        <v>5.3567999999999998</v>
      </c>
      <c r="AK1858" s="32">
        <v>4.9450000000000003</v>
      </c>
      <c r="AL1858" s="32">
        <v>5.8003999999999998</v>
      </c>
      <c r="AM1858" s="32">
        <v>0.27060000000000001</v>
      </c>
      <c r="AN1858" s="32">
        <v>3.1514000000000002</v>
      </c>
      <c r="AO1858" s="32">
        <v>3.1511999999999998</v>
      </c>
      <c r="AP1858" s="32">
        <v>20.479099999999999</v>
      </c>
      <c r="AQ1858" s="32">
        <v>4.4699999999999997E-2</v>
      </c>
      <c r="AR1858" s="32">
        <v>20.4663</v>
      </c>
      <c r="AS1858" s="32">
        <v>4.4900000000000002E-2</v>
      </c>
      <c r="AT1858" s="32">
        <v>32.6096</v>
      </c>
      <c r="AU1858" s="32">
        <v>4.1000000000000002E-2</v>
      </c>
      <c r="AV1858" s="32">
        <v>32.6066</v>
      </c>
      <c r="AW1858" s="32">
        <v>4.07E-2</v>
      </c>
      <c r="AX1858" s="32">
        <v>3.7105999999999999</v>
      </c>
      <c r="AY1858">
        <v>1657.08</v>
      </c>
      <c r="AZ1858">
        <v>3.7101999999999999</v>
      </c>
      <c r="BA1858">
        <v>1657.08</v>
      </c>
      <c r="BB1858">
        <v>1685</v>
      </c>
      <c r="BC1858">
        <v>999.58</v>
      </c>
      <c r="BD1858" s="32">
        <v>4.4306999999999999</v>
      </c>
      <c r="BE1858" s="32">
        <v>4.4303999999999997</v>
      </c>
      <c r="BF1858" s="32">
        <v>34.965000000000003</v>
      </c>
      <c r="BG1858" s="32">
        <v>34.9634</v>
      </c>
      <c r="BH1858" s="32"/>
      <c r="BI1858" s="34"/>
      <c r="BJ1858" s="34"/>
      <c r="BK1858" s="34"/>
      <c r="BL1858" s="34"/>
      <c r="BM1858">
        <v>-1</v>
      </c>
      <c r="BN1858" t="s">
        <v>1876</v>
      </c>
      <c r="BO1858" t="s">
        <v>7776</v>
      </c>
      <c r="BP1858" t="b">
        <v>1</v>
      </c>
    </row>
    <row r="1859" spans="1:68" x14ac:dyDescent="0.25">
      <c r="A1859" s="30" t="str">
        <f t="shared" si="29"/>
        <v>2012042029</v>
      </c>
      <c r="B1859" t="s">
        <v>219</v>
      </c>
      <c r="C1859">
        <v>29</v>
      </c>
      <c r="D1859" s="65" t="s">
        <v>8683</v>
      </c>
      <c r="E1859" t="s">
        <v>205</v>
      </c>
      <c r="F1859">
        <v>0</v>
      </c>
      <c r="G1859">
        <v>2012</v>
      </c>
      <c r="H1859">
        <v>2</v>
      </c>
      <c r="I1859" s="34">
        <v>2312.6</v>
      </c>
      <c r="J1859">
        <v>2300</v>
      </c>
      <c r="K1859" s="32">
        <v>42.617699999999999</v>
      </c>
      <c r="L1859" s="32">
        <v>-61.516199999999998</v>
      </c>
      <c r="M1859" s="31">
        <v>41178.797131134263</v>
      </c>
      <c r="N1859" s="33">
        <v>2.98</v>
      </c>
      <c r="O1859" s="33">
        <v>49.6</v>
      </c>
      <c r="P1859" s="32">
        <v>19.202000000000002</v>
      </c>
      <c r="Q1859" s="32">
        <v>14.438499999999999</v>
      </c>
      <c r="R1859" s="32">
        <v>21.0137</v>
      </c>
      <c r="S1859" s="32">
        <v>2.379</v>
      </c>
      <c r="T1859" s="32">
        <v>19.2073</v>
      </c>
      <c r="U1859" s="32">
        <v>14.463200000000001</v>
      </c>
      <c r="V1859" s="32">
        <v>21.009499999999999</v>
      </c>
      <c r="W1859" s="32">
        <v>2.3744000000000001</v>
      </c>
      <c r="X1859" s="32">
        <v>33.491999999999997</v>
      </c>
      <c r="Y1859" s="32">
        <v>32.678699999999999</v>
      </c>
      <c r="Z1859" s="32">
        <v>35.074300000000001</v>
      </c>
      <c r="AA1859" s="32">
        <v>0.98340000000000005</v>
      </c>
      <c r="AB1859" s="32">
        <v>33.487900000000003</v>
      </c>
      <c r="AC1859" s="32">
        <v>32.676499999999997</v>
      </c>
      <c r="AD1859" s="32">
        <v>35.0747</v>
      </c>
      <c r="AE1859" s="32">
        <v>0.98319999999999996</v>
      </c>
      <c r="AF1859" s="32">
        <v>5.0837000000000003</v>
      </c>
      <c r="AG1859" s="32">
        <v>4.7911000000000001</v>
      </c>
      <c r="AH1859" s="32">
        <v>5.5951000000000004</v>
      </c>
      <c r="AI1859" s="32">
        <v>0.1603</v>
      </c>
      <c r="AJ1859" s="32">
        <v>5.1856999999999998</v>
      </c>
      <c r="AK1859" s="32">
        <v>4.9840999999999998</v>
      </c>
      <c r="AL1859" s="32">
        <v>5.6628999999999996</v>
      </c>
      <c r="AM1859" s="32">
        <v>0.14680000000000001</v>
      </c>
      <c r="AN1859" s="32">
        <v>3.3578000000000001</v>
      </c>
      <c r="AO1859" s="32">
        <v>3.3548</v>
      </c>
      <c r="AP1859" s="32">
        <v>21.011500000000002</v>
      </c>
      <c r="AQ1859" s="32">
        <v>2.0999999999999999E-3</v>
      </c>
      <c r="AR1859" s="32">
        <v>21.008199999999999</v>
      </c>
      <c r="AS1859" s="32">
        <v>2E-3</v>
      </c>
      <c r="AT1859" s="32">
        <v>32.691899999999997</v>
      </c>
      <c r="AU1859" s="32">
        <v>1.14E-2</v>
      </c>
      <c r="AV1859" s="32">
        <v>32.689300000000003</v>
      </c>
      <c r="AW1859" s="32">
        <v>1.11E-2</v>
      </c>
      <c r="AX1859" s="32">
        <v>3.1133999999999999</v>
      </c>
      <c r="AY1859">
        <v>2312.56</v>
      </c>
      <c r="AZ1859">
        <v>3.1122999999999998</v>
      </c>
      <c r="BA1859">
        <v>2312.56</v>
      </c>
      <c r="BB1859">
        <v>2414</v>
      </c>
      <c r="BC1859">
        <v>999.59</v>
      </c>
      <c r="BD1859" s="32">
        <v>4.3696999999999999</v>
      </c>
      <c r="BE1859" s="32">
        <v>4.3700999999999999</v>
      </c>
      <c r="BF1859" s="32">
        <v>34.964599999999997</v>
      </c>
      <c r="BG1859" s="32">
        <v>34.963299999999997</v>
      </c>
      <c r="BH1859" s="32"/>
      <c r="BI1859" s="34"/>
      <c r="BJ1859" s="34"/>
      <c r="BK1859" s="34"/>
      <c r="BL1859" s="34"/>
      <c r="BM1859">
        <v>-1</v>
      </c>
      <c r="BN1859" t="s">
        <v>1877</v>
      </c>
      <c r="BO1859" t="s">
        <v>7777</v>
      </c>
      <c r="BP1859" t="b">
        <v>1</v>
      </c>
    </row>
    <row r="1860" spans="1:68" x14ac:dyDescent="0.25">
      <c r="A1860" s="30" t="str">
        <f t="shared" ref="A1860:A1923" si="30">IF(LEN(B1860)=5,MID(B1860,1,2)+1900&amp;MID(B1860,3,3)&amp;TEXT(TRIM(C1860),"000"),IF(LEN(B1860)=7,B1860&amp;TEXT(TRIM(C1860),"000"),MID(B1860,4,7)&amp;TEXT(TRIM(C1860),"000")))</f>
        <v>2012042031</v>
      </c>
      <c r="B1860" t="s">
        <v>219</v>
      </c>
      <c r="C1860">
        <v>31</v>
      </c>
      <c r="D1860" s="65" t="s">
        <v>8685</v>
      </c>
      <c r="E1860" t="s">
        <v>97</v>
      </c>
      <c r="F1860">
        <v>1</v>
      </c>
      <c r="G1860">
        <v>2012</v>
      </c>
      <c r="H1860">
        <v>2</v>
      </c>
      <c r="I1860" s="34">
        <v>2640</v>
      </c>
      <c r="J1860">
        <v>2750</v>
      </c>
      <c r="K1860" s="32">
        <v>42.524500000000003</v>
      </c>
      <c r="L1860" s="32">
        <v>-61.438299999999998</v>
      </c>
      <c r="M1860" s="31">
        <v>41178.977161689814</v>
      </c>
      <c r="N1860" s="33">
        <v>1.98</v>
      </c>
      <c r="O1860" s="33">
        <v>49.6</v>
      </c>
      <c r="P1860" s="32">
        <v>19.543500000000002</v>
      </c>
      <c r="Q1860" s="32">
        <v>13.652699999999999</v>
      </c>
      <c r="R1860" s="32">
        <v>21.035299999999999</v>
      </c>
      <c r="S1860" s="32">
        <v>2.3980999999999999</v>
      </c>
      <c r="T1860" s="32">
        <v>19.5379</v>
      </c>
      <c r="U1860" s="32">
        <v>13.6435</v>
      </c>
      <c r="V1860" s="32">
        <v>21.035399999999999</v>
      </c>
      <c r="W1860" s="32">
        <v>2.4123999999999999</v>
      </c>
      <c r="X1860" s="32">
        <v>33.5124</v>
      </c>
      <c r="Y1860" s="32">
        <v>32.934100000000001</v>
      </c>
      <c r="Z1860" s="32">
        <v>34.677700000000002</v>
      </c>
      <c r="AA1860" s="32">
        <v>0.68840000000000001</v>
      </c>
      <c r="AB1860" s="32">
        <v>33.509300000000003</v>
      </c>
      <c r="AC1860" s="32">
        <v>32.936</v>
      </c>
      <c r="AD1860" s="32">
        <v>34.683399999999999</v>
      </c>
      <c r="AE1860" s="32">
        <v>0.68789999999999996</v>
      </c>
      <c r="AF1860" s="32">
        <v>5.2926000000000002</v>
      </c>
      <c r="AG1860" s="32">
        <v>4.9733999999999998</v>
      </c>
      <c r="AH1860" s="32">
        <v>5.8422000000000001</v>
      </c>
      <c r="AI1860" s="32">
        <v>0.33850000000000002</v>
      </c>
      <c r="AJ1860" s="32">
        <v>5.3910999999999998</v>
      </c>
      <c r="AK1860" s="32">
        <v>5.0498000000000003</v>
      </c>
      <c r="AL1860" s="32">
        <v>5.9678000000000004</v>
      </c>
      <c r="AM1860" s="32">
        <v>0.3574</v>
      </c>
      <c r="AN1860" s="32">
        <v>3.0828000000000002</v>
      </c>
      <c r="AO1860" s="32">
        <v>3.0939000000000001</v>
      </c>
      <c r="AP1860" s="32">
        <v>21.027999999999999</v>
      </c>
      <c r="AQ1860" s="32">
        <v>8.8000000000000005E-3</v>
      </c>
      <c r="AR1860" s="32">
        <v>21.0274</v>
      </c>
      <c r="AS1860" s="32">
        <v>1.06E-2</v>
      </c>
      <c r="AT1860" s="32">
        <v>32.944899999999997</v>
      </c>
      <c r="AU1860" s="32">
        <v>7.1999999999999998E-3</v>
      </c>
      <c r="AV1860" s="32">
        <v>32.943600000000004</v>
      </c>
      <c r="AW1860" s="32">
        <v>5.0000000000000001E-3</v>
      </c>
      <c r="AX1860" s="32">
        <v>2.7488000000000001</v>
      </c>
      <c r="AY1860">
        <v>2640.05</v>
      </c>
      <c r="AZ1860">
        <v>2.7475000000000001</v>
      </c>
      <c r="BA1860">
        <v>2640.05</v>
      </c>
      <c r="BB1860">
        <v>2776.6</v>
      </c>
      <c r="BC1860">
        <v>999.6</v>
      </c>
      <c r="BD1860" s="32">
        <v>4.343</v>
      </c>
      <c r="BE1860" s="32">
        <v>4.3428000000000004</v>
      </c>
      <c r="BF1860" s="32">
        <v>34.960299999999997</v>
      </c>
      <c r="BG1860" s="32">
        <v>34.959000000000003</v>
      </c>
      <c r="BH1860" s="32"/>
      <c r="BI1860" s="34"/>
      <c r="BJ1860" s="34"/>
      <c r="BK1860" s="34"/>
      <c r="BL1860" s="34"/>
      <c r="BM1860">
        <v>-1</v>
      </c>
      <c r="BN1860" t="s">
        <v>1878</v>
      </c>
      <c r="BO1860" t="s">
        <v>7778</v>
      </c>
      <c r="BP1860" t="b">
        <v>1</v>
      </c>
    </row>
    <row r="1861" spans="1:68" x14ac:dyDescent="0.25">
      <c r="A1861" s="30" t="str">
        <f t="shared" si="30"/>
        <v>2012042033</v>
      </c>
      <c r="B1861" t="s">
        <v>219</v>
      </c>
      <c r="C1861">
        <v>33</v>
      </c>
      <c r="D1861" s="65" t="s">
        <v>8687</v>
      </c>
      <c r="E1861" t="s">
        <v>201</v>
      </c>
      <c r="F1861">
        <v>0</v>
      </c>
      <c r="G1861">
        <v>2012</v>
      </c>
      <c r="H1861">
        <v>2</v>
      </c>
      <c r="I1861" s="34">
        <v>3406.8</v>
      </c>
      <c r="J1861">
        <v>3646</v>
      </c>
      <c r="K1861" s="32">
        <v>42.360199999999999</v>
      </c>
      <c r="L1861" s="32">
        <v>-61.338700000000003</v>
      </c>
      <c r="M1861" s="31">
        <v>41179.255980555557</v>
      </c>
      <c r="N1861" s="33">
        <v>2.98</v>
      </c>
      <c r="O1861" s="33">
        <v>49.6</v>
      </c>
      <c r="P1861" s="32">
        <v>20.4086</v>
      </c>
      <c r="Q1861" s="32">
        <v>15.59</v>
      </c>
      <c r="R1861" s="32">
        <v>22.116900000000001</v>
      </c>
      <c r="S1861" s="32">
        <v>2.3496999999999999</v>
      </c>
      <c r="T1861" s="32">
        <v>20.414400000000001</v>
      </c>
      <c r="U1861" s="32">
        <v>15.590400000000001</v>
      </c>
      <c r="V1861" s="32">
        <v>22.116800000000001</v>
      </c>
      <c r="W1861" s="32">
        <v>2.3458000000000001</v>
      </c>
      <c r="X1861" s="32">
        <v>34.352499999999999</v>
      </c>
      <c r="Y1861" s="32">
        <v>34.0137</v>
      </c>
      <c r="Z1861" s="32">
        <v>34.859299999999998</v>
      </c>
      <c r="AA1861" s="32">
        <v>0.32190000000000002</v>
      </c>
      <c r="AB1861" s="32">
        <v>34.349499999999999</v>
      </c>
      <c r="AC1861" s="32">
        <v>34.010300000000001</v>
      </c>
      <c r="AD1861" s="32">
        <v>34.856900000000003</v>
      </c>
      <c r="AE1861" s="32">
        <v>0.32219999999999999</v>
      </c>
      <c r="AF1861" s="32">
        <v>5.0434999999999999</v>
      </c>
      <c r="AG1861" s="32">
        <v>4.7698</v>
      </c>
      <c r="AH1861" s="32">
        <v>5.5388999999999999</v>
      </c>
      <c r="AI1861" s="32">
        <v>0.23089999999999999</v>
      </c>
      <c r="AJ1861" s="32">
        <v>5.1376999999999997</v>
      </c>
      <c r="AK1861" s="32">
        <v>4.8925999999999998</v>
      </c>
      <c r="AL1861" s="32">
        <v>5.6543999999999999</v>
      </c>
      <c r="AM1861" s="32">
        <v>0.23769999999999999</v>
      </c>
      <c r="AN1861" s="32">
        <v>2.2827999999999999</v>
      </c>
      <c r="AO1861" s="32">
        <v>2.2829000000000002</v>
      </c>
      <c r="AP1861" s="32">
        <v>22.1037</v>
      </c>
      <c r="AQ1861" s="32">
        <v>1.2800000000000001E-2</v>
      </c>
      <c r="AR1861" s="32">
        <v>22.103400000000001</v>
      </c>
      <c r="AS1861" s="32">
        <v>1.32E-2</v>
      </c>
      <c r="AT1861" s="32">
        <v>34.023299999999999</v>
      </c>
      <c r="AU1861" s="32">
        <v>8.3999999999999995E-3</v>
      </c>
      <c r="AV1861" s="32">
        <v>34.020400000000002</v>
      </c>
      <c r="AW1861" s="32">
        <v>8.8000000000000005E-3</v>
      </c>
      <c r="AX1861" s="32">
        <v>2.3740000000000001</v>
      </c>
      <c r="AY1861">
        <v>3297.47</v>
      </c>
      <c r="AZ1861">
        <v>2.3725999999999998</v>
      </c>
      <c r="BA1861">
        <v>3306.26</v>
      </c>
      <c r="BB1861">
        <v>3361</v>
      </c>
      <c r="BC1861">
        <v>999.61</v>
      </c>
      <c r="BD1861" s="32">
        <v>4.3864000000000001</v>
      </c>
      <c r="BE1861" s="32">
        <v>4.3865999999999996</v>
      </c>
      <c r="BF1861" s="32">
        <v>34.962299999999999</v>
      </c>
      <c r="BG1861" s="32">
        <v>34.960700000000003</v>
      </c>
      <c r="BH1861" s="32"/>
      <c r="BI1861" s="34"/>
      <c r="BJ1861" s="34"/>
      <c r="BK1861" s="34"/>
      <c r="BL1861" s="34"/>
      <c r="BM1861">
        <v>-1</v>
      </c>
      <c r="BN1861" t="s">
        <v>1879</v>
      </c>
      <c r="BO1861" t="s">
        <v>7779</v>
      </c>
      <c r="BP1861" t="b">
        <v>1</v>
      </c>
    </row>
    <row r="1862" spans="1:68" x14ac:dyDescent="0.25">
      <c r="A1862" s="30" t="str">
        <f t="shared" si="30"/>
        <v>2012042035</v>
      </c>
      <c r="B1862" t="s">
        <v>219</v>
      </c>
      <c r="C1862">
        <v>35</v>
      </c>
      <c r="D1862" s="65" t="s">
        <v>8689</v>
      </c>
      <c r="E1862" t="s">
        <v>198</v>
      </c>
      <c r="F1862">
        <v>0</v>
      </c>
      <c r="G1862">
        <v>2012</v>
      </c>
      <c r="H1862">
        <v>2</v>
      </c>
      <c r="I1862" s="34">
        <v>3876</v>
      </c>
      <c r="J1862">
        <v>3800</v>
      </c>
      <c r="K1862" s="32">
        <v>42.201700000000002</v>
      </c>
      <c r="L1862" s="32">
        <v>-61.167999999999999</v>
      </c>
      <c r="M1862" s="31">
        <v>41179.493957060185</v>
      </c>
      <c r="N1862" s="33">
        <v>1.98</v>
      </c>
      <c r="O1862" s="33">
        <v>49.6</v>
      </c>
      <c r="P1862" s="32">
        <v>21.975899999999999</v>
      </c>
      <c r="Q1862" s="32">
        <v>18.127300000000002</v>
      </c>
      <c r="R1862" s="32">
        <v>22.678999999999998</v>
      </c>
      <c r="S1862" s="32">
        <v>1.0137</v>
      </c>
      <c r="T1862" s="32">
        <v>21.9771</v>
      </c>
      <c r="U1862" s="32">
        <v>18.123799999999999</v>
      </c>
      <c r="V1862" s="32">
        <v>22.6814</v>
      </c>
      <c r="W1862" s="32">
        <v>1.0146999999999999</v>
      </c>
      <c r="X1862" s="32">
        <v>34.206200000000003</v>
      </c>
      <c r="Y1862" s="32">
        <v>33.908799999999999</v>
      </c>
      <c r="Z1862" s="32">
        <v>34.866500000000002</v>
      </c>
      <c r="AA1862" s="32">
        <v>0.31369999999999998</v>
      </c>
      <c r="AB1862" s="32">
        <v>34.204799999999999</v>
      </c>
      <c r="AC1862" s="32">
        <v>33.906700000000001</v>
      </c>
      <c r="AD1862" s="32">
        <v>34.863799999999998</v>
      </c>
      <c r="AE1862" s="32">
        <v>0.31359999999999999</v>
      </c>
      <c r="AF1862" s="32">
        <v>4.9931999999999999</v>
      </c>
      <c r="AG1862" s="32">
        <v>4.7728999999999999</v>
      </c>
      <c r="AH1862" s="32">
        <v>5.9699</v>
      </c>
      <c r="AI1862" s="32">
        <v>0.30890000000000001</v>
      </c>
      <c r="AJ1862" s="32">
        <v>5.0895999999999999</v>
      </c>
      <c r="AK1862" s="32">
        <v>4.8715999999999999</v>
      </c>
      <c r="AL1862" s="32">
        <v>6.1006</v>
      </c>
      <c r="AM1862" s="32">
        <v>0.31409999999999999</v>
      </c>
      <c r="AN1862" s="32">
        <v>1.6145</v>
      </c>
      <c r="AO1862" s="32">
        <v>1.6164000000000001</v>
      </c>
      <c r="AP1862" s="32">
        <v>22.2867</v>
      </c>
      <c r="AQ1862" s="32">
        <v>1.7399999999999999E-2</v>
      </c>
      <c r="AR1862" s="32">
        <v>22.287700000000001</v>
      </c>
      <c r="AS1862" s="32">
        <v>1.8599999999999998E-2</v>
      </c>
      <c r="AT1862" s="32">
        <v>33.9178</v>
      </c>
      <c r="AU1862" s="32">
        <v>8.6E-3</v>
      </c>
      <c r="AV1862" s="32">
        <v>33.915799999999997</v>
      </c>
      <c r="AW1862" s="32">
        <v>8.6E-3</v>
      </c>
      <c r="AX1862" s="32">
        <v>2.2092999999999998</v>
      </c>
      <c r="AY1862">
        <v>3875.98</v>
      </c>
      <c r="AZ1862">
        <v>2.2075999999999998</v>
      </c>
      <c r="BA1862">
        <v>3875.98</v>
      </c>
      <c r="BB1862">
        <v>3789</v>
      </c>
      <c r="BC1862">
        <v>999.63</v>
      </c>
      <c r="BD1862" s="32">
        <v>4.4137000000000004</v>
      </c>
      <c r="BE1862" s="32">
        <v>4.4132999999999996</v>
      </c>
      <c r="BF1862" s="32">
        <v>34.969799999999999</v>
      </c>
      <c r="BG1862" s="32">
        <v>34.968200000000003</v>
      </c>
      <c r="BH1862" s="32"/>
      <c r="BI1862" s="34"/>
      <c r="BJ1862" s="34"/>
      <c r="BK1862" s="34"/>
      <c r="BL1862" s="34"/>
      <c r="BM1862">
        <v>-1</v>
      </c>
      <c r="BN1862" t="s">
        <v>1880</v>
      </c>
      <c r="BO1862" t="s">
        <v>7780</v>
      </c>
      <c r="BP1862" t="b">
        <v>1</v>
      </c>
    </row>
    <row r="1863" spans="1:68" x14ac:dyDescent="0.25">
      <c r="A1863" s="30" t="str">
        <f t="shared" si="30"/>
        <v>2012042037</v>
      </c>
      <c r="B1863" t="s">
        <v>219</v>
      </c>
      <c r="C1863">
        <v>37</v>
      </c>
      <c r="D1863" s="65" t="s">
        <v>8691</v>
      </c>
      <c r="E1863" t="s">
        <v>197</v>
      </c>
      <c r="F1863">
        <v>0</v>
      </c>
      <c r="G1863">
        <v>2012</v>
      </c>
      <c r="H1863">
        <v>2</v>
      </c>
      <c r="I1863" s="34">
        <v>4059.1</v>
      </c>
      <c r="J1863">
        <v>4000</v>
      </c>
      <c r="K1863" s="32">
        <v>42.031999999999996</v>
      </c>
      <c r="L1863" s="32">
        <v>-61.0715</v>
      </c>
      <c r="M1863" s="31">
        <v>41179.764304745368</v>
      </c>
      <c r="N1863" s="33">
        <v>3.97</v>
      </c>
      <c r="O1863" s="33">
        <v>49.6</v>
      </c>
      <c r="P1863" s="32">
        <v>21.866700000000002</v>
      </c>
      <c r="Q1863" s="32">
        <v>16.4953</v>
      </c>
      <c r="R1863" s="32">
        <v>23.6097</v>
      </c>
      <c r="S1863" s="32">
        <v>2.1284000000000001</v>
      </c>
      <c r="T1863" s="32">
        <v>21.867100000000001</v>
      </c>
      <c r="U1863" s="32">
        <v>16.499300000000002</v>
      </c>
      <c r="V1863" s="32">
        <v>23.606400000000001</v>
      </c>
      <c r="W1863" s="32">
        <v>2.1271</v>
      </c>
      <c r="X1863" s="32">
        <v>34.825000000000003</v>
      </c>
      <c r="Y1863" s="32">
        <v>34.6098</v>
      </c>
      <c r="Z1863" s="32">
        <v>35.370699999999999</v>
      </c>
      <c r="AA1863" s="32">
        <v>0.23630000000000001</v>
      </c>
      <c r="AB1863" s="32">
        <v>34.824199999999998</v>
      </c>
      <c r="AC1863" s="32">
        <v>34.608199999999997</v>
      </c>
      <c r="AD1863" s="32">
        <v>35.3703</v>
      </c>
      <c r="AE1863" s="32">
        <v>0.23760000000000001</v>
      </c>
      <c r="AF1863" s="32">
        <v>4.7144000000000004</v>
      </c>
      <c r="AG1863" s="32">
        <v>4.5979999999999999</v>
      </c>
      <c r="AH1863" s="32">
        <v>4.9728000000000003</v>
      </c>
      <c r="AI1863" s="32">
        <v>9.5899999999999999E-2</v>
      </c>
      <c r="AJ1863" s="32">
        <v>4.8322000000000003</v>
      </c>
      <c r="AK1863" s="32">
        <v>4.7495000000000003</v>
      </c>
      <c r="AL1863" s="32">
        <v>5.1029999999999998</v>
      </c>
      <c r="AM1863" s="32">
        <v>9.74E-2</v>
      </c>
      <c r="AN1863" s="32">
        <v>2.0209999999999999</v>
      </c>
      <c r="AO1863" s="32">
        <v>2.0264000000000002</v>
      </c>
      <c r="AP1863" s="32">
        <v>23.287600000000001</v>
      </c>
      <c r="AQ1863" s="32">
        <v>0</v>
      </c>
      <c r="AR1863" s="32">
        <v>23.287600000000001</v>
      </c>
      <c r="AS1863" s="32">
        <v>2.0000000000000001E-4</v>
      </c>
      <c r="AT1863" s="32">
        <v>34.612000000000002</v>
      </c>
      <c r="AU1863" s="32">
        <v>3.0999999999999999E-3</v>
      </c>
      <c r="AV1863" s="32">
        <v>34.609900000000003</v>
      </c>
      <c r="AW1863" s="32">
        <v>2.5000000000000001E-3</v>
      </c>
      <c r="AX1863" s="32">
        <v>2.2195999999999998</v>
      </c>
      <c r="AY1863">
        <v>4008.49</v>
      </c>
      <c r="AZ1863">
        <v>2.2183000000000002</v>
      </c>
      <c r="BA1863">
        <v>4007.52</v>
      </c>
      <c r="BB1863">
        <v>4057</v>
      </c>
      <c r="BC1863">
        <v>999.64</v>
      </c>
      <c r="BD1863" s="32">
        <v>4.4930000000000003</v>
      </c>
      <c r="BE1863" s="32">
        <v>4.4927000000000001</v>
      </c>
      <c r="BF1863" s="32">
        <v>34.975999999999999</v>
      </c>
      <c r="BG1863" s="32">
        <v>34.974600000000002</v>
      </c>
      <c r="BH1863" s="32"/>
      <c r="BI1863" s="34"/>
      <c r="BJ1863" s="34"/>
      <c r="BK1863" s="34"/>
      <c r="BL1863" s="34"/>
      <c r="BM1863">
        <v>-1</v>
      </c>
      <c r="BN1863" t="s">
        <v>1881</v>
      </c>
      <c r="BO1863" t="s">
        <v>7781</v>
      </c>
      <c r="BP1863" t="b">
        <v>1</v>
      </c>
    </row>
    <row r="1864" spans="1:68" x14ac:dyDescent="0.25">
      <c r="A1864" s="30" t="str">
        <f t="shared" si="30"/>
        <v>2012042040</v>
      </c>
      <c r="B1864" t="s">
        <v>219</v>
      </c>
      <c r="C1864">
        <v>40</v>
      </c>
      <c r="D1864" s="65" t="s">
        <v>8694</v>
      </c>
      <c r="E1864" t="s">
        <v>200</v>
      </c>
      <c r="F1864">
        <v>0</v>
      </c>
      <c r="G1864">
        <v>2012</v>
      </c>
      <c r="H1864">
        <v>2</v>
      </c>
      <c r="I1864" s="34">
        <v>4425.8999999999996</v>
      </c>
      <c r="J1864">
        <v>4000</v>
      </c>
      <c r="K1864" s="32">
        <v>41.780999999999999</v>
      </c>
      <c r="L1864" s="32">
        <v>-60.915999999999997</v>
      </c>
      <c r="M1864" s="31">
        <v>41180.120726967594</v>
      </c>
      <c r="N1864" s="33">
        <v>1.98</v>
      </c>
      <c r="O1864" s="33">
        <v>49.6</v>
      </c>
      <c r="P1864" s="32">
        <v>22.297999999999998</v>
      </c>
      <c r="Q1864" s="32">
        <v>19.1296</v>
      </c>
      <c r="R1864" s="32">
        <v>22.796900000000001</v>
      </c>
      <c r="S1864" s="32">
        <v>0.66969999999999996</v>
      </c>
      <c r="T1864" s="32">
        <v>22.295000000000002</v>
      </c>
      <c r="U1864" s="32">
        <v>19.1235</v>
      </c>
      <c r="V1864" s="32">
        <v>22.7958</v>
      </c>
      <c r="W1864" s="32">
        <v>0.67149999999999999</v>
      </c>
      <c r="X1864" s="32">
        <v>34.903799999999997</v>
      </c>
      <c r="Y1864" s="32">
        <v>34.531300000000002</v>
      </c>
      <c r="Z1864" s="32">
        <v>35.8874</v>
      </c>
      <c r="AA1864" s="32">
        <v>0.41870000000000002</v>
      </c>
      <c r="AB1864" s="32">
        <v>34.906799999999997</v>
      </c>
      <c r="AC1864" s="32">
        <v>34.528399999999998</v>
      </c>
      <c r="AD1864" s="32">
        <v>35.886899999999997</v>
      </c>
      <c r="AE1864" s="32">
        <v>0.4254</v>
      </c>
      <c r="AF1864" s="32">
        <v>4.7858000000000001</v>
      </c>
      <c r="AG1864" s="32">
        <v>4.6897000000000002</v>
      </c>
      <c r="AH1864" s="32">
        <v>4.8898999999999999</v>
      </c>
      <c r="AI1864" s="32">
        <v>4.0800000000000003E-2</v>
      </c>
      <c r="AJ1864" s="32">
        <v>4.8605</v>
      </c>
      <c r="AK1864" s="32">
        <v>4.7676999999999996</v>
      </c>
      <c r="AL1864" s="32">
        <v>4.9850000000000003</v>
      </c>
      <c r="AM1864" s="32">
        <v>4.4999999999999998E-2</v>
      </c>
      <c r="AN1864" s="32">
        <v>1.5729</v>
      </c>
      <c r="AO1864" s="32">
        <v>1.577</v>
      </c>
      <c r="AP1864" s="32">
        <v>22.285699999999999</v>
      </c>
      <c r="AQ1864" s="32">
        <v>4.4000000000000003E-3</v>
      </c>
      <c r="AR1864" s="32">
        <v>22.285599999999999</v>
      </c>
      <c r="AS1864" s="32">
        <v>4.5999999999999999E-3</v>
      </c>
      <c r="AT1864" s="32">
        <v>34.532200000000003</v>
      </c>
      <c r="AU1864" s="32">
        <v>1.2999999999999999E-3</v>
      </c>
      <c r="AV1864" s="32">
        <v>34.529299999999999</v>
      </c>
      <c r="AW1864" s="32">
        <v>1.4E-3</v>
      </c>
      <c r="AX1864" s="32">
        <v>2.1629999999999998</v>
      </c>
      <c r="AY1864">
        <v>4362.72</v>
      </c>
      <c r="AZ1864">
        <v>2.1621000000000001</v>
      </c>
      <c r="BA1864">
        <v>4362.72</v>
      </c>
      <c r="BB1864">
        <v>4403</v>
      </c>
      <c r="BC1864">
        <v>999.67</v>
      </c>
      <c r="BD1864" s="32">
        <v>4.6412000000000004</v>
      </c>
      <c r="BE1864" s="32">
        <v>4.641</v>
      </c>
      <c r="BF1864" s="32">
        <v>35.002699999999997</v>
      </c>
      <c r="BG1864" s="32">
        <v>35.001199999999997</v>
      </c>
      <c r="BH1864" s="32"/>
      <c r="BI1864" s="34"/>
      <c r="BJ1864" s="34"/>
      <c r="BK1864" s="34"/>
      <c r="BL1864" s="34"/>
      <c r="BM1864">
        <v>-1</v>
      </c>
      <c r="BN1864" t="s">
        <v>1882</v>
      </c>
      <c r="BO1864" t="s">
        <v>7782</v>
      </c>
      <c r="BP1864" t="b">
        <v>1</v>
      </c>
    </row>
    <row r="1865" spans="1:68" x14ac:dyDescent="0.25">
      <c r="A1865" s="30" t="str">
        <f t="shared" si="30"/>
        <v>2012042043</v>
      </c>
      <c r="B1865" t="s">
        <v>219</v>
      </c>
      <c r="C1865">
        <v>43</v>
      </c>
      <c r="D1865" s="65" t="s">
        <v>8697</v>
      </c>
      <c r="E1865" t="s">
        <v>204</v>
      </c>
      <c r="F1865">
        <v>0</v>
      </c>
      <c r="G1865">
        <v>2012</v>
      </c>
      <c r="H1865">
        <v>2</v>
      </c>
      <c r="I1865" s="34">
        <v>4634.8999999999996</v>
      </c>
      <c r="J1865">
        <v>4900</v>
      </c>
      <c r="K1865" s="32">
        <v>41.409300000000002</v>
      </c>
      <c r="L1865" s="32">
        <v>-60.680500000000002</v>
      </c>
      <c r="M1865" s="31">
        <v>41180.419067939816</v>
      </c>
      <c r="N1865" s="33">
        <v>2.98</v>
      </c>
      <c r="O1865" s="33">
        <v>49.6</v>
      </c>
      <c r="P1865" s="32">
        <v>22.116199999999999</v>
      </c>
      <c r="Q1865" s="32">
        <v>19.707000000000001</v>
      </c>
      <c r="R1865" s="32">
        <v>22.694099999999999</v>
      </c>
      <c r="S1865" s="32">
        <v>0.59860000000000002</v>
      </c>
      <c r="T1865" s="32">
        <v>22.1175</v>
      </c>
      <c r="U1865" s="32">
        <v>19.718499999999999</v>
      </c>
      <c r="V1865" s="32">
        <v>22.694400000000002</v>
      </c>
      <c r="W1865" s="32">
        <v>0.59630000000000005</v>
      </c>
      <c r="X1865" s="32">
        <v>34.714199999999998</v>
      </c>
      <c r="Y1865" s="32">
        <v>34.382199999999997</v>
      </c>
      <c r="Z1865" s="32">
        <v>35.449399999999997</v>
      </c>
      <c r="AA1865" s="32">
        <v>0.38140000000000002</v>
      </c>
      <c r="AB1865" s="32">
        <v>34.711199999999998</v>
      </c>
      <c r="AC1865" s="32">
        <v>34.381799999999998</v>
      </c>
      <c r="AD1865" s="32">
        <v>35.447099999999999</v>
      </c>
      <c r="AE1865" s="32">
        <v>0.38119999999999998</v>
      </c>
      <c r="AF1865" s="32">
        <v>4.8593000000000002</v>
      </c>
      <c r="AG1865" s="32">
        <v>4.7472000000000003</v>
      </c>
      <c r="AH1865" s="32">
        <v>5.1485000000000003</v>
      </c>
      <c r="AI1865" s="32">
        <v>0.1148</v>
      </c>
      <c r="AJ1865" s="32">
        <v>4.9634999999999998</v>
      </c>
      <c r="AK1865" s="32">
        <v>4.8738000000000001</v>
      </c>
      <c r="AL1865" s="32">
        <v>5.2469999999999999</v>
      </c>
      <c r="AM1865" s="32">
        <v>0.1123</v>
      </c>
      <c r="AN1865" s="32">
        <v>1.3801000000000001</v>
      </c>
      <c r="AO1865" s="32">
        <v>1.3754</v>
      </c>
      <c r="AP1865" s="32">
        <v>22.172699999999999</v>
      </c>
      <c r="AQ1865" s="32">
        <v>0</v>
      </c>
      <c r="AR1865" s="32">
        <v>22.1736</v>
      </c>
      <c r="AS1865" s="32">
        <v>0</v>
      </c>
      <c r="AT1865" s="32">
        <v>34.382199999999997</v>
      </c>
      <c r="AU1865" s="32">
        <v>0</v>
      </c>
      <c r="AV1865" s="32">
        <v>34.381799999999998</v>
      </c>
      <c r="AW1865" s="32">
        <v>0</v>
      </c>
      <c r="AX1865" s="32">
        <v>2.1911999999999998</v>
      </c>
      <c r="AY1865">
        <v>4549.4399999999996</v>
      </c>
      <c r="AZ1865">
        <v>2.1903000000000001</v>
      </c>
      <c r="BA1865">
        <v>4549.4399999999996</v>
      </c>
      <c r="BB1865">
        <v>4686</v>
      </c>
      <c r="BC1865">
        <v>999.7</v>
      </c>
      <c r="BD1865" s="32">
        <v>4.5430999999999999</v>
      </c>
      <c r="BE1865" s="32">
        <v>4.5427999999999997</v>
      </c>
      <c r="BF1865" s="32">
        <v>34.993699999999997</v>
      </c>
      <c r="BG1865" s="32">
        <v>34.992199999999997</v>
      </c>
      <c r="BH1865" s="32"/>
      <c r="BI1865" s="34"/>
      <c r="BJ1865" s="34"/>
      <c r="BK1865" s="34"/>
      <c r="BL1865" s="34"/>
      <c r="BM1865">
        <v>-1</v>
      </c>
      <c r="BN1865" t="s">
        <v>1883</v>
      </c>
      <c r="BO1865" t="s">
        <v>7783</v>
      </c>
      <c r="BP1865" t="b">
        <v>1</v>
      </c>
    </row>
    <row r="1866" spans="1:68" x14ac:dyDescent="0.25">
      <c r="A1866" s="30" t="str">
        <f t="shared" si="30"/>
        <v>2012042047</v>
      </c>
      <c r="B1866" t="s">
        <v>219</v>
      </c>
      <c r="C1866">
        <v>47</v>
      </c>
      <c r="D1866" s="65" t="s">
        <v>8701</v>
      </c>
      <c r="E1866" t="s">
        <v>217</v>
      </c>
      <c r="F1866">
        <v>0</v>
      </c>
      <c r="G1866">
        <v>2012</v>
      </c>
      <c r="H1866">
        <v>2</v>
      </c>
      <c r="I1866" s="34">
        <v>4836.8999999999996</v>
      </c>
      <c r="J1866">
        <v>4750</v>
      </c>
      <c r="K1866" s="32">
        <v>41.035299999999999</v>
      </c>
      <c r="L1866" s="32">
        <v>-60.447499999999998</v>
      </c>
      <c r="M1866" s="31">
        <v>41180.761814004632</v>
      </c>
      <c r="N1866" s="33">
        <v>2.98</v>
      </c>
      <c r="O1866" s="33">
        <v>49.61</v>
      </c>
      <c r="P1866" s="32">
        <v>22.651399999999999</v>
      </c>
      <c r="Q1866" s="32">
        <v>21.105</v>
      </c>
      <c r="R1866" s="32">
        <v>23.217700000000001</v>
      </c>
      <c r="S1866" s="32">
        <v>0.52549999999999997</v>
      </c>
      <c r="T1866" s="32">
        <v>22.652799999999999</v>
      </c>
      <c r="U1866" s="32">
        <v>21.1052</v>
      </c>
      <c r="V1866" s="32">
        <v>23.226700000000001</v>
      </c>
      <c r="W1866" s="32">
        <v>0.52600000000000002</v>
      </c>
      <c r="X1866" s="32">
        <v>34.739100000000001</v>
      </c>
      <c r="Y1866" s="32">
        <v>34.554499999999997</v>
      </c>
      <c r="Z1866" s="32">
        <v>35.161999999999999</v>
      </c>
      <c r="AA1866" s="32">
        <v>0.1749</v>
      </c>
      <c r="AB1866" s="32">
        <v>34.740099999999998</v>
      </c>
      <c r="AC1866" s="32">
        <v>34.551699999999997</v>
      </c>
      <c r="AD1866" s="32">
        <v>35.173400000000001</v>
      </c>
      <c r="AE1866" s="32">
        <v>0.1754</v>
      </c>
      <c r="AF1866" s="32">
        <v>4.7507999999999999</v>
      </c>
      <c r="AG1866" s="32">
        <v>4.1585999999999999</v>
      </c>
      <c r="AH1866" s="32">
        <v>4.9995000000000003</v>
      </c>
      <c r="AI1866" s="32">
        <v>0.14560000000000001</v>
      </c>
      <c r="AJ1866" s="32">
        <v>4.8597999999999999</v>
      </c>
      <c r="AK1866" s="32">
        <v>4.3296999999999999</v>
      </c>
      <c r="AL1866" s="32">
        <v>5.0842000000000001</v>
      </c>
      <c r="AM1866" s="32">
        <v>0.13519999999999999</v>
      </c>
      <c r="AN1866" s="32">
        <v>0.97489999999999999</v>
      </c>
      <c r="AO1866" s="32">
        <v>0.98209999999999997</v>
      </c>
      <c r="AP1866" s="32">
        <v>22.9709</v>
      </c>
      <c r="AQ1866" s="32">
        <v>0</v>
      </c>
      <c r="AR1866" s="32">
        <v>22.9711</v>
      </c>
      <c r="AS1866" s="32">
        <v>0</v>
      </c>
      <c r="AT1866" s="32">
        <v>34.5548</v>
      </c>
      <c r="AU1866" s="32">
        <v>0</v>
      </c>
      <c r="AV1866" s="32">
        <v>34.551900000000003</v>
      </c>
      <c r="AW1866" s="32">
        <v>0</v>
      </c>
      <c r="AX1866" s="32">
        <v>2.2141999999999999</v>
      </c>
      <c r="AY1866">
        <v>4790.37</v>
      </c>
      <c r="AZ1866">
        <v>2.2136</v>
      </c>
      <c r="BA1866">
        <v>4790.37</v>
      </c>
      <c r="BB1866">
        <v>4900</v>
      </c>
      <c r="BC1866">
        <v>999.74</v>
      </c>
      <c r="BD1866" s="32">
        <v>4.3967000000000001</v>
      </c>
      <c r="BE1866" s="32">
        <v>4.3960999999999997</v>
      </c>
      <c r="BF1866" s="32">
        <v>34.963799999999999</v>
      </c>
      <c r="BG1866" s="32">
        <v>34.962299999999999</v>
      </c>
      <c r="BH1866" s="32"/>
      <c r="BI1866" s="34"/>
      <c r="BJ1866" s="34"/>
      <c r="BK1866" s="34"/>
      <c r="BL1866" s="34"/>
      <c r="BM1866">
        <v>-1</v>
      </c>
      <c r="BN1866" t="s">
        <v>1884</v>
      </c>
      <c r="BO1866" t="s">
        <v>7784</v>
      </c>
      <c r="BP1866" t="b">
        <v>1</v>
      </c>
    </row>
    <row r="1867" spans="1:68" x14ac:dyDescent="0.25">
      <c r="A1867" s="30" t="str">
        <f t="shared" si="30"/>
        <v>2012042051</v>
      </c>
      <c r="B1867" t="s">
        <v>219</v>
      </c>
      <c r="C1867">
        <v>51</v>
      </c>
      <c r="D1867" s="65" t="s">
        <v>8704</v>
      </c>
      <c r="E1867" t="s">
        <v>218</v>
      </c>
      <c r="F1867">
        <v>0</v>
      </c>
      <c r="G1867">
        <v>2012</v>
      </c>
      <c r="H1867">
        <v>2</v>
      </c>
      <c r="I1867" s="34">
        <v>4944.8</v>
      </c>
      <c r="J1867">
        <v>4800</v>
      </c>
      <c r="K1867" s="32">
        <v>40.656300000000002</v>
      </c>
      <c r="L1867" s="32">
        <v>-60.206299999999999</v>
      </c>
      <c r="M1867" s="31">
        <v>41181.133366898146</v>
      </c>
      <c r="N1867" s="33">
        <v>1.98</v>
      </c>
      <c r="O1867" s="33">
        <v>49.61</v>
      </c>
      <c r="P1867" s="32">
        <v>24.870799999999999</v>
      </c>
      <c r="Q1867" s="32">
        <v>24.5184</v>
      </c>
      <c r="R1867" s="32">
        <v>24.913399999999999</v>
      </c>
      <c r="S1867" s="32">
        <v>6.8199999999999997E-2</v>
      </c>
      <c r="T1867" s="32">
        <v>24.870100000000001</v>
      </c>
      <c r="U1867" s="32">
        <v>24.503900000000002</v>
      </c>
      <c r="V1867" s="32">
        <v>24.913399999999999</v>
      </c>
      <c r="W1867" s="32">
        <v>7.0699999999999999E-2</v>
      </c>
      <c r="X1867" s="32">
        <v>35.345199999999998</v>
      </c>
      <c r="Y1867" s="32">
        <v>35.314799999999998</v>
      </c>
      <c r="Z1867" s="32">
        <v>35.701700000000002</v>
      </c>
      <c r="AA1867" s="32">
        <v>7.1400000000000005E-2</v>
      </c>
      <c r="AB1867" s="32">
        <v>35.343299999999999</v>
      </c>
      <c r="AC1867" s="32">
        <v>35.311500000000002</v>
      </c>
      <c r="AD1867" s="32">
        <v>35.702199999999998</v>
      </c>
      <c r="AE1867" s="32">
        <v>7.4700000000000003E-2</v>
      </c>
      <c r="AF1867" s="32">
        <v>4.4945000000000004</v>
      </c>
      <c r="AG1867" s="32">
        <v>4.4017999999999997</v>
      </c>
      <c r="AH1867" s="32">
        <v>4.5313999999999997</v>
      </c>
      <c r="AI1867" s="32">
        <v>1.9699999999999999E-2</v>
      </c>
      <c r="AJ1867" s="32">
        <v>4.5891999999999999</v>
      </c>
      <c r="AK1867" s="32">
        <v>4.5107999999999997</v>
      </c>
      <c r="AL1867" s="32">
        <v>4.6195000000000004</v>
      </c>
      <c r="AM1867" s="32">
        <v>1.89E-2</v>
      </c>
      <c r="AN1867" s="32"/>
      <c r="AO1867" s="32"/>
      <c r="AP1867" s="32"/>
      <c r="AQ1867" s="32"/>
      <c r="AR1867" s="32"/>
      <c r="AS1867" s="32"/>
      <c r="AT1867" s="32"/>
      <c r="AU1867" s="32"/>
      <c r="AV1867" s="32"/>
      <c r="AW1867" s="32"/>
      <c r="AX1867" s="32">
        <v>2.2332000000000001</v>
      </c>
      <c r="AY1867">
        <v>4853.6000000000004</v>
      </c>
      <c r="AZ1867">
        <v>2.2326999999999999</v>
      </c>
      <c r="BA1867">
        <v>4853.6000000000004</v>
      </c>
      <c r="BB1867">
        <v>4884</v>
      </c>
      <c r="BC1867">
        <v>999.77</v>
      </c>
      <c r="BD1867" s="32">
        <v>4.6635</v>
      </c>
      <c r="BE1867" s="32">
        <v>4.6637000000000004</v>
      </c>
      <c r="BF1867" s="32">
        <v>35.001800000000003</v>
      </c>
      <c r="BG1867" s="32">
        <v>35</v>
      </c>
      <c r="BH1867" s="32"/>
      <c r="BI1867" s="34"/>
      <c r="BJ1867" s="34"/>
      <c r="BK1867" s="34"/>
      <c r="BL1867" s="34"/>
      <c r="BM1867">
        <v>-1</v>
      </c>
      <c r="BN1867" t="s">
        <v>1885</v>
      </c>
      <c r="BO1867" t="s">
        <v>7785</v>
      </c>
      <c r="BP1867" t="b">
        <v>1</v>
      </c>
    </row>
    <row r="1868" spans="1:68" x14ac:dyDescent="0.25">
      <c r="A1868" s="30" t="str">
        <f t="shared" si="30"/>
        <v>2012042054</v>
      </c>
      <c r="B1868" t="s">
        <v>219</v>
      </c>
      <c r="C1868">
        <v>54</v>
      </c>
      <c r="D1868" s="65" t="s">
        <v>8709</v>
      </c>
      <c r="E1868" t="s">
        <v>115</v>
      </c>
      <c r="F1868">
        <v>0</v>
      </c>
      <c r="G1868">
        <v>2012</v>
      </c>
      <c r="H1868">
        <v>2</v>
      </c>
      <c r="I1868" s="34">
        <v>1826.4</v>
      </c>
      <c r="J1868">
        <v>2140</v>
      </c>
      <c r="K1868" s="32">
        <v>42.326700000000002</v>
      </c>
      <c r="L1868" s="32">
        <v>-63.874000000000002</v>
      </c>
      <c r="M1868" s="31">
        <v>41182.073183449073</v>
      </c>
      <c r="N1868" s="33">
        <v>2.98</v>
      </c>
      <c r="O1868" s="33">
        <v>49.6</v>
      </c>
      <c r="P1868" s="32">
        <v>17.294</v>
      </c>
      <c r="Q1868" s="32">
        <v>12.354699999999999</v>
      </c>
      <c r="R1868" s="32">
        <v>19.588100000000001</v>
      </c>
      <c r="S1868" s="32">
        <v>2.5043000000000002</v>
      </c>
      <c r="T1868" s="32">
        <v>17.308</v>
      </c>
      <c r="U1868" s="32">
        <v>12.3177</v>
      </c>
      <c r="V1868" s="32">
        <v>19.587800000000001</v>
      </c>
      <c r="W1868" s="32">
        <v>2.4956</v>
      </c>
      <c r="X1868" s="32">
        <v>32.655700000000003</v>
      </c>
      <c r="Y1868" s="32">
        <v>32.284300000000002</v>
      </c>
      <c r="Z1868" s="32">
        <v>33.908700000000003</v>
      </c>
      <c r="AA1868" s="32">
        <v>0.46529999999999999</v>
      </c>
      <c r="AB1868" s="32">
        <v>32.650100000000002</v>
      </c>
      <c r="AC1868" s="32">
        <v>32.281599999999997</v>
      </c>
      <c r="AD1868" s="32">
        <v>33.912399999999998</v>
      </c>
      <c r="AE1868" s="32">
        <v>0.4642</v>
      </c>
      <c r="AF1868" s="32">
        <v>5.2224000000000004</v>
      </c>
      <c r="AG1868" s="32">
        <v>4.7670000000000003</v>
      </c>
      <c r="AH1868" s="32">
        <v>5.6905999999999999</v>
      </c>
      <c r="AI1868" s="32">
        <v>0.26979999999999998</v>
      </c>
      <c r="AJ1868" s="32">
        <v>5.3630000000000004</v>
      </c>
      <c r="AK1868" s="32">
        <v>4.9356</v>
      </c>
      <c r="AL1868" s="32">
        <v>5.8372999999999999</v>
      </c>
      <c r="AM1868" s="32">
        <v>0.26700000000000002</v>
      </c>
      <c r="AN1868" s="32">
        <v>2.8368000000000002</v>
      </c>
      <c r="AO1868" s="32">
        <v>2.8500999999999999</v>
      </c>
      <c r="AP1868" s="32">
        <v>19.4421</v>
      </c>
      <c r="AQ1868" s="32">
        <v>4.0000000000000002E-4</v>
      </c>
      <c r="AR1868" s="32">
        <v>19.4419</v>
      </c>
      <c r="AS1868" s="32">
        <v>5.0000000000000001E-4</v>
      </c>
      <c r="AT1868" s="32">
        <v>32.284500000000001</v>
      </c>
      <c r="AU1868" s="32">
        <v>2.0000000000000001E-4</v>
      </c>
      <c r="AV1868" s="32">
        <v>32.281799999999997</v>
      </c>
      <c r="AW1868" s="32">
        <v>2.0000000000000001E-4</v>
      </c>
      <c r="AX1868" s="32">
        <v>3.3672</v>
      </c>
      <c r="AY1868">
        <v>1826.36</v>
      </c>
      <c r="AZ1868">
        <v>3.3687</v>
      </c>
      <c r="BA1868">
        <v>1826.36</v>
      </c>
      <c r="BB1868">
        <v>2150</v>
      </c>
      <c r="BC1868">
        <v>999.62</v>
      </c>
      <c r="BD1868" s="32">
        <v>4.2817999999999996</v>
      </c>
      <c r="BE1868" s="32">
        <v>4.2812999999999999</v>
      </c>
      <c r="BF1868" s="32">
        <v>34.968600000000002</v>
      </c>
      <c r="BG1868" s="32">
        <v>34.967199999999998</v>
      </c>
      <c r="BH1868" s="32"/>
      <c r="BI1868" s="34"/>
      <c r="BJ1868" s="34"/>
      <c r="BK1868" s="34"/>
      <c r="BL1868" s="34"/>
      <c r="BM1868">
        <v>-1</v>
      </c>
      <c r="BN1868" t="s">
        <v>1886</v>
      </c>
      <c r="BO1868" t="s">
        <v>7786</v>
      </c>
      <c r="BP1868" t="b">
        <v>1</v>
      </c>
    </row>
    <row r="1869" spans="1:68" x14ac:dyDescent="0.25">
      <c r="A1869" s="30" t="str">
        <f t="shared" si="30"/>
        <v>2012042057</v>
      </c>
      <c r="B1869" t="s">
        <v>219</v>
      </c>
      <c r="C1869">
        <v>57</v>
      </c>
      <c r="D1869" s="65" t="s">
        <v>8711</v>
      </c>
      <c r="E1869" t="s">
        <v>113</v>
      </c>
      <c r="F1869">
        <v>0</v>
      </c>
      <c r="G1869">
        <v>2012</v>
      </c>
      <c r="H1869">
        <v>2</v>
      </c>
      <c r="I1869" s="34">
        <v>894.9</v>
      </c>
      <c r="J1869">
        <v>910</v>
      </c>
      <c r="K1869" s="32">
        <v>42.6203</v>
      </c>
      <c r="L1869" s="32">
        <v>-64.104500000000002</v>
      </c>
      <c r="M1869" s="31">
        <v>41182.32482696759</v>
      </c>
      <c r="N1869" s="33">
        <v>2.98</v>
      </c>
      <c r="O1869" s="33">
        <v>49.6</v>
      </c>
      <c r="P1869" s="32">
        <v>15.8095</v>
      </c>
      <c r="Q1869" s="32">
        <v>10.151899999999999</v>
      </c>
      <c r="R1869" s="32">
        <v>19.3994</v>
      </c>
      <c r="S1869" s="32">
        <v>3.4007000000000001</v>
      </c>
      <c r="T1869" s="32">
        <v>15.811</v>
      </c>
      <c r="U1869" s="32">
        <v>10.1602</v>
      </c>
      <c r="V1869" s="32">
        <v>19.399100000000001</v>
      </c>
      <c r="W1869" s="32">
        <v>3.3995000000000002</v>
      </c>
      <c r="X1869" s="32">
        <v>32.7866</v>
      </c>
      <c r="Y1869" s="32">
        <v>32.541499999999999</v>
      </c>
      <c r="Z1869" s="32">
        <v>33.125999999999998</v>
      </c>
      <c r="AA1869" s="32">
        <v>0.21129999999999999</v>
      </c>
      <c r="AB1869" s="32">
        <v>32.784700000000001</v>
      </c>
      <c r="AC1869" s="32">
        <v>32.539000000000001</v>
      </c>
      <c r="AD1869" s="32">
        <v>33.124099999999999</v>
      </c>
      <c r="AE1869" s="32">
        <v>0.21149999999999999</v>
      </c>
      <c r="AF1869" s="32">
        <v>5.3623000000000003</v>
      </c>
      <c r="AG1869" s="32">
        <v>5.0415999999999999</v>
      </c>
      <c r="AH1869" s="32">
        <v>5.7077</v>
      </c>
      <c r="AI1869" s="32">
        <v>0.21840000000000001</v>
      </c>
      <c r="AJ1869" s="32">
        <v>5.5179</v>
      </c>
      <c r="AK1869" s="32">
        <v>5.1664000000000003</v>
      </c>
      <c r="AL1869" s="32">
        <v>5.8864000000000001</v>
      </c>
      <c r="AM1869" s="32">
        <v>0.2402</v>
      </c>
      <c r="AN1869" s="32">
        <v>2.4169</v>
      </c>
      <c r="AO1869" s="32">
        <v>2.4159000000000002</v>
      </c>
      <c r="AP1869" s="32">
        <v>19.386800000000001</v>
      </c>
      <c r="AQ1869" s="32">
        <v>1.8E-3</v>
      </c>
      <c r="AR1869" s="32">
        <v>19.386600000000001</v>
      </c>
      <c r="AS1869" s="32">
        <v>2.0999999999999999E-3</v>
      </c>
      <c r="AT1869" s="32">
        <v>32.541600000000003</v>
      </c>
      <c r="AU1869" s="32">
        <v>1E-4</v>
      </c>
      <c r="AV1869" s="32">
        <v>32.539099999999998</v>
      </c>
      <c r="AW1869" s="32">
        <v>1E-4</v>
      </c>
      <c r="AX1869" s="32">
        <v>4.3997999999999999</v>
      </c>
      <c r="AY1869">
        <v>885.03</v>
      </c>
      <c r="AZ1869">
        <v>4.3994999999999997</v>
      </c>
      <c r="BA1869">
        <v>885.03</v>
      </c>
      <c r="BB1869">
        <v>1000</v>
      </c>
      <c r="BC1869">
        <v>894.91</v>
      </c>
      <c r="BD1869" s="32">
        <v>4.4019000000000004</v>
      </c>
      <c r="BE1869" s="32">
        <v>4.4012000000000002</v>
      </c>
      <c r="BF1869" s="32">
        <v>34.960599999999999</v>
      </c>
      <c r="BG1869" s="32">
        <v>34.959099999999999</v>
      </c>
      <c r="BH1869" s="32"/>
      <c r="BI1869" s="34"/>
      <c r="BJ1869" s="34"/>
      <c r="BK1869" s="34"/>
      <c r="BL1869" s="34"/>
      <c r="BM1869">
        <v>-1</v>
      </c>
      <c r="BN1869" t="s">
        <v>1887</v>
      </c>
      <c r="BO1869" t="s">
        <v>7787</v>
      </c>
      <c r="BP1869" t="b">
        <v>1</v>
      </c>
    </row>
    <row r="1870" spans="1:68" x14ac:dyDescent="0.25">
      <c r="A1870" s="30" t="str">
        <f t="shared" si="30"/>
        <v>2012042060</v>
      </c>
      <c r="B1870" t="s">
        <v>219</v>
      </c>
      <c r="C1870">
        <v>60</v>
      </c>
      <c r="D1870" s="65" t="s">
        <v>8757</v>
      </c>
      <c r="E1870" t="s">
        <v>114</v>
      </c>
      <c r="F1870">
        <v>1</v>
      </c>
      <c r="G1870">
        <v>2012</v>
      </c>
      <c r="H1870">
        <v>2</v>
      </c>
      <c r="I1870" s="34">
        <v>1803.8</v>
      </c>
      <c r="J1870">
        <v>1800</v>
      </c>
      <c r="K1870" s="32">
        <v>41.8673</v>
      </c>
      <c r="L1870" s="32">
        <v>-65.379300000000001</v>
      </c>
      <c r="M1870" s="31">
        <v>41182.725134143519</v>
      </c>
      <c r="N1870" s="33">
        <v>2.98</v>
      </c>
      <c r="O1870" s="33">
        <v>49.6</v>
      </c>
      <c r="P1870" s="32">
        <v>18.531700000000001</v>
      </c>
      <c r="Q1870" s="32">
        <v>14.419499999999999</v>
      </c>
      <c r="R1870" s="32">
        <v>20.321100000000001</v>
      </c>
      <c r="S1870" s="32">
        <v>1.8196000000000001</v>
      </c>
      <c r="T1870" s="32">
        <v>18.566299999999998</v>
      </c>
      <c r="U1870" s="32">
        <v>14.4329</v>
      </c>
      <c r="V1870" s="32">
        <v>20.319800000000001</v>
      </c>
      <c r="W1870" s="32">
        <v>1.7597</v>
      </c>
      <c r="X1870" s="32">
        <v>34.374600000000001</v>
      </c>
      <c r="Y1870" s="32">
        <v>33.811100000000003</v>
      </c>
      <c r="Z1870" s="32">
        <v>35.291600000000003</v>
      </c>
      <c r="AA1870" s="32">
        <v>0.33710000000000001</v>
      </c>
      <c r="AB1870" s="32">
        <v>34.373199999999997</v>
      </c>
      <c r="AC1870" s="32">
        <v>33.807899999999997</v>
      </c>
      <c r="AD1870" s="32">
        <v>35.290500000000002</v>
      </c>
      <c r="AE1870" s="32">
        <v>0.3362</v>
      </c>
      <c r="AF1870" s="32">
        <v>4.5476999999999999</v>
      </c>
      <c r="AG1870" s="32">
        <v>3.9163000000000001</v>
      </c>
      <c r="AH1870" s="32">
        <v>4.9889000000000001</v>
      </c>
      <c r="AI1870" s="32">
        <v>0.30159999999999998</v>
      </c>
      <c r="AJ1870" s="32">
        <v>4.6807999999999996</v>
      </c>
      <c r="AK1870" s="32">
        <v>4.0701000000000001</v>
      </c>
      <c r="AL1870" s="32">
        <v>5.1604999999999999</v>
      </c>
      <c r="AM1870" s="32">
        <v>0.28439999999999999</v>
      </c>
      <c r="AN1870" s="32">
        <v>2.0053999999999998</v>
      </c>
      <c r="AO1870" s="32">
        <v>2.0011000000000001</v>
      </c>
      <c r="AP1870" s="32">
        <v>20.090299999999999</v>
      </c>
      <c r="AQ1870" s="32">
        <v>8.3999999999999995E-3</v>
      </c>
      <c r="AR1870" s="32">
        <v>20.0885</v>
      </c>
      <c r="AS1870" s="32">
        <v>7.6E-3</v>
      </c>
      <c r="AT1870" s="32">
        <v>33.812800000000003</v>
      </c>
      <c r="AU1870" s="32">
        <v>2.2000000000000001E-3</v>
      </c>
      <c r="AV1870" s="32">
        <v>33.81</v>
      </c>
      <c r="AW1870" s="32">
        <v>3.2000000000000002E-3</v>
      </c>
      <c r="AX1870" s="32">
        <v>3.2</v>
      </c>
      <c r="AY1870">
        <v>1803.82</v>
      </c>
      <c r="AZ1870">
        <v>3.1947999999999999</v>
      </c>
      <c r="BA1870">
        <v>1803.82</v>
      </c>
      <c r="BB1870">
        <v>1903.8</v>
      </c>
      <c r="BC1870">
        <v>2.98</v>
      </c>
      <c r="BD1870" s="32">
        <v>20.096299999999999</v>
      </c>
      <c r="BE1870" s="32">
        <v>20.093699999999998</v>
      </c>
      <c r="BF1870" s="32">
        <v>33.811999999999998</v>
      </c>
      <c r="BG1870" s="32">
        <v>33.807899999999997</v>
      </c>
      <c r="BH1870" s="32"/>
      <c r="BI1870" s="34"/>
      <c r="BJ1870" s="34"/>
      <c r="BK1870" s="34"/>
      <c r="BL1870" s="34"/>
      <c r="BM1870">
        <v>-1</v>
      </c>
      <c r="BN1870" t="s">
        <v>1888</v>
      </c>
      <c r="BO1870" t="s">
        <v>7788</v>
      </c>
      <c r="BP1870" t="b">
        <v>1</v>
      </c>
    </row>
    <row r="1871" spans="1:68" x14ac:dyDescent="0.25">
      <c r="A1871" s="30" t="str">
        <f t="shared" si="30"/>
        <v>2012042063</v>
      </c>
      <c r="B1871" t="s">
        <v>219</v>
      </c>
      <c r="C1871">
        <v>63</v>
      </c>
      <c r="D1871" s="65" t="s">
        <v>8712</v>
      </c>
      <c r="E1871" t="s">
        <v>92</v>
      </c>
      <c r="F1871">
        <v>1</v>
      </c>
      <c r="G1871">
        <v>2012</v>
      </c>
      <c r="H1871">
        <v>2</v>
      </c>
      <c r="I1871" s="34">
        <v>1106.3</v>
      </c>
      <c r="J1871">
        <v>1065</v>
      </c>
      <c r="K1871" s="32">
        <v>41.996299999999998</v>
      </c>
      <c r="L1871" s="32">
        <v>-65.496200000000002</v>
      </c>
      <c r="M1871" s="31">
        <v>41182.959188657405</v>
      </c>
      <c r="N1871" s="33">
        <v>1.98</v>
      </c>
      <c r="O1871" s="33">
        <v>49.6</v>
      </c>
      <c r="P1871" s="32">
        <v>15.086399999999999</v>
      </c>
      <c r="Q1871" s="32">
        <v>9.9480000000000004</v>
      </c>
      <c r="R1871" s="32">
        <v>19.0641</v>
      </c>
      <c r="S1871" s="32">
        <v>3.8622999999999998</v>
      </c>
      <c r="T1871" s="32">
        <v>15.0158</v>
      </c>
      <c r="U1871" s="32">
        <v>9.9466000000000001</v>
      </c>
      <c r="V1871" s="32">
        <v>19.065000000000001</v>
      </c>
      <c r="W1871" s="32">
        <v>3.8635999999999999</v>
      </c>
      <c r="X1871" s="32">
        <v>32.797699999999999</v>
      </c>
      <c r="Y1871" s="32">
        <v>32.261400000000002</v>
      </c>
      <c r="Z1871" s="32">
        <v>33.096600000000002</v>
      </c>
      <c r="AA1871" s="32">
        <v>0.28770000000000001</v>
      </c>
      <c r="AB1871" s="32">
        <v>32.795999999999999</v>
      </c>
      <c r="AC1871" s="32">
        <v>32.257899999999999</v>
      </c>
      <c r="AD1871" s="32">
        <v>33.093800000000002</v>
      </c>
      <c r="AE1871" s="32">
        <v>0.28799999999999998</v>
      </c>
      <c r="AF1871" s="32">
        <v>5.3654000000000002</v>
      </c>
      <c r="AG1871" s="32">
        <v>5.0917000000000003</v>
      </c>
      <c r="AH1871" s="32">
        <v>5.8342999999999998</v>
      </c>
      <c r="AI1871" s="32">
        <v>0.25269999999999998</v>
      </c>
      <c r="AJ1871" s="32">
        <v>5.5388999999999999</v>
      </c>
      <c r="AK1871" s="32">
        <v>5.2415000000000003</v>
      </c>
      <c r="AL1871" s="32">
        <v>6.0335000000000001</v>
      </c>
      <c r="AM1871" s="32">
        <v>0.2782</v>
      </c>
      <c r="AN1871" s="32">
        <v>1.9830000000000001</v>
      </c>
      <c r="AO1871" s="32">
        <v>1.9841</v>
      </c>
      <c r="AP1871" s="32">
        <v>19.058</v>
      </c>
      <c r="AQ1871" s="32">
        <v>5.4000000000000003E-3</v>
      </c>
      <c r="AR1871" s="32">
        <v>19.060099999999998</v>
      </c>
      <c r="AS1871" s="32">
        <v>2.5999999999999999E-3</v>
      </c>
      <c r="AT1871" s="32">
        <v>33.0139</v>
      </c>
      <c r="AU1871" s="32">
        <v>3.5000000000000001E-3</v>
      </c>
      <c r="AV1871" s="32">
        <v>33.011299999999999</v>
      </c>
      <c r="AW1871" s="32">
        <v>2.3E-3</v>
      </c>
      <c r="AX1871" s="32">
        <v>4.2901999999999996</v>
      </c>
      <c r="AY1871">
        <v>1080.5999999999999</v>
      </c>
      <c r="AZ1871">
        <v>4.2897999999999996</v>
      </c>
      <c r="BA1871">
        <v>1078.6199999999999</v>
      </c>
      <c r="BB1871">
        <v>983</v>
      </c>
      <c r="BC1871">
        <v>982.86</v>
      </c>
      <c r="BD1871" s="32">
        <v>4.4105999999999996</v>
      </c>
      <c r="BE1871" s="32">
        <v>4.4118000000000004</v>
      </c>
      <c r="BF1871" s="32">
        <v>34.968499999999999</v>
      </c>
      <c r="BG1871" s="32">
        <v>34.966999999999999</v>
      </c>
      <c r="BH1871" s="32"/>
      <c r="BI1871" s="34"/>
      <c r="BJ1871" s="34"/>
      <c r="BK1871" s="34"/>
      <c r="BL1871" s="34"/>
      <c r="BM1871">
        <v>-1</v>
      </c>
      <c r="BN1871" t="s">
        <v>1889</v>
      </c>
      <c r="BO1871" t="s">
        <v>7789</v>
      </c>
      <c r="BP1871" t="b">
        <v>1</v>
      </c>
    </row>
    <row r="1872" spans="1:68" x14ac:dyDescent="0.25">
      <c r="A1872" s="30" t="str">
        <f t="shared" si="30"/>
        <v>2012042065</v>
      </c>
      <c r="B1872" t="s">
        <v>219</v>
      </c>
      <c r="C1872">
        <v>65</v>
      </c>
      <c r="D1872" s="65" t="s">
        <v>8758</v>
      </c>
      <c r="E1872" t="s">
        <v>91</v>
      </c>
      <c r="F1872">
        <v>1</v>
      </c>
      <c r="G1872">
        <v>2012</v>
      </c>
      <c r="H1872">
        <v>2</v>
      </c>
      <c r="I1872" s="34">
        <v>137.9</v>
      </c>
      <c r="J1872">
        <v>153</v>
      </c>
      <c r="K1872" s="32">
        <v>42.140300000000003</v>
      </c>
      <c r="L1872" s="32">
        <v>-65.504000000000005</v>
      </c>
      <c r="M1872" s="31">
        <v>41183.079484606482</v>
      </c>
      <c r="N1872" s="33">
        <v>1.98</v>
      </c>
      <c r="O1872" s="33">
        <v>49.6</v>
      </c>
      <c r="P1872" s="32">
        <v>14.8697</v>
      </c>
      <c r="Q1872" s="32">
        <v>10.773899999999999</v>
      </c>
      <c r="R1872" s="32">
        <v>17.845400000000001</v>
      </c>
      <c r="S1872" s="32">
        <v>2.8388</v>
      </c>
      <c r="T1872" s="32">
        <v>14.883800000000001</v>
      </c>
      <c r="U1872" s="32">
        <v>10.768599999999999</v>
      </c>
      <c r="V1872" s="32">
        <v>17.845500000000001</v>
      </c>
      <c r="W1872" s="32">
        <v>2.8334000000000001</v>
      </c>
      <c r="X1872" s="32">
        <v>32.782499999999999</v>
      </c>
      <c r="Y1872" s="32">
        <v>32.300800000000002</v>
      </c>
      <c r="Z1872" s="32">
        <v>33.799700000000001</v>
      </c>
      <c r="AA1872" s="32">
        <v>0.41189999999999999</v>
      </c>
      <c r="AB1872" s="32">
        <v>32.7774</v>
      </c>
      <c r="AC1872" s="32">
        <v>32.299799999999998</v>
      </c>
      <c r="AD1872" s="32">
        <v>33.795699999999997</v>
      </c>
      <c r="AE1872" s="32">
        <v>0.40960000000000002</v>
      </c>
      <c r="AF1872" s="32">
        <v>5.0834999999999999</v>
      </c>
      <c r="AG1872" s="32">
        <v>4.4076000000000004</v>
      </c>
      <c r="AH1872" s="32">
        <v>5.4207999999999998</v>
      </c>
      <c r="AI1872" s="32">
        <v>0.29339999999999999</v>
      </c>
      <c r="AJ1872" s="32">
        <v>5.2939999999999996</v>
      </c>
      <c r="AK1872" s="32">
        <v>4.6302000000000003</v>
      </c>
      <c r="AL1872" s="32">
        <v>5.6790000000000003</v>
      </c>
      <c r="AM1872" s="32">
        <v>0.29480000000000001</v>
      </c>
      <c r="AN1872" s="32">
        <v>2.5589</v>
      </c>
      <c r="AO1872" s="32">
        <v>2.5609000000000002</v>
      </c>
      <c r="AP1872" s="32">
        <v>17.8443</v>
      </c>
      <c r="AQ1872" s="32">
        <v>8.0000000000000004E-4</v>
      </c>
      <c r="AR1872" s="32">
        <v>17.844200000000001</v>
      </c>
      <c r="AS1872" s="32">
        <v>6.9999999999999999E-4</v>
      </c>
      <c r="AT1872" s="32">
        <v>32.304000000000002</v>
      </c>
      <c r="AU1872" s="32">
        <v>4.4999999999999997E-3</v>
      </c>
      <c r="AV1872" s="32">
        <v>32.301600000000001</v>
      </c>
      <c r="AW1872" s="32">
        <v>2.5999999999999999E-3</v>
      </c>
      <c r="AX1872" s="32">
        <v>10.773899999999999</v>
      </c>
      <c r="AY1872">
        <v>46.63</v>
      </c>
      <c r="AZ1872">
        <v>10.768599999999999</v>
      </c>
      <c r="BA1872">
        <v>46.63</v>
      </c>
      <c r="BB1872">
        <v>179.2</v>
      </c>
      <c r="BD1872" s="32"/>
      <c r="BE1872" s="32"/>
      <c r="BF1872" s="32"/>
      <c r="BG1872" s="32"/>
      <c r="BH1872" s="32"/>
      <c r="BI1872" s="34"/>
      <c r="BJ1872" s="34"/>
      <c r="BK1872" s="34"/>
      <c r="BL1872" s="34"/>
      <c r="BM1872">
        <v>-1</v>
      </c>
      <c r="BN1872" t="s">
        <v>1890</v>
      </c>
      <c r="BO1872" t="s">
        <v>7790</v>
      </c>
      <c r="BP1872" t="b">
        <v>1</v>
      </c>
    </row>
    <row r="1873" spans="1:68" x14ac:dyDescent="0.25">
      <c r="A1873" s="30" t="str">
        <f t="shared" si="30"/>
        <v>2012042067</v>
      </c>
      <c r="B1873" t="s">
        <v>219</v>
      </c>
      <c r="C1873">
        <v>67</v>
      </c>
      <c r="D1873" s="65" t="s">
        <v>8836</v>
      </c>
      <c r="E1873" t="s">
        <v>90</v>
      </c>
      <c r="F1873">
        <v>1</v>
      </c>
      <c r="G1873">
        <v>2012</v>
      </c>
      <c r="H1873">
        <v>2</v>
      </c>
      <c r="I1873" s="34">
        <v>92.2</v>
      </c>
      <c r="J1873">
        <v>100</v>
      </c>
      <c r="K1873" s="32">
        <v>42.449199999999998</v>
      </c>
      <c r="L1873" s="32">
        <v>-65.478200000000001</v>
      </c>
      <c r="M1873" s="31">
        <v>41183.204889236113</v>
      </c>
      <c r="N1873" s="33">
        <v>2.98</v>
      </c>
      <c r="O1873" s="33">
        <v>49.6</v>
      </c>
      <c r="P1873" s="32">
        <v>17.6495</v>
      </c>
      <c r="Q1873" s="32">
        <v>16.831900000000001</v>
      </c>
      <c r="R1873" s="32">
        <v>17.938099999999999</v>
      </c>
      <c r="S1873" s="32">
        <v>0.34189999999999998</v>
      </c>
      <c r="T1873" s="32">
        <v>17.651800000000001</v>
      </c>
      <c r="U1873" s="32">
        <v>16.835599999999999</v>
      </c>
      <c r="V1873" s="32">
        <v>17.937999999999999</v>
      </c>
      <c r="W1873" s="32">
        <v>0.33979999999999999</v>
      </c>
      <c r="X1873" s="32">
        <v>32.782899999999998</v>
      </c>
      <c r="Y1873" s="32">
        <v>32.580199999999998</v>
      </c>
      <c r="Z1873" s="32">
        <v>33.199800000000003</v>
      </c>
      <c r="AA1873" s="32">
        <v>0.20380000000000001</v>
      </c>
      <c r="AB1873" s="32">
        <v>32.779400000000003</v>
      </c>
      <c r="AC1873" s="32">
        <v>32.577500000000001</v>
      </c>
      <c r="AD1873" s="32">
        <v>33.195700000000002</v>
      </c>
      <c r="AE1873" s="32">
        <v>0.2029</v>
      </c>
      <c r="AF1873" s="32">
        <v>5.0591999999999997</v>
      </c>
      <c r="AG1873" s="32">
        <v>4.8577000000000004</v>
      </c>
      <c r="AH1873" s="32">
        <v>5.2347000000000001</v>
      </c>
      <c r="AI1873" s="32">
        <v>0.105</v>
      </c>
      <c r="AJ1873" s="32">
        <v>5.2725999999999997</v>
      </c>
      <c r="AK1873" s="32">
        <v>5.0697000000000001</v>
      </c>
      <c r="AL1873" s="32">
        <v>5.391</v>
      </c>
      <c r="AM1873" s="32">
        <v>0.1</v>
      </c>
      <c r="AN1873" s="32">
        <v>0.73540000000000005</v>
      </c>
      <c r="AO1873" s="32">
        <v>0.73329999999999995</v>
      </c>
      <c r="AP1873" s="32">
        <v>17.935600000000001</v>
      </c>
      <c r="AQ1873" s="32">
        <v>2.0000000000000001E-4</v>
      </c>
      <c r="AR1873" s="32">
        <v>17.935700000000001</v>
      </c>
      <c r="AS1873" s="32">
        <v>2.9999999999999997E-4</v>
      </c>
      <c r="AT1873" s="32">
        <v>32.581499999999998</v>
      </c>
      <c r="AU1873" s="32">
        <v>1.1000000000000001E-3</v>
      </c>
      <c r="AV1873" s="32">
        <v>32.579000000000001</v>
      </c>
      <c r="AW1873" s="32">
        <v>1.2999999999999999E-3</v>
      </c>
      <c r="AX1873" s="32">
        <v>12.4681</v>
      </c>
      <c r="AY1873">
        <v>71.42</v>
      </c>
      <c r="AZ1873">
        <v>12.4688</v>
      </c>
      <c r="BA1873">
        <v>71.42</v>
      </c>
      <c r="BB1873">
        <v>100.8</v>
      </c>
      <c r="BD1873" s="32"/>
      <c r="BE1873" s="32"/>
      <c r="BF1873" s="32"/>
      <c r="BG1873" s="32"/>
      <c r="BH1873" s="32"/>
      <c r="BI1873" s="34"/>
      <c r="BJ1873" s="34"/>
      <c r="BK1873" s="34"/>
      <c r="BL1873" s="34"/>
      <c r="BM1873">
        <v>-1</v>
      </c>
      <c r="BN1873" t="s">
        <v>1891</v>
      </c>
      <c r="BO1873" t="s">
        <v>7791</v>
      </c>
      <c r="BP1873" t="b">
        <v>1</v>
      </c>
    </row>
    <row r="1874" spans="1:68" x14ac:dyDescent="0.25">
      <c r="A1874" s="30" t="str">
        <f t="shared" si="30"/>
        <v>2012042069</v>
      </c>
      <c r="B1874" t="s">
        <v>219</v>
      </c>
      <c r="C1874">
        <v>69</v>
      </c>
      <c r="D1874" s="65" t="s">
        <v>8759</v>
      </c>
      <c r="E1874" t="s">
        <v>9054</v>
      </c>
      <c r="F1874">
        <v>0</v>
      </c>
      <c r="G1874">
        <v>2012</v>
      </c>
      <c r="H1874">
        <v>2</v>
      </c>
      <c r="I1874" s="34">
        <v>90.3</v>
      </c>
      <c r="J1874">
        <v>97</v>
      </c>
      <c r="K1874" s="32">
        <v>42.418500000000002</v>
      </c>
      <c r="L1874" s="32">
        <v>-65.735299999999995</v>
      </c>
      <c r="M1874" s="31">
        <v>41183.317207638887</v>
      </c>
      <c r="N1874" s="33">
        <v>0.99</v>
      </c>
      <c r="O1874" s="33">
        <v>49.6</v>
      </c>
      <c r="P1874" s="32">
        <v>13.4085</v>
      </c>
      <c r="Q1874" s="32">
        <v>10.3414</v>
      </c>
      <c r="R1874" s="32">
        <v>17.320599999999999</v>
      </c>
      <c r="S1874" s="32">
        <v>2.9575</v>
      </c>
      <c r="T1874" s="32">
        <v>13.4285</v>
      </c>
      <c r="U1874" s="32">
        <v>10.3436</v>
      </c>
      <c r="V1874" s="32">
        <v>17.320599999999999</v>
      </c>
      <c r="W1874" s="32">
        <v>2.9577</v>
      </c>
      <c r="X1874" s="32">
        <v>33.081899999999997</v>
      </c>
      <c r="Y1874" s="32">
        <v>32.5229</v>
      </c>
      <c r="Z1874" s="32">
        <v>33.9574</v>
      </c>
      <c r="AA1874" s="32">
        <v>0.53220000000000001</v>
      </c>
      <c r="AB1874" s="32">
        <v>33.073399999999999</v>
      </c>
      <c r="AC1874" s="32">
        <v>32.520200000000003</v>
      </c>
      <c r="AD1874" s="32">
        <v>33.953600000000002</v>
      </c>
      <c r="AE1874" s="32">
        <v>0.53300000000000003</v>
      </c>
      <c r="AF1874" s="32">
        <v>4.8715000000000002</v>
      </c>
      <c r="AG1874" s="32">
        <v>4.2827999999999999</v>
      </c>
      <c r="AH1874" s="32">
        <v>5.4435000000000002</v>
      </c>
      <c r="AI1874" s="32">
        <v>0.38059999999999999</v>
      </c>
      <c r="AJ1874" s="32">
        <v>5.0811999999999999</v>
      </c>
      <c r="AK1874" s="32">
        <v>4.4577999999999998</v>
      </c>
      <c r="AL1874" s="32">
        <v>5.6887999999999996</v>
      </c>
      <c r="AM1874" s="32">
        <v>0.38950000000000001</v>
      </c>
      <c r="AN1874" s="32">
        <v>2.4851999999999999</v>
      </c>
      <c r="AO1874" s="32">
        <v>2.4845000000000002</v>
      </c>
      <c r="AP1874" s="32">
        <v>17.317499999999999</v>
      </c>
      <c r="AQ1874" s="32">
        <v>3.3E-3</v>
      </c>
      <c r="AR1874" s="32">
        <v>17.317499999999999</v>
      </c>
      <c r="AS1874" s="32">
        <v>3.0000000000000001E-3</v>
      </c>
      <c r="AT1874" s="32">
        <v>32.524999999999999</v>
      </c>
      <c r="AU1874" s="32">
        <v>1.6000000000000001E-3</v>
      </c>
      <c r="AV1874" s="32">
        <v>32.522599999999997</v>
      </c>
      <c r="AW1874" s="32">
        <v>1.6999999999999999E-3</v>
      </c>
      <c r="AX1874" s="32">
        <v>10.3414</v>
      </c>
      <c r="AY1874">
        <v>45.63</v>
      </c>
      <c r="AZ1874">
        <v>10.3436</v>
      </c>
      <c r="BA1874">
        <v>45.63</v>
      </c>
      <c r="BB1874">
        <v>100</v>
      </c>
      <c r="BD1874" s="32"/>
      <c r="BE1874" s="32"/>
      <c r="BF1874" s="32"/>
      <c r="BG1874" s="32"/>
      <c r="BH1874" s="32"/>
      <c r="BI1874" s="34"/>
      <c r="BJ1874" s="34"/>
      <c r="BK1874" s="34"/>
      <c r="BL1874" s="34"/>
      <c r="BM1874">
        <v>-1</v>
      </c>
      <c r="BN1874" t="s">
        <v>1892</v>
      </c>
      <c r="BO1874" t="s">
        <v>7792</v>
      </c>
      <c r="BP1874" t="b">
        <v>1</v>
      </c>
    </row>
    <row r="1875" spans="1:68" x14ac:dyDescent="0.25">
      <c r="A1875" s="30" t="str">
        <f t="shared" si="30"/>
        <v>2012042070</v>
      </c>
      <c r="B1875" t="s">
        <v>219</v>
      </c>
      <c r="C1875">
        <v>70</v>
      </c>
      <c r="D1875" s="65" t="s">
        <v>8890</v>
      </c>
      <c r="E1875" t="s">
        <v>9053</v>
      </c>
      <c r="F1875">
        <v>0</v>
      </c>
      <c r="G1875">
        <v>2012</v>
      </c>
      <c r="H1875">
        <v>2</v>
      </c>
      <c r="I1875" s="34">
        <v>192.4</v>
      </c>
      <c r="J1875">
        <v>200</v>
      </c>
      <c r="K1875" s="32">
        <v>42.340299999999999</v>
      </c>
      <c r="L1875" s="32">
        <v>-65.808499999999995</v>
      </c>
      <c r="M1875" s="31">
        <v>41183.389173263888</v>
      </c>
      <c r="N1875" s="33">
        <v>0.99</v>
      </c>
      <c r="O1875" s="33">
        <v>49.6</v>
      </c>
      <c r="P1875" s="32">
        <v>15.169600000000001</v>
      </c>
      <c r="Q1875" s="32">
        <v>9.3219999999999992</v>
      </c>
      <c r="R1875" s="32">
        <v>17.481999999999999</v>
      </c>
      <c r="S1875" s="32">
        <v>2.9727999999999999</v>
      </c>
      <c r="T1875" s="32">
        <v>15.177899999999999</v>
      </c>
      <c r="U1875" s="32">
        <v>9.3986999999999998</v>
      </c>
      <c r="V1875" s="32">
        <v>17.482299999999999</v>
      </c>
      <c r="W1875" s="32">
        <v>2.9661</v>
      </c>
      <c r="X1875" s="32">
        <v>32.583199999999998</v>
      </c>
      <c r="Y1875" s="32">
        <v>32.432699999999997</v>
      </c>
      <c r="Z1875" s="32">
        <v>32.697699999999998</v>
      </c>
      <c r="AA1875" s="32">
        <v>7.5399999999999995E-2</v>
      </c>
      <c r="AB1875" s="32">
        <v>32.579500000000003</v>
      </c>
      <c r="AC1875" s="32">
        <v>32.424100000000003</v>
      </c>
      <c r="AD1875" s="32">
        <v>32.693399999999997</v>
      </c>
      <c r="AE1875" s="32">
        <v>7.46E-2</v>
      </c>
      <c r="AF1875" s="32">
        <v>5.2248999999999999</v>
      </c>
      <c r="AG1875" s="32">
        <v>5.0037000000000003</v>
      </c>
      <c r="AH1875" s="32">
        <v>5.4699</v>
      </c>
      <c r="AI1875" s="32">
        <v>0.11559999999999999</v>
      </c>
      <c r="AJ1875" s="32">
        <v>5.4520999999999997</v>
      </c>
      <c r="AK1875" s="32">
        <v>5.2778999999999998</v>
      </c>
      <c r="AL1875" s="32">
        <v>5.7103999999999999</v>
      </c>
      <c r="AM1875" s="32">
        <v>0.11</v>
      </c>
      <c r="AN1875" s="32">
        <v>1.7138</v>
      </c>
      <c r="AO1875" s="32">
        <v>1.6873</v>
      </c>
      <c r="AP1875" s="32">
        <v>17.478200000000001</v>
      </c>
      <c r="AQ1875" s="32">
        <v>3.3E-3</v>
      </c>
      <c r="AR1875" s="32">
        <v>17.478400000000001</v>
      </c>
      <c r="AS1875" s="32">
        <v>3.8999999999999998E-3</v>
      </c>
      <c r="AT1875" s="32">
        <v>32.499899999999997</v>
      </c>
      <c r="AU1875" s="32">
        <v>0</v>
      </c>
      <c r="AV1875" s="32">
        <v>32.508899999999997</v>
      </c>
      <c r="AW1875" s="32">
        <v>0</v>
      </c>
      <c r="AX1875" s="32">
        <v>8.9673999999999996</v>
      </c>
      <c r="AY1875">
        <v>52.58</v>
      </c>
      <c r="AZ1875">
        <v>8.9672000000000001</v>
      </c>
      <c r="BA1875">
        <v>52.58</v>
      </c>
      <c r="BB1875">
        <v>200</v>
      </c>
      <c r="BC1875">
        <v>192.38</v>
      </c>
      <c r="BD1875" s="32">
        <v>10.9131</v>
      </c>
      <c r="BE1875" s="32">
        <v>10.927199999999999</v>
      </c>
      <c r="BF1875" s="32">
        <v>35.3795</v>
      </c>
      <c r="BG1875" s="32">
        <v>35.376800000000003</v>
      </c>
      <c r="BH1875" s="32"/>
      <c r="BI1875" s="34"/>
      <c r="BJ1875" s="34"/>
      <c r="BK1875" s="34"/>
      <c r="BL1875" s="34"/>
      <c r="BM1875">
        <v>-1</v>
      </c>
      <c r="BN1875" t="s">
        <v>1893</v>
      </c>
      <c r="BO1875" t="s">
        <v>7793</v>
      </c>
      <c r="BP1875" t="b">
        <v>1</v>
      </c>
    </row>
    <row r="1876" spans="1:68" x14ac:dyDescent="0.25">
      <c r="A1876" s="30" t="str">
        <f t="shared" si="30"/>
        <v>2012042072</v>
      </c>
      <c r="B1876" t="s">
        <v>219</v>
      </c>
      <c r="C1876">
        <v>72</v>
      </c>
      <c r="D1876" s="65" t="s">
        <v>8718</v>
      </c>
      <c r="E1876" t="s">
        <v>9052</v>
      </c>
      <c r="F1876">
        <v>0</v>
      </c>
      <c r="G1876">
        <v>2012</v>
      </c>
      <c r="H1876">
        <v>2</v>
      </c>
      <c r="I1876" s="34">
        <v>225.1</v>
      </c>
      <c r="J1876">
        <v>226</v>
      </c>
      <c r="K1876" s="32">
        <v>42.275300000000001</v>
      </c>
      <c r="L1876" s="32">
        <v>-65.877499999999998</v>
      </c>
      <c r="M1876" s="31">
        <v>41183.467841550926</v>
      </c>
      <c r="N1876" s="33">
        <v>2.98</v>
      </c>
      <c r="O1876" s="33">
        <v>49.6</v>
      </c>
      <c r="P1876" s="32">
        <v>16.161200000000001</v>
      </c>
      <c r="Q1876" s="32">
        <v>12.796900000000001</v>
      </c>
      <c r="R1876" s="32">
        <v>17.4359</v>
      </c>
      <c r="S1876" s="32">
        <v>1.5387999999999999</v>
      </c>
      <c r="T1876" s="32">
        <v>16.164000000000001</v>
      </c>
      <c r="U1876" s="32">
        <v>12.805</v>
      </c>
      <c r="V1876" s="32">
        <v>17.436399999999999</v>
      </c>
      <c r="W1876" s="32">
        <v>1.538</v>
      </c>
      <c r="X1876" s="32">
        <v>32.83</v>
      </c>
      <c r="Y1876" s="32">
        <v>32.263100000000001</v>
      </c>
      <c r="Z1876" s="32">
        <v>33.833599999999997</v>
      </c>
      <c r="AA1876" s="32">
        <v>0.65500000000000003</v>
      </c>
      <c r="AB1876" s="32">
        <v>32.825800000000001</v>
      </c>
      <c r="AC1876" s="32">
        <v>32.260899999999999</v>
      </c>
      <c r="AD1876" s="32">
        <v>33.8294</v>
      </c>
      <c r="AE1876" s="32">
        <v>0.65349999999999997</v>
      </c>
      <c r="AF1876" s="32">
        <v>4.9676</v>
      </c>
      <c r="AG1876" s="32">
        <v>4.3830999999999998</v>
      </c>
      <c r="AH1876" s="32">
        <v>5.2850999999999999</v>
      </c>
      <c r="AI1876" s="32">
        <v>0.33150000000000002</v>
      </c>
      <c r="AJ1876" s="32">
        <v>5.1578999999999997</v>
      </c>
      <c r="AK1876" s="32">
        <v>4.5884999999999998</v>
      </c>
      <c r="AL1876" s="32">
        <v>5.4425999999999997</v>
      </c>
      <c r="AM1876" s="32">
        <v>0.32069999999999999</v>
      </c>
      <c r="AN1876" s="32">
        <v>2.1526999999999998</v>
      </c>
      <c r="AO1876" s="32">
        <v>2.1475</v>
      </c>
      <c r="AP1876" s="32">
        <v>17.433299999999999</v>
      </c>
      <c r="AQ1876" s="32">
        <v>8.0000000000000004E-4</v>
      </c>
      <c r="AR1876" s="32">
        <v>17.434100000000001</v>
      </c>
      <c r="AS1876" s="32">
        <v>8.9999999999999998E-4</v>
      </c>
      <c r="AT1876" s="32">
        <v>32.263399999999997</v>
      </c>
      <c r="AU1876" s="32">
        <v>2.9999999999999997E-4</v>
      </c>
      <c r="AV1876" s="32">
        <v>32.261099999999999</v>
      </c>
      <c r="AW1876" s="32">
        <v>2.0000000000000001E-4</v>
      </c>
      <c r="AX1876" s="32">
        <v>9.0185999999999993</v>
      </c>
      <c r="AY1876">
        <v>225.09</v>
      </c>
      <c r="AZ1876">
        <v>9.0197000000000003</v>
      </c>
      <c r="BA1876">
        <v>225.09</v>
      </c>
      <c r="BB1876">
        <v>229</v>
      </c>
      <c r="BC1876">
        <v>225.09</v>
      </c>
      <c r="BD1876" s="32">
        <v>9.0185999999999993</v>
      </c>
      <c r="BE1876" s="32">
        <v>9.0197000000000003</v>
      </c>
      <c r="BF1876" s="32">
        <v>35.221800000000002</v>
      </c>
      <c r="BG1876" s="32">
        <v>35.2196</v>
      </c>
      <c r="BH1876" s="32"/>
      <c r="BI1876" s="34"/>
      <c r="BJ1876" s="34"/>
      <c r="BK1876" s="34"/>
      <c r="BL1876" s="34"/>
      <c r="BM1876">
        <v>-1</v>
      </c>
      <c r="BN1876" t="s">
        <v>1894</v>
      </c>
      <c r="BO1876" t="s">
        <v>7794</v>
      </c>
      <c r="BP1876" t="b">
        <v>1</v>
      </c>
    </row>
    <row r="1877" spans="1:68" x14ac:dyDescent="0.25">
      <c r="A1877" s="30" t="str">
        <f t="shared" si="30"/>
        <v>2012042074</v>
      </c>
      <c r="B1877" t="s">
        <v>219</v>
      </c>
      <c r="C1877">
        <v>74</v>
      </c>
      <c r="D1877" s="65" t="s">
        <v>8916</v>
      </c>
      <c r="E1877" t="s">
        <v>9051</v>
      </c>
      <c r="F1877">
        <v>0</v>
      </c>
      <c r="G1877">
        <v>2012</v>
      </c>
      <c r="H1877">
        <v>2</v>
      </c>
      <c r="I1877" s="34">
        <v>221.1</v>
      </c>
      <c r="J1877">
        <v>227</v>
      </c>
      <c r="K1877" s="32">
        <v>42.208500000000001</v>
      </c>
      <c r="L1877" s="32">
        <v>-65.952299999999994</v>
      </c>
      <c r="M1877" s="31">
        <v>41183.543930671294</v>
      </c>
      <c r="N1877" s="33">
        <v>1.98</v>
      </c>
      <c r="O1877" s="33">
        <v>49.6</v>
      </c>
      <c r="P1877" s="32">
        <v>15.3514</v>
      </c>
      <c r="Q1877" s="32">
        <v>12.335900000000001</v>
      </c>
      <c r="R1877" s="32">
        <v>17.5212</v>
      </c>
      <c r="S1877" s="32">
        <v>1.7710999999999999</v>
      </c>
      <c r="T1877" s="32">
        <v>15.361000000000001</v>
      </c>
      <c r="U1877" s="32">
        <v>12.3331</v>
      </c>
      <c r="V1877" s="32">
        <v>17.521599999999999</v>
      </c>
      <c r="W1877" s="32">
        <v>1.7718</v>
      </c>
      <c r="X1877" s="32">
        <v>32.9816</v>
      </c>
      <c r="Y1877" s="32">
        <v>32.337699999999998</v>
      </c>
      <c r="Z1877" s="32">
        <v>33.858800000000002</v>
      </c>
      <c r="AA1877" s="32">
        <v>0.62280000000000002</v>
      </c>
      <c r="AB1877" s="32">
        <v>32.976399999999998</v>
      </c>
      <c r="AC1877" s="32">
        <v>32.334800000000001</v>
      </c>
      <c r="AD1877" s="32">
        <v>33.854700000000001</v>
      </c>
      <c r="AE1877" s="32">
        <v>0.62209999999999999</v>
      </c>
      <c r="AF1877" s="32">
        <v>4.9462000000000002</v>
      </c>
      <c r="AG1877" s="32">
        <v>4.5137</v>
      </c>
      <c r="AH1877" s="32">
        <v>5.2489999999999997</v>
      </c>
      <c r="AI1877" s="32">
        <v>0.26989999999999997</v>
      </c>
      <c r="AJ1877" s="32">
        <v>5.141</v>
      </c>
      <c r="AK1877" s="32">
        <v>4.7038000000000002</v>
      </c>
      <c r="AL1877" s="32">
        <v>5.4665999999999997</v>
      </c>
      <c r="AM1877" s="32">
        <v>0.27429999999999999</v>
      </c>
      <c r="AN1877" s="32">
        <v>2.2303999999999999</v>
      </c>
      <c r="AO1877" s="32">
        <v>2.2309000000000001</v>
      </c>
      <c r="AP1877" s="32">
        <v>17.518000000000001</v>
      </c>
      <c r="AQ1877" s="32">
        <v>1.1999999999999999E-3</v>
      </c>
      <c r="AR1877" s="32">
        <v>17.5184</v>
      </c>
      <c r="AS1877" s="32">
        <v>1E-3</v>
      </c>
      <c r="AT1877" s="32">
        <v>32.337899999999998</v>
      </c>
      <c r="AU1877" s="32">
        <v>2.0000000000000001E-4</v>
      </c>
      <c r="AV1877" s="32">
        <v>32.335299999999997</v>
      </c>
      <c r="AW1877" s="32">
        <v>4.0000000000000002E-4</v>
      </c>
      <c r="AX1877" s="32">
        <v>8.3385999999999996</v>
      </c>
      <c r="AY1877">
        <v>221.13</v>
      </c>
      <c r="AZ1877">
        <v>8.3375000000000004</v>
      </c>
      <c r="BA1877">
        <v>221.13</v>
      </c>
      <c r="BB1877">
        <v>228</v>
      </c>
      <c r="BC1877">
        <v>221.13</v>
      </c>
      <c r="BD1877" s="32">
        <v>8.3385999999999996</v>
      </c>
      <c r="BE1877" s="32">
        <v>8.3375000000000004</v>
      </c>
      <c r="BF1877" s="32">
        <v>35.167499999999997</v>
      </c>
      <c r="BG1877" s="32">
        <v>35.165500000000002</v>
      </c>
      <c r="BH1877" s="32"/>
      <c r="BI1877" s="34"/>
      <c r="BJ1877" s="34"/>
      <c r="BK1877" s="34"/>
      <c r="BL1877" s="34"/>
      <c r="BM1877">
        <v>-1</v>
      </c>
      <c r="BN1877" t="s">
        <v>1895</v>
      </c>
      <c r="BO1877" t="s">
        <v>7795</v>
      </c>
      <c r="BP1877" t="b">
        <v>1</v>
      </c>
    </row>
    <row r="1878" spans="1:68" x14ac:dyDescent="0.25">
      <c r="A1878" s="30" t="str">
        <f t="shared" si="30"/>
        <v>2012042076</v>
      </c>
      <c r="B1878" t="s">
        <v>219</v>
      </c>
      <c r="C1878">
        <v>76</v>
      </c>
      <c r="D1878" s="65" t="s">
        <v>8837</v>
      </c>
      <c r="E1878" t="s">
        <v>9050</v>
      </c>
      <c r="F1878">
        <v>0</v>
      </c>
      <c r="G1878">
        <v>2012</v>
      </c>
      <c r="H1878">
        <v>2</v>
      </c>
      <c r="I1878" s="34">
        <v>213.2</v>
      </c>
      <c r="J1878">
        <v>214</v>
      </c>
      <c r="K1878" s="32">
        <v>42.136699999999998</v>
      </c>
      <c r="L1878" s="32">
        <v>-66.044499999999999</v>
      </c>
      <c r="M1878" s="31">
        <v>41183.635000462964</v>
      </c>
      <c r="N1878" s="33">
        <v>2.98</v>
      </c>
      <c r="O1878" s="33">
        <v>49.6</v>
      </c>
      <c r="P1878" s="32">
        <v>16.292000000000002</v>
      </c>
      <c r="Q1878" s="32">
        <v>13.385899999999999</v>
      </c>
      <c r="R1878" s="32">
        <v>17.541699999999999</v>
      </c>
      <c r="S1878" s="32">
        <v>1.4573</v>
      </c>
      <c r="T1878" s="32">
        <v>16.295999999999999</v>
      </c>
      <c r="U1878" s="32">
        <v>13.3878</v>
      </c>
      <c r="V1878" s="32">
        <v>17.540800000000001</v>
      </c>
      <c r="W1878" s="32">
        <v>1.4556</v>
      </c>
      <c r="X1878" s="32">
        <v>32.745800000000003</v>
      </c>
      <c r="Y1878" s="32">
        <v>32.463200000000001</v>
      </c>
      <c r="Z1878" s="32">
        <v>33.317</v>
      </c>
      <c r="AA1878" s="32">
        <v>0.33939999999999998</v>
      </c>
      <c r="AB1878" s="32">
        <v>32.742100000000001</v>
      </c>
      <c r="AC1878" s="32">
        <v>32.461599999999997</v>
      </c>
      <c r="AD1878" s="32">
        <v>33.313899999999997</v>
      </c>
      <c r="AE1878" s="32">
        <v>0.3387</v>
      </c>
      <c r="AF1878" s="32">
        <v>5.0377000000000001</v>
      </c>
      <c r="AG1878" s="32">
        <v>4.7727000000000004</v>
      </c>
      <c r="AH1878" s="32">
        <v>5.2584</v>
      </c>
      <c r="AI1878" s="32">
        <v>0.19209999999999999</v>
      </c>
      <c r="AJ1878" s="32">
        <v>5.2464000000000004</v>
      </c>
      <c r="AK1878" s="32">
        <v>4.9649999999999999</v>
      </c>
      <c r="AL1878" s="32">
        <v>5.4752999999999998</v>
      </c>
      <c r="AM1878" s="32">
        <v>0.1981</v>
      </c>
      <c r="AN1878" s="32">
        <v>1.4271</v>
      </c>
      <c r="AO1878" s="32">
        <v>1.4265000000000001</v>
      </c>
      <c r="AP1878" s="32">
        <v>17.537299999999998</v>
      </c>
      <c r="AQ1878" s="32">
        <v>1.1999999999999999E-3</v>
      </c>
      <c r="AR1878" s="32">
        <v>17.5382</v>
      </c>
      <c r="AS1878" s="32">
        <v>1.5E-3</v>
      </c>
      <c r="AT1878" s="32">
        <v>32.463999999999999</v>
      </c>
      <c r="AU1878" s="32">
        <v>8.0000000000000004E-4</v>
      </c>
      <c r="AV1878" s="32">
        <v>32.4619</v>
      </c>
      <c r="AW1878" s="32">
        <v>2.9999999999999997E-4</v>
      </c>
      <c r="AX1878" s="32">
        <v>8.6285000000000007</v>
      </c>
      <c r="AY1878">
        <v>213.2</v>
      </c>
      <c r="AZ1878">
        <v>8.6287000000000003</v>
      </c>
      <c r="BA1878">
        <v>213.2</v>
      </c>
      <c r="BB1878">
        <v>210</v>
      </c>
      <c r="BC1878">
        <v>213.2</v>
      </c>
      <c r="BD1878" s="32">
        <v>8.6285000000000007</v>
      </c>
      <c r="BE1878" s="32">
        <v>8.6287000000000003</v>
      </c>
      <c r="BF1878" s="32">
        <v>35.1631</v>
      </c>
      <c r="BG1878" s="32">
        <v>35.161000000000001</v>
      </c>
      <c r="BH1878" s="32"/>
      <c r="BI1878" s="34"/>
      <c r="BJ1878" s="34"/>
      <c r="BK1878" s="34"/>
      <c r="BL1878" s="34"/>
      <c r="BM1878">
        <v>-1</v>
      </c>
      <c r="BN1878" t="s">
        <v>1896</v>
      </c>
      <c r="BO1878" t="s">
        <v>7796</v>
      </c>
      <c r="BP1878" t="b">
        <v>1</v>
      </c>
    </row>
    <row r="1879" spans="1:68" x14ac:dyDescent="0.25">
      <c r="A1879" s="30" t="str">
        <f t="shared" si="30"/>
        <v>2012042080</v>
      </c>
      <c r="B1879" t="s">
        <v>219</v>
      </c>
      <c r="C1879">
        <v>80</v>
      </c>
      <c r="D1879" s="65" t="s">
        <v>8761</v>
      </c>
      <c r="E1879" t="s">
        <v>9049</v>
      </c>
      <c r="F1879">
        <v>0</v>
      </c>
      <c r="G1879">
        <v>2012</v>
      </c>
      <c r="H1879">
        <v>2</v>
      </c>
      <c r="I1879" s="34">
        <v>92.2</v>
      </c>
      <c r="J1879">
        <v>95</v>
      </c>
      <c r="K1879" s="32">
        <v>42.002000000000002</v>
      </c>
      <c r="L1879" s="32">
        <v>-66.109499999999997</v>
      </c>
      <c r="M1879" s="31">
        <v>41183.749198379628</v>
      </c>
      <c r="N1879" s="33">
        <v>2.98</v>
      </c>
      <c r="O1879" s="33">
        <v>49.6</v>
      </c>
      <c r="P1879" s="32">
        <v>15.2036</v>
      </c>
      <c r="Q1879" s="32">
        <v>11.7858</v>
      </c>
      <c r="R1879" s="32">
        <v>17.1721</v>
      </c>
      <c r="S1879" s="32">
        <v>2.2031000000000001</v>
      </c>
      <c r="T1879" s="32">
        <v>15.214499999999999</v>
      </c>
      <c r="U1879" s="32">
        <v>11.7906</v>
      </c>
      <c r="V1879" s="32">
        <v>17.1661</v>
      </c>
      <c r="W1879" s="32">
        <v>2.2008999999999999</v>
      </c>
      <c r="X1879" s="32">
        <v>32.8033</v>
      </c>
      <c r="Y1879" s="32">
        <v>32.630800000000001</v>
      </c>
      <c r="Z1879" s="32">
        <v>33.098799999999997</v>
      </c>
      <c r="AA1879" s="32">
        <v>0.1893</v>
      </c>
      <c r="AB1879" s="32">
        <v>32.7988</v>
      </c>
      <c r="AC1879" s="32">
        <v>32.628700000000002</v>
      </c>
      <c r="AD1879" s="32">
        <v>33.093600000000002</v>
      </c>
      <c r="AE1879" s="32">
        <v>0.188</v>
      </c>
      <c r="AF1879" s="32">
        <v>4.883</v>
      </c>
      <c r="AG1879" s="32">
        <v>4.5227000000000004</v>
      </c>
      <c r="AH1879" s="32">
        <v>5.2586000000000004</v>
      </c>
      <c r="AI1879" s="32">
        <v>0.26069999999999999</v>
      </c>
      <c r="AJ1879" s="32">
        <v>5.0824999999999996</v>
      </c>
      <c r="AK1879" s="32">
        <v>4.7237999999999998</v>
      </c>
      <c r="AL1879" s="32">
        <v>5.4237000000000002</v>
      </c>
      <c r="AM1879" s="32">
        <v>0.252</v>
      </c>
      <c r="AN1879" s="32">
        <v>1.4879</v>
      </c>
      <c r="AO1879" s="32">
        <v>1.4841</v>
      </c>
      <c r="AP1879" s="32">
        <v>17.154699999999998</v>
      </c>
      <c r="AQ1879" s="32">
        <v>1.6899999999999998E-2</v>
      </c>
      <c r="AR1879" s="32">
        <v>17.151900000000001</v>
      </c>
      <c r="AS1879" s="32">
        <v>1.46E-2</v>
      </c>
      <c r="AT1879" s="32">
        <v>32.633000000000003</v>
      </c>
      <c r="AU1879" s="32">
        <v>2.8999999999999998E-3</v>
      </c>
      <c r="AV1879" s="32">
        <v>32.630200000000002</v>
      </c>
      <c r="AW1879" s="32">
        <v>1.6999999999999999E-3</v>
      </c>
      <c r="AX1879" s="32">
        <v>10.227600000000001</v>
      </c>
      <c r="AY1879">
        <v>92.25</v>
      </c>
      <c r="AZ1879">
        <v>10.227499999999999</v>
      </c>
      <c r="BA1879">
        <v>92.25</v>
      </c>
      <c r="BB1879">
        <v>93</v>
      </c>
      <c r="BC1879">
        <v>92.25</v>
      </c>
      <c r="BD1879" s="32">
        <v>10.227600000000001</v>
      </c>
      <c r="BE1879" s="32">
        <v>10.227499999999999</v>
      </c>
      <c r="BF1879" s="32">
        <v>33.515599999999999</v>
      </c>
      <c r="BG1879" s="32">
        <v>33.513800000000003</v>
      </c>
      <c r="BH1879" s="32"/>
      <c r="BI1879" s="34"/>
      <c r="BJ1879" s="34"/>
      <c r="BK1879" s="34"/>
      <c r="BL1879" s="34"/>
      <c r="BM1879">
        <v>-1</v>
      </c>
      <c r="BN1879" t="s">
        <v>1897</v>
      </c>
      <c r="BO1879" t="s">
        <v>7797</v>
      </c>
      <c r="BP1879" t="b">
        <v>1</v>
      </c>
    </row>
    <row r="1880" spans="1:68" x14ac:dyDescent="0.25">
      <c r="A1880" s="30" t="str">
        <f t="shared" si="30"/>
        <v>2012042081</v>
      </c>
      <c r="B1880" t="s">
        <v>219</v>
      </c>
      <c r="C1880">
        <v>81</v>
      </c>
      <c r="D1880" s="65" t="s">
        <v>8891</v>
      </c>
      <c r="E1880" t="s">
        <v>9048</v>
      </c>
      <c r="F1880">
        <v>0</v>
      </c>
      <c r="G1880">
        <v>2012</v>
      </c>
      <c r="H1880">
        <v>2</v>
      </c>
      <c r="I1880" s="34">
        <v>90.3</v>
      </c>
      <c r="J1880">
        <v>95</v>
      </c>
      <c r="K1880" s="32">
        <v>42.055500000000002</v>
      </c>
      <c r="L1880" s="32">
        <v>-66.077699999999993</v>
      </c>
      <c r="M1880" s="31">
        <v>41183.800767592591</v>
      </c>
      <c r="N1880" s="33">
        <v>2.98</v>
      </c>
      <c r="O1880" s="33">
        <v>49.6</v>
      </c>
      <c r="P1880" s="32">
        <v>16.8521</v>
      </c>
      <c r="Q1880" s="32">
        <v>15.0106</v>
      </c>
      <c r="R1880" s="32">
        <v>17.1434</v>
      </c>
      <c r="S1880" s="32">
        <v>0.49769999999999998</v>
      </c>
      <c r="T1880" s="32">
        <v>16.854600000000001</v>
      </c>
      <c r="U1880" s="32">
        <v>15.027900000000001</v>
      </c>
      <c r="V1880" s="32">
        <v>17.1435</v>
      </c>
      <c r="W1880" s="32">
        <v>0.49270000000000003</v>
      </c>
      <c r="X1880" s="32">
        <v>32.628</v>
      </c>
      <c r="Y1880" s="32">
        <v>32.566600000000001</v>
      </c>
      <c r="Z1880" s="32">
        <v>32.850700000000003</v>
      </c>
      <c r="AA1880" s="32">
        <v>8.0600000000000005E-2</v>
      </c>
      <c r="AB1880" s="32">
        <v>32.624499999999998</v>
      </c>
      <c r="AC1880" s="32">
        <v>32.566299999999998</v>
      </c>
      <c r="AD1880" s="32">
        <v>32.844999999999999</v>
      </c>
      <c r="AE1880" s="32">
        <v>7.9899999999999999E-2</v>
      </c>
      <c r="AF1880" s="32">
        <v>4.9889999999999999</v>
      </c>
      <c r="AG1880" s="32">
        <v>4.5940000000000003</v>
      </c>
      <c r="AH1880" s="32">
        <v>5.2473999999999998</v>
      </c>
      <c r="AI1880" s="32">
        <v>0.21299999999999999</v>
      </c>
      <c r="AJ1880" s="32">
        <v>5.0613999999999999</v>
      </c>
      <c r="AK1880" s="32">
        <v>4.3841999999999999</v>
      </c>
      <c r="AL1880" s="32">
        <v>5.4452999999999996</v>
      </c>
      <c r="AM1880" s="32">
        <v>0.31440000000000001</v>
      </c>
      <c r="AN1880" s="32">
        <v>0.68140000000000001</v>
      </c>
      <c r="AO1880" s="32">
        <v>0.66749999999999998</v>
      </c>
      <c r="AP1880" s="32">
        <v>17.075500000000002</v>
      </c>
      <c r="AQ1880" s="32">
        <v>7.0000000000000001E-3</v>
      </c>
      <c r="AR1880" s="32">
        <v>17.0747</v>
      </c>
      <c r="AS1880" s="32">
        <v>5.7000000000000002E-3</v>
      </c>
      <c r="AT1880" s="32">
        <v>32.572499999999998</v>
      </c>
      <c r="AU1880" s="32">
        <v>5.1000000000000004E-3</v>
      </c>
      <c r="AV1880" s="32">
        <v>32.573999999999998</v>
      </c>
      <c r="AW1880" s="32">
        <v>2.0000000000000001E-4</v>
      </c>
      <c r="AX1880" s="32">
        <v>9.9680999999999997</v>
      </c>
      <c r="AY1880">
        <v>90.27</v>
      </c>
      <c r="AZ1880">
        <v>9.9681999999999995</v>
      </c>
      <c r="BA1880">
        <v>89.27</v>
      </c>
      <c r="BB1880">
        <v>97</v>
      </c>
      <c r="BC1880">
        <v>90.27</v>
      </c>
      <c r="BD1880" s="32">
        <v>9.9680999999999997</v>
      </c>
      <c r="BE1880" s="32">
        <v>9.9685000000000006</v>
      </c>
      <c r="BF1880" s="32">
        <v>33.563200000000002</v>
      </c>
      <c r="BG1880" s="32">
        <v>33.561199999999999</v>
      </c>
      <c r="BH1880" s="32"/>
      <c r="BI1880" s="34"/>
      <c r="BJ1880" s="34"/>
      <c r="BK1880" s="34"/>
      <c r="BL1880" s="34"/>
      <c r="BM1880">
        <v>-1</v>
      </c>
      <c r="BN1880" t="s">
        <v>1898</v>
      </c>
      <c r="BO1880" t="s">
        <v>7798</v>
      </c>
      <c r="BP1880" t="b">
        <v>1</v>
      </c>
    </row>
    <row r="1881" spans="1:68" x14ac:dyDescent="0.25">
      <c r="A1881" s="30" t="str">
        <f t="shared" si="30"/>
        <v>2012042082</v>
      </c>
      <c r="B1881" t="s">
        <v>219</v>
      </c>
      <c r="C1881">
        <v>82</v>
      </c>
      <c r="D1881" s="65" t="s">
        <v>8762</v>
      </c>
      <c r="E1881" t="s">
        <v>9047</v>
      </c>
      <c r="F1881">
        <v>0</v>
      </c>
      <c r="G1881">
        <v>2012</v>
      </c>
      <c r="H1881">
        <v>2</v>
      </c>
      <c r="I1881" s="34">
        <v>216.2</v>
      </c>
      <c r="J1881">
        <v>223</v>
      </c>
      <c r="K1881" s="32">
        <v>42.156999999999996</v>
      </c>
      <c r="L1881" s="32">
        <v>-65.962999999999994</v>
      </c>
      <c r="M1881" s="31">
        <v>41183.858353819443</v>
      </c>
      <c r="N1881" s="33">
        <v>2.98</v>
      </c>
      <c r="O1881" s="33">
        <v>49.6</v>
      </c>
      <c r="P1881" s="32">
        <v>14.623900000000001</v>
      </c>
      <c r="Q1881" s="32">
        <v>11.080399999999999</v>
      </c>
      <c r="R1881" s="32">
        <v>17.4909</v>
      </c>
      <c r="S1881" s="32">
        <v>2.5402</v>
      </c>
      <c r="T1881" s="32">
        <v>14.627700000000001</v>
      </c>
      <c r="U1881" s="32">
        <v>11.101000000000001</v>
      </c>
      <c r="V1881" s="32">
        <v>17.4879</v>
      </c>
      <c r="W1881" s="32">
        <v>2.5373000000000001</v>
      </c>
      <c r="X1881" s="32">
        <v>32.871200000000002</v>
      </c>
      <c r="Y1881" s="32">
        <v>32.525199999999998</v>
      </c>
      <c r="Z1881" s="32">
        <v>33.228700000000003</v>
      </c>
      <c r="AA1881" s="32">
        <v>0.27789999999999998</v>
      </c>
      <c r="AB1881" s="32">
        <v>32.8643</v>
      </c>
      <c r="AC1881" s="32">
        <v>32.522500000000001</v>
      </c>
      <c r="AD1881" s="32">
        <v>33.2209</v>
      </c>
      <c r="AE1881" s="32">
        <v>0.27500000000000002</v>
      </c>
      <c r="AF1881" s="32">
        <v>4.9721000000000002</v>
      </c>
      <c r="AG1881" s="32">
        <v>4.6993</v>
      </c>
      <c r="AH1881" s="32">
        <v>5.3324999999999996</v>
      </c>
      <c r="AI1881" s="32">
        <v>0.221</v>
      </c>
      <c r="AJ1881" s="32">
        <v>5.1759000000000004</v>
      </c>
      <c r="AK1881" s="32">
        <v>4.9085999999999999</v>
      </c>
      <c r="AL1881" s="32">
        <v>5.5212000000000003</v>
      </c>
      <c r="AM1881" s="32">
        <v>0.2142</v>
      </c>
      <c r="AN1881" s="32">
        <v>1.8762000000000001</v>
      </c>
      <c r="AO1881" s="32">
        <v>1.8588</v>
      </c>
      <c r="AP1881" s="32">
        <v>17.484999999999999</v>
      </c>
      <c r="AQ1881" s="32">
        <v>6.7999999999999996E-3</v>
      </c>
      <c r="AR1881" s="32">
        <v>17.484000000000002</v>
      </c>
      <c r="AS1881" s="32">
        <v>6.3E-3</v>
      </c>
      <c r="AT1881" s="32">
        <v>32.526200000000003</v>
      </c>
      <c r="AU1881" s="32">
        <v>1.6000000000000001E-3</v>
      </c>
      <c r="AV1881" s="32">
        <v>32.523800000000001</v>
      </c>
      <c r="AW1881" s="32">
        <v>1.6999999999999999E-3</v>
      </c>
      <c r="AX1881" s="32">
        <v>8.2603000000000009</v>
      </c>
      <c r="AY1881">
        <v>207.25</v>
      </c>
      <c r="AZ1881">
        <v>8.2607999999999997</v>
      </c>
      <c r="BA1881">
        <v>216.17</v>
      </c>
      <c r="BB1881">
        <v>225</v>
      </c>
      <c r="BC1881">
        <v>216.17</v>
      </c>
      <c r="BD1881" s="32">
        <v>8.2614000000000001</v>
      </c>
      <c r="BE1881" s="32">
        <v>8.2607999999999997</v>
      </c>
      <c r="BF1881" s="32">
        <v>35.151299999999999</v>
      </c>
      <c r="BG1881" s="32">
        <v>35.149099999999997</v>
      </c>
      <c r="BH1881" s="32"/>
      <c r="BI1881" s="34"/>
      <c r="BJ1881" s="34"/>
      <c r="BK1881" s="34"/>
      <c r="BL1881" s="34"/>
      <c r="BM1881">
        <v>-1</v>
      </c>
      <c r="BN1881" t="s">
        <v>1899</v>
      </c>
      <c r="BO1881" t="s">
        <v>7799</v>
      </c>
      <c r="BP1881" t="b">
        <v>1</v>
      </c>
    </row>
    <row r="1882" spans="1:68" x14ac:dyDescent="0.25">
      <c r="A1882" s="30" t="str">
        <f t="shared" si="30"/>
        <v>2012042083</v>
      </c>
      <c r="B1882" t="s">
        <v>219</v>
      </c>
      <c r="C1882">
        <v>83</v>
      </c>
      <c r="D1882" s="65" t="s">
        <v>8720</v>
      </c>
      <c r="E1882" t="s">
        <v>9046</v>
      </c>
      <c r="F1882">
        <v>0</v>
      </c>
      <c r="G1882">
        <v>2012</v>
      </c>
      <c r="H1882">
        <v>2</v>
      </c>
      <c r="I1882" s="34">
        <v>231</v>
      </c>
      <c r="J1882">
        <v>237</v>
      </c>
      <c r="K1882" s="32">
        <v>42.2288</v>
      </c>
      <c r="L1882" s="32">
        <v>-65.898499999999999</v>
      </c>
      <c r="M1882" s="31">
        <v>41183.924903009261</v>
      </c>
      <c r="N1882" s="33">
        <v>2.98</v>
      </c>
      <c r="O1882" s="33">
        <v>49.6</v>
      </c>
      <c r="P1882" s="32">
        <v>14.683400000000001</v>
      </c>
      <c r="Q1882" s="32">
        <v>8.5591000000000008</v>
      </c>
      <c r="R1882" s="32">
        <v>17.178000000000001</v>
      </c>
      <c r="S1882" s="32">
        <v>2.7797999999999998</v>
      </c>
      <c r="T1882" s="32">
        <v>14.6972</v>
      </c>
      <c r="U1882" s="32">
        <v>8.5637000000000008</v>
      </c>
      <c r="V1882" s="32">
        <v>17.178599999999999</v>
      </c>
      <c r="W1882" s="32">
        <v>2.7713999999999999</v>
      </c>
      <c r="X1882" s="32">
        <v>32.823399999999999</v>
      </c>
      <c r="Y1882" s="32">
        <v>32.549599999999998</v>
      </c>
      <c r="Z1882" s="32">
        <v>33.477699999999999</v>
      </c>
      <c r="AA1882" s="32">
        <v>0.27800000000000002</v>
      </c>
      <c r="AB1882" s="32">
        <v>32.818399999999997</v>
      </c>
      <c r="AC1882" s="32">
        <v>32.550600000000003</v>
      </c>
      <c r="AD1882" s="32">
        <v>33.467199999999998</v>
      </c>
      <c r="AE1882" s="32">
        <v>0.27600000000000002</v>
      </c>
      <c r="AF1882" s="32">
        <v>5.1360000000000001</v>
      </c>
      <c r="AG1882" s="32">
        <v>4.7111999999999998</v>
      </c>
      <c r="AH1882" s="32">
        <v>5.3433000000000002</v>
      </c>
      <c r="AI1882" s="32">
        <v>0.1676</v>
      </c>
      <c r="AJ1882" s="32">
        <v>5.3329000000000004</v>
      </c>
      <c r="AK1882" s="32">
        <v>4.8760000000000003</v>
      </c>
      <c r="AL1882" s="32">
        <v>5.5072000000000001</v>
      </c>
      <c r="AM1882" s="32">
        <v>0.15790000000000001</v>
      </c>
      <c r="AN1882" s="32">
        <v>2.0442999999999998</v>
      </c>
      <c r="AO1882" s="32">
        <v>2.0394000000000001</v>
      </c>
      <c r="AP1882" s="32">
        <v>17.168900000000001</v>
      </c>
      <c r="AQ1882" s="32">
        <v>2.0999999999999999E-3</v>
      </c>
      <c r="AR1882" s="32">
        <v>17.169</v>
      </c>
      <c r="AS1882" s="32">
        <v>2.2000000000000001E-3</v>
      </c>
      <c r="AT1882" s="32">
        <v>32.5563</v>
      </c>
      <c r="AU1882" s="32">
        <v>5.8999999999999999E-3</v>
      </c>
      <c r="AV1882" s="32">
        <v>32.555300000000003</v>
      </c>
      <c r="AW1882" s="32">
        <v>4.1000000000000003E-3</v>
      </c>
      <c r="AX1882" s="32">
        <v>8.5128000000000004</v>
      </c>
      <c r="AY1882">
        <v>50.59</v>
      </c>
      <c r="AZ1882">
        <v>8.5145</v>
      </c>
      <c r="BA1882">
        <v>50.59</v>
      </c>
      <c r="BB1882">
        <v>238</v>
      </c>
      <c r="BC1882">
        <v>231.04</v>
      </c>
      <c r="BD1882" s="32">
        <v>8.7969000000000008</v>
      </c>
      <c r="BE1882" s="32">
        <v>8.7973999999999997</v>
      </c>
      <c r="BF1882" s="32">
        <v>35.206000000000003</v>
      </c>
      <c r="BG1882" s="32">
        <v>35.204300000000003</v>
      </c>
      <c r="BH1882" s="32"/>
      <c r="BI1882" s="34"/>
      <c r="BJ1882" s="34"/>
      <c r="BK1882" s="34"/>
      <c r="BL1882" s="34"/>
      <c r="BM1882">
        <v>-1</v>
      </c>
      <c r="BN1882" t="s">
        <v>1900</v>
      </c>
      <c r="BO1882" t="s">
        <v>7800</v>
      </c>
      <c r="BP1882" t="b">
        <v>1</v>
      </c>
    </row>
    <row r="1883" spans="1:68" x14ac:dyDescent="0.25">
      <c r="A1883" s="30" t="str">
        <f t="shared" si="30"/>
        <v>2012042084</v>
      </c>
      <c r="B1883" t="s">
        <v>219</v>
      </c>
      <c r="C1883">
        <v>84</v>
      </c>
      <c r="D1883" s="65" t="s">
        <v>8892</v>
      </c>
      <c r="E1883" t="s">
        <v>9045</v>
      </c>
      <c r="F1883">
        <v>0</v>
      </c>
      <c r="G1883">
        <v>2012</v>
      </c>
      <c r="H1883">
        <v>2</v>
      </c>
      <c r="I1883" s="34">
        <v>205.3</v>
      </c>
      <c r="J1883">
        <v>216</v>
      </c>
      <c r="K1883" s="32">
        <v>42.299799999999998</v>
      </c>
      <c r="L1883" s="32">
        <v>-65.841200000000001</v>
      </c>
      <c r="M1883" s="31">
        <v>41183.988941087962</v>
      </c>
      <c r="N1883" s="33">
        <v>2.98</v>
      </c>
      <c r="O1883" s="33">
        <v>49.6</v>
      </c>
      <c r="P1883" s="32">
        <v>15.2554</v>
      </c>
      <c r="Q1883" s="32">
        <v>10.726699999999999</v>
      </c>
      <c r="R1883" s="32">
        <v>17.384799999999998</v>
      </c>
      <c r="S1883" s="32">
        <v>2.6743000000000001</v>
      </c>
      <c r="T1883" s="32">
        <v>15.3377</v>
      </c>
      <c r="U1883" s="32">
        <v>10.735300000000001</v>
      </c>
      <c r="V1883" s="32">
        <v>17.384899999999998</v>
      </c>
      <c r="W1883" s="32">
        <v>2.6522999999999999</v>
      </c>
      <c r="X1883" s="32">
        <v>32.476399999999998</v>
      </c>
      <c r="Y1883" s="32">
        <v>32.331600000000002</v>
      </c>
      <c r="Z1883" s="32">
        <v>32.783799999999999</v>
      </c>
      <c r="AA1883" s="32">
        <v>0.15959999999999999</v>
      </c>
      <c r="AB1883" s="32">
        <v>32.470999999999997</v>
      </c>
      <c r="AC1883" s="32">
        <v>32.329599999999999</v>
      </c>
      <c r="AD1883" s="32">
        <v>32.778799999999997</v>
      </c>
      <c r="AE1883" s="32">
        <v>0.15709999999999999</v>
      </c>
      <c r="AF1883" s="32">
        <v>5.3022</v>
      </c>
      <c r="AG1883" s="32">
        <v>5.1711999999999998</v>
      </c>
      <c r="AH1883" s="32">
        <v>5.5027999999999997</v>
      </c>
      <c r="AI1883" s="32">
        <v>8.2100000000000006E-2</v>
      </c>
      <c r="AJ1883" s="32">
        <v>5.5019</v>
      </c>
      <c r="AK1883" s="32">
        <v>5.4062000000000001</v>
      </c>
      <c r="AL1883" s="32">
        <v>5.7549000000000001</v>
      </c>
      <c r="AM1883" s="32">
        <v>8.8900000000000007E-2</v>
      </c>
      <c r="AN1883" s="32">
        <v>1.7184999999999999</v>
      </c>
      <c r="AO1883" s="32">
        <v>1.7146999999999999</v>
      </c>
      <c r="AP1883" s="32">
        <v>17.379000000000001</v>
      </c>
      <c r="AQ1883" s="32">
        <v>1E-3</v>
      </c>
      <c r="AR1883" s="32">
        <v>17.3794</v>
      </c>
      <c r="AS1883" s="32">
        <v>8.0000000000000004E-4</v>
      </c>
      <c r="AT1883" s="32">
        <v>32.332099999999997</v>
      </c>
      <c r="AU1883" s="32">
        <v>2.0000000000000001E-4</v>
      </c>
      <c r="AV1883" s="32">
        <v>32.330199999999998</v>
      </c>
      <c r="AW1883" s="32">
        <v>2.9999999999999997E-4</v>
      </c>
      <c r="AX1883" s="32">
        <v>8.9390000000000001</v>
      </c>
      <c r="AY1883">
        <v>67.45</v>
      </c>
      <c r="AZ1883">
        <v>8.9307999999999996</v>
      </c>
      <c r="BA1883">
        <v>68.45</v>
      </c>
      <c r="BB1883">
        <v>217</v>
      </c>
      <c r="BC1883">
        <v>205.27</v>
      </c>
      <c r="BD1883" s="32">
        <v>10.247199999999999</v>
      </c>
      <c r="BE1883" s="32">
        <v>10.249000000000001</v>
      </c>
      <c r="BF1883" s="32">
        <v>35.332000000000001</v>
      </c>
      <c r="BG1883" s="32">
        <v>35.330199999999998</v>
      </c>
      <c r="BH1883" s="32"/>
      <c r="BI1883" s="34"/>
      <c r="BJ1883" s="34"/>
      <c r="BK1883" s="34"/>
      <c r="BL1883" s="34"/>
      <c r="BM1883">
        <v>-1</v>
      </c>
      <c r="BN1883" t="s">
        <v>1901</v>
      </c>
      <c r="BO1883" t="s">
        <v>7801</v>
      </c>
      <c r="BP1883" t="b">
        <v>1</v>
      </c>
    </row>
    <row r="1884" spans="1:68" x14ac:dyDescent="0.25">
      <c r="A1884" s="30" t="str">
        <f t="shared" si="30"/>
        <v>2012042087</v>
      </c>
      <c r="B1884" t="s">
        <v>219</v>
      </c>
      <c r="C1884">
        <v>87</v>
      </c>
      <c r="D1884" s="65" t="s">
        <v>8887</v>
      </c>
      <c r="E1884" t="s">
        <v>89</v>
      </c>
      <c r="F1884">
        <v>1</v>
      </c>
      <c r="G1884">
        <v>2012</v>
      </c>
      <c r="H1884">
        <v>2</v>
      </c>
      <c r="I1884" s="34">
        <v>106.1</v>
      </c>
      <c r="J1884">
        <v>112</v>
      </c>
      <c r="K1884" s="32">
        <v>42.773000000000003</v>
      </c>
      <c r="L1884" s="32">
        <v>-65.475499999999997</v>
      </c>
      <c r="M1884" s="31">
        <v>41184.160525694446</v>
      </c>
      <c r="N1884" s="33">
        <v>1.98</v>
      </c>
      <c r="O1884" s="33">
        <v>49.6</v>
      </c>
      <c r="P1884" s="32">
        <v>15.3421</v>
      </c>
      <c r="Q1884" s="32">
        <v>13.0016</v>
      </c>
      <c r="R1884" s="32">
        <v>16.508400000000002</v>
      </c>
      <c r="S1884" s="32">
        <v>1.4106000000000001</v>
      </c>
      <c r="T1884" s="32">
        <v>15.3482</v>
      </c>
      <c r="U1884" s="32">
        <v>13.003299999999999</v>
      </c>
      <c r="V1884" s="32">
        <v>16.509699999999999</v>
      </c>
      <c r="W1884" s="32">
        <v>1.407</v>
      </c>
      <c r="X1884" s="32">
        <v>33.532299999999999</v>
      </c>
      <c r="Y1884" s="32">
        <v>33.266599999999997</v>
      </c>
      <c r="Z1884" s="32">
        <v>34.293500000000002</v>
      </c>
      <c r="AA1884" s="32">
        <v>0.3347</v>
      </c>
      <c r="AB1884" s="32">
        <v>33.527999999999999</v>
      </c>
      <c r="AC1884" s="32">
        <v>33.263100000000001</v>
      </c>
      <c r="AD1884" s="32">
        <v>34.290700000000001</v>
      </c>
      <c r="AE1884" s="32">
        <v>0.33300000000000002</v>
      </c>
      <c r="AF1884" s="32">
        <v>4.8986999999999998</v>
      </c>
      <c r="AG1884" s="32">
        <v>4.1277999999999997</v>
      </c>
      <c r="AH1884" s="32">
        <v>5.4225000000000003</v>
      </c>
      <c r="AI1884" s="32">
        <v>0.46910000000000002</v>
      </c>
      <c r="AJ1884" s="32">
        <v>5.1180000000000003</v>
      </c>
      <c r="AK1884" s="32">
        <v>4.3080999999999996</v>
      </c>
      <c r="AL1884" s="32">
        <v>5.6189999999999998</v>
      </c>
      <c r="AM1884" s="32">
        <v>0.47860000000000003</v>
      </c>
      <c r="AN1884" s="32">
        <v>1.512</v>
      </c>
      <c r="AO1884" s="32">
        <v>1.5132000000000001</v>
      </c>
      <c r="AP1884" s="32">
        <v>16.498699999999999</v>
      </c>
      <c r="AQ1884" s="32">
        <v>3.8999999999999998E-3</v>
      </c>
      <c r="AR1884" s="32">
        <v>16.500499999999999</v>
      </c>
      <c r="AS1884" s="32">
        <v>5.4999999999999997E-3</v>
      </c>
      <c r="AT1884" s="32">
        <v>33.274700000000003</v>
      </c>
      <c r="AU1884" s="32">
        <v>2.3999999999999998E-3</v>
      </c>
      <c r="AV1884" s="32">
        <v>33.271799999999999</v>
      </c>
      <c r="AW1884" s="32">
        <v>2.8E-3</v>
      </c>
      <c r="AX1884" s="32">
        <v>13.0016</v>
      </c>
      <c r="AY1884">
        <v>45.63</v>
      </c>
      <c r="AZ1884">
        <v>13.003299999999999</v>
      </c>
      <c r="BA1884">
        <v>45.63</v>
      </c>
      <c r="BB1884">
        <v>106.9</v>
      </c>
      <c r="BC1884">
        <v>106.13</v>
      </c>
      <c r="BD1884" s="32">
        <v>13.379899999999999</v>
      </c>
      <c r="BE1884" s="32">
        <v>13.3751</v>
      </c>
      <c r="BF1884" s="32">
        <v>34.430399999999999</v>
      </c>
      <c r="BG1884" s="32">
        <v>34.426200000000001</v>
      </c>
      <c r="BH1884" s="32"/>
      <c r="BI1884" s="34"/>
      <c r="BJ1884" s="34"/>
      <c r="BK1884" s="34"/>
      <c r="BL1884" s="34"/>
      <c r="BM1884">
        <v>-1</v>
      </c>
      <c r="BN1884" t="s">
        <v>1902</v>
      </c>
      <c r="BO1884" t="s">
        <v>7802</v>
      </c>
      <c r="BP1884" t="b">
        <v>1</v>
      </c>
    </row>
    <row r="1885" spans="1:68" x14ac:dyDescent="0.25">
      <c r="A1885" s="30" t="str">
        <f t="shared" si="30"/>
        <v>2012042090</v>
      </c>
      <c r="B1885" t="s">
        <v>219</v>
      </c>
      <c r="C1885">
        <v>90</v>
      </c>
      <c r="D1885" s="65" t="s">
        <v>8899</v>
      </c>
      <c r="E1885" t="s">
        <v>128</v>
      </c>
      <c r="F1885">
        <v>0</v>
      </c>
      <c r="G1885">
        <v>2012</v>
      </c>
      <c r="H1885">
        <v>2</v>
      </c>
      <c r="I1885" s="34">
        <v>141.80000000000001</v>
      </c>
      <c r="J1885">
        <v>150</v>
      </c>
      <c r="K1885" s="32">
        <v>42.915300000000002</v>
      </c>
      <c r="L1885" s="32">
        <v>-65.988200000000006</v>
      </c>
      <c r="M1885" s="31">
        <v>41184.313931018522</v>
      </c>
      <c r="N1885" s="33">
        <v>3.97</v>
      </c>
      <c r="O1885" s="33">
        <v>49.6</v>
      </c>
      <c r="P1885" s="32">
        <v>13.723100000000001</v>
      </c>
      <c r="Q1885" s="32">
        <v>13.543900000000001</v>
      </c>
      <c r="R1885" s="32">
        <v>14.019500000000001</v>
      </c>
      <c r="S1885" s="32">
        <v>0.1532</v>
      </c>
      <c r="T1885" s="32">
        <v>13.723599999999999</v>
      </c>
      <c r="U1885" s="32">
        <v>13.544600000000001</v>
      </c>
      <c r="V1885" s="32">
        <v>14.018700000000001</v>
      </c>
      <c r="W1885" s="32">
        <v>0.1532</v>
      </c>
      <c r="X1885" s="32">
        <v>33.7607</v>
      </c>
      <c r="Y1885" s="32">
        <v>33.667499999999997</v>
      </c>
      <c r="Z1885" s="32">
        <v>33.806399999999996</v>
      </c>
      <c r="AA1885" s="32">
        <v>3.7499999999999999E-2</v>
      </c>
      <c r="AB1885" s="32">
        <v>33.758099999999999</v>
      </c>
      <c r="AC1885" s="32">
        <v>33.665799999999997</v>
      </c>
      <c r="AD1885" s="32">
        <v>33.804499999999997</v>
      </c>
      <c r="AE1885" s="32">
        <v>3.78E-2</v>
      </c>
      <c r="AF1885" s="32">
        <v>4.9676999999999998</v>
      </c>
      <c r="AG1885" s="32">
        <v>4.7798999999999996</v>
      </c>
      <c r="AH1885" s="32">
        <v>5.3308999999999997</v>
      </c>
      <c r="AI1885" s="32">
        <v>0.13089999999999999</v>
      </c>
      <c r="AJ1885" s="32">
        <v>5.1711999999999998</v>
      </c>
      <c r="AK1885" s="32">
        <v>4.9881000000000002</v>
      </c>
      <c r="AL1885" s="32">
        <v>5.5023999999999997</v>
      </c>
      <c r="AM1885" s="32">
        <v>0.13589999999999999</v>
      </c>
      <c r="AN1885" s="32">
        <v>0.20430000000000001</v>
      </c>
      <c r="AO1885" s="32">
        <v>0.2034</v>
      </c>
      <c r="AP1885" s="32">
        <v>14.0185</v>
      </c>
      <c r="AQ1885" s="32">
        <v>1.5E-3</v>
      </c>
      <c r="AR1885" s="32">
        <v>14.0174</v>
      </c>
      <c r="AS1885" s="32">
        <v>1.8E-3</v>
      </c>
      <c r="AT1885" s="32">
        <v>33.671500000000002</v>
      </c>
      <c r="AU1885" s="32">
        <v>5.7000000000000002E-3</v>
      </c>
      <c r="AV1885" s="32">
        <v>33.668700000000001</v>
      </c>
      <c r="AW1885" s="32">
        <v>4.0000000000000001E-3</v>
      </c>
      <c r="AX1885" s="32">
        <v>13.0273</v>
      </c>
      <c r="AY1885">
        <v>84.31</v>
      </c>
      <c r="AZ1885">
        <v>13.0265</v>
      </c>
      <c r="BA1885">
        <v>84.31</v>
      </c>
      <c r="BB1885">
        <v>156</v>
      </c>
      <c r="BD1885" s="32"/>
      <c r="BE1885" s="32"/>
      <c r="BF1885" s="32"/>
      <c r="BG1885" s="32"/>
      <c r="BH1885" s="32"/>
      <c r="BI1885" s="34"/>
      <c r="BJ1885" s="34"/>
      <c r="BK1885" s="34"/>
      <c r="BL1885" s="34"/>
      <c r="BM1885">
        <v>-1</v>
      </c>
      <c r="BN1885" t="s">
        <v>1903</v>
      </c>
      <c r="BO1885" t="s">
        <v>7803</v>
      </c>
      <c r="BP1885" t="b">
        <v>1</v>
      </c>
    </row>
    <row r="1886" spans="1:68" x14ac:dyDescent="0.25">
      <c r="A1886" s="30" t="str">
        <f t="shared" si="30"/>
        <v>2012042092</v>
      </c>
      <c r="B1886" t="s">
        <v>219</v>
      </c>
      <c r="C1886">
        <v>92</v>
      </c>
      <c r="D1886" s="65" t="s">
        <v>8838</v>
      </c>
      <c r="E1886" t="s">
        <v>88</v>
      </c>
      <c r="F1886">
        <v>1</v>
      </c>
      <c r="G1886">
        <v>2012</v>
      </c>
      <c r="H1886">
        <v>2</v>
      </c>
      <c r="I1886" s="34">
        <v>103.1</v>
      </c>
      <c r="J1886">
        <v>106</v>
      </c>
      <c r="K1886" s="32">
        <v>43.000799999999998</v>
      </c>
      <c r="L1886" s="32">
        <v>-65.471500000000006</v>
      </c>
      <c r="M1886" s="31">
        <v>41184.420600694444</v>
      </c>
      <c r="N1886" s="33">
        <v>1.98</v>
      </c>
      <c r="O1886" s="33">
        <v>49.6</v>
      </c>
      <c r="P1886" s="32">
        <v>15.1747</v>
      </c>
      <c r="Q1886" s="32">
        <v>11.629899999999999</v>
      </c>
      <c r="R1886" s="32">
        <v>16.342099999999999</v>
      </c>
      <c r="S1886" s="32">
        <v>1.5972999999999999</v>
      </c>
      <c r="T1886" s="32">
        <v>15.1861</v>
      </c>
      <c r="U1886" s="32">
        <v>11.644600000000001</v>
      </c>
      <c r="V1886" s="32">
        <v>16.3413</v>
      </c>
      <c r="W1886" s="32">
        <v>1.5882000000000001</v>
      </c>
      <c r="X1886" s="32">
        <v>33.335999999999999</v>
      </c>
      <c r="Y1886" s="32">
        <v>33.1982</v>
      </c>
      <c r="Z1886" s="32">
        <v>33.392800000000001</v>
      </c>
      <c r="AA1886" s="32">
        <v>6.2300000000000001E-2</v>
      </c>
      <c r="AB1886" s="32">
        <v>33.332900000000002</v>
      </c>
      <c r="AC1886" s="32">
        <v>33.192500000000003</v>
      </c>
      <c r="AD1886" s="32">
        <v>33.390300000000003</v>
      </c>
      <c r="AE1886" s="32">
        <v>6.3399999999999998E-2</v>
      </c>
      <c r="AF1886" s="32">
        <v>5.2282999999999999</v>
      </c>
      <c r="AG1886" s="32">
        <v>4.7359999999999998</v>
      </c>
      <c r="AH1886" s="32">
        <v>5.4634999999999998</v>
      </c>
      <c r="AI1886" s="32">
        <v>0.25240000000000001</v>
      </c>
      <c r="AJ1886" s="32">
        <v>5.4264000000000001</v>
      </c>
      <c r="AK1886" s="32">
        <v>4.9451999999999998</v>
      </c>
      <c r="AL1886" s="32">
        <v>5.6322999999999999</v>
      </c>
      <c r="AM1886" s="32">
        <v>0.2407</v>
      </c>
      <c r="AN1886" s="32">
        <v>0.90659999999999996</v>
      </c>
      <c r="AO1886" s="32">
        <v>0.90039999999999998</v>
      </c>
      <c r="AP1886" s="32">
        <v>16.328399999999998</v>
      </c>
      <c r="AQ1886" s="32">
        <v>1.5100000000000001E-2</v>
      </c>
      <c r="AR1886" s="32">
        <v>16.329000000000001</v>
      </c>
      <c r="AS1886" s="32">
        <v>1.44E-2</v>
      </c>
      <c r="AT1886" s="32">
        <v>33.357999999999997</v>
      </c>
      <c r="AU1886" s="32">
        <v>3.5000000000000001E-3</v>
      </c>
      <c r="AV1886" s="32">
        <v>33.3553</v>
      </c>
      <c r="AW1886" s="32">
        <v>4.1000000000000003E-3</v>
      </c>
      <c r="AX1886" s="32">
        <v>9.4148999999999994</v>
      </c>
      <c r="AY1886">
        <v>102.16</v>
      </c>
      <c r="AZ1886">
        <v>9.4169</v>
      </c>
      <c r="BA1886">
        <v>103.15</v>
      </c>
      <c r="BB1886">
        <v>121.6</v>
      </c>
      <c r="BD1886" s="32"/>
      <c r="BE1886" s="32"/>
      <c r="BF1886" s="32"/>
      <c r="BG1886" s="32"/>
      <c r="BH1886" s="32"/>
      <c r="BI1886" s="34"/>
      <c r="BJ1886" s="34"/>
      <c r="BK1886" s="34"/>
      <c r="BL1886" s="34"/>
      <c r="BM1886">
        <v>-1</v>
      </c>
      <c r="BN1886" t="s">
        <v>1904</v>
      </c>
      <c r="BO1886" t="s">
        <v>7804</v>
      </c>
      <c r="BP1886" t="b">
        <v>1</v>
      </c>
    </row>
    <row r="1887" spans="1:68" x14ac:dyDescent="0.25">
      <c r="A1887" s="30" t="str">
        <f t="shared" si="30"/>
        <v>2012042094</v>
      </c>
      <c r="B1887" t="s">
        <v>219</v>
      </c>
      <c r="C1887">
        <v>94</v>
      </c>
      <c r="D1887" s="65" t="s">
        <v>8764</v>
      </c>
      <c r="E1887" t="s">
        <v>87</v>
      </c>
      <c r="F1887">
        <v>1</v>
      </c>
      <c r="G1887">
        <v>2012</v>
      </c>
      <c r="H1887">
        <v>2</v>
      </c>
      <c r="I1887" s="34">
        <v>61.5</v>
      </c>
      <c r="J1887">
        <v>59</v>
      </c>
      <c r="K1887" s="32">
        <v>43.251300000000001</v>
      </c>
      <c r="L1887" s="32">
        <v>-65.482799999999997</v>
      </c>
      <c r="M1887" s="31">
        <v>41184.511486921299</v>
      </c>
      <c r="N1887" s="33">
        <v>1.98</v>
      </c>
      <c r="O1887" s="33">
        <v>49.6</v>
      </c>
      <c r="P1887" s="32">
        <v>9.8645999999999994</v>
      </c>
      <c r="Q1887" s="32">
        <v>8.1928000000000001</v>
      </c>
      <c r="R1887" s="32">
        <v>13.6022</v>
      </c>
      <c r="S1887" s="32">
        <v>1.8018000000000001</v>
      </c>
      <c r="T1887" s="32">
        <v>9.8728999999999996</v>
      </c>
      <c r="U1887" s="32">
        <v>8.2004999999999999</v>
      </c>
      <c r="V1887" s="32">
        <v>13.578799999999999</v>
      </c>
      <c r="W1887" s="32">
        <v>1.8084</v>
      </c>
      <c r="X1887" s="32">
        <v>32.587000000000003</v>
      </c>
      <c r="Y1887" s="32">
        <v>32.244399999999999</v>
      </c>
      <c r="Z1887" s="32">
        <v>33.063299999999998</v>
      </c>
      <c r="AA1887" s="32">
        <v>0.32369999999999999</v>
      </c>
      <c r="AB1887" s="32">
        <v>32.584499999999998</v>
      </c>
      <c r="AC1887" s="32">
        <v>32.235999999999997</v>
      </c>
      <c r="AD1887" s="32">
        <v>33.061399999999999</v>
      </c>
      <c r="AE1887" s="32">
        <v>0.32479999999999998</v>
      </c>
      <c r="AF1887" s="32">
        <v>5.1996000000000002</v>
      </c>
      <c r="AG1887" s="32">
        <v>4.6871999999999998</v>
      </c>
      <c r="AH1887" s="32">
        <v>5.8051000000000004</v>
      </c>
      <c r="AI1887" s="32">
        <v>0.36349999999999999</v>
      </c>
      <c r="AJ1887" s="32">
        <v>5.4028</v>
      </c>
      <c r="AK1887" s="32">
        <v>4.8719000000000001</v>
      </c>
      <c r="AL1887" s="32">
        <v>5.9804000000000004</v>
      </c>
      <c r="AM1887" s="32">
        <v>0.37909999999999999</v>
      </c>
      <c r="AN1887" s="32">
        <v>1.458</v>
      </c>
      <c r="AO1887" s="32">
        <v>1.4598</v>
      </c>
      <c r="AP1887" s="32">
        <v>13.4329</v>
      </c>
      <c r="AQ1887" s="32">
        <v>0.14169999999999999</v>
      </c>
      <c r="AR1887" s="32">
        <v>13.413399999999999</v>
      </c>
      <c r="AS1887" s="32">
        <v>0.17150000000000001</v>
      </c>
      <c r="AT1887" s="32">
        <v>32.271700000000003</v>
      </c>
      <c r="AU1887" s="32">
        <v>1.0200000000000001E-2</v>
      </c>
      <c r="AV1887" s="32">
        <v>32.280099999999997</v>
      </c>
      <c r="AW1887" s="32">
        <v>1.46E-2</v>
      </c>
      <c r="AX1887" s="32">
        <v>8.1928000000000001</v>
      </c>
      <c r="AY1887">
        <v>30.75</v>
      </c>
      <c r="AZ1887">
        <v>8.2004999999999999</v>
      </c>
      <c r="BA1887">
        <v>30.75</v>
      </c>
      <c r="BB1887">
        <v>52.9</v>
      </c>
      <c r="BC1887">
        <v>52.57</v>
      </c>
      <c r="BD1887" s="32">
        <v>8.6254000000000008</v>
      </c>
      <c r="BE1887" s="32">
        <v>8.6256000000000004</v>
      </c>
      <c r="BF1887" s="32">
        <v>33.067300000000003</v>
      </c>
      <c r="BG1887" s="32">
        <v>33.0657</v>
      </c>
      <c r="BH1887" s="32"/>
      <c r="BI1887" s="34"/>
      <c r="BJ1887" s="34"/>
      <c r="BK1887" s="34"/>
      <c r="BL1887" s="34"/>
      <c r="BM1887">
        <v>-1</v>
      </c>
      <c r="BN1887" t="s">
        <v>1905</v>
      </c>
      <c r="BO1887" t="s">
        <v>7805</v>
      </c>
      <c r="BP1887" t="b">
        <v>1</v>
      </c>
    </row>
    <row r="1888" spans="1:68" x14ac:dyDescent="0.25">
      <c r="A1888" s="30" t="str">
        <f t="shared" si="30"/>
        <v>2012042096</v>
      </c>
      <c r="B1888" t="s">
        <v>219</v>
      </c>
      <c r="C1888">
        <v>96</v>
      </c>
      <c r="D1888" s="65" t="s">
        <v>8723</v>
      </c>
      <c r="E1888" t="s">
        <v>86</v>
      </c>
      <c r="F1888">
        <v>0</v>
      </c>
      <c r="G1888">
        <v>2012</v>
      </c>
      <c r="H1888">
        <v>2</v>
      </c>
      <c r="I1888" s="34">
        <v>158.69999999999999</v>
      </c>
      <c r="J1888">
        <v>164</v>
      </c>
      <c r="K1888" s="32">
        <v>43.250300000000003</v>
      </c>
      <c r="L1888" s="32">
        <v>-65.044799999999995</v>
      </c>
      <c r="M1888" s="31">
        <v>41184.638241666667</v>
      </c>
      <c r="N1888" s="33">
        <v>3.97</v>
      </c>
      <c r="O1888" s="33">
        <v>49.6</v>
      </c>
      <c r="P1888" s="32">
        <v>12.4489</v>
      </c>
      <c r="Q1888" s="32">
        <v>8.3489000000000004</v>
      </c>
      <c r="R1888" s="32">
        <v>14.730499999999999</v>
      </c>
      <c r="S1888" s="32">
        <v>2.1970000000000001</v>
      </c>
      <c r="T1888" s="32">
        <v>12.450900000000001</v>
      </c>
      <c r="U1888" s="32">
        <v>8.3603000000000005</v>
      </c>
      <c r="V1888" s="32">
        <v>14.7285</v>
      </c>
      <c r="W1888" s="32">
        <v>2.1979000000000002</v>
      </c>
      <c r="X1888" s="32">
        <v>32.548999999999999</v>
      </c>
      <c r="Y1888" s="32">
        <v>31.669</v>
      </c>
      <c r="Z1888" s="32">
        <v>33.377200000000002</v>
      </c>
      <c r="AA1888" s="32">
        <v>0.65949999999999998</v>
      </c>
      <c r="AB1888" s="32">
        <v>32.544499999999999</v>
      </c>
      <c r="AC1888" s="32">
        <v>31.667300000000001</v>
      </c>
      <c r="AD1888" s="32">
        <v>33.372399999999999</v>
      </c>
      <c r="AE1888" s="32">
        <v>0.65739999999999998</v>
      </c>
      <c r="AF1888" s="32">
        <v>5.1407999999999996</v>
      </c>
      <c r="AG1888" s="32">
        <v>4.4141000000000004</v>
      </c>
      <c r="AH1888" s="32">
        <v>5.7596999999999996</v>
      </c>
      <c r="AI1888" s="32">
        <v>0.47889999999999999</v>
      </c>
      <c r="AJ1888" s="32">
        <v>5.3597000000000001</v>
      </c>
      <c r="AK1888" s="32">
        <v>4.6215999999999999</v>
      </c>
      <c r="AL1888" s="32">
        <v>6.0155000000000003</v>
      </c>
      <c r="AM1888" s="32">
        <v>0.48549999999999999</v>
      </c>
      <c r="AN1888" s="32">
        <v>2.3260000000000001</v>
      </c>
      <c r="AO1888" s="32">
        <v>2.3222</v>
      </c>
      <c r="AP1888" s="32">
        <v>14.6953</v>
      </c>
      <c r="AQ1888" s="32">
        <v>2.5700000000000001E-2</v>
      </c>
      <c r="AR1888" s="32">
        <v>14.693</v>
      </c>
      <c r="AS1888" s="32">
        <v>2.5899999999999999E-2</v>
      </c>
      <c r="AT1888" s="32">
        <v>31.670300000000001</v>
      </c>
      <c r="AU1888" s="32">
        <v>1.8E-3</v>
      </c>
      <c r="AV1888" s="32">
        <v>31.668500000000002</v>
      </c>
      <c r="AW1888" s="32">
        <v>1.6999999999999999E-3</v>
      </c>
      <c r="AX1888" s="32">
        <v>8.0457999999999998</v>
      </c>
      <c r="AY1888">
        <v>72.41</v>
      </c>
      <c r="AZ1888">
        <v>8.0472999999999999</v>
      </c>
      <c r="BA1888">
        <v>72.41</v>
      </c>
      <c r="BB1888">
        <v>165</v>
      </c>
      <c r="BC1888">
        <v>158.66999999999999</v>
      </c>
      <c r="BD1888" s="32">
        <v>9.4570000000000007</v>
      </c>
      <c r="BE1888" s="32">
        <v>9.4570000000000007</v>
      </c>
      <c r="BF1888" s="32">
        <v>34.188699999999997</v>
      </c>
      <c r="BG1888" s="32">
        <v>34.186799999999998</v>
      </c>
      <c r="BH1888" s="32"/>
      <c r="BI1888" s="34"/>
      <c r="BJ1888" s="34"/>
      <c r="BK1888" s="34"/>
      <c r="BL1888" s="34"/>
      <c r="BM1888">
        <v>-1</v>
      </c>
      <c r="BN1888" t="s">
        <v>1906</v>
      </c>
      <c r="BO1888" t="s">
        <v>7806</v>
      </c>
      <c r="BP1888" t="b">
        <v>1</v>
      </c>
    </row>
    <row r="1889" spans="1:68" x14ac:dyDescent="0.25">
      <c r="A1889" s="30" t="str">
        <f t="shared" si="30"/>
        <v>2012042101</v>
      </c>
      <c r="B1889" t="s">
        <v>219</v>
      </c>
      <c r="C1889">
        <v>101</v>
      </c>
      <c r="D1889" s="65" t="s">
        <v>8894</v>
      </c>
      <c r="E1889" t="s">
        <v>103</v>
      </c>
      <c r="F1889">
        <v>1</v>
      </c>
      <c r="G1889">
        <v>2012</v>
      </c>
      <c r="H1889">
        <v>2</v>
      </c>
      <c r="I1889" s="34">
        <v>152.69999999999999</v>
      </c>
      <c r="J1889">
        <v>141</v>
      </c>
      <c r="K1889" s="32">
        <v>44.272500000000001</v>
      </c>
      <c r="L1889" s="32">
        <v>-63.313200000000002</v>
      </c>
      <c r="M1889" s="31">
        <v>41185.074581250003</v>
      </c>
      <c r="N1889" s="33">
        <v>1.98</v>
      </c>
      <c r="O1889" s="33">
        <v>49.59</v>
      </c>
      <c r="P1889" s="32">
        <v>11.3596</v>
      </c>
      <c r="Q1889" s="32">
        <v>6.1590999999999996</v>
      </c>
      <c r="R1889" s="32">
        <v>17.519600000000001</v>
      </c>
      <c r="S1889" s="32">
        <v>4.9067999999999996</v>
      </c>
      <c r="T1889" s="32">
        <v>11.3597</v>
      </c>
      <c r="U1889" s="32">
        <v>6.1581000000000001</v>
      </c>
      <c r="V1889" s="32">
        <v>17.516500000000001</v>
      </c>
      <c r="W1889" s="32">
        <v>4.9099000000000004</v>
      </c>
      <c r="X1889" s="32">
        <v>31.827500000000001</v>
      </c>
      <c r="Y1889" s="32">
        <v>30.997</v>
      </c>
      <c r="Z1889" s="32">
        <v>32.681100000000001</v>
      </c>
      <c r="AA1889" s="32">
        <v>0.65469999999999995</v>
      </c>
      <c r="AB1889" s="32">
        <v>31.820399999999999</v>
      </c>
      <c r="AC1889" s="32">
        <v>30.994800000000001</v>
      </c>
      <c r="AD1889" s="32">
        <v>32.680100000000003</v>
      </c>
      <c r="AE1889" s="32">
        <v>0.6542</v>
      </c>
      <c r="AF1889" s="32">
        <v>5.7354000000000003</v>
      </c>
      <c r="AG1889" s="32">
        <v>4.9611000000000001</v>
      </c>
      <c r="AH1889" s="32">
        <v>6.5968</v>
      </c>
      <c r="AI1889" s="32">
        <v>0.49199999999999999</v>
      </c>
      <c r="AJ1889" s="32">
        <v>5.9836999999999998</v>
      </c>
      <c r="AK1889" s="32">
        <v>5.1654999999999998</v>
      </c>
      <c r="AL1889" s="32">
        <v>6.8479999999999999</v>
      </c>
      <c r="AM1889" s="32">
        <v>0.50760000000000005</v>
      </c>
      <c r="AN1889" s="32">
        <v>3.3647999999999998</v>
      </c>
      <c r="AO1889" s="32">
        <v>3.3658999999999999</v>
      </c>
      <c r="AP1889" s="32">
        <v>17.510200000000001</v>
      </c>
      <c r="AQ1889" s="32">
        <v>2.7000000000000001E-3</v>
      </c>
      <c r="AR1889" s="32">
        <v>17.510100000000001</v>
      </c>
      <c r="AS1889" s="32">
        <v>2.8E-3</v>
      </c>
      <c r="AT1889" s="32">
        <v>31.0076</v>
      </c>
      <c r="AU1889" s="32">
        <v>3.8999999999999998E-3</v>
      </c>
      <c r="AV1889" s="32">
        <v>31.006399999999999</v>
      </c>
      <c r="AW1889" s="32">
        <v>1.8E-3</v>
      </c>
      <c r="AX1889" s="32">
        <v>6.1561000000000003</v>
      </c>
      <c r="AY1889">
        <v>50.58</v>
      </c>
      <c r="AZ1889">
        <v>6.1557000000000004</v>
      </c>
      <c r="BA1889">
        <v>50.58</v>
      </c>
      <c r="BB1889">
        <v>148.80000000000001</v>
      </c>
      <c r="BC1889">
        <v>148.74</v>
      </c>
      <c r="BD1889" s="32">
        <v>9.9468999999999994</v>
      </c>
      <c r="BE1889" s="32">
        <v>9.9472000000000005</v>
      </c>
      <c r="BF1889" s="32">
        <v>34.720599999999997</v>
      </c>
      <c r="BG1889" s="32">
        <v>34.718800000000002</v>
      </c>
      <c r="BH1889" s="32"/>
      <c r="BI1889" s="34"/>
      <c r="BJ1889" s="34"/>
      <c r="BK1889" s="34"/>
      <c r="BL1889" s="34"/>
      <c r="BM1889">
        <v>-1</v>
      </c>
      <c r="BN1889" t="s">
        <v>1907</v>
      </c>
      <c r="BO1889" t="s">
        <v>7807</v>
      </c>
      <c r="BP1889" t="b">
        <v>1</v>
      </c>
    </row>
    <row r="1890" spans="1:68" x14ac:dyDescent="0.25">
      <c r="A1890" s="30" t="str">
        <f t="shared" si="30"/>
        <v>2012042103</v>
      </c>
      <c r="B1890" t="s">
        <v>219</v>
      </c>
      <c r="C1890">
        <v>103</v>
      </c>
      <c r="D1890" s="65" t="s">
        <v>8797</v>
      </c>
      <c r="E1890" t="s">
        <v>216</v>
      </c>
      <c r="F1890">
        <v>0</v>
      </c>
      <c r="G1890">
        <v>2012</v>
      </c>
      <c r="H1890">
        <v>2</v>
      </c>
      <c r="I1890" s="34">
        <v>52.6</v>
      </c>
      <c r="J1890">
        <v>60</v>
      </c>
      <c r="K1890" s="32">
        <v>45.996000000000002</v>
      </c>
      <c r="L1890" s="32">
        <v>-59.533000000000001</v>
      </c>
      <c r="M1890" s="31">
        <v>41186.511427430552</v>
      </c>
      <c r="N1890" s="33">
        <v>2.98</v>
      </c>
      <c r="O1890" s="33">
        <v>49.58</v>
      </c>
      <c r="P1890" s="32">
        <v>11.615399999999999</v>
      </c>
      <c r="Q1890" s="32">
        <v>3.6598000000000002</v>
      </c>
      <c r="R1890" s="32">
        <v>15.956099999999999</v>
      </c>
      <c r="S1890" s="32">
        <v>4.9565000000000001</v>
      </c>
      <c r="T1890" s="32">
        <v>11.6394</v>
      </c>
      <c r="U1890" s="32">
        <v>3.6629</v>
      </c>
      <c r="V1890" s="32">
        <v>15.9564</v>
      </c>
      <c r="W1890" s="32">
        <v>4.9584000000000001</v>
      </c>
      <c r="X1890" s="32">
        <v>30.196200000000001</v>
      </c>
      <c r="Y1890" s="32">
        <v>29.405999999999999</v>
      </c>
      <c r="Z1890" s="32">
        <v>31.649899999999999</v>
      </c>
      <c r="AA1890" s="32">
        <v>0.87590000000000001</v>
      </c>
      <c r="AB1890" s="32">
        <v>30.186800000000002</v>
      </c>
      <c r="AC1890" s="32">
        <v>29.404</v>
      </c>
      <c r="AD1890" s="32">
        <v>31.646100000000001</v>
      </c>
      <c r="AE1890" s="32">
        <v>0.87480000000000002</v>
      </c>
      <c r="AF1890" s="32">
        <v>5.5709999999999997</v>
      </c>
      <c r="AG1890" s="32">
        <v>5.0629999999999997</v>
      </c>
      <c r="AH1890" s="32">
        <v>6.1581000000000001</v>
      </c>
      <c r="AI1890" s="32">
        <v>0.31159999999999999</v>
      </c>
      <c r="AJ1890" s="32">
        <v>5.7950999999999997</v>
      </c>
      <c r="AK1890" s="32">
        <v>5.2704000000000004</v>
      </c>
      <c r="AL1890" s="32">
        <v>6.3914</v>
      </c>
      <c r="AM1890" s="32">
        <v>0.30809999999999998</v>
      </c>
      <c r="AN1890" s="32">
        <v>3.6890000000000001</v>
      </c>
      <c r="AO1890" s="32">
        <v>3.6871999999999998</v>
      </c>
      <c r="AP1890" s="32">
        <v>15.954700000000001</v>
      </c>
      <c r="AQ1890" s="32">
        <v>5.9999999999999995E-4</v>
      </c>
      <c r="AR1890" s="32">
        <v>15.9551</v>
      </c>
      <c r="AS1890" s="32">
        <v>5.9999999999999995E-4</v>
      </c>
      <c r="AT1890" s="32">
        <v>29.412800000000001</v>
      </c>
      <c r="AU1890" s="32">
        <v>1.1000000000000001E-3</v>
      </c>
      <c r="AV1890" s="32">
        <v>29.411200000000001</v>
      </c>
      <c r="AW1890" s="32">
        <v>1.1999999999999999E-3</v>
      </c>
      <c r="AX1890" s="32">
        <v>3.6307</v>
      </c>
      <c r="AY1890">
        <v>51.57</v>
      </c>
      <c r="AZ1890">
        <v>3.6314000000000002</v>
      </c>
      <c r="BA1890">
        <v>51.57</v>
      </c>
      <c r="BB1890">
        <v>60</v>
      </c>
      <c r="BD1890" s="32"/>
      <c r="BE1890" s="32"/>
      <c r="BF1890" s="32"/>
      <c r="BG1890" s="32"/>
      <c r="BH1890" s="32"/>
      <c r="BI1890" s="34"/>
      <c r="BJ1890" s="34">
        <v>46</v>
      </c>
      <c r="BK1890" s="34">
        <v>53</v>
      </c>
      <c r="BL1890" s="34">
        <v>7</v>
      </c>
      <c r="BM1890">
        <v>0</v>
      </c>
      <c r="BN1890" t="s">
        <v>1908</v>
      </c>
      <c r="BO1890" t="s">
        <v>7808</v>
      </c>
      <c r="BP1890" t="b">
        <v>1</v>
      </c>
    </row>
    <row r="1891" spans="1:68" x14ac:dyDescent="0.25">
      <c r="A1891" s="30" t="str">
        <f t="shared" si="30"/>
        <v>2012042105</v>
      </c>
      <c r="B1891" t="s">
        <v>219</v>
      </c>
      <c r="C1891">
        <v>105</v>
      </c>
      <c r="D1891" s="65" t="s">
        <v>8725</v>
      </c>
      <c r="E1891" t="s">
        <v>215</v>
      </c>
      <c r="F1891">
        <v>0</v>
      </c>
      <c r="G1891">
        <v>2012</v>
      </c>
      <c r="H1891">
        <v>2</v>
      </c>
      <c r="I1891" s="34">
        <v>59.5</v>
      </c>
      <c r="J1891">
        <v>62</v>
      </c>
      <c r="K1891" s="32">
        <v>46.106200000000001</v>
      </c>
      <c r="L1891" s="32">
        <v>-59.357500000000002</v>
      </c>
      <c r="M1891" s="31">
        <v>41186.611502546293</v>
      </c>
      <c r="N1891" s="33">
        <v>2.98</v>
      </c>
      <c r="O1891" s="33">
        <v>49.58</v>
      </c>
      <c r="P1891" s="32">
        <v>11.077999999999999</v>
      </c>
      <c r="Q1891" s="32">
        <v>2.7437</v>
      </c>
      <c r="R1891" s="32">
        <v>15.1968</v>
      </c>
      <c r="S1891" s="32">
        <v>4.6116999999999999</v>
      </c>
      <c r="T1891" s="32">
        <v>11.0877</v>
      </c>
      <c r="U1891" s="32">
        <v>2.7496999999999998</v>
      </c>
      <c r="V1891" s="32">
        <v>15.196899999999999</v>
      </c>
      <c r="W1891" s="32">
        <v>4.6082000000000001</v>
      </c>
      <c r="X1891" s="32">
        <v>30.3429</v>
      </c>
      <c r="Y1891" s="32">
        <v>29.681000000000001</v>
      </c>
      <c r="Z1891" s="32">
        <v>31.7088</v>
      </c>
      <c r="AA1891" s="32">
        <v>0.68959999999999999</v>
      </c>
      <c r="AB1891" s="32">
        <v>30.334900000000001</v>
      </c>
      <c r="AC1891" s="32">
        <v>29.679300000000001</v>
      </c>
      <c r="AD1891" s="32">
        <v>31.701000000000001</v>
      </c>
      <c r="AE1891" s="32">
        <v>0.68559999999999999</v>
      </c>
      <c r="AF1891" s="32">
        <v>5.6660000000000004</v>
      </c>
      <c r="AG1891" s="32">
        <v>5.2717000000000001</v>
      </c>
      <c r="AH1891" s="32">
        <v>6.3197999999999999</v>
      </c>
      <c r="AI1891" s="32">
        <v>0.32019999999999998</v>
      </c>
      <c r="AJ1891" s="32">
        <v>5.8624999999999998</v>
      </c>
      <c r="AK1891" s="32">
        <v>5.4471999999999996</v>
      </c>
      <c r="AL1891" s="32">
        <v>6.5515999999999996</v>
      </c>
      <c r="AM1891" s="32">
        <v>0.33460000000000001</v>
      </c>
      <c r="AN1891" s="32">
        <v>3.4390999999999998</v>
      </c>
      <c r="AO1891" s="32">
        <v>3.4342000000000001</v>
      </c>
      <c r="AP1891" s="32">
        <v>15.184200000000001</v>
      </c>
      <c r="AQ1891" s="32">
        <v>4.5999999999999999E-3</v>
      </c>
      <c r="AR1891" s="32">
        <v>15.184699999999999</v>
      </c>
      <c r="AS1891" s="32">
        <v>4.5999999999999999E-3</v>
      </c>
      <c r="AT1891" s="32">
        <v>29.687999999999999</v>
      </c>
      <c r="AU1891" s="32">
        <v>1.4E-3</v>
      </c>
      <c r="AV1891" s="32">
        <v>29.686299999999999</v>
      </c>
      <c r="AW1891" s="32">
        <v>1.8E-3</v>
      </c>
      <c r="AX1891" s="32">
        <v>2.3163</v>
      </c>
      <c r="AY1891">
        <v>56.52</v>
      </c>
      <c r="AZ1891">
        <v>2.3159000000000001</v>
      </c>
      <c r="BA1891">
        <v>56.52</v>
      </c>
      <c r="BB1891">
        <v>62</v>
      </c>
      <c r="BC1891">
        <v>59.5</v>
      </c>
      <c r="BD1891" s="32">
        <v>2.3308</v>
      </c>
      <c r="BE1891" s="32">
        <v>2.3313999999999999</v>
      </c>
      <c r="BF1891" s="32">
        <v>32.125599999999999</v>
      </c>
      <c r="BG1891" s="32">
        <v>32.122799999999998</v>
      </c>
      <c r="BH1891" s="32"/>
      <c r="BI1891" s="34"/>
      <c r="BJ1891" s="34">
        <v>45</v>
      </c>
      <c r="BK1891" s="34">
        <v>62</v>
      </c>
      <c r="BL1891" s="34">
        <v>17</v>
      </c>
      <c r="BM1891">
        <v>1</v>
      </c>
      <c r="BN1891" t="s">
        <v>1909</v>
      </c>
      <c r="BO1891" t="s">
        <v>7809</v>
      </c>
      <c r="BP1891" t="b">
        <v>1</v>
      </c>
    </row>
    <row r="1892" spans="1:68" x14ac:dyDescent="0.25">
      <c r="A1892" s="30" t="str">
        <f t="shared" si="30"/>
        <v>2012042107</v>
      </c>
      <c r="B1892" t="s">
        <v>219</v>
      </c>
      <c r="C1892">
        <v>107</v>
      </c>
      <c r="D1892" s="65" t="s">
        <v>8714</v>
      </c>
      <c r="E1892" t="s">
        <v>214</v>
      </c>
      <c r="F1892">
        <v>0</v>
      </c>
      <c r="G1892">
        <v>2012</v>
      </c>
      <c r="H1892">
        <v>2</v>
      </c>
      <c r="I1892" s="34">
        <v>81.3</v>
      </c>
      <c r="J1892">
        <v>88</v>
      </c>
      <c r="K1892" s="32">
        <v>46.219799999999999</v>
      </c>
      <c r="L1892" s="32">
        <v>-59.2</v>
      </c>
      <c r="M1892" s="31">
        <v>41186.688184259256</v>
      </c>
      <c r="N1892" s="33">
        <v>1.98</v>
      </c>
      <c r="O1892" s="33">
        <v>49.58</v>
      </c>
      <c r="P1892" s="32">
        <v>9.2171000000000003</v>
      </c>
      <c r="Q1892" s="32">
        <v>2.1160999999999999</v>
      </c>
      <c r="R1892" s="32">
        <v>14.8848</v>
      </c>
      <c r="S1892" s="32">
        <v>5.9005000000000001</v>
      </c>
      <c r="T1892" s="32">
        <v>9.2195</v>
      </c>
      <c r="U1892" s="32">
        <v>2.1111</v>
      </c>
      <c r="V1892" s="32">
        <v>14.893599999999999</v>
      </c>
      <c r="W1892" s="32">
        <v>5.8975999999999997</v>
      </c>
      <c r="X1892" s="32">
        <v>30.668700000000001</v>
      </c>
      <c r="Y1892" s="32">
        <v>29.952200000000001</v>
      </c>
      <c r="Z1892" s="32">
        <v>32.053699999999999</v>
      </c>
      <c r="AA1892" s="32">
        <v>0.73160000000000003</v>
      </c>
      <c r="AB1892" s="32">
        <v>30.663699999999999</v>
      </c>
      <c r="AC1892" s="32">
        <v>29.955300000000001</v>
      </c>
      <c r="AD1892" s="32">
        <v>32.0411</v>
      </c>
      <c r="AE1892" s="32">
        <v>0.72970000000000002</v>
      </c>
      <c r="AF1892" s="32">
        <v>5.7888000000000002</v>
      </c>
      <c r="AG1892" s="32">
        <v>5.2622999999999998</v>
      </c>
      <c r="AH1892" s="32">
        <v>6.5018000000000002</v>
      </c>
      <c r="AI1892" s="32">
        <v>0.32740000000000002</v>
      </c>
      <c r="AJ1892" s="32">
        <v>5.9969999999999999</v>
      </c>
      <c r="AK1892" s="32">
        <v>5.5235000000000003</v>
      </c>
      <c r="AL1892" s="32">
        <v>6.6573000000000002</v>
      </c>
      <c r="AM1892" s="32">
        <v>0.3261</v>
      </c>
      <c r="AN1892" s="32">
        <v>3.4636</v>
      </c>
      <c r="AO1892" s="32">
        <v>3.4573999999999998</v>
      </c>
      <c r="AP1892" s="32">
        <v>14.884499999999999</v>
      </c>
      <c r="AQ1892" s="32">
        <v>2.0000000000000001E-4</v>
      </c>
      <c r="AR1892" s="32">
        <v>14.885999999999999</v>
      </c>
      <c r="AS1892" s="32">
        <v>5.1999999999999998E-3</v>
      </c>
      <c r="AT1892" s="32">
        <v>29.958500000000001</v>
      </c>
      <c r="AU1892" s="32">
        <v>4.1999999999999997E-3</v>
      </c>
      <c r="AV1892" s="32">
        <v>29.957799999999999</v>
      </c>
      <c r="AW1892" s="32">
        <v>1.6999999999999999E-3</v>
      </c>
      <c r="AX1892" s="32">
        <v>2.1160999999999999</v>
      </c>
      <c r="AY1892">
        <v>38.68</v>
      </c>
      <c r="AZ1892">
        <v>2.1111</v>
      </c>
      <c r="BA1892">
        <v>38.68</v>
      </c>
      <c r="BB1892">
        <v>88</v>
      </c>
      <c r="BD1892" s="32"/>
      <c r="BE1892" s="32"/>
      <c r="BF1892" s="32"/>
      <c r="BG1892" s="32"/>
      <c r="BH1892" s="32"/>
      <c r="BI1892" s="34"/>
      <c r="BJ1892" s="34">
        <v>33</v>
      </c>
      <c r="BK1892" s="34">
        <v>82</v>
      </c>
      <c r="BL1892" s="34">
        <v>49</v>
      </c>
      <c r="BM1892">
        <v>0</v>
      </c>
      <c r="BN1892" t="s">
        <v>1910</v>
      </c>
      <c r="BO1892" t="s">
        <v>7810</v>
      </c>
      <c r="BP1892" t="b">
        <v>1</v>
      </c>
    </row>
    <row r="1893" spans="1:68" x14ac:dyDescent="0.25">
      <c r="A1893" s="30" t="str">
        <f t="shared" si="30"/>
        <v>2012042109</v>
      </c>
      <c r="B1893" t="s">
        <v>219</v>
      </c>
      <c r="C1893">
        <v>109</v>
      </c>
      <c r="D1893" s="65" t="s">
        <v>8840</v>
      </c>
      <c r="E1893" t="s">
        <v>213</v>
      </c>
      <c r="F1893">
        <v>0</v>
      </c>
      <c r="G1893">
        <v>2012</v>
      </c>
      <c r="H1893">
        <v>2</v>
      </c>
      <c r="I1893" s="34">
        <v>147.69999999999999</v>
      </c>
      <c r="J1893">
        <v>150</v>
      </c>
      <c r="K1893" s="32">
        <v>46.3005</v>
      </c>
      <c r="L1893" s="32">
        <v>-59.07</v>
      </c>
      <c r="M1893" s="31">
        <v>41186.757194675927</v>
      </c>
      <c r="N1893" s="33">
        <v>1.98</v>
      </c>
      <c r="O1893" s="33">
        <v>49.58</v>
      </c>
      <c r="P1893" s="32">
        <v>8.7933000000000003</v>
      </c>
      <c r="Q1893" s="32">
        <v>2.5066999999999999</v>
      </c>
      <c r="R1893" s="32">
        <v>14.771699999999999</v>
      </c>
      <c r="S1893" s="32">
        <v>5.6798000000000002</v>
      </c>
      <c r="T1893" s="32">
        <v>8.8047000000000004</v>
      </c>
      <c r="U1893" s="32">
        <v>2.508</v>
      </c>
      <c r="V1893" s="32">
        <v>14.767799999999999</v>
      </c>
      <c r="W1893" s="32">
        <v>5.6794000000000002</v>
      </c>
      <c r="X1893" s="32">
        <v>30.902100000000001</v>
      </c>
      <c r="Y1893" s="32">
        <v>29.964300000000001</v>
      </c>
      <c r="Z1893" s="32">
        <v>32.122700000000002</v>
      </c>
      <c r="AA1893" s="32">
        <v>0.89559999999999995</v>
      </c>
      <c r="AB1893" s="32">
        <v>30.8934</v>
      </c>
      <c r="AC1893" s="32">
        <v>29.965199999999999</v>
      </c>
      <c r="AD1893" s="32">
        <v>32.117100000000001</v>
      </c>
      <c r="AE1893" s="32">
        <v>0.89359999999999995</v>
      </c>
      <c r="AF1893" s="32">
        <v>5.9640000000000004</v>
      </c>
      <c r="AG1893" s="32">
        <v>4.7976000000000001</v>
      </c>
      <c r="AH1893" s="32">
        <v>6.79</v>
      </c>
      <c r="AI1893" s="32">
        <v>0.58150000000000002</v>
      </c>
      <c r="AJ1893" s="32">
        <v>6.1914999999999996</v>
      </c>
      <c r="AK1893" s="32">
        <v>5.1346999999999996</v>
      </c>
      <c r="AL1893" s="32">
        <v>7.0197000000000003</v>
      </c>
      <c r="AM1893" s="32">
        <v>0.56879999999999997</v>
      </c>
      <c r="AN1893" s="32">
        <v>3.4796</v>
      </c>
      <c r="AO1893" s="32">
        <v>3.4738000000000002</v>
      </c>
      <c r="AP1893" s="32">
        <v>14.7681</v>
      </c>
      <c r="AQ1893" s="32">
        <v>2.5000000000000001E-3</v>
      </c>
      <c r="AR1893" s="32">
        <v>14.7646</v>
      </c>
      <c r="AS1893" s="32">
        <v>3.7000000000000002E-3</v>
      </c>
      <c r="AT1893" s="32">
        <v>29.968299999999999</v>
      </c>
      <c r="AU1893" s="32">
        <v>2.7000000000000001E-3</v>
      </c>
      <c r="AV1893" s="32">
        <v>29.9678</v>
      </c>
      <c r="AW1893" s="32">
        <v>1.8E-3</v>
      </c>
      <c r="AX1893" s="32">
        <v>2.0158999999999998</v>
      </c>
      <c r="AY1893">
        <v>71.39</v>
      </c>
      <c r="AZ1893">
        <v>2.0150999999999999</v>
      </c>
      <c r="BA1893">
        <v>71.39</v>
      </c>
      <c r="BB1893">
        <v>150</v>
      </c>
      <c r="BC1893">
        <v>147.72</v>
      </c>
      <c r="BD1893" s="32">
        <v>4.2011000000000003</v>
      </c>
      <c r="BE1893" s="32">
        <v>4.2007000000000003</v>
      </c>
      <c r="BF1893" s="32">
        <v>33.626399999999997</v>
      </c>
      <c r="BG1893" s="32">
        <v>33.625100000000003</v>
      </c>
      <c r="BH1893" s="32">
        <v>2.0158999999999998</v>
      </c>
      <c r="BI1893" s="34">
        <v>72</v>
      </c>
      <c r="BJ1893" s="34">
        <v>28</v>
      </c>
      <c r="BK1893" s="34">
        <v>138</v>
      </c>
      <c r="BL1893" s="34">
        <v>108</v>
      </c>
      <c r="BM1893">
        <v>0</v>
      </c>
      <c r="BN1893" t="s">
        <v>1911</v>
      </c>
      <c r="BO1893" t="s">
        <v>7811</v>
      </c>
      <c r="BP1893" t="b">
        <v>1</v>
      </c>
    </row>
    <row r="1894" spans="1:68" x14ac:dyDescent="0.25">
      <c r="A1894" s="30" t="str">
        <f t="shared" si="30"/>
        <v>2012042111</v>
      </c>
      <c r="B1894" t="s">
        <v>219</v>
      </c>
      <c r="C1894">
        <v>111</v>
      </c>
      <c r="D1894" s="65" t="s">
        <v>8834</v>
      </c>
      <c r="E1894" t="s">
        <v>212</v>
      </c>
      <c r="F1894">
        <v>0</v>
      </c>
      <c r="G1894">
        <v>2012</v>
      </c>
      <c r="H1894">
        <v>2</v>
      </c>
      <c r="I1894" s="34">
        <v>362.7</v>
      </c>
      <c r="J1894">
        <v>371</v>
      </c>
      <c r="K1894" s="32">
        <v>46.420699999999997</v>
      </c>
      <c r="L1894" s="32">
        <v>-58.880499999999998</v>
      </c>
      <c r="M1894" s="31">
        <v>41186.850226620372</v>
      </c>
      <c r="N1894" s="33">
        <v>2.98</v>
      </c>
      <c r="O1894" s="33">
        <v>49.58</v>
      </c>
      <c r="P1894" s="32">
        <v>10.257199999999999</v>
      </c>
      <c r="Q1894" s="32">
        <v>3.2069999999999999</v>
      </c>
      <c r="R1894" s="32">
        <v>15.850300000000001</v>
      </c>
      <c r="S1894" s="32">
        <v>5.8369</v>
      </c>
      <c r="T1894" s="32">
        <v>10.269500000000001</v>
      </c>
      <c r="U1894" s="32">
        <v>3.2</v>
      </c>
      <c r="V1894" s="32">
        <v>15.850300000000001</v>
      </c>
      <c r="W1894" s="32">
        <v>5.8367000000000004</v>
      </c>
      <c r="X1894" s="32">
        <v>31.2011</v>
      </c>
      <c r="Y1894" s="32">
        <v>30.600999999999999</v>
      </c>
      <c r="Z1894" s="32">
        <v>32.327199999999998</v>
      </c>
      <c r="AA1894" s="32">
        <v>0.6321</v>
      </c>
      <c r="AB1894" s="32">
        <v>31.192599999999999</v>
      </c>
      <c r="AC1894" s="32">
        <v>30.5989</v>
      </c>
      <c r="AD1894" s="32">
        <v>32.3217</v>
      </c>
      <c r="AE1894" s="32">
        <v>0.62890000000000001</v>
      </c>
      <c r="AF1894" s="32">
        <v>5.9356</v>
      </c>
      <c r="AG1894" s="32">
        <v>5.0523999999999996</v>
      </c>
      <c r="AH1894" s="32">
        <v>7.1276999999999999</v>
      </c>
      <c r="AI1894" s="32">
        <v>0.68259999999999998</v>
      </c>
      <c r="AJ1894" s="32">
        <v>6.1577000000000002</v>
      </c>
      <c r="AK1894" s="32">
        <v>5.3498000000000001</v>
      </c>
      <c r="AL1894" s="32">
        <v>7.3209</v>
      </c>
      <c r="AM1894" s="32">
        <v>0.66849999999999998</v>
      </c>
      <c r="AN1894" s="32">
        <v>3.2039</v>
      </c>
      <c r="AO1894" s="32">
        <v>3.2008000000000001</v>
      </c>
      <c r="AP1894" s="32">
        <v>15.8468</v>
      </c>
      <c r="AQ1894" s="32">
        <v>1.1999999999999999E-3</v>
      </c>
      <c r="AR1894" s="32">
        <v>15.8475</v>
      </c>
      <c r="AS1894" s="32">
        <v>2.9999999999999997E-4</v>
      </c>
      <c r="AT1894" s="32">
        <v>30.6023</v>
      </c>
      <c r="AU1894" s="32">
        <v>6.9999999999999999E-4</v>
      </c>
      <c r="AV1894" s="32">
        <v>30.601099999999999</v>
      </c>
      <c r="AW1894" s="32">
        <v>2.0000000000000001E-4</v>
      </c>
      <c r="AX1894" s="32">
        <v>1.2446999999999999</v>
      </c>
      <c r="AY1894">
        <v>101.13</v>
      </c>
      <c r="AZ1894">
        <v>1.2455000000000001</v>
      </c>
      <c r="BA1894">
        <v>101.13</v>
      </c>
      <c r="BB1894">
        <v>371</v>
      </c>
      <c r="BC1894">
        <v>362.66</v>
      </c>
      <c r="BD1894" s="32">
        <v>5.4240000000000004</v>
      </c>
      <c r="BE1894" s="32">
        <v>5.4241000000000001</v>
      </c>
      <c r="BF1894" s="32">
        <v>34.893500000000003</v>
      </c>
      <c r="BG1894" s="32">
        <v>34.891800000000003</v>
      </c>
      <c r="BH1894" s="32">
        <v>1.2446999999999999</v>
      </c>
      <c r="BI1894" s="34">
        <v>102</v>
      </c>
      <c r="BJ1894" s="34">
        <v>32</v>
      </c>
      <c r="BK1894" s="34">
        <v>138</v>
      </c>
      <c r="BL1894" s="34">
        <v>98</v>
      </c>
      <c r="BM1894">
        <v>0</v>
      </c>
      <c r="BN1894" t="s">
        <v>1912</v>
      </c>
      <c r="BO1894" t="s">
        <v>7812</v>
      </c>
      <c r="BP1894" t="b">
        <v>1</v>
      </c>
    </row>
    <row r="1895" spans="1:68" x14ac:dyDescent="0.25">
      <c r="A1895" s="30" t="str">
        <f t="shared" si="30"/>
        <v>2012042115</v>
      </c>
      <c r="B1895" t="s">
        <v>219</v>
      </c>
      <c r="C1895">
        <v>115</v>
      </c>
      <c r="D1895" s="65" t="s">
        <v>8841</v>
      </c>
      <c r="E1895" t="s">
        <v>107</v>
      </c>
      <c r="F1895">
        <v>1</v>
      </c>
      <c r="G1895">
        <v>2012</v>
      </c>
      <c r="H1895">
        <v>2</v>
      </c>
      <c r="I1895" s="34">
        <v>254.7</v>
      </c>
      <c r="J1895">
        <v>258</v>
      </c>
      <c r="K1895" s="32">
        <v>47.587299999999999</v>
      </c>
      <c r="L1895" s="32">
        <v>-59.341200000000001</v>
      </c>
      <c r="M1895" s="31">
        <v>41187.20594537037</v>
      </c>
      <c r="N1895" s="33">
        <v>2.97</v>
      </c>
      <c r="O1895" s="33">
        <v>49.58</v>
      </c>
      <c r="P1895" s="32">
        <v>5.3327</v>
      </c>
      <c r="Q1895" s="32">
        <v>3.1107</v>
      </c>
      <c r="R1895" s="32">
        <v>13.696099999999999</v>
      </c>
      <c r="S1895" s="32">
        <v>2.4883000000000002</v>
      </c>
      <c r="T1895" s="32">
        <v>5.3385999999999996</v>
      </c>
      <c r="U1895" s="32">
        <v>3.1135999999999999</v>
      </c>
      <c r="V1895" s="32">
        <v>13.584899999999999</v>
      </c>
      <c r="W1895" s="32">
        <v>2.4889999999999999</v>
      </c>
      <c r="X1895" s="32">
        <v>32.050199999999997</v>
      </c>
      <c r="Y1895" s="32">
        <v>30.170100000000001</v>
      </c>
      <c r="Z1895" s="32">
        <v>32.311599999999999</v>
      </c>
      <c r="AA1895" s="32">
        <v>0.40600000000000003</v>
      </c>
      <c r="AB1895" s="32">
        <v>32.049199999999999</v>
      </c>
      <c r="AC1895" s="32">
        <v>30.2742</v>
      </c>
      <c r="AD1895" s="32">
        <v>32.309800000000003</v>
      </c>
      <c r="AE1895" s="32">
        <v>0.40010000000000001</v>
      </c>
      <c r="AF1895" s="32">
        <v>6.5869</v>
      </c>
      <c r="AG1895" s="32">
        <v>6.4435000000000002</v>
      </c>
      <c r="AH1895" s="32">
        <v>6.6786000000000003</v>
      </c>
      <c r="AI1895" s="32">
        <v>6.8199999999999997E-2</v>
      </c>
      <c r="AJ1895" s="32">
        <v>6.8234000000000004</v>
      </c>
      <c r="AK1895" s="32">
        <v>6.6993999999999998</v>
      </c>
      <c r="AL1895" s="32">
        <v>6.8929</v>
      </c>
      <c r="AM1895" s="32">
        <v>6.4000000000000001E-2</v>
      </c>
      <c r="AN1895" s="32">
        <v>2.3067000000000002</v>
      </c>
      <c r="AO1895" s="32">
        <v>2.3283999999999998</v>
      </c>
      <c r="AP1895" s="32">
        <v>13.0352</v>
      </c>
      <c r="AQ1895" s="32">
        <v>0.66859999999999997</v>
      </c>
      <c r="AR1895" s="32">
        <v>13.0265</v>
      </c>
      <c r="AS1895" s="32">
        <v>0.6018</v>
      </c>
      <c r="AT1895" s="32">
        <v>30.7196</v>
      </c>
      <c r="AU1895" s="32">
        <v>0.47610000000000002</v>
      </c>
      <c r="AV1895" s="32">
        <v>30.731100000000001</v>
      </c>
      <c r="AW1895" s="32">
        <v>0.39639999999999997</v>
      </c>
      <c r="AX1895" s="32">
        <v>1.3008</v>
      </c>
      <c r="AY1895">
        <v>115.99</v>
      </c>
      <c r="AZ1895">
        <v>1.3012999999999999</v>
      </c>
      <c r="BA1895">
        <v>115.99</v>
      </c>
      <c r="BB1895">
        <v>256.5</v>
      </c>
      <c r="BC1895">
        <v>254.69</v>
      </c>
      <c r="BD1895" s="32">
        <v>6.7858999999999998</v>
      </c>
      <c r="BE1895" s="32">
        <v>6.7858999999999998</v>
      </c>
      <c r="BF1895" s="32">
        <v>34.709800000000001</v>
      </c>
      <c r="BG1895" s="32">
        <v>34.708300000000001</v>
      </c>
      <c r="BH1895" s="32">
        <v>1.3008</v>
      </c>
      <c r="BI1895" s="34">
        <v>117</v>
      </c>
      <c r="BJ1895" s="34">
        <v>39</v>
      </c>
      <c r="BK1895" s="34">
        <v>161</v>
      </c>
      <c r="BL1895" s="34">
        <v>122</v>
      </c>
      <c r="BM1895">
        <v>0</v>
      </c>
      <c r="BN1895" t="s">
        <v>1913</v>
      </c>
      <c r="BO1895" t="s">
        <v>7813</v>
      </c>
      <c r="BP1895" t="b">
        <v>1</v>
      </c>
    </row>
    <row r="1896" spans="1:68" x14ac:dyDescent="0.25">
      <c r="A1896" s="30" t="str">
        <f t="shared" si="30"/>
        <v>2012042117</v>
      </c>
      <c r="B1896" t="s">
        <v>219</v>
      </c>
      <c r="C1896">
        <v>117</v>
      </c>
      <c r="D1896" s="65" t="s">
        <v>8767</v>
      </c>
      <c r="E1896" t="s">
        <v>108</v>
      </c>
      <c r="F1896">
        <v>1</v>
      </c>
      <c r="G1896">
        <v>2012</v>
      </c>
      <c r="H1896">
        <v>2</v>
      </c>
      <c r="I1896" s="34">
        <v>462.6</v>
      </c>
      <c r="J1896">
        <v>480</v>
      </c>
      <c r="K1896" s="32">
        <v>47.43</v>
      </c>
      <c r="L1896" s="32">
        <v>-59.560499999999998</v>
      </c>
      <c r="M1896" s="31">
        <v>41187.327047916668</v>
      </c>
      <c r="N1896" s="33">
        <v>2.97</v>
      </c>
      <c r="O1896" s="33">
        <v>49.58</v>
      </c>
      <c r="P1896" s="32">
        <v>4.9211</v>
      </c>
      <c r="Q1896" s="32">
        <v>1.8164</v>
      </c>
      <c r="R1896" s="32">
        <v>11.401400000000001</v>
      </c>
      <c r="S1896" s="32">
        <v>3.5741999999999998</v>
      </c>
      <c r="T1896" s="32">
        <v>4.9276</v>
      </c>
      <c r="U1896" s="32">
        <v>1.8173999999999999</v>
      </c>
      <c r="V1896" s="32">
        <v>11.411</v>
      </c>
      <c r="W1896" s="32">
        <v>3.5790999999999999</v>
      </c>
      <c r="X1896" s="32">
        <v>31.742799999999999</v>
      </c>
      <c r="Y1896" s="32">
        <v>30.9892</v>
      </c>
      <c r="Z1896" s="32">
        <v>32.496899999999997</v>
      </c>
      <c r="AA1896" s="32">
        <v>0.50170000000000003</v>
      </c>
      <c r="AB1896" s="32">
        <v>31.741499999999998</v>
      </c>
      <c r="AC1896" s="32">
        <v>30.9833</v>
      </c>
      <c r="AD1896" s="32">
        <v>32.4955</v>
      </c>
      <c r="AE1896" s="32">
        <v>0.50129999999999997</v>
      </c>
      <c r="AF1896" s="32">
        <v>6.2759</v>
      </c>
      <c r="AG1896" s="32">
        <v>5.3920000000000003</v>
      </c>
      <c r="AH1896" s="32">
        <v>6.8640999999999996</v>
      </c>
      <c r="AI1896" s="32">
        <v>0.32519999999999999</v>
      </c>
      <c r="AJ1896" s="32">
        <v>6.5197000000000003</v>
      </c>
      <c r="AK1896" s="32">
        <v>5.7580999999999998</v>
      </c>
      <c r="AL1896" s="32">
        <v>7.0373000000000001</v>
      </c>
      <c r="AM1896" s="32">
        <v>0.2923</v>
      </c>
      <c r="AN1896" s="32">
        <v>2.2616000000000001</v>
      </c>
      <c r="AO1896" s="32">
        <v>2.2528999999999999</v>
      </c>
      <c r="AP1896" s="32">
        <v>11.1686</v>
      </c>
      <c r="AQ1896" s="32">
        <v>0.2021</v>
      </c>
      <c r="AR1896" s="32">
        <v>11.164899999999999</v>
      </c>
      <c r="AS1896" s="32">
        <v>0.21310000000000001</v>
      </c>
      <c r="AT1896" s="32">
        <v>31.024799999999999</v>
      </c>
      <c r="AU1896" s="32">
        <v>3.1399999999999997E-2</v>
      </c>
      <c r="AV1896" s="32">
        <v>31.023599999999998</v>
      </c>
      <c r="AW1896" s="32">
        <v>3.5000000000000003E-2</v>
      </c>
      <c r="AX1896" s="32">
        <v>1.8164</v>
      </c>
      <c r="AY1896">
        <v>22.81</v>
      </c>
      <c r="AZ1896">
        <v>1.8173999999999999</v>
      </c>
      <c r="BA1896">
        <v>22.81</v>
      </c>
      <c r="BB1896">
        <v>468</v>
      </c>
      <c r="BC1896">
        <v>462.58</v>
      </c>
      <c r="BD1896" s="32">
        <v>5.2671000000000001</v>
      </c>
      <c r="BE1896" s="32">
        <v>5.2671999999999999</v>
      </c>
      <c r="BF1896" s="32">
        <v>34.913600000000002</v>
      </c>
      <c r="BG1896" s="32">
        <v>34.912199999999999</v>
      </c>
      <c r="BH1896" s="32">
        <v>1.8164</v>
      </c>
      <c r="BI1896" s="34">
        <v>23</v>
      </c>
      <c r="BJ1896" s="34">
        <v>19</v>
      </c>
      <c r="BK1896" s="34">
        <v>129</v>
      </c>
      <c r="BL1896" s="34">
        <v>110</v>
      </c>
      <c r="BM1896">
        <v>0</v>
      </c>
      <c r="BN1896" t="s">
        <v>1914</v>
      </c>
      <c r="BO1896" t="s">
        <v>7814</v>
      </c>
      <c r="BP1896" t="b">
        <v>1</v>
      </c>
    </row>
    <row r="1897" spans="1:68" x14ac:dyDescent="0.25">
      <c r="A1897" s="30" t="str">
        <f t="shared" si="30"/>
        <v>2012042119</v>
      </c>
      <c r="B1897" t="s">
        <v>219</v>
      </c>
      <c r="C1897">
        <v>119</v>
      </c>
      <c r="D1897" s="65" t="s">
        <v>8842</v>
      </c>
      <c r="E1897" t="s">
        <v>109</v>
      </c>
      <c r="F1897">
        <v>1</v>
      </c>
      <c r="G1897">
        <v>2012</v>
      </c>
      <c r="H1897">
        <v>2</v>
      </c>
      <c r="I1897" s="34">
        <v>457.6</v>
      </c>
      <c r="J1897">
        <v>485</v>
      </c>
      <c r="K1897" s="32">
        <v>47.271700000000003</v>
      </c>
      <c r="L1897" s="32">
        <v>-59.778300000000002</v>
      </c>
      <c r="M1897" s="31">
        <v>41187.448383680552</v>
      </c>
      <c r="N1897" s="33">
        <v>1.98</v>
      </c>
      <c r="O1897" s="33">
        <v>49.58</v>
      </c>
      <c r="P1897" s="32">
        <v>8.1877999999999993</v>
      </c>
      <c r="Q1897" s="32">
        <v>2.5688</v>
      </c>
      <c r="R1897" s="32">
        <v>13.5458</v>
      </c>
      <c r="S1897" s="32">
        <v>5.0811999999999999</v>
      </c>
      <c r="T1897" s="32">
        <v>8.0914000000000001</v>
      </c>
      <c r="U1897" s="32">
        <v>2.5731999999999999</v>
      </c>
      <c r="V1897" s="32">
        <v>13.595499999999999</v>
      </c>
      <c r="W1897" s="32">
        <v>5.0743</v>
      </c>
      <c r="X1897" s="32">
        <v>31.3552</v>
      </c>
      <c r="Y1897" s="32">
        <v>30.7315</v>
      </c>
      <c r="Z1897" s="32">
        <v>32.1843</v>
      </c>
      <c r="AA1897" s="32">
        <v>0.59699999999999998</v>
      </c>
      <c r="AB1897" s="32">
        <v>31.359200000000001</v>
      </c>
      <c r="AC1897" s="32">
        <v>30.721299999999999</v>
      </c>
      <c r="AD1897" s="32">
        <v>32.178199999999997</v>
      </c>
      <c r="AE1897" s="32">
        <v>0.59540000000000004</v>
      </c>
      <c r="AF1897" s="32">
        <v>6.1600999999999999</v>
      </c>
      <c r="AG1897" s="32">
        <v>4.9187000000000003</v>
      </c>
      <c r="AH1897" s="32">
        <v>6.8513999999999999</v>
      </c>
      <c r="AI1897" s="32">
        <v>0.6109</v>
      </c>
      <c r="AJ1897" s="32">
        <v>6.4154999999999998</v>
      </c>
      <c r="AK1897" s="32">
        <v>5.3391000000000002</v>
      </c>
      <c r="AL1897" s="32">
        <v>7.0883000000000003</v>
      </c>
      <c r="AM1897" s="32">
        <v>0.59660000000000002</v>
      </c>
      <c r="AN1897" s="32">
        <v>2.6770999999999998</v>
      </c>
      <c r="AO1897" s="32">
        <v>2.673</v>
      </c>
      <c r="AP1897" s="32">
        <v>13.5421</v>
      </c>
      <c r="AQ1897" s="32">
        <v>2.0999999999999999E-3</v>
      </c>
      <c r="AR1897" s="32">
        <v>13.5609</v>
      </c>
      <c r="AS1897" s="32">
        <v>0.03</v>
      </c>
      <c r="AT1897" s="32">
        <v>30.744800000000001</v>
      </c>
      <c r="AU1897" s="32">
        <v>8.8999999999999999E-3</v>
      </c>
      <c r="AV1897" s="32">
        <v>30.738499999999998</v>
      </c>
      <c r="AW1897" s="32">
        <v>1.49E-2</v>
      </c>
      <c r="AX1897" s="32">
        <v>1.8662000000000001</v>
      </c>
      <c r="AY1897">
        <v>72.38</v>
      </c>
      <c r="AZ1897">
        <v>1.8673</v>
      </c>
      <c r="BA1897">
        <v>72.38</v>
      </c>
      <c r="BB1897">
        <v>450.3</v>
      </c>
      <c r="BC1897">
        <v>450.72</v>
      </c>
      <c r="BD1897" s="32">
        <v>5.2558999999999996</v>
      </c>
      <c r="BE1897" s="32">
        <v>5.2560000000000002</v>
      </c>
      <c r="BF1897" s="32">
        <v>34.912999999999997</v>
      </c>
      <c r="BG1897" s="32">
        <v>34.9116</v>
      </c>
      <c r="BH1897" s="32">
        <v>1.8662000000000001</v>
      </c>
      <c r="BI1897" s="34">
        <v>73</v>
      </c>
      <c r="BJ1897" s="34">
        <v>28</v>
      </c>
      <c r="BK1897" s="34">
        <v>127</v>
      </c>
      <c r="BL1897" s="34">
        <v>96</v>
      </c>
      <c r="BM1897">
        <v>0</v>
      </c>
      <c r="BN1897" t="s">
        <v>1915</v>
      </c>
      <c r="BO1897" t="s">
        <v>7815</v>
      </c>
      <c r="BP1897" t="b">
        <v>1</v>
      </c>
    </row>
    <row r="1898" spans="1:68" x14ac:dyDescent="0.25">
      <c r="A1898" s="30" t="str">
        <f t="shared" si="30"/>
        <v>2012042122</v>
      </c>
      <c r="B1898" t="s">
        <v>219</v>
      </c>
      <c r="C1898">
        <v>122</v>
      </c>
      <c r="D1898" s="65" t="s">
        <v>8729</v>
      </c>
      <c r="E1898" t="s">
        <v>110</v>
      </c>
      <c r="F1898">
        <v>1</v>
      </c>
      <c r="G1898">
        <v>2012</v>
      </c>
      <c r="H1898">
        <v>2</v>
      </c>
      <c r="I1898" s="34">
        <v>322</v>
      </c>
      <c r="J1898">
        <v>327</v>
      </c>
      <c r="K1898" s="32">
        <v>47.1</v>
      </c>
      <c r="L1898" s="32">
        <v>-59.993200000000002</v>
      </c>
      <c r="M1898" s="31">
        <v>41187.605111921293</v>
      </c>
      <c r="N1898" s="33">
        <v>2.98</v>
      </c>
      <c r="O1898" s="33">
        <v>49.58</v>
      </c>
      <c r="P1898" s="32">
        <v>9.2049000000000003</v>
      </c>
      <c r="Q1898" s="32">
        <v>2.8849999999999998</v>
      </c>
      <c r="R1898" s="32">
        <v>14.9671</v>
      </c>
      <c r="S1898" s="32">
        <v>5.3672000000000004</v>
      </c>
      <c r="T1898" s="32">
        <v>9.2204999999999995</v>
      </c>
      <c r="U1898" s="32">
        <v>2.8834</v>
      </c>
      <c r="V1898" s="32">
        <v>14.9679</v>
      </c>
      <c r="W1898" s="32">
        <v>5.3663999999999996</v>
      </c>
      <c r="X1898" s="32">
        <v>31.151399999999999</v>
      </c>
      <c r="Y1898" s="32">
        <v>29.933</v>
      </c>
      <c r="Z1898" s="32">
        <v>32.192700000000002</v>
      </c>
      <c r="AA1898" s="32">
        <v>0.92259999999999998</v>
      </c>
      <c r="AB1898" s="32">
        <v>31.1434</v>
      </c>
      <c r="AC1898" s="32">
        <v>29.930800000000001</v>
      </c>
      <c r="AD1898" s="32">
        <v>32.187399999999997</v>
      </c>
      <c r="AE1898" s="32">
        <v>0.92049999999999998</v>
      </c>
      <c r="AF1898" s="32">
        <v>6.0164</v>
      </c>
      <c r="AG1898" s="32">
        <v>5.1623999999999999</v>
      </c>
      <c r="AH1898" s="32">
        <v>6.6999000000000004</v>
      </c>
      <c r="AI1898" s="32">
        <v>0.54869999999999997</v>
      </c>
      <c r="AJ1898" s="32">
        <v>6.2317</v>
      </c>
      <c r="AK1898" s="32">
        <v>5.4367000000000001</v>
      </c>
      <c r="AL1898" s="32">
        <v>6.9073000000000002</v>
      </c>
      <c r="AM1898" s="32">
        <v>0.55279999999999996</v>
      </c>
      <c r="AN1898" s="32">
        <v>3.5762</v>
      </c>
      <c r="AO1898" s="32">
        <v>3.5737999999999999</v>
      </c>
      <c r="AP1898" s="32">
        <v>14.9634</v>
      </c>
      <c r="AQ1898" s="32">
        <v>2.5000000000000001E-3</v>
      </c>
      <c r="AR1898" s="32">
        <v>14.9633</v>
      </c>
      <c r="AS1898" s="32">
        <v>2.0999999999999999E-3</v>
      </c>
      <c r="AT1898" s="32">
        <v>29.933499999999999</v>
      </c>
      <c r="AU1898" s="32">
        <v>5.9999999999999995E-4</v>
      </c>
      <c r="AV1898" s="32">
        <v>29.9314</v>
      </c>
      <c r="AW1898" s="32">
        <v>5.9999999999999995E-4</v>
      </c>
      <c r="AX1898" s="32">
        <v>1.8111999999999999</v>
      </c>
      <c r="AY1898">
        <v>79.319999999999993</v>
      </c>
      <c r="AZ1898">
        <v>1.8108</v>
      </c>
      <c r="BA1898">
        <v>79.319999999999993</v>
      </c>
      <c r="BB1898">
        <v>321</v>
      </c>
      <c r="BC1898">
        <v>321.06</v>
      </c>
      <c r="BD1898" s="32">
        <v>6.0660999999999996</v>
      </c>
      <c r="BE1898" s="32">
        <v>6.0656999999999996</v>
      </c>
      <c r="BF1898" s="32">
        <v>34.811999999999998</v>
      </c>
      <c r="BG1898" s="32">
        <v>34.810400000000001</v>
      </c>
      <c r="BH1898" s="32">
        <v>1.8111999999999999</v>
      </c>
      <c r="BI1898" s="34">
        <v>80</v>
      </c>
      <c r="BJ1898" s="34">
        <v>36</v>
      </c>
      <c r="BK1898" s="34">
        <v>143</v>
      </c>
      <c r="BL1898" s="34">
        <v>107</v>
      </c>
      <c r="BM1898">
        <v>0</v>
      </c>
      <c r="BN1898" t="s">
        <v>1916</v>
      </c>
      <c r="BO1898" t="s">
        <v>7816</v>
      </c>
      <c r="BP1898" t="b">
        <v>1</v>
      </c>
    </row>
    <row r="1899" spans="1:68" x14ac:dyDescent="0.25">
      <c r="A1899" s="30" t="str">
        <f t="shared" si="30"/>
        <v>2012042124</v>
      </c>
      <c r="B1899" t="s">
        <v>219</v>
      </c>
      <c r="C1899">
        <v>124</v>
      </c>
      <c r="D1899" s="65" t="s">
        <v>8873</v>
      </c>
      <c r="E1899" t="s">
        <v>83</v>
      </c>
      <c r="F1899">
        <v>1</v>
      </c>
      <c r="G1899">
        <v>2012</v>
      </c>
      <c r="H1899">
        <v>2</v>
      </c>
      <c r="I1899" s="34">
        <v>169.5</v>
      </c>
      <c r="J1899">
        <v>177</v>
      </c>
      <c r="K1899" s="32">
        <v>47.02</v>
      </c>
      <c r="L1899" s="32">
        <v>-60.119300000000003</v>
      </c>
      <c r="M1899" s="31">
        <v>41187.688795138885</v>
      </c>
      <c r="N1899" s="33">
        <v>2.98</v>
      </c>
      <c r="O1899" s="33">
        <v>49.58</v>
      </c>
      <c r="P1899" s="32">
        <v>10.0387</v>
      </c>
      <c r="Q1899" s="32">
        <v>3.2528000000000001</v>
      </c>
      <c r="R1899" s="32">
        <v>15.136699999999999</v>
      </c>
      <c r="S1899" s="32">
        <v>4.9257999999999997</v>
      </c>
      <c r="T1899" s="32">
        <v>10.0481</v>
      </c>
      <c r="U1899" s="32">
        <v>3.2566999999999999</v>
      </c>
      <c r="V1899" s="32">
        <v>15.136799999999999</v>
      </c>
      <c r="W1899" s="32">
        <v>4.9248000000000003</v>
      </c>
      <c r="X1899" s="32">
        <v>30.485499999999998</v>
      </c>
      <c r="Y1899" s="32">
        <v>29.297999999999998</v>
      </c>
      <c r="Z1899" s="32">
        <v>32.129800000000003</v>
      </c>
      <c r="AA1899" s="32">
        <v>1.1891</v>
      </c>
      <c r="AB1899" s="32">
        <v>30.478400000000001</v>
      </c>
      <c r="AC1899" s="32">
        <v>29.294499999999999</v>
      </c>
      <c r="AD1899" s="32">
        <v>32.121200000000002</v>
      </c>
      <c r="AE1899" s="32">
        <v>1.1870000000000001</v>
      </c>
      <c r="AF1899" s="32">
        <v>5.8979999999999997</v>
      </c>
      <c r="AG1899" s="32">
        <v>4.9401000000000002</v>
      </c>
      <c r="AH1899" s="32">
        <v>6.7907999999999999</v>
      </c>
      <c r="AI1899" s="32">
        <v>0.65969999999999995</v>
      </c>
      <c r="AJ1899" s="32">
        <v>6.1120000000000001</v>
      </c>
      <c r="AK1899" s="32">
        <v>5.2045000000000003</v>
      </c>
      <c r="AL1899" s="32">
        <v>6.9757999999999996</v>
      </c>
      <c r="AM1899" s="32">
        <v>0.66659999999999997</v>
      </c>
      <c r="AN1899" s="32">
        <v>4.0125000000000002</v>
      </c>
      <c r="AO1899" s="32">
        <v>4.0072000000000001</v>
      </c>
      <c r="AP1899" s="32">
        <v>15.130100000000001</v>
      </c>
      <c r="AQ1899" s="32">
        <v>1.5E-3</v>
      </c>
      <c r="AR1899" s="32">
        <v>15.1302</v>
      </c>
      <c r="AS1899" s="32">
        <v>1.5E-3</v>
      </c>
      <c r="AT1899" s="32">
        <v>29.302800000000001</v>
      </c>
      <c r="AU1899" s="32">
        <v>4.1999999999999997E-3</v>
      </c>
      <c r="AV1899" s="32">
        <v>29.3003</v>
      </c>
      <c r="AW1899" s="32">
        <v>5.0000000000000001E-3</v>
      </c>
      <c r="AX1899" s="32">
        <v>2.1008</v>
      </c>
      <c r="AY1899">
        <v>85.27</v>
      </c>
      <c r="AZ1899">
        <v>2.1009000000000002</v>
      </c>
      <c r="BA1899">
        <v>85.27</v>
      </c>
      <c r="BB1899">
        <v>190.2</v>
      </c>
      <c r="BD1899" s="32"/>
      <c r="BE1899" s="32"/>
      <c r="BF1899" s="32"/>
      <c r="BG1899" s="32"/>
      <c r="BH1899" s="32">
        <v>2.1008</v>
      </c>
      <c r="BI1899" s="34">
        <v>86</v>
      </c>
      <c r="BJ1899" s="34">
        <v>44</v>
      </c>
      <c r="BK1899" s="34">
        <v>152</v>
      </c>
      <c r="BL1899" s="34">
        <v>108</v>
      </c>
      <c r="BM1899">
        <v>0</v>
      </c>
      <c r="BN1899" t="s">
        <v>1917</v>
      </c>
      <c r="BO1899" t="s">
        <v>7817</v>
      </c>
      <c r="BP1899" t="b">
        <v>1</v>
      </c>
    </row>
    <row r="1900" spans="1:68" x14ac:dyDescent="0.25">
      <c r="A1900" s="30" t="str">
        <f t="shared" si="30"/>
        <v>2012042126</v>
      </c>
      <c r="B1900" t="s">
        <v>219</v>
      </c>
      <c r="C1900">
        <v>126</v>
      </c>
      <c r="D1900" s="65" t="s">
        <v>8798</v>
      </c>
      <c r="E1900" t="s">
        <v>111</v>
      </c>
      <c r="F1900">
        <v>1</v>
      </c>
      <c r="G1900">
        <v>2012</v>
      </c>
      <c r="H1900">
        <v>2</v>
      </c>
      <c r="I1900" s="34">
        <v>74.400000000000006</v>
      </c>
      <c r="J1900">
        <v>82</v>
      </c>
      <c r="K1900" s="32">
        <v>46.96</v>
      </c>
      <c r="L1900" s="32">
        <v>-60.220999999999997</v>
      </c>
      <c r="M1900" s="31">
        <v>41187.755891898145</v>
      </c>
      <c r="N1900" s="33">
        <v>2.98</v>
      </c>
      <c r="O1900" s="33">
        <v>49.58</v>
      </c>
      <c r="P1900" s="32">
        <v>10.932700000000001</v>
      </c>
      <c r="Q1900" s="32">
        <v>2.5545</v>
      </c>
      <c r="R1900" s="32">
        <v>15.152100000000001</v>
      </c>
      <c r="S1900" s="32">
        <v>5.1571999999999996</v>
      </c>
      <c r="T1900" s="32">
        <v>10.938499999999999</v>
      </c>
      <c r="U1900" s="32">
        <v>2.5543</v>
      </c>
      <c r="V1900" s="32">
        <v>15.1563</v>
      </c>
      <c r="W1900" s="32">
        <v>5.1542000000000003</v>
      </c>
      <c r="X1900" s="32">
        <v>30.221800000000002</v>
      </c>
      <c r="Y1900" s="32">
        <v>29.303999999999998</v>
      </c>
      <c r="Z1900" s="32">
        <v>32.248199999999997</v>
      </c>
      <c r="AA1900" s="32">
        <v>1.0623</v>
      </c>
      <c r="AB1900" s="32">
        <v>30.217300000000002</v>
      </c>
      <c r="AC1900" s="32">
        <v>29.303999999999998</v>
      </c>
      <c r="AD1900" s="32">
        <v>32.244599999999998</v>
      </c>
      <c r="AE1900" s="32">
        <v>1.0606</v>
      </c>
      <c r="AF1900" s="32">
        <v>5.5448000000000004</v>
      </c>
      <c r="AG1900" s="32">
        <v>4.9939999999999998</v>
      </c>
      <c r="AH1900" s="32">
        <v>6.0126999999999997</v>
      </c>
      <c r="AI1900" s="32">
        <v>0.2626</v>
      </c>
      <c r="AJ1900" s="32">
        <v>5.7558999999999996</v>
      </c>
      <c r="AK1900" s="32">
        <v>5.2656999999999998</v>
      </c>
      <c r="AL1900" s="32">
        <v>6.2119999999999997</v>
      </c>
      <c r="AM1900" s="32">
        <v>0.2641</v>
      </c>
      <c r="AN1900" s="32">
        <v>4.1525999999999996</v>
      </c>
      <c r="AO1900" s="32">
        <v>4.1510999999999996</v>
      </c>
      <c r="AP1900" s="32">
        <v>15.1028</v>
      </c>
      <c r="AQ1900" s="32">
        <v>1.4E-3</v>
      </c>
      <c r="AR1900" s="32">
        <v>15.1035</v>
      </c>
      <c r="AS1900" s="32">
        <v>8.0000000000000004E-4</v>
      </c>
      <c r="AT1900" s="32">
        <v>29.311</v>
      </c>
      <c r="AU1900" s="32">
        <v>6.0000000000000001E-3</v>
      </c>
      <c r="AV1900" s="32">
        <v>29.309899999999999</v>
      </c>
      <c r="AW1900" s="32">
        <v>5.1000000000000004E-3</v>
      </c>
      <c r="AX1900" s="32">
        <v>2.2704</v>
      </c>
      <c r="AY1900">
        <v>66.430000000000007</v>
      </c>
      <c r="AZ1900">
        <v>2.2703000000000002</v>
      </c>
      <c r="BA1900">
        <v>66.430000000000007</v>
      </c>
      <c r="BB1900">
        <v>78.2</v>
      </c>
      <c r="BC1900">
        <v>74.36</v>
      </c>
      <c r="BD1900" s="32">
        <v>2.5001000000000002</v>
      </c>
      <c r="BE1900" s="32">
        <v>2.5244</v>
      </c>
      <c r="BF1900" s="32">
        <v>32.776499999999999</v>
      </c>
      <c r="BG1900" s="32">
        <v>32.787399999999998</v>
      </c>
      <c r="BH1900" s="32"/>
      <c r="BI1900" s="34"/>
      <c r="BJ1900" s="34">
        <v>42</v>
      </c>
      <c r="BK1900" s="34">
        <v>75</v>
      </c>
      <c r="BL1900" s="34">
        <v>33</v>
      </c>
      <c r="BM1900">
        <v>0</v>
      </c>
      <c r="BN1900" t="s">
        <v>1918</v>
      </c>
      <c r="BO1900" t="s">
        <v>7818</v>
      </c>
      <c r="BP1900" t="b">
        <v>1</v>
      </c>
    </row>
    <row r="1901" spans="1:68" x14ac:dyDescent="0.25">
      <c r="A1901" s="30" t="str">
        <f t="shared" si="30"/>
        <v>2012042129</v>
      </c>
      <c r="B1901" t="s">
        <v>219</v>
      </c>
      <c r="C1901">
        <v>129</v>
      </c>
      <c r="D1901" s="65" t="s">
        <v>8769</v>
      </c>
      <c r="E1901" t="s">
        <v>106</v>
      </c>
      <c r="F1901">
        <v>1</v>
      </c>
      <c r="G1901">
        <v>2012</v>
      </c>
      <c r="H1901">
        <v>2</v>
      </c>
      <c r="I1901" s="34">
        <v>83.3</v>
      </c>
      <c r="J1901">
        <v>93</v>
      </c>
      <c r="K1901" s="32">
        <v>45.83</v>
      </c>
      <c r="L1901" s="32">
        <v>-59.850299999999997</v>
      </c>
      <c r="M1901" s="31">
        <v>41188.170759490742</v>
      </c>
      <c r="N1901" s="33">
        <v>1.98</v>
      </c>
      <c r="O1901" s="33">
        <v>49.58</v>
      </c>
      <c r="P1901" s="32">
        <v>11.7227</v>
      </c>
      <c r="Q1901" s="32">
        <v>3.9922</v>
      </c>
      <c r="R1901" s="32">
        <v>15.658799999999999</v>
      </c>
      <c r="S1901" s="32">
        <v>4.8144999999999998</v>
      </c>
      <c r="T1901" s="32">
        <v>11.733599999999999</v>
      </c>
      <c r="U1901" s="32">
        <v>4.0007999999999999</v>
      </c>
      <c r="V1901" s="32">
        <v>15.659000000000001</v>
      </c>
      <c r="W1901" s="32">
        <v>4.8080999999999996</v>
      </c>
      <c r="X1901" s="32">
        <v>30.133700000000001</v>
      </c>
      <c r="Y1901" s="32">
        <v>29.244</v>
      </c>
      <c r="Z1901" s="32">
        <v>31.6951</v>
      </c>
      <c r="AA1901" s="32">
        <v>0.97760000000000002</v>
      </c>
      <c r="AB1901" s="32">
        <v>30.128900000000002</v>
      </c>
      <c r="AC1901" s="32">
        <v>29.241399999999999</v>
      </c>
      <c r="AD1901" s="32">
        <v>31.691199999999998</v>
      </c>
      <c r="AE1901" s="32">
        <v>0.97609999999999997</v>
      </c>
      <c r="AF1901" s="32">
        <v>5.5796999999999999</v>
      </c>
      <c r="AG1901" s="32">
        <v>5.1062000000000003</v>
      </c>
      <c r="AH1901" s="32">
        <v>6.1863000000000001</v>
      </c>
      <c r="AI1901" s="32">
        <v>0.31440000000000001</v>
      </c>
      <c r="AJ1901" s="32">
        <v>5.7887000000000004</v>
      </c>
      <c r="AK1901" s="32">
        <v>5.3007</v>
      </c>
      <c r="AL1901" s="32">
        <v>6.3746999999999998</v>
      </c>
      <c r="AM1901" s="32">
        <v>0.31390000000000001</v>
      </c>
      <c r="AN1901" s="32">
        <v>3.7547999999999999</v>
      </c>
      <c r="AO1901" s="32">
        <v>3.7521</v>
      </c>
      <c r="AP1901" s="32">
        <v>15.642200000000001</v>
      </c>
      <c r="AQ1901" s="32">
        <v>1.4E-3</v>
      </c>
      <c r="AR1901" s="32">
        <v>15.642099999999999</v>
      </c>
      <c r="AS1901" s="32">
        <v>1.5E-3</v>
      </c>
      <c r="AT1901" s="32">
        <v>29.244599999999998</v>
      </c>
      <c r="AU1901" s="32">
        <v>4.0000000000000002E-4</v>
      </c>
      <c r="AV1901" s="32">
        <v>29.242799999999999</v>
      </c>
      <c r="AW1901" s="32">
        <v>1E-3</v>
      </c>
      <c r="AX1901" s="32">
        <v>2.6953</v>
      </c>
      <c r="AY1901">
        <v>83.29</v>
      </c>
      <c r="AZ1901">
        <v>2.6964000000000001</v>
      </c>
      <c r="BA1901">
        <v>83.29</v>
      </c>
      <c r="BB1901">
        <v>84.7</v>
      </c>
      <c r="BC1901">
        <v>83.29</v>
      </c>
      <c r="BD1901" s="32">
        <v>2.6953</v>
      </c>
      <c r="BE1901" s="32">
        <v>2.6964000000000001</v>
      </c>
      <c r="BF1901" s="32">
        <v>32.3476</v>
      </c>
      <c r="BG1901" s="32">
        <v>32.342599999999997</v>
      </c>
      <c r="BH1901" s="32"/>
      <c r="BI1901" s="34"/>
      <c r="BJ1901" s="34">
        <v>50</v>
      </c>
      <c r="BK1901" s="34">
        <v>84</v>
      </c>
      <c r="BL1901" s="34">
        <v>34</v>
      </c>
      <c r="BM1901">
        <v>0</v>
      </c>
      <c r="BN1901" t="s">
        <v>1919</v>
      </c>
      <c r="BO1901" t="s">
        <v>7819</v>
      </c>
      <c r="BP1901" t="b">
        <v>1</v>
      </c>
    </row>
    <row r="1902" spans="1:68" x14ac:dyDescent="0.25">
      <c r="A1902" s="30" t="str">
        <f t="shared" si="30"/>
        <v>2012042131</v>
      </c>
      <c r="B1902" t="s">
        <v>219</v>
      </c>
      <c r="C1902">
        <v>131</v>
      </c>
      <c r="D1902" s="65" t="s">
        <v>8731</v>
      </c>
      <c r="E1902" t="s">
        <v>105</v>
      </c>
      <c r="F1902">
        <v>1</v>
      </c>
      <c r="G1902">
        <v>2012</v>
      </c>
      <c r="H1902">
        <v>2</v>
      </c>
      <c r="I1902" s="34">
        <v>129.9</v>
      </c>
      <c r="J1902">
        <v>140</v>
      </c>
      <c r="K1902" s="32">
        <v>45.660299999999999</v>
      </c>
      <c r="L1902" s="32">
        <v>-59.700200000000002</v>
      </c>
      <c r="M1902" s="31">
        <v>41188.262821990742</v>
      </c>
      <c r="N1902" s="33">
        <v>1.98</v>
      </c>
      <c r="O1902" s="33">
        <v>49.59</v>
      </c>
      <c r="P1902" s="32">
        <v>12.920299999999999</v>
      </c>
      <c r="Q1902" s="32">
        <v>3.4908000000000001</v>
      </c>
      <c r="R1902" s="32">
        <v>17.038499999999999</v>
      </c>
      <c r="S1902" s="32">
        <v>5.3117999999999999</v>
      </c>
      <c r="T1902" s="32">
        <v>12.934699999999999</v>
      </c>
      <c r="U1902" s="32">
        <v>3.4973000000000001</v>
      </c>
      <c r="V1902" s="32">
        <v>17.038699999999999</v>
      </c>
      <c r="W1902" s="32">
        <v>5.3025000000000002</v>
      </c>
      <c r="X1902" s="32">
        <v>30.7134</v>
      </c>
      <c r="Y1902" s="32">
        <v>30.159199999999998</v>
      </c>
      <c r="Z1902" s="32">
        <v>31.715399999999999</v>
      </c>
      <c r="AA1902" s="32">
        <v>0.50819999999999999</v>
      </c>
      <c r="AB1902" s="32">
        <v>30.7088</v>
      </c>
      <c r="AC1902" s="32">
        <v>30.1553</v>
      </c>
      <c r="AD1902" s="32">
        <v>31.706499999999998</v>
      </c>
      <c r="AE1902" s="32">
        <v>0.50380000000000003</v>
      </c>
      <c r="AF1902" s="32">
        <v>5.5438000000000001</v>
      </c>
      <c r="AG1902" s="32">
        <v>4.9878</v>
      </c>
      <c r="AH1902" s="32">
        <v>6.3348000000000004</v>
      </c>
      <c r="AI1902" s="32">
        <v>0.41589999999999999</v>
      </c>
      <c r="AJ1902" s="32">
        <v>5.74</v>
      </c>
      <c r="AK1902" s="32">
        <v>5.1992000000000003</v>
      </c>
      <c r="AL1902" s="32">
        <v>6.5414000000000003</v>
      </c>
      <c r="AM1902" s="32">
        <v>0.43209999999999998</v>
      </c>
      <c r="AN1902" s="32">
        <v>3.3591000000000002</v>
      </c>
      <c r="AO1902" s="32">
        <v>3.3502000000000001</v>
      </c>
      <c r="AP1902" s="32">
        <v>16.7849</v>
      </c>
      <c r="AQ1902" s="32">
        <v>3.8E-3</v>
      </c>
      <c r="AR1902" s="32">
        <v>16.784600000000001</v>
      </c>
      <c r="AS1902" s="32">
        <v>1.2500000000000001E-2</v>
      </c>
      <c r="AT1902" s="32">
        <v>30.1709</v>
      </c>
      <c r="AU1902" s="32">
        <v>8.2000000000000007E-3</v>
      </c>
      <c r="AV1902" s="32">
        <v>30.1706</v>
      </c>
      <c r="AW1902" s="32">
        <v>1.03E-2</v>
      </c>
      <c r="AX1902" s="32">
        <v>2.8273000000000001</v>
      </c>
      <c r="AY1902">
        <v>71.400000000000006</v>
      </c>
      <c r="AZ1902">
        <v>2.8271000000000002</v>
      </c>
      <c r="BA1902">
        <v>71.400000000000006</v>
      </c>
      <c r="BB1902">
        <v>139.80000000000001</v>
      </c>
      <c r="BD1902" s="32"/>
      <c r="BE1902" s="32"/>
      <c r="BF1902" s="32"/>
      <c r="BG1902" s="32"/>
      <c r="BH1902" s="32">
        <v>2.8273000000000001</v>
      </c>
      <c r="BI1902" s="34">
        <v>72</v>
      </c>
      <c r="BJ1902" s="34">
        <v>47</v>
      </c>
      <c r="BK1902" s="34">
        <v>131</v>
      </c>
      <c r="BL1902" s="34">
        <v>84</v>
      </c>
      <c r="BM1902">
        <v>0</v>
      </c>
      <c r="BN1902" t="s">
        <v>1920</v>
      </c>
      <c r="BO1902" t="s">
        <v>7820</v>
      </c>
      <c r="BP1902" t="b">
        <v>1</v>
      </c>
    </row>
    <row r="1903" spans="1:68" x14ac:dyDescent="0.25">
      <c r="A1903" s="30" t="str">
        <f t="shared" si="30"/>
        <v>2012042136</v>
      </c>
      <c r="B1903" t="s">
        <v>219</v>
      </c>
      <c r="C1903">
        <v>136</v>
      </c>
      <c r="D1903" s="65" t="s">
        <v>8914</v>
      </c>
      <c r="E1903" t="s">
        <v>104</v>
      </c>
      <c r="F1903">
        <v>1</v>
      </c>
      <c r="G1903">
        <v>2012</v>
      </c>
      <c r="H1903">
        <v>2</v>
      </c>
      <c r="I1903" s="34">
        <v>135.80000000000001</v>
      </c>
      <c r="J1903">
        <v>143</v>
      </c>
      <c r="K1903" s="32">
        <v>45.490200000000002</v>
      </c>
      <c r="L1903" s="32">
        <v>-59.519199999999998</v>
      </c>
      <c r="M1903" s="31">
        <v>41188.758808680555</v>
      </c>
      <c r="N1903" s="33">
        <v>2.98</v>
      </c>
      <c r="O1903" s="33">
        <v>49.59</v>
      </c>
      <c r="P1903" s="32">
        <v>12.479200000000001</v>
      </c>
      <c r="Q1903" s="32">
        <v>4.0719000000000003</v>
      </c>
      <c r="R1903" s="32">
        <v>16.9941</v>
      </c>
      <c r="S1903" s="32">
        <v>5.3699000000000003</v>
      </c>
      <c r="T1903" s="32">
        <v>12.4819</v>
      </c>
      <c r="U1903" s="32">
        <v>4.0728</v>
      </c>
      <c r="V1903" s="32">
        <v>16.994299999999999</v>
      </c>
      <c r="W1903" s="32">
        <v>5.3670999999999998</v>
      </c>
      <c r="X1903" s="32">
        <v>30.5395</v>
      </c>
      <c r="Y1903" s="32">
        <v>29.930499999999999</v>
      </c>
      <c r="Z1903" s="32">
        <v>31.763200000000001</v>
      </c>
      <c r="AA1903" s="32">
        <v>0.66549999999999998</v>
      </c>
      <c r="AB1903" s="32">
        <v>30.5351</v>
      </c>
      <c r="AC1903" s="32">
        <v>29.929099999999998</v>
      </c>
      <c r="AD1903" s="32">
        <v>31.7591</v>
      </c>
      <c r="AE1903" s="32">
        <v>0.66410000000000002</v>
      </c>
      <c r="AF1903" s="32">
        <v>5.5267999999999997</v>
      </c>
      <c r="AG1903" s="32">
        <v>5.0014000000000003</v>
      </c>
      <c r="AH1903" s="32">
        <v>6.1797000000000004</v>
      </c>
      <c r="AI1903" s="32">
        <v>0.39400000000000002</v>
      </c>
      <c r="AJ1903" s="32">
        <v>5.7461000000000002</v>
      </c>
      <c r="AK1903" s="32">
        <v>5.2131999999999996</v>
      </c>
      <c r="AL1903" s="32">
        <v>6.4047000000000001</v>
      </c>
      <c r="AM1903" s="32">
        <v>0.40529999999999999</v>
      </c>
      <c r="AN1903" s="32">
        <v>3.5472999999999999</v>
      </c>
      <c r="AO1903" s="32">
        <v>3.5451000000000001</v>
      </c>
      <c r="AP1903" s="32">
        <v>16.933599999999998</v>
      </c>
      <c r="AQ1903" s="32">
        <v>2.5100000000000001E-2</v>
      </c>
      <c r="AR1903" s="32">
        <v>16.9331</v>
      </c>
      <c r="AS1903" s="32">
        <v>2.4500000000000001E-2</v>
      </c>
      <c r="AT1903" s="32">
        <v>29.936900000000001</v>
      </c>
      <c r="AU1903" s="32">
        <v>5.5999999999999999E-3</v>
      </c>
      <c r="AV1903" s="32">
        <v>29.935300000000002</v>
      </c>
      <c r="AW1903" s="32">
        <v>5.4000000000000003E-3</v>
      </c>
      <c r="AX1903" s="32">
        <v>3.2566999999999999</v>
      </c>
      <c r="AY1903">
        <v>117.99</v>
      </c>
      <c r="AZ1903">
        <v>3.2566000000000002</v>
      </c>
      <c r="BA1903">
        <v>117.99</v>
      </c>
      <c r="BB1903">
        <v>144.1</v>
      </c>
      <c r="BD1903" s="32"/>
      <c r="BE1903" s="32"/>
      <c r="BF1903" s="32"/>
      <c r="BG1903" s="32"/>
      <c r="BH1903" s="32"/>
      <c r="BI1903" s="34"/>
      <c r="BJ1903" s="34">
        <v>57</v>
      </c>
      <c r="BK1903" s="34">
        <v>137</v>
      </c>
      <c r="BL1903" s="34">
        <v>80</v>
      </c>
      <c r="BM1903">
        <v>0</v>
      </c>
      <c r="BN1903" t="s">
        <v>1921</v>
      </c>
      <c r="BO1903" t="s">
        <v>7821</v>
      </c>
      <c r="BP1903" t="b">
        <v>1</v>
      </c>
    </row>
    <row r="1904" spans="1:68" x14ac:dyDescent="0.25">
      <c r="A1904" s="30" t="str">
        <f t="shared" si="30"/>
        <v>2012042138</v>
      </c>
      <c r="B1904" t="s">
        <v>219</v>
      </c>
      <c r="C1904">
        <v>138</v>
      </c>
      <c r="D1904" s="65" t="s">
        <v>8733</v>
      </c>
      <c r="E1904" t="s">
        <v>102</v>
      </c>
      <c r="F1904">
        <v>1</v>
      </c>
      <c r="G1904">
        <v>2012</v>
      </c>
      <c r="H1904">
        <v>2</v>
      </c>
      <c r="I1904" s="34">
        <v>99.2</v>
      </c>
      <c r="J1904">
        <v>106</v>
      </c>
      <c r="K1904" s="32">
        <v>45.161999999999999</v>
      </c>
      <c r="L1904" s="32">
        <v>-59.1768</v>
      </c>
      <c r="M1904" s="31">
        <v>41188.876395486113</v>
      </c>
      <c r="N1904" s="33">
        <v>1.98</v>
      </c>
      <c r="O1904" s="33">
        <v>49.59</v>
      </c>
      <c r="P1904" s="32">
        <v>11.851900000000001</v>
      </c>
      <c r="Q1904" s="32">
        <v>3.4081999999999999</v>
      </c>
      <c r="R1904" s="32">
        <v>17.023099999999999</v>
      </c>
      <c r="S1904" s="32">
        <v>5.7392000000000003</v>
      </c>
      <c r="T1904" s="32">
        <v>11.851000000000001</v>
      </c>
      <c r="U1904" s="32">
        <v>3.4091</v>
      </c>
      <c r="V1904" s="32">
        <v>17.023099999999999</v>
      </c>
      <c r="W1904" s="32">
        <v>5.7423999999999999</v>
      </c>
      <c r="X1904" s="32">
        <v>30.69</v>
      </c>
      <c r="Y1904" s="32">
        <v>30.2196</v>
      </c>
      <c r="Z1904" s="32">
        <v>31.649799999999999</v>
      </c>
      <c r="AA1904" s="32">
        <v>0.50090000000000001</v>
      </c>
      <c r="AB1904" s="32">
        <v>30.687000000000001</v>
      </c>
      <c r="AC1904" s="32">
        <v>30.218299999999999</v>
      </c>
      <c r="AD1904" s="32">
        <v>31.647200000000002</v>
      </c>
      <c r="AE1904" s="32">
        <v>0.50009999999999999</v>
      </c>
      <c r="AF1904" s="32">
        <v>5.6889000000000003</v>
      </c>
      <c r="AG1904" s="32">
        <v>4.8516000000000004</v>
      </c>
      <c r="AH1904" s="32">
        <v>6.3144</v>
      </c>
      <c r="AI1904" s="32">
        <v>0.48039999999999999</v>
      </c>
      <c r="AJ1904" s="32">
        <v>5.8974000000000002</v>
      </c>
      <c r="AK1904" s="32">
        <v>5.1802000000000001</v>
      </c>
      <c r="AL1904" s="32">
        <v>6.5514999999999999</v>
      </c>
      <c r="AM1904" s="32">
        <v>0.49619999999999997</v>
      </c>
      <c r="AN1904" s="32">
        <v>3.3296000000000001</v>
      </c>
      <c r="AO1904" s="32">
        <v>3.3289</v>
      </c>
      <c r="AP1904" s="32">
        <v>17.012699999999999</v>
      </c>
      <c r="AQ1904" s="32">
        <v>1.5E-3</v>
      </c>
      <c r="AR1904" s="32">
        <v>17.012799999999999</v>
      </c>
      <c r="AS1904" s="32">
        <v>1.6000000000000001E-3</v>
      </c>
      <c r="AT1904" s="32">
        <v>30.222100000000001</v>
      </c>
      <c r="AU1904" s="32">
        <v>1.2999999999999999E-3</v>
      </c>
      <c r="AV1904" s="32">
        <v>30.220300000000002</v>
      </c>
      <c r="AW1904" s="32">
        <v>1.2999999999999999E-3</v>
      </c>
      <c r="AX1904" s="32">
        <v>2.8058000000000001</v>
      </c>
      <c r="AY1904">
        <v>73.39</v>
      </c>
      <c r="AZ1904">
        <v>2.8054999999999999</v>
      </c>
      <c r="BA1904">
        <v>73.39</v>
      </c>
      <c r="BB1904">
        <v>101.9</v>
      </c>
      <c r="BC1904">
        <v>99.16</v>
      </c>
      <c r="BD1904" s="32">
        <v>3.0682999999999998</v>
      </c>
      <c r="BE1904" s="32">
        <v>3.0678000000000001</v>
      </c>
      <c r="BF1904" s="32">
        <v>32.486899999999999</v>
      </c>
      <c r="BG1904" s="32">
        <v>32.486899999999999</v>
      </c>
      <c r="BH1904" s="32"/>
      <c r="BI1904" s="34"/>
      <c r="BJ1904" s="34">
        <v>45</v>
      </c>
      <c r="BK1904" s="34">
        <v>100</v>
      </c>
      <c r="BL1904" s="34">
        <v>55</v>
      </c>
      <c r="BM1904">
        <v>0</v>
      </c>
      <c r="BN1904" t="s">
        <v>1922</v>
      </c>
      <c r="BO1904" t="s">
        <v>7822</v>
      </c>
      <c r="BP1904" t="b">
        <v>1</v>
      </c>
    </row>
    <row r="1905" spans="1:68" x14ac:dyDescent="0.25">
      <c r="A1905" s="30" t="str">
        <f t="shared" si="30"/>
        <v>2012042140</v>
      </c>
      <c r="B1905" t="s">
        <v>219</v>
      </c>
      <c r="C1905">
        <v>140</v>
      </c>
      <c r="D1905" s="65" t="s">
        <v>8900</v>
      </c>
      <c r="E1905" t="s">
        <v>101</v>
      </c>
      <c r="F1905">
        <v>1</v>
      </c>
      <c r="G1905">
        <v>2012</v>
      </c>
      <c r="H1905">
        <v>2</v>
      </c>
      <c r="I1905" s="34">
        <v>165.6</v>
      </c>
      <c r="J1905">
        <v>209</v>
      </c>
      <c r="K1905" s="32">
        <v>44.822699999999998</v>
      </c>
      <c r="L1905" s="32">
        <v>-58.851999999999997</v>
      </c>
      <c r="M1905" s="31">
        <v>41189.013281250001</v>
      </c>
      <c r="N1905" s="33">
        <v>2.98</v>
      </c>
      <c r="O1905" s="33">
        <v>49.59</v>
      </c>
      <c r="P1905" s="32">
        <v>12.603899999999999</v>
      </c>
      <c r="Q1905" s="32">
        <v>3.4662000000000002</v>
      </c>
      <c r="R1905" s="32">
        <v>17.0167</v>
      </c>
      <c r="S1905" s="32">
        <v>5.3266999999999998</v>
      </c>
      <c r="T1905" s="32">
        <v>12.605399999999999</v>
      </c>
      <c r="U1905" s="32">
        <v>3.4744000000000002</v>
      </c>
      <c r="V1905" s="32">
        <v>17.016400000000001</v>
      </c>
      <c r="W1905" s="32">
        <v>5.3319999999999999</v>
      </c>
      <c r="X1905" s="32">
        <v>30.577000000000002</v>
      </c>
      <c r="Y1905" s="32">
        <v>30.183499999999999</v>
      </c>
      <c r="Z1905" s="32">
        <v>31.5654</v>
      </c>
      <c r="AA1905" s="32">
        <v>0.45979999999999999</v>
      </c>
      <c r="AB1905" s="32">
        <v>30.572500000000002</v>
      </c>
      <c r="AC1905" s="32">
        <v>30.181999999999999</v>
      </c>
      <c r="AD1905" s="32">
        <v>31.558</v>
      </c>
      <c r="AE1905" s="32">
        <v>0.45800000000000002</v>
      </c>
      <c r="AF1905" s="32">
        <v>5.6486999999999998</v>
      </c>
      <c r="AG1905" s="32">
        <v>5.1127000000000002</v>
      </c>
      <c r="AH1905" s="32">
        <v>6.3959000000000001</v>
      </c>
      <c r="AI1905" s="32">
        <v>0.45519999999999999</v>
      </c>
      <c r="AJ1905" s="32">
        <v>5.8403</v>
      </c>
      <c r="AK1905" s="32">
        <v>5.2826000000000004</v>
      </c>
      <c r="AL1905" s="32">
        <v>6.6163999999999996</v>
      </c>
      <c r="AM1905" s="32">
        <v>0.48089999999999999</v>
      </c>
      <c r="AN1905" s="32">
        <v>3.2846000000000002</v>
      </c>
      <c r="AO1905" s="32">
        <v>3.2793000000000001</v>
      </c>
      <c r="AP1905" s="32">
        <v>17.0152</v>
      </c>
      <c r="AQ1905" s="32">
        <v>1.5E-3</v>
      </c>
      <c r="AR1905" s="32">
        <v>17.014900000000001</v>
      </c>
      <c r="AS1905" s="32">
        <v>1.2999999999999999E-3</v>
      </c>
      <c r="AT1905" s="32">
        <v>30.183800000000002</v>
      </c>
      <c r="AU1905" s="32">
        <v>2.9999999999999997E-4</v>
      </c>
      <c r="AV1905" s="32">
        <v>30.182200000000002</v>
      </c>
      <c r="AW1905" s="32">
        <v>2.0000000000000001E-4</v>
      </c>
      <c r="AX1905" s="32">
        <v>2.7353999999999998</v>
      </c>
      <c r="AY1905">
        <v>67.44</v>
      </c>
      <c r="AZ1905">
        <v>2.7353000000000001</v>
      </c>
      <c r="BA1905">
        <v>67.44</v>
      </c>
      <c r="BB1905">
        <v>202</v>
      </c>
      <c r="BD1905" s="32"/>
      <c r="BE1905" s="32"/>
      <c r="BF1905" s="32"/>
      <c r="BG1905" s="32"/>
      <c r="BH1905" s="32"/>
      <c r="BI1905" s="34"/>
      <c r="BJ1905" s="34">
        <v>48</v>
      </c>
      <c r="BK1905" s="34">
        <v>167</v>
      </c>
      <c r="BL1905" s="34">
        <v>119</v>
      </c>
      <c r="BM1905">
        <v>0</v>
      </c>
      <c r="BN1905" t="s">
        <v>1923</v>
      </c>
      <c r="BO1905" t="s">
        <v>7823</v>
      </c>
      <c r="BP1905" t="b">
        <v>1</v>
      </c>
    </row>
    <row r="1906" spans="1:68" x14ac:dyDescent="0.25">
      <c r="A1906" s="30" t="str">
        <f t="shared" si="30"/>
        <v>2012042142</v>
      </c>
      <c r="B1906" t="s">
        <v>219</v>
      </c>
      <c r="C1906">
        <v>142</v>
      </c>
      <c r="D1906" s="65" t="s">
        <v>8896</v>
      </c>
      <c r="E1906" t="s">
        <v>100</v>
      </c>
      <c r="F1906">
        <v>1</v>
      </c>
      <c r="G1906">
        <v>2012</v>
      </c>
      <c r="H1906">
        <v>2</v>
      </c>
      <c r="I1906" s="34">
        <v>60.5</v>
      </c>
      <c r="J1906">
        <v>69</v>
      </c>
      <c r="K1906" s="32">
        <v>44.481200000000001</v>
      </c>
      <c r="L1906" s="32">
        <v>-58.5107</v>
      </c>
      <c r="M1906" s="31">
        <v>41189.150986111112</v>
      </c>
      <c r="N1906" s="33">
        <v>2.98</v>
      </c>
      <c r="O1906" s="33">
        <v>49.59</v>
      </c>
      <c r="P1906" s="32">
        <v>12.084300000000001</v>
      </c>
      <c r="Q1906" s="32">
        <v>3.9378000000000002</v>
      </c>
      <c r="R1906" s="32">
        <v>16.999199999999998</v>
      </c>
      <c r="S1906" s="32">
        <v>5.5395000000000003</v>
      </c>
      <c r="T1906" s="32">
        <v>12.107900000000001</v>
      </c>
      <c r="U1906" s="32">
        <v>3.9426999999999999</v>
      </c>
      <c r="V1906" s="32">
        <v>16.9999</v>
      </c>
      <c r="W1906" s="32">
        <v>5.5312999999999999</v>
      </c>
      <c r="X1906" s="32">
        <v>31.096900000000002</v>
      </c>
      <c r="Y1906" s="32">
        <v>30.6068</v>
      </c>
      <c r="Z1906" s="32">
        <v>31.915400000000002</v>
      </c>
      <c r="AA1906" s="32">
        <v>0.53469999999999995</v>
      </c>
      <c r="AB1906" s="32">
        <v>31.088999999999999</v>
      </c>
      <c r="AC1906" s="32">
        <v>30.6051</v>
      </c>
      <c r="AD1906" s="32">
        <v>31.91</v>
      </c>
      <c r="AE1906" s="32">
        <v>0.53169999999999995</v>
      </c>
      <c r="AF1906" s="32">
        <v>5.6166999999999998</v>
      </c>
      <c r="AG1906" s="32">
        <v>5.2755999999999998</v>
      </c>
      <c r="AH1906" s="32">
        <v>6.0528000000000004</v>
      </c>
      <c r="AI1906" s="32">
        <v>0.30149999999999999</v>
      </c>
      <c r="AJ1906" s="32">
        <v>5.8192000000000004</v>
      </c>
      <c r="AK1906" s="32">
        <v>5.4650999999999996</v>
      </c>
      <c r="AL1906" s="32">
        <v>6.2770000000000001</v>
      </c>
      <c r="AM1906" s="32">
        <v>0.31879999999999997</v>
      </c>
      <c r="AN1906" s="32">
        <v>3.1911999999999998</v>
      </c>
      <c r="AO1906" s="32">
        <v>3.1877</v>
      </c>
      <c r="AP1906" s="32">
        <v>16.998799999999999</v>
      </c>
      <c r="AQ1906" s="32">
        <v>4.0000000000000002E-4</v>
      </c>
      <c r="AR1906" s="32">
        <v>16.999199999999998</v>
      </c>
      <c r="AS1906" s="32">
        <v>6.9999999999999999E-4</v>
      </c>
      <c r="AT1906" s="32">
        <v>30.607700000000001</v>
      </c>
      <c r="AU1906" s="32">
        <v>8.0000000000000004E-4</v>
      </c>
      <c r="AV1906" s="32">
        <v>30.606000000000002</v>
      </c>
      <c r="AW1906" s="32">
        <v>8.0000000000000004E-4</v>
      </c>
      <c r="AX1906" s="32">
        <v>3.8147000000000002</v>
      </c>
      <c r="AY1906">
        <v>60.5</v>
      </c>
      <c r="AZ1906">
        <v>3.8151000000000002</v>
      </c>
      <c r="BA1906">
        <v>60.5</v>
      </c>
      <c r="BB1906">
        <v>66</v>
      </c>
      <c r="BD1906" s="32"/>
      <c r="BE1906" s="32"/>
      <c r="BF1906" s="32"/>
      <c r="BG1906" s="32"/>
      <c r="BH1906" s="32"/>
      <c r="BI1906" s="34"/>
      <c r="BJ1906" s="34">
        <v>50</v>
      </c>
      <c r="BK1906" s="34">
        <v>61</v>
      </c>
      <c r="BL1906" s="34">
        <v>11</v>
      </c>
      <c r="BM1906">
        <v>0</v>
      </c>
      <c r="BN1906" t="s">
        <v>1924</v>
      </c>
      <c r="BO1906" t="s">
        <v>7824</v>
      </c>
      <c r="BP1906" t="b">
        <v>1</v>
      </c>
    </row>
    <row r="1907" spans="1:68" x14ac:dyDescent="0.25">
      <c r="A1907" s="30" t="str">
        <f t="shared" si="30"/>
        <v>2012042144</v>
      </c>
      <c r="B1907" t="s">
        <v>219</v>
      </c>
      <c r="C1907">
        <v>144</v>
      </c>
      <c r="D1907" s="65" t="s">
        <v>8875</v>
      </c>
      <c r="E1907" t="s">
        <v>9058</v>
      </c>
      <c r="F1907">
        <v>0</v>
      </c>
      <c r="G1907">
        <v>2012</v>
      </c>
      <c r="H1907">
        <v>2</v>
      </c>
      <c r="I1907" s="34">
        <v>390.4</v>
      </c>
      <c r="J1907">
        <v>395</v>
      </c>
      <c r="K1907" s="32">
        <v>44.780299999999997</v>
      </c>
      <c r="L1907" s="32">
        <v>-57.252699999999997</v>
      </c>
      <c r="M1907" s="31">
        <v>41189.401420486109</v>
      </c>
      <c r="N1907" s="33">
        <v>2.98</v>
      </c>
      <c r="O1907" s="33">
        <v>49.59</v>
      </c>
      <c r="P1907" s="32">
        <v>10.401400000000001</v>
      </c>
      <c r="Q1907" s="32">
        <v>2.9904000000000002</v>
      </c>
      <c r="R1907" s="32">
        <v>16.590699999999998</v>
      </c>
      <c r="S1907" s="32">
        <v>6.0065</v>
      </c>
      <c r="T1907" s="32">
        <v>10.4162</v>
      </c>
      <c r="U1907" s="32">
        <v>2.9893999999999998</v>
      </c>
      <c r="V1907" s="32">
        <v>16.591100000000001</v>
      </c>
      <c r="W1907" s="32">
        <v>6.0030999999999999</v>
      </c>
      <c r="X1907" s="32">
        <v>31.573599999999999</v>
      </c>
      <c r="Y1907" s="32">
        <v>30.651800000000001</v>
      </c>
      <c r="Z1907" s="32">
        <v>32.413400000000003</v>
      </c>
      <c r="AA1907" s="32">
        <v>0.53539999999999999</v>
      </c>
      <c r="AB1907" s="32">
        <v>31.566600000000001</v>
      </c>
      <c r="AC1907" s="32">
        <v>30.649799999999999</v>
      </c>
      <c r="AD1907" s="32">
        <v>32.407200000000003</v>
      </c>
      <c r="AE1907" s="32">
        <v>0.53290000000000004</v>
      </c>
      <c r="AF1907" s="32">
        <v>5.8727</v>
      </c>
      <c r="AG1907" s="32">
        <v>5.1836000000000002</v>
      </c>
      <c r="AH1907" s="32">
        <v>6.8560999999999996</v>
      </c>
      <c r="AI1907" s="32">
        <v>0.53269999999999995</v>
      </c>
      <c r="AJ1907" s="32">
        <v>6.0734000000000004</v>
      </c>
      <c r="AK1907" s="32">
        <v>5.3483000000000001</v>
      </c>
      <c r="AL1907" s="32">
        <v>7.0388999999999999</v>
      </c>
      <c r="AM1907" s="32">
        <v>0.54610000000000003</v>
      </c>
      <c r="AN1907" s="32">
        <v>3.3938000000000001</v>
      </c>
      <c r="AO1907" s="32">
        <v>3.3906999999999998</v>
      </c>
      <c r="AP1907" s="32">
        <v>16.2103</v>
      </c>
      <c r="AQ1907" s="32">
        <v>4.0000000000000002E-4</v>
      </c>
      <c r="AR1907" s="32">
        <v>16.210799999999999</v>
      </c>
      <c r="AS1907" s="32">
        <v>5.9999999999999995E-4</v>
      </c>
      <c r="AT1907" s="32">
        <v>30.653199999999998</v>
      </c>
      <c r="AU1907" s="32">
        <v>1.1999999999999999E-3</v>
      </c>
      <c r="AV1907" s="32">
        <v>30.651199999999999</v>
      </c>
      <c r="AW1907" s="32">
        <v>1.2999999999999999E-3</v>
      </c>
      <c r="AX1907" s="32">
        <v>1.7557</v>
      </c>
      <c r="AY1907">
        <v>91.23</v>
      </c>
      <c r="AZ1907">
        <v>1.7544999999999999</v>
      </c>
      <c r="BA1907">
        <v>91.23</v>
      </c>
      <c r="BB1907">
        <v>400</v>
      </c>
      <c r="BC1907">
        <v>390.44</v>
      </c>
      <c r="BD1907" s="32">
        <v>5.5140000000000002</v>
      </c>
      <c r="BE1907" s="32">
        <v>5.5308999999999999</v>
      </c>
      <c r="BF1907" s="32">
        <v>34.920400000000001</v>
      </c>
      <c r="BG1907" s="32">
        <v>34.9178</v>
      </c>
      <c r="BH1907" s="32">
        <v>1.7557</v>
      </c>
      <c r="BI1907" s="34">
        <v>92</v>
      </c>
      <c r="BJ1907" s="34">
        <v>34</v>
      </c>
      <c r="BK1907" s="34">
        <v>118</v>
      </c>
      <c r="BL1907" s="34">
        <v>84</v>
      </c>
      <c r="BM1907">
        <v>0</v>
      </c>
      <c r="BN1907" t="s">
        <v>1925</v>
      </c>
      <c r="BO1907" t="s">
        <v>7825</v>
      </c>
      <c r="BP1907" t="b">
        <v>1</v>
      </c>
    </row>
    <row r="1908" spans="1:68" x14ac:dyDescent="0.25">
      <c r="A1908" s="30" t="str">
        <f t="shared" si="30"/>
        <v>2012042146</v>
      </c>
      <c r="B1908" t="s">
        <v>219</v>
      </c>
      <c r="C1908">
        <v>146</v>
      </c>
      <c r="D1908" s="65" t="s">
        <v>8736</v>
      </c>
      <c r="E1908" t="s">
        <v>9061</v>
      </c>
      <c r="F1908">
        <v>0</v>
      </c>
      <c r="G1908">
        <v>2012</v>
      </c>
      <c r="H1908">
        <v>2</v>
      </c>
      <c r="I1908" s="34">
        <v>400.3</v>
      </c>
      <c r="J1908">
        <v>403</v>
      </c>
      <c r="K1908" s="32">
        <v>44.885800000000003</v>
      </c>
      <c r="L1908" s="32">
        <v>-56.626300000000001</v>
      </c>
      <c r="M1908" s="31">
        <v>41189.56797152778</v>
      </c>
      <c r="N1908" s="33">
        <v>2.98</v>
      </c>
      <c r="O1908" s="33">
        <v>49.59</v>
      </c>
      <c r="P1908" s="32">
        <v>12.3695</v>
      </c>
      <c r="Q1908" s="32">
        <v>7.0187999999999997</v>
      </c>
      <c r="R1908" s="32">
        <v>15.8154</v>
      </c>
      <c r="S1908" s="32">
        <v>3.5886</v>
      </c>
      <c r="T1908" s="32">
        <v>12.3786</v>
      </c>
      <c r="U1908" s="32">
        <v>7.0153999999999996</v>
      </c>
      <c r="V1908" s="32">
        <v>15.8141</v>
      </c>
      <c r="W1908" s="32">
        <v>3.5842000000000001</v>
      </c>
      <c r="X1908" s="32">
        <v>32.506500000000003</v>
      </c>
      <c r="Y1908" s="32">
        <v>32.087299999999999</v>
      </c>
      <c r="Z1908" s="32">
        <v>33.258800000000001</v>
      </c>
      <c r="AA1908" s="32">
        <v>0.44919999999999999</v>
      </c>
      <c r="AB1908" s="32">
        <v>32.5015</v>
      </c>
      <c r="AC1908" s="32">
        <v>32.085500000000003</v>
      </c>
      <c r="AD1908" s="32">
        <v>33.254899999999999</v>
      </c>
      <c r="AE1908" s="32">
        <v>0.44750000000000001</v>
      </c>
      <c r="AF1908" s="32">
        <v>5.6677</v>
      </c>
      <c r="AG1908" s="32">
        <v>5.3516000000000004</v>
      </c>
      <c r="AH1908" s="32">
        <v>5.9954999999999998</v>
      </c>
      <c r="AI1908" s="32">
        <v>0.20499999999999999</v>
      </c>
      <c r="AJ1908" s="32">
        <v>5.8924000000000003</v>
      </c>
      <c r="AK1908" s="32">
        <v>5.6022999999999996</v>
      </c>
      <c r="AL1908" s="32">
        <v>6.2264999999999997</v>
      </c>
      <c r="AM1908" s="32">
        <v>0.2235</v>
      </c>
      <c r="AN1908" s="32">
        <v>2.4662000000000002</v>
      </c>
      <c r="AO1908" s="32">
        <v>2.4647000000000001</v>
      </c>
      <c r="AP1908" s="32">
        <v>15.8094</v>
      </c>
      <c r="AQ1908" s="32">
        <v>8.6E-3</v>
      </c>
      <c r="AR1908" s="32">
        <v>15.8096</v>
      </c>
      <c r="AS1908" s="32">
        <v>6.4000000000000003E-3</v>
      </c>
      <c r="AT1908" s="32">
        <v>32.125599999999999</v>
      </c>
      <c r="AU1908" s="32">
        <v>3.0000000000000001E-3</v>
      </c>
      <c r="AV1908" s="32">
        <v>32.123399999999997</v>
      </c>
      <c r="AW1908" s="32">
        <v>2E-3</v>
      </c>
      <c r="AX1908" s="32">
        <v>5.4729000000000001</v>
      </c>
      <c r="AY1908">
        <v>387.46</v>
      </c>
      <c r="AZ1908">
        <v>5.4729000000000001</v>
      </c>
      <c r="BA1908">
        <v>387.46</v>
      </c>
      <c r="BB1908">
        <v>405</v>
      </c>
      <c r="BC1908">
        <v>400.33</v>
      </c>
      <c r="BD1908" s="32">
        <v>5.4756999999999998</v>
      </c>
      <c r="BE1908" s="32">
        <v>5.4755000000000003</v>
      </c>
      <c r="BF1908" s="32">
        <v>34.937199999999997</v>
      </c>
      <c r="BG1908" s="32">
        <v>34.935699999999997</v>
      </c>
      <c r="BH1908" s="32"/>
      <c r="BI1908" s="34"/>
      <c r="BJ1908" s="34"/>
      <c r="BK1908" s="34"/>
      <c r="BL1908" s="34"/>
      <c r="BM1908">
        <v>-1</v>
      </c>
      <c r="BN1908" t="s">
        <v>1926</v>
      </c>
      <c r="BO1908" t="s">
        <v>7826</v>
      </c>
      <c r="BP1908" t="b">
        <v>1</v>
      </c>
    </row>
    <row r="1909" spans="1:68" x14ac:dyDescent="0.25">
      <c r="A1909" s="30" t="str">
        <f t="shared" si="30"/>
        <v>2012042148</v>
      </c>
      <c r="B1909" t="s">
        <v>219</v>
      </c>
      <c r="C1909">
        <v>148</v>
      </c>
      <c r="D1909" s="65" t="s">
        <v>8843</v>
      </c>
      <c r="E1909" t="s">
        <v>9062</v>
      </c>
      <c r="F1909">
        <v>0</v>
      </c>
      <c r="G1909">
        <v>2012</v>
      </c>
      <c r="H1909">
        <v>2</v>
      </c>
      <c r="I1909" s="34">
        <v>380.5</v>
      </c>
      <c r="J1909">
        <v>384</v>
      </c>
      <c r="K1909" s="32">
        <v>44.9193</v>
      </c>
      <c r="L1909" s="32">
        <v>-56.437199999999997</v>
      </c>
      <c r="M1909" s="31">
        <v>41189.666495833335</v>
      </c>
      <c r="N1909" s="33">
        <v>2.98</v>
      </c>
      <c r="O1909" s="33">
        <v>49.59</v>
      </c>
      <c r="P1909" s="32">
        <v>12.1709</v>
      </c>
      <c r="Q1909" s="32">
        <v>7.0457999999999998</v>
      </c>
      <c r="R1909" s="32">
        <v>15.4947</v>
      </c>
      <c r="S1909" s="32">
        <v>3.6280000000000001</v>
      </c>
      <c r="T1909" s="32">
        <v>12.179</v>
      </c>
      <c r="U1909" s="32">
        <v>7.0461</v>
      </c>
      <c r="V1909" s="32">
        <v>15.4947</v>
      </c>
      <c r="W1909" s="32">
        <v>3.6265999999999998</v>
      </c>
      <c r="X1909" s="32">
        <v>32.308399999999999</v>
      </c>
      <c r="Y1909" s="32">
        <v>31.95</v>
      </c>
      <c r="Z1909" s="32">
        <v>33.110799999999998</v>
      </c>
      <c r="AA1909" s="32">
        <v>0.41710000000000003</v>
      </c>
      <c r="AB1909" s="32">
        <v>32.302500000000002</v>
      </c>
      <c r="AC1909" s="32">
        <v>31.9452</v>
      </c>
      <c r="AD1909" s="32">
        <v>33.111800000000002</v>
      </c>
      <c r="AE1909" s="32">
        <v>0.41639999999999999</v>
      </c>
      <c r="AF1909" s="32">
        <v>5.6913999999999998</v>
      </c>
      <c r="AG1909" s="32">
        <v>5.2622999999999998</v>
      </c>
      <c r="AH1909" s="32">
        <v>6.1559999999999997</v>
      </c>
      <c r="AI1909" s="32">
        <v>0.27210000000000001</v>
      </c>
      <c r="AJ1909" s="32">
        <v>5.9146999999999998</v>
      </c>
      <c r="AK1909" s="32">
        <v>5.5286</v>
      </c>
      <c r="AL1909" s="32">
        <v>6.3604000000000003</v>
      </c>
      <c r="AM1909" s="32">
        <v>0.26860000000000001</v>
      </c>
      <c r="AN1909" s="32">
        <v>2.3807</v>
      </c>
      <c r="AO1909" s="32">
        <v>2.3835000000000002</v>
      </c>
      <c r="AP1909" s="32">
        <v>15.4772</v>
      </c>
      <c r="AQ1909" s="32">
        <v>2.0799999999999999E-2</v>
      </c>
      <c r="AR1909" s="32">
        <v>15.4772</v>
      </c>
      <c r="AS1909" s="32">
        <v>2.2100000000000002E-2</v>
      </c>
      <c r="AT1909" s="32">
        <v>31.957899999999999</v>
      </c>
      <c r="AU1909" s="32">
        <v>5.9999999999999995E-4</v>
      </c>
      <c r="AV1909" s="32">
        <v>31.956299999999999</v>
      </c>
      <c r="AW1909" s="32">
        <v>8.0000000000000004E-4</v>
      </c>
      <c r="AX1909" s="32">
        <v>3.9554</v>
      </c>
      <c r="AY1909">
        <v>69.42</v>
      </c>
      <c r="AZ1909">
        <v>3.9580000000000002</v>
      </c>
      <c r="BA1909">
        <v>69.42</v>
      </c>
      <c r="BB1909">
        <v>400</v>
      </c>
      <c r="BC1909">
        <v>380.53</v>
      </c>
      <c r="BD1909" s="32">
        <v>5.8921000000000001</v>
      </c>
      <c r="BE1909" s="32">
        <v>5.8954000000000004</v>
      </c>
      <c r="BF1909" s="32">
        <v>34.9664</v>
      </c>
      <c r="BG1909" s="32">
        <v>34.9651</v>
      </c>
      <c r="BH1909" s="32">
        <v>3.9554</v>
      </c>
      <c r="BI1909" s="34">
        <v>70</v>
      </c>
      <c r="BJ1909" s="34">
        <v>70</v>
      </c>
      <c r="BK1909" s="34">
        <v>70</v>
      </c>
      <c r="BL1909" s="34">
        <v>1</v>
      </c>
      <c r="BM1909">
        <v>0</v>
      </c>
      <c r="BN1909" t="s">
        <v>1927</v>
      </c>
      <c r="BO1909" t="s">
        <v>7827</v>
      </c>
      <c r="BP1909" t="b">
        <v>1</v>
      </c>
    </row>
    <row r="1910" spans="1:68" x14ac:dyDescent="0.25">
      <c r="A1910" s="30" t="str">
        <f t="shared" si="30"/>
        <v>2012042150</v>
      </c>
      <c r="B1910" t="s">
        <v>219</v>
      </c>
      <c r="C1910">
        <v>150</v>
      </c>
      <c r="D1910" s="65" t="s">
        <v>8897</v>
      </c>
      <c r="E1910" t="s">
        <v>9063</v>
      </c>
      <c r="F1910">
        <v>0</v>
      </c>
      <c r="G1910">
        <v>2012</v>
      </c>
      <c r="H1910">
        <v>2</v>
      </c>
      <c r="I1910" s="34">
        <v>217.1</v>
      </c>
      <c r="J1910">
        <v>224</v>
      </c>
      <c r="K1910" s="32">
        <v>44.984499999999997</v>
      </c>
      <c r="L1910" s="32">
        <v>-56.1432</v>
      </c>
      <c r="M1910" s="31">
        <v>41189.764940393521</v>
      </c>
      <c r="N1910" s="33">
        <v>2.98</v>
      </c>
      <c r="O1910" s="33">
        <v>49.59</v>
      </c>
      <c r="P1910" s="32">
        <v>12.599600000000001</v>
      </c>
      <c r="Q1910" s="32">
        <v>3.3140999999999998</v>
      </c>
      <c r="R1910" s="32">
        <v>16.788499999999999</v>
      </c>
      <c r="S1910" s="32">
        <v>4.8613</v>
      </c>
      <c r="T1910" s="32">
        <v>12.6189</v>
      </c>
      <c r="U1910" s="32">
        <v>3.3115000000000001</v>
      </c>
      <c r="V1910" s="32">
        <v>16.787099999999999</v>
      </c>
      <c r="W1910" s="32">
        <v>4.8487</v>
      </c>
      <c r="X1910" s="32">
        <v>32.7044</v>
      </c>
      <c r="Y1910" s="32">
        <v>32.451999999999998</v>
      </c>
      <c r="Z1910" s="32">
        <v>33.083799999999997</v>
      </c>
      <c r="AA1910" s="32">
        <v>0.2213</v>
      </c>
      <c r="AB1910" s="32">
        <v>32.698099999999997</v>
      </c>
      <c r="AC1910" s="32">
        <v>32.450200000000002</v>
      </c>
      <c r="AD1910" s="32">
        <v>33.077100000000002</v>
      </c>
      <c r="AE1910" s="32">
        <v>0.21829999999999999</v>
      </c>
      <c r="AF1910" s="32">
        <v>5.5757000000000003</v>
      </c>
      <c r="AG1910" s="32">
        <v>5.2622</v>
      </c>
      <c r="AH1910" s="32">
        <v>6.2202999999999999</v>
      </c>
      <c r="AI1910" s="32">
        <v>0.28660000000000002</v>
      </c>
      <c r="AJ1910" s="32">
        <v>5.7830000000000004</v>
      </c>
      <c r="AK1910" s="32">
        <v>5.4532999999999996</v>
      </c>
      <c r="AL1910" s="32">
        <v>6.46</v>
      </c>
      <c r="AM1910" s="32">
        <v>0.31169999999999998</v>
      </c>
      <c r="AN1910" s="32">
        <v>2.4944999999999999</v>
      </c>
      <c r="AO1910" s="32">
        <v>2.4908999999999999</v>
      </c>
      <c r="AP1910" s="32">
        <v>16.785699999999999</v>
      </c>
      <c r="AQ1910" s="32">
        <v>4.1000000000000003E-3</v>
      </c>
      <c r="AR1910" s="32">
        <v>16.785900000000002</v>
      </c>
      <c r="AS1910" s="32">
        <v>1.9E-3</v>
      </c>
      <c r="AT1910" s="32">
        <v>32.452199999999998</v>
      </c>
      <c r="AU1910" s="32">
        <v>2.0000000000000001E-4</v>
      </c>
      <c r="AV1910" s="32">
        <v>32.450800000000001</v>
      </c>
      <c r="AW1910" s="32">
        <v>5.9999999999999995E-4</v>
      </c>
      <c r="AX1910" s="32">
        <v>-0.36009999999999998</v>
      </c>
      <c r="AY1910">
        <v>68.430000000000007</v>
      </c>
      <c r="AZ1910">
        <v>-0.35849999999999999</v>
      </c>
      <c r="BA1910">
        <v>69.42</v>
      </c>
      <c r="BB1910">
        <v>225</v>
      </c>
      <c r="BC1910">
        <v>217.11</v>
      </c>
      <c r="BD1910" s="32">
        <v>8.5002999999999993</v>
      </c>
      <c r="BE1910" s="32">
        <v>8.4984999999999999</v>
      </c>
      <c r="BF1910" s="32">
        <v>35.017499999999998</v>
      </c>
      <c r="BG1910" s="32">
        <v>35.016300000000001</v>
      </c>
      <c r="BH1910" s="32">
        <v>-0.36009999999999998</v>
      </c>
      <c r="BI1910" s="34">
        <v>69</v>
      </c>
      <c r="BJ1910" s="34">
        <v>46</v>
      </c>
      <c r="BK1910" s="34">
        <v>172</v>
      </c>
      <c r="BL1910" s="34">
        <v>126</v>
      </c>
      <c r="BM1910">
        <v>0</v>
      </c>
      <c r="BN1910" t="s">
        <v>1928</v>
      </c>
      <c r="BO1910" t="s">
        <v>7828</v>
      </c>
      <c r="BP1910" t="b">
        <v>1</v>
      </c>
    </row>
    <row r="1911" spans="1:68" x14ac:dyDescent="0.25">
      <c r="A1911" s="30" t="str">
        <f t="shared" si="30"/>
        <v>2012042152</v>
      </c>
      <c r="B1911" t="s">
        <v>219</v>
      </c>
      <c r="C1911">
        <v>152</v>
      </c>
      <c r="D1911" s="65" t="s">
        <v>8738</v>
      </c>
      <c r="E1911" t="s">
        <v>9065</v>
      </c>
      <c r="F1911">
        <v>0</v>
      </c>
      <c r="G1911">
        <v>2012</v>
      </c>
      <c r="H1911">
        <v>2</v>
      </c>
      <c r="I1911" s="34">
        <v>78.3</v>
      </c>
      <c r="J1911">
        <v>80</v>
      </c>
      <c r="K1911" s="32">
        <v>45.048200000000001</v>
      </c>
      <c r="L1911" s="32">
        <v>-55.8825</v>
      </c>
      <c r="M1911" s="31">
        <v>41189.84172384259</v>
      </c>
      <c r="N1911" s="33">
        <v>2.98</v>
      </c>
      <c r="O1911" s="33">
        <v>49.59</v>
      </c>
      <c r="P1911" s="32">
        <v>15.6509</v>
      </c>
      <c r="Q1911" s="32">
        <v>13.7974</v>
      </c>
      <c r="R1911" s="32">
        <v>15.823</v>
      </c>
      <c r="S1911" s="32">
        <v>0.41489999999999999</v>
      </c>
      <c r="T1911" s="32">
        <v>15.652200000000001</v>
      </c>
      <c r="U1911" s="32">
        <v>13.799799999999999</v>
      </c>
      <c r="V1911" s="32">
        <v>15.8209</v>
      </c>
      <c r="W1911" s="32">
        <v>0.41310000000000002</v>
      </c>
      <c r="X1911" s="32">
        <v>32.125100000000003</v>
      </c>
      <c r="Y1911" s="32">
        <v>32.109099999999998</v>
      </c>
      <c r="Z1911" s="32">
        <v>32.223300000000002</v>
      </c>
      <c r="AA1911" s="32">
        <v>2.6499999999999999E-2</v>
      </c>
      <c r="AB1911" s="32">
        <v>32.122799999999998</v>
      </c>
      <c r="AC1911" s="32">
        <v>32.107199999999999</v>
      </c>
      <c r="AD1911" s="32">
        <v>32.219200000000001</v>
      </c>
      <c r="AE1911" s="32">
        <v>2.5600000000000001E-2</v>
      </c>
      <c r="AF1911" s="32">
        <v>5.4596999999999998</v>
      </c>
      <c r="AG1911" s="32">
        <v>5.3781999999999996</v>
      </c>
      <c r="AH1911" s="32">
        <v>5.6976000000000004</v>
      </c>
      <c r="AI1911" s="32">
        <v>6.6299999999999998E-2</v>
      </c>
      <c r="AJ1911" s="32">
        <v>5.6639999999999997</v>
      </c>
      <c r="AK1911" s="32">
        <v>5.6111000000000004</v>
      </c>
      <c r="AL1911" s="32">
        <v>5.9307999999999996</v>
      </c>
      <c r="AM1911" s="32">
        <v>6.6799999999999998E-2</v>
      </c>
      <c r="AN1911" s="32">
        <v>0.50900000000000001</v>
      </c>
      <c r="AO1911" s="32">
        <v>0.50700000000000001</v>
      </c>
      <c r="AP1911" s="32">
        <v>15.7997</v>
      </c>
      <c r="AQ1911" s="32">
        <v>2.0400000000000001E-2</v>
      </c>
      <c r="AR1911" s="32">
        <v>15.7995</v>
      </c>
      <c r="AS1911" s="32">
        <v>1.8700000000000001E-2</v>
      </c>
      <c r="AT1911" s="32">
        <v>32.115400000000001</v>
      </c>
      <c r="AU1911" s="32">
        <v>6.7999999999999996E-3</v>
      </c>
      <c r="AV1911" s="32">
        <v>32.113300000000002</v>
      </c>
      <c r="AW1911" s="32">
        <v>6.1000000000000004E-3</v>
      </c>
      <c r="AX1911" s="32">
        <v>-6.2399999999999997E-2</v>
      </c>
      <c r="AY1911">
        <v>68.430000000000007</v>
      </c>
      <c r="AZ1911">
        <v>-3.27E-2</v>
      </c>
      <c r="BA1911">
        <v>68.430000000000007</v>
      </c>
      <c r="BB1911">
        <v>80</v>
      </c>
      <c r="BC1911">
        <v>78.34</v>
      </c>
      <c r="BD1911" s="32">
        <v>0.30930000000000002</v>
      </c>
      <c r="BE1911" s="32">
        <v>0.31879999999999997</v>
      </c>
      <c r="BF1911" s="32">
        <v>32.865299999999998</v>
      </c>
      <c r="BG1911" s="32">
        <v>32.862099999999998</v>
      </c>
      <c r="BH1911" s="32"/>
      <c r="BI1911" s="34"/>
      <c r="BJ1911" s="34">
        <v>62</v>
      </c>
      <c r="BK1911" s="34">
        <v>80</v>
      </c>
      <c r="BL1911" s="34">
        <v>18</v>
      </c>
      <c r="BM1911">
        <v>1</v>
      </c>
      <c r="BN1911" t="s">
        <v>1929</v>
      </c>
      <c r="BO1911" t="s">
        <v>7829</v>
      </c>
      <c r="BP1911" t="b">
        <v>1</v>
      </c>
    </row>
    <row r="1912" spans="1:68" x14ac:dyDescent="0.25">
      <c r="A1912" s="30" t="str">
        <f t="shared" si="30"/>
        <v>2012042154</v>
      </c>
      <c r="B1912" t="s">
        <v>219</v>
      </c>
      <c r="C1912">
        <v>154</v>
      </c>
      <c r="D1912" s="65" t="s">
        <v>8898</v>
      </c>
      <c r="E1912" t="s">
        <v>9066</v>
      </c>
      <c r="F1912">
        <v>0</v>
      </c>
      <c r="G1912">
        <v>2012</v>
      </c>
      <c r="H1912">
        <v>2</v>
      </c>
      <c r="I1912" s="34">
        <v>168.6</v>
      </c>
      <c r="J1912">
        <v>183</v>
      </c>
      <c r="K1912" s="32">
        <v>44.919499999999999</v>
      </c>
      <c r="L1912" s="32">
        <v>-55.866999999999997</v>
      </c>
      <c r="M1912" s="31">
        <v>41189.939370717591</v>
      </c>
      <c r="N1912" s="33">
        <v>2.98</v>
      </c>
      <c r="O1912" s="33">
        <v>49.59</v>
      </c>
      <c r="P1912" s="32">
        <v>10.7857</v>
      </c>
      <c r="Q1912" s="32">
        <v>0.62890000000000001</v>
      </c>
      <c r="R1912" s="32">
        <v>16.4086</v>
      </c>
      <c r="S1912" s="32">
        <v>6.4885999999999999</v>
      </c>
      <c r="T1912" s="32">
        <v>10.7997</v>
      </c>
      <c r="U1912" s="32">
        <v>0.62949999999999995</v>
      </c>
      <c r="V1912" s="32">
        <v>16.408000000000001</v>
      </c>
      <c r="W1912" s="32">
        <v>6.4781000000000004</v>
      </c>
      <c r="X1912" s="32">
        <v>32.474899999999998</v>
      </c>
      <c r="Y1912" s="32">
        <v>32.228099999999998</v>
      </c>
      <c r="Z1912" s="32">
        <v>32.782400000000003</v>
      </c>
      <c r="AA1912" s="32">
        <v>0.18859999999999999</v>
      </c>
      <c r="AB1912" s="32">
        <v>32.467700000000001</v>
      </c>
      <c r="AC1912" s="32">
        <v>32.222900000000003</v>
      </c>
      <c r="AD1912" s="32">
        <v>32.779200000000003</v>
      </c>
      <c r="AE1912" s="32">
        <v>0.1855</v>
      </c>
      <c r="AF1912" s="32">
        <v>5.8834</v>
      </c>
      <c r="AG1912" s="32">
        <v>5.3190999999999997</v>
      </c>
      <c r="AH1912" s="32">
        <v>6.9790999999999999</v>
      </c>
      <c r="AI1912" s="32">
        <v>0.62219999999999998</v>
      </c>
      <c r="AJ1912" s="32">
        <v>6.0959000000000003</v>
      </c>
      <c r="AK1912" s="32">
        <v>5.5175000000000001</v>
      </c>
      <c r="AL1912" s="32">
        <v>7.1714000000000002</v>
      </c>
      <c r="AM1912" s="32">
        <v>0.6321</v>
      </c>
      <c r="AN1912" s="32">
        <v>2.67</v>
      </c>
      <c r="AO1912" s="32">
        <v>2.6688000000000001</v>
      </c>
      <c r="AP1912" s="32">
        <v>16.400300000000001</v>
      </c>
      <c r="AQ1912" s="32">
        <v>8.2000000000000007E-3</v>
      </c>
      <c r="AR1912" s="32">
        <v>16.4009</v>
      </c>
      <c r="AS1912" s="32">
        <v>7.1999999999999998E-3</v>
      </c>
      <c r="AT1912" s="32">
        <v>32.341700000000003</v>
      </c>
      <c r="AU1912" s="32">
        <v>3.2000000000000002E-3</v>
      </c>
      <c r="AV1912" s="32">
        <v>32.339500000000001</v>
      </c>
      <c r="AW1912" s="32">
        <v>2.3E-3</v>
      </c>
      <c r="AX1912" s="32">
        <v>-3.2599999999999997E-2</v>
      </c>
      <c r="AY1912">
        <v>103.13</v>
      </c>
      <c r="AZ1912">
        <v>-3.3000000000000002E-2</v>
      </c>
      <c r="BA1912">
        <v>103.13</v>
      </c>
      <c r="BB1912">
        <v>183</v>
      </c>
      <c r="BD1912" s="32"/>
      <c r="BE1912" s="32"/>
      <c r="BF1912" s="32"/>
      <c r="BG1912" s="32"/>
      <c r="BH1912" s="32">
        <v>-3.2599999999999997E-2</v>
      </c>
      <c r="BI1912" s="34">
        <v>104</v>
      </c>
      <c r="BJ1912" s="34">
        <v>38</v>
      </c>
      <c r="BK1912" s="34">
        <v>161</v>
      </c>
      <c r="BL1912" s="34">
        <v>123</v>
      </c>
      <c r="BM1912">
        <v>0</v>
      </c>
      <c r="BN1912" t="s">
        <v>1930</v>
      </c>
      <c r="BO1912" t="s">
        <v>7830</v>
      </c>
      <c r="BP1912" t="b">
        <v>1</v>
      </c>
    </row>
    <row r="1913" spans="1:68" x14ac:dyDescent="0.25">
      <c r="A1913" s="30" t="str">
        <f t="shared" si="30"/>
        <v>2012042158</v>
      </c>
      <c r="B1913" t="s">
        <v>219</v>
      </c>
      <c r="C1913">
        <v>158</v>
      </c>
      <c r="D1913" s="65" t="s">
        <v>8739</v>
      </c>
      <c r="E1913" t="s">
        <v>9067</v>
      </c>
      <c r="F1913">
        <v>0</v>
      </c>
      <c r="G1913">
        <v>2012</v>
      </c>
      <c r="H1913">
        <v>2</v>
      </c>
      <c r="I1913" s="34">
        <v>283.5</v>
      </c>
      <c r="J1913">
        <v>325</v>
      </c>
      <c r="K1913" s="32">
        <v>44.881799999999998</v>
      </c>
      <c r="L1913" s="32">
        <v>-55.870699999999999</v>
      </c>
      <c r="M1913" s="31">
        <v>41190.067473495372</v>
      </c>
      <c r="N1913" s="33">
        <v>2.98</v>
      </c>
      <c r="O1913" s="33">
        <v>49.59</v>
      </c>
      <c r="P1913" s="32">
        <v>14.2522</v>
      </c>
      <c r="Q1913" s="32">
        <v>8.1751000000000005</v>
      </c>
      <c r="R1913" s="32">
        <v>16.696100000000001</v>
      </c>
      <c r="S1913" s="32">
        <v>3.2301000000000002</v>
      </c>
      <c r="T1913" s="32">
        <v>14.2706</v>
      </c>
      <c r="U1913" s="32">
        <v>8.1837</v>
      </c>
      <c r="V1913" s="32">
        <v>16.695900000000002</v>
      </c>
      <c r="W1913" s="32">
        <v>3.2109000000000001</v>
      </c>
      <c r="X1913" s="32">
        <v>32.639299999999999</v>
      </c>
      <c r="Y1913" s="32">
        <v>32.337200000000003</v>
      </c>
      <c r="Z1913" s="32">
        <v>33.200099999999999</v>
      </c>
      <c r="AA1913" s="32">
        <v>0.32219999999999999</v>
      </c>
      <c r="AB1913" s="32">
        <v>32.637999999999998</v>
      </c>
      <c r="AC1913" s="32">
        <v>32.334200000000003</v>
      </c>
      <c r="AD1913" s="32">
        <v>33.202399999999997</v>
      </c>
      <c r="AE1913" s="32">
        <v>0.32350000000000001</v>
      </c>
      <c r="AF1913" s="32">
        <v>5.5743</v>
      </c>
      <c r="AG1913" s="32">
        <v>5.3444000000000003</v>
      </c>
      <c r="AH1913" s="32">
        <v>6.1032999999999999</v>
      </c>
      <c r="AI1913" s="32">
        <v>0.24129999999999999</v>
      </c>
      <c r="AJ1913" s="32">
        <v>5.7405999999999997</v>
      </c>
      <c r="AK1913" s="32">
        <v>5.4898999999999996</v>
      </c>
      <c r="AL1913" s="32">
        <v>6.3188000000000004</v>
      </c>
      <c r="AM1913" s="32">
        <v>0.2727</v>
      </c>
      <c r="AN1913" s="32">
        <v>2.1177999999999999</v>
      </c>
      <c r="AO1913" s="32">
        <v>2.1166</v>
      </c>
      <c r="AP1913" s="32">
        <v>16.6953</v>
      </c>
      <c r="AQ1913" s="32">
        <v>1E-3</v>
      </c>
      <c r="AR1913" s="32">
        <v>16.695399999999999</v>
      </c>
      <c r="AS1913" s="32">
        <v>5.0000000000000001E-4</v>
      </c>
      <c r="AT1913" s="32">
        <v>32.376199999999997</v>
      </c>
      <c r="AU1913" s="32">
        <v>5.9999999999999995E-4</v>
      </c>
      <c r="AV1913" s="32">
        <v>32.374099999999999</v>
      </c>
      <c r="AW1913" s="32">
        <v>4.0000000000000002E-4</v>
      </c>
      <c r="AX1913" s="32">
        <v>-0.13980000000000001</v>
      </c>
      <c r="AY1913">
        <v>76.36</v>
      </c>
      <c r="AZ1913">
        <v>-0.14069999999999999</v>
      </c>
      <c r="BA1913">
        <v>76.36</v>
      </c>
      <c r="BB1913">
        <v>325</v>
      </c>
      <c r="BD1913" s="32"/>
      <c r="BE1913" s="32"/>
      <c r="BF1913" s="32"/>
      <c r="BG1913" s="32"/>
      <c r="BH1913" s="32">
        <v>-0.13980000000000001</v>
      </c>
      <c r="BI1913" s="34">
        <v>77</v>
      </c>
      <c r="BJ1913" s="34">
        <v>58</v>
      </c>
      <c r="BK1913" s="34">
        <v>129</v>
      </c>
      <c r="BL1913" s="34">
        <v>71</v>
      </c>
      <c r="BM1913">
        <v>0</v>
      </c>
      <c r="BN1913" t="s">
        <v>1931</v>
      </c>
      <c r="BO1913" t="s">
        <v>7831</v>
      </c>
      <c r="BP1913" t="b">
        <v>1</v>
      </c>
    </row>
    <row r="1914" spans="1:68" x14ac:dyDescent="0.25">
      <c r="A1914" s="30" t="str">
        <f t="shared" si="30"/>
        <v>2012042160</v>
      </c>
      <c r="B1914" t="s">
        <v>219</v>
      </c>
      <c r="C1914">
        <v>160</v>
      </c>
      <c r="D1914" s="65" t="s">
        <v>8777</v>
      </c>
      <c r="E1914" t="s">
        <v>9068</v>
      </c>
      <c r="F1914">
        <v>0</v>
      </c>
      <c r="G1914">
        <v>2012</v>
      </c>
      <c r="H1914">
        <v>2</v>
      </c>
      <c r="I1914" s="34">
        <v>800.9</v>
      </c>
      <c r="J1914">
        <v>816</v>
      </c>
      <c r="K1914" s="32">
        <v>44.823</v>
      </c>
      <c r="L1914" s="32">
        <v>-55.848500000000001</v>
      </c>
      <c r="M1914" s="31">
        <v>41190.21425798611</v>
      </c>
      <c r="N1914" s="33">
        <v>2.98</v>
      </c>
      <c r="O1914" s="33">
        <v>49.59</v>
      </c>
      <c r="P1914" s="32">
        <v>13.8306</v>
      </c>
      <c r="Q1914" s="32">
        <v>6.7851999999999997</v>
      </c>
      <c r="R1914" s="32">
        <v>17.456700000000001</v>
      </c>
      <c r="S1914" s="32">
        <v>4.2648000000000001</v>
      </c>
      <c r="T1914" s="32">
        <v>13.8348</v>
      </c>
      <c r="U1914" s="32">
        <v>6.7717000000000001</v>
      </c>
      <c r="V1914" s="32">
        <v>17.456399999999999</v>
      </c>
      <c r="W1914" s="32">
        <v>4.2674000000000003</v>
      </c>
      <c r="X1914" s="32">
        <v>32.630299999999998</v>
      </c>
      <c r="Y1914" s="32">
        <v>32.485199999999999</v>
      </c>
      <c r="Z1914" s="32">
        <v>32.996200000000002</v>
      </c>
      <c r="AA1914" s="32">
        <v>0.17169999999999999</v>
      </c>
      <c r="AB1914" s="32">
        <v>32.629100000000001</v>
      </c>
      <c r="AC1914" s="32">
        <v>32.483199999999997</v>
      </c>
      <c r="AD1914" s="32">
        <v>32.996699999999997</v>
      </c>
      <c r="AE1914" s="32">
        <v>0.17269999999999999</v>
      </c>
      <c r="AF1914" s="32">
        <v>5.7024999999999997</v>
      </c>
      <c r="AG1914" s="32">
        <v>5.2134999999999998</v>
      </c>
      <c r="AH1914" s="32">
        <v>6.3295000000000003</v>
      </c>
      <c r="AI1914" s="32">
        <v>0.45400000000000001</v>
      </c>
      <c r="AJ1914" s="32">
        <v>5.8765000000000001</v>
      </c>
      <c r="AK1914" s="32">
        <v>5.4051999999999998</v>
      </c>
      <c r="AL1914" s="32">
        <v>6.5614999999999997</v>
      </c>
      <c r="AM1914" s="32">
        <v>0.48330000000000001</v>
      </c>
      <c r="AN1914" s="32">
        <v>2.3896999999999999</v>
      </c>
      <c r="AO1914" s="32">
        <v>2.3933</v>
      </c>
      <c r="AP1914" s="32">
        <v>17.4529</v>
      </c>
      <c r="AQ1914" s="32">
        <v>1.5E-3</v>
      </c>
      <c r="AR1914" s="32">
        <v>17.4528</v>
      </c>
      <c r="AS1914" s="32">
        <v>8.9999999999999998E-4</v>
      </c>
      <c r="AT1914" s="32">
        <v>32.485700000000001</v>
      </c>
      <c r="AU1914" s="32">
        <v>1E-4</v>
      </c>
      <c r="AV1914" s="32">
        <v>32.483800000000002</v>
      </c>
      <c r="AW1914" s="32">
        <v>1E-4</v>
      </c>
      <c r="AX1914" s="32">
        <v>4.3959999999999999</v>
      </c>
      <c r="AY1914">
        <v>68.430000000000007</v>
      </c>
      <c r="AZ1914">
        <v>4.3952999999999998</v>
      </c>
      <c r="BA1914">
        <v>65.45</v>
      </c>
      <c r="BB1914">
        <v>816</v>
      </c>
      <c r="BC1914">
        <v>800.88</v>
      </c>
      <c r="BD1914" s="32">
        <v>4.6121999999999996</v>
      </c>
      <c r="BE1914" s="32">
        <v>4.6117999999999997</v>
      </c>
      <c r="BF1914" s="32">
        <v>34.963500000000003</v>
      </c>
      <c r="BG1914" s="32">
        <v>34.962400000000002</v>
      </c>
      <c r="BH1914" s="32"/>
      <c r="BI1914" s="34"/>
      <c r="BJ1914" s="34"/>
      <c r="BK1914" s="34"/>
      <c r="BL1914" s="34"/>
      <c r="BM1914">
        <v>-1</v>
      </c>
      <c r="BN1914" t="s">
        <v>1932</v>
      </c>
      <c r="BO1914" t="s">
        <v>7832</v>
      </c>
      <c r="BP1914" t="b">
        <v>1</v>
      </c>
    </row>
    <row r="1915" spans="1:68" x14ac:dyDescent="0.25">
      <c r="A1915" s="30" t="str">
        <f t="shared" si="30"/>
        <v>2012042162</v>
      </c>
      <c r="B1915" t="s">
        <v>219</v>
      </c>
      <c r="C1915">
        <v>162</v>
      </c>
      <c r="D1915" s="65" t="s">
        <v>8778</v>
      </c>
      <c r="E1915" t="s">
        <v>121</v>
      </c>
      <c r="F1915">
        <v>0</v>
      </c>
      <c r="G1915">
        <v>2012</v>
      </c>
      <c r="H1915">
        <v>2</v>
      </c>
      <c r="I1915" s="34">
        <v>1080.3</v>
      </c>
      <c r="J1915">
        <v>1098</v>
      </c>
      <c r="K1915" s="32">
        <v>44.759300000000003</v>
      </c>
      <c r="L1915" s="32">
        <v>-55.84</v>
      </c>
      <c r="M1915" s="31">
        <v>41190.344674768516</v>
      </c>
      <c r="N1915" s="33">
        <v>1.98</v>
      </c>
      <c r="O1915" s="33">
        <v>49.59</v>
      </c>
      <c r="P1915" s="32">
        <v>13.5505</v>
      </c>
      <c r="Q1915" s="32">
        <v>6.9790000000000001</v>
      </c>
      <c r="R1915" s="32">
        <v>17.5336</v>
      </c>
      <c r="S1915" s="32">
        <v>4.1685999999999996</v>
      </c>
      <c r="T1915" s="32">
        <v>13.5646</v>
      </c>
      <c r="U1915" s="32">
        <v>6.9801000000000002</v>
      </c>
      <c r="V1915" s="32">
        <v>17.535</v>
      </c>
      <c r="W1915" s="32">
        <v>4.1596000000000002</v>
      </c>
      <c r="X1915" s="32">
        <v>32.522500000000001</v>
      </c>
      <c r="Y1915" s="32">
        <v>32.053899999999999</v>
      </c>
      <c r="Z1915" s="32">
        <v>33.065399999999997</v>
      </c>
      <c r="AA1915" s="32">
        <v>0.39079999999999998</v>
      </c>
      <c r="AB1915" s="32">
        <v>32.504300000000001</v>
      </c>
      <c r="AC1915" s="32">
        <v>32.051000000000002</v>
      </c>
      <c r="AD1915" s="32">
        <v>33.052999999999997</v>
      </c>
      <c r="AE1915" s="32">
        <v>0.37990000000000002</v>
      </c>
      <c r="AF1915" s="32">
        <v>5.6132999999999997</v>
      </c>
      <c r="AG1915" s="32">
        <v>5.1199000000000003</v>
      </c>
      <c r="AH1915" s="32">
        <v>6.1611000000000002</v>
      </c>
      <c r="AI1915" s="32">
        <v>0.3821</v>
      </c>
      <c r="AJ1915" s="32">
        <v>5.8764000000000003</v>
      </c>
      <c r="AK1915" s="32">
        <v>5.3864999999999998</v>
      </c>
      <c r="AL1915" s="32">
        <v>6.444</v>
      </c>
      <c r="AM1915" s="32">
        <v>0.40150000000000002</v>
      </c>
      <c r="AN1915" s="32">
        <v>2.7564000000000002</v>
      </c>
      <c r="AO1915" s="32">
        <v>2.7492000000000001</v>
      </c>
      <c r="AP1915" s="32">
        <v>17.483000000000001</v>
      </c>
      <c r="AQ1915" s="32">
        <v>1.6999999999999999E-3</v>
      </c>
      <c r="AR1915" s="32">
        <v>17.484100000000002</v>
      </c>
      <c r="AS1915" s="32">
        <v>2.5000000000000001E-3</v>
      </c>
      <c r="AT1915" s="32">
        <v>32.055700000000002</v>
      </c>
      <c r="AU1915" s="32">
        <v>1.4E-3</v>
      </c>
      <c r="AV1915" s="32">
        <v>32.052999999999997</v>
      </c>
      <c r="AW1915" s="32">
        <v>1.5E-3</v>
      </c>
      <c r="AX1915" s="32">
        <v>4.2889999999999997</v>
      </c>
      <c r="AY1915">
        <v>928.31</v>
      </c>
      <c r="AZ1915">
        <v>4.2888999999999999</v>
      </c>
      <c r="BA1915">
        <v>928.31</v>
      </c>
      <c r="BB1915">
        <v>1100</v>
      </c>
      <c r="BC1915">
        <v>999.39</v>
      </c>
      <c r="BD1915" s="32">
        <v>4.3007999999999997</v>
      </c>
      <c r="BE1915" s="32">
        <v>4.3007999999999997</v>
      </c>
      <c r="BF1915" s="32">
        <v>34.945500000000003</v>
      </c>
      <c r="BG1915" s="32">
        <v>34.9435</v>
      </c>
      <c r="BH1915" s="32"/>
      <c r="BI1915" s="34"/>
      <c r="BJ1915" s="34"/>
      <c r="BK1915" s="34"/>
      <c r="BL1915" s="34"/>
      <c r="BM1915">
        <v>-1</v>
      </c>
      <c r="BN1915" t="s">
        <v>1933</v>
      </c>
      <c r="BO1915" t="s">
        <v>7833</v>
      </c>
      <c r="BP1915" t="b">
        <v>1</v>
      </c>
    </row>
    <row r="1916" spans="1:68" x14ac:dyDescent="0.25">
      <c r="A1916" s="30" t="str">
        <f t="shared" si="30"/>
        <v>2012042165</v>
      </c>
      <c r="B1916" t="s">
        <v>219</v>
      </c>
      <c r="C1916">
        <v>165</v>
      </c>
      <c r="D1916" s="65" t="s">
        <v>8802</v>
      </c>
      <c r="E1916" t="s">
        <v>122</v>
      </c>
      <c r="F1916">
        <v>0</v>
      </c>
      <c r="G1916">
        <v>2012</v>
      </c>
      <c r="H1916">
        <v>2</v>
      </c>
      <c r="I1916" s="34">
        <v>2191.5</v>
      </c>
      <c r="J1916">
        <v>2200</v>
      </c>
      <c r="K1916" s="32">
        <v>44.526299999999999</v>
      </c>
      <c r="L1916" s="32">
        <v>-55.834699999999998</v>
      </c>
      <c r="M1916" s="31">
        <v>41190.62535185185</v>
      </c>
      <c r="N1916" s="33">
        <v>1.98</v>
      </c>
      <c r="O1916" s="33">
        <v>49.59</v>
      </c>
      <c r="P1916" s="32">
        <v>14.045500000000001</v>
      </c>
      <c r="Q1916" s="32">
        <v>6.3014999999999999</v>
      </c>
      <c r="R1916" s="32">
        <v>17.3765</v>
      </c>
      <c r="S1916" s="32">
        <v>4.0720999999999998</v>
      </c>
      <c r="T1916" s="32">
        <v>14.0585</v>
      </c>
      <c r="U1916" s="32">
        <v>6.3042999999999996</v>
      </c>
      <c r="V1916" s="32">
        <v>17.376100000000001</v>
      </c>
      <c r="W1916" s="32">
        <v>4.0625</v>
      </c>
      <c r="X1916" s="32">
        <v>32.291899999999998</v>
      </c>
      <c r="Y1916" s="32">
        <v>31.979800000000001</v>
      </c>
      <c r="Z1916" s="32">
        <v>32.9024</v>
      </c>
      <c r="AA1916" s="32">
        <v>0.31030000000000002</v>
      </c>
      <c r="AB1916" s="32">
        <v>32.289299999999997</v>
      </c>
      <c r="AC1916" s="32">
        <v>31.977900000000002</v>
      </c>
      <c r="AD1916" s="32">
        <v>32.9041</v>
      </c>
      <c r="AE1916" s="32">
        <v>0.31040000000000001</v>
      </c>
      <c r="AF1916" s="32">
        <v>5.5907999999999998</v>
      </c>
      <c r="AG1916" s="32">
        <v>5.2857000000000003</v>
      </c>
      <c r="AH1916" s="32">
        <v>6.2024999999999997</v>
      </c>
      <c r="AI1916" s="32">
        <v>0.31319999999999998</v>
      </c>
      <c r="AJ1916" s="32">
        <v>5.7656999999999998</v>
      </c>
      <c r="AK1916" s="32">
        <v>5.4409000000000001</v>
      </c>
      <c r="AL1916" s="32">
        <v>6.4055</v>
      </c>
      <c r="AM1916" s="32">
        <v>0.34839999999999999</v>
      </c>
      <c r="AN1916" s="32">
        <v>2.7475999999999998</v>
      </c>
      <c r="AO1916" s="32">
        <v>2.7498999999999998</v>
      </c>
      <c r="AP1916" s="32">
        <v>17.3629</v>
      </c>
      <c r="AQ1916" s="32">
        <v>9.2999999999999992E-3</v>
      </c>
      <c r="AR1916" s="32">
        <v>17.364100000000001</v>
      </c>
      <c r="AS1916" s="32">
        <v>8.0000000000000002E-3</v>
      </c>
      <c r="AT1916" s="32">
        <v>31.982500000000002</v>
      </c>
      <c r="AU1916" s="32">
        <v>1.8E-3</v>
      </c>
      <c r="AV1916" s="32">
        <v>31.980899999999998</v>
      </c>
      <c r="AW1916" s="32">
        <v>2E-3</v>
      </c>
      <c r="AX1916" s="32">
        <v>3.2044000000000001</v>
      </c>
      <c r="AY1916">
        <v>2191.4499999999998</v>
      </c>
      <c r="AZ1916">
        <v>3.2037</v>
      </c>
      <c r="BA1916">
        <v>2191.4499999999998</v>
      </c>
      <c r="BB1916">
        <v>2250</v>
      </c>
      <c r="BC1916">
        <v>999.41</v>
      </c>
      <c r="BD1916" s="32">
        <v>4.3247999999999998</v>
      </c>
      <c r="BE1916" s="32">
        <v>4.3239999999999998</v>
      </c>
      <c r="BF1916" s="32">
        <v>34.964500000000001</v>
      </c>
      <c r="BG1916" s="32">
        <v>34.963200000000001</v>
      </c>
      <c r="BH1916" s="32"/>
      <c r="BI1916" s="34"/>
      <c r="BJ1916" s="34"/>
      <c r="BK1916" s="34"/>
      <c r="BL1916" s="34"/>
      <c r="BM1916">
        <v>-1</v>
      </c>
      <c r="BN1916" t="s">
        <v>1934</v>
      </c>
      <c r="BO1916" t="s">
        <v>7834</v>
      </c>
      <c r="BP1916" t="b">
        <v>1</v>
      </c>
    </row>
    <row r="1917" spans="1:68" x14ac:dyDescent="0.25">
      <c r="A1917" s="30" t="str">
        <f t="shared" si="30"/>
        <v>2012042168</v>
      </c>
      <c r="B1917" t="s">
        <v>219</v>
      </c>
      <c r="C1917">
        <v>168</v>
      </c>
      <c r="D1917" s="65" t="s">
        <v>8781</v>
      </c>
      <c r="E1917" t="s">
        <v>144</v>
      </c>
      <c r="F1917">
        <v>0</v>
      </c>
      <c r="G1917">
        <v>2012</v>
      </c>
      <c r="H1917">
        <v>2</v>
      </c>
      <c r="I1917" s="34">
        <v>2933.3</v>
      </c>
      <c r="J1917">
        <v>2900</v>
      </c>
      <c r="K1917" s="32">
        <v>44.236800000000002</v>
      </c>
      <c r="L1917" s="32">
        <v>-55.831499999999998</v>
      </c>
      <c r="M1917" s="31">
        <v>41190.885043287039</v>
      </c>
      <c r="N1917" s="33">
        <v>1.98</v>
      </c>
      <c r="O1917" s="33">
        <v>49.59</v>
      </c>
      <c r="P1917" s="32">
        <v>13.958</v>
      </c>
      <c r="Q1917" s="32">
        <v>6.9035000000000002</v>
      </c>
      <c r="R1917" s="32">
        <v>17.328099999999999</v>
      </c>
      <c r="S1917" s="32">
        <v>4.1997</v>
      </c>
      <c r="T1917" s="32">
        <v>13.979699999999999</v>
      </c>
      <c r="U1917" s="32">
        <v>6.9069000000000003</v>
      </c>
      <c r="V1917" s="32">
        <v>17.328600000000002</v>
      </c>
      <c r="W1917" s="32">
        <v>4.1898</v>
      </c>
      <c r="X1917" s="32">
        <v>31.9465</v>
      </c>
      <c r="Y1917" s="32">
        <v>31.328299999999999</v>
      </c>
      <c r="Z1917" s="32">
        <v>33.077100000000002</v>
      </c>
      <c r="AA1917" s="32">
        <v>0.62680000000000002</v>
      </c>
      <c r="AB1917" s="32">
        <v>31.942499999999999</v>
      </c>
      <c r="AC1917" s="32">
        <v>31.3261</v>
      </c>
      <c r="AD1917" s="32">
        <v>33.075400000000002</v>
      </c>
      <c r="AE1917" s="32">
        <v>0.62560000000000004</v>
      </c>
      <c r="AF1917" s="32">
        <v>5.6524000000000001</v>
      </c>
      <c r="AG1917" s="32">
        <v>5.2792000000000003</v>
      </c>
      <c r="AH1917" s="32">
        <v>6.2074999999999996</v>
      </c>
      <c r="AI1917" s="32">
        <v>0.32979999999999998</v>
      </c>
      <c r="AJ1917" s="32">
        <v>5.8266999999999998</v>
      </c>
      <c r="AK1917" s="32">
        <v>5.4428999999999998</v>
      </c>
      <c r="AL1917" s="32">
        <v>6.4615</v>
      </c>
      <c r="AM1917" s="32">
        <v>0.37540000000000001</v>
      </c>
      <c r="AN1917" s="32">
        <v>3.2795999999999998</v>
      </c>
      <c r="AO1917" s="32">
        <v>3.2749000000000001</v>
      </c>
      <c r="AP1917" s="32">
        <v>17.293700000000001</v>
      </c>
      <c r="AQ1917" s="32">
        <v>2.3999999999999998E-3</v>
      </c>
      <c r="AR1917" s="32">
        <v>17.293800000000001</v>
      </c>
      <c r="AS1917" s="32">
        <v>2.3999999999999998E-3</v>
      </c>
      <c r="AT1917" s="32">
        <v>31.330100000000002</v>
      </c>
      <c r="AU1917" s="32">
        <v>2.8999999999999998E-3</v>
      </c>
      <c r="AV1917" s="32">
        <v>31.328399999999998</v>
      </c>
      <c r="AW1917" s="32">
        <v>3.0999999999999999E-3</v>
      </c>
      <c r="AX1917" s="32">
        <v>2.5928</v>
      </c>
      <c r="AY1917">
        <v>2918.63</v>
      </c>
      <c r="AZ1917">
        <v>2.5914000000000001</v>
      </c>
      <c r="BA1917">
        <v>2918.63</v>
      </c>
      <c r="BB1917">
        <v>3000</v>
      </c>
      <c r="BC1917">
        <v>999.44</v>
      </c>
      <c r="BD1917" s="32">
        <v>4.3106</v>
      </c>
      <c r="BE1917" s="32">
        <v>4.3102</v>
      </c>
      <c r="BF1917" s="32">
        <v>34.957700000000003</v>
      </c>
      <c r="BG1917" s="32">
        <v>34.956400000000002</v>
      </c>
      <c r="BH1917" s="32"/>
      <c r="BI1917" s="34"/>
      <c r="BJ1917" s="34"/>
      <c r="BK1917" s="34"/>
      <c r="BL1917" s="34"/>
      <c r="BM1917">
        <v>-1</v>
      </c>
      <c r="BN1917" t="s">
        <v>1935</v>
      </c>
      <c r="BO1917" t="s">
        <v>7835</v>
      </c>
      <c r="BP1917" t="b">
        <v>1</v>
      </c>
    </row>
    <row r="1918" spans="1:68" x14ac:dyDescent="0.25">
      <c r="A1918" s="30" t="str">
        <f t="shared" si="30"/>
        <v>2012042171</v>
      </c>
      <c r="B1918" t="s">
        <v>219</v>
      </c>
      <c r="C1918">
        <v>171</v>
      </c>
      <c r="D1918" s="65" t="s">
        <v>8845</v>
      </c>
      <c r="E1918" t="s">
        <v>210</v>
      </c>
      <c r="F1918">
        <v>0</v>
      </c>
      <c r="G1918">
        <v>2012</v>
      </c>
      <c r="H1918">
        <v>2</v>
      </c>
      <c r="I1918" s="34">
        <v>3619.1</v>
      </c>
      <c r="J1918">
        <v>3600</v>
      </c>
      <c r="K1918" s="32">
        <v>43.800699999999999</v>
      </c>
      <c r="L1918" s="32">
        <v>-55.700299999999999</v>
      </c>
      <c r="M1918" s="31">
        <v>41191.228564814817</v>
      </c>
      <c r="N1918" s="33">
        <v>2.98</v>
      </c>
      <c r="O1918" s="33">
        <v>49.59</v>
      </c>
      <c r="P1918" s="32">
        <v>16.261399999999998</v>
      </c>
      <c r="Q1918" s="32">
        <v>12.548</v>
      </c>
      <c r="R1918" s="32">
        <v>19.386900000000001</v>
      </c>
      <c r="S1918" s="32">
        <v>2.6867000000000001</v>
      </c>
      <c r="T1918" s="32">
        <v>16.2547</v>
      </c>
      <c r="U1918" s="32">
        <v>12.553000000000001</v>
      </c>
      <c r="V1918" s="32">
        <v>19.387</v>
      </c>
      <c r="W1918" s="32">
        <v>2.6888999999999998</v>
      </c>
      <c r="X1918" s="32">
        <v>33.616199999999999</v>
      </c>
      <c r="Y1918" s="32">
        <v>32.116300000000003</v>
      </c>
      <c r="Z1918" s="32">
        <v>34.947600000000001</v>
      </c>
      <c r="AA1918" s="32">
        <v>0.97350000000000003</v>
      </c>
      <c r="AB1918" s="32">
        <v>33.610999999999997</v>
      </c>
      <c r="AC1918" s="32">
        <v>32.111199999999997</v>
      </c>
      <c r="AD1918" s="32">
        <v>34.944000000000003</v>
      </c>
      <c r="AE1918" s="32">
        <v>0.97299999999999998</v>
      </c>
      <c r="AF1918" s="32">
        <v>5.1651999999999996</v>
      </c>
      <c r="AG1918" s="32">
        <v>4.6863000000000001</v>
      </c>
      <c r="AH1918" s="32">
        <v>5.4855</v>
      </c>
      <c r="AI1918" s="32">
        <v>0.1966</v>
      </c>
      <c r="AJ1918" s="32">
        <v>5.3207000000000004</v>
      </c>
      <c r="AK1918" s="32">
        <v>4.8384999999999998</v>
      </c>
      <c r="AL1918" s="32">
        <v>5.6737000000000002</v>
      </c>
      <c r="AM1918" s="32">
        <v>0.1996</v>
      </c>
      <c r="AN1918" s="32">
        <v>3.1391</v>
      </c>
      <c r="AO1918" s="32">
        <v>3.1373000000000002</v>
      </c>
      <c r="AP1918" s="32">
        <v>18.264600000000002</v>
      </c>
      <c r="AQ1918" s="32">
        <v>1.03E-2</v>
      </c>
      <c r="AR1918" s="32">
        <v>18.262499999999999</v>
      </c>
      <c r="AS1918" s="32">
        <v>1.41E-2</v>
      </c>
      <c r="AT1918" s="32">
        <v>32.119300000000003</v>
      </c>
      <c r="AU1918" s="32">
        <v>4.7999999999999996E-3</v>
      </c>
      <c r="AV1918" s="32">
        <v>32.115900000000003</v>
      </c>
      <c r="AW1918" s="32">
        <v>7.4999999999999997E-3</v>
      </c>
      <c r="AX1918" s="32">
        <v>2.3361000000000001</v>
      </c>
      <c r="AY1918">
        <v>3421.03</v>
      </c>
      <c r="AZ1918">
        <v>2.3347000000000002</v>
      </c>
      <c r="BA1918">
        <v>3422</v>
      </c>
      <c r="BB1918">
        <v>3700</v>
      </c>
      <c r="BC1918">
        <v>999.48</v>
      </c>
      <c r="BD1918" s="32">
        <v>4.5442</v>
      </c>
      <c r="BE1918" s="32">
        <v>4.5438999999999998</v>
      </c>
      <c r="BF1918" s="32">
        <v>34.988900000000001</v>
      </c>
      <c r="BG1918" s="32">
        <v>34.987699999999997</v>
      </c>
      <c r="BH1918" s="32"/>
      <c r="BI1918" s="34"/>
      <c r="BJ1918" s="34"/>
      <c r="BK1918" s="34"/>
      <c r="BL1918" s="34"/>
      <c r="BM1918">
        <v>-1</v>
      </c>
      <c r="BN1918" t="s">
        <v>1936</v>
      </c>
      <c r="BO1918" t="s">
        <v>7836</v>
      </c>
      <c r="BP1918" t="b">
        <v>1</v>
      </c>
    </row>
    <row r="1919" spans="1:68" x14ac:dyDescent="0.25">
      <c r="A1919" s="30" t="str">
        <f t="shared" si="30"/>
        <v>2012042173</v>
      </c>
      <c r="B1919" t="s">
        <v>219</v>
      </c>
      <c r="C1919">
        <v>173</v>
      </c>
      <c r="D1919" s="65" t="s">
        <v>8743</v>
      </c>
      <c r="E1919" t="s">
        <v>155</v>
      </c>
      <c r="F1919">
        <v>0</v>
      </c>
      <c r="G1919">
        <v>2012</v>
      </c>
      <c r="H1919">
        <v>2</v>
      </c>
      <c r="I1919" s="34">
        <v>3707.8</v>
      </c>
      <c r="J1919">
        <v>3600</v>
      </c>
      <c r="K1919" s="32">
        <v>43.701000000000001</v>
      </c>
      <c r="L1919" s="32">
        <v>-53.965499999999999</v>
      </c>
      <c r="M1919" s="31">
        <v>41191.688864467593</v>
      </c>
      <c r="N1919" s="33">
        <v>3.97</v>
      </c>
      <c r="O1919" s="33">
        <v>49.59</v>
      </c>
      <c r="P1919" s="32">
        <v>16.8598</v>
      </c>
      <c r="Q1919" s="32">
        <v>13.4207</v>
      </c>
      <c r="R1919" s="32">
        <v>19.293600000000001</v>
      </c>
      <c r="S1919" s="32">
        <v>1.621</v>
      </c>
      <c r="T1919" s="32">
        <v>16.867100000000001</v>
      </c>
      <c r="U1919" s="32">
        <v>13.424200000000001</v>
      </c>
      <c r="V1919" s="32">
        <v>19.292000000000002</v>
      </c>
      <c r="W1919" s="32">
        <v>1.6160000000000001</v>
      </c>
      <c r="X1919" s="32">
        <v>33.548099999999998</v>
      </c>
      <c r="Y1919" s="32">
        <v>32.568399999999997</v>
      </c>
      <c r="Z1919" s="32">
        <v>34.945900000000002</v>
      </c>
      <c r="AA1919" s="32">
        <v>1.0178</v>
      </c>
      <c r="AB1919" s="32">
        <v>33.545699999999997</v>
      </c>
      <c r="AC1919" s="32">
        <v>32.565800000000003</v>
      </c>
      <c r="AD1919" s="32">
        <v>34.945099999999996</v>
      </c>
      <c r="AE1919" s="32">
        <v>1.0172000000000001</v>
      </c>
      <c r="AF1919" s="32">
        <v>5.0576999999999996</v>
      </c>
      <c r="AG1919" s="32">
        <v>4.5340999999999996</v>
      </c>
      <c r="AH1919" s="32">
        <v>5.7896999999999998</v>
      </c>
      <c r="AI1919" s="32">
        <v>0.35260000000000002</v>
      </c>
      <c r="AJ1919" s="32">
        <v>5.2188999999999997</v>
      </c>
      <c r="AK1919" s="32">
        <v>4.7396000000000003</v>
      </c>
      <c r="AL1919" s="32">
        <v>5.8760000000000003</v>
      </c>
      <c r="AM1919" s="32">
        <v>0.33189999999999997</v>
      </c>
      <c r="AN1919" s="32">
        <v>2.5512000000000001</v>
      </c>
      <c r="AO1919" s="32">
        <v>2.5520999999999998</v>
      </c>
      <c r="AP1919" s="32">
        <v>17.7182</v>
      </c>
      <c r="AQ1919" s="32">
        <v>5.9999999999999995E-4</v>
      </c>
      <c r="AR1919" s="32">
        <v>17.717400000000001</v>
      </c>
      <c r="AS1919" s="32">
        <v>5.0000000000000001E-4</v>
      </c>
      <c r="AT1919" s="32">
        <v>32.569600000000001</v>
      </c>
      <c r="AU1919" s="32">
        <v>1.8E-3</v>
      </c>
      <c r="AV1919" s="32">
        <v>32.567300000000003</v>
      </c>
      <c r="AW1919" s="32">
        <v>2.0999999999999999E-3</v>
      </c>
      <c r="AX1919" s="32">
        <v>2.2469999999999999</v>
      </c>
      <c r="AY1919">
        <v>3662.02</v>
      </c>
      <c r="AZ1919">
        <v>2.2458</v>
      </c>
      <c r="BA1919">
        <v>3662.02</v>
      </c>
      <c r="BB1919">
        <v>3500</v>
      </c>
      <c r="BC1919">
        <v>999.49</v>
      </c>
      <c r="BD1919" s="32">
        <v>4.3948999999999998</v>
      </c>
      <c r="BE1919" s="32">
        <v>4.3944999999999999</v>
      </c>
      <c r="BF1919" s="32">
        <v>34.966500000000003</v>
      </c>
      <c r="BG1919" s="32">
        <v>34.965299999999999</v>
      </c>
      <c r="BH1919" s="32"/>
      <c r="BI1919" s="34"/>
      <c r="BJ1919" s="34"/>
      <c r="BK1919" s="34"/>
      <c r="BL1919" s="34"/>
      <c r="BM1919">
        <v>-1</v>
      </c>
      <c r="BN1919" t="s">
        <v>1937</v>
      </c>
      <c r="BO1919" t="s">
        <v>7837</v>
      </c>
      <c r="BP1919" t="b">
        <v>1</v>
      </c>
    </row>
    <row r="1920" spans="1:68" x14ac:dyDescent="0.25">
      <c r="A1920" s="30" t="str">
        <f t="shared" si="30"/>
        <v>2012042176</v>
      </c>
      <c r="B1920" t="s">
        <v>219</v>
      </c>
      <c r="C1920">
        <v>176</v>
      </c>
      <c r="D1920" s="65" t="s">
        <v>8785</v>
      </c>
      <c r="E1920" t="s">
        <v>156</v>
      </c>
      <c r="F1920">
        <v>0</v>
      </c>
      <c r="G1920">
        <v>2012</v>
      </c>
      <c r="H1920">
        <v>2</v>
      </c>
      <c r="I1920" s="34">
        <v>2575</v>
      </c>
      <c r="J1920">
        <v>2500</v>
      </c>
      <c r="K1920" s="32">
        <v>44.040300000000002</v>
      </c>
      <c r="L1920" s="32">
        <v>-53.647300000000001</v>
      </c>
      <c r="M1920" s="31">
        <v>41192.027376388891</v>
      </c>
      <c r="N1920" s="33">
        <v>1.98</v>
      </c>
      <c r="O1920" s="33">
        <v>49.59</v>
      </c>
      <c r="P1920" s="32">
        <v>16.322299999999998</v>
      </c>
      <c r="Q1920" s="32">
        <v>10.3574</v>
      </c>
      <c r="R1920" s="32">
        <v>18.055900000000001</v>
      </c>
      <c r="S1920" s="32">
        <v>2.6585999999999999</v>
      </c>
      <c r="T1920" s="32">
        <v>16.330400000000001</v>
      </c>
      <c r="U1920" s="32">
        <v>10.3713</v>
      </c>
      <c r="V1920" s="32">
        <v>18.0563</v>
      </c>
      <c r="W1920" s="32">
        <v>2.6545999999999998</v>
      </c>
      <c r="X1920" s="32">
        <v>32.827199999999998</v>
      </c>
      <c r="Y1920" s="32">
        <v>32.706099999999999</v>
      </c>
      <c r="Z1920" s="32">
        <v>32.969299999999997</v>
      </c>
      <c r="AA1920" s="32">
        <v>0.1009</v>
      </c>
      <c r="AB1920" s="32">
        <v>32.8245</v>
      </c>
      <c r="AC1920" s="32">
        <v>32.703600000000002</v>
      </c>
      <c r="AD1920" s="32">
        <v>32.967599999999997</v>
      </c>
      <c r="AE1920" s="32">
        <v>0.1004</v>
      </c>
      <c r="AF1920" s="32">
        <v>5.4608999999999996</v>
      </c>
      <c r="AG1920" s="32">
        <v>5.1287000000000003</v>
      </c>
      <c r="AH1920" s="32">
        <v>6.2183000000000002</v>
      </c>
      <c r="AI1920" s="32">
        <v>0.373</v>
      </c>
      <c r="AJ1920" s="32">
        <v>5.5867000000000004</v>
      </c>
      <c r="AK1920" s="32">
        <v>5.2535999999999996</v>
      </c>
      <c r="AL1920" s="32">
        <v>6.3723000000000001</v>
      </c>
      <c r="AM1920" s="32">
        <v>0.40079999999999999</v>
      </c>
      <c r="AN1920" s="32">
        <v>1.6936</v>
      </c>
      <c r="AO1920" s="32">
        <v>1.6938</v>
      </c>
      <c r="AP1920" s="32">
        <v>17.8368</v>
      </c>
      <c r="AQ1920" s="32">
        <v>1.21E-2</v>
      </c>
      <c r="AR1920" s="32">
        <v>17.839700000000001</v>
      </c>
      <c r="AS1920" s="32">
        <v>1.52E-2</v>
      </c>
      <c r="AT1920" s="32">
        <v>32.710900000000002</v>
      </c>
      <c r="AU1920" s="32">
        <v>1.8E-3</v>
      </c>
      <c r="AV1920" s="32">
        <v>32.708300000000001</v>
      </c>
      <c r="AW1920" s="32">
        <v>1.6999999999999999E-3</v>
      </c>
      <c r="AX1920" s="32">
        <v>2.8142999999999998</v>
      </c>
      <c r="AY1920">
        <v>2574.04</v>
      </c>
      <c r="AZ1920">
        <v>2.8142</v>
      </c>
      <c r="BA1920">
        <v>2574.04</v>
      </c>
      <c r="BB1920">
        <v>3000</v>
      </c>
      <c r="BC1920">
        <v>999.46</v>
      </c>
      <c r="BD1920" s="32">
        <v>4.3052000000000001</v>
      </c>
      <c r="BE1920" s="32">
        <v>4.3052999999999999</v>
      </c>
      <c r="BF1920" s="32">
        <v>34.9681</v>
      </c>
      <c r="BG1920" s="32">
        <v>34.966999999999999</v>
      </c>
      <c r="BH1920" s="32">
        <v>3.8285999999999998</v>
      </c>
      <c r="BI1920" s="34">
        <v>77</v>
      </c>
      <c r="BJ1920" s="34">
        <v>74</v>
      </c>
      <c r="BK1920" s="34">
        <v>78</v>
      </c>
      <c r="BL1920" s="34">
        <v>4</v>
      </c>
      <c r="BM1920">
        <v>0</v>
      </c>
      <c r="BN1920" t="s">
        <v>1938</v>
      </c>
      <c r="BO1920" t="s">
        <v>7838</v>
      </c>
      <c r="BP1920" t="b">
        <v>1</v>
      </c>
    </row>
    <row r="1921" spans="1:68" x14ac:dyDescent="0.25">
      <c r="A1921" s="30" t="str">
        <f t="shared" si="30"/>
        <v>2012042180</v>
      </c>
      <c r="B1921" t="s">
        <v>219</v>
      </c>
      <c r="C1921">
        <v>180</v>
      </c>
      <c r="D1921" s="65" t="s">
        <v>8803</v>
      </c>
      <c r="E1921" t="s">
        <v>118</v>
      </c>
      <c r="F1921">
        <v>1</v>
      </c>
      <c r="G1921">
        <v>2012</v>
      </c>
      <c r="H1921">
        <v>2</v>
      </c>
      <c r="I1921" s="34">
        <v>3668.9</v>
      </c>
      <c r="J1921">
        <v>3775</v>
      </c>
      <c r="K1921" s="32">
        <v>43.473199999999999</v>
      </c>
      <c r="L1921" s="32">
        <v>-57.555300000000003</v>
      </c>
      <c r="M1921" s="31">
        <v>41193.160874884263</v>
      </c>
      <c r="N1921" s="33">
        <v>1.98</v>
      </c>
      <c r="O1921" s="33">
        <v>49.6</v>
      </c>
      <c r="P1921" s="32">
        <v>16.177099999999999</v>
      </c>
      <c r="Q1921" s="32">
        <v>8.5328999999999997</v>
      </c>
      <c r="R1921" s="32">
        <v>19.5137</v>
      </c>
      <c r="S1921" s="32">
        <v>4.5256999999999996</v>
      </c>
      <c r="T1921" s="32">
        <v>16.186299999999999</v>
      </c>
      <c r="U1921" s="32">
        <v>8.5211000000000006</v>
      </c>
      <c r="V1921" s="32">
        <v>19.513500000000001</v>
      </c>
      <c r="W1921" s="32">
        <v>4.5133999999999999</v>
      </c>
      <c r="X1921" s="32">
        <v>33.547499999999999</v>
      </c>
      <c r="Y1921" s="32">
        <v>33.217199999999998</v>
      </c>
      <c r="Z1921" s="32">
        <v>33.840499999999999</v>
      </c>
      <c r="AA1921" s="32">
        <v>0.11609999999999999</v>
      </c>
      <c r="AB1921" s="32">
        <v>33.545499999999997</v>
      </c>
      <c r="AC1921" s="32">
        <v>33.215299999999999</v>
      </c>
      <c r="AD1921" s="32">
        <v>33.837499999999999</v>
      </c>
      <c r="AE1921" s="32">
        <v>0.11899999999999999</v>
      </c>
      <c r="AF1921" s="32">
        <v>5.2973999999999997</v>
      </c>
      <c r="AG1921" s="32">
        <v>5.0164999999999997</v>
      </c>
      <c r="AH1921" s="32">
        <v>6.2628000000000004</v>
      </c>
      <c r="AI1921" s="32">
        <v>0.3503</v>
      </c>
      <c r="AJ1921" s="32">
        <v>5.4653</v>
      </c>
      <c r="AK1921" s="32">
        <v>5.1448</v>
      </c>
      <c r="AL1921" s="32">
        <v>6.4523999999999999</v>
      </c>
      <c r="AM1921" s="32">
        <v>0.379</v>
      </c>
      <c r="AN1921" s="32">
        <v>2.3226</v>
      </c>
      <c r="AO1921" s="32">
        <v>2.3212999999999999</v>
      </c>
      <c r="AP1921" s="32">
        <v>19.5076</v>
      </c>
      <c r="AQ1921" s="32">
        <v>4.0000000000000002E-4</v>
      </c>
      <c r="AR1921" s="32">
        <v>19.507899999999999</v>
      </c>
      <c r="AS1921" s="32">
        <v>4.0000000000000002E-4</v>
      </c>
      <c r="AT1921" s="32">
        <v>33.540999999999997</v>
      </c>
      <c r="AU1921" s="32">
        <v>2.3E-3</v>
      </c>
      <c r="AV1921" s="32">
        <v>33.539200000000001</v>
      </c>
      <c r="AW1921" s="32">
        <v>1.6999999999999999E-3</v>
      </c>
      <c r="AX1921" s="32">
        <v>2.2740999999999998</v>
      </c>
      <c r="AY1921">
        <v>3596.76</v>
      </c>
      <c r="AZ1921">
        <v>2.2728999999999999</v>
      </c>
      <c r="BA1921">
        <v>3596.76</v>
      </c>
      <c r="BB1921">
        <v>3672</v>
      </c>
      <c r="BC1921">
        <v>999.51</v>
      </c>
      <c r="BD1921" s="32">
        <v>4.3387000000000002</v>
      </c>
      <c r="BE1921" s="32">
        <v>4.3383000000000003</v>
      </c>
      <c r="BF1921" s="32">
        <v>34.956499999999998</v>
      </c>
      <c r="BG1921" s="32">
        <v>34.955300000000001</v>
      </c>
      <c r="BH1921" s="32"/>
      <c r="BI1921" s="34"/>
      <c r="BJ1921" s="34"/>
      <c r="BK1921" s="34"/>
      <c r="BL1921" s="34"/>
      <c r="BM1921">
        <v>-1</v>
      </c>
      <c r="BN1921" t="s">
        <v>1939</v>
      </c>
      <c r="BO1921" t="s">
        <v>7839</v>
      </c>
      <c r="BP1921" t="b">
        <v>1</v>
      </c>
    </row>
    <row r="1922" spans="1:68" x14ac:dyDescent="0.25">
      <c r="A1922" s="30" t="str">
        <f t="shared" si="30"/>
        <v>2012042184</v>
      </c>
      <c r="B1922" t="s">
        <v>219</v>
      </c>
      <c r="C1922">
        <v>184</v>
      </c>
      <c r="D1922" s="65" t="s">
        <v>8789</v>
      </c>
      <c r="E1922" t="s">
        <v>98</v>
      </c>
      <c r="F1922">
        <v>1</v>
      </c>
      <c r="G1922">
        <v>2012</v>
      </c>
      <c r="H1922">
        <v>2</v>
      </c>
      <c r="I1922" s="34">
        <v>2869.8</v>
      </c>
      <c r="J1922">
        <v>2850</v>
      </c>
      <c r="K1922" s="32">
        <v>43.780700000000003</v>
      </c>
      <c r="L1922" s="32">
        <v>-57.802999999999997</v>
      </c>
      <c r="M1922" s="31">
        <v>41193.827493865741</v>
      </c>
      <c r="N1922" s="33">
        <v>2.98</v>
      </c>
      <c r="O1922" s="33">
        <v>49.59</v>
      </c>
      <c r="P1922" s="32">
        <v>17.950299999999999</v>
      </c>
      <c r="Q1922" s="32">
        <v>13.0509</v>
      </c>
      <c r="R1922" s="32">
        <v>19.7834</v>
      </c>
      <c r="S1922" s="32">
        <v>1.8866000000000001</v>
      </c>
      <c r="T1922" s="32">
        <v>17.957599999999999</v>
      </c>
      <c r="U1922" s="32">
        <v>13.4457</v>
      </c>
      <c r="V1922" s="32">
        <v>19.783799999999999</v>
      </c>
      <c r="W1922" s="32">
        <v>1.8602000000000001</v>
      </c>
      <c r="X1922" s="32">
        <v>33.586399999999998</v>
      </c>
      <c r="Y1922" s="32">
        <v>32.68</v>
      </c>
      <c r="Z1922" s="32">
        <v>35.090299999999999</v>
      </c>
      <c r="AA1922" s="32">
        <v>0.78739999999999999</v>
      </c>
      <c r="AB1922" s="32">
        <v>33.575899999999997</v>
      </c>
      <c r="AC1922" s="32">
        <v>32.652299999999997</v>
      </c>
      <c r="AD1922" s="32">
        <v>35.078099999999999</v>
      </c>
      <c r="AE1922" s="32">
        <v>0.78749999999999998</v>
      </c>
      <c r="AF1922" s="32">
        <v>5.0755999999999997</v>
      </c>
      <c r="AG1922" s="32">
        <v>4.4318999999999997</v>
      </c>
      <c r="AH1922" s="32">
        <v>5.8242000000000003</v>
      </c>
      <c r="AI1922" s="32">
        <v>0.28620000000000001</v>
      </c>
      <c r="AJ1922" s="32">
        <v>5.2129000000000003</v>
      </c>
      <c r="AK1922" s="32">
        <v>4.5801999999999996</v>
      </c>
      <c r="AL1922" s="32">
        <v>5.8605</v>
      </c>
      <c r="AM1922" s="32">
        <v>0.27</v>
      </c>
      <c r="AN1922" s="32">
        <v>2.7339000000000002</v>
      </c>
      <c r="AO1922" s="32">
        <v>2.7256999999999998</v>
      </c>
      <c r="AP1922" s="32">
        <v>18.667100000000001</v>
      </c>
      <c r="AQ1922" s="32">
        <v>7.6E-3</v>
      </c>
      <c r="AR1922" s="32">
        <v>18.663399999999999</v>
      </c>
      <c r="AS1922" s="32">
        <v>1.8E-3</v>
      </c>
      <c r="AT1922" s="32">
        <v>32.710999999999999</v>
      </c>
      <c r="AU1922" s="32">
        <v>2.69E-2</v>
      </c>
      <c r="AV1922" s="32">
        <v>32.701000000000001</v>
      </c>
      <c r="AW1922" s="32">
        <v>4.2200000000000001E-2</v>
      </c>
      <c r="AX1922" s="32">
        <v>2.7021999999999999</v>
      </c>
      <c r="AY1922">
        <v>2869.83</v>
      </c>
      <c r="AZ1922">
        <v>2.7010000000000001</v>
      </c>
      <c r="BA1922">
        <v>2869.83</v>
      </c>
      <c r="BB1922">
        <v>2867.8</v>
      </c>
      <c r="BC1922">
        <v>999.48</v>
      </c>
      <c r="BD1922" s="32">
        <v>4.3849</v>
      </c>
      <c r="BE1922" s="32">
        <v>4.3845000000000001</v>
      </c>
      <c r="BF1922" s="32">
        <v>34.960500000000003</v>
      </c>
      <c r="BG1922" s="32">
        <v>34.959099999999999</v>
      </c>
      <c r="BH1922" s="32"/>
      <c r="BI1922" s="34"/>
      <c r="BJ1922" s="34"/>
      <c r="BK1922" s="34"/>
      <c r="BL1922" s="34"/>
      <c r="BM1922">
        <v>-1</v>
      </c>
      <c r="BN1922" t="s">
        <v>1940</v>
      </c>
      <c r="BO1922" t="s">
        <v>7840</v>
      </c>
      <c r="BP1922" t="b">
        <v>1</v>
      </c>
    </row>
    <row r="1923" spans="1:68" x14ac:dyDescent="0.25">
      <c r="A1923" s="30" t="str">
        <f t="shared" si="30"/>
        <v>2012042185</v>
      </c>
      <c r="B1923" t="s">
        <v>219</v>
      </c>
      <c r="C1923">
        <v>185</v>
      </c>
      <c r="D1923" s="65" t="s">
        <v>8903</v>
      </c>
      <c r="E1923" t="s">
        <v>99</v>
      </c>
      <c r="F1923">
        <v>1</v>
      </c>
      <c r="G1923">
        <v>2012</v>
      </c>
      <c r="H1923">
        <v>2</v>
      </c>
      <c r="I1923" s="34">
        <v>615.1</v>
      </c>
      <c r="J1923">
        <v>642</v>
      </c>
      <c r="K1923" s="32">
        <v>44.130200000000002</v>
      </c>
      <c r="L1923" s="32">
        <v>-58.182299999999998</v>
      </c>
      <c r="M1923" s="31">
        <v>41194.143768055554</v>
      </c>
      <c r="N1923" s="33">
        <v>3.97</v>
      </c>
      <c r="O1923" s="33">
        <v>49.59</v>
      </c>
      <c r="P1923" s="32">
        <v>17.229600000000001</v>
      </c>
      <c r="Q1923" s="32">
        <v>16.152899999999999</v>
      </c>
      <c r="R1923" s="32">
        <v>17.821400000000001</v>
      </c>
      <c r="S1923" s="32">
        <v>0.4163</v>
      </c>
      <c r="T1923" s="32">
        <v>17.246099999999998</v>
      </c>
      <c r="U1923" s="32">
        <v>15.087199999999999</v>
      </c>
      <c r="V1923" s="32">
        <v>17.8993</v>
      </c>
      <c r="W1923" s="32">
        <v>0.56269999999999998</v>
      </c>
      <c r="X1923" s="32"/>
      <c r="Y1923" s="32"/>
      <c r="Z1923" s="32"/>
      <c r="AA1923" s="32"/>
      <c r="AB1923" s="32">
        <v>32.308500000000002</v>
      </c>
      <c r="AC1923" s="32">
        <v>31.684699999999999</v>
      </c>
      <c r="AD1923" s="32">
        <v>33.404899999999998</v>
      </c>
      <c r="AE1923" s="32">
        <v>0.32690000000000002</v>
      </c>
      <c r="AF1923" s="32">
        <v>4.7373000000000003</v>
      </c>
      <c r="AG1923" s="32">
        <v>4.6372</v>
      </c>
      <c r="AH1923" s="32">
        <v>5.0098000000000003</v>
      </c>
      <c r="AI1923" s="32">
        <v>6.3700000000000007E-2</v>
      </c>
      <c r="AJ1923" s="32"/>
      <c r="AK1923" s="32"/>
      <c r="AL1923" s="32"/>
      <c r="AM1923" s="32"/>
      <c r="AN1923" s="32"/>
      <c r="AO1923" s="32"/>
      <c r="AP1923" s="32">
        <v>16.609500000000001</v>
      </c>
      <c r="AQ1923" s="32">
        <v>0.1353</v>
      </c>
      <c r="AR1923" s="32"/>
      <c r="AS1923" s="32"/>
      <c r="AT1923" s="32"/>
      <c r="AU1923" s="32"/>
      <c r="AV1923" s="32">
        <v>31.8</v>
      </c>
      <c r="AW1923" s="32">
        <v>0.16309999999999999</v>
      </c>
      <c r="AX1923" s="32">
        <v>4.8528000000000002</v>
      </c>
      <c r="AY1923">
        <v>84.3</v>
      </c>
      <c r="AZ1923">
        <v>4.6826999999999996</v>
      </c>
      <c r="BA1923">
        <v>81.319999999999993</v>
      </c>
      <c r="BB1923">
        <v>728.1</v>
      </c>
      <c r="BD1923" s="32"/>
      <c r="BE1923" s="32"/>
      <c r="BF1923" s="32"/>
      <c r="BG1923" s="32"/>
      <c r="BH1923" s="32"/>
      <c r="BI1923" s="34"/>
      <c r="BJ1923" s="34"/>
      <c r="BK1923" s="34"/>
      <c r="BL1923" s="34"/>
      <c r="BM1923">
        <v>-1</v>
      </c>
      <c r="BN1923" t="s">
        <v>1941</v>
      </c>
      <c r="BO1923" t="s">
        <v>7841</v>
      </c>
      <c r="BP1923" t="b">
        <v>1</v>
      </c>
    </row>
    <row r="1924" spans="1:68" x14ac:dyDescent="0.25">
      <c r="A1924" s="30" t="str">
        <f t="shared" ref="A1924:A1987" si="31">IF(LEN(B1924)=5,MID(B1924,1,2)+1900&amp;MID(B1924,3,3)&amp;TEXT(TRIM(C1924),"000"),IF(LEN(B1924)=7,B1924&amp;TEXT(TRIM(C1924),"000"),MID(B1924,4,7)&amp;TEXT(TRIM(C1924),"000")))</f>
        <v>2012042186</v>
      </c>
      <c r="B1924" t="s">
        <v>219</v>
      </c>
      <c r="C1924">
        <v>186</v>
      </c>
      <c r="D1924" s="65" t="s">
        <v>8790</v>
      </c>
      <c r="E1924" t="s">
        <v>220</v>
      </c>
      <c r="F1924">
        <v>0</v>
      </c>
      <c r="G1924">
        <v>2012</v>
      </c>
      <c r="H1924">
        <v>2</v>
      </c>
      <c r="I1924" s="34">
        <v>1793.6</v>
      </c>
      <c r="J1924">
        <v>1174</v>
      </c>
      <c r="K1924" s="32">
        <v>44.080199999999998</v>
      </c>
      <c r="L1924" s="32">
        <v>-58.067999999999998</v>
      </c>
      <c r="M1924" s="31">
        <v>41194.256302083333</v>
      </c>
      <c r="N1924" s="33">
        <v>2.98</v>
      </c>
      <c r="O1924" s="33">
        <v>49.59</v>
      </c>
      <c r="P1924" s="32">
        <v>14.7037</v>
      </c>
      <c r="Q1924" s="32">
        <v>6.4310999999999998</v>
      </c>
      <c r="R1924" s="32">
        <v>18.223700000000001</v>
      </c>
      <c r="S1924" s="32">
        <v>4.7507999999999999</v>
      </c>
      <c r="T1924" s="32">
        <v>14.482100000000001</v>
      </c>
      <c r="U1924" s="32">
        <v>6.0883000000000003</v>
      </c>
      <c r="V1924" s="32">
        <v>18.223600000000001</v>
      </c>
      <c r="W1924" s="32">
        <v>4.8875999999999999</v>
      </c>
      <c r="X1924" s="32">
        <v>32.804400000000001</v>
      </c>
      <c r="Y1924" s="32">
        <v>32.7943</v>
      </c>
      <c r="Z1924" s="32">
        <v>32.808</v>
      </c>
      <c r="AA1924" s="32">
        <v>3.0999999999999999E-3</v>
      </c>
      <c r="AB1924" s="32">
        <v>32.745399999999997</v>
      </c>
      <c r="AC1924" s="32">
        <v>32.542499999999997</v>
      </c>
      <c r="AD1924" s="32">
        <v>32.828400000000002</v>
      </c>
      <c r="AE1924" s="32">
        <v>8.9399999999999993E-2</v>
      </c>
      <c r="AF1924" s="32">
        <v>5.3144999999999998</v>
      </c>
      <c r="AG1924" s="32">
        <v>4.7994000000000003</v>
      </c>
      <c r="AH1924" s="32">
        <v>6.0650000000000004</v>
      </c>
      <c r="AI1924" s="32">
        <v>0.45879999999999999</v>
      </c>
      <c r="AJ1924" s="32">
        <v>5.4588999999999999</v>
      </c>
      <c r="AK1924" s="32">
        <v>4.9531000000000001</v>
      </c>
      <c r="AL1924" s="32">
        <v>6.0989000000000004</v>
      </c>
      <c r="AM1924" s="32">
        <v>0.36670000000000003</v>
      </c>
      <c r="AN1924" s="32"/>
      <c r="AO1924" s="32">
        <v>2.2084000000000001</v>
      </c>
      <c r="AP1924" s="32">
        <v>18.214300000000001</v>
      </c>
      <c r="AQ1924" s="32">
        <v>1.8E-3</v>
      </c>
      <c r="AR1924" s="32">
        <v>18.215499999999999</v>
      </c>
      <c r="AS1924" s="32">
        <v>1.5E-3</v>
      </c>
      <c r="AT1924" s="32">
        <v>32.7943</v>
      </c>
      <c r="AU1924" s="32">
        <v>0</v>
      </c>
      <c r="AV1924" s="32">
        <v>32.799199999999999</v>
      </c>
      <c r="AW1924" s="32">
        <v>2.2000000000000001E-3</v>
      </c>
      <c r="AX1924" s="32">
        <v>3.6867000000000001</v>
      </c>
      <c r="AY1924">
        <v>1793.61</v>
      </c>
      <c r="AZ1924">
        <v>3.6802999999999999</v>
      </c>
      <c r="BA1924">
        <v>1793.61</v>
      </c>
      <c r="BB1924">
        <v>1430</v>
      </c>
      <c r="BC1924">
        <v>999.46</v>
      </c>
      <c r="BD1924" s="32">
        <v>4.3807999999999998</v>
      </c>
      <c r="BE1924" s="32">
        <v>4.3776000000000002</v>
      </c>
      <c r="BF1924" s="32">
        <v>34.962800000000001</v>
      </c>
      <c r="BG1924" s="32">
        <v>34.961399999999998</v>
      </c>
      <c r="BH1924" s="32"/>
      <c r="BI1924" s="34"/>
      <c r="BJ1924" s="34"/>
      <c r="BK1924" s="34"/>
      <c r="BL1924" s="34"/>
      <c r="BM1924">
        <v>-1</v>
      </c>
      <c r="BN1924" t="s">
        <v>1942</v>
      </c>
      <c r="BO1924" t="s">
        <v>7842</v>
      </c>
      <c r="BP1924" t="b">
        <v>1</v>
      </c>
    </row>
    <row r="1925" spans="1:68" x14ac:dyDescent="0.25">
      <c r="A1925" s="30" t="str">
        <f t="shared" si="31"/>
        <v>2012042194</v>
      </c>
      <c r="B1925" t="s">
        <v>219</v>
      </c>
      <c r="C1925">
        <v>194</v>
      </c>
      <c r="D1925" s="65" t="s">
        <v>8794</v>
      </c>
      <c r="E1925" t="s">
        <v>124</v>
      </c>
      <c r="F1925">
        <v>0</v>
      </c>
      <c r="G1925">
        <v>2012</v>
      </c>
      <c r="H1925">
        <v>2</v>
      </c>
      <c r="I1925" s="34">
        <v>462.7</v>
      </c>
      <c r="J1925">
        <v>494</v>
      </c>
      <c r="K1925" s="32">
        <v>44.007199999999997</v>
      </c>
      <c r="L1925" s="32">
        <v>-59.0197</v>
      </c>
      <c r="M1925" s="31">
        <v>41195.12039178241</v>
      </c>
      <c r="N1925" s="33">
        <v>2.98</v>
      </c>
      <c r="O1925" s="33">
        <v>49.59</v>
      </c>
      <c r="P1925" s="32">
        <v>12.7033</v>
      </c>
      <c r="Q1925" s="32">
        <v>5.3661000000000003</v>
      </c>
      <c r="R1925" s="32">
        <v>15.7613</v>
      </c>
      <c r="S1925" s="32">
        <v>3.8826999999999998</v>
      </c>
      <c r="T1925" s="32">
        <v>12.637</v>
      </c>
      <c r="U1925" s="32">
        <v>5.3296999999999999</v>
      </c>
      <c r="V1925" s="32">
        <v>15.7615</v>
      </c>
      <c r="W1925" s="32">
        <v>3.9024999999999999</v>
      </c>
      <c r="X1925" s="32">
        <v>30.458300000000001</v>
      </c>
      <c r="Y1925" s="32">
        <v>30.436699999999998</v>
      </c>
      <c r="Z1925" s="32">
        <v>30.523599999999998</v>
      </c>
      <c r="AA1925" s="32">
        <v>1.9400000000000001E-2</v>
      </c>
      <c r="AB1925" s="32">
        <v>30.838100000000001</v>
      </c>
      <c r="AC1925" s="32">
        <v>30.449200000000001</v>
      </c>
      <c r="AD1925" s="32">
        <v>31.674399999999999</v>
      </c>
      <c r="AE1925" s="32">
        <v>0.4133</v>
      </c>
      <c r="AF1925" s="32">
        <v>5.5191999999999997</v>
      </c>
      <c r="AG1925" s="32">
        <v>5.1646000000000001</v>
      </c>
      <c r="AH1925" s="32">
        <v>6.0217999999999998</v>
      </c>
      <c r="AI1925" s="32">
        <v>0.3004</v>
      </c>
      <c r="AJ1925" s="32">
        <v>5.7964000000000002</v>
      </c>
      <c r="AK1925" s="32">
        <v>5.4245999999999999</v>
      </c>
      <c r="AL1925" s="32">
        <v>6.3268000000000004</v>
      </c>
      <c r="AM1925" s="32">
        <v>0.2838</v>
      </c>
      <c r="AN1925" s="32"/>
      <c r="AO1925" s="32">
        <v>2.6991999999999998</v>
      </c>
      <c r="AP1925" s="32">
        <v>15.7567</v>
      </c>
      <c r="AQ1925" s="32">
        <v>1.4E-3</v>
      </c>
      <c r="AR1925" s="32">
        <v>15.757199999999999</v>
      </c>
      <c r="AS1925" s="32">
        <v>1.5E-3</v>
      </c>
      <c r="AT1925" s="32">
        <v>30.441500000000001</v>
      </c>
      <c r="AU1925" s="32">
        <v>7.3000000000000001E-3</v>
      </c>
      <c r="AV1925" s="32">
        <v>30.450299999999999</v>
      </c>
      <c r="AW1925" s="32">
        <v>8.9999999999999998E-4</v>
      </c>
      <c r="AX1925" s="32">
        <v>4.1929999999999996</v>
      </c>
      <c r="AY1925">
        <v>70.42</v>
      </c>
      <c r="AZ1925">
        <v>4.1882000000000001</v>
      </c>
      <c r="BA1925">
        <v>70.42</v>
      </c>
      <c r="BB1925">
        <v>500</v>
      </c>
      <c r="BD1925" s="32"/>
      <c r="BE1925" s="32"/>
      <c r="BF1925" s="32"/>
      <c r="BG1925" s="32"/>
      <c r="BH1925" s="32"/>
      <c r="BI1925" s="34"/>
      <c r="BJ1925" s="34"/>
      <c r="BK1925" s="34"/>
      <c r="BL1925" s="34"/>
      <c r="BM1925">
        <v>-1</v>
      </c>
      <c r="BN1925" t="s">
        <v>1943</v>
      </c>
      <c r="BO1925" t="s">
        <v>7843</v>
      </c>
      <c r="BP1925" t="b">
        <v>1</v>
      </c>
    </row>
    <row r="1926" spans="1:68" x14ac:dyDescent="0.25">
      <c r="A1926" s="30" t="str">
        <f t="shared" si="31"/>
        <v>2012042196</v>
      </c>
      <c r="B1926" t="s">
        <v>219</v>
      </c>
      <c r="C1926">
        <v>196</v>
      </c>
      <c r="D1926" s="65" t="s">
        <v>8795</v>
      </c>
      <c r="E1926" t="s">
        <v>186</v>
      </c>
      <c r="F1926">
        <v>0</v>
      </c>
      <c r="G1926">
        <v>2012</v>
      </c>
      <c r="H1926">
        <v>2</v>
      </c>
      <c r="I1926" s="34">
        <v>1221.5</v>
      </c>
      <c r="J1926">
        <v>1050</v>
      </c>
      <c r="K1926" s="32">
        <v>43.8643</v>
      </c>
      <c r="L1926" s="32">
        <v>-58.728299999999997</v>
      </c>
      <c r="M1926" s="31">
        <v>41195.265221527778</v>
      </c>
      <c r="N1926" s="33">
        <v>1.98</v>
      </c>
      <c r="O1926" s="33">
        <v>49.59</v>
      </c>
      <c r="P1926" s="32">
        <v>14.760899999999999</v>
      </c>
      <c r="Q1926" s="32">
        <v>7.6051000000000002</v>
      </c>
      <c r="R1926" s="32">
        <v>16.531500000000001</v>
      </c>
      <c r="S1926" s="32">
        <v>2.5718999999999999</v>
      </c>
      <c r="T1926" s="32">
        <v>14.7866</v>
      </c>
      <c r="U1926" s="32">
        <v>7.6882999999999999</v>
      </c>
      <c r="V1926" s="32">
        <v>16.5275</v>
      </c>
      <c r="W1926" s="32">
        <v>2.5272999999999999</v>
      </c>
      <c r="X1926" s="32">
        <v>32.045200000000001</v>
      </c>
      <c r="Y1926" s="32">
        <v>31.171399999999998</v>
      </c>
      <c r="Z1926" s="32">
        <v>33.496200000000002</v>
      </c>
      <c r="AA1926" s="32">
        <v>0.67479999999999996</v>
      </c>
      <c r="AB1926" s="32">
        <v>32.172600000000003</v>
      </c>
      <c r="AC1926" s="32">
        <v>31.239799999999999</v>
      </c>
      <c r="AD1926" s="32">
        <v>33.541899999999998</v>
      </c>
      <c r="AE1926" s="32">
        <v>0.65859999999999996</v>
      </c>
      <c r="AF1926" s="32">
        <v>5.4387999999999996</v>
      </c>
      <c r="AG1926" s="32">
        <v>5.2397999999999998</v>
      </c>
      <c r="AH1926" s="32">
        <v>5.8354999999999997</v>
      </c>
      <c r="AI1926" s="32">
        <v>0.16009999999999999</v>
      </c>
      <c r="AJ1926" s="32">
        <v>5.5602</v>
      </c>
      <c r="AK1926" s="32">
        <v>5.3144999999999998</v>
      </c>
      <c r="AL1926" s="32">
        <v>6.1024000000000003</v>
      </c>
      <c r="AM1926" s="32">
        <v>0.20300000000000001</v>
      </c>
      <c r="AN1926" s="32">
        <v>2.9104999999999999</v>
      </c>
      <c r="AO1926" s="32"/>
      <c r="AP1926" s="32">
        <v>16.005500000000001</v>
      </c>
      <c r="AQ1926" s="32">
        <v>3.7000000000000002E-3</v>
      </c>
      <c r="AR1926" s="32">
        <v>16.0078</v>
      </c>
      <c r="AS1926" s="32">
        <v>4.0000000000000001E-3</v>
      </c>
      <c r="AT1926" s="32">
        <v>31.184999999999999</v>
      </c>
      <c r="AU1926" s="32">
        <v>1.0800000000000001E-2</v>
      </c>
      <c r="AV1926" s="32"/>
      <c r="AW1926" s="32"/>
      <c r="AX1926" s="32">
        <v>4.1821000000000002</v>
      </c>
      <c r="AY1926">
        <v>1216.55</v>
      </c>
      <c r="AZ1926">
        <v>4.1818999999999997</v>
      </c>
      <c r="BA1926">
        <v>1216.55</v>
      </c>
      <c r="BB1926">
        <v>1200</v>
      </c>
      <c r="BC1926">
        <v>999.48</v>
      </c>
      <c r="BD1926" s="32">
        <v>4.3746999999999998</v>
      </c>
      <c r="BE1926" s="32">
        <v>4.3742000000000001</v>
      </c>
      <c r="BF1926" s="32">
        <v>34.954500000000003</v>
      </c>
      <c r="BG1926" s="32">
        <v>34.954799999999999</v>
      </c>
      <c r="BH1926" s="32"/>
      <c r="BI1926" s="34"/>
      <c r="BJ1926" s="34"/>
      <c r="BK1926" s="34"/>
      <c r="BL1926" s="34"/>
      <c r="BM1926">
        <v>-1</v>
      </c>
      <c r="BN1926" t="s">
        <v>1944</v>
      </c>
      <c r="BO1926" t="s">
        <v>7844</v>
      </c>
      <c r="BP1926" t="b">
        <v>1</v>
      </c>
    </row>
    <row r="1927" spans="1:68" x14ac:dyDescent="0.25">
      <c r="A1927" s="30" t="str">
        <f t="shared" si="31"/>
        <v>2012042198</v>
      </c>
      <c r="B1927" t="s">
        <v>219</v>
      </c>
      <c r="C1927">
        <v>198</v>
      </c>
      <c r="D1927" s="65" t="s">
        <v>8749</v>
      </c>
      <c r="E1927" t="s">
        <v>123</v>
      </c>
      <c r="F1927">
        <v>0</v>
      </c>
      <c r="G1927">
        <v>2012</v>
      </c>
      <c r="H1927">
        <v>2</v>
      </c>
      <c r="I1927" s="34">
        <v>2203.4</v>
      </c>
      <c r="J1927">
        <v>2100</v>
      </c>
      <c r="K1927" s="32">
        <v>43.789000000000001</v>
      </c>
      <c r="L1927" s="32">
        <v>-58.898699999999998</v>
      </c>
      <c r="M1927" s="31">
        <v>41195.432234490741</v>
      </c>
      <c r="N1927" s="33">
        <v>1.98</v>
      </c>
      <c r="O1927" s="33">
        <v>49.59</v>
      </c>
      <c r="P1927" s="32">
        <v>13.2316</v>
      </c>
      <c r="Q1927" s="32">
        <v>7.3697999999999997</v>
      </c>
      <c r="R1927" s="32">
        <v>15.9658</v>
      </c>
      <c r="S1927" s="32">
        <v>2.8048999999999999</v>
      </c>
      <c r="T1927" s="32">
        <v>13.2279</v>
      </c>
      <c r="U1927" s="32">
        <v>7.3162000000000003</v>
      </c>
      <c r="V1927" s="32">
        <v>15.9811</v>
      </c>
      <c r="W1927" s="32">
        <v>2.8138000000000001</v>
      </c>
      <c r="X1927" s="32">
        <v>32.345100000000002</v>
      </c>
      <c r="Y1927" s="32">
        <v>31.274000000000001</v>
      </c>
      <c r="Z1927" s="32">
        <v>33.156500000000001</v>
      </c>
      <c r="AA1927" s="32">
        <v>0.78480000000000005</v>
      </c>
      <c r="AB1927" s="32">
        <v>32.367199999999997</v>
      </c>
      <c r="AC1927" s="32">
        <v>31.273099999999999</v>
      </c>
      <c r="AD1927" s="32">
        <v>33.194200000000002</v>
      </c>
      <c r="AE1927" s="32">
        <v>0.81459999999999999</v>
      </c>
      <c r="AF1927" s="32">
        <v>5.5339</v>
      </c>
      <c r="AG1927" s="32">
        <v>5.4005000000000001</v>
      </c>
      <c r="AH1927" s="32">
        <v>5.7077</v>
      </c>
      <c r="AI1927" s="32">
        <v>7.5800000000000006E-2</v>
      </c>
      <c r="AJ1927" s="32">
        <v>5.6787999999999998</v>
      </c>
      <c r="AK1927" s="32">
        <v>5.2633999999999999</v>
      </c>
      <c r="AL1927" s="32">
        <v>6.2853000000000003</v>
      </c>
      <c r="AM1927" s="32">
        <v>0.2392</v>
      </c>
      <c r="AN1927" s="32"/>
      <c r="AO1927" s="32"/>
      <c r="AP1927" s="32"/>
      <c r="AQ1927" s="32"/>
      <c r="AR1927" s="32"/>
      <c r="AS1927" s="32"/>
      <c r="AT1927" s="32"/>
      <c r="AU1927" s="32"/>
      <c r="AV1927" s="32"/>
      <c r="AW1927" s="32"/>
      <c r="AX1927" s="32">
        <v>3.0817999999999999</v>
      </c>
      <c r="AY1927">
        <v>2203.38</v>
      </c>
      <c r="AZ1927">
        <v>3.0817999999999999</v>
      </c>
      <c r="BA1927">
        <v>2203.38</v>
      </c>
      <c r="BB1927">
        <v>2200</v>
      </c>
      <c r="BC1927">
        <v>999.48</v>
      </c>
      <c r="BD1927" s="32">
        <v>4.3666999999999998</v>
      </c>
      <c r="BE1927" s="32">
        <v>4.3658000000000001</v>
      </c>
      <c r="BF1927" s="32">
        <v>34.954700000000003</v>
      </c>
      <c r="BG1927" s="32">
        <v>34.9544</v>
      </c>
      <c r="BH1927" s="32"/>
      <c r="BI1927" s="34"/>
      <c r="BJ1927" s="34"/>
      <c r="BK1927" s="34"/>
      <c r="BL1927" s="34"/>
      <c r="BM1927">
        <v>-1</v>
      </c>
      <c r="BN1927" t="s">
        <v>1945</v>
      </c>
      <c r="BO1927" t="s">
        <v>7845</v>
      </c>
      <c r="BP1927" t="b">
        <v>1</v>
      </c>
    </row>
    <row r="1928" spans="1:68" x14ac:dyDescent="0.25">
      <c r="A1928" s="30" t="str">
        <f t="shared" si="31"/>
        <v>2012042200</v>
      </c>
      <c r="B1928" t="s">
        <v>219</v>
      </c>
      <c r="C1928">
        <v>200</v>
      </c>
      <c r="D1928" s="65" t="s">
        <v>8922</v>
      </c>
      <c r="E1928" t="s">
        <v>185</v>
      </c>
      <c r="F1928">
        <v>0</v>
      </c>
      <c r="G1928">
        <v>2012</v>
      </c>
      <c r="H1928">
        <v>2</v>
      </c>
      <c r="I1928" s="34">
        <v>928.4</v>
      </c>
      <c r="J1928">
        <v>798</v>
      </c>
      <c r="K1928" s="32">
        <v>43.71</v>
      </c>
      <c r="L1928" s="32">
        <v>-59.006799999999998</v>
      </c>
      <c r="M1928" s="31">
        <v>41195.607736342594</v>
      </c>
      <c r="N1928" s="33">
        <v>4.96</v>
      </c>
      <c r="O1928" s="33">
        <v>49.59</v>
      </c>
      <c r="P1928" s="32">
        <v>11.272</v>
      </c>
      <c r="Q1928" s="32">
        <v>4.2873000000000001</v>
      </c>
      <c r="R1928" s="32">
        <v>15.263299999999999</v>
      </c>
      <c r="S1928" s="32">
        <v>4.4066999999999998</v>
      </c>
      <c r="T1928" s="32">
        <v>11.206300000000001</v>
      </c>
      <c r="U1928" s="32">
        <v>4.2542999999999997</v>
      </c>
      <c r="V1928" s="32">
        <v>15.262700000000001</v>
      </c>
      <c r="W1928" s="32">
        <v>4.4344000000000001</v>
      </c>
      <c r="X1928" s="32">
        <v>31.62</v>
      </c>
      <c r="Y1928" s="32">
        <v>31.2761</v>
      </c>
      <c r="Z1928" s="32">
        <v>32.406799999999997</v>
      </c>
      <c r="AA1928" s="32">
        <v>0.3856</v>
      </c>
      <c r="AB1928" s="32">
        <v>31.688500000000001</v>
      </c>
      <c r="AC1928" s="32">
        <v>31.279499999999999</v>
      </c>
      <c r="AD1928" s="32">
        <v>32.320399999999999</v>
      </c>
      <c r="AE1928" s="32">
        <v>0.39800000000000002</v>
      </c>
      <c r="AF1928" s="32">
        <v>5.5900999999999996</v>
      </c>
      <c r="AG1928" s="32">
        <v>5.1666999999999996</v>
      </c>
      <c r="AH1928" s="32">
        <v>6.0267999999999997</v>
      </c>
      <c r="AI1928" s="32">
        <v>0.25119999999999998</v>
      </c>
      <c r="AJ1928" s="32">
        <v>5.8048000000000002</v>
      </c>
      <c r="AK1928" s="32">
        <v>5.4230999999999998</v>
      </c>
      <c r="AL1928" s="32">
        <v>6.2314999999999996</v>
      </c>
      <c r="AM1928" s="32">
        <v>0.25929999999999997</v>
      </c>
      <c r="AN1928" s="32">
        <v>2.548</v>
      </c>
      <c r="AO1928" s="32">
        <v>2.5565000000000002</v>
      </c>
      <c r="AP1928" s="32">
        <v>15.217599999999999</v>
      </c>
      <c r="AQ1928" s="32">
        <v>0</v>
      </c>
      <c r="AR1928" s="32">
        <v>15.2186</v>
      </c>
      <c r="AS1928" s="32">
        <v>0</v>
      </c>
      <c r="AT1928" s="32">
        <v>31.2761</v>
      </c>
      <c r="AU1928" s="32">
        <v>0</v>
      </c>
      <c r="AV1928" s="32">
        <v>31.279499999999999</v>
      </c>
      <c r="AW1928" s="32">
        <v>0</v>
      </c>
      <c r="AX1928" s="32">
        <v>4.1264000000000003</v>
      </c>
      <c r="AY1928">
        <v>76.37</v>
      </c>
      <c r="AZ1928">
        <v>4.0990000000000002</v>
      </c>
      <c r="BA1928">
        <v>76.37</v>
      </c>
      <c r="BB1928">
        <v>900</v>
      </c>
      <c r="BC1928">
        <v>899.76</v>
      </c>
      <c r="BD1928" s="32">
        <v>4.5705</v>
      </c>
      <c r="BE1928" s="32">
        <v>4.5701999999999998</v>
      </c>
      <c r="BF1928" s="32">
        <v>34.958799999999997</v>
      </c>
      <c r="BG1928" s="32">
        <v>34.958399999999997</v>
      </c>
      <c r="BH1928" s="32"/>
      <c r="BI1928" s="34"/>
      <c r="BJ1928" s="34"/>
      <c r="BK1928" s="34"/>
      <c r="BL1928" s="34"/>
      <c r="BM1928">
        <v>-1</v>
      </c>
      <c r="BN1928" t="s">
        <v>1946</v>
      </c>
      <c r="BO1928" t="s">
        <v>7846</v>
      </c>
      <c r="BP1928" t="b">
        <v>1</v>
      </c>
    </row>
    <row r="1929" spans="1:68" x14ac:dyDescent="0.25">
      <c r="A1929" s="30" t="str">
        <f t="shared" si="31"/>
        <v>2012042202</v>
      </c>
      <c r="B1929" t="s">
        <v>219</v>
      </c>
      <c r="C1929">
        <v>202</v>
      </c>
      <c r="D1929" s="65" t="s">
        <v>8882</v>
      </c>
      <c r="E1929" t="s">
        <v>137</v>
      </c>
      <c r="F1929">
        <v>0</v>
      </c>
      <c r="G1929">
        <v>2012</v>
      </c>
      <c r="H1929">
        <v>2</v>
      </c>
      <c r="I1929" s="34">
        <v>1941.3</v>
      </c>
      <c r="J1929">
        <v>1925</v>
      </c>
      <c r="K1929" s="32">
        <v>43.116300000000003</v>
      </c>
      <c r="L1929" s="32">
        <v>-60.124299999999998</v>
      </c>
      <c r="M1929" s="31">
        <v>41196.07192303241</v>
      </c>
      <c r="N1929" s="33">
        <v>1.98</v>
      </c>
      <c r="O1929" s="33">
        <v>49.6</v>
      </c>
      <c r="P1929" s="32">
        <v>17.7943</v>
      </c>
      <c r="Q1929" s="32">
        <v>14.1592</v>
      </c>
      <c r="R1929" s="32">
        <v>19.0152</v>
      </c>
      <c r="S1929" s="32">
        <v>1.6113</v>
      </c>
      <c r="T1929" s="32">
        <v>17.805399999999999</v>
      </c>
      <c r="U1929" s="32">
        <v>14.1594</v>
      </c>
      <c r="V1929" s="32">
        <v>19.015799999999999</v>
      </c>
      <c r="W1929" s="32">
        <v>1.6052</v>
      </c>
      <c r="X1929" s="32">
        <v>33.536799999999999</v>
      </c>
      <c r="Y1929" s="32">
        <v>32.866100000000003</v>
      </c>
      <c r="Z1929" s="32">
        <v>34.953200000000002</v>
      </c>
      <c r="AA1929" s="32">
        <v>0.87339999999999995</v>
      </c>
      <c r="AB1929" s="32">
        <v>33.522799999999997</v>
      </c>
      <c r="AC1929" s="32">
        <v>32.8658</v>
      </c>
      <c r="AD1929" s="32">
        <v>34.952100000000002</v>
      </c>
      <c r="AE1929" s="32">
        <v>0.86970000000000003</v>
      </c>
      <c r="AF1929" s="32">
        <v>5.1395</v>
      </c>
      <c r="AG1929" s="32">
        <v>4.4337</v>
      </c>
      <c r="AH1929" s="32">
        <v>5.4926000000000004</v>
      </c>
      <c r="AI1929" s="32">
        <v>0.1741</v>
      </c>
      <c r="AJ1929" s="32">
        <v>5.2656000000000001</v>
      </c>
      <c r="AK1929" s="32">
        <v>4.6048</v>
      </c>
      <c r="AL1929" s="32">
        <v>5.6371000000000002</v>
      </c>
      <c r="AM1929" s="32">
        <v>0.16750000000000001</v>
      </c>
      <c r="AN1929" s="32">
        <v>2.6202999999999999</v>
      </c>
      <c r="AO1929" s="32">
        <v>2.6204999999999998</v>
      </c>
      <c r="AP1929" s="32">
        <v>18.619399999999999</v>
      </c>
      <c r="AQ1929" s="32">
        <v>6.1000000000000004E-3</v>
      </c>
      <c r="AR1929" s="32">
        <v>18.6157</v>
      </c>
      <c r="AS1929" s="32">
        <v>1.0200000000000001E-2</v>
      </c>
      <c r="AT1929" s="32">
        <v>32.875399999999999</v>
      </c>
      <c r="AU1929" s="32">
        <v>8.0999999999999996E-3</v>
      </c>
      <c r="AV1929" s="32">
        <v>32.879899999999999</v>
      </c>
      <c r="AW1929" s="32">
        <v>6.9999999999999999E-4</v>
      </c>
      <c r="AX1929" s="32">
        <v>3.5190999999999999</v>
      </c>
      <c r="AY1929">
        <v>1941.25</v>
      </c>
      <c r="AZ1929">
        <v>3.5183</v>
      </c>
      <c r="BA1929">
        <v>1941.25</v>
      </c>
      <c r="BB1929">
        <v>1966</v>
      </c>
      <c r="BC1929">
        <v>999.54</v>
      </c>
      <c r="BD1929" s="32">
        <v>4.4401999999999999</v>
      </c>
      <c r="BE1929" s="32">
        <v>4.4397000000000002</v>
      </c>
      <c r="BF1929" s="32">
        <v>34.970999999999997</v>
      </c>
      <c r="BG1929" s="32">
        <v>34.9709</v>
      </c>
      <c r="BH1929" s="32"/>
      <c r="BI1929" s="34"/>
      <c r="BJ1929" s="34"/>
      <c r="BK1929" s="34"/>
      <c r="BL1929" s="34"/>
      <c r="BM1929">
        <v>-1</v>
      </c>
      <c r="BN1929" t="s">
        <v>1947</v>
      </c>
      <c r="BO1929" t="s">
        <v>7847</v>
      </c>
      <c r="BP1929" t="b">
        <v>1</v>
      </c>
    </row>
    <row r="1930" spans="1:68" x14ac:dyDescent="0.25">
      <c r="A1930" s="30" t="str">
        <f t="shared" si="31"/>
        <v>2012042204</v>
      </c>
      <c r="B1930" t="s">
        <v>219</v>
      </c>
      <c r="C1930">
        <v>204</v>
      </c>
      <c r="D1930" s="65" t="s">
        <v>8804</v>
      </c>
      <c r="E1930" t="s">
        <v>136</v>
      </c>
      <c r="F1930">
        <v>0</v>
      </c>
      <c r="G1930">
        <v>2012</v>
      </c>
      <c r="H1930">
        <v>2</v>
      </c>
      <c r="I1930" s="34">
        <v>1210.7</v>
      </c>
      <c r="J1930">
        <v>1250</v>
      </c>
      <c r="K1930" s="32">
        <v>43.323500000000003</v>
      </c>
      <c r="L1930" s="32">
        <v>-60.330800000000004</v>
      </c>
      <c r="M1930" s="31">
        <v>41196.271648726855</v>
      </c>
      <c r="N1930" s="33">
        <v>1.98</v>
      </c>
      <c r="O1930" s="33">
        <v>49.6</v>
      </c>
      <c r="P1930" s="32">
        <v>15.224500000000001</v>
      </c>
      <c r="Q1930" s="32">
        <v>9.5657999999999994</v>
      </c>
      <c r="R1930" s="32">
        <v>17.9057</v>
      </c>
      <c r="S1930" s="32">
        <v>3.1583000000000001</v>
      </c>
      <c r="T1930" s="32">
        <v>15.2308</v>
      </c>
      <c r="U1930" s="32">
        <v>9.5676000000000005</v>
      </c>
      <c r="V1930" s="32">
        <v>17.905000000000001</v>
      </c>
      <c r="W1930" s="32">
        <v>3.1431</v>
      </c>
      <c r="X1930" s="32">
        <v>32.937800000000003</v>
      </c>
      <c r="Y1930" s="32">
        <v>32.32</v>
      </c>
      <c r="Z1930" s="32">
        <v>33.924999999999997</v>
      </c>
      <c r="AA1930" s="32">
        <v>0.61470000000000002</v>
      </c>
      <c r="AB1930" s="32">
        <v>32.938000000000002</v>
      </c>
      <c r="AC1930" s="32">
        <v>32.317900000000002</v>
      </c>
      <c r="AD1930" s="32">
        <v>33.933999999999997</v>
      </c>
      <c r="AE1930" s="32">
        <v>0.6179</v>
      </c>
      <c r="AF1930" s="32">
        <v>5.2817999999999996</v>
      </c>
      <c r="AG1930" s="32">
        <v>5.1798999999999999</v>
      </c>
      <c r="AH1930" s="32">
        <v>5.5538999999999996</v>
      </c>
      <c r="AI1930" s="32">
        <v>9.01E-2</v>
      </c>
      <c r="AJ1930" s="32">
        <v>5.4607000000000001</v>
      </c>
      <c r="AK1930" s="32">
        <v>5.3502999999999998</v>
      </c>
      <c r="AL1930" s="32">
        <v>5.6749999999999998</v>
      </c>
      <c r="AM1930" s="32">
        <v>0.1048</v>
      </c>
      <c r="AN1930" s="32">
        <v>2.6657000000000002</v>
      </c>
      <c r="AO1930" s="32">
        <v>2.6656</v>
      </c>
      <c r="AP1930" s="32">
        <v>17.305599999999998</v>
      </c>
      <c r="AQ1930" s="32">
        <v>6.7999999999999996E-3</v>
      </c>
      <c r="AR1930" s="32">
        <v>17.304200000000002</v>
      </c>
      <c r="AS1930" s="32">
        <v>9.2999999999999992E-3</v>
      </c>
      <c r="AT1930" s="32">
        <v>32.325099999999999</v>
      </c>
      <c r="AU1930" s="32">
        <v>4.7999999999999996E-3</v>
      </c>
      <c r="AV1930" s="32">
        <v>32.323700000000002</v>
      </c>
      <c r="AW1930" s="32">
        <v>5.0000000000000001E-3</v>
      </c>
      <c r="AX1930" s="32">
        <v>4.1817000000000002</v>
      </c>
      <c r="AY1930">
        <v>1210.69</v>
      </c>
      <c r="AZ1930">
        <v>4.1818999999999997</v>
      </c>
      <c r="BA1930">
        <v>1203.79</v>
      </c>
      <c r="BB1930">
        <v>1250</v>
      </c>
      <c r="BC1930">
        <v>999.53</v>
      </c>
      <c r="BD1930" s="32">
        <v>4.3333000000000004</v>
      </c>
      <c r="BE1930" s="32">
        <v>4.3329000000000004</v>
      </c>
      <c r="BF1930" s="32">
        <v>34.956299999999999</v>
      </c>
      <c r="BG1930" s="32">
        <v>34.956200000000003</v>
      </c>
      <c r="BH1930" s="32"/>
      <c r="BI1930" s="34"/>
      <c r="BJ1930" s="34"/>
      <c r="BK1930" s="34"/>
      <c r="BL1930" s="34"/>
      <c r="BM1930">
        <v>-1</v>
      </c>
      <c r="BN1930" t="s">
        <v>1948</v>
      </c>
      <c r="BO1930" t="s">
        <v>7848</v>
      </c>
      <c r="BP1930" t="b">
        <v>1</v>
      </c>
    </row>
    <row r="1931" spans="1:68" x14ac:dyDescent="0.25">
      <c r="A1931" s="30" t="str">
        <f t="shared" si="31"/>
        <v>2012042206</v>
      </c>
      <c r="B1931" t="s">
        <v>219</v>
      </c>
      <c r="C1931">
        <v>206</v>
      </c>
      <c r="D1931" s="65" t="s">
        <v>8884</v>
      </c>
      <c r="E1931" t="s">
        <v>135</v>
      </c>
      <c r="F1931">
        <v>0</v>
      </c>
      <c r="G1931">
        <v>2012</v>
      </c>
      <c r="H1931">
        <v>2</v>
      </c>
      <c r="I1931" s="34">
        <v>55.5</v>
      </c>
      <c r="J1931">
        <v>60</v>
      </c>
      <c r="K1931" s="32">
        <v>43.677</v>
      </c>
      <c r="L1931" s="32">
        <v>-60.638800000000003</v>
      </c>
      <c r="M1931" s="31">
        <v>41196.431563078702</v>
      </c>
      <c r="N1931" s="33">
        <v>3.97</v>
      </c>
      <c r="O1931" s="33">
        <v>49.59</v>
      </c>
      <c r="P1931" s="32">
        <v>13.994999999999999</v>
      </c>
      <c r="Q1931" s="32">
        <v>5.4100999999999999</v>
      </c>
      <c r="R1931" s="32">
        <v>16.162800000000001</v>
      </c>
      <c r="S1931" s="32">
        <v>3.4055</v>
      </c>
      <c r="T1931" s="32">
        <v>14.0022</v>
      </c>
      <c r="U1931" s="32">
        <v>5.4100999999999999</v>
      </c>
      <c r="V1931" s="32">
        <v>16.167200000000001</v>
      </c>
      <c r="W1931" s="32">
        <v>3.3975</v>
      </c>
      <c r="X1931" s="32">
        <v>31.200500000000002</v>
      </c>
      <c r="Y1931" s="32">
        <v>30.918099999999999</v>
      </c>
      <c r="Z1931" s="32">
        <v>32.383699999999997</v>
      </c>
      <c r="AA1931" s="32">
        <v>0.45190000000000002</v>
      </c>
      <c r="AB1931" s="32">
        <v>31.198799999999999</v>
      </c>
      <c r="AC1931" s="32">
        <v>30.921299999999999</v>
      </c>
      <c r="AD1931" s="32">
        <v>32.306600000000003</v>
      </c>
      <c r="AE1931" s="32">
        <v>0.44929999999999998</v>
      </c>
      <c r="AF1931" s="32">
        <v>5.41</v>
      </c>
      <c r="AG1931" s="32">
        <v>4.9028</v>
      </c>
      <c r="AH1931" s="32">
        <v>5.8673999999999999</v>
      </c>
      <c r="AI1931" s="32">
        <v>0.2064</v>
      </c>
      <c r="AJ1931" s="32">
        <v>5.5987999999999998</v>
      </c>
      <c r="AK1931" s="32">
        <v>5.1901999999999999</v>
      </c>
      <c r="AL1931" s="32">
        <v>6.1204000000000001</v>
      </c>
      <c r="AM1931" s="32">
        <v>0.21129999999999999</v>
      </c>
      <c r="AN1931" s="32">
        <v>2.5148999999999999</v>
      </c>
      <c r="AO1931" s="32">
        <v>2.5508999999999999</v>
      </c>
      <c r="AP1931" s="32">
        <v>15.598599999999999</v>
      </c>
      <c r="AQ1931" s="32">
        <v>6.9999999999999999E-4</v>
      </c>
      <c r="AR1931" s="32">
        <v>15.5985</v>
      </c>
      <c r="AS1931" s="32">
        <v>1.1000000000000001E-3</v>
      </c>
      <c r="AT1931" s="32">
        <v>30.9223</v>
      </c>
      <c r="AU1931" s="32">
        <v>1.8E-3</v>
      </c>
      <c r="AV1931" s="32">
        <v>30.9222</v>
      </c>
      <c r="AW1931" s="32">
        <v>5.9999999999999995E-4</v>
      </c>
      <c r="AX1931" s="32">
        <v>5.3963999999999999</v>
      </c>
      <c r="AY1931">
        <v>50.59</v>
      </c>
      <c r="AZ1931">
        <v>5.4100999999999999</v>
      </c>
      <c r="BA1931">
        <v>48.6</v>
      </c>
      <c r="BB1931">
        <v>60</v>
      </c>
      <c r="BD1931" s="32"/>
      <c r="BE1931" s="32"/>
      <c r="BF1931" s="32"/>
      <c r="BG1931" s="32"/>
      <c r="BH1931" s="32"/>
      <c r="BI1931" s="34"/>
      <c r="BJ1931" s="34"/>
      <c r="BK1931" s="34"/>
      <c r="BL1931" s="34"/>
      <c r="BM1931">
        <v>-1</v>
      </c>
      <c r="BN1931" t="s">
        <v>1949</v>
      </c>
      <c r="BO1931" t="s">
        <v>7849</v>
      </c>
      <c r="BP1931" t="b">
        <v>1</v>
      </c>
    </row>
    <row r="1932" spans="1:68" x14ac:dyDescent="0.25">
      <c r="A1932" s="30" t="str">
        <f t="shared" si="31"/>
        <v>2012042208</v>
      </c>
      <c r="B1932" t="s">
        <v>219</v>
      </c>
      <c r="C1932">
        <v>208</v>
      </c>
      <c r="D1932" s="65" t="s">
        <v>8926</v>
      </c>
      <c r="E1932" t="s">
        <v>134</v>
      </c>
      <c r="F1932">
        <v>0</v>
      </c>
      <c r="G1932">
        <v>2012</v>
      </c>
      <c r="H1932">
        <v>2</v>
      </c>
      <c r="I1932" s="34">
        <v>53.6</v>
      </c>
      <c r="J1932">
        <v>52</v>
      </c>
      <c r="K1932" s="32">
        <v>44.061700000000002</v>
      </c>
      <c r="L1932" s="32">
        <v>-61.058799999999998</v>
      </c>
      <c r="M1932" s="31">
        <v>41196.565617592591</v>
      </c>
      <c r="N1932" s="33">
        <v>2.98</v>
      </c>
      <c r="O1932" s="33">
        <v>49.59</v>
      </c>
      <c r="P1932" s="32">
        <v>14.028700000000001</v>
      </c>
      <c r="Q1932" s="32">
        <v>7.7495000000000003</v>
      </c>
      <c r="R1932" s="32">
        <v>16.216899999999999</v>
      </c>
      <c r="S1932" s="32">
        <v>3.3740999999999999</v>
      </c>
      <c r="T1932" s="32">
        <v>14.0365</v>
      </c>
      <c r="U1932" s="32">
        <v>7.7499000000000002</v>
      </c>
      <c r="V1932" s="32">
        <v>16.216899999999999</v>
      </c>
      <c r="W1932" s="32">
        <v>3.3717999999999999</v>
      </c>
      <c r="X1932" s="32">
        <v>31.581399999999999</v>
      </c>
      <c r="Y1932" s="32">
        <v>31.426200000000001</v>
      </c>
      <c r="Z1932" s="32">
        <v>32.104799999999997</v>
      </c>
      <c r="AA1932" s="32">
        <v>0.2399</v>
      </c>
      <c r="AB1932" s="32">
        <v>31.579699999999999</v>
      </c>
      <c r="AC1932" s="32">
        <v>31.424900000000001</v>
      </c>
      <c r="AD1932" s="32">
        <v>32.101700000000001</v>
      </c>
      <c r="AE1932" s="32">
        <v>0.2389</v>
      </c>
      <c r="AF1932" s="32">
        <v>5.3064</v>
      </c>
      <c r="AG1932" s="32">
        <v>4.7957999999999998</v>
      </c>
      <c r="AH1932" s="32">
        <v>5.5640999999999998</v>
      </c>
      <c r="AI1932" s="32">
        <v>0.17630000000000001</v>
      </c>
      <c r="AJ1932" s="32">
        <v>5.5087999999999999</v>
      </c>
      <c r="AK1932" s="32">
        <v>5.09</v>
      </c>
      <c r="AL1932" s="32">
        <v>5.7656000000000001</v>
      </c>
      <c r="AM1932" s="32">
        <v>0.16619999999999999</v>
      </c>
      <c r="AN1932" s="32">
        <v>2.0821999999999998</v>
      </c>
      <c r="AO1932" s="32">
        <v>2.0806</v>
      </c>
      <c r="AP1932" s="32">
        <v>16.210799999999999</v>
      </c>
      <c r="AQ1932" s="32">
        <v>1.0200000000000001E-2</v>
      </c>
      <c r="AR1932" s="32">
        <v>16.210699999999999</v>
      </c>
      <c r="AS1932" s="32">
        <v>8.3999999999999995E-3</v>
      </c>
      <c r="AT1932" s="32">
        <v>31.427499999999998</v>
      </c>
      <c r="AU1932" s="32">
        <v>8.9999999999999998E-4</v>
      </c>
      <c r="AV1932" s="32">
        <v>31.426500000000001</v>
      </c>
      <c r="AW1932" s="32">
        <v>5.9999999999999995E-4</v>
      </c>
      <c r="AX1932" s="32">
        <v>7.6764999999999999</v>
      </c>
      <c r="AY1932">
        <v>53.56</v>
      </c>
      <c r="AZ1932">
        <v>7.6817000000000002</v>
      </c>
      <c r="BA1932">
        <v>53.56</v>
      </c>
      <c r="BB1932">
        <v>54</v>
      </c>
      <c r="BC1932">
        <v>53.56</v>
      </c>
      <c r="BD1932" s="32">
        <v>7.6764999999999999</v>
      </c>
      <c r="BE1932" s="32">
        <v>7.6817000000000002</v>
      </c>
      <c r="BF1932" s="32">
        <v>32.130099999999999</v>
      </c>
      <c r="BG1932" s="32">
        <v>32.126199999999997</v>
      </c>
      <c r="BH1932" s="32"/>
      <c r="BI1932" s="34"/>
      <c r="BJ1932" s="34"/>
      <c r="BK1932" s="34"/>
      <c r="BL1932" s="34"/>
      <c r="BM1932">
        <v>-1</v>
      </c>
      <c r="BN1932" t="s">
        <v>1950</v>
      </c>
      <c r="BO1932" t="s">
        <v>7850</v>
      </c>
      <c r="BP1932" t="b">
        <v>1</v>
      </c>
    </row>
    <row r="1933" spans="1:68" x14ac:dyDescent="0.25">
      <c r="A1933" s="30" t="str">
        <f t="shared" si="31"/>
        <v>2012042210</v>
      </c>
      <c r="B1933" t="s">
        <v>219</v>
      </c>
      <c r="C1933">
        <v>210</v>
      </c>
      <c r="D1933" s="65" t="s">
        <v>8805</v>
      </c>
      <c r="E1933" t="s">
        <v>133</v>
      </c>
      <c r="F1933">
        <v>0</v>
      </c>
      <c r="G1933">
        <v>2012</v>
      </c>
      <c r="H1933">
        <v>2</v>
      </c>
      <c r="I1933" s="34">
        <v>97.2</v>
      </c>
      <c r="J1933">
        <v>98</v>
      </c>
      <c r="K1933" s="32">
        <v>44.278500000000001</v>
      </c>
      <c r="L1933" s="32">
        <v>-61.261000000000003</v>
      </c>
      <c r="M1933" s="31">
        <v>41196.652504976853</v>
      </c>
      <c r="N1933" s="33">
        <v>2.98</v>
      </c>
      <c r="O1933" s="33">
        <v>49.59</v>
      </c>
      <c r="P1933" s="32">
        <v>15.312200000000001</v>
      </c>
      <c r="Q1933" s="32">
        <v>9.5237999999999996</v>
      </c>
      <c r="R1933" s="32">
        <v>16.369599999999998</v>
      </c>
      <c r="S1933" s="32">
        <v>2.0063</v>
      </c>
      <c r="T1933" s="32">
        <v>15.315799999999999</v>
      </c>
      <c r="U1933" s="32">
        <v>9.5286000000000008</v>
      </c>
      <c r="V1933" s="32">
        <v>16.369800000000001</v>
      </c>
      <c r="W1933" s="32">
        <v>2.0021</v>
      </c>
      <c r="X1933" s="32">
        <v>31.789200000000001</v>
      </c>
      <c r="Y1933" s="32">
        <v>31.4451</v>
      </c>
      <c r="Z1933" s="32">
        <v>32.869900000000001</v>
      </c>
      <c r="AA1933" s="32">
        <v>0.5252</v>
      </c>
      <c r="AB1933" s="32">
        <v>31.7867</v>
      </c>
      <c r="AC1933" s="32">
        <v>31.450800000000001</v>
      </c>
      <c r="AD1933" s="32">
        <v>32.864699999999999</v>
      </c>
      <c r="AE1933" s="32">
        <v>0.52470000000000006</v>
      </c>
      <c r="AF1933" s="32">
        <v>5.4183000000000003</v>
      </c>
      <c r="AG1933" s="32">
        <v>5.2630999999999997</v>
      </c>
      <c r="AH1933" s="32">
        <v>5.8876999999999997</v>
      </c>
      <c r="AI1933" s="32">
        <v>0.1658</v>
      </c>
      <c r="AJ1933" s="32">
        <v>5.5964</v>
      </c>
      <c r="AK1933" s="32">
        <v>5.4516999999999998</v>
      </c>
      <c r="AL1933" s="32">
        <v>6.0751999999999997</v>
      </c>
      <c r="AM1933" s="32">
        <v>0.17860000000000001</v>
      </c>
      <c r="AN1933" s="32">
        <v>2.2814000000000001</v>
      </c>
      <c r="AO1933" s="32">
        <v>2.2774999999999999</v>
      </c>
      <c r="AP1933" s="32">
        <v>16.345800000000001</v>
      </c>
      <c r="AQ1933" s="32">
        <v>7.0000000000000001E-3</v>
      </c>
      <c r="AR1933" s="32">
        <v>16.346699999999998</v>
      </c>
      <c r="AS1933" s="32">
        <v>6.4000000000000003E-3</v>
      </c>
      <c r="AT1933" s="32">
        <v>31.459</v>
      </c>
      <c r="AU1933" s="32">
        <v>1.21E-2</v>
      </c>
      <c r="AV1933" s="32">
        <v>31.460100000000001</v>
      </c>
      <c r="AW1933" s="32">
        <v>8.0999999999999996E-3</v>
      </c>
      <c r="AX1933" s="32">
        <v>6.2634999999999996</v>
      </c>
      <c r="AY1933">
        <v>60.5</v>
      </c>
      <c r="AZ1933">
        <v>6.2613000000000003</v>
      </c>
      <c r="BA1933">
        <v>60.5</v>
      </c>
      <c r="BB1933">
        <v>98</v>
      </c>
      <c r="BC1933">
        <v>97.19</v>
      </c>
      <c r="BD1933" s="32">
        <v>8.3511000000000006</v>
      </c>
      <c r="BE1933" s="32">
        <v>8.3513000000000002</v>
      </c>
      <c r="BF1933" s="32">
        <v>33.958300000000001</v>
      </c>
      <c r="BG1933" s="32">
        <v>33.957799999999999</v>
      </c>
      <c r="BH1933" s="32"/>
      <c r="BI1933" s="34"/>
      <c r="BJ1933" s="34"/>
      <c r="BK1933" s="34"/>
      <c r="BL1933" s="34"/>
      <c r="BM1933">
        <v>-1</v>
      </c>
      <c r="BN1933" t="s">
        <v>1951</v>
      </c>
      <c r="BO1933" t="s">
        <v>7851</v>
      </c>
      <c r="BP1933" t="b">
        <v>1</v>
      </c>
    </row>
    <row r="1934" spans="1:68" x14ac:dyDescent="0.25">
      <c r="A1934" s="30" t="str">
        <f t="shared" si="31"/>
        <v>2012042212</v>
      </c>
      <c r="B1934" t="s">
        <v>219</v>
      </c>
      <c r="C1934">
        <v>212</v>
      </c>
      <c r="D1934" s="65" t="s">
        <v>8885</v>
      </c>
      <c r="E1934" t="s">
        <v>132</v>
      </c>
      <c r="F1934">
        <v>0</v>
      </c>
      <c r="G1934">
        <v>2012</v>
      </c>
      <c r="H1934">
        <v>2</v>
      </c>
      <c r="I1934" s="34">
        <v>147.69999999999999</v>
      </c>
      <c r="J1934">
        <v>150</v>
      </c>
      <c r="K1934" s="32">
        <v>44.516300000000001</v>
      </c>
      <c r="L1934" s="32">
        <v>-61.540799999999997</v>
      </c>
      <c r="M1934" s="31">
        <v>41196.75869490741</v>
      </c>
      <c r="N1934" s="33">
        <v>2.98</v>
      </c>
      <c r="O1934" s="33">
        <v>49.59</v>
      </c>
      <c r="P1934" s="32">
        <v>10.931100000000001</v>
      </c>
      <c r="Q1934" s="32">
        <v>5.7363</v>
      </c>
      <c r="R1934" s="32">
        <v>14.055300000000001</v>
      </c>
      <c r="S1934" s="32">
        <v>3.6597</v>
      </c>
      <c r="T1934" s="32">
        <v>10.9359</v>
      </c>
      <c r="U1934" s="32">
        <v>5.7385999999999999</v>
      </c>
      <c r="V1934" s="32">
        <v>14.0558</v>
      </c>
      <c r="W1934" s="32">
        <v>3.6585000000000001</v>
      </c>
      <c r="X1934" s="32">
        <v>31.218299999999999</v>
      </c>
      <c r="Y1934" s="32">
        <v>30.766500000000001</v>
      </c>
      <c r="Z1934" s="32">
        <v>31.946200000000001</v>
      </c>
      <c r="AA1934" s="32">
        <v>0.49830000000000002</v>
      </c>
      <c r="AB1934" s="32">
        <v>31.215</v>
      </c>
      <c r="AC1934" s="32">
        <v>30.766300000000001</v>
      </c>
      <c r="AD1934" s="32">
        <v>31.942799999999998</v>
      </c>
      <c r="AE1934" s="32">
        <v>0.49680000000000002</v>
      </c>
      <c r="AF1934" s="32">
        <v>5.7165999999999997</v>
      </c>
      <c r="AG1934" s="32">
        <v>5.2461000000000002</v>
      </c>
      <c r="AH1934" s="32">
        <v>6.1029999999999998</v>
      </c>
      <c r="AI1934" s="32">
        <v>0.2175</v>
      </c>
      <c r="AJ1934" s="32">
        <v>5.9268999999999998</v>
      </c>
      <c r="AK1934" s="32">
        <v>5.4638</v>
      </c>
      <c r="AL1934" s="32">
        <v>6.3048999999999999</v>
      </c>
      <c r="AM1934" s="32">
        <v>0.21640000000000001</v>
      </c>
      <c r="AN1934" s="32">
        <v>2.2351000000000001</v>
      </c>
      <c r="AO1934" s="32">
        <v>2.2334000000000001</v>
      </c>
      <c r="AP1934" s="32">
        <v>14.048500000000001</v>
      </c>
      <c r="AQ1934" s="32">
        <v>4.1000000000000003E-3</v>
      </c>
      <c r="AR1934" s="32">
        <v>14.0497</v>
      </c>
      <c r="AS1934" s="32">
        <v>2.8E-3</v>
      </c>
      <c r="AT1934" s="32">
        <v>30.779299999999999</v>
      </c>
      <c r="AU1934" s="32">
        <v>1.11E-2</v>
      </c>
      <c r="AV1934" s="32">
        <v>30.778500000000001</v>
      </c>
      <c r="AW1934" s="32">
        <v>1.06E-2</v>
      </c>
      <c r="AX1934" s="32">
        <v>5.0549999999999997</v>
      </c>
      <c r="AY1934">
        <v>61.49</v>
      </c>
      <c r="AZ1934">
        <v>5.0549999999999997</v>
      </c>
      <c r="BA1934">
        <v>61.49</v>
      </c>
      <c r="BB1934">
        <v>150</v>
      </c>
      <c r="BC1934">
        <v>147.74</v>
      </c>
      <c r="BD1934" s="32">
        <v>9.5550999999999995</v>
      </c>
      <c r="BE1934" s="32">
        <v>9.5557999999999996</v>
      </c>
      <c r="BF1934" s="32">
        <v>34.628399999999999</v>
      </c>
      <c r="BG1934" s="32">
        <v>34.627899999999997</v>
      </c>
      <c r="BH1934" s="32"/>
      <c r="BI1934" s="34"/>
      <c r="BJ1934" s="34"/>
      <c r="BK1934" s="34"/>
      <c r="BL1934" s="34"/>
      <c r="BM1934">
        <v>-1</v>
      </c>
      <c r="BN1934" t="s">
        <v>1952</v>
      </c>
      <c r="BO1934" t="s">
        <v>7852</v>
      </c>
      <c r="BP1934" t="b">
        <v>1</v>
      </c>
    </row>
    <row r="1935" spans="1:68" x14ac:dyDescent="0.25">
      <c r="A1935" s="30" t="str">
        <f t="shared" si="31"/>
        <v>2012042214</v>
      </c>
      <c r="B1935" t="s">
        <v>219</v>
      </c>
      <c r="C1935">
        <v>214</v>
      </c>
      <c r="D1935" s="65" t="s">
        <v>8751</v>
      </c>
      <c r="E1935" t="s">
        <v>131</v>
      </c>
      <c r="F1935">
        <v>0</v>
      </c>
      <c r="G1935">
        <v>2012</v>
      </c>
      <c r="H1935">
        <v>2</v>
      </c>
      <c r="I1935" s="34">
        <v>61.5</v>
      </c>
      <c r="J1935">
        <v>68</v>
      </c>
      <c r="K1935" s="32">
        <v>44.864199999999997</v>
      </c>
      <c r="L1935" s="32">
        <v>-61.887</v>
      </c>
      <c r="M1935" s="31">
        <v>41196.875158449075</v>
      </c>
      <c r="N1935" s="33">
        <v>2.98</v>
      </c>
      <c r="O1935" s="33">
        <v>49.59</v>
      </c>
      <c r="P1935" s="32">
        <v>8.4356000000000009</v>
      </c>
      <c r="Q1935" s="32">
        <v>5.0259</v>
      </c>
      <c r="R1935" s="32">
        <v>13.219200000000001</v>
      </c>
      <c r="S1935" s="32">
        <v>3.4276</v>
      </c>
      <c r="T1935" s="32">
        <v>8.4377999999999993</v>
      </c>
      <c r="U1935" s="32">
        <v>5.0259</v>
      </c>
      <c r="V1935" s="32">
        <v>13.2217</v>
      </c>
      <c r="W1935" s="32">
        <v>3.4272</v>
      </c>
      <c r="X1935" s="32">
        <v>31.338000000000001</v>
      </c>
      <c r="Y1935" s="32">
        <v>30.418500000000002</v>
      </c>
      <c r="Z1935" s="32">
        <v>32.360999999999997</v>
      </c>
      <c r="AA1935" s="32">
        <v>0.67130000000000001</v>
      </c>
      <c r="AB1935" s="32">
        <v>31.335799999999999</v>
      </c>
      <c r="AC1935" s="32">
        <v>30.416899999999998</v>
      </c>
      <c r="AD1935" s="32">
        <v>32.360399999999998</v>
      </c>
      <c r="AE1935" s="32">
        <v>0.67090000000000005</v>
      </c>
      <c r="AF1935" s="32">
        <v>5.7478999999999996</v>
      </c>
      <c r="AG1935" s="32">
        <v>4.9618000000000002</v>
      </c>
      <c r="AH1935" s="32">
        <v>6.4722</v>
      </c>
      <c r="AI1935" s="32">
        <v>0.3911</v>
      </c>
      <c r="AJ1935" s="32">
        <v>5.9781000000000004</v>
      </c>
      <c r="AK1935" s="32">
        <v>5.1566000000000001</v>
      </c>
      <c r="AL1935" s="32">
        <v>6.7234999999999996</v>
      </c>
      <c r="AM1935" s="32">
        <v>0.40039999999999998</v>
      </c>
      <c r="AN1935" s="32">
        <v>2.6131000000000002</v>
      </c>
      <c r="AO1935" s="32">
        <v>2.6132</v>
      </c>
      <c r="AP1935" s="32">
        <v>13.208600000000001</v>
      </c>
      <c r="AQ1935" s="32">
        <v>1.2800000000000001E-2</v>
      </c>
      <c r="AR1935" s="32">
        <v>13.208600000000001</v>
      </c>
      <c r="AS1935" s="32">
        <v>1.46E-2</v>
      </c>
      <c r="AT1935" s="32">
        <v>30.620799999999999</v>
      </c>
      <c r="AU1935" s="32">
        <v>2.5000000000000001E-3</v>
      </c>
      <c r="AV1935" s="32">
        <v>30.619599999999998</v>
      </c>
      <c r="AW1935" s="32">
        <v>2.5999999999999999E-3</v>
      </c>
      <c r="AX1935" s="32">
        <v>5.0259</v>
      </c>
      <c r="AY1935">
        <v>48.6</v>
      </c>
      <c r="AZ1935">
        <v>5.0259</v>
      </c>
      <c r="BA1935">
        <v>48.6</v>
      </c>
      <c r="BB1935">
        <v>68</v>
      </c>
      <c r="BD1935" s="32"/>
      <c r="BE1935" s="32"/>
      <c r="BF1935" s="32"/>
      <c r="BG1935" s="32"/>
      <c r="BH1935" s="32"/>
      <c r="BI1935" s="34"/>
      <c r="BJ1935" s="34"/>
      <c r="BK1935" s="34"/>
      <c r="BL1935" s="34"/>
      <c r="BM1935">
        <v>-1</v>
      </c>
      <c r="BN1935" t="s">
        <v>1953</v>
      </c>
      <c r="BO1935" t="s">
        <v>7853</v>
      </c>
      <c r="BP1935" t="b">
        <v>1</v>
      </c>
    </row>
    <row r="1936" spans="1:68" x14ac:dyDescent="0.25">
      <c r="A1936" s="30" t="str">
        <f t="shared" si="31"/>
        <v>2012042217</v>
      </c>
      <c r="B1936" t="s">
        <v>219</v>
      </c>
      <c r="C1936">
        <v>217</v>
      </c>
      <c r="D1936" s="65" t="s">
        <v>8806</v>
      </c>
      <c r="E1936" t="s">
        <v>116</v>
      </c>
      <c r="F1936">
        <v>0</v>
      </c>
      <c r="G1936">
        <v>2012</v>
      </c>
      <c r="H1936">
        <v>2</v>
      </c>
      <c r="I1936" s="34">
        <v>208.2</v>
      </c>
      <c r="J1936">
        <v>219</v>
      </c>
      <c r="K1936" s="32">
        <v>44.438200000000002</v>
      </c>
      <c r="L1936" s="32">
        <v>-62.178699999999999</v>
      </c>
      <c r="M1936" s="31">
        <v>41197.060080902775</v>
      </c>
      <c r="N1936" s="33">
        <v>1.98</v>
      </c>
      <c r="O1936" s="33">
        <v>49.59</v>
      </c>
      <c r="P1936" s="32">
        <v>11.8871</v>
      </c>
      <c r="Q1936" s="32">
        <v>5.5915999999999997</v>
      </c>
      <c r="R1936" s="32">
        <v>15.007099999999999</v>
      </c>
      <c r="S1936" s="32">
        <v>4.1877000000000004</v>
      </c>
      <c r="T1936" s="32">
        <v>11.887499999999999</v>
      </c>
      <c r="U1936" s="32">
        <v>5.5914000000000001</v>
      </c>
      <c r="V1936" s="32">
        <v>15.009</v>
      </c>
      <c r="W1936" s="32">
        <v>4.1878000000000002</v>
      </c>
      <c r="X1936" s="32">
        <v>31.296500000000002</v>
      </c>
      <c r="Y1936" s="32">
        <v>31.013500000000001</v>
      </c>
      <c r="Z1936" s="32">
        <v>32.081000000000003</v>
      </c>
      <c r="AA1936" s="32">
        <v>0.3881</v>
      </c>
      <c r="AB1936" s="32">
        <v>31.294799999999999</v>
      </c>
      <c r="AC1936" s="32">
        <v>31.012499999999999</v>
      </c>
      <c r="AD1936" s="32">
        <v>32.079700000000003</v>
      </c>
      <c r="AE1936" s="32">
        <v>0.38729999999999998</v>
      </c>
      <c r="AF1936" s="32">
        <v>5.6471999999999998</v>
      </c>
      <c r="AG1936" s="32">
        <v>5.1319999999999997</v>
      </c>
      <c r="AH1936" s="32">
        <v>6.3402000000000003</v>
      </c>
      <c r="AI1936" s="32">
        <v>0.28029999999999999</v>
      </c>
      <c r="AJ1936" s="32">
        <v>5.8391000000000002</v>
      </c>
      <c r="AK1936" s="32">
        <v>5.4745999999999997</v>
      </c>
      <c r="AL1936" s="32">
        <v>6.5252999999999997</v>
      </c>
      <c r="AM1936" s="32">
        <v>0.28339999999999999</v>
      </c>
      <c r="AN1936" s="32">
        <v>2.3950999999999998</v>
      </c>
      <c r="AO1936" s="32">
        <v>2.3944000000000001</v>
      </c>
      <c r="AP1936" s="32">
        <v>15.005100000000001</v>
      </c>
      <c r="AQ1936" s="32">
        <v>1.8E-3</v>
      </c>
      <c r="AR1936" s="32">
        <v>15.0063</v>
      </c>
      <c r="AS1936" s="32">
        <v>6.9999999999999999E-4</v>
      </c>
      <c r="AT1936" s="32">
        <v>31.0138</v>
      </c>
      <c r="AU1936" s="32">
        <v>2.9999999999999997E-4</v>
      </c>
      <c r="AV1936" s="32">
        <v>31.012799999999999</v>
      </c>
      <c r="AW1936" s="32">
        <v>2.9999999999999997E-4</v>
      </c>
      <c r="AX1936" s="32">
        <v>4.5991999999999997</v>
      </c>
      <c r="AY1936">
        <v>61.49</v>
      </c>
      <c r="AZ1936">
        <v>4.5987999999999998</v>
      </c>
      <c r="BA1936">
        <v>61.49</v>
      </c>
      <c r="BB1936">
        <v>217</v>
      </c>
      <c r="BC1936">
        <v>208.2</v>
      </c>
      <c r="BD1936" s="32">
        <v>10.3908</v>
      </c>
      <c r="BE1936" s="32">
        <v>10.3911</v>
      </c>
      <c r="BF1936" s="32">
        <v>34.962899999999998</v>
      </c>
      <c r="BG1936" s="32">
        <v>34.9621</v>
      </c>
      <c r="BH1936" s="32"/>
      <c r="BI1936" s="34"/>
      <c r="BJ1936" s="34"/>
      <c r="BK1936" s="34"/>
      <c r="BL1936" s="34"/>
      <c r="BM1936">
        <v>-1</v>
      </c>
      <c r="BN1936" t="s">
        <v>1954</v>
      </c>
      <c r="BO1936" t="s">
        <v>7854</v>
      </c>
      <c r="BP1936" t="b">
        <v>1</v>
      </c>
    </row>
    <row r="1937" spans="1:68" x14ac:dyDescent="0.25">
      <c r="A1937" s="30" t="str">
        <f t="shared" si="31"/>
        <v>2012042220</v>
      </c>
      <c r="B1937" t="s">
        <v>219</v>
      </c>
      <c r="C1937">
        <v>220</v>
      </c>
      <c r="D1937" s="65" t="s">
        <v>8920</v>
      </c>
      <c r="E1937" t="s">
        <v>103</v>
      </c>
      <c r="F1937">
        <v>1</v>
      </c>
      <c r="G1937">
        <v>2012</v>
      </c>
      <c r="H1937">
        <v>2</v>
      </c>
      <c r="I1937" s="34">
        <v>127.9</v>
      </c>
      <c r="J1937">
        <v>140</v>
      </c>
      <c r="K1937" s="32">
        <v>44.271500000000003</v>
      </c>
      <c r="L1937" s="32">
        <v>-63.315300000000001</v>
      </c>
      <c r="M1937" s="31">
        <v>41197.290144212966</v>
      </c>
      <c r="N1937" s="33">
        <v>3.97</v>
      </c>
      <c r="O1937" s="33">
        <v>49.59</v>
      </c>
      <c r="P1937" s="32">
        <v>10.6546</v>
      </c>
      <c r="Q1937" s="32">
        <v>6.0860000000000003</v>
      </c>
      <c r="R1937" s="32">
        <v>14.6675</v>
      </c>
      <c r="S1937" s="32">
        <v>3.2709000000000001</v>
      </c>
      <c r="T1937" s="32">
        <v>10.6671</v>
      </c>
      <c r="U1937" s="32">
        <v>6.0818000000000003</v>
      </c>
      <c r="V1937" s="32">
        <v>14.667400000000001</v>
      </c>
      <c r="W1937" s="32">
        <v>3.2698999999999998</v>
      </c>
      <c r="X1937" s="32">
        <v>31.725000000000001</v>
      </c>
      <c r="Y1937" s="32">
        <v>31.137899999999998</v>
      </c>
      <c r="Z1937" s="32">
        <v>32.877200000000002</v>
      </c>
      <c r="AA1937" s="32">
        <v>0.61980000000000002</v>
      </c>
      <c r="AB1937" s="32">
        <v>31.7212</v>
      </c>
      <c r="AC1937" s="32">
        <v>31.137499999999999</v>
      </c>
      <c r="AD1937" s="32">
        <v>32.8703</v>
      </c>
      <c r="AE1937" s="32">
        <v>0.61839999999999995</v>
      </c>
      <c r="AF1937" s="32">
        <v>5.7908999999999997</v>
      </c>
      <c r="AG1937" s="32">
        <v>5.3841999999999999</v>
      </c>
      <c r="AH1937" s="32">
        <v>6.6477000000000004</v>
      </c>
      <c r="AI1937" s="32">
        <v>0.34470000000000001</v>
      </c>
      <c r="AJ1937" s="32">
        <v>5.9714999999999998</v>
      </c>
      <c r="AK1937" s="32">
        <v>5.5757000000000003</v>
      </c>
      <c r="AL1937" s="32">
        <v>6.806</v>
      </c>
      <c r="AM1937" s="32">
        <v>0.35160000000000002</v>
      </c>
      <c r="AN1937" s="32">
        <v>2.649</v>
      </c>
      <c r="AO1937" s="32">
        <v>2.6452</v>
      </c>
      <c r="AP1937" s="32">
        <v>14.6675</v>
      </c>
      <c r="AQ1937" s="32">
        <v>1E-4</v>
      </c>
      <c r="AR1937" s="32">
        <v>14.6671</v>
      </c>
      <c r="AS1937" s="32">
        <v>4.0000000000000002E-4</v>
      </c>
      <c r="AT1937" s="32">
        <v>31.144100000000002</v>
      </c>
      <c r="AU1937" s="32">
        <v>2.9999999999999997E-4</v>
      </c>
      <c r="AV1937" s="32">
        <v>31.143000000000001</v>
      </c>
      <c r="AW1937" s="32">
        <v>1E-4</v>
      </c>
      <c r="AX1937" s="32">
        <v>6.0860000000000003</v>
      </c>
      <c r="AY1937">
        <v>43.64</v>
      </c>
      <c r="AZ1937">
        <v>6.0818000000000003</v>
      </c>
      <c r="BA1937">
        <v>43.64</v>
      </c>
      <c r="BB1937">
        <v>148.80000000000001</v>
      </c>
      <c r="BD1937" s="32"/>
      <c r="BE1937" s="32"/>
      <c r="BF1937" s="32"/>
      <c r="BG1937" s="32"/>
      <c r="BH1937" s="32"/>
      <c r="BI1937" s="34"/>
      <c r="BJ1937" s="34"/>
      <c r="BK1937" s="34"/>
      <c r="BL1937" s="34"/>
      <c r="BM1937">
        <v>-1</v>
      </c>
      <c r="BN1937" t="s">
        <v>1955</v>
      </c>
      <c r="BO1937" t="s">
        <v>7855</v>
      </c>
      <c r="BP1937" t="b">
        <v>1</v>
      </c>
    </row>
    <row r="1938" spans="1:68" x14ac:dyDescent="0.25">
      <c r="A1938" s="30" t="str">
        <f t="shared" si="31"/>
        <v>2012042222</v>
      </c>
      <c r="B1938" t="s">
        <v>219</v>
      </c>
      <c r="C1938">
        <v>222</v>
      </c>
      <c r="D1938" s="65" t="s">
        <v>8849</v>
      </c>
      <c r="E1938" t="s">
        <v>221</v>
      </c>
      <c r="F1938">
        <v>0</v>
      </c>
      <c r="G1938">
        <v>2012</v>
      </c>
      <c r="H1938">
        <v>2</v>
      </c>
      <c r="I1938" s="34">
        <v>166.6</v>
      </c>
      <c r="J1938">
        <v>176</v>
      </c>
      <c r="K1938" s="32">
        <v>44.133800000000001</v>
      </c>
      <c r="L1938" s="32">
        <v>-63.035200000000003</v>
      </c>
      <c r="M1938" s="31">
        <v>41197.459333564817</v>
      </c>
      <c r="N1938" s="33">
        <v>0.99</v>
      </c>
      <c r="O1938" s="33">
        <v>49.59</v>
      </c>
      <c r="P1938" s="32">
        <v>11.6966</v>
      </c>
      <c r="Q1938" s="32">
        <v>7.2504</v>
      </c>
      <c r="R1938" s="32">
        <v>15.288600000000001</v>
      </c>
      <c r="S1938" s="32">
        <v>3.7921</v>
      </c>
      <c r="T1938" s="32">
        <v>11.709199999999999</v>
      </c>
      <c r="U1938" s="32">
        <v>7.2508999999999997</v>
      </c>
      <c r="V1938" s="32">
        <v>15.2881</v>
      </c>
      <c r="W1938" s="32">
        <v>3.7886000000000002</v>
      </c>
      <c r="X1938" s="32">
        <v>32.007399999999997</v>
      </c>
      <c r="Y1938" s="32">
        <v>31.2821</v>
      </c>
      <c r="Z1938" s="32">
        <v>33.0809</v>
      </c>
      <c r="AA1938" s="32">
        <v>0.73009999999999997</v>
      </c>
      <c r="AB1938" s="32">
        <v>32.017699999999998</v>
      </c>
      <c r="AC1938" s="32">
        <v>31.2849</v>
      </c>
      <c r="AD1938" s="32">
        <v>33.077800000000003</v>
      </c>
      <c r="AE1938" s="32">
        <v>0.72919999999999996</v>
      </c>
      <c r="AF1938" s="32">
        <v>5.4819000000000004</v>
      </c>
      <c r="AG1938" s="32">
        <v>5.0862999999999996</v>
      </c>
      <c r="AH1938" s="32">
        <v>6.1414999999999997</v>
      </c>
      <c r="AI1938" s="32">
        <v>0.26750000000000002</v>
      </c>
      <c r="AJ1938" s="32">
        <v>5.6877000000000004</v>
      </c>
      <c r="AK1938" s="32">
        <v>5.3285999999999998</v>
      </c>
      <c r="AL1938" s="32">
        <v>6.3851000000000004</v>
      </c>
      <c r="AM1938" s="32">
        <v>0.26800000000000002</v>
      </c>
      <c r="AN1938" s="32">
        <v>2.8153000000000001</v>
      </c>
      <c r="AO1938" s="32">
        <v>2.8144999999999998</v>
      </c>
      <c r="AP1938" s="32">
        <v>15.2879</v>
      </c>
      <c r="AQ1938" s="32">
        <v>5.0000000000000001E-4</v>
      </c>
      <c r="AR1938" s="32">
        <v>15.287699999999999</v>
      </c>
      <c r="AS1938" s="32">
        <v>2.9999999999999997E-4</v>
      </c>
      <c r="AT1938" s="32">
        <v>31.287500000000001</v>
      </c>
      <c r="AU1938" s="32">
        <v>3.0999999999999999E-3</v>
      </c>
      <c r="AV1938" s="32">
        <v>31.287600000000001</v>
      </c>
      <c r="AW1938" s="32">
        <v>2.9999999999999997E-4</v>
      </c>
      <c r="AX1938" s="32">
        <v>7.2504</v>
      </c>
      <c r="AY1938">
        <v>47.61</v>
      </c>
      <c r="AZ1938">
        <v>7.2508999999999997</v>
      </c>
      <c r="BA1938">
        <v>47.61</v>
      </c>
      <c r="BB1938">
        <v>173</v>
      </c>
      <c r="BC1938">
        <v>166.58</v>
      </c>
      <c r="BD1938" s="32">
        <v>10.603999999999999</v>
      </c>
      <c r="BE1938" s="32">
        <v>10.609299999999999</v>
      </c>
      <c r="BF1938" s="32">
        <v>35.108600000000003</v>
      </c>
      <c r="BG1938" s="32">
        <v>35.107399999999998</v>
      </c>
      <c r="BH1938" s="32"/>
      <c r="BI1938" s="34"/>
      <c r="BJ1938" s="34"/>
      <c r="BK1938" s="34"/>
      <c r="BL1938" s="34"/>
      <c r="BM1938">
        <v>-1</v>
      </c>
      <c r="BN1938" t="s">
        <v>1956</v>
      </c>
      <c r="BO1938" t="s">
        <v>7856</v>
      </c>
      <c r="BP1938" t="b">
        <v>1</v>
      </c>
    </row>
    <row r="1939" spans="1:68" x14ac:dyDescent="0.25">
      <c r="A1939" s="30" t="str">
        <f t="shared" si="31"/>
        <v>2012042225</v>
      </c>
      <c r="B1939" t="s">
        <v>219</v>
      </c>
      <c r="C1939">
        <v>225</v>
      </c>
      <c r="D1939" s="65" t="s">
        <v>8905</v>
      </c>
      <c r="E1939" t="s">
        <v>184</v>
      </c>
      <c r="F1939">
        <v>0</v>
      </c>
      <c r="G1939">
        <v>2012</v>
      </c>
      <c r="H1939">
        <v>2</v>
      </c>
      <c r="I1939" s="34">
        <v>167.6</v>
      </c>
      <c r="J1939">
        <v>174</v>
      </c>
      <c r="K1939" s="32">
        <v>44.252200000000002</v>
      </c>
      <c r="L1939" s="32">
        <v>-63.1648</v>
      </c>
      <c r="M1939" s="31">
        <v>41197.57581678241</v>
      </c>
      <c r="N1939" s="33">
        <v>1.98</v>
      </c>
      <c r="O1939" s="33">
        <v>49.59</v>
      </c>
      <c r="P1939" s="32">
        <v>12.2661</v>
      </c>
      <c r="Q1939" s="32">
        <v>7.0895999999999999</v>
      </c>
      <c r="R1939" s="32">
        <v>15.400700000000001</v>
      </c>
      <c r="S1939" s="32">
        <v>3.8066</v>
      </c>
      <c r="T1939" s="32">
        <v>12.2735</v>
      </c>
      <c r="U1939" s="32">
        <v>7.0970000000000004</v>
      </c>
      <c r="V1939" s="32">
        <v>15.4015</v>
      </c>
      <c r="W1939" s="32">
        <v>3.8018000000000001</v>
      </c>
      <c r="X1939" s="32">
        <v>31.9344</v>
      </c>
      <c r="Y1939" s="32">
        <v>31.443100000000001</v>
      </c>
      <c r="Z1939" s="32">
        <v>33.0501</v>
      </c>
      <c r="AA1939" s="32">
        <v>0.62160000000000004</v>
      </c>
      <c r="AB1939" s="32">
        <v>31.9328</v>
      </c>
      <c r="AC1939" s="32">
        <v>31.4419</v>
      </c>
      <c r="AD1939" s="32">
        <v>33.044600000000003</v>
      </c>
      <c r="AE1939" s="32">
        <v>0.61990000000000001</v>
      </c>
      <c r="AF1939" s="32">
        <v>5.5136000000000003</v>
      </c>
      <c r="AG1939" s="32">
        <v>5.0027999999999997</v>
      </c>
      <c r="AH1939" s="32">
        <v>6.2609000000000004</v>
      </c>
      <c r="AI1939" s="32">
        <v>0.26690000000000003</v>
      </c>
      <c r="AJ1939" s="32">
        <v>5.7024999999999997</v>
      </c>
      <c r="AK1939" s="32">
        <v>5.2279999999999998</v>
      </c>
      <c r="AL1939" s="32">
        <v>6.4640000000000004</v>
      </c>
      <c r="AM1939" s="32">
        <v>0.28010000000000002</v>
      </c>
      <c r="AN1939" s="32">
        <v>2.6884999999999999</v>
      </c>
      <c r="AO1939" s="32">
        <v>2.6854</v>
      </c>
      <c r="AP1939" s="32">
        <v>15.398999999999999</v>
      </c>
      <c r="AQ1939" s="32">
        <v>1.8E-3</v>
      </c>
      <c r="AR1939" s="32">
        <v>15.3995</v>
      </c>
      <c r="AS1939" s="32">
        <v>2.3E-3</v>
      </c>
      <c r="AT1939" s="32">
        <v>31.443300000000001</v>
      </c>
      <c r="AU1939" s="32">
        <v>2.0000000000000001E-4</v>
      </c>
      <c r="AV1939" s="32">
        <v>31.442</v>
      </c>
      <c r="AW1939" s="32">
        <v>1E-4</v>
      </c>
      <c r="AX1939" s="32">
        <v>7.0895999999999999</v>
      </c>
      <c r="AY1939">
        <v>41.66</v>
      </c>
      <c r="AZ1939">
        <v>7.0970000000000004</v>
      </c>
      <c r="BA1939">
        <v>42.65</v>
      </c>
      <c r="BB1939">
        <v>169</v>
      </c>
      <c r="BC1939">
        <v>167.57</v>
      </c>
      <c r="BD1939" s="32">
        <v>10.7081</v>
      </c>
      <c r="BE1939" s="32">
        <v>10.706300000000001</v>
      </c>
      <c r="BF1939" s="32">
        <v>35.0655</v>
      </c>
      <c r="BG1939" s="32">
        <v>35.063400000000001</v>
      </c>
      <c r="BH1939" s="32"/>
      <c r="BI1939" s="34"/>
      <c r="BJ1939" s="34"/>
      <c r="BK1939" s="34"/>
      <c r="BL1939" s="34"/>
      <c r="BM1939">
        <v>-1</v>
      </c>
      <c r="BN1939" t="s">
        <v>1957</v>
      </c>
      <c r="BO1939" t="s">
        <v>7857</v>
      </c>
      <c r="BP1939" t="b">
        <v>1</v>
      </c>
    </row>
    <row r="1940" spans="1:68" x14ac:dyDescent="0.25">
      <c r="A1940" s="30" t="str">
        <f t="shared" si="31"/>
        <v>2012042228</v>
      </c>
      <c r="B1940" t="s">
        <v>219</v>
      </c>
      <c r="C1940">
        <v>228</v>
      </c>
      <c r="D1940" s="65" t="s">
        <v>8753</v>
      </c>
      <c r="E1940" t="s">
        <v>209</v>
      </c>
      <c r="F1940">
        <v>0</v>
      </c>
      <c r="G1940">
        <v>2012</v>
      </c>
      <c r="H1940">
        <v>2</v>
      </c>
      <c r="I1940" s="34">
        <v>100.2</v>
      </c>
      <c r="J1940">
        <v>112</v>
      </c>
      <c r="K1940" s="32">
        <v>44.350700000000003</v>
      </c>
      <c r="L1940" s="32">
        <v>-63.3003</v>
      </c>
      <c r="M1940" s="31">
        <v>41197.764296990739</v>
      </c>
      <c r="N1940" s="33">
        <v>1.98</v>
      </c>
      <c r="O1940" s="33">
        <v>49.59</v>
      </c>
      <c r="P1940" s="32">
        <v>9.8409999999999993</v>
      </c>
      <c r="Q1940" s="32">
        <v>4.6981000000000002</v>
      </c>
      <c r="R1940" s="32">
        <v>13.9536</v>
      </c>
      <c r="S1940" s="32">
        <v>3.9925999999999999</v>
      </c>
      <c r="T1940" s="32">
        <v>9.8315000000000001</v>
      </c>
      <c r="U1940" s="32">
        <v>4.6973000000000003</v>
      </c>
      <c r="V1940" s="32">
        <v>13.9528</v>
      </c>
      <c r="W1940" s="32">
        <v>3.9975000000000001</v>
      </c>
      <c r="X1940" s="32">
        <v>31.665900000000001</v>
      </c>
      <c r="Y1940" s="32">
        <v>31.220700000000001</v>
      </c>
      <c r="Z1940" s="32">
        <v>32.739800000000002</v>
      </c>
      <c r="AA1940" s="32">
        <v>0.50039999999999996</v>
      </c>
      <c r="AB1940" s="32">
        <v>31.663399999999999</v>
      </c>
      <c r="AC1940" s="32">
        <v>31.2196</v>
      </c>
      <c r="AD1940" s="32">
        <v>32.735900000000001</v>
      </c>
      <c r="AE1940" s="32">
        <v>0.49880000000000002</v>
      </c>
      <c r="AF1940" s="32">
        <v>5.6173999999999999</v>
      </c>
      <c r="AG1940" s="32">
        <v>5.3216999999999999</v>
      </c>
      <c r="AH1940" s="32">
        <v>5.9835000000000003</v>
      </c>
      <c r="AI1940" s="32">
        <v>0.16850000000000001</v>
      </c>
      <c r="AJ1940" s="32">
        <v>5.8236999999999997</v>
      </c>
      <c r="AK1940" s="32">
        <v>5.5902000000000003</v>
      </c>
      <c r="AL1940" s="32">
        <v>6.2214999999999998</v>
      </c>
      <c r="AM1940" s="32">
        <v>0.1643</v>
      </c>
      <c r="AN1940" s="32">
        <v>2.4716999999999998</v>
      </c>
      <c r="AO1940" s="32">
        <v>2.4700000000000002</v>
      </c>
      <c r="AP1940" s="32">
        <v>13.9396</v>
      </c>
      <c r="AQ1940" s="32">
        <v>1.9900000000000001E-2</v>
      </c>
      <c r="AR1940" s="32">
        <v>13.9399</v>
      </c>
      <c r="AS1940" s="32">
        <v>1.7600000000000001E-2</v>
      </c>
      <c r="AT1940" s="32">
        <v>31.2225</v>
      </c>
      <c r="AU1940" s="32">
        <v>1.1999999999999999E-3</v>
      </c>
      <c r="AV1940" s="32">
        <v>31.221499999999999</v>
      </c>
      <c r="AW1940" s="32">
        <v>1.4E-3</v>
      </c>
      <c r="AX1940" s="32">
        <v>4.6981000000000002</v>
      </c>
      <c r="AY1940">
        <v>42.65</v>
      </c>
      <c r="AZ1940">
        <v>4.6973000000000003</v>
      </c>
      <c r="BA1940">
        <v>42.65</v>
      </c>
      <c r="BB1940">
        <v>125</v>
      </c>
      <c r="BD1940" s="32"/>
      <c r="BE1940" s="32"/>
      <c r="BF1940" s="32"/>
      <c r="BG1940" s="32"/>
      <c r="BH1940" s="32"/>
      <c r="BI1940" s="34"/>
      <c r="BJ1940" s="34"/>
      <c r="BK1940" s="34"/>
      <c r="BL1940" s="34"/>
      <c r="BM1940">
        <v>-1</v>
      </c>
      <c r="BN1940" t="s">
        <v>1958</v>
      </c>
      <c r="BO1940" t="s">
        <v>7858</v>
      </c>
      <c r="BP1940" t="b">
        <v>1</v>
      </c>
    </row>
    <row r="1941" spans="1:68" x14ac:dyDescent="0.25">
      <c r="A1941" s="30" t="str">
        <f t="shared" si="31"/>
        <v>2012666008</v>
      </c>
      <c r="B1941" t="s">
        <v>2450</v>
      </c>
      <c r="C1941">
        <v>8</v>
      </c>
      <c r="D1941" s="65" t="s">
        <v>8662</v>
      </c>
      <c r="E1941" t="s">
        <v>103</v>
      </c>
      <c r="F1941">
        <v>1</v>
      </c>
      <c r="I1941" s="34">
        <v>159.6</v>
      </c>
      <c r="J1941">
        <v>164</v>
      </c>
      <c r="K1941" s="32">
        <v>44.268300000000004</v>
      </c>
      <c r="L1941" s="32">
        <v>-63.318300000000001</v>
      </c>
      <c r="M1941" s="31">
        <v>41232.576956018522</v>
      </c>
      <c r="N1941" s="33">
        <v>0.99</v>
      </c>
      <c r="O1941" s="33">
        <v>49.59</v>
      </c>
      <c r="P1941" s="32">
        <v>11.0748</v>
      </c>
      <c r="Q1941" s="32">
        <v>8.9283999999999999</v>
      </c>
      <c r="R1941" s="32">
        <v>11.7516</v>
      </c>
      <c r="S1941" s="32">
        <v>0.80310000000000004</v>
      </c>
      <c r="T1941" s="32"/>
      <c r="U1941" s="32"/>
      <c r="V1941" s="32"/>
      <c r="W1941" s="32"/>
      <c r="X1941" s="32">
        <v>30.906300000000002</v>
      </c>
      <c r="Y1941" s="32">
        <v>30.6159</v>
      </c>
      <c r="Z1941" s="32">
        <v>31.559000000000001</v>
      </c>
      <c r="AA1941" s="32">
        <v>0.28320000000000001</v>
      </c>
      <c r="AB1941" s="32"/>
      <c r="AC1941" s="32"/>
      <c r="AD1941" s="32"/>
      <c r="AE1941" s="32"/>
      <c r="AF1941" s="32">
        <v>6.0974000000000004</v>
      </c>
      <c r="AG1941" s="32">
        <v>5.3921999999999999</v>
      </c>
      <c r="AH1941" s="32">
        <v>6.4462999999999999</v>
      </c>
      <c r="AI1941" s="32">
        <v>0.33079999999999998</v>
      </c>
      <c r="AJ1941" s="32"/>
      <c r="AK1941" s="32"/>
      <c r="AL1941" s="32"/>
      <c r="AM1941" s="32"/>
      <c r="AN1941" s="32">
        <v>1.0927</v>
      </c>
      <c r="AO1941" s="32"/>
      <c r="AP1941" s="32">
        <v>11.2818</v>
      </c>
      <c r="AQ1941" s="32">
        <v>4.02E-2</v>
      </c>
      <c r="AR1941" s="32"/>
      <c r="AS1941" s="32"/>
      <c r="AT1941" s="32">
        <v>30.6418</v>
      </c>
      <c r="AU1941" s="32">
        <v>1.55E-2</v>
      </c>
      <c r="AV1941" s="32"/>
      <c r="AW1941" s="32"/>
      <c r="AX1941" s="32">
        <v>5.4181999999999997</v>
      </c>
      <c r="AY1941" s="33">
        <v>72.400000000000006</v>
      </c>
      <c r="AZ1941" s="32"/>
      <c r="BA1941" s="33"/>
      <c r="BB1941">
        <v>148.80000000000001</v>
      </c>
      <c r="BC1941" s="33">
        <v>148.74</v>
      </c>
      <c r="BD1941" s="32">
        <v>9.859</v>
      </c>
      <c r="BE1941" s="32"/>
      <c r="BF1941" s="32">
        <v>34.495100000000001</v>
      </c>
      <c r="BG1941" s="32"/>
      <c r="BH1941" s="32"/>
      <c r="BI1941" s="34"/>
      <c r="BJ1941" s="34"/>
      <c r="BK1941" s="34"/>
      <c r="BL1941" s="34"/>
      <c r="BM1941">
        <v>-1</v>
      </c>
      <c r="BN1941" t="s">
        <v>2703</v>
      </c>
      <c r="BO1941" t="s">
        <v>7859</v>
      </c>
      <c r="BP1941" t="b">
        <v>1</v>
      </c>
    </row>
    <row r="1942" spans="1:68" x14ac:dyDescent="0.25">
      <c r="A1942" s="30" t="str">
        <f t="shared" si="31"/>
        <v>2012666009</v>
      </c>
      <c r="B1942" t="s">
        <v>2450</v>
      </c>
      <c r="C1942">
        <v>9</v>
      </c>
      <c r="D1942" s="65" t="s">
        <v>8663</v>
      </c>
      <c r="E1942" t="s">
        <v>103</v>
      </c>
      <c r="F1942">
        <v>1</v>
      </c>
      <c r="I1942" s="34">
        <v>152.19999999999999</v>
      </c>
      <c r="J1942">
        <v>160</v>
      </c>
      <c r="K1942" s="32">
        <v>44.267499999999998</v>
      </c>
      <c r="L1942" s="32">
        <v>-63.317700000000002</v>
      </c>
      <c r="M1942" s="31">
        <v>41256.578530092593</v>
      </c>
      <c r="N1942" s="33">
        <v>0.99</v>
      </c>
      <c r="O1942" s="33">
        <v>49.59</v>
      </c>
      <c r="P1942" s="32">
        <v>8.4067000000000007</v>
      </c>
      <c r="Q1942" s="32">
        <v>8.3902999999999999</v>
      </c>
      <c r="R1942" s="32">
        <v>8.4810999999999996</v>
      </c>
      <c r="S1942" s="32">
        <v>9.4000000000000004E-3</v>
      </c>
      <c r="T1942" s="32"/>
      <c r="U1942" s="32"/>
      <c r="V1942" s="32"/>
      <c r="W1942" s="32"/>
      <c r="X1942" s="32">
        <v>30.683900000000001</v>
      </c>
      <c r="Y1942" s="32">
        <v>30.6828</v>
      </c>
      <c r="Z1942" s="32">
        <v>30.723600000000001</v>
      </c>
      <c r="AA1942" s="32">
        <v>4.0000000000000001E-3</v>
      </c>
      <c r="AB1942" s="32"/>
      <c r="AC1942" s="32"/>
      <c r="AD1942" s="32"/>
      <c r="AE1942" s="32"/>
      <c r="AF1942" s="32">
        <v>6.6775000000000002</v>
      </c>
      <c r="AG1942" s="32">
        <v>6.1969000000000003</v>
      </c>
      <c r="AH1942" s="32">
        <v>6.9923000000000002</v>
      </c>
      <c r="AI1942" s="32">
        <v>0.23200000000000001</v>
      </c>
      <c r="AJ1942" s="32"/>
      <c r="AK1942" s="32"/>
      <c r="AL1942" s="32"/>
      <c r="AM1942" s="32"/>
      <c r="AN1942" s="32">
        <v>1.9900000000000001E-2</v>
      </c>
      <c r="AO1942" s="32"/>
      <c r="AP1942" s="32">
        <v>8.3976000000000006</v>
      </c>
      <c r="AQ1942" s="32">
        <v>4.4999999999999997E-3</v>
      </c>
      <c r="AR1942" s="32"/>
      <c r="AS1942" s="32"/>
      <c r="AT1942" s="32">
        <v>30.683299999999999</v>
      </c>
      <c r="AU1942" s="32">
        <v>2.9999999999999997E-4</v>
      </c>
      <c r="AV1942" s="32"/>
      <c r="AW1942" s="32"/>
      <c r="AX1942" s="32">
        <v>5.0617000000000001</v>
      </c>
      <c r="AY1942" s="33">
        <v>96.69</v>
      </c>
      <c r="AZ1942" s="32"/>
      <c r="BA1942" s="33"/>
      <c r="BB1942">
        <v>148.80000000000001</v>
      </c>
      <c r="BC1942" s="33">
        <v>148.74</v>
      </c>
      <c r="BD1942" s="32">
        <v>8.9582999999999995</v>
      </c>
      <c r="BE1942" s="32"/>
      <c r="BF1942" s="32">
        <v>34.2119</v>
      </c>
      <c r="BG1942" s="32"/>
      <c r="BH1942" s="32"/>
      <c r="BI1942" s="34"/>
      <c r="BJ1942" s="34"/>
      <c r="BK1942" s="34"/>
      <c r="BL1942" s="34"/>
      <c r="BM1942">
        <v>-1</v>
      </c>
      <c r="BN1942" t="s">
        <v>2704</v>
      </c>
      <c r="BO1942" t="s">
        <v>7860</v>
      </c>
      <c r="BP1942" t="b">
        <v>1</v>
      </c>
    </row>
    <row r="1943" spans="1:68" x14ac:dyDescent="0.25">
      <c r="A1943" s="30" t="str">
        <f t="shared" si="31"/>
        <v>2013666001</v>
      </c>
      <c r="B1943" t="s">
        <v>2453</v>
      </c>
      <c r="C1943">
        <v>1</v>
      </c>
      <c r="D1943" s="65" t="s">
        <v>8655</v>
      </c>
      <c r="E1943" t="s">
        <v>103</v>
      </c>
      <c r="F1943">
        <v>1</v>
      </c>
      <c r="I1943" s="34">
        <v>159.1</v>
      </c>
      <c r="J1943">
        <v>160</v>
      </c>
      <c r="K1943" s="32">
        <v>44.267499999999998</v>
      </c>
      <c r="L1943" s="32">
        <v>-63.317700000000002</v>
      </c>
      <c r="M1943" s="31">
        <v>41283.597708333335</v>
      </c>
      <c r="N1943" s="33">
        <v>0.99</v>
      </c>
      <c r="O1943" s="33">
        <v>49.59</v>
      </c>
      <c r="P1943" s="32">
        <v>3.8973</v>
      </c>
      <c r="Q1943" s="32">
        <v>3.8408000000000002</v>
      </c>
      <c r="R1943" s="32">
        <v>3.9523000000000001</v>
      </c>
      <c r="S1943" s="32">
        <v>2.93E-2</v>
      </c>
      <c r="T1943" s="32"/>
      <c r="U1943" s="32"/>
      <c r="V1943" s="32"/>
      <c r="W1943" s="32"/>
      <c r="X1943" s="32">
        <v>30.884599999999999</v>
      </c>
      <c r="Y1943" s="32">
        <v>30.8688</v>
      </c>
      <c r="Z1943" s="32">
        <v>30.9193</v>
      </c>
      <c r="AA1943" s="32">
        <v>1.1599999999999999E-2</v>
      </c>
      <c r="AB1943" s="32"/>
      <c r="AC1943" s="32"/>
      <c r="AD1943" s="32"/>
      <c r="AE1943" s="32"/>
      <c r="AF1943" s="32">
        <v>7.2881999999999998</v>
      </c>
      <c r="AG1943" s="32">
        <v>6.7850000000000001</v>
      </c>
      <c r="AH1943" s="32">
        <v>7.6802999999999999</v>
      </c>
      <c r="AI1943" s="32">
        <v>0.28649999999999998</v>
      </c>
      <c r="AJ1943" s="32"/>
      <c r="AK1943" s="32"/>
      <c r="AL1943" s="32"/>
      <c r="AM1943" s="32"/>
      <c r="AN1943" s="32">
        <v>4.3499999999999997E-2</v>
      </c>
      <c r="AO1943" s="32"/>
      <c r="AP1943" s="32">
        <v>3.9382999999999999</v>
      </c>
      <c r="AQ1943" s="32">
        <v>5.8999999999999999E-3</v>
      </c>
      <c r="AR1943" s="32"/>
      <c r="AS1943" s="32"/>
      <c r="AT1943" s="32">
        <v>30.869700000000002</v>
      </c>
      <c r="AU1943" s="32">
        <v>5.0000000000000001E-4</v>
      </c>
      <c r="AV1943" s="32"/>
      <c r="AW1943" s="32"/>
      <c r="AX1943" s="32">
        <v>3.8408000000000002</v>
      </c>
      <c r="AY1943" s="33">
        <v>45.62</v>
      </c>
      <c r="AZ1943" s="32"/>
      <c r="BA1943" s="33"/>
      <c r="BB1943">
        <v>148.80000000000001</v>
      </c>
      <c r="BC1943" s="33">
        <v>148.74</v>
      </c>
      <c r="BD1943" s="32">
        <v>6.5350999999999999</v>
      </c>
      <c r="BE1943" s="32"/>
      <c r="BF1943" s="32">
        <v>32.8996</v>
      </c>
      <c r="BG1943" s="32"/>
      <c r="BH1943" s="32">
        <v>3.8408000000000002</v>
      </c>
      <c r="BI1943" s="34">
        <v>46</v>
      </c>
      <c r="BJ1943" s="34">
        <v>0</v>
      </c>
      <c r="BK1943" s="34">
        <v>54</v>
      </c>
      <c r="BL1943" s="34">
        <v>54</v>
      </c>
      <c r="BM1943">
        <v>0</v>
      </c>
      <c r="BN1943" t="s">
        <v>2705</v>
      </c>
      <c r="BO1943" t="s">
        <v>7861</v>
      </c>
      <c r="BP1943" t="b">
        <v>1</v>
      </c>
    </row>
    <row r="1944" spans="1:68" x14ac:dyDescent="0.25">
      <c r="A1944" s="30" t="str">
        <f t="shared" si="31"/>
        <v>2013666002</v>
      </c>
      <c r="B1944" t="s">
        <v>2453</v>
      </c>
      <c r="C1944">
        <v>2</v>
      </c>
      <c r="D1944" s="65" t="s">
        <v>8656</v>
      </c>
      <c r="E1944" t="s">
        <v>103</v>
      </c>
      <c r="F1944">
        <v>1</v>
      </c>
      <c r="I1944" s="34">
        <v>155.69999999999999</v>
      </c>
      <c r="J1944">
        <v>155</v>
      </c>
      <c r="K1944" s="32">
        <v>44.267499999999998</v>
      </c>
      <c r="L1944" s="32">
        <v>-63.317500000000003</v>
      </c>
      <c r="M1944" s="31">
        <v>41303.573159722226</v>
      </c>
      <c r="N1944" s="33">
        <v>0.99</v>
      </c>
      <c r="O1944" s="33">
        <v>49.59</v>
      </c>
      <c r="P1944" s="32">
        <v>2.3858000000000001</v>
      </c>
      <c r="Q1944" s="32">
        <v>2</v>
      </c>
      <c r="R1944" s="32">
        <v>2.9952000000000001</v>
      </c>
      <c r="S1944" s="32">
        <v>0.25280000000000002</v>
      </c>
      <c r="T1944" s="32"/>
      <c r="U1944" s="32"/>
      <c r="V1944" s="32"/>
      <c r="W1944" s="32"/>
      <c r="X1944" s="32">
        <v>31.026800000000001</v>
      </c>
      <c r="Y1944" s="32">
        <v>30.967400000000001</v>
      </c>
      <c r="Z1944" s="32">
        <v>31.143699999999999</v>
      </c>
      <c r="AA1944" s="32">
        <v>4.6399999999999997E-2</v>
      </c>
      <c r="AB1944" s="32"/>
      <c r="AC1944" s="32"/>
      <c r="AD1944" s="32"/>
      <c r="AE1944" s="32"/>
      <c r="AF1944" s="32">
        <v>7.5392000000000001</v>
      </c>
      <c r="AG1944" s="32">
        <v>6.95</v>
      </c>
      <c r="AH1944" s="32">
        <v>7.9808000000000003</v>
      </c>
      <c r="AI1944" s="32">
        <v>0.3422</v>
      </c>
      <c r="AJ1944" s="32"/>
      <c r="AK1944" s="32"/>
      <c r="AL1944" s="32"/>
      <c r="AM1944" s="32"/>
      <c r="AN1944" s="32">
        <v>6.2199999999999998E-2</v>
      </c>
      <c r="AO1944" s="32"/>
      <c r="AP1944" s="32">
        <v>2.0072999999999999</v>
      </c>
      <c r="AQ1944" s="32">
        <v>7.7999999999999996E-3</v>
      </c>
      <c r="AR1944" s="32"/>
      <c r="AS1944" s="32"/>
      <c r="AT1944" s="32">
        <v>30.969100000000001</v>
      </c>
      <c r="AU1944" s="32">
        <v>1.6000000000000001E-3</v>
      </c>
      <c r="AV1944" s="32"/>
      <c r="AW1944" s="32"/>
      <c r="AX1944" s="32">
        <v>2</v>
      </c>
      <c r="AY1944" s="33">
        <v>3.97</v>
      </c>
      <c r="AZ1944" s="32"/>
      <c r="BA1944" s="33"/>
      <c r="BB1944">
        <v>148.80000000000001</v>
      </c>
      <c r="BC1944" s="33">
        <v>148.74</v>
      </c>
      <c r="BD1944" s="32">
        <v>7.7610999999999999</v>
      </c>
      <c r="BE1944" s="32"/>
      <c r="BF1944" s="32">
        <v>33.572499999999998</v>
      </c>
      <c r="BG1944" s="32"/>
      <c r="BH1944" s="32">
        <v>2</v>
      </c>
      <c r="BI1944" s="34">
        <v>4</v>
      </c>
      <c r="BJ1944" s="34">
        <v>0</v>
      </c>
      <c r="BK1944" s="34">
        <v>74.5</v>
      </c>
      <c r="BL1944" s="34">
        <v>74.5</v>
      </c>
      <c r="BM1944">
        <v>0</v>
      </c>
      <c r="BN1944" t="s">
        <v>2706</v>
      </c>
      <c r="BO1944" t="s">
        <v>7862</v>
      </c>
      <c r="BP1944" t="b">
        <v>1</v>
      </c>
    </row>
    <row r="1945" spans="1:68" x14ac:dyDescent="0.25">
      <c r="A1945" s="30" t="str">
        <f t="shared" si="31"/>
        <v>2013666003</v>
      </c>
      <c r="B1945" t="s">
        <v>2453</v>
      </c>
      <c r="C1945">
        <v>3</v>
      </c>
      <c r="D1945" s="65" t="s">
        <v>8657</v>
      </c>
      <c r="E1945" t="s">
        <v>103</v>
      </c>
      <c r="F1945">
        <v>1</v>
      </c>
      <c r="I1945" s="34">
        <v>148.19999999999999</v>
      </c>
      <c r="J1945">
        <v>155</v>
      </c>
      <c r="K1945" s="32">
        <v>44.268000000000001</v>
      </c>
      <c r="L1945" s="32">
        <v>-63.319200000000002</v>
      </c>
      <c r="M1945" s="31">
        <v>41320.591041666667</v>
      </c>
      <c r="N1945" s="33">
        <v>0.5</v>
      </c>
      <c r="O1945" s="33">
        <v>49.59</v>
      </c>
      <c r="P1945" s="32">
        <v>1.0814999999999999</v>
      </c>
      <c r="Q1945" s="32">
        <v>1.0474000000000001</v>
      </c>
      <c r="R1945" s="32">
        <v>1.1115999999999999</v>
      </c>
      <c r="S1945" s="32">
        <v>1.7500000000000002E-2</v>
      </c>
      <c r="T1945" s="32"/>
      <c r="U1945" s="32"/>
      <c r="V1945" s="32"/>
      <c r="W1945" s="32"/>
      <c r="X1945" s="32">
        <v>31.08</v>
      </c>
      <c r="Y1945" s="32">
        <v>31.0641</v>
      </c>
      <c r="Z1945" s="32">
        <v>31.095199999999998</v>
      </c>
      <c r="AA1945" s="32">
        <v>9.7999999999999997E-3</v>
      </c>
      <c r="AB1945" s="32"/>
      <c r="AC1945" s="32"/>
      <c r="AD1945" s="32"/>
      <c r="AE1945" s="32"/>
      <c r="AF1945" s="32">
        <v>7.6292</v>
      </c>
      <c r="AG1945" s="32">
        <v>7.3117999999999999</v>
      </c>
      <c r="AH1945" s="32">
        <v>8.0577000000000005</v>
      </c>
      <c r="AI1945" s="32">
        <v>0.26379999999999998</v>
      </c>
      <c r="AJ1945" s="32"/>
      <c r="AK1945" s="32"/>
      <c r="AL1945" s="32"/>
      <c r="AM1945" s="32"/>
      <c r="AN1945" s="32">
        <v>2.18E-2</v>
      </c>
      <c r="AO1945" s="32"/>
      <c r="AP1945" s="32">
        <v>1.0801000000000001</v>
      </c>
      <c r="AQ1945" s="32">
        <v>5.7000000000000002E-3</v>
      </c>
      <c r="AR1945" s="32"/>
      <c r="AS1945" s="32"/>
      <c r="AT1945" s="32">
        <v>31.0657</v>
      </c>
      <c r="AU1945" s="32">
        <v>5.9999999999999995E-4</v>
      </c>
      <c r="AV1945" s="32"/>
      <c r="AW1945" s="32"/>
      <c r="AX1945" s="32">
        <v>1.0474000000000001</v>
      </c>
      <c r="AY1945" s="33">
        <v>12.4</v>
      </c>
      <c r="AZ1945" s="32"/>
      <c r="BA1945" s="33"/>
      <c r="BB1945">
        <v>148.80000000000001</v>
      </c>
      <c r="BC1945" s="33">
        <v>148.24</v>
      </c>
      <c r="BD1945" s="32">
        <v>6.4961000000000002</v>
      </c>
      <c r="BE1945" s="32"/>
      <c r="BF1945" s="32">
        <v>33.110199999999999</v>
      </c>
      <c r="BG1945" s="32"/>
      <c r="BH1945" s="32">
        <v>1.0474000000000001</v>
      </c>
      <c r="BI1945" s="34">
        <v>12.5</v>
      </c>
      <c r="BJ1945" s="34">
        <v>0</v>
      </c>
      <c r="BK1945" s="34">
        <v>124.5</v>
      </c>
      <c r="BL1945" s="34">
        <v>124.5</v>
      </c>
      <c r="BM1945">
        <v>0</v>
      </c>
      <c r="BN1945" t="s">
        <v>2707</v>
      </c>
      <c r="BO1945" t="s">
        <v>7863</v>
      </c>
      <c r="BP1945" t="b">
        <v>1</v>
      </c>
    </row>
    <row r="1946" spans="1:68" x14ac:dyDescent="0.25">
      <c r="A1946" s="30" t="str">
        <f t="shared" si="31"/>
        <v>2013002001</v>
      </c>
      <c r="B1946" t="s">
        <v>2454</v>
      </c>
      <c r="C1946">
        <v>1</v>
      </c>
      <c r="D1946" s="65" t="s">
        <v>8655</v>
      </c>
      <c r="E1946" t="s">
        <v>103</v>
      </c>
      <c r="F1946">
        <v>1</v>
      </c>
      <c r="I1946" s="34">
        <v>161.6</v>
      </c>
      <c r="J1946">
        <v>160</v>
      </c>
      <c r="K1946" s="32">
        <v>44.268000000000001</v>
      </c>
      <c r="L1946" s="32">
        <v>-63.324300000000001</v>
      </c>
      <c r="M1946" s="31">
        <v>41331.085682870369</v>
      </c>
      <c r="N1946" s="33">
        <v>1.98</v>
      </c>
      <c r="O1946" s="33">
        <v>49.59</v>
      </c>
      <c r="P1946" s="32">
        <v>0.81220000000000003</v>
      </c>
      <c r="Q1946" s="32">
        <v>0.78959999999999997</v>
      </c>
      <c r="R1946" s="32">
        <v>1.0264</v>
      </c>
      <c r="S1946" s="32">
        <v>3.9800000000000002E-2</v>
      </c>
      <c r="T1946" s="32"/>
      <c r="U1946" s="32"/>
      <c r="V1946" s="32"/>
      <c r="W1946" s="32"/>
      <c r="X1946" s="32">
        <v>31.395800000000001</v>
      </c>
      <c r="Y1946" s="32">
        <v>31.386900000000001</v>
      </c>
      <c r="Z1946" s="32">
        <v>31.4663</v>
      </c>
      <c r="AA1946" s="32">
        <v>1.5299999999999999E-2</v>
      </c>
      <c r="AB1946" s="32"/>
      <c r="AC1946" s="32"/>
      <c r="AD1946" s="32"/>
      <c r="AE1946" s="32"/>
      <c r="AF1946" s="32">
        <v>6.7191999999999998</v>
      </c>
      <c r="AG1946" s="32">
        <v>6.5910000000000002</v>
      </c>
      <c r="AH1946" s="32">
        <v>6.7538</v>
      </c>
      <c r="AI1946" s="32">
        <v>2.9899999999999999E-2</v>
      </c>
      <c r="AJ1946" s="32"/>
      <c r="AK1946" s="32"/>
      <c r="AL1946" s="32"/>
      <c r="AM1946" s="32"/>
      <c r="AN1946" s="32">
        <v>5.0200000000000002E-2</v>
      </c>
      <c r="AO1946" s="32"/>
      <c r="AP1946" s="32">
        <v>0.79010000000000002</v>
      </c>
      <c r="AQ1946" s="32">
        <v>5.0000000000000001E-4</v>
      </c>
      <c r="AR1946" s="32"/>
      <c r="AS1946" s="32"/>
      <c r="AT1946" s="32">
        <v>31.387499999999999</v>
      </c>
      <c r="AU1946" s="32">
        <v>2.0000000000000001E-4</v>
      </c>
      <c r="AV1946" s="32"/>
      <c r="AW1946" s="32"/>
      <c r="AX1946" s="32">
        <v>0.78959999999999997</v>
      </c>
      <c r="AY1946" s="33">
        <v>4.96</v>
      </c>
      <c r="AZ1946" s="32"/>
      <c r="BA1946" s="33"/>
      <c r="BB1946">
        <v>148.80000000000001</v>
      </c>
      <c r="BC1946" s="33">
        <v>148.74</v>
      </c>
      <c r="BD1946" s="32">
        <v>6.9976000000000003</v>
      </c>
      <c r="BE1946" s="32"/>
      <c r="BF1946" s="32">
        <v>33.340400000000002</v>
      </c>
      <c r="BG1946" s="32"/>
      <c r="BH1946" s="32">
        <v>0.78959999999999997</v>
      </c>
      <c r="BI1946" s="34">
        <v>5</v>
      </c>
      <c r="BJ1946" s="34">
        <v>0</v>
      </c>
      <c r="BK1946" s="34">
        <v>133</v>
      </c>
      <c r="BL1946" s="34">
        <v>133</v>
      </c>
      <c r="BM1946">
        <v>0</v>
      </c>
      <c r="BN1946" t="s">
        <v>2708</v>
      </c>
      <c r="BO1946" t="s">
        <v>7864</v>
      </c>
      <c r="BP1946" t="b">
        <v>1</v>
      </c>
    </row>
    <row r="1947" spans="1:68" x14ac:dyDescent="0.25">
      <c r="A1947" s="30" t="str">
        <f t="shared" si="31"/>
        <v>2013002113</v>
      </c>
      <c r="B1947" t="s">
        <v>2454</v>
      </c>
      <c r="C1947">
        <v>113</v>
      </c>
      <c r="D1947" s="65" t="s">
        <v>8872</v>
      </c>
      <c r="E1947" t="s">
        <v>103</v>
      </c>
      <c r="F1947">
        <v>1</v>
      </c>
      <c r="I1947" s="34">
        <v>143.80000000000001</v>
      </c>
      <c r="J1947">
        <v>166</v>
      </c>
      <c r="K1947" s="32">
        <v>44.271299999999997</v>
      </c>
      <c r="L1947" s="32">
        <v>-63.321300000000001</v>
      </c>
      <c r="M1947" s="31">
        <v>41352.26326388889</v>
      </c>
      <c r="N1947" s="33">
        <v>2.98</v>
      </c>
      <c r="O1947" s="33">
        <v>49.59</v>
      </c>
      <c r="P1947" s="32">
        <v>1.4158999999999999</v>
      </c>
      <c r="Q1947" s="32">
        <v>0.91720000000000002</v>
      </c>
      <c r="R1947" s="32">
        <v>3.0764</v>
      </c>
      <c r="S1947" s="32">
        <v>0.69589999999999996</v>
      </c>
      <c r="T1947" s="32"/>
      <c r="U1947" s="32"/>
      <c r="V1947" s="32"/>
      <c r="W1947" s="32"/>
      <c r="X1947" s="32">
        <v>31.357199999999999</v>
      </c>
      <c r="Y1947" s="32">
        <v>31.154599999999999</v>
      </c>
      <c r="Z1947" s="32">
        <v>32.008899999999997</v>
      </c>
      <c r="AA1947" s="32">
        <v>0.28149999999999997</v>
      </c>
      <c r="AB1947" s="32"/>
      <c r="AC1947" s="32"/>
      <c r="AD1947" s="32"/>
      <c r="AE1947" s="32"/>
      <c r="AF1947" s="32">
        <v>6.7206999999999999</v>
      </c>
      <c r="AG1947" s="32">
        <v>6.3108000000000004</v>
      </c>
      <c r="AH1947" s="32">
        <v>6.8528000000000002</v>
      </c>
      <c r="AI1947" s="32">
        <v>0.16650000000000001</v>
      </c>
      <c r="AJ1947" s="32"/>
      <c r="AK1947" s="32"/>
      <c r="AL1947" s="32"/>
      <c r="AM1947" s="32"/>
      <c r="AN1947" s="32">
        <v>0.53220000000000001</v>
      </c>
      <c r="AO1947" s="32"/>
      <c r="AP1947" s="32">
        <v>0.91769999999999996</v>
      </c>
      <c r="AQ1947" s="32">
        <v>4.0000000000000002E-4</v>
      </c>
      <c r="AR1947" s="32"/>
      <c r="AS1947" s="32"/>
      <c r="AT1947" s="32">
        <v>31.1553</v>
      </c>
      <c r="AU1947" s="32">
        <v>2.9999999999999997E-4</v>
      </c>
      <c r="AV1947" s="32"/>
      <c r="AW1947" s="32"/>
      <c r="AX1947" s="32">
        <v>0.91720000000000002</v>
      </c>
      <c r="AY1947" s="33">
        <v>2.98</v>
      </c>
      <c r="AZ1947" s="32"/>
      <c r="BA1947" s="33"/>
      <c r="BB1947">
        <v>148.80000000000001</v>
      </c>
      <c r="BC1947" s="33">
        <v>143.78</v>
      </c>
      <c r="BD1947" s="32">
        <v>10.502000000000001</v>
      </c>
      <c r="BE1947" s="32"/>
      <c r="BF1947" s="32">
        <v>34.909799999999997</v>
      </c>
      <c r="BG1947" s="32"/>
      <c r="BH1947" s="32">
        <v>0.91720000000000002</v>
      </c>
      <c r="BI1947" s="34">
        <v>3</v>
      </c>
      <c r="BJ1947" s="34">
        <v>0</v>
      </c>
      <c r="BK1947" s="34">
        <v>57</v>
      </c>
      <c r="BL1947" s="34">
        <v>57</v>
      </c>
      <c r="BM1947">
        <v>0</v>
      </c>
      <c r="BN1947" t="s">
        <v>2709</v>
      </c>
      <c r="BO1947" t="s">
        <v>7865</v>
      </c>
      <c r="BP1947" t="b">
        <v>1</v>
      </c>
    </row>
    <row r="1948" spans="1:68" x14ac:dyDescent="0.25">
      <c r="A1948" s="30" t="str">
        <f t="shared" si="31"/>
        <v>2013004011</v>
      </c>
      <c r="B1948" t="s">
        <v>223</v>
      </c>
      <c r="C1948">
        <v>11</v>
      </c>
      <c r="D1948" s="65" t="s">
        <v>8665</v>
      </c>
      <c r="E1948" t="s">
        <v>103</v>
      </c>
      <c r="F1948">
        <v>1</v>
      </c>
      <c r="G1948">
        <v>2013</v>
      </c>
      <c r="H1948">
        <v>1</v>
      </c>
      <c r="I1948" s="34">
        <v>145.80000000000001</v>
      </c>
      <c r="J1948">
        <v>146</v>
      </c>
      <c r="K1948" s="32">
        <v>44.271700000000003</v>
      </c>
      <c r="L1948" s="32">
        <v>-63.316699999999997</v>
      </c>
      <c r="M1948" s="31">
        <v>41369.071770833332</v>
      </c>
      <c r="N1948" s="33">
        <v>2.98</v>
      </c>
      <c r="O1948" s="33">
        <v>49.59</v>
      </c>
      <c r="P1948" s="32">
        <v>2.5512999999999999</v>
      </c>
      <c r="Q1948" s="32">
        <v>2.3729</v>
      </c>
      <c r="R1948" s="32">
        <v>2.7086000000000001</v>
      </c>
      <c r="S1948" s="32">
        <v>0.1171</v>
      </c>
      <c r="T1948" s="32">
        <v>2.5566</v>
      </c>
      <c r="U1948" s="32">
        <v>2.3748999999999998</v>
      </c>
      <c r="V1948" s="32">
        <v>2.7081</v>
      </c>
      <c r="W1948" s="32">
        <v>0.1177</v>
      </c>
      <c r="X1948" s="32">
        <v>31.888100000000001</v>
      </c>
      <c r="Y1948" s="32">
        <v>31.876999999999999</v>
      </c>
      <c r="Z1948" s="32">
        <v>31.8963</v>
      </c>
      <c r="AA1948" s="32">
        <v>5.7999999999999996E-3</v>
      </c>
      <c r="AB1948" s="46">
        <v>31.938199999999998</v>
      </c>
      <c r="AC1948" s="46">
        <v>31.88</v>
      </c>
      <c r="AD1948" s="46">
        <v>32.050400000000003</v>
      </c>
      <c r="AE1948" s="46">
        <v>4.3499999999999997E-2</v>
      </c>
      <c r="AF1948" s="46"/>
      <c r="AG1948" s="46"/>
      <c r="AH1948" s="46"/>
      <c r="AI1948" s="46"/>
      <c r="AJ1948" s="32">
        <v>7.5754999999999999</v>
      </c>
      <c r="AK1948" s="32">
        <v>7.5682999999999998</v>
      </c>
      <c r="AL1948" s="32">
        <v>7.5903</v>
      </c>
      <c r="AM1948" s="32">
        <v>5.7999999999999996E-3</v>
      </c>
      <c r="AN1948" s="32">
        <v>2.01E-2</v>
      </c>
      <c r="AO1948" s="46">
        <v>1.6199999999999999E-2</v>
      </c>
      <c r="AP1948" s="32">
        <v>2.6909000000000001</v>
      </c>
      <c r="AQ1948" s="32">
        <v>1.72E-2</v>
      </c>
      <c r="AR1948" s="32">
        <v>2.6964000000000001</v>
      </c>
      <c r="AS1948" s="32">
        <v>1.06E-2</v>
      </c>
      <c r="AT1948" s="32">
        <v>31.895</v>
      </c>
      <c r="AU1948" s="32">
        <v>1.2999999999999999E-3</v>
      </c>
      <c r="AV1948" s="46">
        <v>31.952500000000001</v>
      </c>
      <c r="AW1948" s="32">
        <v>2.8299999999999999E-2</v>
      </c>
      <c r="AX1948" s="32">
        <v>2.3729</v>
      </c>
      <c r="AY1948">
        <v>40.67</v>
      </c>
      <c r="AZ1948">
        <v>2.3748999999999998</v>
      </c>
      <c r="BA1948">
        <v>41.66</v>
      </c>
      <c r="BB1948">
        <v>148.80000000000001</v>
      </c>
      <c r="BC1948">
        <v>145.76</v>
      </c>
      <c r="BD1948" s="32">
        <v>9.8089999999999993</v>
      </c>
      <c r="BE1948" s="32">
        <v>9.8087</v>
      </c>
      <c r="BF1948" s="32">
        <v>34.540300000000002</v>
      </c>
      <c r="BG1948" s="46">
        <v>34.538400000000003</v>
      </c>
      <c r="BH1948" s="32">
        <v>2.3729</v>
      </c>
      <c r="BI1948" s="34">
        <v>41</v>
      </c>
      <c r="BJ1948" s="34">
        <v>0</v>
      </c>
      <c r="BK1948" s="34">
        <v>83</v>
      </c>
      <c r="BL1948" s="34">
        <v>83</v>
      </c>
      <c r="BM1948">
        <v>0</v>
      </c>
      <c r="BN1948" t="s">
        <v>1966</v>
      </c>
      <c r="BO1948" t="s">
        <v>7866</v>
      </c>
      <c r="BP1948" t="b">
        <v>1</v>
      </c>
    </row>
    <row r="1949" spans="1:68" x14ac:dyDescent="0.25">
      <c r="A1949" s="30" t="str">
        <f t="shared" si="31"/>
        <v>2013004019</v>
      </c>
      <c r="B1949" t="s">
        <v>223</v>
      </c>
      <c r="C1949">
        <v>19</v>
      </c>
      <c r="D1949" s="65" t="s">
        <v>8673</v>
      </c>
      <c r="E1949" t="s">
        <v>205</v>
      </c>
      <c r="F1949">
        <v>0</v>
      </c>
      <c r="G1949">
        <v>2013</v>
      </c>
      <c r="H1949">
        <v>1</v>
      </c>
      <c r="I1949" s="34">
        <v>2289</v>
      </c>
      <c r="J1949">
        <v>2270</v>
      </c>
      <c r="K1949" s="32">
        <v>42.6173</v>
      </c>
      <c r="L1949" s="32">
        <v>-61.528199999999998</v>
      </c>
      <c r="M1949" s="31">
        <v>41369.935266203705</v>
      </c>
      <c r="N1949" s="33">
        <v>3.97</v>
      </c>
      <c r="O1949" s="33">
        <v>49.6</v>
      </c>
      <c r="P1949" s="32">
        <v>3.9533</v>
      </c>
      <c r="Q1949" s="32">
        <v>3.1408</v>
      </c>
      <c r="R1949" s="32">
        <v>8.3253000000000004</v>
      </c>
      <c r="S1949" s="32">
        <v>1.5472999999999999</v>
      </c>
      <c r="T1949" s="32">
        <v>3.8422999999999998</v>
      </c>
      <c r="U1949" s="32">
        <v>3.1419000000000001</v>
      </c>
      <c r="V1949" s="32">
        <v>8.0351999999999997</v>
      </c>
      <c r="W1949" s="32">
        <v>1.3647</v>
      </c>
      <c r="X1949" s="32">
        <v>32.874600000000001</v>
      </c>
      <c r="Y1949" s="32">
        <v>32.640700000000002</v>
      </c>
      <c r="Z1949" s="32">
        <v>34.157600000000002</v>
      </c>
      <c r="AA1949" s="32">
        <v>0.46710000000000002</v>
      </c>
      <c r="AB1949" s="46">
        <v>32.700200000000002</v>
      </c>
      <c r="AC1949" s="46">
        <v>32.668999999999997</v>
      </c>
      <c r="AD1949" s="46">
        <v>32.731099999999998</v>
      </c>
      <c r="AE1949" s="46">
        <v>1.7299999999999999E-2</v>
      </c>
      <c r="AF1949" s="46">
        <v>5.5380000000000003</v>
      </c>
      <c r="AG1949" s="46">
        <v>4.3663999999999996</v>
      </c>
      <c r="AH1949" s="46">
        <v>6.5574000000000003</v>
      </c>
      <c r="AI1949" s="46">
        <v>0.44819999999999999</v>
      </c>
      <c r="AJ1949" s="32">
        <v>7.5195999999999996</v>
      </c>
      <c r="AK1949" s="32">
        <v>6.6054000000000004</v>
      </c>
      <c r="AL1949" s="32">
        <v>7.8014000000000001</v>
      </c>
      <c r="AM1949" s="32">
        <v>0.29820000000000002</v>
      </c>
      <c r="AN1949" s="32">
        <v>0.58550000000000002</v>
      </c>
      <c r="AO1949" s="46"/>
      <c r="AP1949" s="32">
        <v>3.3155999999999999</v>
      </c>
      <c r="AQ1949" s="32">
        <v>2.8E-3</v>
      </c>
      <c r="AR1949" s="32">
        <v>3.3149999999999999</v>
      </c>
      <c r="AS1949" s="32">
        <v>1.9E-3</v>
      </c>
      <c r="AT1949" s="32">
        <v>32.640700000000002</v>
      </c>
      <c r="AU1949" s="32">
        <v>0</v>
      </c>
      <c r="AV1949" s="46">
        <v>32.6892</v>
      </c>
      <c r="AW1949" s="32">
        <v>2.3599999999999999E-2</v>
      </c>
      <c r="AX1949" s="32">
        <v>3.1408</v>
      </c>
      <c r="AY1949">
        <v>31.74</v>
      </c>
      <c r="AZ1949">
        <v>3.1419000000000001</v>
      </c>
      <c r="BA1949">
        <v>32.74</v>
      </c>
      <c r="BB1949">
        <v>2414</v>
      </c>
      <c r="BC1949">
        <v>999.59</v>
      </c>
      <c r="BD1949" s="32">
        <v>4.2885</v>
      </c>
      <c r="BE1949" s="32">
        <v>4.2878999999999996</v>
      </c>
      <c r="BF1949" s="32">
        <v>34.962299999999999</v>
      </c>
      <c r="BG1949" s="46">
        <v>34.964799999999997</v>
      </c>
      <c r="BH1949" s="32">
        <v>3.1408</v>
      </c>
      <c r="BI1949" s="34">
        <v>32</v>
      </c>
      <c r="BJ1949" s="34">
        <v>0</v>
      </c>
      <c r="BK1949" s="34">
        <v>41</v>
      </c>
      <c r="BL1949" s="34">
        <v>41</v>
      </c>
      <c r="BM1949">
        <v>0</v>
      </c>
      <c r="BN1949" t="s">
        <v>1967</v>
      </c>
      <c r="BO1949" t="s">
        <v>7867</v>
      </c>
      <c r="BP1949" t="b">
        <v>1</v>
      </c>
    </row>
    <row r="1950" spans="1:68" x14ac:dyDescent="0.25">
      <c r="A1950" s="30" t="str">
        <f t="shared" si="31"/>
        <v>2013004020</v>
      </c>
      <c r="B1950" t="s">
        <v>223</v>
      </c>
      <c r="C1950">
        <v>20</v>
      </c>
      <c r="D1950" s="65" t="s">
        <v>8674</v>
      </c>
      <c r="E1950" t="s">
        <v>85</v>
      </c>
      <c r="F1950">
        <v>0</v>
      </c>
      <c r="G1950">
        <v>2013</v>
      </c>
      <c r="H1950">
        <v>1</v>
      </c>
      <c r="I1950" s="34">
        <v>3446</v>
      </c>
      <c r="J1950">
        <v>4080</v>
      </c>
      <c r="K1950" s="32">
        <v>41.939</v>
      </c>
      <c r="L1950" s="32">
        <v>-60.712499999999999</v>
      </c>
      <c r="M1950" s="31">
        <v>41370.525706018518</v>
      </c>
      <c r="N1950" s="33">
        <v>5.95</v>
      </c>
      <c r="O1950" s="33">
        <v>49.6</v>
      </c>
      <c r="P1950" s="32">
        <v>10.8453</v>
      </c>
      <c r="Q1950" s="32">
        <v>10.770899999999999</v>
      </c>
      <c r="R1950" s="32">
        <v>10.9712</v>
      </c>
      <c r="S1950" s="32">
        <v>5.8000000000000003E-2</v>
      </c>
      <c r="T1950" s="32">
        <v>10.842000000000001</v>
      </c>
      <c r="U1950" s="32">
        <v>10.77</v>
      </c>
      <c r="V1950" s="32">
        <v>10.963800000000001</v>
      </c>
      <c r="W1950" s="32">
        <v>5.5100000000000003E-2</v>
      </c>
      <c r="X1950" s="32">
        <v>34.918300000000002</v>
      </c>
      <c r="Y1950" s="32">
        <v>34.886800000000001</v>
      </c>
      <c r="Z1950" s="32">
        <v>34.951799999999999</v>
      </c>
      <c r="AA1950" s="32">
        <v>1.5299999999999999E-2</v>
      </c>
      <c r="AB1950" s="46">
        <v>34.912199999999999</v>
      </c>
      <c r="AC1950" s="46">
        <v>34.891100000000002</v>
      </c>
      <c r="AD1950" s="46">
        <v>34.945999999999998</v>
      </c>
      <c r="AE1950" s="46">
        <v>1.6799999999999999E-2</v>
      </c>
      <c r="AF1950" s="46">
        <v>5.1460999999999997</v>
      </c>
      <c r="AG1950" s="46">
        <v>4.3002000000000002</v>
      </c>
      <c r="AH1950" s="46">
        <v>5.8472999999999997</v>
      </c>
      <c r="AI1950" s="46">
        <v>0.61499999999999999</v>
      </c>
      <c r="AJ1950" s="32">
        <v>6.0819000000000001</v>
      </c>
      <c r="AK1950" s="32">
        <v>6.0388999999999999</v>
      </c>
      <c r="AL1950" s="32">
        <v>6.1151</v>
      </c>
      <c r="AM1950" s="32">
        <v>2.3199999999999998E-2</v>
      </c>
      <c r="AN1950" s="32">
        <v>1.4200000000000001E-2</v>
      </c>
      <c r="AO1950" s="46"/>
      <c r="AP1950" s="32"/>
      <c r="AQ1950" s="32"/>
      <c r="AR1950" s="32"/>
      <c r="AS1950" s="32"/>
      <c r="AT1950" s="32"/>
      <c r="AU1950" s="32"/>
      <c r="AV1950" s="46"/>
      <c r="AW1950" s="32"/>
      <c r="AX1950" s="32">
        <v>2.4986000000000002</v>
      </c>
      <c r="AY1950">
        <v>3443.09</v>
      </c>
      <c r="AZ1950">
        <v>2.4975999999999998</v>
      </c>
      <c r="BA1950">
        <v>3443.09</v>
      </c>
      <c r="BC1950">
        <v>999.65</v>
      </c>
      <c r="BD1950" s="32">
        <v>4.5603999999999996</v>
      </c>
      <c r="BE1950" s="32">
        <v>4.5598999999999998</v>
      </c>
      <c r="BF1950" s="32">
        <v>34.988799999999998</v>
      </c>
      <c r="BG1950" s="46">
        <v>34.988700000000001</v>
      </c>
      <c r="BH1950" s="32"/>
      <c r="BI1950" s="34"/>
      <c r="BJ1950" s="34"/>
      <c r="BK1950" s="34"/>
      <c r="BL1950" s="34"/>
      <c r="BM1950">
        <v>-1</v>
      </c>
      <c r="BN1950" t="s">
        <v>1968</v>
      </c>
      <c r="BO1950" t="s">
        <v>7868</v>
      </c>
      <c r="BP1950" t="b">
        <v>1</v>
      </c>
    </row>
    <row r="1951" spans="1:68" x14ac:dyDescent="0.25">
      <c r="A1951" s="30" t="str">
        <f t="shared" si="31"/>
        <v>2013004022</v>
      </c>
      <c r="B1951" t="s">
        <v>223</v>
      </c>
      <c r="C1951">
        <v>22</v>
      </c>
      <c r="D1951" s="65" t="s">
        <v>8676</v>
      </c>
      <c r="E1951" t="s">
        <v>201</v>
      </c>
      <c r="F1951">
        <v>0</v>
      </c>
      <c r="G1951">
        <v>2013</v>
      </c>
      <c r="H1951">
        <v>1</v>
      </c>
      <c r="I1951" s="34">
        <v>3396.1</v>
      </c>
      <c r="J1951">
        <v>3300</v>
      </c>
      <c r="K1951" s="32">
        <v>42.366700000000002</v>
      </c>
      <c r="L1951" s="32">
        <v>-61.331299999999999</v>
      </c>
      <c r="M1951" s="31">
        <v>41371.186886574076</v>
      </c>
      <c r="N1951" s="33">
        <v>1.98</v>
      </c>
      <c r="O1951" s="33">
        <v>49.6</v>
      </c>
      <c r="P1951" s="32">
        <v>7.5500999999999996</v>
      </c>
      <c r="Q1951" s="32">
        <v>7.4622000000000002</v>
      </c>
      <c r="R1951" s="32">
        <v>7.8857999999999997</v>
      </c>
      <c r="S1951" s="32">
        <v>8.3199999999999996E-2</v>
      </c>
      <c r="T1951" s="32">
        <v>7.5423999999999998</v>
      </c>
      <c r="U1951" s="32">
        <v>7.2930000000000001</v>
      </c>
      <c r="V1951" s="32">
        <v>7.8785999999999996</v>
      </c>
      <c r="W1951" s="32">
        <v>8.8700000000000001E-2</v>
      </c>
      <c r="X1951" s="32">
        <v>33.924100000000003</v>
      </c>
      <c r="Y1951" s="32">
        <v>33.900700000000001</v>
      </c>
      <c r="Z1951" s="32">
        <v>34.020699999999998</v>
      </c>
      <c r="AA1951" s="32">
        <v>2.3099999999999999E-2</v>
      </c>
      <c r="AB1951" s="46">
        <v>33.901000000000003</v>
      </c>
      <c r="AC1951" s="46">
        <v>33.866700000000002</v>
      </c>
      <c r="AD1951" s="46">
        <v>33.9925</v>
      </c>
      <c r="AE1951" s="46">
        <v>3.2300000000000002E-2</v>
      </c>
      <c r="AF1951" s="46">
        <v>6.3487999999999998</v>
      </c>
      <c r="AG1951" s="46">
        <v>6.2961</v>
      </c>
      <c r="AH1951" s="46">
        <v>6.4328000000000003</v>
      </c>
      <c r="AI1951" s="46">
        <v>4.4900000000000002E-2</v>
      </c>
      <c r="AJ1951" s="32">
        <v>6.7018000000000004</v>
      </c>
      <c r="AK1951" s="32">
        <v>6.5664999999999996</v>
      </c>
      <c r="AL1951" s="32">
        <v>6.7427999999999999</v>
      </c>
      <c r="AM1951" s="32">
        <v>3.8399999999999997E-2</v>
      </c>
      <c r="AN1951" s="32">
        <v>3.2300000000000002E-2</v>
      </c>
      <c r="AO1951" s="46"/>
      <c r="AP1951" s="32">
        <v>7.4668000000000001</v>
      </c>
      <c r="AQ1951" s="32">
        <v>5.1000000000000004E-3</v>
      </c>
      <c r="AR1951" s="32">
        <v>7.4194000000000004</v>
      </c>
      <c r="AS1951" s="32">
        <v>8.4699999999999998E-2</v>
      </c>
      <c r="AT1951" s="32">
        <v>33.902000000000001</v>
      </c>
      <c r="AU1951" s="32">
        <v>1.6000000000000001E-3</v>
      </c>
      <c r="AV1951" s="46"/>
      <c r="AW1951" s="32"/>
      <c r="AX1951" s="32">
        <v>2.4817999999999998</v>
      </c>
      <c r="AY1951">
        <v>3395.12</v>
      </c>
      <c r="AZ1951">
        <v>2.4807999999999999</v>
      </c>
      <c r="BA1951">
        <v>3395.12</v>
      </c>
      <c r="BB1951">
        <v>3361</v>
      </c>
      <c r="BC1951">
        <v>999.61</v>
      </c>
      <c r="BD1951" s="32">
        <v>4.2991999999999999</v>
      </c>
      <c r="BE1951" s="32">
        <v>4.2987000000000002</v>
      </c>
      <c r="BF1951" s="32">
        <v>34.965899999999998</v>
      </c>
      <c r="BG1951" s="46">
        <v>34.966099999999997</v>
      </c>
      <c r="BH1951" s="32"/>
      <c r="BI1951" s="34"/>
      <c r="BJ1951" s="34"/>
      <c r="BK1951" s="34"/>
      <c r="BL1951" s="34"/>
      <c r="BM1951">
        <v>-1</v>
      </c>
      <c r="BN1951" t="s">
        <v>1969</v>
      </c>
      <c r="BO1951" t="s">
        <v>7869</v>
      </c>
      <c r="BP1951" t="b">
        <v>1</v>
      </c>
    </row>
    <row r="1952" spans="1:68" x14ac:dyDescent="0.25">
      <c r="A1952" s="30" t="str">
        <f t="shared" si="31"/>
        <v>2013004028</v>
      </c>
      <c r="B1952" t="s">
        <v>223</v>
      </c>
      <c r="C1952">
        <v>28</v>
      </c>
      <c r="D1952" s="65" t="s">
        <v>8682</v>
      </c>
      <c r="E1952" t="s">
        <v>198</v>
      </c>
      <c r="F1952">
        <v>0</v>
      </c>
      <c r="G1952">
        <v>2013</v>
      </c>
      <c r="H1952">
        <v>1</v>
      </c>
      <c r="I1952" s="34">
        <v>3882.8</v>
      </c>
      <c r="J1952">
        <v>3780</v>
      </c>
      <c r="K1952" s="54">
        <v>42.200299999999999</v>
      </c>
      <c r="L1952" s="54">
        <v>-61.1663</v>
      </c>
      <c r="M1952" s="31">
        <v>41371.956944444442</v>
      </c>
      <c r="N1952" s="33">
        <v>2.98</v>
      </c>
      <c r="O1952" s="33">
        <v>49.6</v>
      </c>
      <c r="P1952" s="32">
        <v>8.5248000000000008</v>
      </c>
      <c r="Q1952" s="32">
        <v>6.4527999999999999</v>
      </c>
      <c r="R1952" s="32">
        <v>11.8445</v>
      </c>
      <c r="S1952" s="32">
        <v>1.9540999999999999</v>
      </c>
      <c r="T1952" s="32">
        <v>8.5030999999999999</v>
      </c>
      <c r="U1952" s="32">
        <v>6.4554999999999998</v>
      </c>
      <c r="V1952" s="32">
        <v>11.847</v>
      </c>
      <c r="W1952" s="32">
        <v>1.9661999999999999</v>
      </c>
      <c r="X1952" s="32"/>
      <c r="Y1952" s="32"/>
      <c r="Z1952" s="32"/>
      <c r="AA1952" s="32"/>
      <c r="AB1952" s="46"/>
      <c r="AC1952" s="46"/>
      <c r="AD1952" s="46"/>
      <c r="AE1952" s="46"/>
      <c r="AF1952" s="46">
        <v>5.6527000000000003</v>
      </c>
      <c r="AG1952" s="46">
        <v>5.6128999999999998</v>
      </c>
      <c r="AH1952" s="46">
        <v>5.6867999999999999</v>
      </c>
      <c r="AI1952" s="46">
        <v>2.76E-2</v>
      </c>
      <c r="AJ1952" s="32">
        <v>5.8834999999999997</v>
      </c>
      <c r="AK1952" s="32">
        <v>5.8434999999999997</v>
      </c>
      <c r="AL1952" s="32">
        <v>5.9188000000000001</v>
      </c>
      <c r="AM1952" s="32">
        <v>2.8799999999999999E-2</v>
      </c>
      <c r="AN1952" s="32"/>
      <c r="AO1952" s="46"/>
      <c r="AP1952" s="32">
        <v>6.5595999999999997</v>
      </c>
      <c r="AQ1952" s="32">
        <v>2.12E-2</v>
      </c>
      <c r="AR1952" s="32">
        <v>6.5560999999999998</v>
      </c>
      <c r="AS1952" s="32">
        <v>1.9599999999999999E-2</v>
      </c>
      <c r="AT1952" s="32"/>
      <c r="AU1952" s="32"/>
      <c r="AV1952" s="46"/>
      <c r="AW1952" s="32"/>
      <c r="AX1952" s="32">
        <v>2.2921999999999998</v>
      </c>
      <c r="AY1952">
        <v>3875.98</v>
      </c>
      <c r="AZ1952">
        <v>2.2915999999999999</v>
      </c>
      <c r="BA1952">
        <v>3875.98</v>
      </c>
      <c r="BC1952">
        <v>999.63</v>
      </c>
      <c r="BD1952" s="32">
        <v>4.5476000000000001</v>
      </c>
      <c r="BE1952" s="32">
        <v>4.5472999999999999</v>
      </c>
      <c r="BF1952" s="32">
        <v>34.9831</v>
      </c>
      <c r="BG1952" s="46">
        <v>34.982999999999997</v>
      </c>
      <c r="BH1952" s="32"/>
      <c r="BI1952" s="34"/>
      <c r="BJ1952" s="34"/>
      <c r="BK1952" s="34"/>
      <c r="BL1952" s="34"/>
      <c r="BM1952">
        <v>-1</v>
      </c>
      <c r="BN1952" t="s">
        <v>1970</v>
      </c>
      <c r="BO1952" t="s">
        <v>7870</v>
      </c>
      <c r="BP1952" t="b">
        <v>1</v>
      </c>
    </row>
    <row r="1953" spans="1:68" x14ac:dyDescent="0.25">
      <c r="A1953" s="30" t="str">
        <f t="shared" si="31"/>
        <v>2013004031</v>
      </c>
      <c r="B1953" t="s">
        <v>223</v>
      </c>
      <c r="C1953">
        <v>31</v>
      </c>
      <c r="D1953" s="65" t="s">
        <v>8685</v>
      </c>
      <c r="E1953" t="s">
        <v>97</v>
      </c>
      <c r="F1953">
        <v>1</v>
      </c>
      <c r="G1953">
        <v>2013</v>
      </c>
      <c r="H1953">
        <v>1</v>
      </c>
      <c r="I1953" s="34">
        <v>2662.6</v>
      </c>
      <c r="J1953">
        <v>2650</v>
      </c>
      <c r="K1953" s="32">
        <v>42.534300000000002</v>
      </c>
      <c r="L1953" s="32">
        <v>-61.433500000000002</v>
      </c>
      <c r="M1953" s="31">
        <v>41372.312939814816</v>
      </c>
      <c r="N1953" s="33">
        <v>2.98</v>
      </c>
      <c r="O1953" s="33">
        <v>49.6</v>
      </c>
      <c r="P1953" s="32">
        <v>3.8429000000000002</v>
      </c>
      <c r="Q1953" s="32">
        <v>2.448</v>
      </c>
      <c r="R1953" s="32">
        <v>6.8734999999999999</v>
      </c>
      <c r="S1953" s="32">
        <v>1.5577000000000001</v>
      </c>
      <c r="T1953" s="32">
        <v>3.8393999999999999</v>
      </c>
      <c r="U1953" s="32">
        <v>2.4470999999999998</v>
      </c>
      <c r="V1953" s="32">
        <v>6.8731</v>
      </c>
      <c r="W1953" s="32">
        <v>1.5533999999999999</v>
      </c>
      <c r="X1953" s="32">
        <v>32.867600000000003</v>
      </c>
      <c r="Y1953" s="32">
        <v>32.451700000000002</v>
      </c>
      <c r="Z1953" s="32">
        <v>33.727600000000002</v>
      </c>
      <c r="AA1953" s="32">
        <v>0.46639999999999998</v>
      </c>
      <c r="AB1953" s="46">
        <v>32.919199999999996</v>
      </c>
      <c r="AC1953" s="46">
        <v>32.444000000000003</v>
      </c>
      <c r="AD1953" s="46">
        <v>33.717300000000002</v>
      </c>
      <c r="AE1953" s="46">
        <v>0.46610000000000001</v>
      </c>
      <c r="AF1953" s="46">
        <v>7.2286000000000001</v>
      </c>
      <c r="AG1953" s="46">
        <v>6.6471</v>
      </c>
      <c r="AH1953" s="46">
        <v>7.8791000000000002</v>
      </c>
      <c r="AI1953" s="46">
        <v>0.39779999999999999</v>
      </c>
      <c r="AJ1953" s="32">
        <v>7.5506000000000002</v>
      </c>
      <c r="AK1953" s="32">
        <v>6.8429000000000002</v>
      </c>
      <c r="AL1953" s="32">
        <v>8.1450999999999993</v>
      </c>
      <c r="AM1953" s="32">
        <v>0.3715</v>
      </c>
      <c r="AN1953" s="32">
        <v>0.54790000000000005</v>
      </c>
      <c r="AO1953" s="46">
        <v>0.54210000000000003</v>
      </c>
      <c r="AP1953" s="32">
        <v>2.5836000000000001</v>
      </c>
      <c r="AQ1953" s="32">
        <v>2.0000000000000001E-4</v>
      </c>
      <c r="AR1953" s="32">
        <v>2.5832999999999999</v>
      </c>
      <c r="AS1953" s="32">
        <v>1E-4</v>
      </c>
      <c r="AT1953" s="32">
        <v>32.451799999999999</v>
      </c>
      <c r="AU1953" s="32">
        <v>1E-4</v>
      </c>
      <c r="AV1953" s="46">
        <v>32.446899999999999</v>
      </c>
      <c r="AW1953" s="32">
        <v>2.5999999999999999E-3</v>
      </c>
      <c r="AX1953" s="32">
        <v>2.448</v>
      </c>
      <c r="AY1953">
        <v>15.87</v>
      </c>
      <c r="AZ1953">
        <v>2.4470999999999998</v>
      </c>
      <c r="BA1953">
        <v>21.83</v>
      </c>
      <c r="BB1953">
        <v>2776.6</v>
      </c>
      <c r="BC1953">
        <v>999.6</v>
      </c>
      <c r="BD1953" s="32">
        <v>4.2727000000000004</v>
      </c>
      <c r="BE1953" s="32">
        <v>4.2721999999999998</v>
      </c>
      <c r="BF1953" s="32">
        <v>34.958300000000001</v>
      </c>
      <c r="BG1953" s="46">
        <v>34.958100000000002</v>
      </c>
      <c r="BH1953" s="32">
        <v>2.448</v>
      </c>
      <c r="BI1953" s="34">
        <v>16</v>
      </c>
      <c r="BJ1953" s="34">
        <v>0</v>
      </c>
      <c r="BK1953" s="34">
        <v>31</v>
      </c>
      <c r="BL1953" s="34">
        <v>31</v>
      </c>
      <c r="BM1953">
        <v>0</v>
      </c>
      <c r="BN1953" t="s">
        <v>1971</v>
      </c>
      <c r="BO1953" t="s">
        <v>7871</v>
      </c>
      <c r="BP1953" t="b">
        <v>1</v>
      </c>
    </row>
    <row r="1954" spans="1:68" x14ac:dyDescent="0.25">
      <c r="A1954" s="30" t="str">
        <f t="shared" si="31"/>
        <v>2013004039</v>
      </c>
      <c r="B1954" t="s">
        <v>223</v>
      </c>
      <c r="C1954">
        <v>39</v>
      </c>
      <c r="D1954" s="65" t="s">
        <v>8693</v>
      </c>
      <c r="E1954" t="s">
        <v>182</v>
      </c>
      <c r="F1954">
        <v>0</v>
      </c>
      <c r="G1954">
        <v>2013</v>
      </c>
      <c r="H1954">
        <v>1</v>
      </c>
      <c r="I1954" s="34">
        <v>1654.1</v>
      </c>
      <c r="J1954">
        <v>1650</v>
      </c>
      <c r="K1954" s="32">
        <v>42.734999999999999</v>
      </c>
      <c r="L1954" s="32">
        <v>-61.6173</v>
      </c>
      <c r="M1954" s="31">
        <v>41373.084351851852</v>
      </c>
      <c r="N1954" s="33">
        <v>2.98</v>
      </c>
      <c r="O1954" s="33">
        <v>49.6</v>
      </c>
      <c r="P1954" s="32">
        <v>2.8323999999999998</v>
      </c>
      <c r="Q1954" s="32">
        <v>2.7498</v>
      </c>
      <c r="R1954" s="32">
        <v>2.8788999999999998</v>
      </c>
      <c r="S1954" s="32">
        <v>4.5699999999999998E-2</v>
      </c>
      <c r="T1954" s="32">
        <v>2.8296999999999999</v>
      </c>
      <c r="U1954" s="32">
        <v>2.7507000000000001</v>
      </c>
      <c r="V1954" s="32">
        <v>2.8786</v>
      </c>
      <c r="W1954" s="32">
        <v>4.6600000000000003E-2</v>
      </c>
      <c r="X1954" s="32">
        <v>32.566099999999999</v>
      </c>
      <c r="Y1954" s="32">
        <v>32.496600000000001</v>
      </c>
      <c r="Z1954" s="32">
        <v>32.609400000000001</v>
      </c>
      <c r="AA1954" s="32">
        <v>3.78E-2</v>
      </c>
      <c r="AB1954" s="46">
        <v>32.592300000000002</v>
      </c>
      <c r="AC1954" s="46">
        <v>32.568199999999997</v>
      </c>
      <c r="AD1954" s="46">
        <v>32.606200000000001</v>
      </c>
      <c r="AE1954" s="46">
        <v>9.1999999999999998E-3</v>
      </c>
      <c r="AF1954" s="46">
        <v>7.5</v>
      </c>
      <c r="AG1954" s="46">
        <v>7.4840999999999998</v>
      </c>
      <c r="AH1954" s="46">
        <v>7.5102000000000002</v>
      </c>
      <c r="AI1954" s="46">
        <v>6.1000000000000004E-3</v>
      </c>
      <c r="AJ1954" s="32">
        <v>7.7644000000000002</v>
      </c>
      <c r="AK1954" s="32">
        <v>7.7070999999999996</v>
      </c>
      <c r="AL1954" s="32">
        <v>7.8906999999999998</v>
      </c>
      <c r="AM1954" s="32">
        <v>5.1400000000000001E-2</v>
      </c>
      <c r="AN1954" s="32">
        <v>7.9399999999999998E-2</v>
      </c>
      <c r="AO1954" s="46"/>
      <c r="AP1954" s="32">
        <v>2.7538</v>
      </c>
      <c r="AQ1954" s="32">
        <v>1.8E-3</v>
      </c>
      <c r="AR1954" s="32">
        <v>2.7646000000000002</v>
      </c>
      <c r="AS1954" s="32">
        <v>1.0699999999999999E-2</v>
      </c>
      <c r="AT1954" s="32">
        <v>32.498199999999997</v>
      </c>
      <c r="AU1954" s="32">
        <v>2.5000000000000001E-3</v>
      </c>
      <c r="AV1954" s="46"/>
      <c r="AW1954" s="32"/>
      <c r="AX1954" s="32">
        <v>2.7498</v>
      </c>
      <c r="AY1954">
        <v>8.93</v>
      </c>
      <c r="AZ1954">
        <v>2.7507000000000001</v>
      </c>
      <c r="BA1954">
        <v>9.92</v>
      </c>
      <c r="BB1954">
        <v>1685</v>
      </c>
      <c r="BC1954">
        <v>999.58</v>
      </c>
      <c r="BD1954" s="32">
        <v>4.3841999999999999</v>
      </c>
      <c r="BE1954" s="32">
        <v>4.3840000000000003</v>
      </c>
      <c r="BF1954" s="32">
        <v>34.962499999999999</v>
      </c>
      <c r="BG1954" s="46">
        <v>34.962299999999999</v>
      </c>
      <c r="BH1954" s="32">
        <v>2.7498</v>
      </c>
      <c r="BI1954" s="34">
        <v>9</v>
      </c>
      <c r="BJ1954" s="34">
        <v>0</v>
      </c>
      <c r="BK1954" s="34">
        <v>88</v>
      </c>
      <c r="BL1954" s="34">
        <v>84</v>
      </c>
      <c r="BM1954">
        <v>0</v>
      </c>
      <c r="BN1954" t="s">
        <v>1972</v>
      </c>
      <c r="BO1954" t="s">
        <v>7872</v>
      </c>
      <c r="BP1954" t="b">
        <v>1</v>
      </c>
    </row>
    <row r="1955" spans="1:68" x14ac:dyDescent="0.25">
      <c r="A1955" s="30" t="str">
        <f t="shared" si="31"/>
        <v>2013004041</v>
      </c>
      <c r="B1955" t="s">
        <v>223</v>
      </c>
      <c r="C1955">
        <v>41</v>
      </c>
      <c r="D1955" s="65" t="s">
        <v>8695</v>
      </c>
      <c r="E1955" t="s">
        <v>96</v>
      </c>
      <c r="F1955">
        <v>1</v>
      </c>
      <c r="G1955">
        <v>2013</v>
      </c>
      <c r="H1955">
        <v>1</v>
      </c>
      <c r="I1955" s="34">
        <v>1040</v>
      </c>
      <c r="J1955">
        <v>1032</v>
      </c>
      <c r="K1955" s="32">
        <v>42.849200000000003</v>
      </c>
      <c r="L1955" s="32">
        <v>-61.726700000000001</v>
      </c>
      <c r="M1955" s="31">
        <v>41373.213900462964</v>
      </c>
      <c r="N1955" s="33">
        <v>2.98</v>
      </c>
      <c r="O1955" s="33">
        <v>49.6</v>
      </c>
      <c r="P1955" s="32">
        <v>2.8624999999999998</v>
      </c>
      <c r="Q1955" s="32">
        <v>2.6640999999999999</v>
      </c>
      <c r="R1955" s="32">
        <v>3.0630000000000002</v>
      </c>
      <c r="S1955" s="32">
        <v>0.15590000000000001</v>
      </c>
      <c r="T1955" s="32">
        <v>2.86</v>
      </c>
      <c r="U1955" s="32">
        <v>2.6646999999999998</v>
      </c>
      <c r="V1955" s="32">
        <v>3.0617000000000001</v>
      </c>
      <c r="W1955" s="32">
        <v>0.15629999999999999</v>
      </c>
      <c r="X1955" s="32">
        <v>32.578699999999998</v>
      </c>
      <c r="Y1955" s="32">
        <v>32.490099999999998</v>
      </c>
      <c r="Z1955" s="32">
        <v>32.680199999999999</v>
      </c>
      <c r="AA1955" s="32">
        <v>7.3800000000000004E-2</v>
      </c>
      <c r="AB1955" s="46">
        <v>32.4589</v>
      </c>
      <c r="AC1955" s="46">
        <v>32.3095</v>
      </c>
      <c r="AD1955" s="46">
        <v>32.604799999999997</v>
      </c>
      <c r="AE1955" s="46">
        <v>9.4100000000000003E-2</v>
      </c>
      <c r="AF1955" s="46">
        <v>7.2135999999999996</v>
      </c>
      <c r="AG1955" s="46">
        <v>7.2135999999999996</v>
      </c>
      <c r="AH1955" s="46">
        <v>7.2135999999999996</v>
      </c>
      <c r="AI1955" s="46">
        <v>0</v>
      </c>
      <c r="AJ1955" s="32">
        <v>7.7617000000000003</v>
      </c>
      <c r="AK1955" s="32">
        <v>7.4939999999999998</v>
      </c>
      <c r="AL1955" s="32">
        <v>7.8383000000000003</v>
      </c>
      <c r="AM1955" s="32">
        <v>7.17E-2</v>
      </c>
      <c r="AN1955" s="32">
        <v>0.12239999999999999</v>
      </c>
      <c r="AO1955" s="46"/>
      <c r="AP1955" s="32">
        <v>2.6720999999999999</v>
      </c>
      <c r="AQ1955" s="32">
        <v>8.0000000000000002E-3</v>
      </c>
      <c r="AR1955" s="32">
        <v>2.6741999999999999</v>
      </c>
      <c r="AS1955" s="32">
        <v>8.0999999999999996E-3</v>
      </c>
      <c r="AT1955" s="32">
        <v>32.494700000000002</v>
      </c>
      <c r="AU1955" s="32">
        <v>5.0000000000000001E-3</v>
      </c>
      <c r="AV1955" s="46"/>
      <c r="AW1955" s="32"/>
      <c r="AX1955" s="32">
        <v>2.6640999999999999</v>
      </c>
      <c r="AY1955">
        <v>5.95</v>
      </c>
      <c r="AZ1955">
        <v>2.6646999999999998</v>
      </c>
      <c r="BA1955">
        <v>5.95</v>
      </c>
      <c r="BB1955">
        <v>1034.5</v>
      </c>
      <c r="BC1955">
        <v>999.57</v>
      </c>
      <c r="BD1955" s="32">
        <v>4.4825999999999997</v>
      </c>
      <c r="BE1955" s="32">
        <v>4.4829999999999997</v>
      </c>
      <c r="BF1955" s="32">
        <v>34.972499999999997</v>
      </c>
      <c r="BG1955" s="46">
        <v>34.972299999999997</v>
      </c>
      <c r="BH1955" s="32">
        <v>2.6640999999999999</v>
      </c>
      <c r="BI1955" s="34">
        <v>6</v>
      </c>
      <c r="BJ1955" s="34">
        <v>0</v>
      </c>
      <c r="BK1955" s="34">
        <v>113</v>
      </c>
      <c r="BL1955" s="34">
        <v>113</v>
      </c>
      <c r="BM1955">
        <v>0</v>
      </c>
      <c r="BN1955" t="s">
        <v>1973</v>
      </c>
      <c r="BO1955" t="s">
        <v>7873</v>
      </c>
      <c r="BP1955" t="b">
        <v>1</v>
      </c>
    </row>
    <row r="1956" spans="1:68" x14ac:dyDescent="0.25">
      <c r="A1956" s="30" t="str">
        <f t="shared" si="31"/>
        <v>2013004046</v>
      </c>
      <c r="B1956" t="s">
        <v>223</v>
      </c>
      <c r="C1956">
        <v>46</v>
      </c>
      <c r="D1956" s="65" t="s">
        <v>8700</v>
      </c>
      <c r="E1956" t="s">
        <v>197</v>
      </c>
      <c r="F1956">
        <v>0</v>
      </c>
      <c r="G1956">
        <v>2013</v>
      </c>
      <c r="H1956">
        <v>1</v>
      </c>
      <c r="I1956" s="34">
        <v>4075.7</v>
      </c>
      <c r="J1956">
        <v>0.9</v>
      </c>
      <c r="K1956" s="32">
        <v>42.029299999999999</v>
      </c>
      <c r="L1956" s="32">
        <v>-61.063000000000002</v>
      </c>
      <c r="M1956" s="31">
        <v>41373.794988425929</v>
      </c>
      <c r="N1956" s="33">
        <v>1.98</v>
      </c>
      <c r="O1956" s="33">
        <v>49.6</v>
      </c>
      <c r="P1956" s="32">
        <v>11.174899999999999</v>
      </c>
      <c r="Q1956" s="32">
        <v>11.1046</v>
      </c>
      <c r="R1956" s="32">
        <v>11.296200000000001</v>
      </c>
      <c r="S1956" s="32">
        <v>5.74E-2</v>
      </c>
      <c r="T1956" s="32">
        <v>11.177099999999999</v>
      </c>
      <c r="U1956" s="32">
        <v>11.1035</v>
      </c>
      <c r="V1956" s="32">
        <v>11.292400000000001</v>
      </c>
      <c r="W1956" s="32">
        <v>5.8299999999999998E-2</v>
      </c>
      <c r="X1956" s="32">
        <v>35.019399999999997</v>
      </c>
      <c r="Y1956" s="32">
        <v>35.0107</v>
      </c>
      <c r="Z1956" s="32">
        <v>35.028599999999997</v>
      </c>
      <c r="AA1956" s="32">
        <v>5.1000000000000004E-3</v>
      </c>
      <c r="AB1956" s="46">
        <v>35.012300000000003</v>
      </c>
      <c r="AC1956" s="46">
        <v>35.008899999999997</v>
      </c>
      <c r="AD1956" s="46">
        <v>35.016100000000002</v>
      </c>
      <c r="AE1956" s="46">
        <v>2.0999999999999999E-3</v>
      </c>
      <c r="AF1956" s="46">
        <v>5.7686000000000002</v>
      </c>
      <c r="AG1956" s="46">
        <v>5.7431000000000001</v>
      </c>
      <c r="AH1956" s="46">
        <v>5.8055000000000003</v>
      </c>
      <c r="AI1956" s="46">
        <v>1.5599999999999999E-2</v>
      </c>
      <c r="AJ1956" s="32">
        <v>6.0256999999999996</v>
      </c>
      <c r="AK1956" s="32">
        <v>5.9500999999999999</v>
      </c>
      <c r="AL1956" s="32">
        <v>6.1285999999999996</v>
      </c>
      <c r="AM1956" s="32">
        <v>4.4699999999999997E-2</v>
      </c>
      <c r="AN1956" s="32">
        <v>2.24E-2</v>
      </c>
      <c r="AO1956" s="46"/>
      <c r="AP1956" s="32">
        <v>11.2834</v>
      </c>
      <c r="AQ1956" s="32">
        <v>1.5100000000000001E-2</v>
      </c>
      <c r="AR1956" s="32">
        <v>11.281499999999999</v>
      </c>
      <c r="AS1956" s="32">
        <v>1.23E-2</v>
      </c>
      <c r="AT1956" s="32">
        <v>35.028399999999998</v>
      </c>
      <c r="AU1956" s="32">
        <v>2.0000000000000001E-4</v>
      </c>
      <c r="AV1956" s="46"/>
      <c r="AW1956" s="32"/>
      <c r="AX1956" s="32">
        <v>2.2130999999999998</v>
      </c>
      <c r="AY1956">
        <v>4060.09</v>
      </c>
      <c r="AZ1956">
        <v>2.2124999999999999</v>
      </c>
      <c r="BA1956">
        <v>4060.09</v>
      </c>
      <c r="BB1956">
        <v>4057</v>
      </c>
      <c r="BC1956">
        <v>999.64</v>
      </c>
      <c r="BD1956" s="32">
        <v>4.3650000000000002</v>
      </c>
      <c r="BE1956" s="32">
        <v>4.3647</v>
      </c>
      <c r="BF1956" s="32">
        <v>34.954099999999997</v>
      </c>
      <c r="BG1956" s="46">
        <v>34.953600000000002</v>
      </c>
      <c r="BH1956" s="32"/>
      <c r="BI1956" s="34"/>
      <c r="BJ1956" s="34"/>
      <c r="BK1956" s="34"/>
      <c r="BL1956" s="34"/>
      <c r="BM1956">
        <v>-1</v>
      </c>
      <c r="BN1956" t="s">
        <v>1974</v>
      </c>
      <c r="BO1956" t="s">
        <v>7874</v>
      </c>
      <c r="BP1956" t="b">
        <v>1</v>
      </c>
    </row>
    <row r="1957" spans="1:68" x14ac:dyDescent="0.25">
      <c r="A1957" s="30" t="str">
        <f t="shared" si="31"/>
        <v>2013004050</v>
      </c>
      <c r="B1957" t="s">
        <v>223</v>
      </c>
      <c r="C1957">
        <v>50</v>
      </c>
      <c r="D1957" s="65" t="s">
        <v>8703</v>
      </c>
      <c r="E1957" t="s">
        <v>186</v>
      </c>
      <c r="F1957">
        <v>0</v>
      </c>
      <c r="G1957">
        <v>2013</v>
      </c>
      <c r="H1957">
        <v>1</v>
      </c>
      <c r="I1957" s="34">
        <v>1142.5999999999999</v>
      </c>
      <c r="J1957">
        <v>1080</v>
      </c>
      <c r="K1957" s="32">
        <v>43.859299999999998</v>
      </c>
      <c r="L1957" s="32">
        <v>-58.731499999999997</v>
      </c>
      <c r="M1957" s="31">
        <v>41374.784872685188</v>
      </c>
      <c r="N1957" s="33">
        <v>2.98</v>
      </c>
      <c r="O1957" s="33">
        <v>49.59</v>
      </c>
      <c r="P1957" s="32">
        <v>2.1745000000000001</v>
      </c>
      <c r="Q1957" s="32">
        <v>1.9952000000000001</v>
      </c>
      <c r="R1957" s="32">
        <v>2.3647999999999998</v>
      </c>
      <c r="S1957" s="32">
        <v>7.7499999999999999E-2</v>
      </c>
      <c r="T1957" s="32">
        <v>2.1677</v>
      </c>
      <c r="U1957" s="32">
        <v>1.9852000000000001</v>
      </c>
      <c r="V1957" s="32">
        <v>2.3603000000000001</v>
      </c>
      <c r="W1957" s="32">
        <v>8.2199999999999995E-2</v>
      </c>
      <c r="X1957" s="32">
        <v>32.298099999999998</v>
      </c>
      <c r="Y1957" s="32">
        <v>32.140500000000003</v>
      </c>
      <c r="Z1957" s="32">
        <v>32.494599999999998</v>
      </c>
      <c r="AA1957" s="32">
        <v>0.13159999999999999</v>
      </c>
      <c r="AB1957" s="46">
        <v>32.3277</v>
      </c>
      <c r="AC1957" s="46">
        <v>32.092300000000002</v>
      </c>
      <c r="AD1957" s="46">
        <v>32.4818</v>
      </c>
      <c r="AE1957" s="46">
        <v>0.1222</v>
      </c>
      <c r="AF1957" s="46">
        <v>7.4413</v>
      </c>
      <c r="AG1957" s="46">
        <v>7.3040000000000003</v>
      </c>
      <c r="AH1957" s="46">
        <v>7.5732999999999997</v>
      </c>
      <c r="AI1957" s="46">
        <v>0.11169999999999999</v>
      </c>
      <c r="AJ1957" s="32">
        <v>7.8677999999999999</v>
      </c>
      <c r="AK1957" s="32">
        <v>7.5541</v>
      </c>
      <c r="AL1957" s="32">
        <v>8.1166</v>
      </c>
      <c r="AM1957" s="32">
        <v>0.2011</v>
      </c>
      <c r="AN1957" s="32">
        <v>0.27160000000000001</v>
      </c>
      <c r="AO1957" s="46"/>
      <c r="AP1957" s="32">
        <v>2.1257999999999999</v>
      </c>
      <c r="AQ1957" s="32">
        <v>2.35E-2</v>
      </c>
      <c r="AR1957" s="32">
        <v>2.1503000000000001</v>
      </c>
      <c r="AS1957" s="32">
        <v>5.91E-2</v>
      </c>
      <c r="AT1957" s="32">
        <v>32.144500000000001</v>
      </c>
      <c r="AU1957" s="32">
        <v>5.5999999999999999E-3</v>
      </c>
      <c r="AV1957" s="46"/>
      <c r="AW1957" s="32"/>
      <c r="AX1957" s="32">
        <v>1.9952000000000001</v>
      </c>
      <c r="AY1957">
        <v>19.84</v>
      </c>
      <c r="AZ1957">
        <v>1.9852000000000001</v>
      </c>
      <c r="BA1957">
        <v>20.83</v>
      </c>
      <c r="BB1957">
        <v>1200</v>
      </c>
      <c r="BC1957">
        <v>999.48</v>
      </c>
      <c r="BD1957" s="32">
        <v>4.4062000000000001</v>
      </c>
      <c r="BE1957" s="32">
        <v>4.4058000000000002</v>
      </c>
      <c r="BF1957" s="32">
        <v>34.948700000000002</v>
      </c>
      <c r="BG1957" s="46">
        <v>34.948300000000003</v>
      </c>
      <c r="BH1957" s="32">
        <v>1.9952000000000001</v>
      </c>
      <c r="BI1957" s="34">
        <v>20</v>
      </c>
      <c r="BJ1957" s="34">
        <v>0</v>
      </c>
      <c r="BK1957" s="34">
        <v>91</v>
      </c>
      <c r="BL1957" s="34">
        <v>88</v>
      </c>
      <c r="BM1957">
        <v>0</v>
      </c>
      <c r="BN1957" t="s">
        <v>1975</v>
      </c>
      <c r="BO1957" t="s">
        <v>7875</v>
      </c>
      <c r="BP1957" t="b">
        <v>1</v>
      </c>
    </row>
    <row r="1958" spans="1:68" x14ac:dyDescent="0.25">
      <c r="A1958" s="30" t="str">
        <f t="shared" si="31"/>
        <v>2013004053</v>
      </c>
      <c r="B1958" t="s">
        <v>223</v>
      </c>
      <c r="C1958">
        <v>53</v>
      </c>
      <c r="D1958" s="65" t="s">
        <v>8708</v>
      </c>
      <c r="E1958" t="s">
        <v>123</v>
      </c>
      <c r="F1958">
        <v>0</v>
      </c>
      <c r="G1958">
        <v>2013</v>
      </c>
      <c r="H1958">
        <v>1</v>
      </c>
      <c r="I1958" s="34">
        <v>2103.1999999999998</v>
      </c>
      <c r="J1958">
        <v>1950</v>
      </c>
      <c r="K1958" s="32">
        <v>43.795499999999997</v>
      </c>
      <c r="L1958" s="32">
        <v>-58.908299999999997</v>
      </c>
      <c r="M1958" s="31">
        <v>41374.971875000003</v>
      </c>
      <c r="N1958" s="33">
        <v>1.98</v>
      </c>
      <c r="O1958" s="33">
        <v>49.59</v>
      </c>
      <c r="P1958" s="32">
        <v>4.4836999999999998</v>
      </c>
      <c r="Q1958" s="32">
        <v>2.8538000000000001</v>
      </c>
      <c r="R1958" s="32">
        <v>5.7126999999999999</v>
      </c>
      <c r="S1958" s="32">
        <v>1.3127</v>
      </c>
      <c r="T1958" s="32">
        <v>4.4196999999999997</v>
      </c>
      <c r="U1958" s="32">
        <v>2.8525999999999998</v>
      </c>
      <c r="V1958" s="32">
        <v>5.6978</v>
      </c>
      <c r="W1958" s="32">
        <v>1.3116000000000001</v>
      </c>
      <c r="X1958" s="32">
        <v>32.919400000000003</v>
      </c>
      <c r="Y1958" s="32">
        <v>32.394399999999997</v>
      </c>
      <c r="Z1958" s="32">
        <v>33.313299999999998</v>
      </c>
      <c r="AA1958" s="32">
        <v>0.4173</v>
      </c>
      <c r="AB1958" s="46">
        <v>32.571599999999997</v>
      </c>
      <c r="AC1958" s="46">
        <v>32.402999999999999</v>
      </c>
      <c r="AD1958" s="46">
        <v>33.139699999999998</v>
      </c>
      <c r="AE1958" s="46">
        <v>0.21890000000000001</v>
      </c>
      <c r="AF1958" s="46">
        <v>7.4889999999999999</v>
      </c>
      <c r="AG1958" s="46">
        <v>7.4497999999999998</v>
      </c>
      <c r="AH1958" s="46">
        <v>7.5282999999999998</v>
      </c>
      <c r="AI1958" s="46">
        <v>5.5500000000000001E-2</v>
      </c>
      <c r="AJ1958" s="32">
        <v>7.9074</v>
      </c>
      <c r="AK1958" s="32">
        <v>7.2724000000000002</v>
      </c>
      <c r="AL1958" s="32">
        <v>8.5215999999999994</v>
      </c>
      <c r="AM1958" s="32">
        <v>0.26050000000000001</v>
      </c>
      <c r="AN1958" s="32">
        <v>0.43540000000000001</v>
      </c>
      <c r="AO1958" s="46">
        <v>0.28050000000000003</v>
      </c>
      <c r="AP1958" s="32">
        <v>2.8578000000000001</v>
      </c>
      <c r="AQ1958" s="32">
        <v>2.3E-3</v>
      </c>
      <c r="AR1958" s="32">
        <v>2.8593000000000002</v>
      </c>
      <c r="AS1958" s="32">
        <v>2.7000000000000001E-3</v>
      </c>
      <c r="AT1958" s="32">
        <v>32.3962</v>
      </c>
      <c r="AU1958" s="32">
        <v>1.5E-3</v>
      </c>
      <c r="AV1958" s="46">
        <v>32.4176</v>
      </c>
      <c r="AW1958" s="32">
        <v>1.01E-2</v>
      </c>
      <c r="AX1958" s="32">
        <v>2.8538000000000001</v>
      </c>
      <c r="AY1958">
        <v>11.9</v>
      </c>
      <c r="AZ1958">
        <v>2.8525999999999998</v>
      </c>
      <c r="BA1958">
        <v>14.88</v>
      </c>
      <c r="BB1958">
        <v>2200</v>
      </c>
      <c r="BC1958">
        <v>999.48</v>
      </c>
      <c r="BD1958" s="32">
        <v>4.4335000000000004</v>
      </c>
      <c r="BE1958" s="32">
        <v>4.4330999999999996</v>
      </c>
      <c r="BF1958" s="32">
        <v>34.951300000000003</v>
      </c>
      <c r="BG1958" s="46">
        <v>34.950699999999998</v>
      </c>
      <c r="BH1958" s="32">
        <v>2.8538000000000001</v>
      </c>
      <c r="BI1958" s="34">
        <v>12</v>
      </c>
      <c r="BJ1958" s="34">
        <v>0</v>
      </c>
      <c r="BK1958" s="34">
        <v>21</v>
      </c>
      <c r="BL1958" s="34">
        <v>21</v>
      </c>
      <c r="BM1958">
        <v>0</v>
      </c>
      <c r="BN1958" t="s">
        <v>1976</v>
      </c>
      <c r="BO1958" t="s">
        <v>7876</v>
      </c>
      <c r="BP1958" t="b">
        <v>1</v>
      </c>
    </row>
    <row r="1959" spans="1:68" x14ac:dyDescent="0.25">
      <c r="A1959" s="30" t="str">
        <f t="shared" si="31"/>
        <v>2013004055</v>
      </c>
      <c r="B1959" t="s">
        <v>223</v>
      </c>
      <c r="C1959">
        <v>55</v>
      </c>
      <c r="D1959" s="65" t="s">
        <v>8710</v>
      </c>
      <c r="E1959" t="s">
        <v>124</v>
      </c>
      <c r="F1959">
        <v>0</v>
      </c>
      <c r="G1959">
        <v>2013</v>
      </c>
      <c r="H1959">
        <v>1</v>
      </c>
      <c r="I1959" s="34">
        <v>424.1</v>
      </c>
      <c r="J1959">
        <v>435</v>
      </c>
      <c r="K1959" s="32">
        <v>44.0002</v>
      </c>
      <c r="L1959" s="32">
        <v>-59.019300000000001</v>
      </c>
      <c r="M1959" s="31">
        <v>41375.128703703704</v>
      </c>
      <c r="N1959" s="33">
        <v>24.8</v>
      </c>
      <c r="O1959" s="33">
        <v>49.59</v>
      </c>
      <c r="P1959" s="32">
        <v>2.1120000000000001</v>
      </c>
      <c r="Q1959" s="32">
        <v>2.0537000000000001</v>
      </c>
      <c r="R1959" s="32">
        <v>2.2993999999999999</v>
      </c>
      <c r="S1959" s="32">
        <v>7.5600000000000001E-2</v>
      </c>
      <c r="T1959" s="32">
        <v>2.1057999999999999</v>
      </c>
      <c r="U1959" s="32">
        <v>2.0539999999999998</v>
      </c>
      <c r="V1959" s="32">
        <v>2.278</v>
      </c>
      <c r="W1959" s="32">
        <v>6.6100000000000006E-2</v>
      </c>
      <c r="X1959" s="32">
        <v>32.408900000000003</v>
      </c>
      <c r="Y1959" s="32">
        <v>32.363</v>
      </c>
      <c r="Z1959" s="32">
        <v>32.549500000000002</v>
      </c>
      <c r="AA1959" s="32">
        <v>6.0400000000000002E-2</v>
      </c>
      <c r="AB1959" s="46">
        <v>32.252499999999998</v>
      </c>
      <c r="AC1959" s="46">
        <v>32.245199999999997</v>
      </c>
      <c r="AD1959" s="46">
        <v>32.264800000000001</v>
      </c>
      <c r="AE1959" s="46">
        <v>1.0699999999999999E-2</v>
      </c>
      <c r="AF1959" s="46"/>
      <c r="AG1959" s="46"/>
      <c r="AH1959" s="46"/>
      <c r="AI1959" s="46"/>
      <c r="AJ1959" s="32">
        <v>7.6</v>
      </c>
      <c r="AK1959" s="32">
        <v>7.5669000000000004</v>
      </c>
      <c r="AL1959" s="32">
        <v>7.6722999999999999</v>
      </c>
      <c r="AM1959" s="32">
        <v>3.5700000000000003E-2</v>
      </c>
      <c r="AN1959" s="32"/>
      <c r="AO1959" s="46"/>
      <c r="AP1959" s="32"/>
      <c r="AQ1959" s="32"/>
      <c r="AR1959" s="32"/>
      <c r="AS1959" s="32"/>
      <c r="AT1959" s="32"/>
      <c r="AU1959" s="32"/>
      <c r="AV1959" s="46"/>
      <c r="AW1959" s="32"/>
      <c r="AX1959" s="32">
        <v>2.0537000000000001</v>
      </c>
      <c r="AY1959">
        <v>24.8</v>
      </c>
      <c r="AZ1959">
        <v>2.0539999999999998</v>
      </c>
      <c r="BA1959">
        <v>24.8</v>
      </c>
      <c r="BB1959">
        <v>500</v>
      </c>
      <c r="BC1959">
        <v>424.13</v>
      </c>
      <c r="BD1959" s="32">
        <v>5.0277000000000003</v>
      </c>
      <c r="BE1959" s="32">
        <v>5.0235000000000003</v>
      </c>
      <c r="BF1959" s="32">
        <v>34.76</v>
      </c>
      <c r="BG1959" s="46">
        <v>34.76</v>
      </c>
      <c r="BH1959" s="32">
        <v>2.0537000000000001</v>
      </c>
      <c r="BI1959" s="34">
        <v>25</v>
      </c>
      <c r="BJ1959" s="34">
        <v>0</v>
      </c>
      <c r="BK1959" s="34">
        <v>104</v>
      </c>
      <c r="BL1959" s="34">
        <v>104</v>
      </c>
      <c r="BM1959">
        <v>0</v>
      </c>
      <c r="BN1959" t="s">
        <v>1977</v>
      </c>
      <c r="BO1959" t="s">
        <v>7877</v>
      </c>
      <c r="BP1959" t="b">
        <v>1</v>
      </c>
    </row>
    <row r="1960" spans="1:68" x14ac:dyDescent="0.25">
      <c r="A1960" s="30" t="str">
        <f t="shared" si="31"/>
        <v>2013004058</v>
      </c>
      <c r="B1960" t="s">
        <v>223</v>
      </c>
      <c r="C1960">
        <v>58</v>
      </c>
      <c r="D1960" s="65" t="s">
        <v>8716</v>
      </c>
      <c r="E1960" t="s">
        <v>185</v>
      </c>
      <c r="F1960">
        <v>0</v>
      </c>
      <c r="G1960">
        <v>2013</v>
      </c>
      <c r="H1960">
        <v>1</v>
      </c>
      <c r="I1960" s="34">
        <v>831.6</v>
      </c>
      <c r="J1960">
        <v>825</v>
      </c>
      <c r="K1960" s="32">
        <v>43.708500000000001</v>
      </c>
      <c r="L1960" s="32">
        <v>-58.999000000000002</v>
      </c>
      <c r="M1960" s="31">
        <v>41375.311712962961</v>
      </c>
      <c r="N1960" s="33">
        <v>2.98</v>
      </c>
      <c r="O1960" s="33">
        <v>49.59</v>
      </c>
      <c r="P1960" s="32">
        <v>4.5288000000000004</v>
      </c>
      <c r="Q1960" s="32">
        <v>4.1317000000000004</v>
      </c>
      <c r="R1960" s="32">
        <v>5.3564999999999996</v>
      </c>
      <c r="S1960" s="32">
        <v>0.41830000000000001</v>
      </c>
      <c r="T1960" s="32">
        <v>4.4837999999999996</v>
      </c>
      <c r="U1960" s="32">
        <v>4.13</v>
      </c>
      <c r="V1960" s="32">
        <v>5.2882999999999996</v>
      </c>
      <c r="W1960" s="32">
        <v>0.39660000000000001</v>
      </c>
      <c r="X1960" s="32">
        <v>33.153500000000001</v>
      </c>
      <c r="Y1960" s="32">
        <v>33</v>
      </c>
      <c r="Z1960" s="32">
        <v>33.295299999999997</v>
      </c>
      <c r="AA1960" s="32">
        <v>9.5500000000000002E-2</v>
      </c>
      <c r="AB1960" s="46"/>
      <c r="AC1960" s="46"/>
      <c r="AD1960" s="46"/>
      <c r="AE1960" s="46"/>
      <c r="AF1960" s="46">
        <v>7.2771999999999997</v>
      </c>
      <c r="AG1960" s="46">
        <v>7.2771999999999997</v>
      </c>
      <c r="AH1960" s="46">
        <v>7.2771999999999997</v>
      </c>
      <c r="AI1960" s="46">
        <v>0</v>
      </c>
      <c r="AJ1960" s="32">
        <v>7.2301000000000002</v>
      </c>
      <c r="AK1960" s="32">
        <v>7.1230000000000002</v>
      </c>
      <c r="AL1960" s="32">
        <v>7.3968999999999996</v>
      </c>
      <c r="AM1960" s="32">
        <v>7.7899999999999997E-2</v>
      </c>
      <c r="AN1960" s="32"/>
      <c r="AO1960" s="46"/>
      <c r="AP1960" s="32">
        <v>4.1429999999999998</v>
      </c>
      <c r="AQ1960" s="32">
        <v>1.46E-2</v>
      </c>
      <c r="AR1960" s="32">
        <v>4.1478999999999999</v>
      </c>
      <c r="AS1960" s="32">
        <v>2.2599999999999999E-2</v>
      </c>
      <c r="AT1960" s="32"/>
      <c r="AU1960" s="32"/>
      <c r="AV1960" s="46"/>
      <c r="AW1960" s="32"/>
      <c r="AX1960" s="32">
        <v>4.1317000000000004</v>
      </c>
      <c r="AY1960">
        <v>6.94</v>
      </c>
      <c r="AZ1960">
        <v>4.13</v>
      </c>
      <c r="BA1960">
        <v>4.96</v>
      </c>
      <c r="BB1960">
        <v>900</v>
      </c>
      <c r="BC1960">
        <v>831.6</v>
      </c>
      <c r="BD1960" s="32">
        <v>4.5648</v>
      </c>
      <c r="BE1960" s="32">
        <v>4.5651000000000002</v>
      </c>
      <c r="BF1960" s="32">
        <v>34.942300000000003</v>
      </c>
      <c r="BG1960" s="46">
        <v>34.941800000000001</v>
      </c>
      <c r="BH1960" s="32"/>
      <c r="BI1960" s="34"/>
      <c r="BJ1960" s="34"/>
      <c r="BK1960" s="34"/>
      <c r="BL1960" s="34"/>
      <c r="BM1960">
        <v>-1</v>
      </c>
      <c r="BN1960" t="s">
        <v>1978</v>
      </c>
      <c r="BO1960" t="s">
        <v>7878</v>
      </c>
      <c r="BP1960" t="b">
        <v>1</v>
      </c>
    </row>
    <row r="1961" spans="1:68" x14ac:dyDescent="0.25">
      <c r="A1961" s="30" t="str">
        <f t="shared" si="31"/>
        <v>2013004061</v>
      </c>
      <c r="B1961" t="s">
        <v>223</v>
      </c>
      <c r="C1961">
        <v>61</v>
      </c>
      <c r="D1961" s="65" t="s">
        <v>8830</v>
      </c>
      <c r="E1961" t="s">
        <v>94</v>
      </c>
      <c r="F1961">
        <v>1</v>
      </c>
      <c r="G1961">
        <v>2013</v>
      </c>
      <c r="H1961">
        <v>1</v>
      </c>
      <c r="I1961" s="34">
        <v>95.2</v>
      </c>
      <c r="J1961">
        <v>102</v>
      </c>
      <c r="K1961" s="32">
        <v>43.182499999999997</v>
      </c>
      <c r="L1961" s="32">
        <v>-62.099800000000002</v>
      </c>
      <c r="M1961" s="31">
        <v>41375.845613425925</v>
      </c>
      <c r="N1961" s="33">
        <v>1.98</v>
      </c>
      <c r="O1961" s="33">
        <v>49.6</v>
      </c>
      <c r="P1961" s="32">
        <v>4.4649000000000001</v>
      </c>
      <c r="Q1961" s="32">
        <v>4.0589000000000004</v>
      </c>
      <c r="R1961" s="32">
        <v>4.9771000000000001</v>
      </c>
      <c r="S1961" s="32">
        <v>0.25409999999999999</v>
      </c>
      <c r="T1961" s="32">
        <v>4.4701000000000004</v>
      </c>
      <c r="U1961" s="32">
        <v>4.0601000000000003</v>
      </c>
      <c r="V1961" s="32">
        <v>4.9741</v>
      </c>
      <c r="W1961" s="32">
        <v>0.25180000000000002</v>
      </c>
      <c r="X1961" s="32">
        <v>32.715400000000002</v>
      </c>
      <c r="Y1961" s="32">
        <v>32.597200000000001</v>
      </c>
      <c r="Z1961" s="32">
        <v>33.010300000000001</v>
      </c>
      <c r="AA1961" s="32">
        <v>0.1409</v>
      </c>
      <c r="AB1961" s="46">
        <v>32.7727</v>
      </c>
      <c r="AC1961" s="46">
        <v>32.598500000000001</v>
      </c>
      <c r="AD1961" s="46">
        <v>33.008200000000002</v>
      </c>
      <c r="AE1961" s="46">
        <v>0.13139999999999999</v>
      </c>
      <c r="AF1961" s="46">
        <v>6.3711000000000002</v>
      </c>
      <c r="AG1961" s="46">
        <v>5.1017999999999999</v>
      </c>
      <c r="AH1961" s="46">
        <v>7.3094000000000001</v>
      </c>
      <c r="AI1961" s="46">
        <v>0.51590000000000003</v>
      </c>
      <c r="AJ1961" s="32">
        <v>7.4394</v>
      </c>
      <c r="AK1961" s="32">
        <v>7.1515000000000004</v>
      </c>
      <c r="AL1961" s="32">
        <v>7.6618000000000004</v>
      </c>
      <c r="AM1961" s="32">
        <v>0.1578</v>
      </c>
      <c r="AN1961" s="32">
        <v>0.29060000000000002</v>
      </c>
      <c r="AO1961" s="46">
        <v>0.28770000000000001</v>
      </c>
      <c r="AP1961" s="32">
        <v>4.5861000000000001</v>
      </c>
      <c r="AQ1961" s="32">
        <v>5.7000000000000002E-3</v>
      </c>
      <c r="AR1961" s="32">
        <v>4.5865</v>
      </c>
      <c r="AS1961" s="32">
        <v>1.01E-2</v>
      </c>
      <c r="AT1961" s="32">
        <v>32.599899999999998</v>
      </c>
      <c r="AU1961" s="32">
        <v>2.8E-3</v>
      </c>
      <c r="AV1961" s="46">
        <v>32.609400000000001</v>
      </c>
      <c r="AW1961" s="32">
        <v>1.4800000000000001E-2</v>
      </c>
      <c r="AX1961" s="32">
        <v>4.0589000000000004</v>
      </c>
      <c r="AY1961">
        <v>34.72</v>
      </c>
      <c r="AZ1961">
        <v>4.0601000000000003</v>
      </c>
      <c r="BA1961">
        <v>35.71</v>
      </c>
      <c r="BB1961">
        <v>107.2</v>
      </c>
      <c r="BD1961" s="32"/>
      <c r="BE1961" s="32"/>
      <c r="BF1961" s="32"/>
      <c r="BG1961" s="46"/>
      <c r="BH1961" s="32"/>
      <c r="BI1961" s="34"/>
      <c r="BJ1961" s="34"/>
      <c r="BK1961" s="34"/>
      <c r="BL1961" s="34"/>
      <c r="BM1961">
        <v>-1</v>
      </c>
      <c r="BN1961" t="s">
        <v>1979</v>
      </c>
      <c r="BO1961" t="s">
        <v>7879</v>
      </c>
      <c r="BP1961" t="b">
        <v>1</v>
      </c>
    </row>
    <row r="1962" spans="1:68" x14ac:dyDescent="0.25">
      <c r="A1962" s="30" t="str">
        <f t="shared" si="31"/>
        <v>2013004063</v>
      </c>
      <c r="B1962" t="s">
        <v>223</v>
      </c>
      <c r="C1962">
        <v>63</v>
      </c>
      <c r="D1962" s="65" t="s">
        <v>8712</v>
      </c>
      <c r="E1962" t="s">
        <v>93</v>
      </c>
      <c r="F1962">
        <v>1</v>
      </c>
      <c r="G1962">
        <v>2013</v>
      </c>
      <c r="H1962">
        <v>1</v>
      </c>
      <c r="I1962" s="34">
        <v>80.3</v>
      </c>
      <c r="J1962">
        <v>87</v>
      </c>
      <c r="K1962" s="32">
        <v>43.482199999999999</v>
      </c>
      <c r="L1962" s="32">
        <v>-62.4495</v>
      </c>
      <c r="M1962" s="31">
        <v>41375.953668981485</v>
      </c>
      <c r="N1962" s="33">
        <v>2.98</v>
      </c>
      <c r="O1962" s="33">
        <v>49.6</v>
      </c>
      <c r="P1962" s="32">
        <v>4.5647000000000002</v>
      </c>
      <c r="Q1962" s="32">
        <v>4.5251999999999999</v>
      </c>
      <c r="R1962" s="32">
        <v>4.6559999999999997</v>
      </c>
      <c r="S1962" s="32">
        <v>3.39E-2</v>
      </c>
      <c r="T1962" s="32">
        <v>4.5648999999999997</v>
      </c>
      <c r="U1962" s="32">
        <v>4.5244</v>
      </c>
      <c r="V1962" s="32">
        <v>4.6513999999999998</v>
      </c>
      <c r="W1962" s="32">
        <v>3.3300000000000003E-2</v>
      </c>
      <c r="X1962" s="32">
        <v>32.596899999999998</v>
      </c>
      <c r="Y1962" s="32">
        <v>32.486899999999999</v>
      </c>
      <c r="Z1962" s="32">
        <v>32.679000000000002</v>
      </c>
      <c r="AA1962" s="32">
        <v>6.88E-2</v>
      </c>
      <c r="AB1962" s="46">
        <v>32.593699999999998</v>
      </c>
      <c r="AC1962" s="46">
        <v>32.479700000000001</v>
      </c>
      <c r="AD1962" s="46">
        <v>32.679699999999997</v>
      </c>
      <c r="AE1962" s="46">
        <v>7.5800000000000006E-2</v>
      </c>
      <c r="AF1962" s="46">
        <v>7.1458000000000004</v>
      </c>
      <c r="AG1962" s="46">
        <v>7.0602</v>
      </c>
      <c r="AH1962" s="46">
        <v>7.2264999999999997</v>
      </c>
      <c r="AI1962" s="46">
        <v>7.0000000000000007E-2</v>
      </c>
      <c r="AJ1962" s="32">
        <v>7.4444999999999997</v>
      </c>
      <c r="AK1962" s="32">
        <v>7.2840999999999996</v>
      </c>
      <c r="AL1962" s="32">
        <v>7.5846</v>
      </c>
      <c r="AM1962" s="32">
        <v>9.3899999999999997E-2</v>
      </c>
      <c r="AN1962" s="32">
        <v>0.14960000000000001</v>
      </c>
      <c r="AO1962" s="46">
        <v>0.1426</v>
      </c>
      <c r="AP1962" s="32">
        <v>4.5461999999999998</v>
      </c>
      <c r="AQ1962" s="32">
        <v>5.9999999999999995E-4</v>
      </c>
      <c r="AR1962" s="32">
        <v>4.5490000000000004</v>
      </c>
      <c r="AS1962" s="32">
        <v>5.4999999999999997E-3</v>
      </c>
      <c r="AT1962" s="32">
        <v>32.488500000000002</v>
      </c>
      <c r="AU1962" s="32">
        <v>1.8E-3</v>
      </c>
      <c r="AV1962" s="46">
        <v>32.4998</v>
      </c>
      <c r="AW1962" s="32">
        <v>7.9000000000000008E-3</v>
      </c>
      <c r="AX1962" s="32">
        <v>4.5251999999999999</v>
      </c>
      <c r="AY1962">
        <v>40.67</v>
      </c>
      <c r="AZ1962">
        <v>4.5244</v>
      </c>
      <c r="BA1962">
        <v>41.66</v>
      </c>
      <c r="BB1962">
        <v>84.1</v>
      </c>
      <c r="BC1962">
        <v>80.34</v>
      </c>
      <c r="BD1962" s="32">
        <v>6.0262000000000002</v>
      </c>
      <c r="BE1962" s="32">
        <v>6.0277000000000003</v>
      </c>
      <c r="BF1962" s="32">
        <v>33.2712</v>
      </c>
      <c r="BG1962" s="46">
        <v>33.270200000000003</v>
      </c>
      <c r="BH1962" s="32"/>
      <c r="BI1962" s="34"/>
      <c r="BJ1962" s="34"/>
      <c r="BK1962" s="34"/>
      <c r="BL1962" s="34"/>
      <c r="BM1962">
        <v>-1</v>
      </c>
      <c r="BN1962" t="s">
        <v>1980</v>
      </c>
      <c r="BO1962" t="s">
        <v>7880</v>
      </c>
      <c r="BP1962" t="b">
        <v>1</v>
      </c>
    </row>
    <row r="1963" spans="1:68" x14ac:dyDescent="0.25">
      <c r="A1963" s="30" t="str">
        <f t="shared" si="31"/>
        <v>2013004065</v>
      </c>
      <c r="B1963" t="s">
        <v>223</v>
      </c>
      <c r="C1963">
        <v>65</v>
      </c>
      <c r="D1963" s="65" t="s">
        <v>8758</v>
      </c>
      <c r="E1963" t="s">
        <v>112</v>
      </c>
      <c r="F1963">
        <v>1</v>
      </c>
      <c r="G1963">
        <v>2013</v>
      </c>
      <c r="H1963">
        <v>1</v>
      </c>
      <c r="I1963" s="34">
        <v>262.7</v>
      </c>
      <c r="J1963">
        <v>269</v>
      </c>
      <c r="K1963" s="32">
        <v>43.884500000000003</v>
      </c>
      <c r="L1963" s="32">
        <v>-62.878</v>
      </c>
      <c r="M1963" s="31">
        <v>41376.092048611114</v>
      </c>
      <c r="N1963" s="33">
        <v>3.97</v>
      </c>
      <c r="O1963" s="33">
        <v>49.59</v>
      </c>
      <c r="P1963" s="32">
        <v>3.4834000000000001</v>
      </c>
      <c r="Q1963" s="32">
        <v>2.7324000000000002</v>
      </c>
      <c r="R1963" s="32">
        <v>4.7774000000000001</v>
      </c>
      <c r="S1963" s="32">
        <v>0.65210000000000001</v>
      </c>
      <c r="T1963" s="32">
        <v>3.4458000000000002</v>
      </c>
      <c r="U1963" s="32">
        <v>2.7372000000000001</v>
      </c>
      <c r="V1963" s="32">
        <v>4.7740999999999998</v>
      </c>
      <c r="W1963" s="32">
        <v>0.63990000000000002</v>
      </c>
      <c r="X1963" s="32">
        <v>32.091099999999997</v>
      </c>
      <c r="Y1963" s="32">
        <v>31.609200000000001</v>
      </c>
      <c r="Z1963" s="32">
        <v>32.703299999999999</v>
      </c>
      <c r="AA1963" s="32">
        <v>0.35639999999999999</v>
      </c>
      <c r="AB1963" s="46">
        <v>31.796600000000002</v>
      </c>
      <c r="AC1963" s="46">
        <v>31.618099999999998</v>
      </c>
      <c r="AD1963" s="46">
        <v>32.612000000000002</v>
      </c>
      <c r="AE1963" s="46">
        <v>0.30130000000000001</v>
      </c>
      <c r="AF1963" s="46">
        <v>6.7590000000000003</v>
      </c>
      <c r="AG1963" s="46">
        <v>6.3638000000000003</v>
      </c>
      <c r="AH1963" s="46">
        <v>7.1868999999999996</v>
      </c>
      <c r="AI1963" s="46">
        <v>0.23860000000000001</v>
      </c>
      <c r="AJ1963" s="32">
        <v>7.7355</v>
      </c>
      <c r="AK1963" s="32">
        <v>6.8056999999999999</v>
      </c>
      <c r="AL1963" s="32">
        <v>8.7832000000000008</v>
      </c>
      <c r="AM1963" s="32">
        <v>0.62509999999999999</v>
      </c>
      <c r="AN1963" s="32">
        <v>0.68140000000000001</v>
      </c>
      <c r="AO1963" s="46">
        <v>0.60219999999999996</v>
      </c>
      <c r="AP1963" s="32">
        <v>2.7722000000000002</v>
      </c>
      <c r="AQ1963" s="32">
        <v>1E-4</v>
      </c>
      <c r="AR1963" s="32">
        <v>2.7742</v>
      </c>
      <c r="AS1963" s="32">
        <v>3.7000000000000002E-3</v>
      </c>
      <c r="AT1963" s="32">
        <v>31.614599999999999</v>
      </c>
      <c r="AU1963" s="32">
        <v>7.6E-3</v>
      </c>
      <c r="AV1963" s="46">
        <v>31.618099999999998</v>
      </c>
      <c r="AW1963" s="32">
        <v>0</v>
      </c>
      <c r="AX1963" s="32">
        <v>2.7324000000000002</v>
      </c>
      <c r="AY1963">
        <v>13.89</v>
      </c>
      <c r="AZ1963">
        <v>2.7372000000000001</v>
      </c>
      <c r="BA1963">
        <v>14.88</v>
      </c>
      <c r="BB1963">
        <v>263.60000000000002</v>
      </c>
      <c r="BC1963">
        <v>262.70999999999998</v>
      </c>
      <c r="BD1963" s="32">
        <v>9.3392999999999997</v>
      </c>
      <c r="BE1963" s="32">
        <v>9.3347999999999995</v>
      </c>
      <c r="BF1963" s="32">
        <v>35.099200000000003</v>
      </c>
      <c r="BG1963" s="46">
        <v>35.097200000000001</v>
      </c>
      <c r="BH1963" s="32">
        <v>2.7324000000000002</v>
      </c>
      <c r="BI1963" s="34">
        <v>14</v>
      </c>
      <c r="BJ1963" s="34">
        <v>0</v>
      </c>
      <c r="BK1963" s="34">
        <v>38</v>
      </c>
      <c r="BL1963" s="34">
        <v>38</v>
      </c>
      <c r="BM1963">
        <v>0</v>
      </c>
      <c r="BN1963" t="s">
        <v>1981</v>
      </c>
      <c r="BO1963" t="s">
        <v>7881</v>
      </c>
      <c r="BP1963" t="b">
        <v>1</v>
      </c>
    </row>
    <row r="1964" spans="1:68" x14ac:dyDescent="0.25">
      <c r="A1964" s="30" t="str">
        <f t="shared" si="31"/>
        <v>2013004068</v>
      </c>
      <c r="B1964" t="s">
        <v>223</v>
      </c>
      <c r="C1964">
        <v>68</v>
      </c>
      <c r="D1964" s="65" t="s">
        <v>8911</v>
      </c>
      <c r="E1964" t="s">
        <v>103</v>
      </c>
      <c r="F1964">
        <v>1</v>
      </c>
      <c r="G1964">
        <v>2013</v>
      </c>
      <c r="H1964">
        <v>1</v>
      </c>
      <c r="I1964" s="34">
        <v>146.80000000000001</v>
      </c>
      <c r="J1964">
        <v>157</v>
      </c>
      <c r="K1964" s="32">
        <v>44.265799999999999</v>
      </c>
      <c r="L1964" s="32">
        <v>-63.316299999999998</v>
      </c>
      <c r="M1964" s="31">
        <v>41376.263541666667</v>
      </c>
      <c r="N1964" s="33">
        <v>2.98</v>
      </c>
      <c r="O1964" s="33">
        <v>49.59</v>
      </c>
      <c r="P1964" s="32">
        <v>2.6779999999999999</v>
      </c>
      <c r="Q1964" s="32">
        <v>2.5343</v>
      </c>
      <c r="R1964" s="32">
        <v>2.8687</v>
      </c>
      <c r="S1964" s="32">
        <v>8.6599999999999996E-2</v>
      </c>
      <c r="T1964" s="32">
        <v>2.6627999999999998</v>
      </c>
      <c r="U1964" s="32">
        <v>2.5438000000000001</v>
      </c>
      <c r="V1964" s="32">
        <v>2.8454000000000002</v>
      </c>
      <c r="W1964" s="32">
        <v>7.1599999999999997E-2</v>
      </c>
      <c r="X1964" s="32">
        <v>31.7957</v>
      </c>
      <c r="Y1964" s="32">
        <v>31.477399999999999</v>
      </c>
      <c r="Z1964" s="32">
        <v>32.064599999999999</v>
      </c>
      <c r="AA1964" s="32">
        <v>0.20430000000000001</v>
      </c>
      <c r="AB1964" s="46">
        <v>31.686699999999998</v>
      </c>
      <c r="AC1964" s="46">
        <v>31.4527</v>
      </c>
      <c r="AD1964" s="46">
        <v>31.825500000000002</v>
      </c>
      <c r="AE1964" s="46">
        <v>0.13450000000000001</v>
      </c>
      <c r="AF1964" s="46">
        <v>7.0791000000000004</v>
      </c>
      <c r="AG1964" s="46">
        <v>6.7676999999999996</v>
      </c>
      <c r="AH1964" s="46">
        <v>7.6036999999999999</v>
      </c>
      <c r="AI1964" s="46">
        <v>0.26869999999999999</v>
      </c>
      <c r="AJ1964" s="32">
        <v>7.9728000000000003</v>
      </c>
      <c r="AK1964" s="32">
        <v>7.6577000000000002</v>
      </c>
      <c r="AL1964" s="32">
        <v>8.8361000000000001</v>
      </c>
      <c r="AM1964" s="32">
        <v>0.44490000000000002</v>
      </c>
      <c r="AN1964" s="32">
        <v>0.43049999999999999</v>
      </c>
      <c r="AO1964" s="46">
        <v>0.18790000000000001</v>
      </c>
      <c r="AP1964" s="32">
        <v>2.6983000000000001</v>
      </c>
      <c r="AQ1964" s="32">
        <v>2.1899999999999999E-2</v>
      </c>
      <c r="AR1964" s="32">
        <v>2.6919</v>
      </c>
      <c r="AS1964" s="32">
        <v>1.6899999999999998E-2</v>
      </c>
      <c r="AT1964" s="32">
        <v>31.5107</v>
      </c>
      <c r="AU1964" s="32">
        <v>6.4000000000000003E-3</v>
      </c>
      <c r="AV1964" s="46">
        <v>31.503900000000002</v>
      </c>
      <c r="AW1964" s="32">
        <v>5.1000000000000004E-3</v>
      </c>
      <c r="AX1964" s="32">
        <v>2.5343</v>
      </c>
      <c r="AY1964">
        <v>20.83</v>
      </c>
      <c r="AZ1964">
        <v>2.5438000000000001</v>
      </c>
      <c r="BA1964">
        <v>22.81</v>
      </c>
      <c r="BB1964">
        <v>148.80000000000001</v>
      </c>
      <c r="BC1964">
        <v>146.76</v>
      </c>
      <c r="BD1964" s="32">
        <v>7.0464000000000002</v>
      </c>
      <c r="BE1964" s="32">
        <v>7.0660999999999996</v>
      </c>
      <c r="BF1964" s="32">
        <v>33.5229</v>
      </c>
      <c r="BG1964" s="46">
        <v>33.526899999999998</v>
      </c>
      <c r="BH1964" s="32">
        <v>2.5343</v>
      </c>
      <c r="BI1964" s="34">
        <v>21</v>
      </c>
      <c r="BJ1964" s="34">
        <v>0</v>
      </c>
      <c r="BK1964" s="34">
        <v>100</v>
      </c>
      <c r="BL1964" s="34">
        <v>100</v>
      </c>
      <c r="BM1964">
        <v>0</v>
      </c>
      <c r="BN1964" t="s">
        <v>1982</v>
      </c>
      <c r="BO1964" t="s">
        <v>7882</v>
      </c>
      <c r="BP1964" t="b">
        <v>1</v>
      </c>
    </row>
    <row r="1965" spans="1:68" x14ac:dyDescent="0.25">
      <c r="A1965" s="30" t="str">
        <f t="shared" si="31"/>
        <v>2013004072</v>
      </c>
      <c r="B1965" t="s">
        <v>223</v>
      </c>
      <c r="C1965">
        <v>72</v>
      </c>
      <c r="D1965" s="65" t="s">
        <v>8718</v>
      </c>
      <c r="E1965" t="s">
        <v>95</v>
      </c>
      <c r="F1965">
        <v>1</v>
      </c>
      <c r="G1965">
        <v>2013</v>
      </c>
      <c r="H1965">
        <v>1</v>
      </c>
      <c r="I1965" s="34">
        <v>81.3</v>
      </c>
      <c r="J1965">
        <v>86</v>
      </c>
      <c r="K1965" s="32">
        <v>44.399299999999997</v>
      </c>
      <c r="L1965" s="32">
        <v>-63.450200000000002</v>
      </c>
      <c r="M1965" s="31">
        <v>41376.556527777779</v>
      </c>
      <c r="N1965" s="33">
        <v>1.98</v>
      </c>
      <c r="O1965" s="33">
        <v>49.59</v>
      </c>
      <c r="P1965" s="32">
        <v>2.5937999999999999</v>
      </c>
      <c r="Q1965" s="32">
        <v>2.3226</v>
      </c>
      <c r="R1965" s="32">
        <v>2.8401000000000001</v>
      </c>
      <c r="S1965" s="32">
        <v>0.1915</v>
      </c>
      <c r="T1965" s="32">
        <v>2.5802</v>
      </c>
      <c r="U1965" s="32">
        <v>2.3249</v>
      </c>
      <c r="V1965" s="32">
        <v>2.839</v>
      </c>
      <c r="W1965" s="32">
        <v>0.192</v>
      </c>
      <c r="X1965" s="32">
        <v>31.728999999999999</v>
      </c>
      <c r="Y1965" s="32">
        <v>31.345600000000001</v>
      </c>
      <c r="Z1965" s="32">
        <v>32.042999999999999</v>
      </c>
      <c r="AA1965" s="32">
        <v>0.25929999999999997</v>
      </c>
      <c r="AB1965" s="46">
        <v>31.600899999999999</v>
      </c>
      <c r="AC1965" s="46">
        <v>31.365600000000001</v>
      </c>
      <c r="AD1965" s="46">
        <v>32.001100000000001</v>
      </c>
      <c r="AE1965" s="46">
        <v>0.18920000000000001</v>
      </c>
      <c r="AF1965" s="46">
        <v>7.4387999999999996</v>
      </c>
      <c r="AG1965" s="46">
        <v>7.2824</v>
      </c>
      <c r="AH1965" s="46">
        <v>7.6395999999999997</v>
      </c>
      <c r="AI1965" s="46">
        <v>0.1283</v>
      </c>
      <c r="AJ1965" s="32">
        <v>8.1114999999999995</v>
      </c>
      <c r="AK1965" s="32">
        <v>7.4832999999999998</v>
      </c>
      <c r="AL1965" s="32">
        <v>8.7952999999999992</v>
      </c>
      <c r="AM1965" s="32">
        <v>0.45550000000000002</v>
      </c>
      <c r="AN1965" s="32">
        <v>0.51590000000000003</v>
      </c>
      <c r="AO1965" s="46">
        <v>0.46689999999999998</v>
      </c>
      <c r="AP1965" s="32">
        <v>2.3668</v>
      </c>
      <c r="AQ1965" s="32">
        <v>1.9400000000000001E-2</v>
      </c>
      <c r="AR1965" s="32">
        <v>2.3746</v>
      </c>
      <c r="AS1965" s="32">
        <v>2.5399999999999999E-2</v>
      </c>
      <c r="AT1965" s="32">
        <v>31.3489</v>
      </c>
      <c r="AU1965" s="32">
        <v>2.8999999999999998E-3</v>
      </c>
      <c r="AV1965" s="46">
        <v>31.384399999999999</v>
      </c>
      <c r="AW1965" s="32">
        <v>1.3899999999999999E-2</v>
      </c>
      <c r="AX1965" s="32">
        <v>2.3226</v>
      </c>
      <c r="AY1965">
        <v>10.91</v>
      </c>
      <c r="AZ1965">
        <v>2.3249</v>
      </c>
      <c r="BA1965">
        <v>11.9</v>
      </c>
      <c r="BB1965">
        <v>83.5</v>
      </c>
      <c r="BC1965">
        <v>81.319999999999993</v>
      </c>
      <c r="BD1965" s="32">
        <v>2.9897</v>
      </c>
      <c r="BE1965" s="32">
        <v>2.9885000000000002</v>
      </c>
      <c r="BF1965" s="32">
        <v>32.105899999999998</v>
      </c>
      <c r="BG1965" s="46">
        <v>32.104999999999997</v>
      </c>
      <c r="BH1965" s="32">
        <v>2.3226</v>
      </c>
      <c r="BI1965" s="34">
        <v>11</v>
      </c>
      <c r="BJ1965" s="34">
        <v>0</v>
      </c>
      <c r="BK1965" s="34">
        <v>82</v>
      </c>
      <c r="BL1965" s="34">
        <v>82</v>
      </c>
      <c r="BM1965">
        <v>0</v>
      </c>
      <c r="BN1965" t="s">
        <v>1983</v>
      </c>
      <c r="BO1965" t="s">
        <v>7883</v>
      </c>
      <c r="BP1965" t="b">
        <v>1</v>
      </c>
    </row>
    <row r="1966" spans="1:68" x14ac:dyDescent="0.25">
      <c r="A1966" s="30" t="str">
        <f t="shared" si="31"/>
        <v>2013004075</v>
      </c>
      <c r="B1966" t="s">
        <v>223</v>
      </c>
      <c r="C1966">
        <v>75</v>
      </c>
      <c r="D1966" s="65" t="s">
        <v>8760</v>
      </c>
      <c r="E1966" t="s">
        <v>86</v>
      </c>
      <c r="F1966">
        <v>0</v>
      </c>
      <c r="G1966">
        <v>2013</v>
      </c>
      <c r="H1966">
        <v>1</v>
      </c>
      <c r="I1966" s="34">
        <v>161.6</v>
      </c>
      <c r="J1966">
        <v>167</v>
      </c>
      <c r="K1966" s="32">
        <v>43.2515</v>
      </c>
      <c r="L1966" s="32">
        <v>-65.045299999999997</v>
      </c>
      <c r="M1966" s="31">
        <v>41378.179780092592</v>
      </c>
      <c r="N1966" s="33">
        <v>2.98</v>
      </c>
      <c r="O1966" s="33">
        <v>49.6</v>
      </c>
      <c r="P1966" s="32">
        <v>2.9689000000000001</v>
      </c>
      <c r="Q1966" s="32">
        <v>2.9449999999999998</v>
      </c>
      <c r="R1966" s="32">
        <v>3.0680999999999998</v>
      </c>
      <c r="S1966" s="32">
        <v>2.8199999999999999E-2</v>
      </c>
      <c r="T1966" s="32">
        <v>2.9683999999999999</v>
      </c>
      <c r="U1966" s="32">
        <v>2.9460999999999999</v>
      </c>
      <c r="V1966" s="32">
        <v>3.0499000000000001</v>
      </c>
      <c r="W1966" s="32">
        <v>2.6599999999999999E-2</v>
      </c>
      <c r="X1966" s="32">
        <v>31.538499999999999</v>
      </c>
      <c r="Y1966" s="32">
        <v>31.505500000000001</v>
      </c>
      <c r="Z1966" s="32">
        <v>31.7911</v>
      </c>
      <c r="AA1966" s="32">
        <v>6.6600000000000006E-2</v>
      </c>
      <c r="AB1966" s="46">
        <v>31.5183</v>
      </c>
      <c r="AC1966" s="46">
        <v>31.508199999999999</v>
      </c>
      <c r="AD1966" s="46">
        <v>31.5472</v>
      </c>
      <c r="AE1966" s="46">
        <v>9.5999999999999992E-3</v>
      </c>
      <c r="AF1966" s="46"/>
      <c r="AG1966" s="46"/>
      <c r="AH1966" s="46"/>
      <c r="AI1966" s="46"/>
      <c r="AJ1966" s="32">
        <v>7.8128000000000002</v>
      </c>
      <c r="AK1966" s="32">
        <v>7.5861000000000001</v>
      </c>
      <c r="AL1966" s="32">
        <v>7.8593000000000002</v>
      </c>
      <c r="AM1966" s="32">
        <v>7.7700000000000005E-2</v>
      </c>
      <c r="AN1966" s="32">
        <v>0.2175</v>
      </c>
      <c r="AO1966" s="46"/>
      <c r="AP1966" s="32">
        <v>2.9506000000000001</v>
      </c>
      <c r="AQ1966" s="32">
        <v>9.5999999999999992E-3</v>
      </c>
      <c r="AR1966" s="32">
        <v>2.9658000000000002</v>
      </c>
      <c r="AS1966" s="32">
        <v>2.2700000000000001E-2</v>
      </c>
      <c r="AT1966" s="32">
        <v>31.507999999999999</v>
      </c>
      <c r="AU1966" s="32">
        <v>3.3E-3</v>
      </c>
      <c r="AV1966" s="46"/>
      <c r="AW1966" s="32"/>
      <c r="AX1966" s="32">
        <v>2.9449999999999998</v>
      </c>
      <c r="AY1966">
        <v>3.97</v>
      </c>
      <c r="AZ1966">
        <v>2.9460999999999999</v>
      </c>
      <c r="BA1966">
        <v>9.92</v>
      </c>
      <c r="BB1966">
        <v>165</v>
      </c>
      <c r="BC1966">
        <v>161.63999999999999</v>
      </c>
      <c r="BD1966" s="32">
        <v>7.4779</v>
      </c>
      <c r="BE1966" s="32">
        <v>7.4775</v>
      </c>
      <c r="BF1966" s="32">
        <v>33.613100000000003</v>
      </c>
      <c r="BG1966" s="46">
        <v>33.611400000000003</v>
      </c>
      <c r="BH1966" s="32">
        <v>2.9449999999999998</v>
      </c>
      <c r="BI1966" s="34">
        <v>4</v>
      </c>
      <c r="BJ1966" s="34">
        <v>0</v>
      </c>
      <c r="BK1966" s="34">
        <v>67</v>
      </c>
      <c r="BL1966" s="34">
        <v>67</v>
      </c>
      <c r="BM1966">
        <v>0</v>
      </c>
      <c r="BN1966" t="s">
        <v>1984</v>
      </c>
      <c r="BO1966" t="s">
        <v>7884</v>
      </c>
      <c r="BP1966" t="b">
        <v>1</v>
      </c>
    </row>
    <row r="1967" spans="1:68" x14ac:dyDescent="0.25">
      <c r="A1967" s="30" t="str">
        <f t="shared" si="31"/>
        <v>2013004077</v>
      </c>
      <c r="B1967" t="s">
        <v>223</v>
      </c>
      <c r="C1967">
        <v>77</v>
      </c>
      <c r="D1967" s="65" t="s">
        <v>8719</v>
      </c>
      <c r="E1967" t="s">
        <v>87</v>
      </c>
      <c r="F1967">
        <v>1</v>
      </c>
      <c r="G1967">
        <v>2013</v>
      </c>
      <c r="H1967">
        <v>1</v>
      </c>
      <c r="I1967" s="34">
        <v>58.5</v>
      </c>
      <c r="J1967">
        <v>61</v>
      </c>
      <c r="K1967" s="32">
        <v>43.25</v>
      </c>
      <c r="L1967" s="32">
        <v>-65.476500000000001</v>
      </c>
      <c r="M1967" s="31">
        <v>41378.282905092594</v>
      </c>
      <c r="N1967" s="33">
        <v>2.98</v>
      </c>
      <c r="O1967" s="33">
        <v>49.6</v>
      </c>
      <c r="P1967" s="32">
        <v>3.2568999999999999</v>
      </c>
      <c r="Q1967" s="32">
        <v>3.0289999999999999</v>
      </c>
      <c r="R1967" s="32">
        <v>3.6271</v>
      </c>
      <c r="S1967" s="32">
        <v>0.2215</v>
      </c>
      <c r="T1967" s="32">
        <v>3.2547000000000001</v>
      </c>
      <c r="U1967" s="32">
        <v>3.0293000000000001</v>
      </c>
      <c r="V1967" s="32">
        <v>3.6255000000000002</v>
      </c>
      <c r="W1967" s="32">
        <v>0.22189999999999999</v>
      </c>
      <c r="X1967" s="32">
        <v>31.559200000000001</v>
      </c>
      <c r="Y1967" s="32">
        <v>31.367599999999999</v>
      </c>
      <c r="Z1967" s="32">
        <v>31.884799999999998</v>
      </c>
      <c r="AA1967" s="32">
        <v>0.19470000000000001</v>
      </c>
      <c r="AB1967" s="46">
        <v>31.554200000000002</v>
      </c>
      <c r="AC1967" s="46">
        <v>31.354199999999999</v>
      </c>
      <c r="AD1967" s="46">
        <v>31.881900000000002</v>
      </c>
      <c r="AE1967" s="46">
        <v>0.19969999999999999</v>
      </c>
      <c r="AF1967" s="46">
        <v>7.4059999999999997</v>
      </c>
      <c r="AG1967" s="46">
        <v>7.0667</v>
      </c>
      <c r="AH1967" s="46">
        <v>7.8051000000000004</v>
      </c>
      <c r="AI1967" s="46">
        <v>0.28410000000000002</v>
      </c>
      <c r="AJ1967" s="32">
        <v>7.6811999999999996</v>
      </c>
      <c r="AK1967" s="32">
        <v>7.2454999999999998</v>
      </c>
      <c r="AL1967" s="32">
        <v>7.9569000000000001</v>
      </c>
      <c r="AM1967" s="32">
        <v>0.28100000000000003</v>
      </c>
      <c r="AN1967" s="32">
        <v>0.3599</v>
      </c>
      <c r="AO1967" s="46">
        <v>0.33200000000000002</v>
      </c>
      <c r="AP1967" s="32">
        <v>3.0335000000000001</v>
      </c>
      <c r="AQ1967" s="32">
        <v>7.1000000000000004E-3</v>
      </c>
      <c r="AR1967" s="32">
        <v>3.0390999999999999</v>
      </c>
      <c r="AS1967" s="32">
        <v>8.0000000000000002E-3</v>
      </c>
      <c r="AT1967" s="32">
        <v>31.376300000000001</v>
      </c>
      <c r="AU1967" s="32">
        <v>1.1900000000000001E-2</v>
      </c>
      <c r="AV1967" s="46">
        <v>31.395800000000001</v>
      </c>
      <c r="AW1967" s="32">
        <v>5.7999999999999996E-3</v>
      </c>
      <c r="AX1967" s="32">
        <v>3.0289999999999999</v>
      </c>
      <c r="AY1967">
        <v>2.98</v>
      </c>
      <c r="AZ1967">
        <v>3.0293000000000001</v>
      </c>
      <c r="BA1967">
        <v>5.95</v>
      </c>
      <c r="BB1967">
        <v>52.9</v>
      </c>
      <c r="BC1967">
        <v>52.57</v>
      </c>
      <c r="BD1967" s="32">
        <v>3.6261999999999999</v>
      </c>
      <c r="BE1967" s="32">
        <v>3.6263000000000001</v>
      </c>
      <c r="BF1967" s="32">
        <v>31.883299999999998</v>
      </c>
      <c r="BG1967" s="46">
        <v>31.8825</v>
      </c>
      <c r="BH1967" s="32">
        <v>3.0289999999999999</v>
      </c>
      <c r="BI1967" s="34">
        <v>3</v>
      </c>
      <c r="BJ1967" s="34">
        <v>0</v>
      </c>
      <c r="BK1967" s="34">
        <v>59</v>
      </c>
      <c r="BL1967" s="34">
        <v>59</v>
      </c>
      <c r="BM1967">
        <v>0</v>
      </c>
      <c r="BN1967" t="s">
        <v>1985</v>
      </c>
      <c r="BO1967" t="s">
        <v>7885</v>
      </c>
      <c r="BP1967" t="b">
        <v>1</v>
      </c>
    </row>
    <row r="1968" spans="1:68" x14ac:dyDescent="0.25">
      <c r="A1968" s="30" t="str">
        <f t="shared" si="31"/>
        <v>2013004080</v>
      </c>
      <c r="B1968" t="s">
        <v>223</v>
      </c>
      <c r="C1968">
        <v>80</v>
      </c>
      <c r="D1968" s="65" t="s">
        <v>8761</v>
      </c>
      <c r="E1968" t="s">
        <v>88</v>
      </c>
      <c r="F1968">
        <v>1</v>
      </c>
      <c r="G1968">
        <v>2013</v>
      </c>
      <c r="H1968">
        <v>1</v>
      </c>
      <c r="I1968" s="34">
        <v>107.1</v>
      </c>
      <c r="J1968">
        <v>115</v>
      </c>
      <c r="K1968" s="32">
        <v>42.996499999999997</v>
      </c>
      <c r="L1968" s="32">
        <v>-65.470799999999997</v>
      </c>
      <c r="M1968" s="31">
        <v>41378.377986111111</v>
      </c>
      <c r="N1968" s="33">
        <v>1.98</v>
      </c>
      <c r="O1968" s="33">
        <v>49.6</v>
      </c>
      <c r="P1968" s="32">
        <v>3.5352000000000001</v>
      </c>
      <c r="Q1968" s="32">
        <v>3.3199000000000001</v>
      </c>
      <c r="R1968" s="32">
        <v>3.7865000000000002</v>
      </c>
      <c r="S1968" s="32">
        <v>0.15759999999999999</v>
      </c>
      <c r="T1968" s="32">
        <v>3.5259999999999998</v>
      </c>
      <c r="U1968" s="32">
        <v>3.3224999999999998</v>
      </c>
      <c r="V1968" s="32">
        <v>3.7770999999999999</v>
      </c>
      <c r="W1968" s="32">
        <v>0.15340000000000001</v>
      </c>
      <c r="X1968" s="32">
        <v>31.787800000000001</v>
      </c>
      <c r="Y1968" s="32">
        <v>31.5395</v>
      </c>
      <c r="Z1968" s="32">
        <v>32.081299999999999</v>
      </c>
      <c r="AA1968" s="32">
        <v>0.19389999999999999</v>
      </c>
      <c r="AB1968" s="46">
        <v>31.651900000000001</v>
      </c>
      <c r="AC1968" s="46">
        <v>31.497499999999999</v>
      </c>
      <c r="AD1968" s="46">
        <v>31.917400000000001</v>
      </c>
      <c r="AE1968" s="46">
        <v>0.12189999999999999</v>
      </c>
      <c r="AF1968" s="46">
        <v>6.23</v>
      </c>
      <c r="AG1968" s="46">
        <v>5.6882000000000001</v>
      </c>
      <c r="AH1968" s="46">
        <v>7.0265000000000004</v>
      </c>
      <c r="AI1968" s="46">
        <v>0.32129999999999997</v>
      </c>
      <c r="AJ1968" s="32">
        <v>7.4273999999999996</v>
      </c>
      <c r="AK1968" s="32">
        <v>7.0499000000000001</v>
      </c>
      <c r="AL1968" s="32">
        <v>7.7923</v>
      </c>
      <c r="AM1968" s="32">
        <v>0.25969999999999999</v>
      </c>
      <c r="AN1968" s="32">
        <v>0.38900000000000001</v>
      </c>
      <c r="AO1968" s="46">
        <v>0.22289999999999999</v>
      </c>
      <c r="AP1968" s="32">
        <v>3.3245</v>
      </c>
      <c r="AQ1968" s="32">
        <v>5.5999999999999999E-3</v>
      </c>
      <c r="AR1968" s="32">
        <v>3.3332000000000002</v>
      </c>
      <c r="AS1968" s="32">
        <v>1.4E-2</v>
      </c>
      <c r="AT1968" s="32">
        <v>31.541899999999998</v>
      </c>
      <c r="AU1968" s="32">
        <v>1.6999999999999999E-3</v>
      </c>
      <c r="AV1968" s="46">
        <v>31.581</v>
      </c>
      <c r="AW1968" s="32">
        <v>7.6E-3</v>
      </c>
      <c r="AX1968" s="32">
        <v>3.3199000000000001</v>
      </c>
      <c r="AY1968">
        <v>4.96</v>
      </c>
      <c r="AZ1968">
        <v>3.3224999999999998</v>
      </c>
      <c r="BA1968">
        <v>5.95</v>
      </c>
      <c r="BB1968">
        <v>121.6</v>
      </c>
      <c r="BD1968" s="32"/>
      <c r="BE1968" s="32"/>
      <c r="BF1968" s="32"/>
      <c r="BG1968" s="46"/>
      <c r="BH1968" s="32">
        <v>3.3199000000000001</v>
      </c>
      <c r="BI1968" s="34">
        <v>5</v>
      </c>
      <c r="BJ1968" s="34">
        <v>0</v>
      </c>
      <c r="BK1968" s="34">
        <v>56</v>
      </c>
      <c r="BL1968" s="34">
        <v>56</v>
      </c>
      <c r="BM1968">
        <v>0</v>
      </c>
      <c r="BN1968" t="s">
        <v>1986</v>
      </c>
      <c r="BO1968" t="s">
        <v>7886</v>
      </c>
      <c r="BP1968" t="b">
        <v>1</v>
      </c>
    </row>
    <row r="1969" spans="1:68" x14ac:dyDescent="0.25">
      <c r="A1969" s="30" t="str">
        <f t="shared" si="31"/>
        <v>2013004083</v>
      </c>
      <c r="B1969" t="s">
        <v>223</v>
      </c>
      <c r="C1969">
        <v>83</v>
      </c>
      <c r="D1969" s="65" t="s">
        <v>8720</v>
      </c>
      <c r="E1969" t="s">
        <v>128</v>
      </c>
      <c r="F1969">
        <v>0</v>
      </c>
      <c r="G1969">
        <v>2013</v>
      </c>
      <c r="H1969">
        <v>1</v>
      </c>
      <c r="I1969" s="34">
        <v>150.69999999999999</v>
      </c>
      <c r="J1969">
        <v>150</v>
      </c>
      <c r="K1969" s="32">
        <v>42.908700000000003</v>
      </c>
      <c r="L1969" s="32">
        <v>-66.010300000000001</v>
      </c>
      <c r="M1969" s="31">
        <v>41378.51226851852</v>
      </c>
      <c r="N1969" s="33">
        <v>3.97</v>
      </c>
      <c r="O1969" s="33">
        <v>49.6</v>
      </c>
      <c r="P1969" s="32">
        <v>4.8625999999999996</v>
      </c>
      <c r="Q1969" s="32">
        <v>4.5086000000000004</v>
      </c>
      <c r="R1969" s="32">
        <v>5.1595000000000004</v>
      </c>
      <c r="S1969" s="32">
        <v>0.20760000000000001</v>
      </c>
      <c r="T1969" s="32">
        <v>4.8455000000000004</v>
      </c>
      <c r="U1969" s="32">
        <v>4.5107999999999997</v>
      </c>
      <c r="V1969" s="32">
        <v>5.1375000000000002</v>
      </c>
      <c r="W1969" s="32">
        <v>0.2084</v>
      </c>
      <c r="X1969" s="32">
        <v>32.4405</v>
      </c>
      <c r="Y1969" s="32">
        <v>32.244300000000003</v>
      </c>
      <c r="Z1969" s="32">
        <v>32.601900000000001</v>
      </c>
      <c r="AA1969" s="32">
        <v>0.11269999999999999</v>
      </c>
      <c r="AB1969" s="46">
        <v>32.304099999999998</v>
      </c>
      <c r="AC1969" s="46">
        <v>32.198399999999999</v>
      </c>
      <c r="AD1969" s="46">
        <v>32.5124</v>
      </c>
      <c r="AE1969" s="46">
        <v>8.9499999999999996E-2</v>
      </c>
      <c r="AF1969" s="46"/>
      <c r="AG1969" s="46"/>
      <c r="AH1969" s="46"/>
      <c r="AI1969" s="46"/>
      <c r="AJ1969" s="32">
        <v>7.0156000000000001</v>
      </c>
      <c r="AK1969" s="32">
        <v>6.8902999999999999</v>
      </c>
      <c r="AL1969" s="32">
        <v>7.1734999999999998</v>
      </c>
      <c r="AM1969" s="32">
        <v>8.5999999999999993E-2</v>
      </c>
      <c r="AN1969" s="32">
        <v>0.21299999999999999</v>
      </c>
      <c r="AO1969" s="46"/>
      <c r="AP1969" s="32">
        <v>4.5087000000000002</v>
      </c>
      <c r="AQ1969" s="32">
        <v>1E-4</v>
      </c>
      <c r="AR1969" s="32">
        <v>4.5130999999999997</v>
      </c>
      <c r="AS1969" s="32">
        <v>3.3E-3</v>
      </c>
      <c r="AT1969" s="32">
        <v>32.244500000000002</v>
      </c>
      <c r="AU1969" s="32">
        <v>2.0000000000000001E-4</v>
      </c>
      <c r="AV1969" s="46"/>
      <c r="AW1969" s="32"/>
      <c r="AX1969" s="32">
        <v>4.5086000000000004</v>
      </c>
      <c r="AY1969">
        <v>3.97</v>
      </c>
      <c r="AZ1969">
        <v>4.5107999999999997</v>
      </c>
      <c r="BA1969">
        <v>4.96</v>
      </c>
      <c r="BB1969">
        <v>156</v>
      </c>
      <c r="BC1969">
        <v>150.74</v>
      </c>
      <c r="BD1969" s="32">
        <v>5.3947000000000003</v>
      </c>
      <c r="BE1969" s="32">
        <v>5.3944999999999999</v>
      </c>
      <c r="BF1969" s="32">
        <v>32.722099999999998</v>
      </c>
      <c r="BG1969" s="46">
        <v>32.720700000000001</v>
      </c>
      <c r="BH1969" s="32"/>
      <c r="BI1969" s="34"/>
      <c r="BJ1969" s="34"/>
      <c r="BK1969" s="34"/>
      <c r="BL1969" s="34"/>
      <c r="BM1969">
        <v>-1</v>
      </c>
      <c r="BN1969" t="s">
        <v>1987</v>
      </c>
      <c r="BO1969" t="s">
        <v>7887</v>
      </c>
      <c r="BP1969" t="b">
        <v>1</v>
      </c>
    </row>
    <row r="1970" spans="1:68" x14ac:dyDescent="0.25">
      <c r="A1970" s="30" t="str">
        <f t="shared" si="31"/>
        <v>2013004085</v>
      </c>
      <c r="B1970" t="s">
        <v>223</v>
      </c>
      <c r="C1970">
        <v>85</v>
      </c>
      <c r="D1970" s="65" t="s">
        <v>8870</v>
      </c>
      <c r="E1970" t="s">
        <v>89</v>
      </c>
      <c r="F1970">
        <v>1</v>
      </c>
      <c r="G1970">
        <v>2013</v>
      </c>
      <c r="H1970">
        <v>1</v>
      </c>
      <c r="I1970" s="34">
        <v>101.2</v>
      </c>
      <c r="J1970">
        <v>106</v>
      </c>
      <c r="K1970" s="32">
        <v>42.760300000000001</v>
      </c>
      <c r="L1970" s="32">
        <v>-65.489000000000004</v>
      </c>
      <c r="M1970" s="31">
        <v>41378.644907407404</v>
      </c>
      <c r="N1970" s="33">
        <v>2.98</v>
      </c>
      <c r="O1970" s="33">
        <v>49.6</v>
      </c>
      <c r="P1970" s="32">
        <v>3.4359999999999999</v>
      </c>
      <c r="Q1970" s="32">
        <v>3.3136000000000001</v>
      </c>
      <c r="R1970" s="32">
        <v>3.9174000000000002</v>
      </c>
      <c r="S1970" s="32">
        <v>0.1055</v>
      </c>
      <c r="T1970" s="32">
        <v>3.4365000000000001</v>
      </c>
      <c r="U1970" s="32">
        <v>3.3151999999999999</v>
      </c>
      <c r="V1970" s="32">
        <v>3.9140000000000001</v>
      </c>
      <c r="W1970" s="32">
        <v>0.10580000000000001</v>
      </c>
      <c r="X1970" s="32">
        <v>31.8306</v>
      </c>
      <c r="Y1970" s="32">
        <v>31.692499999999999</v>
      </c>
      <c r="Z1970" s="32">
        <v>32.217399999999998</v>
      </c>
      <c r="AA1970" s="32">
        <v>0.1149</v>
      </c>
      <c r="AB1970" s="46">
        <v>31.848700000000001</v>
      </c>
      <c r="AC1970" s="46">
        <v>31.730499999999999</v>
      </c>
      <c r="AD1970" s="46">
        <v>32.213000000000001</v>
      </c>
      <c r="AE1970" s="46">
        <v>0.1037</v>
      </c>
      <c r="AF1970" s="46">
        <v>7.4250999999999996</v>
      </c>
      <c r="AG1970" s="46">
        <v>6.9493999999999998</v>
      </c>
      <c r="AH1970" s="46">
        <v>7.6752000000000002</v>
      </c>
      <c r="AI1970" s="46">
        <v>0.2107</v>
      </c>
      <c r="AJ1970" s="32">
        <v>7.7464000000000004</v>
      </c>
      <c r="AK1970" s="32">
        <v>7.2317</v>
      </c>
      <c r="AL1970" s="32">
        <v>7.8810000000000002</v>
      </c>
      <c r="AM1970" s="32">
        <v>0.1656</v>
      </c>
      <c r="AN1970" s="32">
        <v>0.36799999999999999</v>
      </c>
      <c r="AO1970" s="46">
        <v>0.27860000000000001</v>
      </c>
      <c r="AP1970" s="32">
        <v>3.3942999999999999</v>
      </c>
      <c r="AQ1970" s="32">
        <v>2.01E-2</v>
      </c>
      <c r="AR1970" s="32">
        <v>3.4043999999999999</v>
      </c>
      <c r="AS1970" s="32">
        <v>2.4199999999999999E-2</v>
      </c>
      <c r="AT1970" s="32">
        <v>31.697900000000001</v>
      </c>
      <c r="AU1970" s="32">
        <v>6.4999999999999997E-3</v>
      </c>
      <c r="AV1970" s="46">
        <v>31.801300000000001</v>
      </c>
      <c r="AW1970" s="32">
        <v>0</v>
      </c>
      <c r="AX1970" s="32">
        <v>3.3136000000000001</v>
      </c>
      <c r="AY1970">
        <v>21.82</v>
      </c>
      <c r="AZ1970">
        <v>3.3151999999999999</v>
      </c>
      <c r="BA1970">
        <v>21.82</v>
      </c>
      <c r="BB1970">
        <v>106.9</v>
      </c>
      <c r="BD1970" s="32"/>
      <c r="BE1970" s="32"/>
      <c r="BF1970" s="32"/>
      <c r="BG1970" s="46"/>
      <c r="BH1970" s="32">
        <v>3.3136000000000001</v>
      </c>
      <c r="BI1970" s="34">
        <v>22</v>
      </c>
      <c r="BJ1970" s="34">
        <v>0</v>
      </c>
      <c r="BK1970" s="34">
        <v>50</v>
      </c>
      <c r="BL1970" s="34">
        <v>50</v>
      </c>
      <c r="BM1970">
        <v>0</v>
      </c>
      <c r="BN1970" t="s">
        <v>1988</v>
      </c>
      <c r="BO1970" t="s">
        <v>7888</v>
      </c>
      <c r="BP1970" t="b">
        <v>1</v>
      </c>
    </row>
    <row r="1971" spans="1:68" x14ac:dyDescent="0.25">
      <c r="A1971" s="30" t="str">
        <f t="shared" si="31"/>
        <v>2013004089</v>
      </c>
      <c r="B1971" t="s">
        <v>223</v>
      </c>
      <c r="C1971">
        <v>89</v>
      </c>
      <c r="D1971" s="65" t="s">
        <v>8721</v>
      </c>
      <c r="E1971" t="s">
        <v>9054</v>
      </c>
      <c r="F1971">
        <v>0</v>
      </c>
      <c r="G1971">
        <v>2013</v>
      </c>
      <c r="H1971">
        <v>1</v>
      </c>
      <c r="I1971" s="34">
        <v>95.2</v>
      </c>
      <c r="J1971">
        <v>100</v>
      </c>
      <c r="K1971" s="32">
        <v>42.417299999999997</v>
      </c>
      <c r="L1971" s="32">
        <v>-65.742999999999995</v>
      </c>
      <c r="M1971" s="31">
        <v>41378.855011574073</v>
      </c>
      <c r="N1971" s="33">
        <v>2.98</v>
      </c>
      <c r="O1971" s="33">
        <v>49.6</v>
      </c>
      <c r="P1971" s="32">
        <v>3.7582</v>
      </c>
      <c r="Q1971" s="32">
        <v>3.1983000000000001</v>
      </c>
      <c r="R1971" s="32">
        <v>4.9684999999999997</v>
      </c>
      <c r="S1971" s="32">
        <v>0.69699999999999995</v>
      </c>
      <c r="T1971" s="32">
        <v>3.7517999999999998</v>
      </c>
      <c r="U1971" s="32">
        <v>3.1983999999999999</v>
      </c>
      <c r="V1971" s="32">
        <v>4.9678000000000004</v>
      </c>
      <c r="W1971" s="32">
        <v>0.69279999999999997</v>
      </c>
      <c r="X1971" s="32">
        <v>31.8935</v>
      </c>
      <c r="Y1971" s="32">
        <v>31.4817</v>
      </c>
      <c r="Z1971" s="32">
        <v>32.584299999999999</v>
      </c>
      <c r="AA1971" s="32">
        <v>0.44280000000000003</v>
      </c>
      <c r="AB1971" s="46">
        <v>31.889099999999999</v>
      </c>
      <c r="AC1971" s="46">
        <v>31.480499999999999</v>
      </c>
      <c r="AD1971" s="46">
        <v>32.582700000000003</v>
      </c>
      <c r="AE1971" s="46">
        <v>0.43980000000000002</v>
      </c>
      <c r="AF1971" s="46">
        <v>7.4862000000000002</v>
      </c>
      <c r="AG1971" s="46">
        <v>6.5762</v>
      </c>
      <c r="AH1971" s="46">
        <v>8.2246000000000006</v>
      </c>
      <c r="AI1971" s="46">
        <v>0.63219999999999998</v>
      </c>
      <c r="AJ1971" s="32">
        <v>7.5244999999999997</v>
      </c>
      <c r="AK1971" s="32">
        <v>6.6029</v>
      </c>
      <c r="AL1971" s="32">
        <v>8.3158999999999992</v>
      </c>
      <c r="AM1971" s="32">
        <v>0.65590000000000004</v>
      </c>
      <c r="AN1971" s="32">
        <v>0.71230000000000004</v>
      </c>
      <c r="AO1971" s="46">
        <v>0.71140000000000003</v>
      </c>
      <c r="AP1971" s="32">
        <v>3.3155000000000001</v>
      </c>
      <c r="AQ1971" s="32">
        <v>8.3000000000000001E-3</v>
      </c>
      <c r="AR1971" s="32">
        <v>3.3119999999999998</v>
      </c>
      <c r="AS1971" s="32">
        <v>6.1000000000000004E-3</v>
      </c>
      <c r="AT1971" s="32">
        <v>31.482900000000001</v>
      </c>
      <c r="AU1971" s="32">
        <v>1.2999999999999999E-3</v>
      </c>
      <c r="AV1971" s="46">
        <v>31.482800000000001</v>
      </c>
      <c r="AW1971" s="32">
        <v>1.1000000000000001E-3</v>
      </c>
      <c r="AX1971" s="32">
        <v>3.1983000000000001</v>
      </c>
      <c r="AY1971">
        <v>20.83</v>
      </c>
      <c r="AZ1971">
        <v>3.1983999999999999</v>
      </c>
      <c r="BA1971">
        <v>20.83</v>
      </c>
      <c r="BB1971">
        <v>100</v>
      </c>
      <c r="BC1971">
        <v>95.22</v>
      </c>
      <c r="BD1971" s="32">
        <v>8.3423999999999996</v>
      </c>
      <c r="BE1971" s="32">
        <v>8.3153000000000006</v>
      </c>
      <c r="BF1971" s="32">
        <v>34.0929</v>
      </c>
      <c r="BG1971" s="46">
        <v>34.081200000000003</v>
      </c>
      <c r="BH1971" s="32">
        <v>3.1983000000000001</v>
      </c>
      <c r="BI1971" s="34">
        <v>21</v>
      </c>
      <c r="BJ1971" s="34">
        <v>0</v>
      </c>
      <c r="BK1971" s="34">
        <v>34</v>
      </c>
      <c r="BL1971" s="34">
        <v>34</v>
      </c>
      <c r="BM1971">
        <v>0</v>
      </c>
      <c r="BN1971" t="s">
        <v>1989</v>
      </c>
      <c r="BO1971" t="s">
        <v>7889</v>
      </c>
      <c r="BP1971" t="b">
        <v>1</v>
      </c>
    </row>
    <row r="1972" spans="1:68" x14ac:dyDescent="0.25">
      <c r="A1972" s="30" t="str">
        <f t="shared" si="31"/>
        <v>2013004091</v>
      </c>
      <c r="B1972" t="s">
        <v>223</v>
      </c>
      <c r="C1972">
        <v>91</v>
      </c>
      <c r="D1972" s="65" t="s">
        <v>8722</v>
      </c>
      <c r="E1972" t="s">
        <v>9053</v>
      </c>
      <c r="F1972">
        <v>0</v>
      </c>
      <c r="G1972">
        <v>2013</v>
      </c>
      <c r="H1972">
        <v>1</v>
      </c>
      <c r="I1972" s="34">
        <v>197.3</v>
      </c>
      <c r="J1972">
        <v>200</v>
      </c>
      <c r="K1972" s="32">
        <v>42.337000000000003</v>
      </c>
      <c r="L1972" s="32">
        <v>-65.807199999999995</v>
      </c>
      <c r="M1972" s="31">
        <v>41378.915138888886</v>
      </c>
      <c r="N1972" s="33">
        <v>1.98</v>
      </c>
      <c r="O1972" s="33">
        <v>49.6</v>
      </c>
      <c r="P1972" s="32">
        <v>4.0734000000000004</v>
      </c>
      <c r="Q1972" s="32">
        <v>3.7210000000000001</v>
      </c>
      <c r="R1972" s="32">
        <v>4.7203999999999997</v>
      </c>
      <c r="S1972" s="32">
        <v>0.28710000000000002</v>
      </c>
      <c r="T1972" s="32">
        <v>4.0269000000000004</v>
      </c>
      <c r="U1972" s="32">
        <v>3.7210999999999999</v>
      </c>
      <c r="V1972" s="32">
        <v>4.7088999999999999</v>
      </c>
      <c r="W1972" s="32">
        <v>0.27050000000000002</v>
      </c>
      <c r="X1972" s="32">
        <v>32.026499999999999</v>
      </c>
      <c r="Y1972" s="32">
        <v>31.633600000000001</v>
      </c>
      <c r="Z1972" s="32">
        <v>32.434100000000001</v>
      </c>
      <c r="AA1972" s="32">
        <v>0.24640000000000001</v>
      </c>
      <c r="AB1972" s="46">
        <v>31.736899999999999</v>
      </c>
      <c r="AC1972" s="46">
        <v>31.611000000000001</v>
      </c>
      <c r="AD1972" s="46">
        <v>31.882200000000001</v>
      </c>
      <c r="AE1972" s="46">
        <v>7.8600000000000003E-2</v>
      </c>
      <c r="AF1972" s="46">
        <v>9.4016999999999999</v>
      </c>
      <c r="AG1972" s="46">
        <v>9.3452000000000002</v>
      </c>
      <c r="AH1972" s="46">
        <v>9.4581999999999997</v>
      </c>
      <c r="AI1972" s="46">
        <v>7.9899999999999999E-2</v>
      </c>
      <c r="AJ1972" s="32">
        <v>7.4896000000000003</v>
      </c>
      <c r="AK1972" s="32">
        <v>7.0564</v>
      </c>
      <c r="AL1972" s="32">
        <v>7.9528999999999996</v>
      </c>
      <c r="AM1972" s="32">
        <v>0.25269999999999998</v>
      </c>
      <c r="AN1972" s="32">
        <v>0.53500000000000003</v>
      </c>
      <c r="AO1972" s="46">
        <v>7.4099999999999999E-2</v>
      </c>
      <c r="AP1972" s="32">
        <v>3.726</v>
      </c>
      <c r="AQ1972" s="32">
        <v>7.4999999999999997E-3</v>
      </c>
      <c r="AR1972" s="32">
        <v>3.7282999999999999</v>
      </c>
      <c r="AS1972" s="32">
        <v>8.9999999999999993E-3</v>
      </c>
      <c r="AT1972" s="32">
        <v>31.642099999999999</v>
      </c>
      <c r="AU1972" s="32">
        <v>1.0500000000000001E-2</v>
      </c>
      <c r="AV1972" s="46">
        <v>31.652100000000001</v>
      </c>
      <c r="AW1972" s="32">
        <v>7.9000000000000008E-3</v>
      </c>
      <c r="AX1972" s="32">
        <v>3.7210000000000001</v>
      </c>
      <c r="AY1972">
        <v>5.95</v>
      </c>
      <c r="AZ1972">
        <v>3.7210999999999999</v>
      </c>
      <c r="BA1972">
        <v>4.96</v>
      </c>
      <c r="BB1972">
        <v>200</v>
      </c>
      <c r="BC1972">
        <v>197.34</v>
      </c>
      <c r="BD1972" s="32">
        <v>9.8126999999999995</v>
      </c>
      <c r="BE1972" s="32">
        <v>9.8237000000000005</v>
      </c>
      <c r="BF1972" s="32">
        <v>35.105400000000003</v>
      </c>
      <c r="BG1972" s="46">
        <v>35.101599999999998</v>
      </c>
      <c r="BH1972" s="32">
        <v>3.7210000000000001</v>
      </c>
      <c r="BI1972" s="34">
        <v>6</v>
      </c>
      <c r="BJ1972" s="34">
        <v>0</v>
      </c>
      <c r="BK1972" s="34">
        <v>25</v>
      </c>
      <c r="BL1972" s="34">
        <v>25</v>
      </c>
      <c r="BM1972">
        <v>0</v>
      </c>
      <c r="BN1972" t="s">
        <v>1990</v>
      </c>
      <c r="BO1972" t="s">
        <v>7890</v>
      </c>
      <c r="BP1972" t="b">
        <v>1</v>
      </c>
    </row>
    <row r="1973" spans="1:68" x14ac:dyDescent="0.25">
      <c r="A1973" s="30" t="str">
        <f t="shared" si="31"/>
        <v>2013004093</v>
      </c>
      <c r="B1973" t="s">
        <v>223</v>
      </c>
      <c r="C1973">
        <v>93</v>
      </c>
      <c r="D1973" s="65" t="s">
        <v>8800</v>
      </c>
      <c r="E1973" t="s">
        <v>9052</v>
      </c>
      <c r="F1973">
        <v>0</v>
      </c>
      <c r="G1973">
        <v>2013</v>
      </c>
      <c r="H1973">
        <v>1</v>
      </c>
      <c r="I1973" s="34">
        <v>222.1</v>
      </c>
      <c r="J1973">
        <v>228</v>
      </c>
      <c r="K1973" s="32">
        <v>42.267299999999999</v>
      </c>
      <c r="L1973" s="32">
        <v>-65.869799999999998</v>
      </c>
      <c r="M1973" s="31">
        <v>41378.980543981481</v>
      </c>
      <c r="N1973" s="33">
        <v>2.98</v>
      </c>
      <c r="O1973" s="33">
        <v>49.6</v>
      </c>
      <c r="P1973" s="32">
        <v>5.0041000000000002</v>
      </c>
      <c r="Q1973" s="32">
        <v>4.0747999999999998</v>
      </c>
      <c r="R1973" s="32">
        <v>5.8173000000000004</v>
      </c>
      <c r="S1973" s="32">
        <v>0.42199999999999999</v>
      </c>
      <c r="T1973" s="32">
        <v>5.0004</v>
      </c>
      <c r="U1973" s="32">
        <v>4.0510999999999999</v>
      </c>
      <c r="V1973" s="32">
        <v>5.8110999999999997</v>
      </c>
      <c r="W1973" s="32">
        <v>0.42209999999999998</v>
      </c>
      <c r="X1973" s="32">
        <v>32.572000000000003</v>
      </c>
      <c r="Y1973" s="32">
        <v>32.034999999999997</v>
      </c>
      <c r="Z1973" s="32">
        <v>32.950899999999997</v>
      </c>
      <c r="AA1973" s="32">
        <v>0.2205</v>
      </c>
      <c r="AB1973" s="46">
        <v>32.5749</v>
      </c>
      <c r="AC1973" s="46">
        <v>32.0062</v>
      </c>
      <c r="AD1973" s="46">
        <v>32.9465</v>
      </c>
      <c r="AE1973" s="46">
        <v>0.21870000000000001</v>
      </c>
      <c r="AF1973" s="46">
        <v>6.5368000000000004</v>
      </c>
      <c r="AG1973" s="46">
        <v>6.2763999999999998</v>
      </c>
      <c r="AH1973" s="46">
        <v>7.1143999999999998</v>
      </c>
      <c r="AI1973" s="46">
        <v>0.17180000000000001</v>
      </c>
      <c r="AJ1973" s="32">
        <v>6.6094999999999997</v>
      </c>
      <c r="AK1973" s="32">
        <v>6.3418999999999999</v>
      </c>
      <c r="AL1973" s="32">
        <v>7.1517999999999997</v>
      </c>
      <c r="AM1973" s="32">
        <v>0.17580000000000001</v>
      </c>
      <c r="AN1973" s="32">
        <v>0.52249999999999996</v>
      </c>
      <c r="AO1973" s="46">
        <v>0.56020000000000003</v>
      </c>
      <c r="AP1973" s="32">
        <v>4.1102999999999996</v>
      </c>
      <c r="AQ1973" s="32">
        <v>3.0800000000000001E-2</v>
      </c>
      <c r="AR1973" s="32">
        <v>4.1026999999999996</v>
      </c>
      <c r="AS1973" s="32">
        <v>4.4900000000000002E-2</v>
      </c>
      <c r="AT1973" s="32">
        <v>32.045699999999997</v>
      </c>
      <c r="AU1973" s="32">
        <v>1.11E-2</v>
      </c>
      <c r="AV1973" s="46">
        <v>32.013100000000001</v>
      </c>
      <c r="AW1973" s="32">
        <v>9.7999999999999997E-3</v>
      </c>
      <c r="AX1973" s="32">
        <v>4.0747999999999998</v>
      </c>
      <c r="AY1973">
        <v>2.98</v>
      </c>
      <c r="AZ1973">
        <v>4.0510999999999999</v>
      </c>
      <c r="BA1973">
        <v>2.98</v>
      </c>
      <c r="BB1973">
        <v>229</v>
      </c>
      <c r="BC1973">
        <v>222.12</v>
      </c>
      <c r="BD1973" s="32">
        <v>9.0096000000000007</v>
      </c>
      <c r="BE1973" s="32">
        <v>9.0093999999999994</v>
      </c>
      <c r="BF1973" s="32">
        <v>35.0047</v>
      </c>
      <c r="BG1973" s="46">
        <v>35.003399999999999</v>
      </c>
      <c r="BH1973" s="32"/>
      <c r="BI1973" s="34"/>
      <c r="BJ1973" s="34"/>
      <c r="BK1973" s="34"/>
      <c r="BL1973" s="34"/>
      <c r="BM1973">
        <v>-1</v>
      </c>
      <c r="BN1973" t="s">
        <v>1991</v>
      </c>
      <c r="BO1973" t="s">
        <v>7891</v>
      </c>
      <c r="BP1973" t="b">
        <v>1</v>
      </c>
    </row>
    <row r="1974" spans="1:68" x14ac:dyDescent="0.25">
      <c r="A1974" s="30" t="str">
        <f t="shared" si="31"/>
        <v>2013004095</v>
      </c>
      <c r="B1974" t="s">
        <v>223</v>
      </c>
      <c r="C1974">
        <v>95</v>
      </c>
      <c r="D1974" s="65" t="s">
        <v>8908</v>
      </c>
      <c r="E1974" t="s">
        <v>9051</v>
      </c>
      <c r="F1974">
        <v>0</v>
      </c>
      <c r="G1974">
        <v>2013</v>
      </c>
      <c r="H1974">
        <v>1</v>
      </c>
      <c r="I1974" s="34">
        <v>222.1</v>
      </c>
      <c r="J1974">
        <v>228</v>
      </c>
      <c r="K1974" s="32">
        <v>42.198799999999999</v>
      </c>
      <c r="L1974" s="32">
        <v>-65.938199999999995</v>
      </c>
      <c r="M1974" s="31">
        <v>41379.049201388887</v>
      </c>
      <c r="N1974" s="33">
        <v>2.98</v>
      </c>
      <c r="O1974" s="33">
        <v>49.6</v>
      </c>
      <c r="P1974" s="32">
        <v>4.9762000000000004</v>
      </c>
      <c r="Q1974" s="32">
        <v>4.3710000000000004</v>
      </c>
      <c r="R1974" s="32">
        <v>5.4038000000000004</v>
      </c>
      <c r="S1974" s="32">
        <v>0.26150000000000001</v>
      </c>
      <c r="T1974" s="32">
        <v>4.9748000000000001</v>
      </c>
      <c r="U1974" s="32">
        <v>4.3719999999999999</v>
      </c>
      <c r="V1974" s="32">
        <v>5.4032999999999998</v>
      </c>
      <c r="W1974" s="32">
        <v>0.26140000000000002</v>
      </c>
      <c r="X1974" s="32">
        <v>32.546100000000003</v>
      </c>
      <c r="Y1974" s="32">
        <v>32.1145</v>
      </c>
      <c r="Z1974" s="32">
        <v>32.760899999999999</v>
      </c>
      <c r="AA1974" s="32">
        <v>0.1613</v>
      </c>
      <c r="AB1974" s="46">
        <v>32.546700000000001</v>
      </c>
      <c r="AC1974" s="46">
        <v>32.124200000000002</v>
      </c>
      <c r="AD1974" s="46">
        <v>32.759500000000003</v>
      </c>
      <c r="AE1974" s="46">
        <v>0.16300000000000001</v>
      </c>
      <c r="AF1974" s="46">
        <v>6.5636999999999999</v>
      </c>
      <c r="AG1974" s="46">
        <v>6.4085999999999999</v>
      </c>
      <c r="AH1974" s="46">
        <v>7.2209000000000003</v>
      </c>
      <c r="AI1974" s="46">
        <v>0.17560000000000001</v>
      </c>
      <c r="AJ1974" s="32">
        <v>6.6534000000000004</v>
      </c>
      <c r="AK1974" s="32">
        <v>6.4459999999999997</v>
      </c>
      <c r="AL1974" s="32">
        <v>7.3285999999999998</v>
      </c>
      <c r="AM1974" s="32">
        <v>0.1938</v>
      </c>
      <c r="AN1974" s="32">
        <v>0.35399999999999998</v>
      </c>
      <c r="AO1974" s="46">
        <v>0.39650000000000002</v>
      </c>
      <c r="AP1974" s="32">
        <v>4.4428000000000001</v>
      </c>
      <c r="AQ1974" s="32">
        <v>6.2899999999999998E-2</v>
      </c>
      <c r="AR1974" s="32">
        <v>4.4416000000000002</v>
      </c>
      <c r="AS1974" s="32">
        <v>6.0999999999999999E-2</v>
      </c>
      <c r="AT1974" s="32">
        <v>32.156700000000001</v>
      </c>
      <c r="AU1974" s="32">
        <v>3.78E-2</v>
      </c>
      <c r="AV1974" s="46">
        <v>32.128300000000003</v>
      </c>
      <c r="AW1974" s="32">
        <v>5.8999999999999999E-3</v>
      </c>
      <c r="AX1974" s="32">
        <v>4.3710000000000004</v>
      </c>
      <c r="AY1974">
        <v>2.98</v>
      </c>
      <c r="AZ1974">
        <v>4.3719999999999999</v>
      </c>
      <c r="BA1974">
        <v>2.98</v>
      </c>
      <c r="BB1974">
        <v>228</v>
      </c>
      <c r="BC1974">
        <v>222.12</v>
      </c>
      <c r="BD1974" s="32">
        <v>8.6342999999999996</v>
      </c>
      <c r="BE1974" s="32">
        <v>8.6328999999999994</v>
      </c>
      <c r="BF1974" s="32">
        <v>35.025199999999998</v>
      </c>
      <c r="BG1974" s="46">
        <v>35.023899999999998</v>
      </c>
      <c r="BH1974" s="32"/>
      <c r="BI1974" s="34"/>
      <c r="BJ1974" s="34"/>
      <c r="BK1974" s="34"/>
      <c r="BL1974" s="34"/>
      <c r="BM1974">
        <v>-1</v>
      </c>
      <c r="BN1974" t="s">
        <v>1992</v>
      </c>
      <c r="BO1974" t="s">
        <v>7892</v>
      </c>
      <c r="BP1974" t="b">
        <v>1</v>
      </c>
    </row>
    <row r="1975" spans="1:68" x14ac:dyDescent="0.25">
      <c r="A1975" s="30" t="str">
        <f t="shared" si="31"/>
        <v>2013004097</v>
      </c>
      <c r="B1975" t="s">
        <v>223</v>
      </c>
      <c r="C1975">
        <v>97</v>
      </c>
      <c r="D1975" s="65" t="s">
        <v>8713</v>
      </c>
      <c r="E1975" t="s">
        <v>9050</v>
      </c>
      <c r="F1975">
        <v>0</v>
      </c>
      <c r="G1975">
        <v>2013</v>
      </c>
      <c r="H1975">
        <v>1</v>
      </c>
      <c r="I1975" s="34">
        <v>200.3</v>
      </c>
      <c r="J1975">
        <v>207</v>
      </c>
      <c r="K1975" s="32">
        <v>42.117699999999999</v>
      </c>
      <c r="L1975" s="32">
        <v>-66.042000000000002</v>
      </c>
      <c r="M1975" s="31">
        <v>41379.116886574076</v>
      </c>
      <c r="N1975" s="33">
        <v>2.98</v>
      </c>
      <c r="O1975" s="33">
        <v>49.6</v>
      </c>
      <c r="P1975" s="32">
        <v>5.5015000000000001</v>
      </c>
      <c r="Q1975" s="32">
        <v>5.3078000000000003</v>
      </c>
      <c r="R1975" s="32">
        <v>5.9596999999999998</v>
      </c>
      <c r="S1975" s="32">
        <v>0.20899999999999999</v>
      </c>
      <c r="T1975" s="32">
        <v>5.5010000000000003</v>
      </c>
      <c r="U1975" s="32">
        <v>5.3079999999999998</v>
      </c>
      <c r="V1975" s="32">
        <v>5.9592000000000001</v>
      </c>
      <c r="W1975" s="32">
        <v>0.20860000000000001</v>
      </c>
      <c r="X1975" s="32">
        <v>32.700600000000001</v>
      </c>
      <c r="Y1975" s="32">
        <v>32.444699999999997</v>
      </c>
      <c r="Z1975" s="32">
        <v>33.045499999999997</v>
      </c>
      <c r="AA1975" s="32">
        <v>0.19639999999999999</v>
      </c>
      <c r="AB1975" s="46">
        <v>32.704000000000001</v>
      </c>
      <c r="AC1975" s="46">
        <v>32.450299999999999</v>
      </c>
      <c r="AD1975" s="46">
        <v>33.043700000000001</v>
      </c>
      <c r="AE1975" s="46">
        <v>0.19420000000000001</v>
      </c>
      <c r="AF1975" s="46">
        <v>6.8971999999999998</v>
      </c>
      <c r="AG1975" s="46">
        <v>6.4821</v>
      </c>
      <c r="AH1975" s="46">
        <v>7.1859999999999999</v>
      </c>
      <c r="AI1975" s="46">
        <v>0.18640000000000001</v>
      </c>
      <c r="AJ1975" s="32">
        <v>7.0364000000000004</v>
      </c>
      <c r="AK1975" s="32">
        <v>6.5728999999999997</v>
      </c>
      <c r="AL1975" s="32">
        <v>7.3827999999999996</v>
      </c>
      <c r="AM1975" s="32">
        <v>0.23319999999999999</v>
      </c>
      <c r="AN1975" s="32">
        <v>0.39140000000000003</v>
      </c>
      <c r="AO1975" s="46">
        <v>0.38690000000000002</v>
      </c>
      <c r="AP1975" s="32">
        <v>5.3189000000000002</v>
      </c>
      <c r="AQ1975" s="32">
        <v>1.0699999999999999E-2</v>
      </c>
      <c r="AR1975" s="32">
        <v>5.32</v>
      </c>
      <c r="AS1975" s="32">
        <v>1.23E-2</v>
      </c>
      <c r="AT1975" s="32">
        <v>32.448599999999999</v>
      </c>
      <c r="AU1975" s="32">
        <v>4.4000000000000003E-3</v>
      </c>
      <c r="AV1975" s="46">
        <v>32.4617</v>
      </c>
      <c r="AW1975" s="32">
        <v>6.1999999999999998E-3</v>
      </c>
      <c r="AX1975" s="32">
        <v>5.3078000000000003</v>
      </c>
      <c r="AY1975">
        <v>11.91</v>
      </c>
      <c r="AZ1975">
        <v>5.3079999999999998</v>
      </c>
      <c r="BA1975">
        <v>6.94</v>
      </c>
      <c r="BB1975">
        <v>210</v>
      </c>
      <c r="BC1975">
        <v>200.32</v>
      </c>
      <c r="BD1975" s="32">
        <v>9.0614000000000008</v>
      </c>
      <c r="BE1975" s="32">
        <v>9.0617999999999999</v>
      </c>
      <c r="BF1975" s="32">
        <v>34.770699999999998</v>
      </c>
      <c r="BG1975" s="46">
        <v>34.769300000000001</v>
      </c>
      <c r="BH1975" s="32"/>
      <c r="BI1975" s="34"/>
      <c r="BJ1975" s="34"/>
      <c r="BK1975" s="34"/>
      <c r="BL1975" s="34"/>
      <c r="BM1975">
        <v>-1</v>
      </c>
      <c r="BN1975" t="s">
        <v>1993</v>
      </c>
      <c r="BO1975" t="s">
        <v>7893</v>
      </c>
      <c r="BP1975" t="b">
        <v>1</v>
      </c>
    </row>
    <row r="1976" spans="1:68" x14ac:dyDescent="0.25">
      <c r="A1976" s="30" t="str">
        <f t="shared" si="31"/>
        <v>2013004099</v>
      </c>
      <c r="B1976" t="s">
        <v>223</v>
      </c>
      <c r="C1976">
        <v>99</v>
      </c>
      <c r="D1976" s="65" t="s">
        <v>8724</v>
      </c>
      <c r="E1976" t="s">
        <v>9049</v>
      </c>
      <c r="F1976">
        <v>0</v>
      </c>
      <c r="G1976">
        <v>2013</v>
      </c>
      <c r="H1976">
        <v>1</v>
      </c>
      <c r="I1976" s="34">
        <v>89.3</v>
      </c>
      <c r="J1976">
        <v>94</v>
      </c>
      <c r="K1976" s="32">
        <v>41.991500000000002</v>
      </c>
      <c r="L1976" s="32">
        <v>-66.138999999999996</v>
      </c>
      <c r="M1976" s="31">
        <v>41379.186076388891</v>
      </c>
      <c r="N1976" s="33">
        <v>2.98</v>
      </c>
      <c r="O1976" s="33">
        <v>49.6</v>
      </c>
      <c r="P1976" s="32">
        <v>4.6428000000000003</v>
      </c>
      <c r="Q1976" s="32">
        <v>4.3377999999999997</v>
      </c>
      <c r="R1976" s="32">
        <v>5.4352</v>
      </c>
      <c r="S1976" s="32">
        <v>0.32869999999999999</v>
      </c>
      <c r="T1976" s="32">
        <v>4.6421000000000001</v>
      </c>
      <c r="U1976" s="32">
        <v>4.3376999999999999</v>
      </c>
      <c r="V1976" s="32">
        <v>5.4377000000000004</v>
      </c>
      <c r="W1976" s="32">
        <v>0.3281</v>
      </c>
      <c r="X1976" s="32">
        <v>32.255099999999999</v>
      </c>
      <c r="Y1976" s="32">
        <v>32.0398</v>
      </c>
      <c r="Z1976" s="32">
        <v>32.727899999999998</v>
      </c>
      <c r="AA1976" s="32">
        <v>0.21629999999999999</v>
      </c>
      <c r="AB1976" s="46">
        <v>32.257599999999996</v>
      </c>
      <c r="AC1976" s="46">
        <v>32.039299999999997</v>
      </c>
      <c r="AD1976" s="46">
        <v>32.726700000000001</v>
      </c>
      <c r="AE1976" s="46">
        <v>0.2145</v>
      </c>
      <c r="AF1976" s="46">
        <v>7.1569000000000003</v>
      </c>
      <c r="AG1976" s="46">
        <v>6.8537999999999997</v>
      </c>
      <c r="AH1976" s="46">
        <v>7.359</v>
      </c>
      <c r="AI1976" s="46">
        <v>0.15049999999999999</v>
      </c>
      <c r="AJ1976" s="32">
        <v>7.2888000000000002</v>
      </c>
      <c r="AK1976" s="32">
        <v>6.9044999999999996</v>
      </c>
      <c r="AL1976" s="32">
        <v>7.5659000000000001</v>
      </c>
      <c r="AM1976" s="32">
        <v>0.20169999999999999</v>
      </c>
      <c r="AN1976" s="32">
        <v>0.43120000000000003</v>
      </c>
      <c r="AO1976" s="46">
        <v>0.42509999999999998</v>
      </c>
      <c r="AP1976" s="32">
        <v>4.3888999999999996</v>
      </c>
      <c r="AQ1976" s="32">
        <v>3.8E-3</v>
      </c>
      <c r="AR1976" s="32">
        <v>4.3895999999999997</v>
      </c>
      <c r="AS1976" s="32">
        <v>5.4000000000000003E-3</v>
      </c>
      <c r="AT1976" s="32">
        <v>32.040599999999998</v>
      </c>
      <c r="AU1976" s="32">
        <v>1.1999999999999999E-3</v>
      </c>
      <c r="AV1976" s="46">
        <v>32.0426</v>
      </c>
      <c r="AW1976" s="32">
        <v>4.7000000000000002E-3</v>
      </c>
      <c r="AX1976" s="32">
        <v>4.3377999999999997</v>
      </c>
      <c r="AY1976">
        <v>16.87</v>
      </c>
      <c r="AZ1976">
        <v>4.3376999999999999</v>
      </c>
      <c r="BA1976">
        <v>16.87</v>
      </c>
      <c r="BB1976">
        <v>93</v>
      </c>
      <c r="BC1976">
        <v>89.27</v>
      </c>
      <c r="BD1976" s="32">
        <v>6.7281000000000004</v>
      </c>
      <c r="BE1976" s="32">
        <v>6.7298999999999998</v>
      </c>
      <c r="BF1976" s="32">
        <v>33.361899999999999</v>
      </c>
      <c r="BG1976" s="46">
        <v>33.361600000000003</v>
      </c>
      <c r="BH1976" s="32"/>
      <c r="BI1976" s="34"/>
      <c r="BJ1976" s="34"/>
      <c r="BK1976" s="34"/>
      <c r="BL1976" s="34"/>
      <c r="BM1976">
        <v>-1</v>
      </c>
      <c r="BN1976" t="s">
        <v>1994</v>
      </c>
      <c r="BO1976" t="s">
        <v>7894</v>
      </c>
      <c r="BP1976" t="b">
        <v>1</v>
      </c>
    </row>
    <row r="1977" spans="1:68" x14ac:dyDescent="0.25">
      <c r="A1977" s="30" t="str">
        <f t="shared" si="31"/>
        <v>2013004100</v>
      </c>
      <c r="B1977" t="s">
        <v>223</v>
      </c>
      <c r="C1977">
        <v>100</v>
      </c>
      <c r="D1977" s="65" t="s">
        <v>8839</v>
      </c>
      <c r="E1977" t="s">
        <v>9048</v>
      </c>
      <c r="F1977">
        <v>0</v>
      </c>
      <c r="G1977">
        <v>2013</v>
      </c>
      <c r="H1977">
        <v>1</v>
      </c>
      <c r="I1977" s="34">
        <v>91.3</v>
      </c>
      <c r="J1977">
        <v>98</v>
      </c>
      <c r="K1977" s="32">
        <v>42.061500000000002</v>
      </c>
      <c r="L1977" s="32">
        <v>-66.081800000000001</v>
      </c>
      <c r="M1977" s="31">
        <v>41379.233391203707</v>
      </c>
      <c r="N1977" s="33">
        <v>5.95</v>
      </c>
      <c r="O1977" s="33">
        <v>49.6</v>
      </c>
      <c r="P1977" s="32">
        <v>4.9795999999999996</v>
      </c>
      <c r="Q1977" s="32">
        <v>4.5753000000000004</v>
      </c>
      <c r="R1977" s="32">
        <v>5.6712999999999996</v>
      </c>
      <c r="S1977" s="32">
        <v>0.29260000000000003</v>
      </c>
      <c r="T1977" s="32">
        <v>4.9793000000000003</v>
      </c>
      <c r="U1977" s="32">
        <v>4.5751999999999997</v>
      </c>
      <c r="V1977" s="32">
        <v>5.6706000000000003</v>
      </c>
      <c r="W1977" s="32">
        <v>0.29120000000000001</v>
      </c>
      <c r="X1977" s="32">
        <v>32.421399999999998</v>
      </c>
      <c r="Y1977" s="32">
        <v>32.189700000000002</v>
      </c>
      <c r="Z1977" s="32">
        <v>32.874099999999999</v>
      </c>
      <c r="AA1977" s="32">
        <v>0.18129999999999999</v>
      </c>
      <c r="AB1977" s="46">
        <v>32.425899999999999</v>
      </c>
      <c r="AC1977" s="46">
        <v>32.188699999999997</v>
      </c>
      <c r="AD1977" s="46">
        <v>32.8705</v>
      </c>
      <c r="AE1977" s="46">
        <v>0.17660000000000001</v>
      </c>
      <c r="AF1977" s="46">
        <v>7.0490000000000004</v>
      </c>
      <c r="AG1977" s="46">
        <v>6.3897000000000004</v>
      </c>
      <c r="AH1977" s="46">
        <v>7.2077</v>
      </c>
      <c r="AI1977" s="46">
        <v>0.20649999999999999</v>
      </c>
      <c r="AJ1977" s="32">
        <v>7.1795999999999998</v>
      </c>
      <c r="AK1977" s="32">
        <v>6.5034999999999998</v>
      </c>
      <c r="AL1977" s="32">
        <v>7.3631000000000002</v>
      </c>
      <c r="AM1977" s="32">
        <v>0.21329999999999999</v>
      </c>
      <c r="AN1977" s="32">
        <v>0.43149999999999999</v>
      </c>
      <c r="AO1977" s="46"/>
      <c r="AP1977" s="32"/>
      <c r="AQ1977" s="32"/>
      <c r="AR1977" s="32"/>
      <c r="AS1977" s="32"/>
      <c r="AT1977" s="32"/>
      <c r="AU1977" s="32"/>
      <c r="AV1977" s="46"/>
      <c r="AW1977" s="32"/>
      <c r="AX1977" s="32">
        <v>4.5753000000000004</v>
      </c>
      <c r="AY1977">
        <v>15.87</v>
      </c>
      <c r="AZ1977">
        <v>4.5751999999999997</v>
      </c>
      <c r="BA1977">
        <v>15.87</v>
      </c>
      <c r="BB1977">
        <v>97</v>
      </c>
      <c r="BD1977" s="32"/>
      <c r="BE1977" s="32"/>
      <c r="BF1977" s="32"/>
      <c r="BG1977" s="46"/>
      <c r="BH1977" s="32"/>
      <c r="BI1977" s="34"/>
      <c r="BJ1977" s="34"/>
      <c r="BK1977" s="34"/>
      <c r="BL1977" s="34"/>
      <c r="BM1977">
        <v>-1</v>
      </c>
      <c r="BN1977" t="s">
        <v>1995</v>
      </c>
      <c r="BO1977" t="s">
        <v>7895</v>
      </c>
      <c r="BP1977" t="b">
        <v>1</v>
      </c>
    </row>
    <row r="1978" spans="1:68" x14ac:dyDescent="0.25">
      <c r="A1978" s="30" t="str">
        <f t="shared" si="31"/>
        <v>2013004101</v>
      </c>
      <c r="B1978" t="s">
        <v>223</v>
      </c>
      <c r="C1978">
        <v>101</v>
      </c>
      <c r="D1978" s="65" t="s">
        <v>8894</v>
      </c>
      <c r="E1978" t="s">
        <v>9047</v>
      </c>
      <c r="F1978">
        <v>0</v>
      </c>
      <c r="G1978">
        <v>2013</v>
      </c>
      <c r="H1978">
        <v>1</v>
      </c>
      <c r="I1978" s="34">
        <v>219.1</v>
      </c>
      <c r="J1978">
        <v>226</v>
      </c>
      <c r="K1978" s="32">
        <v>42.162500000000001</v>
      </c>
      <c r="L1978" s="32">
        <v>-65.968299999999999</v>
      </c>
      <c r="M1978" s="31">
        <v>41379.27815972222</v>
      </c>
      <c r="N1978" s="33">
        <v>2.98</v>
      </c>
      <c r="O1978" s="33">
        <v>49.6</v>
      </c>
      <c r="P1978" s="32">
        <v>5.3964999999999996</v>
      </c>
      <c r="Q1978" s="32">
        <v>4.2039</v>
      </c>
      <c r="R1978" s="32">
        <v>5.8381999999999996</v>
      </c>
      <c r="S1978" s="32">
        <v>0.53390000000000004</v>
      </c>
      <c r="T1978" s="32">
        <v>5.3845000000000001</v>
      </c>
      <c r="U1978" s="32">
        <v>4.1920000000000002</v>
      </c>
      <c r="V1978" s="32">
        <v>5.8373999999999997</v>
      </c>
      <c r="W1978" s="32">
        <v>0.54390000000000005</v>
      </c>
      <c r="X1978" s="32">
        <v>32.7059</v>
      </c>
      <c r="Y1978" s="32">
        <v>32.001100000000001</v>
      </c>
      <c r="Z1978" s="32">
        <v>32.953200000000002</v>
      </c>
      <c r="AA1978" s="32">
        <v>0.28239999999999998</v>
      </c>
      <c r="AB1978" s="46">
        <v>32.799300000000002</v>
      </c>
      <c r="AC1978" s="46">
        <v>32.001600000000003</v>
      </c>
      <c r="AD1978" s="46">
        <v>32.951000000000001</v>
      </c>
      <c r="AE1978" s="46">
        <v>0.24049999999999999</v>
      </c>
      <c r="AF1978" s="46">
        <v>6.5377999999999998</v>
      </c>
      <c r="AG1978" s="46">
        <v>6.3076999999999996</v>
      </c>
      <c r="AH1978" s="46">
        <v>7.2610999999999999</v>
      </c>
      <c r="AI1978" s="46">
        <v>0.25919999999999999</v>
      </c>
      <c r="AJ1978" s="32">
        <v>6.7667999999999999</v>
      </c>
      <c r="AK1978" s="32">
        <v>6.3886000000000003</v>
      </c>
      <c r="AL1978" s="32">
        <v>7.4610000000000003</v>
      </c>
      <c r="AM1978" s="32">
        <v>0.35139999999999999</v>
      </c>
      <c r="AN1978" s="32">
        <v>0.46029999999999999</v>
      </c>
      <c r="AO1978" s="46"/>
      <c r="AP1978" s="32">
        <v>4.2904999999999998</v>
      </c>
      <c r="AQ1978" s="32">
        <v>7.8299999999999995E-2</v>
      </c>
      <c r="AR1978" s="32">
        <v>4.2731000000000003</v>
      </c>
      <c r="AS1978" s="32">
        <v>7.4700000000000003E-2</v>
      </c>
      <c r="AT1978" s="32">
        <v>32.094299999999997</v>
      </c>
      <c r="AU1978" s="32">
        <v>8.3799999999999999E-2</v>
      </c>
      <c r="AV1978" s="46"/>
      <c r="AW1978" s="32"/>
      <c r="AX1978" s="32">
        <v>4.2039</v>
      </c>
      <c r="AY1978">
        <v>2.98</v>
      </c>
      <c r="AZ1978">
        <v>4.1920000000000002</v>
      </c>
      <c r="BA1978">
        <v>2.98</v>
      </c>
      <c r="BB1978">
        <v>225</v>
      </c>
      <c r="BC1978">
        <v>219.15</v>
      </c>
      <c r="BD1978" s="32">
        <v>8.7506000000000004</v>
      </c>
      <c r="BE1978" s="32">
        <v>8.7584999999999997</v>
      </c>
      <c r="BF1978" s="32">
        <v>34.997599999999998</v>
      </c>
      <c r="BG1978" s="46">
        <v>34.993499999999997</v>
      </c>
      <c r="BH1978" s="32"/>
      <c r="BI1978" s="34"/>
      <c r="BJ1978" s="34"/>
      <c r="BK1978" s="34"/>
      <c r="BL1978" s="34"/>
      <c r="BM1978">
        <v>-1</v>
      </c>
      <c r="BN1978" t="s">
        <v>1996</v>
      </c>
      <c r="BO1978" t="s">
        <v>7896</v>
      </c>
      <c r="BP1978" t="b">
        <v>1</v>
      </c>
    </row>
    <row r="1979" spans="1:68" x14ac:dyDescent="0.25">
      <c r="A1979" s="30" t="str">
        <f t="shared" si="31"/>
        <v>2013004102</v>
      </c>
      <c r="B1979" t="s">
        <v>223</v>
      </c>
      <c r="C1979">
        <v>102</v>
      </c>
      <c r="D1979" s="65" t="s">
        <v>8765</v>
      </c>
      <c r="E1979" t="s">
        <v>9046</v>
      </c>
      <c r="F1979">
        <v>0</v>
      </c>
      <c r="G1979">
        <v>2013</v>
      </c>
      <c r="H1979">
        <v>1</v>
      </c>
      <c r="I1979" s="34">
        <v>232</v>
      </c>
      <c r="J1979">
        <v>237</v>
      </c>
      <c r="K1979" s="32">
        <v>42.231999999999999</v>
      </c>
      <c r="L1979" s="32">
        <v>-65.902299999999997</v>
      </c>
      <c r="M1979" s="31">
        <v>41379.322835648149</v>
      </c>
      <c r="N1979" s="33">
        <v>2.98</v>
      </c>
      <c r="O1979" s="33">
        <v>49.6</v>
      </c>
      <c r="P1979" s="32">
        <v>6.1201999999999996</v>
      </c>
      <c r="Q1979" s="32">
        <v>4.7530999999999999</v>
      </c>
      <c r="R1979" s="32">
        <v>6.9337</v>
      </c>
      <c r="S1979" s="32">
        <v>0.78459999999999996</v>
      </c>
      <c r="T1979" s="32">
        <v>6.1176000000000004</v>
      </c>
      <c r="U1979" s="32">
        <v>4.7539999999999996</v>
      </c>
      <c r="V1979" s="32">
        <v>6.9340000000000002</v>
      </c>
      <c r="W1979" s="32">
        <v>0.78749999999999998</v>
      </c>
      <c r="X1979" s="32">
        <v>32.949300000000001</v>
      </c>
      <c r="Y1979" s="32">
        <v>32.254899999999999</v>
      </c>
      <c r="Z1979" s="32">
        <v>33.379399999999997</v>
      </c>
      <c r="AA1979" s="32">
        <v>0.42199999999999999</v>
      </c>
      <c r="AB1979" s="46">
        <v>32.9542</v>
      </c>
      <c r="AC1979" s="46">
        <v>32.246299999999998</v>
      </c>
      <c r="AD1979" s="46">
        <v>33.377899999999997</v>
      </c>
      <c r="AE1979" s="46">
        <v>0.42</v>
      </c>
      <c r="AF1979" s="46">
        <v>7.1272000000000002</v>
      </c>
      <c r="AG1979" s="46">
        <v>6.9945000000000004</v>
      </c>
      <c r="AH1979" s="46">
        <v>7.5223000000000004</v>
      </c>
      <c r="AI1979" s="46">
        <v>0.1565</v>
      </c>
      <c r="AJ1979" s="32">
        <v>7.27</v>
      </c>
      <c r="AK1979" s="32">
        <v>7.0620000000000003</v>
      </c>
      <c r="AL1979" s="32">
        <v>7.6809000000000003</v>
      </c>
      <c r="AM1979" s="32">
        <v>0.21390000000000001</v>
      </c>
      <c r="AN1979" s="32">
        <v>0.61560000000000004</v>
      </c>
      <c r="AO1979" s="46">
        <v>0.57169999999999999</v>
      </c>
      <c r="AP1979" s="32">
        <v>4.8301999999999996</v>
      </c>
      <c r="AQ1979" s="32">
        <v>6.7400000000000002E-2</v>
      </c>
      <c r="AR1979" s="32">
        <v>4.8307000000000002</v>
      </c>
      <c r="AS1979" s="32">
        <v>6.7400000000000002E-2</v>
      </c>
      <c r="AT1979" s="32">
        <v>32.271099999999997</v>
      </c>
      <c r="AU1979" s="32">
        <v>1.4800000000000001E-2</v>
      </c>
      <c r="AV1979" s="46">
        <v>32.312800000000003</v>
      </c>
      <c r="AW1979" s="32">
        <v>3.5700000000000003E-2</v>
      </c>
      <c r="AX1979" s="32">
        <v>4.7530999999999999</v>
      </c>
      <c r="AY1979">
        <v>2.98</v>
      </c>
      <c r="AZ1979">
        <v>4.7539999999999996</v>
      </c>
      <c r="BA1979">
        <v>2.98</v>
      </c>
      <c r="BB1979">
        <v>238</v>
      </c>
      <c r="BC1979">
        <v>232.03</v>
      </c>
      <c r="BD1979" s="32">
        <v>8.9169999999999998</v>
      </c>
      <c r="BE1979" s="32">
        <v>8.9170999999999996</v>
      </c>
      <c r="BF1979" s="32">
        <v>35.006999999999998</v>
      </c>
      <c r="BG1979" s="46">
        <v>35.005699999999997</v>
      </c>
      <c r="BH1979" s="32"/>
      <c r="BI1979" s="34"/>
      <c r="BJ1979" s="34"/>
      <c r="BK1979" s="34"/>
      <c r="BL1979" s="34"/>
      <c r="BM1979">
        <v>-1</v>
      </c>
      <c r="BN1979" t="s">
        <v>1997</v>
      </c>
      <c r="BO1979" t="s">
        <v>7897</v>
      </c>
      <c r="BP1979" t="b">
        <v>1</v>
      </c>
    </row>
    <row r="1980" spans="1:68" x14ac:dyDescent="0.25">
      <c r="A1980" s="30" t="str">
        <f t="shared" si="31"/>
        <v>2013004103</v>
      </c>
      <c r="B1980" t="s">
        <v>223</v>
      </c>
      <c r="C1980">
        <v>103</v>
      </c>
      <c r="D1980" s="65" t="s">
        <v>8797</v>
      </c>
      <c r="E1980" t="s">
        <v>9045</v>
      </c>
      <c r="F1980">
        <v>0</v>
      </c>
      <c r="G1980">
        <v>2013</v>
      </c>
      <c r="H1980">
        <v>1</v>
      </c>
      <c r="I1980" s="34">
        <v>209.2</v>
      </c>
      <c r="J1980">
        <v>250</v>
      </c>
      <c r="K1980" s="32">
        <v>42.2988</v>
      </c>
      <c r="L1980" s="32">
        <v>-65.839799999999997</v>
      </c>
      <c r="M1980" s="31">
        <v>41379.369479166664</v>
      </c>
      <c r="N1980" s="33">
        <v>2.98</v>
      </c>
      <c r="O1980" s="33">
        <v>49.6</v>
      </c>
      <c r="P1980" s="32">
        <v>4.5876000000000001</v>
      </c>
      <c r="Q1980" s="32">
        <v>4.0532000000000004</v>
      </c>
      <c r="R1980" s="32">
        <v>5.4566999999999997</v>
      </c>
      <c r="S1980" s="32">
        <v>0.44729999999999998</v>
      </c>
      <c r="T1980" s="32">
        <v>4.5853999999999999</v>
      </c>
      <c r="U1980" s="32">
        <v>4.0552000000000001</v>
      </c>
      <c r="V1980" s="32">
        <v>5.4527999999999999</v>
      </c>
      <c r="W1980" s="32">
        <v>0.44750000000000001</v>
      </c>
      <c r="X1980" s="32">
        <v>32.2577</v>
      </c>
      <c r="Y1980" s="32">
        <v>31.7563</v>
      </c>
      <c r="Z1980" s="32">
        <v>32.766399999999997</v>
      </c>
      <c r="AA1980" s="32">
        <v>0.2782</v>
      </c>
      <c r="AB1980" s="46">
        <v>32.249400000000001</v>
      </c>
      <c r="AC1980" s="46">
        <v>31.793700000000001</v>
      </c>
      <c r="AD1980" s="46">
        <v>32.762700000000002</v>
      </c>
      <c r="AE1980" s="46">
        <v>0.28849999999999998</v>
      </c>
      <c r="AF1980" s="46">
        <v>7.1386000000000003</v>
      </c>
      <c r="AG1980" s="46">
        <v>6.6208</v>
      </c>
      <c r="AH1980" s="46">
        <v>7.5004</v>
      </c>
      <c r="AI1980" s="46">
        <v>0.28439999999999999</v>
      </c>
      <c r="AJ1980" s="32">
        <v>7.2641</v>
      </c>
      <c r="AK1980" s="32">
        <v>6.6801000000000004</v>
      </c>
      <c r="AL1980" s="32">
        <v>7.6807999999999996</v>
      </c>
      <c r="AM1980" s="32">
        <v>0.3236</v>
      </c>
      <c r="AN1980" s="32">
        <v>0.51270000000000004</v>
      </c>
      <c r="AO1980" s="46">
        <v>0.59370000000000001</v>
      </c>
      <c r="AP1980" s="32">
        <v>4.0848000000000004</v>
      </c>
      <c r="AQ1980" s="32">
        <v>3.2399999999999998E-2</v>
      </c>
      <c r="AR1980" s="32">
        <v>4.0811999999999999</v>
      </c>
      <c r="AS1980" s="32">
        <v>2.6200000000000001E-2</v>
      </c>
      <c r="AT1980" s="32">
        <v>31.846599999999999</v>
      </c>
      <c r="AU1980" s="32">
        <v>9.1300000000000006E-2</v>
      </c>
      <c r="AV1980" s="46">
        <v>31.813099999999999</v>
      </c>
      <c r="AW1980" s="32">
        <v>2.7400000000000001E-2</v>
      </c>
      <c r="AX1980" s="32">
        <v>4.0532000000000004</v>
      </c>
      <c r="AY1980">
        <v>2.98</v>
      </c>
      <c r="AZ1980">
        <v>4.0552000000000001</v>
      </c>
      <c r="BA1980">
        <v>2.98</v>
      </c>
      <c r="BB1980">
        <v>217</v>
      </c>
      <c r="BC1980">
        <v>209.23</v>
      </c>
      <c r="BD1980" s="32">
        <v>9.3613999999999997</v>
      </c>
      <c r="BE1980" s="32">
        <v>9.36</v>
      </c>
      <c r="BF1980" s="32">
        <v>35.060600000000001</v>
      </c>
      <c r="BG1980" s="46">
        <v>35.059199999999997</v>
      </c>
      <c r="BH1980" s="32"/>
      <c r="BI1980" s="34"/>
      <c r="BJ1980" s="34"/>
      <c r="BK1980" s="34"/>
      <c r="BL1980" s="34"/>
      <c r="BM1980">
        <v>-1</v>
      </c>
      <c r="BN1980" t="s">
        <v>1998</v>
      </c>
      <c r="BO1980" t="s">
        <v>7898</v>
      </c>
      <c r="BP1980" t="b">
        <v>1</v>
      </c>
    </row>
    <row r="1981" spans="1:68" x14ac:dyDescent="0.25">
      <c r="A1981" s="30" t="str">
        <f t="shared" si="31"/>
        <v>2013004105</v>
      </c>
      <c r="B1981" t="s">
        <v>223</v>
      </c>
      <c r="C1981">
        <v>105</v>
      </c>
      <c r="D1981" s="65" t="s">
        <v>8725</v>
      </c>
      <c r="E1981" t="s">
        <v>90</v>
      </c>
      <c r="F1981">
        <v>1</v>
      </c>
      <c r="G1981">
        <v>2013</v>
      </c>
      <c r="H1981">
        <v>1</v>
      </c>
      <c r="I1981" s="34">
        <v>96.2</v>
      </c>
      <c r="J1981">
        <v>102</v>
      </c>
      <c r="K1981" s="32">
        <v>42.4437</v>
      </c>
      <c r="L1981" s="32">
        <v>-65.487499999999997</v>
      </c>
      <c r="M1981" s="31">
        <v>41379.473124999997</v>
      </c>
      <c r="N1981" s="33">
        <v>2.98</v>
      </c>
      <c r="O1981" s="33">
        <v>49.6</v>
      </c>
      <c r="P1981" s="32">
        <v>3.6812999999999998</v>
      </c>
      <c r="Q1981" s="32">
        <v>3.1638999999999999</v>
      </c>
      <c r="R1981" s="32">
        <v>5.0285000000000002</v>
      </c>
      <c r="S1981" s="32">
        <v>0.58989999999999998</v>
      </c>
      <c r="T1981" s="32">
        <v>3.6808000000000001</v>
      </c>
      <c r="U1981" s="32">
        <v>3.1638999999999999</v>
      </c>
      <c r="V1981" s="32">
        <v>5.0293000000000001</v>
      </c>
      <c r="W1981" s="32">
        <v>0.58879999999999999</v>
      </c>
      <c r="X1981" s="32">
        <v>31.9024</v>
      </c>
      <c r="Y1981" s="32">
        <v>31.567900000000002</v>
      </c>
      <c r="Z1981" s="32">
        <v>32.611400000000003</v>
      </c>
      <c r="AA1981" s="32">
        <v>0.35780000000000001</v>
      </c>
      <c r="AB1981" s="46">
        <v>31.953299999999999</v>
      </c>
      <c r="AC1981" s="46">
        <v>31.5962</v>
      </c>
      <c r="AD1981" s="46">
        <v>32.609400000000001</v>
      </c>
      <c r="AE1981" s="46">
        <v>0.3478</v>
      </c>
      <c r="AF1981" s="46">
        <v>7.1600999999999999</v>
      </c>
      <c r="AG1981" s="46">
        <v>6.3827999999999996</v>
      </c>
      <c r="AH1981" s="46">
        <v>7.7398999999999996</v>
      </c>
      <c r="AI1981" s="46">
        <v>0.4546</v>
      </c>
      <c r="AJ1981" s="32">
        <v>7.3852000000000002</v>
      </c>
      <c r="AK1981" s="32">
        <v>6.431</v>
      </c>
      <c r="AL1981" s="32">
        <v>7.9273999999999996</v>
      </c>
      <c r="AM1981" s="32">
        <v>0.51239999999999997</v>
      </c>
      <c r="AN1981" s="32">
        <v>0.67759999999999998</v>
      </c>
      <c r="AO1981" s="46">
        <v>0.623</v>
      </c>
      <c r="AP1981" s="32">
        <v>3.5386000000000002</v>
      </c>
      <c r="AQ1981" s="32">
        <v>8.2000000000000007E-3</v>
      </c>
      <c r="AR1981" s="32">
        <v>3.5457999999999998</v>
      </c>
      <c r="AS1981" s="32">
        <v>1.72E-2</v>
      </c>
      <c r="AT1981" s="32">
        <v>31.5762</v>
      </c>
      <c r="AU1981" s="32">
        <v>1.35E-2</v>
      </c>
      <c r="AV1981" s="46">
        <v>31.6356</v>
      </c>
      <c r="AW1981" s="32">
        <v>0</v>
      </c>
      <c r="AX1981" s="32">
        <v>3.1638999999999999</v>
      </c>
      <c r="AY1981">
        <v>26.79</v>
      </c>
      <c r="AZ1981">
        <v>3.1638999999999999</v>
      </c>
      <c r="BA1981">
        <v>26.79</v>
      </c>
      <c r="BB1981">
        <v>100.8</v>
      </c>
      <c r="BC1981">
        <v>96.21</v>
      </c>
      <c r="BD1981" s="32">
        <v>6.2119</v>
      </c>
      <c r="BE1981" s="32">
        <v>6.2171000000000003</v>
      </c>
      <c r="BF1981" s="32">
        <v>33.124600000000001</v>
      </c>
      <c r="BG1981" s="46">
        <v>33.125999999999998</v>
      </c>
      <c r="BH1981" s="32">
        <v>3.1638999999999999</v>
      </c>
      <c r="BI1981" s="34">
        <v>27</v>
      </c>
      <c r="BJ1981" s="34">
        <v>0</v>
      </c>
      <c r="BK1981" s="34">
        <v>40</v>
      </c>
      <c r="BL1981" s="34">
        <v>40</v>
      </c>
      <c r="BM1981">
        <v>0</v>
      </c>
      <c r="BN1981" t="s">
        <v>1999</v>
      </c>
      <c r="BO1981" t="s">
        <v>7899</v>
      </c>
      <c r="BP1981" t="b">
        <v>1</v>
      </c>
    </row>
    <row r="1982" spans="1:68" x14ac:dyDescent="0.25">
      <c r="A1982" s="30" t="str">
        <f t="shared" si="31"/>
        <v>2013004107</v>
      </c>
      <c r="B1982" t="s">
        <v>223</v>
      </c>
      <c r="C1982">
        <v>107</v>
      </c>
      <c r="D1982" s="65" t="s">
        <v>8714</v>
      </c>
      <c r="E1982" t="s">
        <v>91</v>
      </c>
      <c r="F1982">
        <v>1</v>
      </c>
      <c r="G1982">
        <v>2013</v>
      </c>
      <c r="H1982">
        <v>1</v>
      </c>
      <c r="I1982" s="34">
        <v>164.6</v>
      </c>
      <c r="J1982">
        <v>180</v>
      </c>
      <c r="K1982" s="32">
        <v>42.133499999999998</v>
      </c>
      <c r="L1982" s="32">
        <v>-65.5047</v>
      </c>
      <c r="M1982" s="31">
        <v>41379.565659722219</v>
      </c>
      <c r="N1982" s="33">
        <v>3.97</v>
      </c>
      <c r="O1982" s="33">
        <v>49.6</v>
      </c>
      <c r="P1982" s="32">
        <v>8.5173000000000005</v>
      </c>
      <c r="Q1982" s="32">
        <v>7.3215000000000003</v>
      </c>
      <c r="R1982" s="32">
        <v>10.6694</v>
      </c>
      <c r="S1982" s="32">
        <v>1.1223000000000001</v>
      </c>
      <c r="T1982" s="32">
        <v>8.5009999999999994</v>
      </c>
      <c r="U1982" s="32">
        <v>7.3268000000000004</v>
      </c>
      <c r="V1982" s="32">
        <v>10.674300000000001</v>
      </c>
      <c r="W1982" s="32">
        <v>1.1235999999999999</v>
      </c>
      <c r="X1982" s="32">
        <v>33.944899999999997</v>
      </c>
      <c r="Y1982" s="32">
        <v>33.436</v>
      </c>
      <c r="Z1982" s="32">
        <v>34.768300000000004</v>
      </c>
      <c r="AA1982" s="32">
        <v>0.43719999999999998</v>
      </c>
      <c r="AB1982" s="46">
        <v>33.962299999999999</v>
      </c>
      <c r="AC1982" s="46">
        <v>33.360700000000001</v>
      </c>
      <c r="AD1982" s="46">
        <v>34.768799999999999</v>
      </c>
      <c r="AE1982" s="46">
        <v>0.47110000000000002</v>
      </c>
      <c r="AF1982" s="46">
        <v>6.5278</v>
      </c>
      <c r="AG1982" s="46">
        <v>5.8869999999999996</v>
      </c>
      <c r="AH1982" s="46">
        <v>6.9786999999999999</v>
      </c>
      <c r="AI1982" s="46">
        <v>0.43740000000000001</v>
      </c>
      <c r="AJ1982" s="32">
        <v>6.7663000000000002</v>
      </c>
      <c r="AK1982" s="32">
        <v>5.9825999999999997</v>
      </c>
      <c r="AL1982" s="32">
        <v>7.3097000000000003</v>
      </c>
      <c r="AM1982" s="32">
        <v>0.44069999999999998</v>
      </c>
      <c r="AN1982" s="32">
        <v>0.51119999999999999</v>
      </c>
      <c r="AO1982" s="46">
        <v>0.53510000000000002</v>
      </c>
      <c r="AP1982" s="32">
        <v>7.3548</v>
      </c>
      <c r="AQ1982" s="32">
        <v>5.8999999999999999E-3</v>
      </c>
      <c r="AR1982" s="32">
        <v>7.3536000000000001</v>
      </c>
      <c r="AS1982" s="32">
        <v>1.6000000000000001E-3</v>
      </c>
      <c r="AT1982" s="32">
        <v>33.439799999999998</v>
      </c>
      <c r="AU1982" s="32">
        <v>5.4000000000000003E-3</v>
      </c>
      <c r="AV1982" s="46">
        <v>33.386299999999999</v>
      </c>
      <c r="AW1982" s="32">
        <v>3.6200000000000003E-2</v>
      </c>
      <c r="AX1982" s="32">
        <v>7.3215000000000003</v>
      </c>
      <c r="AY1982">
        <v>10.91</v>
      </c>
      <c r="AZ1982">
        <v>7.3268000000000004</v>
      </c>
      <c r="BA1982">
        <v>11.91</v>
      </c>
      <c r="BB1982">
        <v>179.2</v>
      </c>
      <c r="BD1982" s="32"/>
      <c r="BE1982" s="32"/>
      <c r="BF1982" s="32"/>
      <c r="BG1982" s="46"/>
      <c r="BH1982" s="32"/>
      <c r="BI1982" s="34"/>
      <c r="BJ1982" s="34"/>
      <c r="BK1982" s="34"/>
      <c r="BL1982" s="34"/>
      <c r="BM1982">
        <v>-1</v>
      </c>
      <c r="BN1982" t="s">
        <v>2000</v>
      </c>
      <c r="BO1982" t="s">
        <v>7900</v>
      </c>
      <c r="BP1982" t="b">
        <v>1</v>
      </c>
    </row>
    <row r="1983" spans="1:68" x14ac:dyDescent="0.25">
      <c r="A1983" s="30" t="str">
        <f t="shared" si="31"/>
        <v>2013004109</v>
      </c>
      <c r="B1983" t="s">
        <v>223</v>
      </c>
      <c r="C1983">
        <v>109</v>
      </c>
      <c r="D1983" s="65" t="s">
        <v>8840</v>
      </c>
      <c r="E1983" t="s">
        <v>92</v>
      </c>
      <c r="F1983">
        <v>1</v>
      </c>
      <c r="G1983">
        <v>2013</v>
      </c>
      <c r="H1983">
        <v>1</v>
      </c>
      <c r="I1983" s="34">
        <v>900.9</v>
      </c>
      <c r="J1983">
        <v>866</v>
      </c>
      <c r="K1983" s="32">
        <v>42.009300000000003</v>
      </c>
      <c r="L1983" s="32">
        <v>-65.531300000000002</v>
      </c>
      <c r="M1983" s="31">
        <v>41379.66201388889</v>
      </c>
      <c r="N1983" s="33">
        <v>3.97</v>
      </c>
      <c r="O1983" s="33">
        <v>49.6</v>
      </c>
      <c r="P1983" s="32">
        <v>6.7723000000000004</v>
      </c>
      <c r="Q1983" s="32">
        <v>6.3364000000000003</v>
      </c>
      <c r="R1983" s="32">
        <v>7.6675000000000004</v>
      </c>
      <c r="S1983" s="32">
        <v>0.42209999999999998</v>
      </c>
      <c r="T1983" s="32">
        <v>6.7717000000000001</v>
      </c>
      <c r="U1983" s="32">
        <v>6.3372000000000002</v>
      </c>
      <c r="V1983" s="32">
        <v>7.6578999999999997</v>
      </c>
      <c r="W1983" s="32">
        <v>0.42059999999999997</v>
      </c>
      <c r="X1983" s="32">
        <v>33.278100000000002</v>
      </c>
      <c r="Y1983" s="32">
        <v>32.876399999999997</v>
      </c>
      <c r="Z1983" s="32">
        <v>33.768300000000004</v>
      </c>
      <c r="AA1983" s="32">
        <v>0.26669999999999999</v>
      </c>
      <c r="AB1983" s="32">
        <v>33.276299999999999</v>
      </c>
      <c r="AC1983" s="32">
        <v>32.8735</v>
      </c>
      <c r="AD1983" s="32">
        <v>33.762700000000002</v>
      </c>
      <c r="AE1983" s="32">
        <v>0.26619999999999999</v>
      </c>
      <c r="AF1983" s="32">
        <v>6.6516000000000002</v>
      </c>
      <c r="AG1983" s="32">
        <v>6.1014999999999997</v>
      </c>
      <c r="AH1983" s="32">
        <v>7.0639000000000003</v>
      </c>
      <c r="AI1983" s="32">
        <v>0.32950000000000002</v>
      </c>
      <c r="AJ1983" s="32">
        <v>6.6859000000000002</v>
      </c>
      <c r="AK1983" s="32">
        <v>6.1435000000000004</v>
      </c>
      <c r="AL1983" s="32">
        <v>7.0956999999999999</v>
      </c>
      <c r="AM1983" s="32">
        <v>0.32790000000000002</v>
      </c>
      <c r="AN1983" s="32">
        <v>0.48420000000000002</v>
      </c>
      <c r="AO1983" s="32">
        <v>0.48520000000000002</v>
      </c>
      <c r="AP1983" s="32">
        <v>6.3468999999999998</v>
      </c>
      <c r="AQ1983" s="32">
        <v>8.6E-3</v>
      </c>
      <c r="AR1983" s="32">
        <v>6.3487999999999998</v>
      </c>
      <c r="AS1983" s="32">
        <v>5.4999999999999997E-3</v>
      </c>
      <c r="AT1983" s="32">
        <v>32.901800000000001</v>
      </c>
      <c r="AU1983" s="32">
        <v>3.5900000000000001E-2</v>
      </c>
      <c r="AV1983" s="32">
        <v>32.897799999999997</v>
      </c>
      <c r="AW1983" s="32">
        <v>3.44E-2</v>
      </c>
      <c r="AX1983" s="32">
        <v>4.3552</v>
      </c>
      <c r="AY1983">
        <v>895.95</v>
      </c>
      <c r="AZ1983">
        <v>4.3555000000000001</v>
      </c>
      <c r="BA1983">
        <v>895.95</v>
      </c>
      <c r="BB1983">
        <v>983</v>
      </c>
      <c r="BD1983" s="32"/>
      <c r="BE1983" s="32"/>
      <c r="BF1983" s="32"/>
      <c r="BG1983" s="32"/>
      <c r="BH1983" s="32"/>
      <c r="BI1983" s="34"/>
      <c r="BJ1983" s="34"/>
      <c r="BK1983" s="34"/>
      <c r="BL1983" s="34"/>
      <c r="BM1983">
        <v>-1</v>
      </c>
      <c r="BN1983" t="s">
        <v>2001</v>
      </c>
      <c r="BO1983" t="s">
        <v>7901</v>
      </c>
      <c r="BP1983" t="b">
        <v>1</v>
      </c>
    </row>
    <row r="1984" spans="1:68" x14ac:dyDescent="0.25">
      <c r="A1984" s="30" t="str">
        <f t="shared" si="31"/>
        <v>2013004111</v>
      </c>
      <c r="B1984" t="s">
        <v>223</v>
      </c>
      <c r="C1984">
        <v>111</v>
      </c>
      <c r="D1984" s="65" t="s">
        <v>8834</v>
      </c>
      <c r="E1984" t="s">
        <v>114</v>
      </c>
      <c r="F1984">
        <v>1</v>
      </c>
      <c r="G1984">
        <v>2013</v>
      </c>
      <c r="H1984">
        <v>1</v>
      </c>
      <c r="I1984" s="34">
        <v>1840.2</v>
      </c>
      <c r="J1984">
        <v>1850</v>
      </c>
      <c r="K1984" s="32">
        <v>41.874000000000002</v>
      </c>
      <c r="L1984" s="32">
        <v>-65.355699999999999</v>
      </c>
      <c r="M1984" s="31">
        <v>41379.793865740743</v>
      </c>
      <c r="N1984" s="33">
        <v>3.97</v>
      </c>
      <c r="O1984" s="33">
        <v>49.6</v>
      </c>
      <c r="P1984" s="32">
        <v>7.1066000000000003</v>
      </c>
      <c r="Q1984" s="32">
        <v>6.8880999999999997</v>
      </c>
      <c r="R1984" s="32">
        <v>7.2713999999999999</v>
      </c>
      <c r="S1984" s="32">
        <v>0.1091</v>
      </c>
      <c r="T1984" s="32">
        <v>7.1062000000000003</v>
      </c>
      <c r="U1984" s="32">
        <v>6.8876999999999997</v>
      </c>
      <c r="V1984" s="32">
        <v>7.2709999999999999</v>
      </c>
      <c r="W1984" s="32">
        <v>0.1095</v>
      </c>
      <c r="X1984" s="32">
        <v>33.384799999999998</v>
      </c>
      <c r="Y1984" s="32">
        <v>33.213700000000003</v>
      </c>
      <c r="Z1984" s="32">
        <v>33.548400000000001</v>
      </c>
      <c r="AA1984" s="32">
        <v>8.3900000000000002E-2</v>
      </c>
      <c r="AB1984" s="32">
        <v>33.383400000000002</v>
      </c>
      <c r="AC1984" s="32">
        <v>33.210900000000002</v>
      </c>
      <c r="AD1984" s="32">
        <v>33.546900000000001</v>
      </c>
      <c r="AE1984" s="32">
        <v>8.4099999999999994E-2</v>
      </c>
      <c r="AF1984" s="32">
        <v>7.1694000000000004</v>
      </c>
      <c r="AG1984" s="32">
        <v>6.8403</v>
      </c>
      <c r="AH1984" s="32">
        <v>7.4432</v>
      </c>
      <c r="AI1984" s="32">
        <v>0.17760000000000001</v>
      </c>
      <c r="AJ1984" s="32">
        <v>7.2020999999999997</v>
      </c>
      <c r="AK1984" s="32">
        <v>6.8544</v>
      </c>
      <c r="AL1984" s="32">
        <v>7.4622999999999999</v>
      </c>
      <c r="AM1984" s="32">
        <v>0.1782</v>
      </c>
      <c r="AN1984" s="32">
        <v>0.19539999999999999</v>
      </c>
      <c r="AO1984" s="32">
        <v>0.19800000000000001</v>
      </c>
      <c r="AP1984" s="32">
        <v>6.8963999999999999</v>
      </c>
      <c r="AQ1984" s="32">
        <v>0.01</v>
      </c>
      <c r="AR1984" s="32">
        <v>6.899</v>
      </c>
      <c r="AS1984" s="32">
        <v>1.2699999999999999E-2</v>
      </c>
      <c r="AT1984" s="32">
        <v>33.223799999999997</v>
      </c>
      <c r="AU1984" s="32">
        <v>1.44E-2</v>
      </c>
      <c r="AV1984" s="32">
        <v>33.220199999999998</v>
      </c>
      <c r="AW1984" s="32">
        <v>1.3100000000000001E-2</v>
      </c>
      <c r="AX1984" s="32">
        <v>3.6486000000000001</v>
      </c>
      <c r="AY1984">
        <v>1798.9</v>
      </c>
      <c r="AZ1984">
        <v>3.6484999999999999</v>
      </c>
      <c r="BA1984">
        <v>1798.9</v>
      </c>
      <c r="BB1984">
        <v>1903.8</v>
      </c>
      <c r="BC1984">
        <v>999.66</v>
      </c>
      <c r="BD1984" s="32">
        <v>4.4805999999999999</v>
      </c>
      <c r="BE1984" s="32">
        <v>4.4804000000000004</v>
      </c>
      <c r="BF1984" s="32">
        <v>34.980200000000004</v>
      </c>
      <c r="BG1984" s="32">
        <v>34.979999999999997</v>
      </c>
      <c r="BH1984" s="32"/>
      <c r="BI1984" s="34"/>
      <c r="BJ1984" s="34"/>
      <c r="BK1984" s="34"/>
      <c r="BL1984" s="34"/>
      <c r="BM1984">
        <v>-1</v>
      </c>
      <c r="BN1984" t="s">
        <v>2002</v>
      </c>
      <c r="BO1984" t="s">
        <v>7902</v>
      </c>
      <c r="BP1984" t="b">
        <v>1</v>
      </c>
    </row>
    <row r="1985" spans="1:68" x14ac:dyDescent="0.25">
      <c r="A1985" s="30" t="str">
        <f t="shared" si="31"/>
        <v>2013004114</v>
      </c>
      <c r="B1985" t="s">
        <v>223</v>
      </c>
      <c r="C1985">
        <v>114</v>
      </c>
      <c r="D1985" s="65" t="s">
        <v>8909</v>
      </c>
      <c r="E1985" t="s">
        <v>115</v>
      </c>
      <c r="F1985">
        <v>0</v>
      </c>
      <c r="G1985">
        <v>2013</v>
      </c>
      <c r="H1985">
        <v>1</v>
      </c>
      <c r="I1985" s="34">
        <v>1835.2</v>
      </c>
      <c r="J1985">
        <v>1790</v>
      </c>
      <c r="K1985" s="32">
        <v>42.317300000000003</v>
      </c>
      <c r="L1985" s="32">
        <v>-63.891300000000001</v>
      </c>
      <c r="M1985" s="31">
        <v>41380.147280092591</v>
      </c>
      <c r="N1985" s="33">
        <v>3.97</v>
      </c>
      <c r="O1985" s="33">
        <v>49.6</v>
      </c>
      <c r="P1985" s="32">
        <v>5.4046000000000003</v>
      </c>
      <c r="Q1985" s="32">
        <v>4.2537000000000003</v>
      </c>
      <c r="R1985" s="32">
        <v>6.0801999999999996</v>
      </c>
      <c r="S1985" s="32">
        <v>0.47420000000000001</v>
      </c>
      <c r="T1985" s="32">
        <v>5.3987999999999996</v>
      </c>
      <c r="U1985" s="32">
        <v>4.3407</v>
      </c>
      <c r="V1985" s="32">
        <v>6.0792000000000002</v>
      </c>
      <c r="W1985" s="32">
        <v>0.47799999999999998</v>
      </c>
      <c r="X1985" s="32">
        <v>33.085700000000003</v>
      </c>
      <c r="Y1985" s="32">
        <v>32.516599999999997</v>
      </c>
      <c r="Z1985" s="32">
        <v>33.486499999999999</v>
      </c>
      <c r="AA1985" s="32">
        <v>0.25590000000000002</v>
      </c>
      <c r="AB1985" s="32">
        <v>33.083199999999998</v>
      </c>
      <c r="AC1985" s="32">
        <v>32.517800000000001</v>
      </c>
      <c r="AD1985" s="32">
        <v>33.4848</v>
      </c>
      <c r="AE1985" s="32">
        <v>0.25719999999999998</v>
      </c>
      <c r="AF1985" s="32">
        <v>7.8190999999999997</v>
      </c>
      <c r="AG1985" s="32">
        <v>6.9534000000000002</v>
      </c>
      <c r="AH1985" s="32">
        <v>8.3491999999999997</v>
      </c>
      <c r="AI1985" s="32">
        <v>0.38740000000000002</v>
      </c>
      <c r="AJ1985" s="32">
        <v>7.8498999999999999</v>
      </c>
      <c r="AK1985" s="32">
        <v>7.0157999999999996</v>
      </c>
      <c r="AL1985" s="32">
        <v>8.3236000000000008</v>
      </c>
      <c r="AM1985" s="32">
        <v>0.3805</v>
      </c>
      <c r="AN1985" s="32">
        <v>0.58169999999999999</v>
      </c>
      <c r="AO1985" s="32">
        <v>0.57769999999999999</v>
      </c>
      <c r="AP1985" s="32">
        <v>4.4694000000000003</v>
      </c>
      <c r="AQ1985" s="32">
        <v>6.1199999999999997E-2</v>
      </c>
      <c r="AR1985" s="32">
        <v>4.4603999999999999</v>
      </c>
      <c r="AS1985" s="32">
        <v>6.1400000000000003E-2</v>
      </c>
      <c r="AT1985" s="32">
        <v>32.5242</v>
      </c>
      <c r="AU1985" s="32">
        <v>0</v>
      </c>
      <c r="AV1985" s="32">
        <v>32.526499999999999</v>
      </c>
      <c r="AW1985" s="32">
        <v>0</v>
      </c>
      <c r="AX1985" s="32">
        <v>3.4581</v>
      </c>
      <c r="AY1985">
        <v>1835.21</v>
      </c>
      <c r="AZ1985">
        <v>3.4584000000000001</v>
      </c>
      <c r="BA1985">
        <v>1835.21</v>
      </c>
      <c r="BB1985">
        <v>2150</v>
      </c>
      <c r="BC1985">
        <v>999.62</v>
      </c>
      <c r="BD1985" s="32">
        <v>4.4463999999999997</v>
      </c>
      <c r="BE1985" s="32">
        <v>4.4462999999999999</v>
      </c>
      <c r="BF1985" s="32">
        <v>34.9649</v>
      </c>
      <c r="BG1985" s="32">
        <v>34.964599999999997</v>
      </c>
      <c r="BH1985" s="32"/>
      <c r="BI1985" s="34"/>
      <c r="BJ1985" s="34"/>
      <c r="BK1985" s="34"/>
      <c r="BL1985" s="34"/>
      <c r="BM1985">
        <v>-1</v>
      </c>
      <c r="BN1985" t="s">
        <v>2003</v>
      </c>
      <c r="BO1985" t="s">
        <v>7903</v>
      </c>
      <c r="BP1985" t="b">
        <v>1</v>
      </c>
    </row>
    <row r="1986" spans="1:68" x14ac:dyDescent="0.25">
      <c r="A1986" s="30" t="str">
        <f t="shared" si="31"/>
        <v>2013004116</v>
      </c>
      <c r="B1986" t="s">
        <v>223</v>
      </c>
      <c r="C1986">
        <v>116</v>
      </c>
      <c r="D1986" s="65" t="s">
        <v>8913</v>
      </c>
      <c r="E1986" t="s">
        <v>113</v>
      </c>
      <c r="F1986">
        <v>0</v>
      </c>
      <c r="G1986">
        <v>2013</v>
      </c>
      <c r="H1986">
        <v>1</v>
      </c>
      <c r="I1986" s="34">
        <v>938.4</v>
      </c>
      <c r="J1986">
        <v>921</v>
      </c>
      <c r="K1986" s="32">
        <v>42.6143</v>
      </c>
      <c r="L1986" s="32">
        <v>-64.099699999999999</v>
      </c>
      <c r="M1986" s="31">
        <v>41380.316307870373</v>
      </c>
      <c r="N1986" s="33">
        <v>1.98</v>
      </c>
      <c r="O1986" s="33">
        <v>49.6</v>
      </c>
      <c r="P1986" s="32">
        <v>4.2675999999999998</v>
      </c>
      <c r="Q1986" s="32">
        <v>3.9546999999999999</v>
      </c>
      <c r="R1986" s="32">
        <v>4.9089999999999998</v>
      </c>
      <c r="S1986" s="32">
        <v>0.22020000000000001</v>
      </c>
      <c r="T1986" s="32">
        <v>4.2683</v>
      </c>
      <c r="U1986" s="32">
        <v>3.9554999999999998</v>
      </c>
      <c r="V1986" s="32">
        <v>4.9081000000000001</v>
      </c>
      <c r="W1986" s="32">
        <v>0.21920000000000001</v>
      </c>
      <c r="X1986" s="32">
        <v>32.248899999999999</v>
      </c>
      <c r="Y1986" s="32">
        <v>31.8996</v>
      </c>
      <c r="Z1986" s="32">
        <v>32.659700000000001</v>
      </c>
      <c r="AA1986" s="32">
        <v>0.20169999999999999</v>
      </c>
      <c r="AB1986" s="32">
        <v>32.248199999999997</v>
      </c>
      <c r="AC1986" s="32">
        <v>31.899699999999999</v>
      </c>
      <c r="AD1986" s="32">
        <v>32.658200000000001</v>
      </c>
      <c r="AE1986" s="32">
        <v>0.2009</v>
      </c>
      <c r="AF1986" s="32">
        <v>7.3753000000000002</v>
      </c>
      <c r="AG1986" s="32">
        <v>6.8258999999999999</v>
      </c>
      <c r="AH1986" s="32">
        <v>7.7930000000000001</v>
      </c>
      <c r="AI1986" s="32">
        <v>0.28510000000000002</v>
      </c>
      <c r="AJ1986" s="32">
        <v>7.3914</v>
      </c>
      <c r="AK1986" s="32">
        <v>6.8178999999999998</v>
      </c>
      <c r="AL1986" s="32">
        <v>7.8127000000000004</v>
      </c>
      <c r="AM1986" s="32">
        <v>0.29120000000000001</v>
      </c>
      <c r="AN1986" s="32">
        <v>0.49320000000000003</v>
      </c>
      <c r="AO1986" s="32">
        <v>0.49120000000000003</v>
      </c>
      <c r="AP1986" s="32">
        <v>3.9803999999999999</v>
      </c>
      <c r="AQ1986" s="32">
        <v>2.3E-2</v>
      </c>
      <c r="AR1986" s="32">
        <v>3.9811000000000001</v>
      </c>
      <c r="AS1986" s="32">
        <v>2.75E-2</v>
      </c>
      <c r="AT1986" s="32">
        <v>31.909500000000001</v>
      </c>
      <c r="AU1986" s="32">
        <v>1.01E-2</v>
      </c>
      <c r="AV1986" s="32">
        <v>31.91</v>
      </c>
      <c r="AW1986" s="32">
        <v>1.11E-2</v>
      </c>
      <c r="AX1986" s="32">
        <v>3.9546999999999999</v>
      </c>
      <c r="AY1986">
        <v>2.98</v>
      </c>
      <c r="AZ1986">
        <v>3.9554999999999998</v>
      </c>
      <c r="BA1986">
        <v>2.98</v>
      </c>
      <c r="BB1986">
        <v>1000</v>
      </c>
      <c r="BC1986">
        <v>938.37</v>
      </c>
      <c r="BD1986" s="32">
        <v>4.5096999999999996</v>
      </c>
      <c r="BE1986" s="32">
        <v>4.5247999999999999</v>
      </c>
      <c r="BF1986" s="32">
        <v>34.966299999999997</v>
      </c>
      <c r="BG1986" s="32">
        <v>34.966500000000003</v>
      </c>
      <c r="BH1986" s="32">
        <v>3.9546999999999999</v>
      </c>
      <c r="BI1986" s="34">
        <v>3</v>
      </c>
      <c r="BJ1986" s="34">
        <v>0</v>
      </c>
      <c r="BK1986" s="34">
        <v>4</v>
      </c>
      <c r="BL1986" s="34">
        <v>4</v>
      </c>
      <c r="BM1986">
        <v>0</v>
      </c>
      <c r="BN1986" t="s">
        <v>2004</v>
      </c>
      <c r="BO1986" t="s">
        <v>7904</v>
      </c>
      <c r="BP1986" t="b">
        <v>1</v>
      </c>
    </row>
    <row r="1987" spans="1:68" x14ac:dyDescent="0.25">
      <c r="A1987" s="30" t="str">
        <f t="shared" si="31"/>
        <v>2013004118</v>
      </c>
      <c r="B1987" t="s">
        <v>223</v>
      </c>
      <c r="C1987">
        <v>118</v>
      </c>
      <c r="D1987" s="65" t="s">
        <v>8728</v>
      </c>
      <c r="E1987" t="s">
        <v>107</v>
      </c>
      <c r="F1987">
        <v>1</v>
      </c>
      <c r="G1987">
        <v>2013</v>
      </c>
      <c r="H1987">
        <v>1</v>
      </c>
      <c r="I1987" s="34">
        <v>244.8</v>
      </c>
      <c r="J1987">
        <v>250</v>
      </c>
      <c r="K1987" s="32">
        <v>47.586300000000001</v>
      </c>
      <c r="L1987" s="32">
        <v>-59.341799999999999</v>
      </c>
      <c r="M1987" s="31">
        <v>41381.688483796293</v>
      </c>
      <c r="N1987" s="33">
        <v>2.97</v>
      </c>
      <c r="O1987" s="33">
        <v>49.58</v>
      </c>
      <c r="P1987" s="32">
        <v>1.1943999999999999</v>
      </c>
      <c r="Q1987" s="32">
        <v>1.0954999999999999</v>
      </c>
      <c r="R1987" s="32">
        <v>1.2393000000000001</v>
      </c>
      <c r="S1987" s="32">
        <v>5.2699999999999997E-2</v>
      </c>
      <c r="T1987" s="32">
        <v>1.1946000000000001</v>
      </c>
      <c r="U1987" s="32">
        <v>1.0954999999999999</v>
      </c>
      <c r="V1987" s="32">
        <v>1.2384999999999999</v>
      </c>
      <c r="W1987" s="32">
        <v>5.2299999999999999E-2</v>
      </c>
      <c r="X1987" s="32">
        <v>32.082599999999999</v>
      </c>
      <c r="Y1987" s="32">
        <v>32.0032</v>
      </c>
      <c r="Z1987" s="32">
        <v>32.234499999999997</v>
      </c>
      <c r="AA1987" s="32">
        <v>8.9200000000000002E-2</v>
      </c>
      <c r="AB1987" s="32">
        <v>32.082900000000002</v>
      </c>
      <c r="AC1987" s="32">
        <v>32.002800000000001</v>
      </c>
      <c r="AD1987" s="32">
        <v>32.2346</v>
      </c>
      <c r="AE1987" s="32">
        <v>8.8800000000000004E-2</v>
      </c>
      <c r="AF1987" s="32">
        <v>8.2082999999999995</v>
      </c>
      <c r="AG1987" s="32">
        <v>7.8891</v>
      </c>
      <c r="AH1987" s="32">
        <v>8.3942999999999994</v>
      </c>
      <c r="AI1987" s="32">
        <v>0.19900000000000001</v>
      </c>
      <c r="AJ1987" s="32">
        <v>8.2276000000000007</v>
      </c>
      <c r="AK1987" s="32">
        <v>7.9123999999999999</v>
      </c>
      <c r="AL1987" s="32">
        <v>8.4109999999999996</v>
      </c>
      <c r="AM1987" s="32">
        <v>0.19570000000000001</v>
      </c>
      <c r="AN1987" s="32">
        <v>0.19070000000000001</v>
      </c>
      <c r="AO1987" s="32">
        <v>0.19</v>
      </c>
      <c r="AP1987" s="32">
        <v>1.2334000000000001</v>
      </c>
      <c r="AQ1987" s="32">
        <v>5.1000000000000004E-3</v>
      </c>
      <c r="AR1987" s="32">
        <v>1.2324999999999999</v>
      </c>
      <c r="AS1987" s="32">
        <v>3.0999999999999999E-3</v>
      </c>
      <c r="AT1987" s="32">
        <v>32.0062</v>
      </c>
      <c r="AU1987" s="32">
        <v>2.5999999999999999E-3</v>
      </c>
      <c r="AV1987" s="32">
        <v>32.006399999999999</v>
      </c>
      <c r="AW1987" s="32">
        <v>3.0999999999999999E-3</v>
      </c>
      <c r="AX1987" s="32">
        <v>0.96660000000000001</v>
      </c>
      <c r="AY1987">
        <v>77.33</v>
      </c>
      <c r="AZ1987">
        <v>0.96689999999999998</v>
      </c>
      <c r="BA1987">
        <v>77.33</v>
      </c>
      <c r="BB1987">
        <v>256.5</v>
      </c>
      <c r="BC1987">
        <v>244.79</v>
      </c>
      <c r="BD1987" s="32">
        <v>5.1757999999999997</v>
      </c>
      <c r="BE1987" s="32">
        <v>5.1744000000000003</v>
      </c>
      <c r="BF1987" s="32">
        <v>34.257899999999999</v>
      </c>
      <c r="BG1987" s="32">
        <v>34.256799999999998</v>
      </c>
      <c r="BH1987" s="32">
        <v>0.96660000000000001</v>
      </c>
      <c r="BI1987" s="34">
        <v>78</v>
      </c>
      <c r="BJ1987" s="34">
        <v>0</v>
      </c>
      <c r="BK1987" s="34">
        <v>205</v>
      </c>
      <c r="BL1987" s="34">
        <v>205</v>
      </c>
      <c r="BM1987">
        <v>0</v>
      </c>
      <c r="BN1987" t="s">
        <v>2005</v>
      </c>
      <c r="BO1987" t="s">
        <v>7905</v>
      </c>
      <c r="BP1987" t="b">
        <v>1</v>
      </c>
    </row>
    <row r="1988" spans="1:68" x14ac:dyDescent="0.25">
      <c r="A1988" s="30" t="str">
        <f t="shared" ref="A1988:A2051" si="32">IF(LEN(B1988)=5,MID(B1988,1,2)+1900&amp;MID(B1988,3,3)&amp;TEXT(TRIM(C1988),"000"),IF(LEN(B1988)=7,B1988&amp;TEXT(TRIM(C1988),"000"),MID(B1988,4,7)&amp;TEXT(TRIM(C1988),"000")))</f>
        <v>2013004120</v>
      </c>
      <c r="B1988" t="s">
        <v>223</v>
      </c>
      <c r="C1988">
        <v>120</v>
      </c>
      <c r="D1988" s="65" t="s">
        <v>8768</v>
      </c>
      <c r="E1988" t="s">
        <v>108</v>
      </c>
      <c r="F1988">
        <v>1</v>
      </c>
      <c r="G1988">
        <v>2013</v>
      </c>
      <c r="H1988">
        <v>1</v>
      </c>
      <c r="I1988" s="34">
        <v>465.6</v>
      </c>
      <c r="J1988">
        <v>475</v>
      </c>
      <c r="K1988" s="32">
        <v>47.442500000000003</v>
      </c>
      <c r="L1988" s="32">
        <v>-59.551200000000001</v>
      </c>
      <c r="M1988" s="31">
        <v>41381.812916666669</v>
      </c>
      <c r="N1988" s="33">
        <v>2.97</v>
      </c>
      <c r="O1988" s="33">
        <v>49.58</v>
      </c>
      <c r="P1988" s="32">
        <v>3.2599999999999997E-2</v>
      </c>
      <c r="Q1988" s="32">
        <v>-0.32490000000000002</v>
      </c>
      <c r="R1988" s="32">
        <v>0.1469</v>
      </c>
      <c r="S1988" s="32">
        <v>0.1406</v>
      </c>
      <c r="T1988" s="32">
        <v>3.0099999999999998E-2</v>
      </c>
      <c r="U1988" s="32">
        <v>-0.32640000000000002</v>
      </c>
      <c r="V1988" s="32">
        <v>0.1469</v>
      </c>
      <c r="W1988" s="32">
        <v>0.1421</v>
      </c>
      <c r="X1988" s="32">
        <v>31.7286</v>
      </c>
      <c r="Y1988" s="32">
        <v>31.720800000000001</v>
      </c>
      <c r="Z1988" s="32">
        <v>31.784500000000001</v>
      </c>
      <c r="AA1988" s="32">
        <v>1.4200000000000001E-2</v>
      </c>
      <c r="AB1988" s="32">
        <v>31.729199999999999</v>
      </c>
      <c r="AC1988" s="32">
        <v>31.721800000000002</v>
      </c>
      <c r="AD1988" s="32">
        <v>31.786200000000001</v>
      </c>
      <c r="AE1988" s="32">
        <v>1.4200000000000001E-2</v>
      </c>
      <c r="AF1988" s="32">
        <v>8.2388999999999992</v>
      </c>
      <c r="AG1988" s="32">
        <v>8.0550999999999995</v>
      </c>
      <c r="AH1988" s="32">
        <v>8.3109999999999999</v>
      </c>
      <c r="AI1988" s="32">
        <v>7.4300000000000005E-2</v>
      </c>
      <c r="AJ1988" s="32">
        <v>8.2652999999999999</v>
      </c>
      <c r="AK1988" s="32">
        <v>8.0914999999999999</v>
      </c>
      <c r="AL1988" s="32">
        <v>8.3249999999999993</v>
      </c>
      <c r="AM1988" s="32">
        <v>6.4799999999999996E-2</v>
      </c>
      <c r="AN1988" s="32">
        <v>7.1099999999999997E-2</v>
      </c>
      <c r="AO1988" s="32">
        <v>7.1599999999999997E-2</v>
      </c>
      <c r="AP1988" s="32">
        <v>0.1452</v>
      </c>
      <c r="AQ1988" s="32">
        <v>2.0999999999999999E-3</v>
      </c>
      <c r="AR1988" s="32">
        <v>0.14649999999999999</v>
      </c>
      <c r="AS1988" s="32">
        <v>5.9999999999999995E-4</v>
      </c>
      <c r="AT1988" s="32">
        <v>31.723299999999998</v>
      </c>
      <c r="AU1988" s="32">
        <v>3.0999999999999999E-3</v>
      </c>
      <c r="AV1988" s="32">
        <v>31.7226</v>
      </c>
      <c r="AW1988" s="32">
        <v>8.0000000000000004E-4</v>
      </c>
      <c r="AX1988" s="32">
        <v>-0.34949999999999998</v>
      </c>
      <c r="AY1988">
        <v>57.51</v>
      </c>
      <c r="AZ1988">
        <v>-0.34960000000000002</v>
      </c>
      <c r="BA1988">
        <v>57.51</v>
      </c>
      <c r="BB1988">
        <v>468</v>
      </c>
      <c r="BC1988">
        <v>465.55</v>
      </c>
      <c r="BD1988" s="32">
        <v>5.3800999999999997</v>
      </c>
      <c r="BE1988" s="32">
        <v>5.3803999999999998</v>
      </c>
      <c r="BF1988" s="32">
        <v>34.911700000000003</v>
      </c>
      <c r="BG1988" s="32">
        <v>34.911299999999997</v>
      </c>
      <c r="BH1988" s="32">
        <v>-0.34949999999999998</v>
      </c>
      <c r="BI1988" s="34">
        <v>58</v>
      </c>
      <c r="BJ1988" s="34">
        <v>0</v>
      </c>
      <c r="BK1988" s="34">
        <v>180</v>
      </c>
      <c r="BL1988" s="34">
        <v>180</v>
      </c>
      <c r="BM1988">
        <v>0</v>
      </c>
      <c r="BN1988" t="s">
        <v>2006</v>
      </c>
      <c r="BO1988" t="s">
        <v>7906</v>
      </c>
      <c r="BP1988" t="b">
        <v>1</v>
      </c>
    </row>
    <row r="1989" spans="1:68" x14ac:dyDescent="0.25">
      <c r="A1989" s="30" t="str">
        <f t="shared" si="32"/>
        <v>2013004123</v>
      </c>
      <c r="B1989" t="s">
        <v>223</v>
      </c>
      <c r="C1989">
        <v>123</v>
      </c>
      <c r="D1989" s="65" t="s">
        <v>8755</v>
      </c>
      <c r="E1989" t="s">
        <v>109</v>
      </c>
      <c r="F1989">
        <v>1</v>
      </c>
      <c r="G1989">
        <v>2013</v>
      </c>
      <c r="H1989">
        <v>1</v>
      </c>
      <c r="I1989" s="34">
        <v>460.6</v>
      </c>
      <c r="J1989">
        <v>473</v>
      </c>
      <c r="K1989" s="32">
        <v>47.277500000000003</v>
      </c>
      <c r="L1989" s="32">
        <v>-59.780999999999999</v>
      </c>
      <c r="M1989" s="31">
        <v>41381.94835648148</v>
      </c>
      <c r="N1989" s="33">
        <v>2.98</v>
      </c>
      <c r="O1989" s="33">
        <v>49.58</v>
      </c>
      <c r="P1989" s="32">
        <v>0.1522</v>
      </c>
      <c r="Q1989" s="32">
        <v>-0.15859999999999999</v>
      </c>
      <c r="R1989" s="32">
        <v>0.30590000000000001</v>
      </c>
      <c r="S1989" s="32">
        <v>0.14080000000000001</v>
      </c>
      <c r="T1989" s="32">
        <v>0.1361</v>
      </c>
      <c r="U1989" s="32">
        <v>-0.17249999999999999</v>
      </c>
      <c r="V1989" s="32">
        <v>0.2414</v>
      </c>
      <c r="W1989" s="32">
        <v>0.154</v>
      </c>
      <c r="X1989" s="32">
        <v>31.667000000000002</v>
      </c>
      <c r="Y1989" s="32">
        <v>31.660799999999998</v>
      </c>
      <c r="Z1989" s="32">
        <v>31.6905</v>
      </c>
      <c r="AA1989" s="32">
        <v>5.1999999999999998E-3</v>
      </c>
      <c r="AB1989" s="32">
        <v>31.709</v>
      </c>
      <c r="AC1989" s="32">
        <v>31.660599999999999</v>
      </c>
      <c r="AD1989" s="32">
        <v>31.8248</v>
      </c>
      <c r="AE1989" s="32">
        <v>6.7400000000000002E-2</v>
      </c>
      <c r="AF1989" s="32">
        <v>8.3618000000000006</v>
      </c>
      <c r="AG1989" s="32">
        <v>8.1293000000000006</v>
      </c>
      <c r="AH1989" s="32">
        <v>8.4877000000000002</v>
      </c>
      <c r="AI1989" s="32">
        <v>0.13139999999999999</v>
      </c>
      <c r="AJ1989" s="46"/>
      <c r="AK1989" s="46"/>
      <c r="AL1989" s="46"/>
      <c r="AM1989" s="46"/>
      <c r="AN1989" s="32"/>
      <c r="AO1989" s="32">
        <v>0.14990000000000001</v>
      </c>
      <c r="AP1989" s="32">
        <v>0.25769999999999998</v>
      </c>
      <c r="AQ1989" s="32">
        <v>4.1799999999999997E-2</v>
      </c>
      <c r="AR1989" s="32">
        <v>0.23719999999999999</v>
      </c>
      <c r="AS1989" s="32">
        <v>4.1999999999999997E-3</v>
      </c>
      <c r="AT1989" s="32">
        <v>31.670999999999999</v>
      </c>
      <c r="AU1989" s="32">
        <v>0</v>
      </c>
      <c r="AV1989" s="32">
        <v>31.662099999999999</v>
      </c>
      <c r="AW1989" s="32">
        <v>5.9999999999999995E-4</v>
      </c>
      <c r="AX1989" s="32">
        <v>-0.47660000000000002</v>
      </c>
      <c r="AY1989">
        <v>70.400000000000006</v>
      </c>
      <c r="AZ1989">
        <v>-0.4763</v>
      </c>
      <c r="BA1989">
        <v>69.41</v>
      </c>
      <c r="BB1989">
        <v>450.3</v>
      </c>
      <c r="BC1989">
        <v>450.72</v>
      </c>
      <c r="BD1989" s="32">
        <v>5.3869999999999996</v>
      </c>
      <c r="BE1989" s="32">
        <v>5.3871000000000002</v>
      </c>
      <c r="BF1989" s="32">
        <v>34.909100000000002</v>
      </c>
      <c r="BG1989" s="32">
        <v>34.908799999999999</v>
      </c>
      <c r="BH1989" s="32">
        <v>-0.47660000000000002</v>
      </c>
      <c r="BI1989" s="34">
        <v>71</v>
      </c>
      <c r="BJ1989" s="34">
        <v>0</v>
      </c>
      <c r="BK1989" s="34">
        <v>177</v>
      </c>
      <c r="BL1989" s="34">
        <v>177</v>
      </c>
      <c r="BM1989">
        <v>0</v>
      </c>
      <c r="BN1989" t="s">
        <v>2007</v>
      </c>
      <c r="BO1989" t="s">
        <v>7907</v>
      </c>
      <c r="BP1989" t="b">
        <v>1</v>
      </c>
    </row>
    <row r="1990" spans="1:68" x14ac:dyDescent="0.25">
      <c r="A1990" s="30" t="str">
        <f t="shared" si="32"/>
        <v>2013004125</v>
      </c>
      <c r="B1990" t="s">
        <v>223</v>
      </c>
      <c r="C1990">
        <v>125</v>
      </c>
      <c r="D1990" s="65" t="s">
        <v>8730</v>
      </c>
      <c r="E1990" t="s">
        <v>110</v>
      </c>
      <c r="F1990">
        <v>1</v>
      </c>
      <c r="G1990">
        <v>2013</v>
      </c>
      <c r="H1990">
        <v>1</v>
      </c>
      <c r="I1990" s="34">
        <v>342.8</v>
      </c>
      <c r="J1990">
        <v>343</v>
      </c>
      <c r="K1990" s="32">
        <v>47.103499999999997</v>
      </c>
      <c r="L1990" s="32">
        <v>-59.979500000000002</v>
      </c>
      <c r="M1990" s="31">
        <v>41382.071805555555</v>
      </c>
      <c r="N1990" s="33">
        <v>2.98</v>
      </c>
      <c r="O1990" s="33">
        <v>49.58</v>
      </c>
      <c r="P1990" s="32">
        <v>-0.1234</v>
      </c>
      <c r="Q1990" s="32">
        <v>-0.24740000000000001</v>
      </c>
      <c r="R1990" s="32">
        <v>-4.9799999999999997E-2</v>
      </c>
      <c r="S1990" s="32">
        <v>7.4800000000000005E-2</v>
      </c>
      <c r="T1990" s="32">
        <v>-0.1265</v>
      </c>
      <c r="U1990" s="32">
        <v>-0.25069999999999998</v>
      </c>
      <c r="V1990" s="32">
        <v>-2.7099999999999999E-2</v>
      </c>
      <c r="W1990" s="32">
        <v>7.6799999999999993E-2</v>
      </c>
      <c r="X1990" s="32">
        <v>31.6815</v>
      </c>
      <c r="Y1990" s="32">
        <v>31.5839</v>
      </c>
      <c r="Z1990" s="32">
        <v>31.8887</v>
      </c>
      <c r="AA1990" s="32">
        <v>0.10440000000000001</v>
      </c>
      <c r="AB1990" s="32">
        <v>31.696300000000001</v>
      </c>
      <c r="AC1990" s="32">
        <v>31.583500000000001</v>
      </c>
      <c r="AD1990" s="32">
        <v>31.904599999999999</v>
      </c>
      <c r="AE1990" s="32">
        <v>0.12640000000000001</v>
      </c>
      <c r="AF1990" s="32">
        <v>8.2083999999999993</v>
      </c>
      <c r="AG1990" s="32">
        <v>7.8784999999999998</v>
      </c>
      <c r="AH1990" s="32">
        <v>8.4164999999999992</v>
      </c>
      <c r="AI1990" s="32">
        <v>0.19789999999999999</v>
      </c>
      <c r="AJ1990" s="46">
        <v>8.0980000000000008</v>
      </c>
      <c r="AK1990" s="46">
        <v>7.8735999999999997</v>
      </c>
      <c r="AL1990" s="46">
        <v>8.4309999999999992</v>
      </c>
      <c r="AM1990" s="46">
        <v>0.21929999999999999</v>
      </c>
      <c r="AN1990" s="32">
        <v>0.2475</v>
      </c>
      <c r="AO1990" s="32">
        <v>0.26540000000000002</v>
      </c>
      <c r="AP1990" s="32">
        <v>-5.0200000000000002E-2</v>
      </c>
      <c r="AQ1990" s="32">
        <v>5.0000000000000001E-4</v>
      </c>
      <c r="AR1990" s="32">
        <v>-4.2900000000000001E-2</v>
      </c>
      <c r="AS1990" s="32">
        <v>1.38E-2</v>
      </c>
      <c r="AT1990" s="32">
        <v>31.5885</v>
      </c>
      <c r="AU1990" s="32">
        <v>1.2999999999999999E-3</v>
      </c>
      <c r="AV1990" s="32">
        <v>31.591200000000001</v>
      </c>
      <c r="AW1990" s="32">
        <v>1.21E-2</v>
      </c>
      <c r="AX1990" s="32">
        <v>-0.4163</v>
      </c>
      <c r="AY1990">
        <v>70.400000000000006</v>
      </c>
      <c r="AZ1990">
        <v>-0.41699999999999998</v>
      </c>
      <c r="BA1990">
        <v>69.41</v>
      </c>
      <c r="BB1990">
        <v>321</v>
      </c>
      <c r="BC1990">
        <v>321.06</v>
      </c>
      <c r="BD1990" s="32">
        <v>5.8943000000000003</v>
      </c>
      <c r="BE1990" s="32">
        <v>5.8932000000000002</v>
      </c>
      <c r="BF1990" s="32">
        <v>34.671500000000002</v>
      </c>
      <c r="BG1990" s="32">
        <v>34.671300000000002</v>
      </c>
      <c r="BH1990" s="32">
        <v>-0.4163</v>
      </c>
      <c r="BI1990" s="34">
        <v>71</v>
      </c>
      <c r="BJ1990" s="34">
        <v>0</v>
      </c>
      <c r="BK1990" s="34">
        <v>226</v>
      </c>
      <c r="BL1990" s="34">
        <v>226</v>
      </c>
      <c r="BM1990">
        <v>0</v>
      </c>
      <c r="BN1990" t="s">
        <v>2008</v>
      </c>
      <c r="BO1990" t="s">
        <v>7908</v>
      </c>
      <c r="BP1990" t="b">
        <v>1</v>
      </c>
    </row>
    <row r="1991" spans="1:68" x14ac:dyDescent="0.25">
      <c r="A1991" s="30" t="str">
        <f t="shared" si="32"/>
        <v>2013004127</v>
      </c>
      <c r="B1991" t="s">
        <v>223</v>
      </c>
      <c r="C1991">
        <v>127</v>
      </c>
      <c r="D1991" s="65" t="s">
        <v>8910</v>
      </c>
      <c r="E1991" t="s">
        <v>83</v>
      </c>
      <c r="F1991">
        <v>1</v>
      </c>
      <c r="G1991">
        <v>2013</v>
      </c>
      <c r="H1991">
        <v>1</v>
      </c>
      <c r="I1991" s="34">
        <v>180.4</v>
      </c>
      <c r="J1991">
        <v>185</v>
      </c>
      <c r="K1991" s="32">
        <v>47.021700000000003</v>
      </c>
      <c r="L1991" s="32">
        <v>-60.109299999999998</v>
      </c>
      <c r="M1991" s="31">
        <v>41382.179502314815</v>
      </c>
      <c r="N1991" s="33">
        <v>2.98</v>
      </c>
      <c r="O1991" s="33">
        <v>49.58</v>
      </c>
      <c r="P1991" s="32">
        <v>-9.9000000000000008E-3</v>
      </c>
      <c r="Q1991" s="32">
        <v>-9.0300000000000005E-2</v>
      </c>
      <c r="R1991" s="32">
        <v>4.5100000000000001E-2</v>
      </c>
      <c r="S1991" s="32">
        <v>3.2800000000000003E-2</v>
      </c>
      <c r="T1991" s="32">
        <v>-1.03E-2</v>
      </c>
      <c r="U1991" s="32">
        <v>-8.7300000000000003E-2</v>
      </c>
      <c r="V1991" s="32">
        <v>3.0700000000000002E-2</v>
      </c>
      <c r="W1991" s="32">
        <v>3.2199999999999999E-2</v>
      </c>
      <c r="X1991" s="32">
        <v>31.524799999999999</v>
      </c>
      <c r="Y1991" s="32">
        <v>31.481200000000001</v>
      </c>
      <c r="Z1991" s="32">
        <v>31.601099999999999</v>
      </c>
      <c r="AA1991" s="32">
        <v>4.0399999999999998E-2</v>
      </c>
      <c r="AB1991" s="32">
        <v>31.5245</v>
      </c>
      <c r="AC1991" s="32">
        <v>31.479900000000001</v>
      </c>
      <c r="AD1991" s="32">
        <v>31.596599999999999</v>
      </c>
      <c r="AE1991" s="32">
        <v>3.9399999999999998E-2</v>
      </c>
      <c r="AF1991" s="32">
        <v>8.5609999999999999</v>
      </c>
      <c r="AG1991" s="32">
        <v>8.3971</v>
      </c>
      <c r="AH1991" s="32">
        <v>8.6227</v>
      </c>
      <c r="AI1991" s="32">
        <v>5.8700000000000002E-2</v>
      </c>
      <c r="AJ1991" s="46">
        <v>8.4463000000000008</v>
      </c>
      <c r="AK1991" s="46">
        <v>8.3732000000000006</v>
      </c>
      <c r="AL1991" s="46">
        <v>8.5420999999999996</v>
      </c>
      <c r="AM1991" s="46">
        <v>5.3100000000000001E-2</v>
      </c>
      <c r="AN1991" s="32">
        <v>9.7199999999999995E-2</v>
      </c>
      <c r="AO1991" s="32">
        <v>9.6699999999999994E-2</v>
      </c>
      <c r="AP1991" s="32">
        <v>2.7300000000000001E-2</v>
      </c>
      <c r="AQ1991" s="32">
        <v>1.54E-2</v>
      </c>
      <c r="AR1991" s="32">
        <v>2.3099999999999999E-2</v>
      </c>
      <c r="AS1991" s="32">
        <v>6.6E-3</v>
      </c>
      <c r="AT1991" s="32">
        <v>31.4864</v>
      </c>
      <c r="AU1991" s="32">
        <v>0</v>
      </c>
      <c r="AV1991" s="32">
        <v>31.4864</v>
      </c>
      <c r="AW1991" s="32">
        <v>4.4999999999999997E-3</v>
      </c>
      <c r="AX1991" s="32">
        <v>-0.2281</v>
      </c>
      <c r="AY1991">
        <v>83.29</v>
      </c>
      <c r="AZ1991">
        <v>-0.22650000000000001</v>
      </c>
      <c r="BA1991">
        <v>83.29</v>
      </c>
      <c r="BB1991">
        <v>190.2</v>
      </c>
      <c r="BD1991" s="32"/>
      <c r="BE1991" s="32"/>
      <c r="BF1991" s="32"/>
      <c r="BG1991" s="32"/>
      <c r="BH1991" s="32">
        <v>-0.2281</v>
      </c>
      <c r="BI1991" s="34">
        <v>84</v>
      </c>
      <c r="BJ1991" s="34">
        <v>0</v>
      </c>
      <c r="BK1991" s="34">
        <v>182</v>
      </c>
      <c r="BL1991" s="34">
        <v>182</v>
      </c>
      <c r="BM1991">
        <v>0</v>
      </c>
      <c r="BN1991" t="s">
        <v>2009</v>
      </c>
      <c r="BO1991" t="s">
        <v>7909</v>
      </c>
      <c r="BP1991" t="b">
        <v>1</v>
      </c>
    </row>
    <row r="1992" spans="1:68" x14ac:dyDescent="0.25">
      <c r="A1992" s="30" t="str">
        <f t="shared" si="32"/>
        <v>2013004129</v>
      </c>
      <c r="B1992" t="s">
        <v>223</v>
      </c>
      <c r="C1992">
        <v>129</v>
      </c>
      <c r="D1992" s="65" t="s">
        <v>8769</v>
      </c>
      <c r="E1992" t="s">
        <v>111</v>
      </c>
      <c r="F1992">
        <v>1</v>
      </c>
      <c r="G1992">
        <v>2013</v>
      </c>
      <c r="H1992">
        <v>1</v>
      </c>
      <c r="I1992" s="34">
        <v>74.400000000000006</v>
      </c>
      <c r="J1992">
        <v>82</v>
      </c>
      <c r="K1992" s="32">
        <v>46.9572</v>
      </c>
      <c r="L1992" s="32">
        <v>-60.217300000000002</v>
      </c>
      <c r="M1992" s="31">
        <v>41382.252106481479</v>
      </c>
      <c r="N1992" s="33">
        <v>2.98</v>
      </c>
      <c r="O1992" s="33">
        <v>49.58</v>
      </c>
      <c r="P1992" s="32">
        <v>-0.53990000000000005</v>
      </c>
      <c r="Q1992" s="32">
        <v>-0.55389999999999995</v>
      </c>
      <c r="R1992" s="32">
        <v>-0.52939999999999998</v>
      </c>
      <c r="S1992" s="32">
        <v>8.3999999999999995E-3</v>
      </c>
      <c r="T1992" s="32">
        <v>-0.53859999999999997</v>
      </c>
      <c r="U1992" s="32">
        <v>-0.55330000000000001</v>
      </c>
      <c r="V1992" s="32">
        <v>-0.52880000000000005</v>
      </c>
      <c r="W1992" s="32">
        <v>7.7000000000000002E-3</v>
      </c>
      <c r="X1992" s="32">
        <v>30.714600000000001</v>
      </c>
      <c r="Y1992" s="32">
        <v>30.505600000000001</v>
      </c>
      <c r="Z1992" s="32">
        <v>30.947399999999998</v>
      </c>
      <c r="AA1992" s="32">
        <v>0.17630000000000001</v>
      </c>
      <c r="AB1992" s="32">
        <v>30.7318</v>
      </c>
      <c r="AC1992" s="32">
        <v>30.504300000000001</v>
      </c>
      <c r="AD1992" s="32">
        <v>30.946999999999999</v>
      </c>
      <c r="AE1992" s="32">
        <v>0.16389999999999999</v>
      </c>
      <c r="AF1992" s="32">
        <v>8.8795999999999999</v>
      </c>
      <c r="AG1992" s="32">
        <v>8.7523999999999997</v>
      </c>
      <c r="AH1992" s="32">
        <v>9.0268999999999995</v>
      </c>
      <c r="AI1992" s="32">
        <v>5.5899999999999998E-2</v>
      </c>
      <c r="AJ1992" s="46">
        <v>8.7878000000000007</v>
      </c>
      <c r="AK1992" s="46">
        <v>8.7324999999999999</v>
      </c>
      <c r="AL1992" s="46">
        <v>8.8366000000000007</v>
      </c>
      <c r="AM1992" s="46">
        <v>0.03</v>
      </c>
      <c r="AN1992" s="32">
        <v>0.34939999999999999</v>
      </c>
      <c r="AO1992" s="32">
        <v>0.3538</v>
      </c>
      <c r="AP1992" s="32">
        <v>-0.5524</v>
      </c>
      <c r="AQ1992" s="32">
        <v>2.0999999999999999E-3</v>
      </c>
      <c r="AR1992" s="32">
        <v>-0.55220000000000002</v>
      </c>
      <c r="AS1992" s="32">
        <v>1.1999999999999999E-3</v>
      </c>
      <c r="AT1992" s="32">
        <v>30.52</v>
      </c>
      <c r="AU1992" s="32">
        <v>7.1000000000000004E-3</v>
      </c>
      <c r="AV1992" s="32">
        <v>30.514600000000002</v>
      </c>
      <c r="AW1992" s="32">
        <v>1.4E-2</v>
      </c>
      <c r="AX1992" s="32">
        <v>-0.68120000000000003</v>
      </c>
      <c r="AY1992">
        <v>56.52</v>
      </c>
      <c r="AZ1992">
        <v>-0.68149999999999999</v>
      </c>
      <c r="BA1992">
        <v>56.52</v>
      </c>
      <c r="BB1992">
        <v>78.2</v>
      </c>
      <c r="BC1992">
        <v>74.36</v>
      </c>
      <c r="BD1992" s="32">
        <v>-0.28239999999999998</v>
      </c>
      <c r="BE1992" s="32">
        <v>-0.2823</v>
      </c>
      <c r="BF1992" s="32">
        <v>31.686599999999999</v>
      </c>
      <c r="BG1992" s="32">
        <v>31.6874</v>
      </c>
      <c r="BH1992" s="32"/>
      <c r="BI1992" s="34"/>
      <c r="BJ1992" s="34">
        <v>0</v>
      </c>
      <c r="BK1992" s="34">
        <v>75</v>
      </c>
      <c r="BL1992" s="34">
        <v>75</v>
      </c>
      <c r="BM1992">
        <v>0</v>
      </c>
      <c r="BN1992" t="s">
        <v>2010</v>
      </c>
      <c r="BO1992" t="s">
        <v>7910</v>
      </c>
      <c r="BP1992" t="b">
        <v>1</v>
      </c>
    </row>
    <row r="1993" spans="1:68" x14ac:dyDescent="0.25">
      <c r="A1993" s="30" t="str">
        <f t="shared" si="32"/>
        <v>2013004135</v>
      </c>
      <c r="B1993" t="s">
        <v>223</v>
      </c>
      <c r="C1993">
        <v>135</v>
      </c>
      <c r="D1993" s="65" t="s">
        <v>8771</v>
      </c>
      <c r="E1993" t="s">
        <v>212</v>
      </c>
      <c r="F1993">
        <v>0</v>
      </c>
      <c r="G1993">
        <v>2013</v>
      </c>
      <c r="H1993">
        <v>1</v>
      </c>
      <c r="I1993" s="34">
        <v>360.7</v>
      </c>
      <c r="J1993">
        <v>363</v>
      </c>
      <c r="K1993" s="32">
        <v>46.411200000000001</v>
      </c>
      <c r="L1993" s="32">
        <v>-58.878300000000003</v>
      </c>
      <c r="M1993" s="31">
        <v>41383.000057870369</v>
      </c>
      <c r="N1993" s="33">
        <v>1.98</v>
      </c>
      <c r="O1993" s="33">
        <v>49.58</v>
      </c>
      <c r="P1993" s="32">
        <v>0.84009999999999996</v>
      </c>
      <c r="Q1993" s="32">
        <v>0.2127</v>
      </c>
      <c r="R1993" s="32">
        <v>1.5438000000000001</v>
      </c>
      <c r="S1993" s="32">
        <v>0.4037</v>
      </c>
      <c r="T1993" s="32">
        <v>0.8427</v>
      </c>
      <c r="U1993" s="32">
        <v>0.1424</v>
      </c>
      <c r="V1993" s="32">
        <v>1.5447</v>
      </c>
      <c r="W1993" s="32">
        <v>0.4128</v>
      </c>
      <c r="X1993" s="32">
        <v>31.898700000000002</v>
      </c>
      <c r="Y1993" s="32">
        <v>31.804200000000002</v>
      </c>
      <c r="Z1993" s="32">
        <v>32.077300000000001</v>
      </c>
      <c r="AA1993" s="32">
        <v>0.1056</v>
      </c>
      <c r="AB1993" s="32">
        <v>31.9</v>
      </c>
      <c r="AC1993" s="32">
        <v>31.803599999999999</v>
      </c>
      <c r="AD1993" s="32">
        <v>32.073799999999999</v>
      </c>
      <c r="AE1993" s="32">
        <v>0.1085</v>
      </c>
      <c r="AF1993" s="32">
        <v>8.4366000000000003</v>
      </c>
      <c r="AG1993" s="32">
        <v>8.1308000000000007</v>
      </c>
      <c r="AH1993" s="32">
        <v>8.6478999999999999</v>
      </c>
      <c r="AI1993" s="32">
        <v>0.14230000000000001</v>
      </c>
      <c r="AJ1993" s="46">
        <v>8.3265999999999991</v>
      </c>
      <c r="AK1993" s="46">
        <v>8.1308000000000007</v>
      </c>
      <c r="AL1993" s="46">
        <v>8.5093999999999994</v>
      </c>
      <c r="AM1993" s="46">
        <v>0.1148</v>
      </c>
      <c r="AN1993" s="32">
        <v>0.16839999999999999</v>
      </c>
      <c r="AO1993" s="32">
        <v>0.1666</v>
      </c>
      <c r="AP1993" s="32">
        <v>0.62229999999999996</v>
      </c>
      <c r="AQ1993" s="32">
        <v>1.37E-2</v>
      </c>
      <c r="AR1993" s="32">
        <v>0.62390000000000001</v>
      </c>
      <c r="AS1993" s="32">
        <v>1.5100000000000001E-2</v>
      </c>
      <c r="AT1993" s="32">
        <v>31.813300000000002</v>
      </c>
      <c r="AU1993" s="32">
        <v>7.3000000000000001E-3</v>
      </c>
      <c r="AV1993" s="32">
        <v>31.8048</v>
      </c>
      <c r="AW1993" s="32">
        <v>6.9999999999999999E-4</v>
      </c>
      <c r="AX1993" s="32">
        <v>0.2127</v>
      </c>
      <c r="AY1993">
        <v>27.77</v>
      </c>
      <c r="AZ1993">
        <v>0.1424</v>
      </c>
      <c r="BA1993">
        <v>26.78</v>
      </c>
      <c r="BB1993">
        <v>371</v>
      </c>
      <c r="BC1993">
        <v>360.68</v>
      </c>
      <c r="BD1993" s="32">
        <v>5.6246</v>
      </c>
      <c r="BE1993" s="32">
        <v>5.6242000000000001</v>
      </c>
      <c r="BF1993" s="32">
        <v>34.868400000000001</v>
      </c>
      <c r="BG1993" s="32">
        <v>34.868000000000002</v>
      </c>
      <c r="BH1993" s="32">
        <v>0.2127</v>
      </c>
      <c r="BI1993" s="34">
        <v>28</v>
      </c>
      <c r="BJ1993" s="34">
        <v>0</v>
      </c>
      <c r="BK1993" s="34">
        <v>172</v>
      </c>
      <c r="BL1993" s="34">
        <v>172</v>
      </c>
      <c r="BM1993">
        <v>0</v>
      </c>
      <c r="BN1993" t="s">
        <v>2011</v>
      </c>
      <c r="BO1993" t="s">
        <v>7911</v>
      </c>
      <c r="BP1993" t="b">
        <v>1</v>
      </c>
    </row>
    <row r="1994" spans="1:68" x14ac:dyDescent="0.25">
      <c r="A1994" s="30" t="str">
        <f t="shared" si="32"/>
        <v>2013004137</v>
      </c>
      <c r="B1994" t="s">
        <v>223</v>
      </c>
      <c r="C1994">
        <v>137</v>
      </c>
      <c r="D1994" s="65" t="s">
        <v>8801</v>
      </c>
      <c r="E1994" t="s">
        <v>213</v>
      </c>
      <c r="F1994">
        <v>0</v>
      </c>
      <c r="G1994">
        <v>2013</v>
      </c>
      <c r="H1994">
        <v>1</v>
      </c>
      <c r="I1994" s="34">
        <v>147.69999999999999</v>
      </c>
      <c r="J1994">
        <v>159</v>
      </c>
      <c r="K1994" s="32">
        <v>46.298200000000001</v>
      </c>
      <c r="L1994" s="32">
        <v>-59.065300000000001</v>
      </c>
      <c r="M1994" s="31">
        <v>41383.07199074074</v>
      </c>
      <c r="N1994" s="33">
        <v>2.98</v>
      </c>
      <c r="O1994" s="33">
        <v>49.58</v>
      </c>
      <c r="P1994" s="32">
        <v>-0.214</v>
      </c>
      <c r="Q1994" s="32">
        <v>-0.39079999999999998</v>
      </c>
      <c r="R1994" s="32">
        <v>-0.2019</v>
      </c>
      <c r="S1994" s="32">
        <v>3.1399999999999997E-2</v>
      </c>
      <c r="T1994" s="32">
        <v>-0.21329999999999999</v>
      </c>
      <c r="U1994" s="32">
        <v>-0.38619999999999999</v>
      </c>
      <c r="V1994" s="32">
        <v>-0.20080000000000001</v>
      </c>
      <c r="W1994" s="32">
        <v>3.0700000000000002E-2</v>
      </c>
      <c r="X1994" s="32">
        <v>31.265899999999998</v>
      </c>
      <c r="Y1994" s="32">
        <v>31.2621</v>
      </c>
      <c r="Z1994" s="32">
        <v>31.315799999999999</v>
      </c>
      <c r="AA1994" s="32">
        <v>8.5000000000000006E-3</v>
      </c>
      <c r="AB1994" s="32">
        <v>31.2653</v>
      </c>
      <c r="AC1994" s="32">
        <v>31.261600000000001</v>
      </c>
      <c r="AD1994" s="32">
        <v>31.31</v>
      </c>
      <c r="AE1994" s="32">
        <v>7.1999999999999998E-3</v>
      </c>
      <c r="AF1994" s="32">
        <v>8.8492999999999995</v>
      </c>
      <c r="AG1994" s="32">
        <v>8.4139999999999997</v>
      </c>
      <c r="AH1994" s="32">
        <v>8.9413999999999998</v>
      </c>
      <c r="AI1994" s="32">
        <v>0.1545</v>
      </c>
      <c r="AJ1994" s="46">
        <v>8.6880000000000006</v>
      </c>
      <c r="AK1994" s="46">
        <v>8.3689</v>
      </c>
      <c r="AL1994" s="46">
        <v>8.8429000000000002</v>
      </c>
      <c r="AM1994" s="46">
        <v>0.16400000000000001</v>
      </c>
      <c r="AN1994" s="32">
        <v>5.0099999999999999E-2</v>
      </c>
      <c r="AO1994" s="32">
        <v>4.5100000000000001E-2</v>
      </c>
      <c r="AP1994" s="32">
        <v>-0.2026</v>
      </c>
      <c r="AQ1994" s="32">
        <v>5.9999999999999995E-4</v>
      </c>
      <c r="AR1994" s="32">
        <v>-0.20300000000000001</v>
      </c>
      <c r="AS1994" s="32">
        <v>2.3999999999999998E-3</v>
      </c>
      <c r="AT1994" s="32">
        <v>31.270299999999999</v>
      </c>
      <c r="AU1994" s="32">
        <v>1.0699999999999999E-2</v>
      </c>
      <c r="AV1994" s="32">
        <v>31.2639</v>
      </c>
      <c r="AW1994" s="32">
        <v>2.8999999999999998E-3</v>
      </c>
      <c r="AX1994" s="32">
        <v>-0.53320000000000001</v>
      </c>
      <c r="AY1994">
        <v>54.54</v>
      </c>
      <c r="AZ1994">
        <v>-0.53249999999999997</v>
      </c>
      <c r="BA1994">
        <v>54.54</v>
      </c>
      <c r="BB1994">
        <v>150</v>
      </c>
      <c r="BC1994">
        <v>147.72</v>
      </c>
      <c r="BD1994" s="32">
        <v>2.3914</v>
      </c>
      <c r="BE1994" s="32">
        <v>2.3771</v>
      </c>
      <c r="BF1994" s="32">
        <v>33.118499999999997</v>
      </c>
      <c r="BG1994" s="32">
        <v>33.112900000000003</v>
      </c>
      <c r="BH1994" s="32">
        <v>-0.53320000000000001</v>
      </c>
      <c r="BI1994" s="34">
        <v>55</v>
      </c>
      <c r="BJ1994" s="34">
        <v>0</v>
      </c>
      <c r="BK1994" s="34">
        <v>150</v>
      </c>
      <c r="BL1994" s="34">
        <v>150</v>
      </c>
      <c r="BM1994">
        <v>1</v>
      </c>
      <c r="BN1994" t="s">
        <v>2012</v>
      </c>
      <c r="BO1994" t="s">
        <v>7912</v>
      </c>
      <c r="BP1994" t="b">
        <v>1</v>
      </c>
    </row>
    <row r="1995" spans="1:68" x14ac:dyDescent="0.25">
      <c r="A1995" s="30" t="str">
        <f t="shared" si="32"/>
        <v>2013004139</v>
      </c>
      <c r="B1995" t="s">
        <v>223</v>
      </c>
      <c r="C1995">
        <v>139</v>
      </c>
      <c r="D1995" s="65" t="s">
        <v>8734</v>
      </c>
      <c r="E1995" t="s">
        <v>214</v>
      </c>
      <c r="F1995">
        <v>0</v>
      </c>
      <c r="G1995">
        <v>2013</v>
      </c>
      <c r="H1995">
        <v>1</v>
      </c>
      <c r="I1995" s="34">
        <v>88.2</v>
      </c>
      <c r="J1995">
        <v>94</v>
      </c>
      <c r="K1995" s="32">
        <v>46.216000000000001</v>
      </c>
      <c r="L1995" s="32">
        <v>-59.192999999999998</v>
      </c>
      <c r="M1995" s="31">
        <v>41383.136261574073</v>
      </c>
      <c r="N1995" s="33">
        <v>2.98</v>
      </c>
      <c r="O1995" s="33">
        <v>49.58</v>
      </c>
      <c r="P1995" s="32">
        <v>-0.1885</v>
      </c>
      <c r="Q1995" s="32">
        <v>-0.629</v>
      </c>
      <c r="R1995" s="32">
        <v>0.37709999999999999</v>
      </c>
      <c r="S1995" s="32">
        <v>0.26029999999999998</v>
      </c>
      <c r="T1995" s="32">
        <v>-0.19520000000000001</v>
      </c>
      <c r="U1995" s="32">
        <v>-0.62809999999999999</v>
      </c>
      <c r="V1995" s="32">
        <v>0.38729999999999998</v>
      </c>
      <c r="W1995" s="32">
        <v>0.26279999999999998</v>
      </c>
      <c r="X1995" s="32">
        <v>31.559799999999999</v>
      </c>
      <c r="Y1995" s="32">
        <v>31.2319</v>
      </c>
      <c r="Z1995" s="32">
        <v>31.7852</v>
      </c>
      <c r="AA1995" s="32">
        <v>0.1721</v>
      </c>
      <c r="AB1995" s="32">
        <v>31.4801</v>
      </c>
      <c r="AC1995" s="32">
        <v>31.219200000000001</v>
      </c>
      <c r="AD1995" s="32">
        <v>31.785900000000002</v>
      </c>
      <c r="AE1995" s="32">
        <v>0.19550000000000001</v>
      </c>
      <c r="AF1995" s="32">
        <v>8.4396000000000004</v>
      </c>
      <c r="AG1995" s="32">
        <v>7.9558</v>
      </c>
      <c r="AH1995" s="32">
        <v>9.0668000000000006</v>
      </c>
      <c r="AI1995" s="32">
        <v>0.28599999999999998</v>
      </c>
      <c r="AJ1995" s="46">
        <v>8.3513999999999999</v>
      </c>
      <c r="AK1995" s="46">
        <v>7.9466000000000001</v>
      </c>
      <c r="AL1995" s="46">
        <v>8.9322999999999997</v>
      </c>
      <c r="AM1995" s="46">
        <v>0.25990000000000002</v>
      </c>
      <c r="AN1995" s="32">
        <v>0.44729999999999998</v>
      </c>
      <c r="AO1995" s="32">
        <v>0.48470000000000002</v>
      </c>
      <c r="AP1995" s="32">
        <v>0.3609</v>
      </c>
      <c r="AQ1995" s="32">
        <v>2.1100000000000001E-2</v>
      </c>
      <c r="AR1995" s="32">
        <v>0.37140000000000001</v>
      </c>
      <c r="AS1995" s="32">
        <v>1.5299999999999999E-2</v>
      </c>
      <c r="AT1995" s="32">
        <v>31.248000000000001</v>
      </c>
      <c r="AU1995" s="32">
        <v>2.2800000000000001E-2</v>
      </c>
      <c r="AV1995" s="32">
        <v>31.223800000000001</v>
      </c>
      <c r="AW1995" s="32">
        <v>7.7000000000000002E-3</v>
      </c>
      <c r="AX1995" s="32">
        <v>-0.629</v>
      </c>
      <c r="AY1995">
        <v>20.83</v>
      </c>
      <c r="AZ1995">
        <v>-0.62809999999999999</v>
      </c>
      <c r="BA1995">
        <v>20.83</v>
      </c>
      <c r="BB1995">
        <v>88</v>
      </c>
      <c r="BC1995">
        <v>88.25</v>
      </c>
      <c r="BD1995" s="32">
        <v>0.26519999999999999</v>
      </c>
      <c r="BE1995" s="32">
        <v>0.26790000000000003</v>
      </c>
      <c r="BF1995" s="32">
        <v>32.153199999999998</v>
      </c>
      <c r="BG1995" s="32">
        <v>32.154200000000003</v>
      </c>
      <c r="BH1995" s="32">
        <v>-0.629</v>
      </c>
      <c r="BI1995" s="34">
        <v>21</v>
      </c>
      <c r="BJ1995" s="34">
        <v>0</v>
      </c>
      <c r="BK1995" s="34">
        <v>89</v>
      </c>
      <c r="BL1995" s="34">
        <v>89</v>
      </c>
      <c r="BM1995">
        <v>0</v>
      </c>
      <c r="BN1995" t="s">
        <v>2013</v>
      </c>
      <c r="BO1995" t="s">
        <v>7913</v>
      </c>
      <c r="BP1995" t="b">
        <v>1</v>
      </c>
    </row>
    <row r="1996" spans="1:68" x14ac:dyDescent="0.25">
      <c r="A1996" s="30" t="str">
        <f t="shared" si="32"/>
        <v>2013004141</v>
      </c>
      <c r="B1996" t="s">
        <v>223</v>
      </c>
      <c r="C1996">
        <v>141</v>
      </c>
      <c r="D1996" s="65" t="s">
        <v>8772</v>
      </c>
      <c r="E1996" t="s">
        <v>215</v>
      </c>
      <c r="F1996">
        <v>0</v>
      </c>
      <c r="G1996">
        <v>2013</v>
      </c>
      <c r="H1996">
        <v>1</v>
      </c>
      <c r="I1996" s="34">
        <v>62.5</v>
      </c>
      <c r="J1996">
        <v>68</v>
      </c>
      <c r="K1996" s="32">
        <v>46.109499999999997</v>
      </c>
      <c r="L1996" s="32">
        <v>-59.361499999999999</v>
      </c>
      <c r="M1996" s="31">
        <v>41383.197094907409</v>
      </c>
      <c r="N1996" s="33">
        <v>2.98</v>
      </c>
      <c r="O1996" s="33">
        <v>49.58</v>
      </c>
      <c r="P1996" s="32">
        <v>-0.187</v>
      </c>
      <c r="Q1996" s="32">
        <v>-0.67230000000000001</v>
      </c>
      <c r="R1996" s="32">
        <v>0.18970000000000001</v>
      </c>
      <c r="S1996" s="32">
        <v>0.33360000000000001</v>
      </c>
      <c r="T1996" s="32">
        <v>-0.1903</v>
      </c>
      <c r="U1996" s="32">
        <v>-0.67220000000000002</v>
      </c>
      <c r="V1996" s="32">
        <v>0.17899999999999999</v>
      </c>
      <c r="W1996" s="32">
        <v>0.33050000000000002</v>
      </c>
      <c r="X1996" s="32">
        <v>31.248200000000001</v>
      </c>
      <c r="Y1996" s="32">
        <v>31.099799999999998</v>
      </c>
      <c r="Z1996" s="32">
        <v>31.54</v>
      </c>
      <c r="AA1996" s="32">
        <v>0.15840000000000001</v>
      </c>
      <c r="AB1996" s="32">
        <v>31.23</v>
      </c>
      <c r="AC1996" s="32">
        <v>31.103999999999999</v>
      </c>
      <c r="AD1996" s="32">
        <v>31.540800000000001</v>
      </c>
      <c r="AE1996" s="32">
        <v>0.1593</v>
      </c>
      <c r="AF1996" s="32">
        <v>8.7722999999999995</v>
      </c>
      <c r="AG1996" s="32">
        <v>8.25</v>
      </c>
      <c r="AH1996" s="32">
        <v>9.3318999999999992</v>
      </c>
      <c r="AI1996" s="32">
        <v>0.42230000000000001</v>
      </c>
      <c r="AJ1996" s="46">
        <v>8.4764999999999997</v>
      </c>
      <c r="AK1996" s="46">
        <v>8.1918000000000006</v>
      </c>
      <c r="AL1996" s="46">
        <v>9.0458999999999996</v>
      </c>
      <c r="AM1996" s="46">
        <v>0.2777</v>
      </c>
      <c r="AN1996" s="32">
        <v>0.38190000000000002</v>
      </c>
      <c r="AO1996" s="32">
        <v>0.37880000000000003</v>
      </c>
      <c r="AP1996" s="32">
        <v>0.17630000000000001</v>
      </c>
      <c r="AQ1996" s="32">
        <v>1.1599999999999999E-2</v>
      </c>
      <c r="AR1996" s="32">
        <v>0.1734</v>
      </c>
      <c r="AS1996" s="32">
        <v>4.8999999999999998E-3</v>
      </c>
      <c r="AT1996" s="32">
        <v>31.100899999999999</v>
      </c>
      <c r="AU1996" s="32">
        <v>1.6000000000000001E-3</v>
      </c>
      <c r="AV1996" s="32">
        <v>31.108000000000001</v>
      </c>
      <c r="AW1996" s="32">
        <v>5.7999999999999996E-3</v>
      </c>
      <c r="AX1996" s="32">
        <v>-0.67230000000000001</v>
      </c>
      <c r="AY1996">
        <v>39.67</v>
      </c>
      <c r="AZ1996">
        <v>-0.67220000000000002</v>
      </c>
      <c r="BA1996">
        <v>39.67</v>
      </c>
      <c r="BB1996">
        <v>62</v>
      </c>
      <c r="BC1996">
        <v>62.47</v>
      </c>
      <c r="BD1996" s="32">
        <v>-0.47710000000000002</v>
      </c>
      <c r="BE1996" s="32">
        <v>-0.47770000000000001</v>
      </c>
      <c r="BF1996" s="32">
        <v>31.5503</v>
      </c>
      <c r="BG1996" s="32">
        <v>31.5503</v>
      </c>
      <c r="BH1996" s="32"/>
      <c r="BI1996" s="34"/>
      <c r="BJ1996" s="34">
        <v>0</v>
      </c>
      <c r="BK1996" s="34">
        <v>63</v>
      </c>
      <c r="BL1996" s="34">
        <v>63</v>
      </c>
      <c r="BM1996">
        <v>0</v>
      </c>
      <c r="BN1996" t="s">
        <v>2014</v>
      </c>
      <c r="BO1996" t="s">
        <v>7914</v>
      </c>
      <c r="BP1996" t="b">
        <v>1</v>
      </c>
    </row>
    <row r="1997" spans="1:68" x14ac:dyDescent="0.25">
      <c r="A1997" s="30" t="str">
        <f t="shared" si="32"/>
        <v>2013004143</v>
      </c>
      <c r="B1997" t="s">
        <v>223</v>
      </c>
      <c r="C1997">
        <v>143</v>
      </c>
      <c r="D1997" s="65" t="s">
        <v>8773</v>
      </c>
      <c r="E1997" t="s">
        <v>216</v>
      </c>
      <c r="F1997">
        <v>0</v>
      </c>
      <c r="G1997">
        <v>2013</v>
      </c>
      <c r="H1997">
        <v>1</v>
      </c>
      <c r="I1997" s="34">
        <v>57.5</v>
      </c>
      <c r="J1997">
        <v>60</v>
      </c>
      <c r="K1997" s="32">
        <v>46.000999999999998</v>
      </c>
      <c r="L1997" s="32">
        <v>-59.531300000000002</v>
      </c>
      <c r="M1997" s="31">
        <v>41383.257777777777</v>
      </c>
      <c r="N1997" s="33">
        <v>2.98</v>
      </c>
      <c r="O1997" s="33">
        <v>49.58</v>
      </c>
      <c r="P1997" s="32">
        <v>-7.0099999999999996E-2</v>
      </c>
      <c r="Q1997" s="32">
        <v>-0.14249999999999999</v>
      </c>
      <c r="R1997" s="32">
        <v>7.0400000000000004E-2</v>
      </c>
      <c r="S1997" s="32">
        <v>7.0300000000000001E-2</v>
      </c>
      <c r="T1997" s="32">
        <v>-7.7299999999999994E-2</v>
      </c>
      <c r="U1997" s="32">
        <v>-0.1421</v>
      </c>
      <c r="V1997" s="32">
        <v>6.9500000000000006E-2</v>
      </c>
      <c r="W1997" s="32">
        <v>6.7500000000000004E-2</v>
      </c>
      <c r="X1997" s="32">
        <v>31.055700000000002</v>
      </c>
      <c r="Y1997" s="32">
        <v>30.940100000000001</v>
      </c>
      <c r="Z1997" s="32">
        <v>31.1252</v>
      </c>
      <c r="AA1997" s="32">
        <v>6.6100000000000006E-2</v>
      </c>
      <c r="AB1997" s="32">
        <v>31.057400000000001</v>
      </c>
      <c r="AC1997" s="32">
        <v>30.938199999999998</v>
      </c>
      <c r="AD1997" s="32">
        <v>31.124300000000002</v>
      </c>
      <c r="AE1997" s="32">
        <v>6.25E-2</v>
      </c>
      <c r="AF1997" s="32">
        <v>8.9629999999999992</v>
      </c>
      <c r="AG1997" s="32">
        <v>8.8716000000000008</v>
      </c>
      <c r="AH1997" s="32">
        <v>9.1982999999999997</v>
      </c>
      <c r="AI1997" s="32">
        <v>9.3200000000000005E-2</v>
      </c>
      <c r="AJ1997" s="46">
        <v>8.3872</v>
      </c>
      <c r="AK1997" s="46">
        <v>7.8036000000000003</v>
      </c>
      <c r="AL1997" s="46">
        <v>9.3971</v>
      </c>
      <c r="AM1997" s="46">
        <v>0.41699999999999998</v>
      </c>
      <c r="AN1997" s="32">
        <v>0.1545</v>
      </c>
      <c r="AO1997" s="32">
        <v>0.1575</v>
      </c>
      <c r="AP1997" s="32">
        <v>6.6600000000000006E-2</v>
      </c>
      <c r="AQ1997" s="32">
        <v>3.3E-3</v>
      </c>
      <c r="AR1997" s="32">
        <v>6.6600000000000006E-2</v>
      </c>
      <c r="AS1997" s="32">
        <v>2.5000000000000001E-3</v>
      </c>
      <c r="AT1997" s="32">
        <v>30.941500000000001</v>
      </c>
      <c r="AU1997" s="32">
        <v>1.9E-3</v>
      </c>
      <c r="AV1997" s="32">
        <v>30.939699999999998</v>
      </c>
      <c r="AW1997" s="32">
        <v>1.8E-3</v>
      </c>
      <c r="AX1997" s="32">
        <v>-0.14249999999999999</v>
      </c>
      <c r="AY1997">
        <v>40.659999999999997</v>
      </c>
      <c r="AZ1997">
        <v>-0.1421</v>
      </c>
      <c r="BA1997">
        <v>39.67</v>
      </c>
      <c r="BB1997">
        <v>60</v>
      </c>
      <c r="BC1997">
        <v>57.52</v>
      </c>
      <c r="BD1997" s="32">
        <v>-0.13350000000000001</v>
      </c>
      <c r="BE1997" s="32">
        <v>-0.1353</v>
      </c>
      <c r="BF1997" s="32">
        <v>31.125399999999999</v>
      </c>
      <c r="BG1997" s="32">
        <v>31.125</v>
      </c>
      <c r="BH1997" s="32"/>
      <c r="BI1997" s="34"/>
      <c r="BJ1997" s="34">
        <v>0</v>
      </c>
      <c r="BK1997" s="34">
        <v>60</v>
      </c>
      <c r="BL1997" s="34">
        <v>60</v>
      </c>
      <c r="BM1997">
        <v>1</v>
      </c>
      <c r="BN1997" t="s">
        <v>2015</v>
      </c>
      <c r="BO1997" t="s">
        <v>7915</v>
      </c>
      <c r="BP1997" t="b">
        <v>1</v>
      </c>
    </row>
    <row r="1998" spans="1:68" x14ac:dyDescent="0.25">
      <c r="A1998" s="30" t="str">
        <f t="shared" si="32"/>
        <v>2013004145</v>
      </c>
      <c r="B1998" t="s">
        <v>223</v>
      </c>
      <c r="C1998">
        <v>145</v>
      </c>
      <c r="D1998" s="65" t="s">
        <v>8735</v>
      </c>
      <c r="E1998" t="s">
        <v>106</v>
      </c>
      <c r="F1998">
        <v>1</v>
      </c>
      <c r="G1998">
        <v>2013</v>
      </c>
      <c r="H1998">
        <v>1</v>
      </c>
      <c r="I1998" s="34">
        <v>86.3</v>
      </c>
      <c r="J1998">
        <v>94</v>
      </c>
      <c r="K1998" s="32">
        <v>45.827500000000001</v>
      </c>
      <c r="L1998" s="32">
        <v>-59.847499999999997</v>
      </c>
      <c r="M1998" s="31">
        <v>41383.342650462961</v>
      </c>
      <c r="N1998" s="33">
        <v>2.98</v>
      </c>
      <c r="O1998" s="33">
        <v>49.58</v>
      </c>
      <c r="P1998" s="32">
        <v>0.10249999999999999</v>
      </c>
      <c r="Q1998" s="32">
        <v>-0.1414</v>
      </c>
      <c r="R1998" s="32">
        <v>0.3629</v>
      </c>
      <c r="S1998" s="32">
        <v>0.19689999999999999</v>
      </c>
      <c r="T1998" s="32">
        <v>8.8800000000000004E-2</v>
      </c>
      <c r="U1998" s="32">
        <v>-0.14280000000000001</v>
      </c>
      <c r="V1998" s="32">
        <v>0.36370000000000002</v>
      </c>
      <c r="W1998" s="32">
        <v>0.19600000000000001</v>
      </c>
      <c r="X1998" s="32">
        <v>31.0289</v>
      </c>
      <c r="Y1998" s="32">
        <v>30.7758</v>
      </c>
      <c r="Z1998" s="32">
        <v>31.3583</v>
      </c>
      <c r="AA1998" s="32">
        <v>0.20860000000000001</v>
      </c>
      <c r="AB1998" s="32">
        <v>31.022099999999998</v>
      </c>
      <c r="AC1998" s="32">
        <v>30.773</v>
      </c>
      <c r="AD1998" s="32">
        <v>31.398700000000002</v>
      </c>
      <c r="AE1998" s="32">
        <v>0.2303</v>
      </c>
      <c r="AF1998" s="32">
        <v>8.6219999999999999</v>
      </c>
      <c r="AG1998" s="32">
        <v>8.2782999999999998</v>
      </c>
      <c r="AH1998" s="32">
        <v>8.8559999999999999</v>
      </c>
      <c r="AI1998" s="32">
        <v>0.19170000000000001</v>
      </c>
      <c r="AJ1998" s="46">
        <v>7.8662999999999998</v>
      </c>
      <c r="AK1998" s="46">
        <v>7.4603000000000002</v>
      </c>
      <c r="AL1998" s="46">
        <v>9.6920999999999999</v>
      </c>
      <c r="AM1998" s="46">
        <v>0.3836</v>
      </c>
      <c r="AN1998" s="32">
        <v>0.4909</v>
      </c>
      <c r="AO1998" s="32">
        <v>0.52600000000000002</v>
      </c>
      <c r="AP1998" s="32">
        <v>0.35730000000000001</v>
      </c>
      <c r="AQ1998" s="32">
        <v>7.7999999999999996E-3</v>
      </c>
      <c r="AR1998" s="32">
        <v>0.35360000000000003</v>
      </c>
      <c r="AS1998" s="32">
        <v>1.0999999999999999E-2</v>
      </c>
      <c r="AT1998" s="32">
        <v>30.785499999999999</v>
      </c>
      <c r="AU1998" s="32">
        <v>1.3299999999999999E-2</v>
      </c>
      <c r="AV1998" s="32">
        <v>30.779399999999999</v>
      </c>
      <c r="AW1998" s="32">
        <v>7.1000000000000004E-3</v>
      </c>
      <c r="AX1998" s="32">
        <v>-0.15509999999999999</v>
      </c>
      <c r="AY1998">
        <v>69.41</v>
      </c>
      <c r="AZ1998">
        <v>-0.15429999999999999</v>
      </c>
      <c r="BA1998">
        <v>71.400000000000006</v>
      </c>
      <c r="BB1998">
        <v>84.7</v>
      </c>
      <c r="BC1998">
        <v>84.29</v>
      </c>
      <c r="BD1998" s="32">
        <v>-0.1542</v>
      </c>
      <c r="BE1998" s="32">
        <v>-0.15329999999999999</v>
      </c>
      <c r="BF1998" s="32">
        <v>31.4465</v>
      </c>
      <c r="BG1998" s="32">
        <v>31.445599999999999</v>
      </c>
      <c r="BH1998" s="32"/>
      <c r="BI1998" s="34"/>
      <c r="BJ1998" s="34">
        <v>0</v>
      </c>
      <c r="BK1998" s="34">
        <v>87</v>
      </c>
      <c r="BL1998" s="34">
        <v>87</v>
      </c>
      <c r="BM1998">
        <v>0</v>
      </c>
      <c r="BN1998" t="s">
        <v>2016</v>
      </c>
      <c r="BO1998" t="s">
        <v>7916</v>
      </c>
      <c r="BP1998" t="b">
        <v>1</v>
      </c>
    </row>
    <row r="1999" spans="1:68" x14ac:dyDescent="0.25">
      <c r="A1999" s="30" t="str">
        <f t="shared" si="32"/>
        <v>2013004147</v>
      </c>
      <c r="B1999" t="s">
        <v>223</v>
      </c>
      <c r="C1999">
        <v>147</v>
      </c>
      <c r="D1999" s="65" t="s">
        <v>8876</v>
      </c>
      <c r="E1999" t="s">
        <v>105</v>
      </c>
      <c r="F1999">
        <v>1</v>
      </c>
      <c r="G1999">
        <v>2013</v>
      </c>
      <c r="H1999">
        <v>1</v>
      </c>
      <c r="I1999" s="34">
        <v>127.9</v>
      </c>
      <c r="J1999">
        <v>145</v>
      </c>
      <c r="K1999" s="32">
        <v>45.658799999999999</v>
      </c>
      <c r="L1999" s="32">
        <v>-59.701300000000003</v>
      </c>
      <c r="M1999" s="31">
        <v>41383.43677083333</v>
      </c>
      <c r="N1999" s="33">
        <v>2.98</v>
      </c>
      <c r="O1999" s="33">
        <v>49.59</v>
      </c>
      <c r="P1999" s="32">
        <v>0.64890000000000003</v>
      </c>
      <c r="Q1999" s="32">
        <v>0.41139999999999999</v>
      </c>
      <c r="R1999" s="32">
        <v>0.91879999999999995</v>
      </c>
      <c r="S1999" s="32">
        <v>0.16420000000000001</v>
      </c>
      <c r="T1999" s="32">
        <v>0.64729999999999999</v>
      </c>
      <c r="U1999" s="32">
        <v>0.4098</v>
      </c>
      <c r="V1999" s="32">
        <v>0.9304</v>
      </c>
      <c r="W1999" s="32">
        <v>0.1673</v>
      </c>
      <c r="X1999" s="32">
        <v>31.328199999999999</v>
      </c>
      <c r="Y1999" s="32">
        <v>31.061499999999999</v>
      </c>
      <c r="Z1999" s="32">
        <v>31.726900000000001</v>
      </c>
      <c r="AA1999" s="32">
        <v>0.22220000000000001</v>
      </c>
      <c r="AB1999" s="32">
        <v>31.347799999999999</v>
      </c>
      <c r="AC1999" s="32">
        <v>31.079599999999999</v>
      </c>
      <c r="AD1999" s="32">
        <v>31.676200000000001</v>
      </c>
      <c r="AE1999" s="32">
        <v>0.19270000000000001</v>
      </c>
      <c r="AF1999" s="32">
        <v>8.5785</v>
      </c>
      <c r="AG1999" s="32">
        <v>7.9089999999999998</v>
      </c>
      <c r="AH1999" s="32">
        <v>9.0138999999999996</v>
      </c>
      <c r="AI1999" s="32">
        <v>0.37569999999999998</v>
      </c>
      <c r="AJ1999" s="46"/>
      <c r="AK1999" s="46"/>
      <c r="AL1999" s="46"/>
      <c r="AM1999" s="46"/>
      <c r="AN1999" s="32">
        <v>0.49759999999999999</v>
      </c>
      <c r="AO1999" s="32">
        <v>0.48380000000000001</v>
      </c>
      <c r="AP1999" s="32">
        <v>0.50670000000000004</v>
      </c>
      <c r="AQ1999" s="32">
        <v>8.9999999999999998E-4</v>
      </c>
      <c r="AR1999" s="32">
        <v>0.50800000000000001</v>
      </c>
      <c r="AS1999" s="32">
        <v>1.8E-3</v>
      </c>
      <c r="AT1999" s="32">
        <v>31.130400000000002</v>
      </c>
      <c r="AU1999" s="32">
        <v>2.2200000000000001E-2</v>
      </c>
      <c r="AV1999" s="32">
        <v>31.0883</v>
      </c>
      <c r="AW1999" s="32">
        <v>1.35E-2</v>
      </c>
      <c r="AX1999" s="32">
        <v>0.37180000000000002</v>
      </c>
      <c r="AY1999">
        <v>74.37</v>
      </c>
      <c r="AZ1999">
        <v>0.37569999999999998</v>
      </c>
      <c r="BA1999">
        <v>74.37</v>
      </c>
      <c r="BB1999">
        <v>139.80000000000001</v>
      </c>
      <c r="BD1999" s="32"/>
      <c r="BE1999" s="32"/>
      <c r="BF1999" s="32"/>
      <c r="BG1999" s="32"/>
      <c r="BH1999" s="32">
        <v>0.37180000000000002</v>
      </c>
      <c r="BI1999" s="34">
        <v>75</v>
      </c>
      <c r="BJ1999" s="34">
        <v>0</v>
      </c>
      <c r="BK1999" s="34">
        <v>129</v>
      </c>
      <c r="BL1999" s="34">
        <v>129</v>
      </c>
      <c r="BM1999">
        <v>0</v>
      </c>
      <c r="BN1999" t="s">
        <v>2017</v>
      </c>
      <c r="BO1999" t="s">
        <v>7917</v>
      </c>
      <c r="BP1999" t="b">
        <v>1</v>
      </c>
    </row>
    <row r="2000" spans="1:68" x14ac:dyDescent="0.25">
      <c r="A2000" s="30" t="str">
        <f t="shared" si="32"/>
        <v>2013004150</v>
      </c>
      <c r="B2000" t="s">
        <v>223</v>
      </c>
      <c r="C2000">
        <v>150</v>
      </c>
      <c r="D2000" s="65" t="s">
        <v>8897</v>
      </c>
      <c r="E2000" t="s">
        <v>104</v>
      </c>
      <c r="F2000">
        <v>1</v>
      </c>
      <c r="G2000">
        <v>2013</v>
      </c>
      <c r="H2000">
        <v>1</v>
      </c>
      <c r="I2000" s="34">
        <v>127.9</v>
      </c>
      <c r="J2000">
        <v>138</v>
      </c>
      <c r="K2000" s="32">
        <v>45.491999999999997</v>
      </c>
      <c r="L2000" s="32">
        <v>-59.519799999999996</v>
      </c>
      <c r="M2000" s="31">
        <v>41383.521377314813</v>
      </c>
      <c r="N2000" s="33">
        <v>2.98</v>
      </c>
      <c r="O2000" s="33">
        <v>49.59</v>
      </c>
      <c r="P2000" s="32">
        <v>1.4018999999999999</v>
      </c>
      <c r="Q2000" s="32">
        <v>1.163</v>
      </c>
      <c r="R2000" s="32">
        <v>1.5914999999999999</v>
      </c>
      <c r="S2000" s="32">
        <v>0.15970000000000001</v>
      </c>
      <c r="T2000" s="32">
        <v>1.4017999999999999</v>
      </c>
      <c r="U2000" s="32">
        <v>1.1631</v>
      </c>
      <c r="V2000" s="32">
        <v>1.5922000000000001</v>
      </c>
      <c r="W2000" s="32">
        <v>0.15909999999999999</v>
      </c>
      <c r="X2000" s="32">
        <v>31.5214</v>
      </c>
      <c r="Y2000" s="32">
        <v>31.4008</v>
      </c>
      <c r="Z2000" s="32">
        <v>31.773</v>
      </c>
      <c r="AA2000" s="32">
        <v>0.12</v>
      </c>
      <c r="AB2000" s="32">
        <v>31.5214</v>
      </c>
      <c r="AC2000" s="32">
        <v>31.400500000000001</v>
      </c>
      <c r="AD2000" s="32">
        <v>31.7729</v>
      </c>
      <c r="AE2000" s="32">
        <v>0.1198</v>
      </c>
      <c r="AF2000" s="32">
        <v>8.4723000000000006</v>
      </c>
      <c r="AG2000" s="32">
        <v>7.5677000000000003</v>
      </c>
      <c r="AH2000" s="32">
        <v>9.1179000000000006</v>
      </c>
      <c r="AI2000" s="32">
        <v>0.55789999999999995</v>
      </c>
      <c r="AJ2000" s="32">
        <v>8.4832999999999998</v>
      </c>
      <c r="AK2000" s="32">
        <v>7.5726000000000004</v>
      </c>
      <c r="AL2000" s="32">
        <v>9.1251999999999995</v>
      </c>
      <c r="AM2000" s="32">
        <v>0.55510000000000004</v>
      </c>
      <c r="AN2000" s="32">
        <v>0.32429999999999998</v>
      </c>
      <c r="AO2000" s="32">
        <v>0.32429999999999998</v>
      </c>
      <c r="AP2000" s="32">
        <v>1.5886</v>
      </c>
      <c r="AQ2000" s="32">
        <v>4.0000000000000002E-4</v>
      </c>
      <c r="AR2000" s="32">
        <v>1.5889</v>
      </c>
      <c r="AS2000" s="32">
        <v>5.0000000000000001E-4</v>
      </c>
      <c r="AT2000" s="32">
        <v>31.401599999999998</v>
      </c>
      <c r="AU2000" s="32">
        <v>1E-4</v>
      </c>
      <c r="AV2000" s="32">
        <v>31.401599999999998</v>
      </c>
      <c r="AW2000" s="32">
        <v>1E-4</v>
      </c>
      <c r="AX2000" s="32">
        <v>1.163</v>
      </c>
      <c r="AY2000">
        <v>49.59</v>
      </c>
      <c r="AZ2000">
        <v>1.1631</v>
      </c>
      <c r="BA2000">
        <v>49.59</v>
      </c>
      <c r="BB2000">
        <v>144.1</v>
      </c>
      <c r="BD2000" s="32"/>
      <c r="BE2000" s="32"/>
      <c r="BF2000" s="32"/>
      <c r="BG2000" s="32"/>
      <c r="BH2000" s="32">
        <v>1.163</v>
      </c>
      <c r="BI2000" s="34">
        <v>50</v>
      </c>
      <c r="BJ2000" s="34">
        <v>0</v>
      </c>
      <c r="BK2000" s="34">
        <v>129</v>
      </c>
      <c r="BL2000" s="34">
        <v>129</v>
      </c>
      <c r="BM2000">
        <v>0</v>
      </c>
      <c r="BN2000" t="s">
        <v>2018</v>
      </c>
      <c r="BO2000" t="s">
        <v>7918</v>
      </c>
      <c r="BP2000" t="b">
        <v>1</v>
      </c>
    </row>
    <row r="2001" spans="1:68" x14ac:dyDescent="0.25">
      <c r="A2001" s="30" t="str">
        <f t="shared" si="32"/>
        <v>2013004152</v>
      </c>
      <c r="B2001" t="s">
        <v>223</v>
      </c>
      <c r="C2001">
        <v>152</v>
      </c>
      <c r="D2001" s="65" t="s">
        <v>8738</v>
      </c>
      <c r="E2001" t="s">
        <v>102</v>
      </c>
      <c r="F2001">
        <v>1</v>
      </c>
      <c r="G2001">
        <v>2013</v>
      </c>
      <c r="H2001">
        <v>1</v>
      </c>
      <c r="I2001" s="34">
        <v>100.2</v>
      </c>
      <c r="J2001">
        <v>105</v>
      </c>
      <c r="K2001" s="32">
        <v>45.158999999999999</v>
      </c>
      <c r="L2001" s="32">
        <v>-59.1753</v>
      </c>
      <c r="M2001" s="31">
        <v>41383.636724537035</v>
      </c>
      <c r="N2001" s="33">
        <v>1.98</v>
      </c>
      <c r="O2001" s="33">
        <v>49.59</v>
      </c>
      <c r="P2001" s="32">
        <v>1.4655</v>
      </c>
      <c r="Q2001" s="32">
        <v>1.3048999999999999</v>
      </c>
      <c r="R2001" s="32">
        <v>1.6777</v>
      </c>
      <c r="S2001" s="32">
        <v>0.1482</v>
      </c>
      <c r="T2001" s="32">
        <v>1.4646999999999999</v>
      </c>
      <c r="U2001" s="32">
        <v>1.3078000000000001</v>
      </c>
      <c r="V2001" s="32">
        <v>1.6782999999999999</v>
      </c>
      <c r="W2001" s="32">
        <v>0.14760000000000001</v>
      </c>
      <c r="X2001" s="32">
        <v>31.605</v>
      </c>
      <c r="Y2001" s="32">
        <v>31.522099999999998</v>
      </c>
      <c r="Z2001" s="32">
        <v>31.715299999999999</v>
      </c>
      <c r="AA2001" s="32">
        <v>8.0699999999999994E-2</v>
      </c>
      <c r="AB2001" s="32">
        <v>31.604900000000001</v>
      </c>
      <c r="AC2001" s="32">
        <v>31.521999999999998</v>
      </c>
      <c r="AD2001" s="32">
        <v>31.714500000000001</v>
      </c>
      <c r="AE2001" s="32">
        <v>8.0399999999999999E-2</v>
      </c>
      <c r="AF2001" s="32">
        <v>8.7430000000000003</v>
      </c>
      <c r="AG2001" s="32">
        <v>8.1003000000000007</v>
      </c>
      <c r="AH2001" s="32">
        <v>9.1874000000000002</v>
      </c>
      <c r="AI2001" s="32">
        <v>0.3412</v>
      </c>
      <c r="AJ2001" s="32">
        <v>8.7647999999999993</v>
      </c>
      <c r="AK2001" s="32">
        <v>8.1829999999999998</v>
      </c>
      <c r="AL2001" s="32">
        <v>9.2385000000000002</v>
      </c>
      <c r="AM2001" s="32">
        <v>0.34350000000000003</v>
      </c>
      <c r="AN2001" s="32">
        <v>0.17449999999999999</v>
      </c>
      <c r="AO2001" s="32">
        <v>0.1736</v>
      </c>
      <c r="AP2001" s="32">
        <v>1.6657</v>
      </c>
      <c r="AQ2001" s="32">
        <v>8.0000000000000002E-3</v>
      </c>
      <c r="AR2001" s="32">
        <v>1.6679999999999999</v>
      </c>
      <c r="AS2001" s="32">
        <v>7.6E-3</v>
      </c>
      <c r="AT2001" s="32">
        <v>31.524000000000001</v>
      </c>
      <c r="AU2001" s="32">
        <v>3.0000000000000001E-3</v>
      </c>
      <c r="AV2001" s="32">
        <v>31.523299999999999</v>
      </c>
      <c r="AW2001" s="32">
        <v>2.3999999999999998E-3</v>
      </c>
      <c r="AX2001" s="32">
        <v>1.2565999999999999</v>
      </c>
      <c r="AY2001">
        <v>58.51</v>
      </c>
      <c r="AZ2001">
        <v>1.2567999999999999</v>
      </c>
      <c r="BA2001">
        <v>58.51</v>
      </c>
      <c r="BB2001">
        <v>101.9</v>
      </c>
      <c r="BC2001">
        <v>100.15</v>
      </c>
      <c r="BD2001" s="32">
        <v>1.363</v>
      </c>
      <c r="BE2001" s="32">
        <v>1.3629</v>
      </c>
      <c r="BF2001" s="32">
        <v>31.967700000000001</v>
      </c>
      <c r="BG2001" s="32">
        <v>31.9678</v>
      </c>
      <c r="BH2001" s="32"/>
      <c r="BI2001" s="34"/>
      <c r="BJ2001" s="34">
        <v>0</v>
      </c>
      <c r="BK2001" s="34">
        <v>101</v>
      </c>
      <c r="BL2001" s="34">
        <v>101</v>
      </c>
      <c r="BM2001">
        <v>0</v>
      </c>
      <c r="BN2001" t="s">
        <v>2019</v>
      </c>
      <c r="BO2001" t="s">
        <v>7919</v>
      </c>
      <c r="BP2001" t="b">
        <v>1</v>
      </c>
    </row>
    <row r="2002" spans="1:68" x14ac:dyDescent="0.25">
      <c r="A2002" s="30" t="str">
        <f t="shared" si="32"/>
        <v>2013004154</v>
      </c>
      <c r="B2002" t="s">
        <v>223</v>
      </c>
      <c r="C2002">
        <v>154</v>
      </c>
      <c r="D2002" s="65" t="s">
        <v>8898</v>
      </c>
      <c r="E2002" t="s">
        <v>101</v>
      </c>
      <c r="F2002">
        <v>1</v>
      </c>
      <c r="G2002">
        <v>2013</v>
      </c>
      <c r="H2002">
        <v>1</v>
      </c>
      <c r="I2002" s="34">
        <v>228</v>
      </c>
      <c r="J2002">
        <v>238</v>
      </c>
      <c r="K2002" s="32">
        <v>44.817300000000003</v>
      </c>
      <c r="L2002" s="32">
        <v>-58.851799999999997</v>
      </c>
      <c r="M2002" s="31">
        <v>41383.758032407408</v>
      </c>
      <c r="N2002" s="33">
        <v>1.98</v>
      </c>
      <c r="O2002" s="33">
        <v>49.59</v>
      </c>
      <c r="P2002" s="32">
        <v>1.6332</v>
      </c>
      <c r="Q2002" s="32">
        <v>1.0471999999999999</v>
      </c>
      <c r="R2002" s="32">
        <v>1.8037000000000001</v>
      </c>
      <c r="S2002" s="32">
        <v>0.21060000000000001</v>
      </c>
      <c r="T2002" s="32">
        <v>1.6338999999999999</v>
      </c>
      <c r="U2002" s="32">
        <v>1.0519000000000001</v>
      </c>
      <c r="V2002" s="32">
        <v>1.8022</v>
      </c>
      <c r="W2002" s="32">
        <v>0.20960000000000001</v>
      </c>
      <c r="X2002" s="32">
        <v>31.7849</v>
      </c>
      <c r="Y2002" s="32">
        <v>31.721800000000002</v>
      </c>
      <c r="Z2002" s="32">
        <v>31.9057</v>
      </c>
      <c r="AA2002" s="32">
        <v>5.1999999999999998E-2</v>
      </c>
      <c r="AB2002" s="32">
        <v>31.784800000000001</v>
      </c>
      <c r="AC2002" s="32">
        <v>31.7271</v>
      </c>
      <c r="AD2002" s="32">
        <v>31.9039</v>
      </c>
      <c r="AE2002" s="32">
        <v>5.16E-2</v>
      </c>
      <c r="AF2002" s="32">
        <v>8.9865999999999993</v>
      </c>
      <c r="AG2002" s="32">
        <v>7.9359999999999999</v>
      </c>
      <c r="AH2002" s="32">
        <v>9.3536999999999999</v>
      </c>
      <c r="AI2002" s="32">
        <v>0.43090000000000001</v>
      </c>
      <c r="AJ2002" s="32">
        <v>9.0196000000000005</v>
      </c>
      <c r="AK2002" s="32">
        <v>7.9653</v>
      </c>
      <c r="AL2002" s="32">
        <v>9.3681999999999999</v>
      </c>
      <c r="AM2002" s="32">
        <v>0.4163</v>
      </c>
      <c r="AN2002" s="32">
        <v>0.18720000000000001</v>
      </c>
      <c r="AO2002" s="32">
        <v>0.1855</v>
      </c>
      <c r="AP2002" s="32">
        <v>1.7809999999999999</v>
      </c>
      <c r="AQ2002" s="32">
        <v>4.1999999999999997E-3</v>
      </c>
      <c r="AR2002" s="32">
        <v>1.7810999999999999</v>
      </c>
      <c r="AS2002" s="32">
        <v>4.1999999999999997E-3</v>
      </c>
      <c r="AT2002" s="32">
        <v>31.727799999999998</v>
      </c>
      <c r="AU2002" s="32">
        <v>5.1999999999999998E-3</v>
      </c>
      <c r="AV2002" s="32">
        <v>31.73</v>
      </c>
      <c r="AW2002" s="32">
        <v>1.1000000000000001E-3</v>
      </c>
      <c r="AX2002" s="32">
        <v>0.94450000000000001</v>
      </c>
      <c r="AY2002">
        <v>55.54</v>
      </c>
      <c r="AZ2002">
        <v>0.94450000000000001</v>
      </c>
      <c r="BA2002">
        <v>55.54</v>
      </c>
      <c r="BB2002">
        <v>202</v>
      </c>
      <c r="BC2002">
        <v>202.25</v>
      </c>
      <c r="BD2002" s="32">
        <v>1.647</v>
      </c>
      <c r="BE2002" s="32">
        <v>1.6475</v>
      </c>
      <c r="BF2002" s="32">
        <v>32.515900000000002</v>
      </c>
      <c r="BG2002" s="32">
        <v>32.515599999999999</v>
      </c>
      <c r="BH2002" s="32">
        <v>0.94450000000000001</v>
      </c>
      <c r="BI2002" s="34">
        <v>56</v>
      </c>
      <c r="BJ2002" s="34">
        <v>0</v>
      </c>
      <c r="BK2002" s="34">
        <v>230</v>
      </c>
      <c r="BL2002" s="34">
        <v>230</v>
      </c>
      <c r="BM2002">
        <v>0</v>
      </c>
      <c r="BN2002" t="s">
        <v>2020</v>
      </c>
      <c r="BO2002" t="s">
        <v>7920</v>
      </c>
      <c r="BP2002" t="b">
        <v>1</v>
      </c>
    </row>
    <row r="2003" spans="1:68" x14ac:dyDescent="0.25">
      <c r="A2003" s="30" t="str">
        <f t="shared" si="32"/>
        <v>2013004156</v>
      </c>
      <c r="B2003" t="s">
        <v>223</v>
      </c>
      <c r="C2003">
        <v>156</v>
      </c>
      <c r="D2003" s="65" t="s">
        <v>8844</v>
      </c>
      <c r="E2003" t="s">
        <v>100</v>
      </c>
      <c r="F2003">
        <v>1</v>
      </c>
      <c r="G2003">
        <v>2013</v>
      </c>
      <c r="H2003">
        <v>1</v>
      </c>
      <c r="I2003" s="34">
        <v>62.5</v>
      </c>
      <c r="J2003">
        <v>67</v>
      </c>
      <c r="K2003" s="32">
        <v>44.475999999999999</v>
      </c>
      <c r="L2003" s="32">
        <v>-58.5077</v>
      </c>
      <c r="M2003" s="31">
        <v>41383.885787037034</v>
      </c>
      <c r="N2003" s="33">
        <v>2.98</v>
      </c>
      <c r="O2003" s="33">
        <v>49.59</v>
      </c>
      <c r="P2003" s="32">
        <v>2.1202999999999999</v>
      </c>
      <c r="Q2003" s="32">
        <v>1.8327</v>
      </c>
      <c r="R2003" s="32">
        <v>2.2869999999999999</v>
      </c>
      <c r="S2003" s="32">
        <v>0.16</v>
      </c>
      <c r="T2003" s="32">
        <v>2.1202999999999999</v>
      </c>
      <c r="U2003" s="32">
        <v>1.833</v>
      </c>
      <c r="V2003" s="32">
        <v>2.2883</v>
      </c>
      <c r="W2003" s="32">
        <v>0.159</v>
      </c>
      <c r="X2003" s="32">
        <v>32.092599999999997</v>
      </c>
      <c r="Y2003" s="32">
        <v>32.086199999999998</v>
      </c>
      <c r="Z2003" s="32">
        <v>32.110599999999998</v>
      </c>
      <c r="AA2003" s="32">
        <v>8.0000000000000002E-3</v>
      </c>
      <c r="AB2003" s="32">
        <v>32.092399999999998</v>
      </c>
      <c r="AC2003" s="32">
        <v>32.085999999999999</v>
      </c>
      <c r="AD2003" s="32">
        <v>32.110500000000002</v>
      </c>
      <c r="AE2003" s="32">
        <v>8.0999999999999996E-3</v>
      </c>
      <c r="AF2003" s="32">
        <v>8.5526</v>
      </c>
      <c r="AG2003" s="32">
        <v>8.1077999999999992</v>
      </c>
      <c r="AH2003" s="32">
        <v>8.9212000000000007</v>
      </c>
      <c r="AI2003" s="32">
        <v>0.3206</v>
      </c>
      <c r="AJ2003" s="32">
        <v>8.5782000000000007</v>
      </c>
      <c r="AK2003" s="32">
        <v>8.1098999999999997</v>
      </c>
      <c r="AL2003" s="32">
        <v>8.9343000000000004</v>
      </c>
      <c r="AM2003" s="32">
        <v>0.31580000000000003</v>
      </c>
      <c r="AN2003" s="32">
        <v>4.8800000000000003E-2</v>
      </c>
      <c r="AO2003" s="32">
        <v>4.8899999999999999E-2</v>
      </c>
      <c r="AP2003" s="32">
        <v>2.2823000000000002</v>
      </c>
      <c r="AQ2003" s="32">
        <v>4.1000000000000003E-3</v>
      </c>
      <c r="AR2003" s="32">
        <v>2.2833999999999999</v>
      </c>
      <c r="AS2003" s="32">
        <v>4.1999999999999997E-3</v>
      </c>
      <c r="AT2003" s="32">
        <v>32.090699999999998</v>
      </c>
      <c r="AU2003" s="32">
        <v>1E-3</v>
      </c>
      <c r="AV2003" s="32">
        <v>32.091200000000001</v>
      </c>
      <c r="AW2003" s="32">
        <v>1.6999999999999999E-3</v>
      </c>
      <c r="AX2003" s="32">
        <v>1.8326</v>
      </c>
      <c r="AY2003">
        <v>50.58</v>
      </c>
      <c r="AZ2003">
        <v>1.8327</v>
      </c>
      <c r="BA2003">
        <v>50.58</v>
      </c>
      <c r="BB2003">
        <v>66</v>
      </c>
      <c r="BD2003" s="32"/>
      <c r="BE2003" s="32"/>
      <c r="BF2003" s="32"/>
      <c r="BG2003" s="32"/>
      <c r="BH2003" s="32"/>
      <c r="BI2003" s="34"/>
      <c r="BJ2003" s="34">
        <v>0</v>
      </c>
      <c r="BK2003" s="34">
        <v>63</v>
      </c>
      <c r="BL2003" s="34">
        <v>63</v>
      </c>
      <c r="BM2003">
        <v>0</v>
      </c>
      <c r="BN2003" t="s">
        <v>2021</v>
      </c>
      <c r="BO2003" t="s">
        <v>7921</v>
      </c>
      <c r="BP2003" t="b">
        <v>1</v>
      </c>
    </row>
    <row r="2004" spans="1:68" x14ac:dyDescent="0.25">
      <c r="A2004" s="30" t="str">
        <f t="shared" si="32"/>
        <v>2013004158</v>
      </c>
      <c r="B2004" t="s">
        <v>223</v>
      </c>
      <c r="C2004">
        <v>158</v>
      </c>
      <c r="D2004" s="65" t="s">
        <v>8739</v>
      </c>
      <c r="E2004" t="s">
        <v>9058</v>
      </c>
      <c r="F2004">
        <v>0</v>
      </c>
      <c r="G2004">
        <v>2013</v>
      </c>
      <c r="H2004">
        <v>1</v>
      </c>
      <c r="I2004" s="34">
        <v>388.5</v>
      </c>
      <c r="J2004">
        <v>400</v>
      </c>
      <c r="K2004" s="32">
        <v>44.778199999999998</v>
      </c>
      <c r="L2004" s="32">
        <v>-57.252299999999998</v>
      </c>
      <c r="M2004" s="31">
        <v>41384.096574074072</v>
      </c>
      <c r="N2004" s="33">
        <v>2.98</v>
      </c>
      <c r="O2004" s="33">
        <v>49.59</v>
      </c>
      <c r="P2004" s="32">
        <v>1.8263</v>
      </c>
      <c r="Q2004" s="32">
        <v>1.6727000000000001</v>
      </c>
      <c r="R2004" s="32">
        <v>2.2256</v>
      </c>
      <c r="S2004" s="32">
        <v>0.1981</v>
      </c>
      <c r="T2004" s="32">
        <v>1.8259000000000001</v>
      </c>
      <c r="U2004" s="32">
        <v>1.6727000000000001</v>
      </c>
      <c r="V2004" s="32">
        <v>2.2254999999999998</v>
      </c>
      <c r="W2004" s="32">
        <v>0.19789999999999999</v>
      </c>
      <c r="X2004" s="32">
        <v>32.061300000000003</v>
      </c>
      <c r="Y2004" s="32">
        <v>31.848199999999999</v>
      </c>
      <c r="Z2004" s="32">
        <v>32.455199999999998</v>
      </c>
      <c r="AA2004" s="32">
        <v>0.25530000000000003</v>
      </c>
      <c r="AB2004" s="32">
        <v>32.0578</v>
      </c>
      <c r="AC2004" s="32">
        <v>31.854199999999999</v>
      </c>
      <c r="AD2004" s="32">
        <v>32.455399999999997</v>
      </c>
      <c r="AE2004" s="32">
        <v>0.25459999999999999</v>
      </c>
      <c r="AF2004" s="32">
        <v>8.5010999999999992</v>
      </c>
      <c r="AG2004" s="32">
        <v>7.8506</v>
      </c>
      <c r="AH2004" s="32">
        <v>8.9745000000000008</v>
      </c>
      <c r="AI2004" s="32">
        <v>0.49170000000000003</v>
      </c>
      <c r="AJ2004" s="32">
        <v>8.5196000000000005</v>
      </c>
      <c r="AK2004" s="32">
        <v>7.8746</v>
      </c>
      <c r="AL2004" s="32">
        <v>8.9748999999999999</v>
      </c>
      <c r="AM2004" s="32">
        <v>0.48870000000000002</v>
      </c>
      <c r="AN2004" s="32">
        <v>0.4496</v>
      </c>
      <c r="AO2004" s="32">
        <v>0.44969999999999999</v>
      </c>
      <c r="AP2004" s="32">
        <v>1.6916</v>
      </c>
      <c r="AQ2004" s="32">
        <v>9.4999999999999998E-3</v>
      </c>
      <c r="AR2004" s="32">
        <v>1.6891</v>
      </c>
      <c r="AS2004" s="32">
        <v>5.8999999999999999E-3</v>
      </c>
      <c r="AT2004" s="32">
        <v>31.8522</v>
      </c>
      <c r="AU2004" s="32">
        <v>5.5999999999999999E-3</v>
      </c>
      <c r="AV2004" s="32">
        <v>31.859000000000002</v>
      </c>
      <c r="AW2004" s="32">
        <v>6.8999999999999999E-3</v>
      </c>
      <c r="AX2004" s="32">
        <v>1.6727000000000001</v>
      </c>
      <c r="AY2004">
        <v>15.87</v>
      </c>
      <c r="AZ2004">
        <v>1.6727000000000001</v>
      </c>
      <c r="BA2004">
        <v>15.87</v>
      </c>
      <c r="BB2004">
        <v>400</v>
      </c>
      <c r="BC2004">
        <v>388.46</v>
      </c>
      <c r="BD2004" s="32">
        <v>5.4450000000000003</v>
      </c>
      <c r="BE2004" s="32">
        <v>5.4452999999999996</v>
      </c>
      <c r="BF2004" s="32">
        <v>34.876600000000003</v>
      </c>
      <c r="BG2004" s="32">
        <v>34.876199999999997</v>
      </c>
      <c r="BH2004" s="32">
        <v>1.6727000000000001</v>
      </c>
      <c r="BI2004" s="34">
        <v>16</v>
      </c>
      <c r="BJ2004" s="34">
        <v>0</v>
      </c>
      <c r="BK2004" s="34">
        <v>143</v>
      </c>
      <c r="BL2004" s="34">
        <v>136</v>
      </c>
      <c r="BM2004">
        <v>0</v>
      </c>
      <c r="BN2004" t="s">
        <v>2022</v>
      </c>
      <c r="BO2004" t="s">
        <v>7922</v>
      </c>
      <c r="BP2004" t="b">
        <v>1</v>
      </c>
    </row>
    <row r="2005" spans="1:68" x14ac:dyDescent="0.25">
      <c r="A2005" s="30" t="str">
        <f t="shared" si="32"/>
        <v>2013004160</v>
      </c>
      <c r="B2005" t="s">
        <v>223</v>
      </c>
      <c r="C2005">
        <v>160</v>
      </c>
      <c r="D2005" s="65" t="s">
        <v>8777</v>
      </c>
      <c r="E2005" t="s">
        <v>9061</v>
      </c>
      <c r="F2005">
        <v>0</v>
      </c>
      <c r="G2005">
        <v>2013</v>
      </c>
      <c r="H2005">
        <v>1</v>
      </c>
      <c r="I2005" s="34">
        <v>402.3</v>
      </c>
      <c r="J2005">
        <v>415</v>
      </c>
      <c r="K2005" s="32">
        <v>44.896999999999998</v>
      </c>
      <c r="L2005" s="32">
        <v>-56.639499999999998</v>
      </c>
      <c r="M2005" s="31">
        <v>41384.229872685188</v>
      </c>
      <c r="N2005" s="33">
        <v>2.98</v>
      </c>
      <c r="O2005" s="33">
        <v>49.59</v>
      </c>
      <c r="P2005" s="32">
        <v>1.4025000000000001</v>
      </c>
      <c r="Q2005" s="32">
        <v>0.60529999999999995</v>
      </c>
      <c r="R2005" s="32">
        <v>2.0779000000000001</v>
      </c>
      <c r="S2005" s="32">
        <v>0.5292</v>
      </c>
      <c r="T2005" s="32">
        <v>1.4043000000000001</v>
      </c>
      <c r="U2005" s="32">
        <v>0.60580000000000001</v>
      </c>
      <c r="V2005" s="32">
        <v>2.0828000000000002</v>
      </c>
      <c r="W2005" s="32">
        <v>0.52710000000000001</v>
      </c>
      <c r="X2005" s="32">
        <v>32.536999999999999</v>
      </c>
      <c r="Y2005" s="32">
        <v>32.472499999999997</v>
      </c>
      <c r="Z2005" s="32">
        <v>32.658900000000003</v>
      </c>
      <c r="AA2005" s="32">
        <v>6.1499999999999999E-2</v>
      </c>
      <c r="AB2005" s="32">
        <v>32.536000000000001</v>
      </c>
      <c r="AC2005" s="32">
        <v>32.470999999999997</v>
      </c>
      <c r="AD2005" s="32">
        <v>32.659500000000001</v>
      </c>
      <c r="AE2005" s="32">
        <v>6.1600000000000002E-2</v>
      </c>
      <c r="AF2005" s="32">
        <v>7.9771000000000001</v>
      </c>
      <c r="AG2005" s="32">
        <v>7.6798999999999999</v>
      </c>
      <c r="AH2005" s="32">
        <v>8.2873999999999999</v>
      </c>
      <c r="AI2005" s="32">
        <v>0.2162</v>
      </c>
      <c r="AJ2005" s="32">
        <v>8.0169999999999995</v>
      </c>
      <c r="AK2005" s="32">
        <v>7.7023000000000001</v>
      </c>
      <c r="AL2005" s="32">
        <v>8.3285</v>
      </c>
      <c r="AM2005" s="32">
        <v>0.2162</v>
      </c>
      <c r="AN2005" s="32">
        <v>0.23710000000000001</v>
      </c>
      <c r="AO2005" s="32">
        <v>0.23930000000000001</v>
      </c>
      <c r="AP2005" s="32">
        <v>2.0533000000000001</v>
      </c>
      <c r="AQ2005" s="32">
        <v>2.6100000000000002E-2</v>
      </c>
      <c r="AR2005" s="32">
        <v>2.0554999999999999</v>
      </c>
      <c r="AS2005" s="32">
        <v>3.2500000000000001E-2</v>
      </c>
      <c r="AT2005" s="32">
        <v>32.475200000000001</v>
      </c>
      <c r="AU2005" s="32">
        <v>3.0000000000000001E-3</v>
      </c>
      <c r="AV2005" s="32">
        <v>32.473199999999999</v>
      </c>
      <c r="AW2005" s="32">
        <v>2.8E-3</v>
      </c>
      <c r="AX2005" s="32">
        <v>0.60529999999999995</v>
      </c>
      <c r="AY2005">
        <v>46.61</v>
      </c>
      <c r="AZ2005">
        <v>0.60580000000000001</v>
      </c>
      <c r="BA2005">
        <v>46.61</v>
      </c>
      <c r="BB2005">
        <v>405</v>
      </c>
      <c r="BC2005">
        <v>402.31</v>
      </c>
      <c r="BD2005" s="32">
        <v>5.9680999999999997</v>
      </c>
      <c r="BE2005" s="32">
        <v>5.9683000000000002</v>
      </c>
      <c r="BF2005" s="32">
        <v>34.844200000000001</v>
      </c>
      <c r="BG2005" s="32">
        <v>34.843499999999999</v>
      </c>
      <c r="BH2005" s="32">
        <v>0.60529999999999995</v>
      </c>
      <c r="BI2005" s="34">
        <v>47</v>
      </c>
      <c r="BJ2005" s="34">
        <v>0</v>
      </c>
      <c r="BK2005" s="34">
        <v>114</v>
      </c>
      <c r="BL2005" s="34">
        <v>114</v>
      </c>
      <c r="BM2005">
        <v>0</v>
      </c>
      <c r="BN2005" t="s">
        <v>2023</v>
      </c>
      <c r="BO2005" t="s">
        <v>7923</v>
      </c>
      <c r="BP2005" t="b">
        <v>1</v>
      </c>
    </row>
    <row r="2006" spans="1:68" x14ac:dyDescent="0.25">
      <c r="A2006" s="30" t="str">
        <f t="shared" si="32"/>
        <v>2013004162</v>
      </c>
      <c r="B2006" t="s">
        <v>223</v>
      </c>
      <c r="C2006">
        <v>162</v>
      </c>
      <c r="D2006" s="65" t="s">
        <v>8778</v>
      </c>
      <c r="E2006" t="s">
        <v>9062</v>
      </c>
      <c r="F2006">
        <v>0</v>
      </c>
      <c r="G2006">
        <v>2013</v>
      </c>
      <c r="H2006">
        <v>1</v>
      </c>
      <c r="I2006" s="34">
        <v>384.5</v>
      </c>
      <c r="J2006">
        <v>386</v>
      </c>
      <c r="K2006" s="32">
        <v>44.923000000000002</v>
      </c>
      <c r="L2006" s="32">
        <v>-56.445</v>
      </c>
      <c r="M2006" s="31">
        <v>41384.310046296298</v>
      </c>
      <c r="N2006" s="33">
        <v>2.98</v>
      </c>
      <c r="O2006" s="33">
        <v>49.59</v>
      </c>
      <c r="P2006" s="32">
        <v>2.0175999999999998</v>
      </c>
      <c r="Q2006" s="32">
        <v>1.3162</v>
      </c>
      <c r="R2006" s="32">
        <v>2.1196000000000002</v>
      </c>
      <c r="S2006" s="32">
        <v>0.18149999999999999</v>
      </c>
      <c r="T2006" s="32">
        <v>2.0186999999999999</v>
      </c>
      <c r="U2006" s="32">
        <v>1.3177000000000001</v>
      </c>
      <c r="V2006" s="32">
        <v>2.1183999999999998</v>
      </c>
      <c r="W2006" s="32">
        <v>0.18079999999999999</v>
      </c>
      <c r="X2006" s="32">
        <v>32.472299999999997</v>
      </c>
      <c r="Y2006" s="32">
        <v>32.4694</v>
      </c>
      <c r="Z2006" s="32">
        <v>32.495899999999999</v>
      </c>
      <c r="AA2006" s="32">
        <v>5.1000000000000004E-3</v>
      </c>
      <c r="AB2006" s="32">
        <v>32.471400000000003</v>
      </c>
      <c r="AC2006" s="32">
        <v>32.454799999999999</v>
      </c>
      <c r="AD2006" s="32">
        <v>32.493499999999997</v>
      </c>
      <c r="AE2006" s="32">
        <v>4.8999999999999998E-3</v>
      </c>
      <c r="AF2006" s="32">
        <v>8.2142999999999997</v>
      </c>
      <c r="AG2006" s="32">
        <v>7.9439000000000002</v>
      </c>
      <c r="AH2006" s="32">
        <v>8.3043999999999993</v>
      </c>
      <c r="AI2006" s="32">
        <v>0.1168</v>
      </c>
      <c r="AJ2006" s="32">
        <v>8.2437000000000005</v>
      </c>
      <c r="AK2006" s="32">
        <v>8.0129999999999999</v>
      </c>
      <c r="AL2006" s="32">
        <v>8.3256999999999994</v>
      </c>
      <c r="AM2006" s="32">
        <v>9.9099999999999994E-2</v>
      </c>
      <c r="AN2006" s="32">
        <v>7.5999999999999998E-2</v>
      </c>
      <c r="AO2006" s="32">
        <v>7.3899999999999993E-2</v>
      </c>
      <c r="AP2006" s="32">
        <v>2.1124000000000001</v>
      </c>
      <c r="AQ2006" s="32">
        <v>6.1999999999999998E-3</v>
      </c>
      <c r="AR2006" s="32">
        <v>2.1124000000000001</v>
      </c>
      <c r="AS2006" s="32">
        <v>5.1999999999999998E-3</v>
      </c>
      <c r="AT2006" s="32">
        <v>32.4694</v>
      </c>
      <c r="AU2006" s="32">
        <v>0</v>
      </c>
      <c r="AV2006" s="32">
        <v>32.4621</v>
      </c>
      <c r="AW2006" s="32">
        <v>1.04E-2</v>
      </c>
      <c r="AX2006" s="32">
        <v>0.83240000000000003</v>
      </c>
      <c r="AY2006">
        <v>72.400000000000006</v>
      </c>
      <c r="AZ2006">
        <v>0.8327</v>
      </c>
      <c r="BA2006">
        <v>72.400000000000006</v>
      </c>
      <c r="BB2006">
        <v>400</v>
      </c>
      <c r="BC2006">
        <v>384.49</v>
      </c>
      <c r="BD2006" s="32">
        <v>5.3053999999999997</v>
      </c>
      <c r="BE2006" s="32">
        <v>5.3056000000000001</v>
      </c>
      <c r="BF2006" s="32">
        <v>34.759900000000002</v>
      </c>
      <c r="BG2006" s="32">
        <v>34.759099999999997</v>
      </c>
      <c r="BH2006" s="32">
        <v>0.83240000000000003</v>
      </c>
      <c r="BI2006" s="34">
        <v>73</v>
      </c>
      <c r="BJ2006" s="34">
        <v>0</v>
      </c>
      <c r="BK2006" s="34">
        <v>126</v>
      </c>
      <c r="BL2006" s="34">
        <v>126</v>
      </c>
      <c r="BM2006">
        <v>0</v>
      </c>
      <c r="BN2006" t="s">
        <v>2024</v>
      </c>
      <c r="BO2006" t="s">
        <v>7924</v>
      </c>
      <c r="BP2006" t="b">
        <v>1</v>
      </c>
    </row>
    <row r="2007" spans="1:68" x14ac:dyDescent="0.25">
      <c r="A2007" s="30" t="str">
        <f t="shared" si="32"/>
        <v>2013004165</v>
      </c>
      <c r="B2007" t="s">
        <v>223</v>
      </c>
      <c r="C2007">
        <v>165</v>
      </c>
      <c r="D2007" s="65" t="s">
        <v>8802</v>
      </c>
      <c r="E2007" t="s">
        <v>9063</v>
      </c>
      <c r="F2007">
        <v>0</v>
      </c>
      <c r="G2007">
        <v>2013</v>
      </c>
      <c r="H2007">
        <v>1</v>
      </c>
      <c r="I2007" s="34">
        <v>219.1</v>
      </c>
      <c r="J2007">
        <v>220</v>
      </c>
      <c r="K2007" s="32">
        <v>44.984999999999999</v>
      </c>
      <c r="L2007" s="32">
        <v>-56.142200000000003</v>
      </c>
      <c r="M2007" s="31">
        <v>41384.418888888889</v>
      </c>
      <c r="N2007" s="33">
        <v>1.98</v>
      </c>
      <c r="O2007" s="33">
        <v>49.59</v>
      </c>
      <c r="P2007" s="32">
        <v>1.8633999999999999</v>
      </c>
      <c r="Q2007" s="32">
        <v>1.3591</v>
      </c>
      <c r="R2007" s="32">
        <v>2.1147</v>
      </c>
      <c r="S2007" s="32">
        <v>0.30649999999999999</v>
      </c>
      <c r="T2007" s="32">
        <v>1.8633</v>
      </c>
      <c r="U2007" s="32">
        <v>1.3595999999999999</v>
      </c>
      <c r="V2007" s="32">
        <v>2.1133000000000002</v>
      </c>
      <c r="W2007" s="32">
        <v>0.3075</v>
      </c>
      <c r="X2007" s="32">
        <v>32.482999999999997</v>
      </c>
      <c r="Y2007" s="32">
        <v>32.442100000000003</v>
      </c>
      <c r="Z2007" s="32">
        <v>32.5717</v>
      </c>
      <c r="AA2007" s="32">
        <v>4.5900000000000003E-2</v>
      </c>
      <c r="AB2007" s="32">
        <v>32.482599999999998</v>
      </c>
      <c r="AC2007" s="32">
        <v>32.443300000000001</v>
      </c>
      <c r="AD2007" s="32">
        <v>32.571899999999999</v>
      </c>
      <c r="AE2007" s="32">
        <v>4.58E-2</v>
      </c>
      <c r="AF2007" s="32">
        <v>8.0908999999999995</v>
      </c>
      <c r="AG2007" s="32">
        <v>7.8864999999999998</v>
      </c>
      <c r="AH2007" s="32">
        <v>8.2263999999999999</v>
      </c>
      <c r="AI2007" s="32">
        <v>0.11070000000000001</v>
      </c>
      <c r="AJ2007" s="32">
        <v>8.1174999999999997</v>
      </c>
      <c r="AK2007" s="32">
        <v>7.9199000000000002</v>
      </c>
      <c r="AL2007" s="32">
        <v>8.2551000000000005</v>
      </c>
      <c r="AM2007" s="32">
        <v>0.11169999999999999</v>
      </c>
      <c r="AN2007" s="32">
        <v>0.1484</v>
      </c>
      <c r="AO2007" s="32">
        <v>0.1492</v>
      </c>
      <c r="AP2007" s="32">
        <v>2.1082999999999998</v>
      </c>
      <c r="AQ2007" s="32">
        <v>6.7000000000000002E-3</v>
      </c>
      <c r="AR2007" s="32">
        <v>2.1074999999999999</v>
      </c>
      <c r="AS2007" s="32">
        <v>6.0000000000000001E-3</v>
      </c>
      <c r="AT2007" s="32">
        <v>32.445799999999998</v>
      </c>
      <c r="AU2007" s="32">
        <v>3.5000000000000001E-3</v>
      </c>
      <c r="AV2007" s="32">
        <v>32.446100000000001</v>
      </c>
      <c r="AW2007" s="32">
        <v>2.8E-3</v>
      </c>
      <c r="AX2007" s="32">
        <v>7.6300000000000007E-2</v>
      </c>
      <c r="AY2007">
        <v>81.319999999999993</v>
      </c>
      <c r="AZ2007">
        <v>7.8100000000000003E-2</v>
      </c>
      <c r="BA2007">
        <v>81.319999999999993</v>
      </c>
      <c r="BB2007">
        <v>225</v>
      </c>
      <c r="BC2007">
        <v>219.09</v>
      </c>
      <c r="BD2007" s="32">
        <v>8.1765000000000008</v>
      </c>
      <c r="BE2007" s="32">
        <v>8.1766000000000005</v>
      </c>
      <c r="BF2007" s="32">
        <v>34.7273</v>
      </c>
      <c r="BG2007" s="32">
        <v>34.726399999999998</v>
      </c>
      <c r="BH2007" s="32">
        <v>7.6300000000000007E-2</v>
      </c>
      <c r="BI2007" s="34">
        <v>82</v>
      </c>
      <c r="BJ2007" s="34">
        <v>0</v>
      </c>
      <c r="BK2007" s="34">
        <v>155</v>
      </c>
      <c r="BL2007" s="34">
        <v>155</v>
      </c>
      <c r="BM2007">
        <v>0</v>
      </c>
      <c r="BN2007" t="s">
        <v>2025</v>
      </c>
      <c r="BO2007" t="s">
        <v>7925</v>
      </c>
      <c r="BP2007" t="b">
        <v>1</v>
      </c>
    </row>
    <row r="2008" spans="1:68" x14ac:dyDescent="0.25">
      <c r="A2008" s="30" t="str">
        <f t="shared" si="32"/>
        <v>2013004167</v>
      </c>
      <c r="B2008" t="s">
        <v>223</v>
      </c>
      <c r="C2008">
        <v>167</v>
      </c>
      <c r="D2008" s="65" t="s">
        <v>8878</v>
      </c>
      <c r="E2008" t="s">
        <v>9065</v>
      </c>
      <c r="F2008">
        <v>0</v>
      </c>
      <c r="G2008">
        <v>2013</v>
      </c>
      <c r="H2008">
        <v>1</v>
      </c>
      <c r="I2008" s="34">
        <v>82.3</v>
      </c>
      <c r="J2008">
        <v>85</v>
      </c>
      <c r="K2008" s="32">
        <v>45.049300000000002</v>
      </c>
      <c r="L2008" s="32">
        <v>-55.8797</v>
      </c>
      <c r="M2008" s="31">
        <v>41384.48704861111</v>
      </c>
      <c r="N2008" s="33">
        <v>2.98</v>
      </c>
      <c r="O2008" s="33">
        <v>49.59</v>
      </c>
      <c r="P2008" s="32">
        <v>1.3018000000000001</v>
      </c>
      <c r="Q2008" s="32">
        <v>0.48799999999999999</v>
      </c>
      <c r="R2008" s="32">
        <v>1.5699000000000001</v>
      </c>
      <c r="S2008" s="32">
        <v>0.3861</v>
      </c>
      <c r="T2008" s="32">
        <v>1.3037000000000001</v>
      </c>
      <c r="U2008" s="32">
        <v>0.48730000000000001</v>
      </c>
      <c r="V2008" s="32">
        <v>1.5692999999999999</v>
      </c>
      <c r="W2008" s="32">
        <v>0.38569999999999999</v>
      </c>
      <c r="X2008" s="32">
        <v>32.483600000000003</v>
      </c>
      <c r="Y2008" s="32">
        <v>32.451099999999997</v>
      </c>
      <c r="Z2008" s="32">
        <v>32.550400000000003</v>
      </c>
      <c r="AA2008" s="32">
        <v>3.8399999999999997E-2</v>
      </c>
      <c r="AB2008" s="32">
        <v>32.483800000000002</v>
      </c>
      <c r="AC2008" s="32">
        <v>32.451700000000002</v>
      </c>
      <c r="AD2008" s="32">
        <v>32.551200000000001</v>
      </c>
      <c r="AE2008" s="32">
        <v>3.8100000000000002E-2</v>
      </c>
      <c r="AF2008" s="32">
        <v>8.2390000000000008</v>
      </c>
      <c r="AG2008" s="32">
        <v>7.7774999999999999</v>
      </c>
      <c r="AH2008" s="32">
        <v>8.5541999999999998</v>
      </c>
      <c r="AI2008" s="32">
        <v>0.32919999999999999</v>
      </c>
      <c r="AJ2008" s="32">
        <v>8.2707999999999995</v>
      </c>
      <c r="AK2008" s="32">
        <v>7.81</v>
      </c>
      <c r="AL2008" s="32">
        <v>8.5884999999999998</v>
      </c>
      <c r="AM2008" s="32">
        <v>0.31850000000000001</v>
      </c>
      <c r="AN2008" s="32">
        <v>0.1404</v>
      </c>
      <c r="AO2008" s="32">
        <v>0.1409</v>
      </c>
      <c r="AP2008" s="32">
        <v>1.5361</v>
      </c>
      <c r="AQ2008" s="32">
        <v>4.1999999999999997E-3</v>
      </c>
      <c r="AR2008" s="32">
        <v>1.5367</v>
      </c>
      <c r="AS2008" s="32">
        <v>2.3E-3</v>
      </c>
      <c r="AT2008" s="32">
        <v>32.453499999999998</v>
      </c>
      <c r="AU2008" s="32">
        <v>2.3E-3</v>
      </c>
      <c r="AV2008" s="32">
        <v>32.454300000000003</v>
      </c>
      <c r="AW2008" s="32">
        <v>3.0000000000000001E-3</v>
      </c>
      <c r="AX2008" s="32">
        <v>0.4244</v>
      </c>
      <c r="AY2008">
        <v>80.33</v>
      </c>
      <c r="AZ2008">
        <v>0.42449999999999999</v>
      </c>
      <c r="BA2008">
        <v>80.33</v>
      </c>
      <c r="BB2008">
        <v>80</v>
      </c>
      <c r="BC2008">
        <v>82.31</v>
      </c>
      <c r="BD2008" s="32">
        <v>0.43359999999999999</v>
      </c>
      <c r="BE2008" s="32">
        <v>0.43330000000000002</v>
      </c>
      <c r="BF2008" s="32">
        <v>32.5901</v>
      </c>
      <c r="BG2008" s="32">
        <v>32.591299999999997</v>
      </c>
      <c r="BH2008" s="32"/>
      <c r="BI2008" s="34"/>
      <c r="BJ2008" s="34">
        <v>0</v>
      </c>
      <c r="BK2008" s="34">
        <v>85</v>
      </c>
      <c r="BL2008" s="34">
        <v>85</v>
      </c>
      <c r="BM2008">
        <v>1</v>
      </c>
      <c r="BN2008" t="s">
        <v>2026</v>
      </c>
      <c r="BO2008" t="s">
        <v>7926</v>
      </c>
      <c r="BP2008" t="b">
        <v>1</v>
      </c>
    </row>
    <row r="2009" spans="1:68" x14ac:dyDescent="0.25">
      <c r="A2009" s="30" t="str">
        <f t="shared" si="32"/>
        <v>2013004169</v>
      </c>
      <c r="B2009" t="s">
        <v>223</v>
      </c>
      <c r="C2009">
        <v>169</v>
      </c>
      <c r="D2009" s="65" t="s">
        <v>8902</v>
      </c>
      <c r="E2009" t="s">
        <v>9066</v>
      </c>
      <c r="F2009">
        <v>0</v>
      </c>
      <c r="G2009">
        <v>2013</v>
      </c>
      <c r="H2009">
        <v>1</v>
      </c>
      <c r="I2009" s="34">
        <v>169.5</v>
      </c>
      <c r="J2009">
        <v>176</v>
      </c>
      <c r="K2009" s="32">
        <v>44.920299999999997</v>
      </c>
      <c r="L2009" s="32">
        <v>-55.870800000000003</v>
      </c>
      <c r="M2009" s="31">
        <v>41384.558136574073</v>
      </c>
      <c r="N2009" s="33">
        <v>3.97</v>
      </c>
      <c r="O2009" s="33">
        <v>49.59</v>
      </c>
      <c r="P2009" s="32">
        <v>2.4933000000000001</v>
      </c>
      <c r="Q2009" s="32">
        <v>2.3774000000000002</v>
      </c>
      <c r="R2009" s="32">
        <v>2.512</v>
      </c>
      <c r="S2009" s="32">
        <v>3.15E-2</v>
      </c>
      <c r="T2009" s="32">
        <v>2.4937999999999998</v>
      </c>
      <c r="U2009" s="32">
        <v>2.3788999999999998</v>
      </c>
      <c r="V2009" s="32">
        <v>2.5110000000000001</v>
      </c>
      <c r="W2009" s="32">
        <v>3.0700000000000002E-2</v>
      </c>
      <c r="X2009" s="32">
        <v>32.466900000000003</v>
      </c>
      <c r="Y2009" s="32">
        <v>32.459600000000002</v>
      </c>
      <c r="Z2009" s="32">
        <v>32.4848</v>
      </c>
      <c r="AA2009" s="32">
        <v>3.8999999999999998E-3</v>
      </c>
      <c r="AB2009" s="32">
        <v>32.466500000000003</v>
      </c>
      <c r="AC2009" s="32">
        <v>32.46</v>
      </c>
      <c r="AD2009" s="32">
        <v>32.476199999999999</v>
      </c>
      <c r="AE2009" s="32">
        <v>3.0999999999999999E-3</v>
      </c>
      <c r="AF2009" s="32">
        <v>8.1736000000000004</v>
      </c>
      <c r="AG2009" s="32">
        <v>8.0267999999999997</v>
      </c>
      <c r="AH2009" s="32">
        <v>8.2135999999999996</v>
      </c>
      <c r="AI2009" s="32">
        <v>4.1399999999999999E-2</v>
      </c>
      <c r="AJ2009" s="32">
        <v>8.1498000000000008</v>
      </c>
      <c r="AK2009" s="32">
        <v>8.0490999999999993</v>
      </c>
      <c r="AL2009" s="32">
        <v>8.1996000000000002</v>
      </c>
      <c r="AM2009" s="32">
        <v>2.7900000000000001E-2</v>
      </c>
      <c r="AN2009" s="32">
        <v>1.7500000000000002E-2</v>
      </c>
      <c r="AO2009" s="32">
        <v>1.7100000000000001E-2</v>
      </c>
      <c r="AP2009" s="32">
        <v>2.5076999999999998</v>
      </c>
      <c r="AQ2009" s="32">
        <v>1.5E-3</v>
      </c>
      <c r="AR2009" s="32">
        <v>2.5082</v>
      </c>
      <c r="AS2009" s="32">
        <v>1.6000000000000001E-3</v>
      </c>
      <c r="AT2009" s="32">
        <v>32.472700000000003</v>
      </c>
      <c r="AU2009" s="32">
        <v>1.7100000000000001E-2</v>
      </c>
      <c r="AV2009" s="32">
        <v>32.468600000000002</v>
      </c>
      <c r="AW2009" s="32">
        <v>1.0800000000000001E-2</v>
      </c>
      <c r="AX2009" s="32">
        <v>0.28870000000000001</v>
      </c>
      <c r="AY2009">
        <v>106.1</v>
      </c>
      <c r="AZ2009">
        <v>0.28889999999999999</v>
      </c>
      <c r="BA2009">
        <v>106.1</v>
      </c>
      <c r="BB2009">
        <v>183</v>
      </c>
      <c r="BC2009">
        <v>169.54</v>
      </c>
      <c r="BD2009" s="32">
        <v>4.0194000000000001</v>
      </c>
      <c r="BE2009" s="32">
        <v>4.0377999999999998</v>
      </c>
      <c r="BF2009" s="32">
        <v>33.633499999999998</v>
      </c>
      <c r="BG2009" s="32">
        <v>33.638399999999997</v>
      </c>
      <c r="BH2009" s="32">
        <v>0.28870000000000001</v>
      </c>
      <c r="BI2009" s="34">
        <v>107</v>
      </c>
      <c r="BJ2009" s="34">
        <v>0</v>
      </c>
      <c r="BK2009" s="34">
        <v>170</v>
      </c>
      <c r="BL2009" s="34">
        <v>170</v>
      </c>
      <c r="BM2009">
        <v>0</v>
      </c>
      <c r="BN2009" t="s">
        <v>2027</v>
      </c>
      <c r="BO2009" t="s">
        <v>7927</v>
      </c>
      <c r="BP2009" t="b">
        <v>1</v>
      </c>
    </row>
    <row r="2010" spans="1:68" x14ac:dyDescent="0.25">
      <c r="A2010" s="30" t="str">
        <f t="shared" si="32"/>
        <v>2013004171</v>
      </c>
      <c r="B2010" t="s">
        <v>223</v>
      </c>
      <c r="C2010">
        <v>171</v>
      </c>
      <c r="D2010" s="65" t="s">
        <v>8845</v>
      </c>
      <c r="E2010" t="s">
        <v>9067</v>
      </c>
      <c r="F2010">
        <v>0</v>
      </c>
      <c r="G2010">
        <v>2013</v>
      </c>
      <c r="H2010">
        <v>1</v>
      </c>
      <c r="I2010" s="34">
        <v>306.3</v>
      </c>
      <c r="J2010">
        <v>320</v>
      </c>
      <c r="K2010" s="32">
        <v>44.881500000000003</v>
      </c>
      <c r="L2010" s="32">
        <v>-55.875500000000002</v>
      </c>
      <c r="M2010" s="31">
        <v>41384.644895833335</v>
      </c>
      <c r="N2010" s="33">
        <v>2.98</v>
      </c>
      <c r="O2010" s="33">
        <v>49.59</v>
      </c>
      <c r="P2010" s="32">
        <v>2.2902</v>
      </c>
      <c r="Q2010" s="32">
        <v>2.2351999999999999</v>
      </c>
      <c r="R2010" s="32">
        <v>2.3592</v>
      </c>
      <c r="S2010" s="32">
        <v>3.0499999999999999E-2</v>
      </c>
      <c r="T2010" s="32">
        <v>2.2896000000000001</v>
      </c>
      <c r="U2010" s="32">
        <v>2.2334999999999998</v>
      </c>
      <c r="V2010" s="32">
        <v>2.3466999999999998</v>
      </c>
      <c r="W2010" s="32">
        <v>2.98E-2</v>
      </c>
      <c r="X2010" s="32">
        <v>32.448900000000002</v>
      </c>
      <c r="Y2010" s="32">
        <v>32.444699999999997</v>
      </c>
      <c r="Z2010" s="32">
        <v>32.451999999999998</v>
      </c>
      <c r="AA2010" s="32">
        <v>2.2000000000000001E-3</v>
      </c>
      <c r="AB2010" s="32">
        <v>32.449399999999997</v>
      </c>
      <c r="AC2010" s="32">
        <v>32.4452</v>
      </c>
      <c r="AD2010" s="32">
        <v>32.468600000000002</v>
      </c>
      <c r="AE2010" s="32">
        <v>3.5999999999999999E-3</v>
      </c>
      <c r="AF2010" s="32">
        <v>8.1456</v>
      </c>
      <c r="AG2010" s="32">
        <v>8.0185999999999993</v>
      </c>
      <c r="AH2010" s="32">
        <v>8.1796000000000006</v>
      </c>
      <c r="AI2010" s="32">
        <v>2.7E-2</v>
      </c>
      <c r="AJ2010" s="32">
        <v>8.1819000000000006</v>
      </c>
      <c r="AK2010" s="32">
        <v>8.0851000000000006</v>
      </c>
      <c r="AL2010" s="32">
        <v>8.2383000000000006</v>
      </c>
      <c r="AM2010" s="32">
        <v>2.98E-2</v>
      </c>
      <c r="AN2010" s="32">
        <v>1.09E-2</v>
      </c>
      <c r="AO2010" s="32">
        <v>1.1599999999999999E-2</v>
      </c>
      <c r="AP2010" s="32">
        <v>2.3414000000000001</v>
      </c>
      <c r="AQ2010" s="32">
        <v>1.7999999999999999E-2</v>
      </c>
      <c r="AR2010" s="32">
        <v>2.3371</v>
      </c>
      <c r="AS2010" s="32">
        <v>1.26E-2</v>
      </c>
      <c r="AT2010" s="32">
        <v>32.445599999999999</v>
      </c>
      <c r="AU2010" s="32">
        <v>1.2999999999999999E-3</v>
      </c>
      <c r="AV2010" s="32">
        <v>32.453200000000002</v>
      </c>
      <c r="AW2010" s="32">
        <v>1.3299999999999999E-2</v>
      </c>
      <c r="AX2010" s="32">
        <v>0.79910000000000003</v>
      </c>
      <c r="AY2010">
        <v>110.07</v>
      </c>
      <c r="AZ2010">
        <v>0.7994</v>
      </c>
      <c r="BA2010">
        <v>110.07</v>
      </c>
      <c r="BB2010">
        <v>325</v>
      </c>
      <c r="BC2010">
        <v>306.27</v>
      </c>
      <c r="BD2010" s="32">
        <v>6.7283999999999997</v>
      </c>
      <c r="BE2010" s="32">
        <v>6.7295999999999996</v>
      </c>
      <c r="BF2010" s="32">
        <v>34.844000000000001</v>
      </c>
      <c r="BG2010" s="32">
        <v>34.843499999999999</v>
      </c>
      <c r="BH2010" s="32">
        <v>0.79910000000000003</v>
      </c>
      <c r="BI2010" s="34">
        <v>111</v>
      </c>
      <c r="BJ2010" s="34">
        <v>0</v>
      </c>
      <c r="BK2010" s="34">
        <v>143</v>
      </c>
      <c r="BL2010" s="34">
        <v>143</v>
      </c>
      <c r="BM2010">
        <v>0</v>
      </c>
      <c r="BN2010" t="s">
        <v>2028</v>
      </c>
      <c r="BO2010" t="s">
        <v>7928</v>
      </c>
      <c r="BP2010" t="b">
        <v>1</v>
      </c>
    </row>
    <row r="2011" spans="1:68" x14ac:dyDescent="0.25">
      <c r="A2011" s="30" t="str">
        <f t="shared" si="32"/>
        <v>2013004173</v>
      </c>
      <c r="B2011" t="s">
        <v>223</v>
      </c>
      <c r="C2011">
        <v>173</v>
      </c>
      <c r="D2011" s="65" t="s">
        <v>8743</v>
      </c>
      <c r="E2011" t="s">
        <v>9068</v>
      </c>
      <c r="F2011">
        <v>0</v>
      </c>
      <c r="G2011">
        <v>2013</v>
      </c>
      <c r="H2011">
        <v>1</v>
      </c>
      <c r="I2011" s="34">
        <v>790</v>
      </c>
      <c r="J2011">
        <v>800</v>
      </c>
      <c r="K2011" s="32">
        <v>44.827199999999998</v>
      </c>
      <c r="L2011" s="32">
        <v>-55.860500000000002</v>
      </c>
      <c r="M2011" s="31">
        <v>41384.735694444447</v>
      </c>
      <c r="N2011" s="33">
        <v>1.98</v>
      </c>
      <c r="O2011" s="33">
        <v>49.59</v>
      </c>
      <c r="P2011" s="32">
        <v>2.2479</v>
      </c>
      <c r="Q2011" s="32">
        <v>1.8384</v>
      </c>
      <c r="R2011" s="32">
        <v>2.3626999999999998</v>
      </c>
      <c r="S2011" s="32">
        <v>0.13869999999999999</v>
      </c>
      <c r="T2011" s="32">
        <v>2.2484000000000002</v>
      </c>
      <c r="U2011" s="32">
        <v>1.8391999999999999</v>
      </c>
      <c r="V2011" s="32">
        <v>2.3624000000000001</v>
      </c>
      <c r="W2011" s="32">
        <v>0.1391</v>
      </c>
      <c r="X2011" s="32">
        <v>32.447600000000001</v>
      </c>
      <c r="Y2011" s="32">
        <v>32.443100000000001</v>
      </c>
      <c r="Z2011" s="32">
        <v>32.462299999999999</v>
      </c>
      <c r="AA2011" s="32">
        <v>6.4000000000000003E-3</v>
      </c>
      <c r="AB2011" s="32">
        <v>32.447600000000001</v>
      </c>
      <c r="AC2011" s="32">
        <v>32.442500000000003</v>
      </c>
      <c r="AD2011" s="32">
        <v>32.461199999999998</v>
      </c>
      <c r="AE2011" s="32">
        <v>6.0000000000000001E-3</v>
      </c>
      <c r="AF2011" s="32">
        <v>8.2758000000000003</v>
      </c>
      <c r="AG2011" s="32">
        <v>8.0170999999999992</v>
      </c>
      <c r="AH2011" s="32">
        <v>8.3508999999999993</v>
      </c>
      <c r="AI2011" s="32">
        <v>7.8799999999999995E-2</v>
      </c>
      <c r="AJ2011" s="32">
        <v>8.2958999999999996</v>
      </c>
      <c r="AK2011" s="32">
        <v>8.0272000000000006</v>
      </c>
      <c r="AL2011" s="32">
        <v>8.3696000000000002</v>
      </c>
      <c r="AM2011" s="32">
        <v>7.5300000000000006E-2</v>
      </c>
      <c r="AN2011" s="32">
        <v>5.2699999999999997E-2</v>
      </c>
      <c r="AO2011" s="32">
        <v>5.1799999999999999E-2</v>
      </c>
      <c r="AP2011" s="32">
        <v>2.3588</v>
      </c>
      <c r="AQ2011" s="32">
        <v>4.1999999999999997E-3</v>
      </c>
      <c r="AR2011" s="32">
        <v>2.3593000000000002</v>
      </c>
      <c r="AS2011" s="32">
        <v>3.3999999999999998E-3</v>
      </c>
      <c r="AT2011" s="32">
        <v>32.4437</v>
      </c>
      <c r="AU2011" s="32">
        <v>6.9999999999999999E-4</v>
      </c>
      <c r="AV2011" s="32">
        <v>32.444499999999998</v>
      </c>
      <c r="AW2011" s="32">
        <v>2.0999999999999999E-3</v>
      </c>
      <c r="AX2011" s="32">
        <v>0.71060000000000001</v>
      </c>
      <c r="AY2011">
        <v>93.22</v>
      </c>
      <c r="AZ2011">
        <v>0.71120000000000005</v>
      </c>
      <c r="BA2011">
        <v>93.22</v>
      </c>
      <c r="BB2011">
        <v>816</v>
      </c>
      <c r="BC2011">
        <v>790.01</v>
      </c>
      <c r="BD2011" s="32">
        <v>4.5183999999999997</v>
      </c>
      <c r="BE2011" s="32">
        <v>4.5183</v>
      </c>
      <c r="BF2011" s="32">
        <v>34.919499999999999</v>
      </c>
      <c r="BG2011" s="32">
        <v>34.919499999999999</v>
      </c>
      <c r="BH2011" s="32">
        <v>0.71060000000000001</v>
      </c>
      <c r="BI2011" s="34">
        <v>94</v>
      </c>
      <c r="BJ2011" s="34">
        <v>0</v>
      </c>
      <c r="BK2011" s="34">
        <v>111</v>
      </c>
      <c r="BL2011" s="34">
        <v>111</v>
      </c>
      <c r="BM2011">
        <v>0</v>
      </c>
      <c r="BN2011" t="s">
        <v>2029</v>
      </c>
      <c r="BO2011" t="s">
        <v>7929</v>
      </c>
      <c r="BP2011" t="b">
        <v>1</v>
      </c>
    </row>
    <row r="2012" spans="1:68" x14ac:dyDescent="0.25">
      <c r="A2012" s="30" t="str">
        <f t="shared" si="32"/>
        <v>2013004175</v>
      </c>
      <c r="B2012" t="s">
        <v>223</v>
      </c>
      <c r="C2012">
        <v>175</v>
      </c>
      <c r="D2012" s="65" t="s">
        <v>8784</v>
      </c>
      <c r="E2012" t="s">
        <v>121</v>
      </c>
      <c r="F2012">
        <v>0</v>
      </c>
      <c r="G2012">
        <v>2013</v>
      </c>
      <c r="H2012">
        <v>1</v>
      </c>
      <c r="I2012" s="34">
        <v>1054.7</v>
      </c>
      <c r="J2012">
        <v>1050</v>
      </c>
      <c r="K2012" s="32">
        <v>44.764800000000001</v>
      </c>
      <c r="L2012" s="32">
        <v>-55.847000000000001</v>
      </c>
      <c r="M2012" s="31">
        <v>41384.842638888891</v>
      </c>
      <c r="N2012" s="33">
        <v>1.98</v>
      </c>
      <c r="O2012" s="33">
        <v>49.59</v>
      </c>
      <c r="P2012" s="32">
        <v>2.4592999999999998</v>
      </c>
      <c r="Q2012" s="32">
        <v>2.2469999999999999</v>
      </c>
      <c r="R2012" s="32">
        <v>3.0162</v>
      </c>
      <c r="S2012" s="32">
        <v>0.20300000000000001</v>
      </c>
      <c r="T2012" s="32">
        <v>2.4580000000000002</v>
      </c>
      <c r="U2012" s="32">
        <v>2.2469999999999999</v>
      </c>
      <c r="V2012" s="32">
        <v>3.0177999999999998</v>
      </c>
      <c r="W2012" s="32">
        <v>0.2014</v>
      </c>
      <c r="X2012" s="32">
        <v>32.515799999999999</v>
      </c>
      <c r="Y2012" s="32">
        <v>32.456200000000003</v>
      </c>
      <c r="Z2012" s="32">
        <v>32.755200000000002</v>
      </c>
      <c r="AA2012" s="32">
        <v>9.6100000000000005E-2</v>
      </c>
      <c r="AB2012" s="32">
        <v>32.516100000000002</v>
      </c>
      <c r="AC2012" s="32">
        <v>32.456499999999998</v>
      </c>
      <c r="AD2012" s="32">
        <v>32.755699999999997</v>
      </c>
      <c r="AE2012" s="32">
        <v>9.69E-2</v>
      </c>
      <c r="AF2012" s="32">
        <v>8.1661999999999999</v>
      </c>
      <c r="AG2012" s="32">
        <v>7.5431999999999997</v>
      </c>
      <c r="AH2012" s="32">
        <v>8.4172999999999991</v>
      </c>
      <c r="AI2012" s="32">
        <v>0.30420000000000003</v>
      </c>
      <c r="AJ2012" s="32">
        <v>8.1608000000000001</v>
      </c>
      <c r="AK2012" s="32">
        <v>7.5601000000000003</v>
      </c>
      <c r="AL2012" s="32">
        <v>8.4094999999999995</v>
      </c>
      <c r="AM2012" s="32">
        <v>0.2999</v>
      </c>
      <c r="AN2012" s="32">
        <v>0.1923</v>
      </c>
      <c r="AO2012" s="32">
        <v>0.192</v>
      </c>
      <c r="AP2012" s="32">
        <v>2.4403999999999999</v>
      </c>
      <c r="AQ2012" s="32">
        <v>1.34E-2</v>
      </c>
      <c r="AR2012" s="32">
        <v>2.4407000000000001</v>
      </c>
      <c r="AS2012" s="32">
        <v>1.24E-2</v>
      </c>
      <c r="AT2012" s="32">
        <v>32.461799999999997</v>
      </c>
      <c r="AU2012" s="32">
        <v>6.7999999999999996E-3</v>
      </c>
      <c r="AV2012" s="32">
        <v>32.459699999999998</v>
      </c>
      <c r="AW2012" s="32">
        <v>3.5999999999999999E-3</v>
      </c>
      <c r="AX2012" s="32">
        <v>2.2469999999999999</v>
      </c>
      <c r="AY2012">
        <v>33.72</v>
      </c>
      <c r="AZ2012">
        <v>2.2469999999999999</v>
      </c>
      <c r="BA2012">
        <v>33.72</v>
      </c>
      <c r="BB2012">
        <v>1100</v>
      </c>
      <c r="BC2012">
        <v>999.39</v>
      </c>
      <c r="BD2012" s="32">
        <v>4.3202999999999996</v>
      </c>
      <c r="BE2012" s="32">
        <v>4.3201999999999998</v>
      </c>
      <c r="BF2012" s="32">
        <v>34.930399999999999</v>
      </c>
      <c r="BG2012" s="32">
        <v>34.930300000000003</v>
      </c>
      <c r="BH2012" s="32">
        <v>2.2469999999999999</v>
      </c>
      <c r="BI2012" s="34">
        <v>34</v>
      </c>
      <c r="BJ2012" s="34">
        <v>0</v>
      </c>
      <c r="BK2012" s="34">
        <v>57</v>
      </c>
      <c r="BL2012" s="34">
        <v>57</v>
      </c>
      <c r="BM2012">
        <v>0</v>
      </c>
      <c r="BN2012" t="s">
        <v>2030</v>
      </c>
      <c r="BO2012" t="s">
        <v>7930</v>
      </c>
      <c r="BP2012" t="b">
        <v>1</v>
      </c>
    </row>
    <row r="2013" spans="1:68" x14ac:dyDescent="0.25">
      <c r="A2013" s="30" t="str">
        <f t="shared" si="32"/>
        <v>2013004178</v>
      </c>
      <c r="B2013" t="s">
        <v>223</v>
      </c>
      <c r="C2013">
        <v>178</v>
      </c>
      <c r="D2013" s="65" t="s">
        <v>8744</v>
      </c>
      <c r="E2013" t="s">
        <v>122</v>
      </c>
      <c r="F2013">
        <v>0</v>
      </c>
      <c r="G2013">
        <v>2013</v>
      </c>
      <c r="H2013">
        <v>1</v>
      </c>
      <c r="I2013" s="34">
        <v>2102.1</v>
      </c>
      <c r="J2013">
        <v>2085</v>
      </c>
      <c r="K2013" s="32">
        <v>44.534799999999997</v>
      </c>
      <c r="L2013" s="32">
        <v>-55.820700000000002</v>
      </c>
      <c r="M2013" s="31">
        <v>41384.997557870367</v>
      </c>
      <c r="N2013" s="33">
        <v>2.98</v>
      </c>
      <c r="O2013" s="33">
        <v>49.59</v>
      </c>
      <c r="P2013" s="32">
        <v>7.2991000000000001</v>
      </c>
      <c r="Q2013" s="32">
        <v>4.1134000000000004</v>
      </c>
      <c r="R2013" s="32">
        <v>12.5082</v>
      </c>
      <c r="S2013" s="32">
        <v>2.7262</v>
      </c>
      <c r="T2013" s="32">
        <v>7.2861000000000002</v>
      </c>
      <c r="U2013" s="32">
        <v>4.1159999999999997</v>
      </c>
      <c r="V2013" s="32">
        <v>12.5124</v>
      </c>
      <c r="W2013" s="32">
        <v>2.718</v>
      </c>
      <c r="X2013" s="32">
        <v>33.861899999999999</v>
      </c>
      <c r="Y2013" s="32">
        <v>32.7483</v>
      </c>
      <c r="Z2013" s="32">
        <v>35.351399999999998</v>
      </c>
      <c r="AA2013" s="32">
        <v>0.83309999999999995</v>
      </c>
      <c r="AB2013" s="32">
        <v>33.865499999999997</v>
      </c>
      <c r="AC2013" s="32">
        <v>32.749000000000002</v>
      </c>
      <c r="AD2013" s="32">
        <v>35.350499999999997</v>
      </c>
      <c r="AE2013" s="32">
        <v>0.83179999999999998</v>
      </c>
      <c r="AF2013" s="32">
        <v>6.6688999999999998</v>
      </c>
      <c r="AG2013" s="32">
        <v>5.5381</v>
      </c>
      <c r="AH2013" s="32">
        <v>8.2652999999999999</v>
      </c>
      <c r="AI2013" s="32">
        <v>0.75470000000000004</v>
      </c>
      <c r="AJ2013" s="32">
        <v>6.6905999999999999</v>
      </c>
      <c r="AK2013" s="32">
        <v>5.6040000000000001</v>
      </c>
      <c r="AL2013" s="32">
        <v>8.2141999999999999</v>
      </c>
      <c r="AM2013" s="32">
        <v>0.73429999999999995</v>
      </c>
      <c r="AN2013" s="32">
        <v>0.77669999999999995</v>
      </c>
      <c r="AO2013" s="32">
        <v>0.77590000000000003</v>
      </c>
      <c r="AP2013" s="32">
        <v>4.1177000000000001</v>
      </c>
      <c r="AQ2013" s="32">
        <v>3.0000000000000001E-3</v>
      </c>
      <c r="AR2013" s="32">
        <v>4.1184000000000003</v>
      </c>
      <c r="AS2013" s="32">
        <v>2E-3</v>
      </c>
      <c r="AT2013" s="32">
        <v>32.760599999999997</v>
      </c>
      <c r="AU2013" s="32">
        <v>1.8100000000000002E-2</v>
      </c>
      <c r="AV2013" s="32">
        <v>32.754100000000001</v>
      </c>
      <c r="AW2013" s="32">
        <v>5.1000000000000004E-3</v>
      </c>
      <c r="AX2013" s="32">
        <v>3.5604</v>
      </c>
      <c r="AY2013">
        <v>2102.11</v>
      </c>
      <c r="AZ2013">
        <v>3.5604</v>
      </c>
      <c r="BA2013">
        <v>2102.11</v>
      </c>
      <c r="BB2013">
        <v>2250</v>
      </c>
      <c r="BC2013">
        <v>999.41</v>
      </c>
      <c r="BD2013" s="32">
        <v>4.3266999999999998</v>
      </c>
      <c r="BE2013" s="32">
        <v>4.3266999999999998</v>
      </c>
      <c r="BF2013" s="32">
        <v>34.925699999999999</v>
      </c>
      <c r="BG2013" s="32">
        <v>34.9255</v>
      </c>
      <c r="BH2013" s="32"/>
      <c r="BI2013" s="34"/>
      <c r="BJ2013" s="34"/>
      <c r="BK2013" s="34"/>
      <c r="BL2013" s="34"/>
      <c r="BM2013">
        <v>-1</v>
      </c>
      <c r="BN2013" t="s">
        <v>2031</v>
      </c>
      <c r="BO2013" t="s">
        <v>7931</v>
      </c>
      <c r="BP2013" t="b">
        <v>1</v>
      </c>
    </row>
    <row r="2014" spans="1:68" x14ac:dyDescent="0.25">
      <c r="A2014" s="30" t="str">
        <f t="shared" si="32"/>
        <v>2013004180</v>
      </c>
      <c r="B2014" t="s">
        <v>223</v>
      </c>
      <c r="C2014">
        <v>180</v>
      </c>
      <c r="D2014" s="65" t="s">
        <v>8803</v>
      </c>
      <c r="E2014" t="s">
        <v>144</v>
      </c>
      <c r="F2014">
        <v>0</v>
      </c>
      <c r="G2014">
        <v>2013</v>
      </c>
      <c r="H2014">
        <v>1</v>
      </c>
      <c r="I2014" s="34">
        <v>2934.3</v>
      </c>
      <c r="J2014">
        <v>2877</v>
      </c>
      <c r="K2014" s="32">
        <v>44.241700000000002</v>
      </c>
      <c r="L2014" s="32">
        <v>-55.827300000000001</v>
      </c>
      <c r="M2014" s="31">
        <v>41385.19263888889</v>
      </c>
      <c r="N2014" s="33">
        <v>1.98</v>
      </c>
      <c r="O2014" s="33">
        <v>49.59</v>
      </c>
      <c r="P2014" s="32">
        <v>9.3109999999999999</v>
      </c>
      <c r="Q2014" s="32">
        <v>5.6932</v>
      </c>
      <c r="R2014" s="32">
        <v>12.4899</v>
      </c>
      <c r="S2014" s="32">
        <v>2.4908000000000001</v>
      </c>
      <c r="T2014" s="32">
        <v>9.2957999999999998</v>
      </c>
      <c r="U2014" s="32">
        <v>5.6940999999999997</v>
      </c>
      <c r="V2014" s="32">
        <v>12.489100000000001</v>
      </c>
      <c r="W2014" s="32">
        <v>2.4925000000000002</v>
      </c>
      <c r="X2014" s="32">
        <v>34.421100000000003</v>
      </c>
      <c r="Y2014" s="32">
        <v>33.107199999999999</v>
      </c>
      <c r="Z2014" s="32">
        <v>35.380299999999998</v>
      </c>
      <c r="AA2014" s="32">
        <v>0.82040000000000002</v>
      </c>
      <c r="AB2014" s="32">
        <v>34.424599999999998</v>
      </c>
      <c r="AC2014" s="32">
        <v>33.105200000000004</v>
      </c>
      <c r="AD2014" s="32">
        <v>35.380200000000002</v>
      </c>
      <c r="AE2014" s="32">
        <v>0.81969999999999998</v>
      </c>
      <c r="AF2014" s="32">
        <v>6.5068999999999999</v>
      </c>
      <c r="AG2014" s="32">
        <v>5.4641000000000002</v>
      </c>
      <c r="AH2014" s="32">
        <v>8.3939000000000004</v>
      </c>
      <c r="AI2014" s="32">
        <v>0.94769999999999999</v>
      </c>
      <c r="AJ2014" s="32">
        <v>6.6109</v>
      </c>
      <c r="AK2014" s="32">
        <v>5.5305999999999997</v>
      </c>
      <c r="AL2014" s="32">
        <v>8.3018999999999998</v>
      </c>
      <c r="AM2014" s="32">
        <v>0.94289999999999996</v>
      </c>
      <c r="AN2014" s="32">
        <v>0.69089999999999996</v>
      </c>
      <c r="AO2014" s="32">
        <v>0.69169999999999998</v>
      </c>
      <c r="AP2014" s="32">
        <v>5.7689000000000004</v>
      </c>
      <c r="AQ2014" s="32">
        <v>8.14E-2</v>
      </c>
      <c r="AR2014" s="32">
        <v>5.7643000000000004</v>
      </c>
      <c r="AS2014" s="32">
        <v>7.7799999999999994E-2</v>
      </c>
      <c r="AT2014" s="32">
        <v>33.107799999999997</v>
      </c>
      <c r="AU2014" s="32">
        <v>8.9999999999999998E-4</v>
      </c>
      <c r="AV2014" s="32">
        <v>33.106299999999997</v>
      </c>
      <c r="AW2014" s="32">
        <v>1.6000000000000001E-3</v>
      </c>
      <c r="AX2014" s="32">
        <v>2.6528999999999998</v>
      </c>
      <c r="AY2014">
        <v>2932.32</v>
      </c>
      <c r="AZ2014">
        <v>2.6520000000000001</v>
      </c>
      <c r="BA2014">
        <v>2932.32</v>
      </c>
      <c r="BB2014">
        <v>3000</v>
      </c>
      <c r="BC2014">
        <v>999.44</v>
      </c>
      <c r="BD2014" s="32">
        <v>4.4717000000000002</v>
      </c>
      <c r="BE2014" s="32">
        <v>4.4713000000000003</v>
      </c>
      <c r="BF2014" s="32">
        <v>34.946399999999997</v>
      </c>
      <c r="BG2014" s="32">
        <v>34.945999999999998</v>
      </c>
      <c r="BH2014" s="32"/>
      <c r="BI2014" s="34"/>
      <c r="BJ2014" s="34"/>
      <c r="BK2014" s="34"/>
      <c r="BL2014" s="34"/>
      <c r="BM2014">
        <v>-1</v>
      </c>
      <c r="BN2014" t="s">
        <v>2032</v>
      </c>
      <c r="BO2014" t="s">
        <v>7932</v>
      </c>
      <c r="BP2014" t="b">
        <v>1</v>
      </c>
    </row>
    <row r="2015" spans="1:68" x14ac:dyDescent="0.25">
      <c r="A2015" s="30" t="str">
        <f t="shared" si="32"/>
        <v>2013004182</v>
      </c>
      <c r="B2015" t="s">
        <v>223</v>
      </c>
      <c r="C2015">
        <v>182</v>
      </c>
      <c r="D2015" s="65" t="s">
        <v>8788</v>
      </c>
      <c r="E2015" t="s">
        <v>210</v>
      </c>
      <c r="F2015">
        <v>0</v>
      </c>
      <c r="G2015">
        <v>2013</v>
      </c>
      <c r="H2015">
        <v>1</v>
      </c>
      <c r="I2015" s="34">
        <v>3606.4</v>
      </c>
      <c r="J2015">
        <v>3500</v>
      </c>
      <c r="K2015" s="32">
        <v>43.798299999999998</v>
      </c>
      <c r="L2015" s="32">
        <v>-55.709699999999998</v>
      </c>
      <c r="M2015" s="31">
        <v>41385.428090277775</v>
      </c>
      <c r="N2015" s="33">
        <v>1.98</v>
      </c>
      <c r="O2015" s="33">
        <v>49.59</v>
      </c>
      <c r="P2015" s="32">
        <v>10.960100000000001</v>
      </c>
      <c r="Q2015" s="32">
        <v>10.6912</v>
      </c>
      <c r="R2015" s="32">
        <v>12.062099999999999</v>
      </c>
      <c r="S2015" s="32">
        <v>0.43919999999999998</v>
      </c>
      <c r="T2015" s="32">
        <v>10.959</v>
      </c>
      <c r="U2015" s="32">
        <v>10.6906</v>
      </c>
      <c r="V2015" s="32">
        <v>12.058999999999999</v>
      </c>
      <c r="W2015" s="32">
        <v>0.43730000000000002</v>
      </c>
      <c r="X2015" s="32">
        <v>34.853200000000001</v>
      </c>
      <c r="Y2015" s="32">
        <v>34.761099999999999</v>
      </c>
      <c r="Z2015" s="32">
        <v>35.233800000000002</v>
      </c>
      <c r="AA2015" s="32">
        <v>0.14979999999999999</v>
      </c>
      <c r="AB2015" s="32">
        <v>34.854300000000002</v>
      </c>
      <c r="AC2015" s="32">
        <v>34.760599999999997</v>
      </c>
      <c r="AD2015" s="32">
        <v>35.2346</v>
      </c>
      <c r="AE2015" s="32">
        <v>0.1517</v>
      </c>
      <c r="AF2015" s="32">
        <v>6.4298999999999999</v>
      </c>
      <c r="AG2015" s="32">
        <v>5.7876000000000003</v>
      </c>
      <c r="AH2015" s="32">
        <v>6.6387</v>
      </c>
      <c r="AI2015" s="32">
        <v>0.28539999999999999</v>
      </c>
      <c r="AJ2015" s="32">
        <v>6.4997999999999996</v>
      </c>
      <c r="AK2015" s="32">
        <v>5.8597000000000001</v>
      </c>
      <c r="AL2015" s="32">
        <v>6.7039999999999997</v>
      </c>
      <c r="AM2015" s="32">
        <v>0.27379999999999999</v>
      </c>
      <c r="AN2015" s="32">
        <v>0.1128</v>
      </c>
      <c r="AO2015" s="32">
        <v>0.1145</v>
      </c>
      <c r="AP2015" s="32">
        <v>10.700699999999999</v>
      </c>
      <c r="AQ2015" s="32">
        <v>6.6E-3</v>
      </c>
      <c r="AR2015" s="32">
        <v>10.7018</v>
      </c>
      <c r="AS2015" s="32">
        <v>7.4999999999999997E-3</v>
      </c>
      <c r="AT2015" s="32">
        <v>34.767499999999998</v>
      </c>
      <c r="AU2015" s="32">
        <v>6.3E-3</v>
      </c>
      <c r="AV2015" s="32">
        <v>34.764400000000002</v>
      </c>
      <c r="AW2015" s="32">
        <v>3.3E-3</v>
      </c>
      <c r="AX2015" s="32">
        <v>2.3527</v>
      </c>
      <c r="AY2015">
        <v>3603.48</v>
      </c>
      <c r="AZ2015">
        <v>2.3519000000000001</v>
      </c>
      <c r="BA2015">
        <v>3604.45</v>
      </c>
      <c r="BB2015">
        <v>3700</v>
      </c>
      <c r="BC2015">
        <v>999.48</v>
      </c>
      <c r="BD2015" s="32">
        <v>4.3716999999999997</v>
      </c>
      <c r="BE2015" s="32">
        <v>4.3712999999999997</v>
      </c>
      <c r="BF2015" s="32">
        <v>34.925899999999999</v>
      </c>
      <c r="BG2015" s="32">
        <v>34.926000000000002</v>
      </c>
      <c r="BH2015" s="32"/>
      <c r="BI2015" s="34"/>
      <c r="BJ2015" s="34"/>
      <c r="BK2015" s="34"/>
      <c r="BL2015" s="34"/>
      <c r="BM2015">
        <v>-1</v>
      </c>
      <c r="BN2015" t="s">
        <v>2033</v>
      </c>
      <c r="BO2015" t="s">
        <v>7933</v>
      </c>
      <c r="BP2015" t="b">
        <v>1</v>
      </c>
    </row>
    <row r="2016" spans="1:68" x14ac:dyDescent="0.25">
      <c r="A2016" s="30" t="str">
        <f t="shared" si="32"/>
        <v>2013004184</v>
      </c>
      <c r="B2016" t="s">
        <v>223</v>
      </c>
      <c r="C2016">
        <v>184</v>
      </c>
      <c r="D2016" s="65" t="s">
        <v>8789</v>
      </c>
      <c r="E2016" t="s">
        <v>85</v>
      </c>
      <c r="F2016">
        <v>0</v>
      </c>
      <c r="G2016">
        <v>2013</v>
      </c>
      <c r="H2016">
        <v>1</v>
      </c>
      <c r="I2016" s="34">
        <v>3274.5</v>
      </c>
      <c r="J2016">
        <v>3</v>
      </c>
      <c r="K2016" s="32">
        <v>44.0807</v>
      </c>
      <c r="L2016" s="32">
        <v>-54.781300000000002</v>
      </c>
      <c r="M2016" s="31">
        <v>41385.726680671294</v>
      </c>
      <c r="N2016" s="33">
        <v>2.98</v>
      </c>
      <c r="O2016" s="33">
        <v>49.59</v>
      </c>
      <c r="P2016" s="32">
        <v>3.4342000000000001</v>
      </c>
      <c r="Q2016" s="32">
        <v>2.8239999999999998</v>
      </c>
      <c r="R2016" s="32">
        <v>3.8022</v>
      </c>
      <c r="S2016" s="32">
        <v>0.32940000000000003</v>
      </c>
      <c r="T2016" s="32">
        <v>3.4348999999999998</v>
      </c>
      <c r="U2016" s="32">
        <v>2.8214000000000001</v>
      </c>
      <c r="V2016" s="32">
        <v>3.8008999999999999</v>
      </c>
      <c r="W2016" s="32">
        <v>0.3306</v>
      </c>
      <c r="X2016" s="32">
        <v>32.573700000000002</v>
      </c>
      <c r="Y2016" s="32">
        <v>32.508000000000003</v>
      </c>
      <c r="Z2016" s="32">
        <v>32.707500000000003</v>
      </c>
      <c r="AA2016" s="32">
        <v>6.5000000000000002E-2</v>
      </c>
      <c r="AB2016" s="32">
        <v>32.573799999999999</v>
      </c>
      <c r="AC2016" s="32">
        <v>32.504100000000001</v>
      </c>
      <c r="AD2016" s="32">
        <v>32.708100000000002</v>
      </c>
      <c r="AE2016" s="32">
        <v>6.5799999999999997E-2</v>
      </c>
      <c r="AF2016" s="32">
        <v>8.2420000000000009</v>
      </c>
      <c r="AG2016" s="32">
        <v>8.0908999999999995</v>
      </c>
      <c r="AH2016" s="32">
        <v>8.4353999999999996</v>
      </c>
      <c r="AI2016" s="32">
        <v>0.11899999999999999</v>
      </c>
      <c r="AJ2016" s="32">
        <v>8.2379999999999995</v>
      </c>
      <c r="AK2016" s="32">
        <v>8.0759000000000007</v>
      </c>
      <c r="AL2016" s="32">
        <v>8.4528999999999996</v>
      </c>
      <c r="AM2016" s="32">
        <v>0.12570000000000001</v>
      </c>
      <c r="AN2016" s="32">
        <v>0.13869999999999999</v>
      </c>
      <c r="AO2016" s="32">
        <v>0.13950000000000001</v>
      </c>
      <c r="AP2016" s="32">
        <v>3.7652999999999999</v>
      </c>
      <c r="AQ2016" s="32">
        <v>1.6E-2</v>
      </c>
      <c r="AR2016" s="32">
        <v>3.758</v>
      </c>
      <c r="AS2016" s="32">
        <v>2.7000000000000001E-3</v>
      </c>
      <c r="AT2016" s="32">
        <v>32.525199999999998</v>
      </c>
      <c r="AU2016" s="32">
        <v>3.3999999999999998E-3</v>
      </c>
      <c r="AV2016" s="32">
        <v>32.526200000000003</v>
      </c>
      <c r="AW2016" s="32">
        <v>1.6000000000000001E-3</v>
      </c>
      <c r="AX2016" s="32">
        <v>2.3761999999999999</v>
      </c>
      <c r="AY2016">
        <v>3245.18</v>
      </c>
      <c r="AZ2016">
        <v>2.3754</v>
      </c>
      <c r="BA2016">
        <v>3242.25</v>
      </c>
      <c r="BC2016">
        <v>999.46</v>
      </c>
      <c r="BD2016" s="32">
        <v>4.2214999999999998</v>
      </c>
      <c r="BE2016" s="32">
        <v>4.2211999999999996</v>
      </c>
      <c r="BF2016" s="32">
        <v>34.931199999999997</v>
      </c>
      <c r="BG2016" s="32">
        <v>34.931399999999996</v>
      </c>
      <c r="BH2016" s="32">
        <v>2.8239999999999998</v>
      </c>
      <c r="BI2016" s="34">
        <v>25</v>
      </c>
      <c r="BJ2016" s="34">
        <v>0</v>
      </c>
      <c r="BK2016" s="34">
        <v>65</v>
      </c>
      <c r="BL2016" s="34">
        <v>65</v>
      </c>
      <c r="BM2016">
        <v>0</v>
      </c>
      <c r="BN2016" t="s">
        <v>2034</v>
      </c>
      <c r="BO2016" t="s">
        <v>7934</v>
      </c>
      <c r="BP2016" t="b">
        <v>1</v>
      </c>
    </row>
    <row r="2017" spans="1:68" x14ac:dyDescent="0.25">
      <c r="A2017" s="30" t="str">
        <f t="shared" si="32"/>
        <v>2013004186</v>
      </c>
      <c r="B2017" t="s">
        <v>223</v>
      </c>
      <c r="C2017">
        <v>186</v>
      </c>
      <c r="D2017" s="65" t="s">
        <v>8790</v>
      </c>
      <c r="E2017" t="s">
        <v>85</v>
      </c>
      <c r="F2017">
        <v>0</v>
      </c>
      <c r="G2017">
        <v>2013</v>
      </c>
      <c r="H2017">
        <v>1</v>
      </c>
      <c r="I2017" s="34">
        <v>2226.8000000000002</v>
      </c>
      <c r="J2017">
        <v>2195</v>
      </c>
      <c r="K2017" s="32">
        <v>44.432699999999997</v>
      </c>
      <c r="L2017" s="32">
        <v>-54.891500000000001</v>
      </c>
      <c r="M2017" s="31">
        <v>41385.943055555559</v>
      </c>
      <c r="N2017" s="33">
        <v>2.98</v>
      </c>
      <c r="O2017" s="33">
        <v>49.59</v>
      </c>
      <c r="P2017" s="32">
        <v>4.3628999999999998</v>
      </c>
      <c r="Q2017" s="32">
        <v>3.6526999999999998</v>
      </c>
      <c r="R2017" s="32">
        <v>4.7226999999999997</v>
      </c>
      <c r="S2017" s="32">
        <v>0.39860000000000001</v>
      </c>
      <c r="T2017" s="32">
        <v>4.3643999999999998</v>
      </c>
      <c r="U2017" s="32">
        <v>3.6516999999999999</v>
      </c>
      <c r="V2017" s="32">
        <v>4.7209000000000003</v>
      </c>
      <c r="W2017" s="32">
        <v>0.3982</v>
      </c>
      <c r="X2017" s="32">
        <v>32.764400000000002</v>
      </c>
      <c r="Y2017" s="32">
        <v>32.7074</v>
      </c>
      <c r="Z2017" s="32">
        <v>32.790500000000002</v>
      </c>
      <c r="AA2017" s="32">
        <v>2.8899999999999999E-2</v>
      </c>
      <c r="AB2017" s="32">
        <v>32.762700000000002</v>
      </c>
      <c r="AC2017" s="32">
        <v>32.706000000000003</v>
      </c>
      <c r="AD2017" s="32">
        <v>32.789700000000003</v>
      </c>
      <c r="AE2017" s="32">
        <v>2.9600000000000001E-2</v>
      </c>
      <c r="AF2017" s="32">
        <v>7.9329999999999998</v>
      </c>
      <c r="AG2017" s="32">
        <v>7.6070000000000002</v>
      </c>
      <c r="AH2017" s="32">
        <v>8.1348000000000003</v>
      </c>
      <c r="AI2017" s="32">
        <v>0.15620000000000001</v>
      </c>
      <c r="AJ2017" s="32">
        <v>7.9428999999999998</v>
      </c>
      <c r="AK2017" s="32">
        <v>7.6276000000000002</v>
      </c>
      <c r="AL2017" s="32">
        <v>8.1357999999999997</v>
      </c>
      <c r="AM2017" s="32">
        <v>0.1492</v>
      </c>
      <c r="AN2017" s="32">
        <v>7.1199999999999999E-2</v>
      </c>
      <c r="AO2017" s="32">
        <v>7.17E-2</v>
      </c>
      <c r="AP2017" s="32">
        <v>4.7180999999999997</v>
      </c>
      <c r="AQ2017" s="32">
        <v>4.1000000000000003E-3</v>
      </c>
      <c r="AR2017" s="32">
        <v>4.7164000000000001</v>
      </c>
      <c r="AS2017" s="32">
        <v>1.2999999999999999E-3</v>
      </c>
      <c r="AT2017" s="32">
        <v>32.789299999999997</v>
      </c>
      <c r="AU2017" s="32">
        <v>1E-3</v>
      </c>
      <c r="AV2017" s="32">
        <v>32.788600000000002</v>
      </c>
      <c r="AW2017" s="32">
        <v>5.9999999999999995E-4</v>
      </c>
      <c r="AX2017" s="32">
        <v>3.2667999999999999</v>
      </c>
      <c r="AY2017">
        <v>2211.1</v>
      </c>
      <c r="AZ2017">
        <v>3.2667000000000002</v>
      </c>
      <c r="BA2017">
        <v>2211.1</v>
      </c>
      <c r="BC2017">
        <v>999.42</v>
      </c>
      <c r="BD2017" s="32">
        <v>4.2679</v>
      </c>
      <c r="BE2017" s="32">
        <v>4.2679999999999998</v>
      </c>
      <c r="BF2017" s="32">
        <v>34.936399999999999</v>
      </c>
      <c r="BG2017" s="32">
        <v>34.936500000000002</v>
      </c>
      <c r="BH2017" s="32">
        <v>3.6526999999999998</v>
      </c>
      <c r="BI2017" s="34">
        <v>45</v>
      </c>
      <c r="BJ2017" s="34">
        <v>39</v>
      </c>
      <c r="BK2017" s="34">
        <v>61</v>
      </c>
      <c r="BL2017" s="34">
        <v>22</v>
      </c>
      <c r="BM2017">
        <v>0</v>
      </c>
      <c r="BN2017" t="s">
        <v>2035</v>
      </c>
      <c r="BO2017" t="s">
        <v>7935</v>
      </c>
      <c r="BP2017" t="b">
        <v>1</v>
      </c>
    </row>
    <row r="2018" spans="1:68" x14ac:dyDescent="0.25">
      <c r="A2018" s="30" t="str">
        <f t="shared" si="32"/>
        <v>2013004188</v>
      </c>
      <c r="B2018" t="s">
        <v>223</v>
      </c>
      <c r="C2018">
        <v>188</v>
      </c>
      <c r="D2018" s="65" t="s">
        <v>8791</v>
      </c>
      <c r="E2018" t="s">
        <v>85</v>
      </c>
      <c r="F2018">
        <v>0</v>
      </c>
      <c r="G2018">
        <v>2013</v>
      </c>
      <c r="H2018">
        <v>1</v>
      </c>
      <c r="I2018" s="34">
        <v>1954.7</v>
      </c>
      <c r="J2018">
        <v>1963</v>
      </c>
      <c r="K2018" s="32">
        <v>44.8127</v>
      </c>
      <c r="L2018" s="32">
        <v>-55.005499999999998</v>
      </c>
      <c r="M2018" s="31">
        <v>41386.143391203703</v>
      </c>
      <c r="N2018" s="33">
        <v>4.96</v>
      </c>
      <c r="O2018" s="33">
        <v>49.59</v>
      </c>
      <c r="P2018" s="32">
        <v>4.2977999999999996</v>
      </c>
      <c r="Q2018" s="32">
        <v>4.0015000000000001</v>
      </c>
      <c r="R2018" s="32">
        <v>4.4406999999999996</v>
      </c>
      <c r="S2018" s="32">
        <v>0.156</v>
      </c>
      <c r="T2018" s="32">
        <v>4.2995000000000001</v>
      </c>
      <c r="U2018" s="32">
        <v>4.0034999999999998</v>
      </c>
      <c r="V2018" s="32">
        <v>4.4405999999999999</v>
      </c>
      <c r="W2018" s="32">
        <v>0.15379999999999999</v>
      </c>
      <c r="X2018" s="32">
        <v>32.743400000000001</v>
      </c>
      <c r="Y2018" s="32">
        <v>32.659300000000002</v>
      </c>
      <c r="Z2018" s="32">
        <v>32.79</v>
      </c>
      <c r="AA2018" s="32">
        <v>3.9399999999999998E-2</v>
      </c>
      <c r="AB2018" s="32">
        <v>32.7425</v>
      </c>
      <c r="AC2018" s="32">
        <v>32.660699999999999</v>
      </c>
      <c r="AD2018" s="32">
        <v>32.785400000000003</v>
      </c>
      <c r="AE2018" s="32">
        <v>3.78E-2</v>
      </c>
      <c r="AF2018" s="32">
        <v>7.8869999999999996</v>
      </c>
      <c r="AG2018" s="32">
        <v>7.3362999999999996</v>
      </c>
      <c r="AH2018" s="32">
        <v>8.1806999999999999</v>
      </c>
      <c r="AI2018" s="32">
        <v>0.19989999999999999</v>
      </c>
      <c r="AJ2018" s="32">
        <v>7.8920000000000003</v>
      </c>
      <c r="AK2018" s="32">
        <v>7.3564999999999996</v>
      </c>
      <c r="AL2018" s="32">
        <v>8.1593</v>
      </c>
      <c r="AM2018" s="32">
        <v>0.18659999999999999</v>
      </c>
      <c r="AN2018" s="32">
        <v>9.4E-2</v>
      </c>
      <c r="AO2018" s="32">
        <v>8.8300000000000003E-2</v>
      </c>
      <c r="AP2018" s="32">
        <v>4.0233999999999996</v>
      </c>
      <c r="AQ2018" s="32">
        <v>0</v>
      </c>
      <c r="AR2018" s="32">
        <v>4.0265000000000004</v>
      </c>
      <c r="AS2018" s="32">
        <v>0</v>
      </c>
      <c r="AT2018" s="32">
        <v>32.659300000000002</v>
      </c>
      <c r="AU2018" s="32">
        <v>0</v>
      </c>
      <c r="AV2018" s="32">
        <v>32.661700000000003</v>
      </c>
      <c r="AW2018" s="32">
        <v>0</v>
      </c>
      <c r="AX2018" s="32">
        <v>3.4780000000000002</v>
      </c>
      <c r="AY2018">
        <v>1954.71</v>
      </c>
      <c r="AZ2018">
        <v>3.4784000000000002</v>
      </c>
      <c r="BA2018">
        <v>1954.71</v>
      </c>
      <c r="BC2018">
        <v>999.39</v>
      </c>
      <c r="BD2018" s="32">
        <v>4.3719999999999999</v>
      </c>
      <c r="BE2018" s="32">
        <v>4.3720999999999997</v>
      </c>
      <c r="BF2018" s="32">
        <v>34.946399999999997</v>
      </c>
      <c r="BG2018" s="32">
        <v>34.946399999999997</v>
      </c>
      <c r="BH2018" s="32">
        <v>3.9750000000000001</v>
      </c>
      <c r="BI2018" s="34">
        <v>58</v>
      </c>
      <c r="BJ2018" s="34">
        <v>58</v>
      </c>
      <c r="BK2018" s="34">
        <v>59</v>
      </c>
      <c r="BL2018" s="34">
        <v>1</v>
      </c>
      <c r="BM2018">
        <v>0</v>
      </c>
      <c r="BN2018" t="s">
        <v>2036</v>
      </c>
      <c r="BO2018" t="s">
        <v>7936</v>
      </c>
      <c r="BP2018" t="b">
        <v>1</v>
      </c>
    </row>
    <row r="2019" spans="1:68" x14ac:dyDescent="0.25">
      <c r="A2019" s="30" t="str">
        <f t="shared" si="32"/>
        <v>2013004190</v>
      </c>
      <c r="B2019" t="s">
        <v>223</v>
      </c>
      <c r="C2019">
        <v>190</v>
      </c>
      <c r="D2019" s="65" t="s">
        <v>8792</v>
      </c>
      <c r="E2019" t="s">
        <v>85</v>
      </c>
      <c r="F2019">
        <v>0</v>
      </c>
      <c r="G2019">
        <v>2013</v>
      </c>
      <c r="H2019">
        <v>1</v>
      </c>
      <c r="I2019" s="34">
        <v>1107.9000000000001</v>
      </c>
      <c r="J2019">
        <v>951</v>
      </c>
      <c r="K2019" s="32">
        <v>44.900300000000001</v>
      </c>
      <c r="L2019" s="32">
        <v>-55.046999999999997</v>
      </c>
      <c r="M2019" s="31">
        <v>41386.286805555559</v>
      </c>
      <c r="N2019" s="33">
        <v>2.98</v>
      </c>
      <c r="O2019" s="33">
        <v>49.59</v>
      </c>
      <c r="P2019" s="32">
        <v>4.1368</v>
      </c>
      <c r="Q2019" s="32">
        <v>3.8540999999999999</v>
      </c>
      <c r="R2019" s="32">
        <v>4.2511999999999999</v>
      </c>
      <c r="S2019" s="32">
        <v>0.16400000000000001</v>
      </c>
      <c r="T2019" s="32">
        <v>4.1368</v>
      </c>
      <c r="U2019" s="32">
        <v>3.8525999999999998</v>
      </c>
      <c r="V2019" s="32">
        <v>4.2516999999999996</v>
      </c>
      <c r="W2019" s="32">
        <v>0.16420000000000001</v>
      </c>
      <c r="X2019" s="32">
        <v>32.594900000000003</v>
      </c>
      <c r="Y2019" s="32">
        <v>32.5381</v>
      </c>
      <c r="Z2019" s="32">
        <v>32.751100000000001</v>
      </c>
      <c r="AA2019" s="32">
        <v>7.8E-2</v>
      </c>
      <c r="AB2019" s="32">
        <v>32.594499999999996</v>
      </c>
      <c r="AC2019" s="32">
        <v>32.5411</v>
      </c>
      <c r="AD2019" s="32">
        <v>32.750900000000001</v>
      </c>
      <c r="AE2019" s="32">
        <v>7.7700000000000005E-2</v>
      </c>
      <c r="AF2019" s="32">
        <v>7.9798</v>
      </c>
      <c r="AG2019" s="32">
        <v>7.5514000000000001</v>
      </c>
      <c r="AH2019" s="32">
        <v>8.0837000000000003</v>
      </c>
      <c r="AI2019" s="32">
        <v>0.12089999999999999</v>
      </c>
      <c r="AJ2019" s="32">
        <v>7.9996</v>
      </c>
      <c r="AK2019" s="32">
        <v>7.6177000000000001</v>
      </c>
      <c r="AL2019" s="32">
        <v>8.1113</v>
      </c>
      <c r="AM2019" s="32">
        <v>0.1133</v>
      </c>
      <c r="AN2019" s="32">
        <v>0.19689999999999999</v>
      </c>
      <c r="AO2019" s="32">
        <v>0.19719999999999999</v>
      </c>
      <c r="AP2019" s="32">
        <v>4.2398999999999996</v>
      </c>
      <c r="AQ2019" s="32">
        <v>5.0000000000000001E-4</v>
      </c>
      <c r="AR2019" s="32">
        <v>4.2403000000000004</v>
      </c>
      <c r="AS2019" s="32">
        <v>8.9999999999999998E-4</v>
      </c>
      <c r="AT2019" s="32">
        <v>32.539900000000003</v>
      </c>
      <c r="AU2019" s="32">
        <v>1.6999999999999999E-3</v>
      </c>
      <c r="AV2019" s="32">
        <v>32.541899999999998</v>
      </c>
      <c r="AW2019" s="32">
        <v>1E-3</v>
      </c>
      <c r="AX2019" s="32">
        <v>3.8540999999999999</v>
      </c>
      <c r="AY2019">
        <v>42.65</v>
      </c>
      <c r="AZ2019">
        <v>3.8525999999999998</v>
      </c>
      <c r="BA2019">
        <v>40.659999999999997</v>
      </c>
      <c r="BC2019">
        <v>999.38</v>
      </c>
      <c r="BD2019" s="32">
        <v>4.3303000000000003</v>
      </c>
      <c r="BE2019" s="32">
        <v>4.33</v>
      </c>
      <c r="BF2019" s="32">
        <v>34.9315</v>
      </c>
      <c r="BG2019" s="32">
        <v>34.9315</v>
      </c>
      <c r="BH2019" s="32">
        <v>3.8540999999999999</v>
      </c>
      <c r="BI2019" s="34">
        <v>43</v>
      </c>
      <c r="BJ2019" s="34">
        <v>37</v>
      </c>
      <c r="BK2019" s="34">
        <v>53</v>
      </c>
      <c r="BL2019" s="34">
        <v>16</v>
      </c>
      <c r="BM2019">
        <v>0</v>
      </c>
      <c r="BN2019" t="s">
        <v>2037</v>
      </c>
      <c r="BO2019" t="s">
        <v>7937</v>
      </c>
      <c r="BP2019" t="b">
        <v>1</v>
      </c>
    </row>
    <row r="2020" spans="1:68" x14ac:dyDescent="0.25">
      <c r="A2020" s="30" t="str">
        <f t="shared" si="32"/>
        <v>2013004192</v>
      </c>
      <c r="B2020" t="s">
        <v>223</v>
      </c>
      <c r="C2020">
        <v>192</v>
      </c>
      <c r="D2020" s="65" t="s">
        <v>8793</v>
      </c>
      <c r="E2020" t="s">
        <v>85</v>
      </c>
      <c r="F2020">
        <v>0</v>
      </c>
      <c r="G2020">
        <v>2013</v>
      </c>
      <c r="H2020">
        <v>1</v>
      </c>
      <c r="I2020" s="34">
        <v>961.9</v>
      </c>
      <c r="J2020">
        <v>1000</v>
      </c>
      <c r="K2020" s="32">
        <v>44.985799999999998</v>
      </c>
      <c r="L2020" s="32">
        <v>-55.072299999999998</v>
      </c>
      <c r="M2020" s="31">
        <v>41386.414375</v>
      </c>
      <c r="N2020" s="33">
        <v>3.97</v>
      </c>
      <c r="O2020" s="33">
        <v>49.59</v>
      </c>
      <c r="P2020" s="32">
        <v>3.2402000000000002</v>
      </c>
      <c r="Q2020" s="32">
        <v>2.6798999999999999</v>
      </c>
      <c r="R2020" s="32">
        <v>5.3201000000000001</v>
      </c>
      <c r="S2020" s="32">
        <v>0.80859999999999999</v>
      </c>
      <c r="T2020" s="32">
        <v>3.2342</v>
      </c>
      <c r="U2020" s="32">
        <v>2.6806999999999999</v>
      </c>
      <c r="V2020" s="32">
        <v>5.2149000000000001</v>
      </c>
      <c r="W2020" s="32">
        <v>0.79849999999999999</v>
      </c>
      <c r="X2020" s="32">
        <v>32.648299999999999</v>
      </c>
      <c r="Y2020" s="32">
        <v>32.497100000000003</v>
      </c>
      <c r="Z2020" s="32">
        <v>33.345599999999997</v>
      </c>
      <c r="AA2020" s="32">
        <v>0.22889999999999999</v>
      </c>
      <c r="AB2020" s="32">
        <v>32.649000000000001</v>
      </c>
      <c r="AC2020" s="32">
        <v>32.497100000000003</v>
      </c>
      <c r="AD2020" s="32">
        <v>33.338099999999997</v>
      </c>
      <c r="AE2020" s="32">
        <v>0.2283</v>
      </c>
      <c r="AF2020" s="32">
        <v>7.9269999999999996</v>
      </c>
      <c r="AG2020" s="32">
        <v>6.9141000000000004</v>
      </c>
      <c r="AH2020" s="32">
        <v>8.2371999999999996</v>
      </c>
      <c r="AI2020" s="32">
        <v>0.42680000000000001</v>
      </c>
      <c r="AJ2020" s="32">
        <v>7.9432999999999998</v>
      </c>
      <c r="AK2020" s="32">
        <v>6.9297000000000004</v>
      </c>
      <c r="AL2020" s="32">
        <v>8.2614000000000001</v>
      </c>
      <c r="AM2020" s="32">
        <v>0.43159999999999998</v>
      </c>
      <c r="AN2020" s="32">
        <v>0.41349999999999998</v>
      </c>
      <c r="AO2020" s="32">
        <v>0.41959999999999997</v>
      </c>
      <c r="AP2020" s="32">
        <v>2.6945999999999999</v>
      </c>
      <c r="AQ2020" s="32">
        <v>5.1999999999999998E-3</v>
      </c>
      <c r="AR2020" s="32">
        <v>2.6959</v>
      </c>
      <c r="AS2020" s="32">
        <v>6.1000000000000004E-3</v>
      </c>
      <c r="AT2020" s="32">
        <v>32.497300000000003</v>
      </c>
      <c r="AU2020" s="32">
        <v>4.0000000000000002E-4</v>
      </c>
      <c r="AV2020" s="32">
        <v>32.497500000000002</v>
      </c>
      <c r="AW2020" s="32">
        <v>5.0000000000000001E-4</v>
      </c>
      <c r="AX2020" s="32">
        <v>2.6798999999999999</v>
      </c>
      <c r="AY2020">
        <v>19.84</v>
      </c>
      <c r="AZ2020">
        <v>2.6806999999999999</v>
      </c>
      <c r="BA2020">
        <v>16.86</v>
      </c>
      <c r="BC2020">
        <v>961.86</v>
      </c>
      <c r="BD2020" s="32">
        <v>4.4440999999999997</v>
      </c>
      <c r="BE2020" s="32">
        <v>4.4383999999999997</v>
      </c>
      <c r="BF2020" s="32">
        <v>34.930100000000003</v>
      </c>
      <c r="BG2020" s="32">
        <v>34.93</v>
      </c>
      <c r="BH2020" s="32">
        <v>2.6798999999999999</v>
      </c>
      <c r="BI2020" s="34">
        <v>20</v>
      </c>
      <c r="BJ2020" s="34">
        <v>0</v>
      </c>
      <c r="BK2020" s="34">
        <v>38</v>
      </c>
      <c r="BL2020" s="34">
        <v>38</v>
      </c>
      <c r="BM2020">
        <v>0</v>
      </c>
      <c r="BN2020" t="s">
        <v>2038</v>
      </c>
      <c r="BO2020" t="s">
        <v>7938</v>
      </c>
      <c r="BP2020" t="b">
        <v>1</v>
      </c>
    </row>
    <row r="2021" spans="1:68" x14ac:dyDescent="0.25">
      <c r="A2021" s="30" t="str">
        <f t="shared" si="32"/>
        <v>2013004194</v>
      </c>
      <c r="B2021" t="s">
        <v>223</v>
      </c>
      <c r="C2021">
        <v>194</v>
      </c>
      <c r="D2021" s="65" t="s">
        <v>8794</v>
      </c>
      <c r="E2021" t="s">
        <v>85</v>
      </c>
      <c r="F2021">
        <v>0</v>
      </c>
      <c r="G2021">
        <v>2013</v>
      </c>
      <c r="H2021">
        <v>1</v>
      </c>
      <c r="I2021" s="34">
        <v>861.1</v>
      </c>
      <c r="J2021">
        <v>750</v>
      </c>
      <c r="K2021" s="32">
        <v>45.043999999999997</v>
      </c>
      <c r="L2021" s="32">
        <v>-55.088000000000001</v>
      </c>
      <c r="M2021" s="31">
        <v>41386.525983796295</v>
      </c>
      <c r="N2021" s="33">
        <v>5.95</v>
      </c>
      <c r="O2021" s="33">
        <v>49.59</v>
      </c>
      <c r="P2021" s="32">
        <v>1.7484</v>
      </c>
      <c r="Q2021" s="32">
        <v>1.5198</v>
      </c>
      <c r="R2021" s="32">
        <v>1.8341000000000001</v>
      </c>
      <c r="S2021" s="32">
        <v>9.5000000000000001E-2</v>
      </c>
      <c r="T2021" s="32">
        <v>1.7495000000000001</v>
      </c>
      <c r="U2021" s="32">
        <v>1.5067999999999999</v>
      </c>
      <c r="V2021" s="32">
        <v>1.8349</v>
      </c>
      <c r="W2021" s="32">
        <v>9.4500000000000001E-2</v>
      </c>
      <c r="X2021" s="32">
        <v>32.525199999999998</v>
      </c>
      <c r="Y2021" s="32">
        <v>32.519300000000001</v>
      </c>
      <c r="Z2021" s="32">
        <v>32.5458</v>
      </c>
      <c r="AA2021" s="32">
        <v>7.9000000000000008E-3</v>
      </c>
      <c r="AB2021" s="32">
        <v>32.525100000000002</v>
      </c>
      <c r="AC2021" s="32">
        <v>32.518799999999999</v>
      </c>
      <c r="AD2021" s="32">
        <v>32.544600000000003</v>
      </c>
      <c r="AE2021" s="32">
        <v>7.4000000000000003E-3</v>
      </c>
      <c r="AF2021" s="32">
        <v>8.4301999999999992</v>
      </c>
      <c r="AG2021" s="32">
        <v>8.3681999999999999</v>
      </c>
      <c r="AH2021" s="32">
        <v>8.4581</v>
      </c>
      <c r="AI2021" s="32">
        <v>1.9699999999999999E-2</v>
      </c>
      <c r="AJ2021" s="32">
        <v>8.4670000000000005</v>
      </c>
      <c r="AK2021" s="32">
        <v>8.4204000000000008</v>
      </c>
      <c r="AL2021" s="32">
        <v>8.5266999999999999</v>
      </c>
      <c r="AM2021" s="32">
        <v>2.0799999999999999E-2</v>
      </c>
      <c r="AN2021" s="32">
        <v>4.2700000000000002E-2</v>
      </c>
      <c r="AO2021" s="32">
        <v>4.2099999999999999E-2</v>
      </c>
      <c r="AP2021" s="32"/>
      <c r="AQ2021" s="32"/>
      <c r="AR2021" s="32"/>
      <c r="AS2021" s="32"/>
      <c r="AT2021" s="32"/>
      <c r="AU2021" s="32"/>
      <c r="AV2021" s="32"/>
      <c r="AW2021" s="32"/>
      <c r="AX2021" s="32">
        <v>0.90190000000000003</v>
      </c>
      <c r="AY2021">
        <v>63.47</v>
      </c>
      <c r="AZ2021">
        <v>0.89649999999999996</v>
      </c>
      <c r="BA2021">
        <v>63.47</v>
      </c>
      <c r="BD2021" s="32"/>
      <c r="BE2021" s="32"/>
      <c r="BF2021" s="32"/>
      <c r="BG2021" s="32"/>
      <c r="BH2021" s="32">
        <v>0.90190000000000003</v>
      </c>
      <c r="BI2021" s="34">
        <v>64</v>
      </c>
      <c r="BJ2021" s="34">
        <v>0</v>
      </c>
      <c r="BK2021" s="34">
        <v>76</v>
      </c>
      <c r="BL2021" s="34">
        <v>76</v>
      </c>
      <c r="BM2021">
        <v>0</v>
      </c>
      <c r="BN2021" t="s">
        <v>2039</v>
      </c>
      <c r="BO2021" t="s">
        <v>7939</v>
      </c>
      <c r="BP2021" t="b">
        <v>1</v>
      </c>
    </row>
    <row r="2022" spans="1:68" x14ac:dyDescent="0.25">
      <c r="A2022" s="30" t="str">
        <f t="shared" si="32"/>
        <v>2013004196</v>
      </c>
      <c r="B2022" t="s">
        <v>223</v>
      </c>
      <c r="C2022">
        <v>196</v>
      </c>
      <c r="D2022" s="65" t="s">
        <v>8795</v>
      </c>
      <c r="E2022" t="s">
        <v>85</v>
      </c>
      <c r="F2022">
        <v>0</v>
      </c>
      <c r="G2022">
        <v>2013</v>
      </c>
      <c r="H2022">
        <v>1</v>
      </c>
      <c r="I2022" s="34">
        <v>166.6</v>
      </c>
      <c r="J2022">
        <v>160</v>
      </c>
      <c r="K2022" s="32">
        <v>45.110300000000002</v>
      </c>
      <c r="L2022" s="32">
        <v>-55.110999999999997</v>
      </c>
      <c r="M2022" s="31">
        <v>41386.63349537037</v>
      </c>
      <c r="N2022" s="33">
        <v>5.95</v>
      </c>
      <c r="O2022" s="33">
        <v>49.59</v>
      </c>
      <c r="P2022" s="32">
        <v>1.7725</v>
      </c>
      <c r="Q2022" s="32">
        <v>1.0299</v>
      </c>
      <c r="R2022" s="32">
        <v>2.0790000000000002</v>
      </c>
      <c r="S2022" s="32">
        <v>0.30280000000000001</v>
      </c>
      <c r="T2022" s="32">
        <v>1.7808999999999999</v>
      </c>
      <c r="U2022" s="32">
        <v>1.0375000000000001</v>
      </c>
      <c r="V2022" s="32">
        <v>2.0802</v>
      </c>
      <c r="W2022" s="32">
        <v>0.29680000000000001</v>
      </c>
      <c r="X2022" s="32">
        <v>32.499200000000002</v>
      </c>
      <c r="Y2022" s="32">
        <v>32.468000000000004</v>
      </c>
      <c r="Z2022" s="32">
        <v>32.599800000000002</v>
      </c>
      <c r="AA2022" s="32">
        <v>3.9100000000000003E-2</v>
      </c>
      <c r="AB2022" s="32">
        <v>32.496499999999997</v>
      </c>
      <c r="AC2022" s="32">
        <v>32.468200000000003</v>
      </c>
      <c r="AD2022" s="32">
        <v>32.598700000000001</v>
      </c>
      <c r="AE2022" s="32">
        <v>3.7499999999999999E-2</v>
      </c>
      <c r="AF2022" s="32">
        <v>8.4586000000000006</v>
      </c>
      <c r="AG2022" s="32">
        <v>8.3488000000000007</v>
      </c>
      <c r="AH2022" s="32">
        <v>8.5274999999999999</v>
      </c>
      <c r="AI2022" s="32">
        <v>5.4199999999999998E-2</v>
      </c>
      <c r="AJ2022" s="32">
        <v>8.4832000000000001</v>
      </c>
      <c r="AK2022" s="32">
        <v>8.4022000000000006</v>
      </c>
      <c r="AL2022" s="32">
        <v>8.5447000000000006</v>
      </c>
      <c r="AM2022" s="32">
        <v>4.6399999999999997E-2</v>
      </c>
      <c r="AN2022" s="32">
        <v>0.16930000000000001</v>
      </c>
      <c r="AO2022" s="32">
        <v>0.17080000000000001</v>
      </c>
      <c r="AP2022" s="32"/>
      <c r="AQ2022" s="32"/>
      <c r="AR2022" s="32"/>
      <c r="AS2022" s="32"/>
      <c r="AT2022" s="32"/>
      <c r="AU2022" s="32"/>
      <c r="AV2022" s="32"/>
      <c r="AW2022" s="32"/>
      <c r="AX2022" s="32">
        <v>0.39350000000000002</v>
      </c>
      <c r="AY2022">
        <v>90.24</v>
      </c>
      <c r="AZ2022">
        <v>0.3896</v>
      </c>
      <c r="BA2022">
        <v>90.24</v>
      </c>
      <c r="BC2022">
        <v>166.57</v>
      </c>
      <c r="BD2022" s="32">
        <v>8.7827000000000002</v>
      </c>
      <c r="BE2022" s="32">
        <v>8.7698999999999998</v>
      </c>
      <c r="BF2022" s="32">
        <v>34.563600000000001</v>
      </c>
      <c r="BG2022" s="32">
        <v>34.558599999999998</v>
      </c>
      <c r="BH2022" s="32">
        <v>0.39350000000000002</v>
      </c>
      <c r="BI2022" s="34">
        <v>91</v>
      </c>
      <c r="BJ2022" s="34">
        <v>0</v>
      </c>
      <c r="BK2022" s="34">
        <v>100</v>
      </c>
      <c r="BL2022" s="34">
        <v>100</v>
      </c>
      <c r="BM2022">
        <v>0</v>
      </c>
      <c r="BN2022" t="s">
        <v>2040</v>
      </c>
      <c r="BO2022" t="s">
        <v>7940</v>
      </c>
      <c r="BP2022" t="b">
        <v>1</v>
      </c>
    </row>
    <row r="2023" spans="1:68" x14ac:dyDescent="0.25">
      <c r="A2023" s="30" t="str">
        <f t="shared" si="32"/>
        <v>2013004198</v>
      </c>
      <c r="B2023" t="s">
        <v>223</v>
      </c>
      <c r="C2023">
        <v>198</v>
      </c>
      <c r="D2023" s="65" t="s">
        <v>8749</v>
      </c>
      <c r="E2023" t="s">
        <v>85</v>
      </c>
      <c r="F2023">
        <v>0</v>
      </c>
      <c r="G2023">
        <v>2013</v>
      </c>
      <c r="H2023">
        <v>1</v>
      </c>
      <c r="I2023" s="34">
        <v>173.5</v>
      </c>
      <c r="J2023">
        <v>150</v>
      </c>
      <c r="K2023" s="32">
        <v>45.217500000000001</v>
      </c>
      <c r="L2023" s="32">
        <v>-55.165799999999997</v>
      </c>
      <c r="M2023" s="31">
        <v>41386.695335648146</v>
      </c>
      <c r="N2023" s="33">
        <v>2.98</v>
      </c>
      <c r="O2023" s="33">
        <v>49.59</v>
      </c>
      <c r="P2023" s="32">
        <v>2.1978</v>
      </c>
      <c r="Q2023" s="32">
        <v>1.9853000000000001</v>
      </c>
      <c r="R2023" s="32">
        <v>2.3513000000000002</v>
      </c>
      <c r="S2023" s="32">
        <v>9.2299999999999993E-2</v>
      </c>
      <c r="T2023" s="32">
        <v>2.1979000000000002</v>
      </c>
      <c r="U2023" s="32">
        <v>1.9781</v>
      </c>
      <c r="V2023" s="32">
        <v>2.3593999999999999</v>
      </c>
      <c r="W2023" s="32">
        <v>9.2200000000000004E-2</v>
      </c>
      <c r="X2023" s="32">
        <v>32.452399999999997</v>
      </c>
      <c r="Y2023" s="32">
        <v>32.445099999999996</v>
      </c>
      <c r="Z2023" s="32">
        <v>32.467100000000002</v>
      </c>
      <c r="AA2023" s="32">
        <v>7.0000000000000001E-3</v>
      </c>
      <c r="AB2023" s="32">
        <v>32.452500000000001</v>
      </c>
      <c r="AC2023" s="32">
        <v>32.447000000000003</v>
      </c>
      <c r="AD2023" s="32">
        <v>32.467599999999997</v>
      </c>
      <c r="AE2023" s="32">
        <v>7.0000000000000001E-3</v>
      </c>
      <c r="AF2023" s="32">
        <v>8.2479999999999993</v>
      </c>
      <c r="AG2023" s="32">
        <v>8.0222999999999995</v>
      </c>
      <c r="AH2023" s="32">
        <v>8.3437999999999999</v>
      </c>
      <c r="AI2023" s="32">
        <v>9.6600000000000005E-2</v>
      </c>
      <c r="AJ2023" s="32">
        <v>8.2664000000000009</v>
      </c>
      <c r="AK2023" s="32">
        <v>8.0344999999999995</v>
      </c>
      <c r="AL2023" s="32">
        <v>8.3817000000000004</v>
      </c>
      <c r="AM2023" s="32">
        <v>9.8100000000000007E-2</v>
      </c>
      <c r="AN2023" s="32">
        <v>4.2500000000000003E-2</v>
      </c>
      <c r="AO2023" s="32">
        <v>4.4600000000000001E-2</v>
      </c>
      <c r="AP2023" s="32">
        <v>2.3052999999999999</v>
      </c>
      <c r="AQ2023" s="32">
        <v>3.7999999999999999E-2</v>
      </c>
      <c r="AR2023" s="32">
        <v>2.3130999999999999</v>
      </c>
      <c r="AS2023" s="32">
        <v>3.8899999999999997E-2</v>
      </c>
      <c r="AT2023" s="32">
        <v>32.447200000000002</v>
      </c>
      <c r="AU2023" s="32">
        <v>2.0000000000000001E-4</v>
      </c>
      <c r="AV2023" s="32">
        <v>32.447099999999999</v>
      </c>
      <c r="AW2023" s="32">
        <v>1E-4</v>
      </c>
      <c r="AX2023" s="32">
        <v>0.48430000000000001</v>
      </c>
      <c r="AY2023">
        <v>97.18</v>
      </c>
      <c r="AZ2023">
        <v>0.48130000000000001</v>
      </c>
      <c r="BA2023">
        <v>97.18</v>
      </c>
      <c r="BD2023" s="32"/>
      <c r="BE2023" s="32"/>
      <c r="BF2023" s="32"/>
      <c r="BG2023" s="32"/>
      <c r="BH2023" s="32">
        <v>0.48430000000000001</v>
      </c>
      <c r="BI2023" s="34">
        <v>98</v>
      </c>
      <c r="BJ2023" s="34">
        <v>0</v>
      </c>
      <c r="BK2023" s="34">
        <v>131</v>
      </c>
      <c r="BL2023" s="34">
        <v>131</v>
      </c>
      <c r="BM2023">
        <v>0</v>
      </c>
      <c r="BN2023" t="s">
        <v>2041</v>
      </c>
      <c r="BO2023" t="s">
        <v>7941</v>
      </c>
      <c r="BP2023" t="b">
        <v>1</v>
      </c>
    </row>
    <row r="2024" spans="1:68" x14ac:dyDescent="0.25">
      <c r="A2024" s="30" t="str">
        <f t="shared" si="32"/>
        <v>2013004201</v>
      </c>
      <c r="B2024" t="s">
        <v>223</v>
      </c>
      <c r="C2024">
        <v>201</v>
      </c>
      <c r="D2024" s="65" t="s">
        <v>8796</v>
      </c>
      <c r="E2024" t="s">
        <v>118</v>
      </c>
      <c r="F2024">
        <v>1</v>
      </c>
      <c r="G2024">
        <v>2013</v>
      </c>
      <c r="H2024">
        <v>1</v>
      </c>
      <c r="I2024" s="34">
        <v>3711.8</v>
      </c>
      <c r="J2024">
        <v>3658</v>
      </c>
      <c r="K2024" s="32">
        <v>43.473199999999999</v>
      </c>
      <c r="L2024" s="32">
        <v>-57.526800000000001</v>
      </c>
      <c r="M2024" s="31">
        <v>41387.245266203703</v>
      </c>
      <c r="N2024" s="33">
        <v>2.98</v>
      </c>
      <c r="O2024" s="33">
        <v>49.6</v>
      </c>
      <c r="P2024" s="32">
        <v>3.9741</v>
      </c>
      <c r="Q2024" s="32">
        <v>3.8984000000000001</v>
      </c>
      <c r="R2024" s="32">
        <v>4.1474000000000002</v>
      </c>
      <c r="S2024" s="32">
        <v>7.8899999999999998E-2</v>
      </c>
      <c r="T2024" s="32">
        <v>3.9746000000000001</v>
      </c>
      <c r="U2024" s="32">
        <v>3.8967999999999998</v>
      </c>
      <c r="V2024" s="32">
        <v>4.1508000000000003</v>
      </c>
      <c r="W2024" s="32">
        <v>7.8600000000000003E-2</v>
      </c>
      <c r="X2024" s="32">
        <v>32.7027</v>
      </c>
      <c r="Y2024" s="32">
        <v>32.635199999999998</v>
      </c>
      <c r="Z2024" s="32">
        <v>32.879300000000001</v>
      </c>
      <c r="AA2024" s="32">
        <v>8.3400000000000002E-2</v>
      </c>
      <c r="AB2024" s="32">
        <v>32.702100000000002</v>
      </c>
      <c r="AC2024" s="32">
        <v>32.633499999999998</v>
      </c>
      <c r="AD2024" s="32">
        <v>32.880299999999998</v>
      </c>
      <c r="AE2024" s="32">
        <v>8.2199999999999995E-2</v>
      </c>
      <c r="AF2024" s="32">
        <v>8.0411000000000001</v>
      </c>
      <c r="AG2024" s="32">
        <v>7.4417</v>
      </c>
      <c r="AH2024" s="32">
        <v>8.3140999999999998</v>
      </c>
      <c r="AI2024" s="32">
        <v>0.28720000000000001</v>
      </c>
      <c r="AJ2024" s="32">
        <v>8.0625</v>
      </c>
      <c r="AK2024" s="32">
        <v>7.4478999999999997</v>
      </c>
      <c r="AL2024" s="32">
        <v>8.3475999999999999</v>
      </c>
      <c r="AM2024" s="32">
        <v>0.28270000000000001</v>
      </c>
      <c r="AN2024" s="32">
        <v>0.1653</v>
      </c>
      <c r="AO2024" s="32">
        <v>0.1663</v>
      </c>
      <c r="AP2024" s="32">
        <v>3.9089</v>
      </c>
      <c r="AQ2024" s="32">
        <v>1.04E-2</v>
      </c>
      <c r="AR2024" s="32">
        <v>3.9140999999999999</v>
      </c>
      <c r="AS2024" s="32">
        <v>2.0199999999999999E-2</v>
      </c>
      <c r="AT2024" s="32">
        <v>32.637700000000002</v>
      </c>
      <c r="AU2024" s="32">
        <v>3.5999999999999999E-3</v>
      </c>
      <c r="AV2024" s="32">
        <v>32.661799999999999</v>
      </c>
      <c r="AW2024" s="32">
        <v>4.3900000000000002E-2</v>
      </c>
      <c r="AX2024" s="32">
        <v>2.3885999999999998</v>
      </c>
      <c r="AY2024">
        <v>3650.39</v>
      </c>
      <c r="AZ2024">
        <v>2.3881000000000001</v>
      </c>
      <c r="BA2024">
        <v>3649.42</v>
      </c>
      <c r="BB2024">
        <v>3672</v>
      </c>
      <c r="BC2024">
        <v>999.51</v>
      </c>
      <c r="BD2024" s="32">
        <v>4.3952</v>
      </c>
      <c r="BE2024" s="32">
        <v>4.3952</v>
      </c>
      <c r="BF2024" s="32">
        <v>34.972499999999997</v>
      </c>
      <c r="BG2024" s="32">
        <v>34.972499999999997</v>
      </c>
      <c r="BH2024" s="32">
        <v>3.8984000000000001</v>
      </c>
      <c r="BI2024" s="34">
        <v>5</v>
      </c>
      <c r="BJ2024" s="34">
        <v>0</v>
      </c>
      <c r="BK2024" s="34">
        <v>32</v>
      </c>
      <c r="BL2024" s="34">
        <v>32</v>
      </c>
      <c r="BM2024">
        <v>0</v>
      </c>
      <c r="BN2024" t="s">
        <v>2042</v>
      </c>
      <c r="BO2024" t="s">
        <v>7942</v>
      </c>
      <c r="BP2024" t="b">
        <v>1</v>
      </c>
    </row>
    <row r="2025" spans="1:68" x14ac:dyDescent="0.25">
      <c r="A2025" s="30" t="str">
        <f t="shared" si="32"/>
        <v>2013004203</v>
      </c>
      <c r="B2025" t="s">
        <v>223</v>
      </c>
      <c r="C2025">
        <v>203</v>
      </c>
      <c r="D2025" s="65" t="s">
        <v>8883</v>
      </c>
      <c r="E2025" t="s">
        <v>98</v>
      </c>
      <c r="F2025">
        <v>1</v>
      </c>
      <c r="G2025">
        <v>2013</v>
      </c>
      <c r="H2025">
        <v>1</v>
      </c>
      <c r="I2025" s="34">
        <v>2997</v>
      </c>
      <c r="J2025">
        <v>2800</v>
      </c>
      <c r="K2025" s="32">
        <v>43.771000000000001</v>
      </c>
      <c r="L2025" s="32">
        <v>-57.843299999999999</v>
      </c>
      <c r="M2025" s="31">
        <v>41387.47042824074</v>
      </c>
      <c r="N2025" s="33">
        <v>2.98</v>
      </c>
      <c r="O2025" s="33">
        <v>49.59</v>
      </c>
      <c r="P2025" s="32">
        <v>2.6147999999999998</v>
      </c>
      <c r="Q2025" s="32">
        <v>2.4203000000000001</v>
      </c>
      <c r="R2025" s="32">
        <v>3.4285999999999999</v>
      </c>
      <c r="S2025" s="32">
        <v>0.2243</v>
      </c>
      <c r="T2025" s="32">
        <v>2.6147</v>
      </c>
      <c r="U2025" s="32">
        <v>2.4186999999999999</v>
      </c>
      <c r="V2025" s="32">
        <v>3.4270999999999998</v>
      </c>
      <c r="W2025" s="32">
        <v>0.22339999999999999</v>
      </c>
      <c r="X2025" s="32">
        <v>32.469799999999999</v>
      </c>
      <c r="Y2025" s="32">
        <v>32.425400000000003</v>
      </c>
      <c r="Z2025" s="32">
        <v>32.758499999999998</v>
      </c>
      <c r="AA2025" s="32">
        <v>9.0300000000000005E-2</v>
      </c>
      <c r="AB2025" s="32">
        <v>32.469799999999999</v>
      </c>
      <c r="AC2025" s="32">
        <v>32.425400000000003</v>
      </c>
      <c r="AD2025" s="32">
        <v>32.757199999999997</v>
      </c>
      <c r="AE2025" s="32">
        <v>9.01E-2</v>
      </c>
      <c r="AF2025" s="32">
        <v>8.2946000000000009</v>
      </c>
      <c r="AG2025" s="32">
        <v>7.5747999999999998</v>
      </c>
      <c r="AH2025" s="32">
        <v>8.4623000000000008</v>
      </c>
      <c r="AI2025" s="32">
        <v>0.2661</v>
      </c>
      <c r="AJ2025" s="32">
        <v>8.3362999999999996</v>
      </c>
      <c r="AK2025" s="32">
        <v>7.6131000000000002</v>
      </c>
      <c r="AL2025" s="32">
        <v>8.5113000000000003</v>
      </c>
      <c r="AM2025" s="32">
        <v>0.27260000000000001</v>
      </c>
      <c r="AN2025" s="32">
        <v>0.1903</v>
      </c>
      <c r="AO2025" s="32">
        <v>0.1893</v>
      </c>
      <c r="AP2025" s="32">
        <v>2.5598999999999998</v>
      </c>
      <c r="AQ2025" s="32">
        <v>8.8999999999999999E-3</v>
      </c>
      <c r="AR2025" s="32">
        <v>2.5596999999999999</v>
      </c>
      <c r="AS2025" s="32">
        <v>8.3000000000000001E-3</v>
      </c>
      <c r="AT2025" s="32">
        <v>32.426299999999998</v>
      </c>
      <c r="AU2025" s="32">
        <v>5.9999999999999995E-4</v>
      </c>
      <c r="AV2025" s="32">
        <v>32.426400000000001</v>
      </c>
      <c r="AW2025" s="32">
        <v>4.0000000000000002E-4</v>
      </c>
      <c r="AX2025" s="32">
        <v>2.4203000000000001</v>
      </c>
      <c r="AY2025">
        <v>41.66</v>
      </c>
      <c r="AZ2025">
        <v>2.4186999999999999</v>
      </c>
      <c r="BA2025">
        <v>41.66</v>
      </c>
      <c r="BB2025">
        <v>2867.8</v>
      </c>
      <c r="BC2025">
        <v>999.48</v>
      </c>
      <c r="BD2025" s="32">
        <v>4.2618999999999998</v>
      </c>
      <c r="BE2025" s="32">
        <v>4.2614999999999998</v>
      </c>
      <c r="BF2025" s="32">
        <v>34.937600000000003</v>
      </c>
      <c r="BG2025" s="32">
        <v>34.938000000000002</v>
      </c>
      <c r="BH2025" s="32">
        <v>2.4203000000000001</v>
      </c>
      <c r="BI2025" s="34">
        <v>42</v>
      </c>
      <c r="BJ2025" s="34">
        <v>0</v>
      </c>
      <c r="BK2025" s="34">
        <v>70</v>
      </c>
      <c r="BL2025" s="34">
        <v>70</v>
      </c>
      <c r="BM2025">
        <v>0</v>
      </c>
      <c r="BN2025" t="s">
        <v>2043</v>
      </c>
      <c r="BO2025" t="s">
        <v>7943</v>
      </c>
      <c r="BP2025" t="b">
        <v>1</v>
      </c>
    </row>
    <row r="2026" spans="1:68" x14ac:dyDescent="0.25">
      <c r="A2026" s="30" t="str">
        <f t="shared" si="32"/>
        <v>2013004205</v>
      </c>
      <c r="B2026" t="s">
        <v>223</v>
      </c>
      <c r="C2026">
        <v>205</v>
      </c>
      <c r="D2026" s="65" t="s">
        <v>8846</v>
      </c>
      <c r="E2026" t="s">
        <v>99</v>
      </c>
      <c r="F2026">
        <v>1</v>
      </c>
      <c r="G2026">
        <v>2013</v>
      </c>
      <c r="H2026">
        <v>1</v>
      </c>
      <c r="I2026" s="34">
        <v>695.2</v>
      </c>
      <c r="J2026">
        <v>720</v>
      </c>
      <c r="K2026" s="32">
        <v>44.1252</v>
      </c>
      <c r="L2026" s="32">
        <v>-58.182299999999998</v>
      </c>
      <c r="M2026" s="31">
        <v>41387.681921296295</v>
      </c>
      <c r="N2026" s="33">
        <v>4.96</v>
      </c>
      <c r="O2026" s="33">
        <v>49.59</v>
      </c>
      <c r="P2026" s="32">
        <v>2.0952000000000002</v>
      </c>
      <c r="Q2026" s="32">
        <v>1.7007000000000001</v>
      </c>
      <c r="R2026" s="32">
        <v>2.4321999999999999</v>
      </c>
      <c r="S2026" s="32">
        <v>0.21249999999999999</v>
      </c>
      <c r="T2026" s="32">
        <v>2.0952000000000002</v>
      </c>
      <c r="U2026" s="32">
        <v>1.7014</v>
      </c>
      <c r="V2026" s="32">
        <v>2.4317000000000002</v>
      </c>
      <c r="W2026" s="32">
        <v>0.2127</v>
      </c>
      <c r="X2026" s="32">
        <v>32.317900000000002</v>
      </c>
      <c r="Y2026" s="32">
        <v>32.224299999999999</v>
      </c>
      <c r="Z2026" s="32">
        <v>32.468699999999998</v>
      </c>
      <c r="AA2026" s="32">
        <v>8.0100000000000005E-2</v>
      </c>
      <c r="AB2026" s="32">
        <v>32.317599999999999</v>
      </c>
      <c r="AC2026" s="32">
        <v>32.225000000000001</v>
      </c>
      <c r="AD2026" s="32">
        <v>32.469000000000001</v>
      </c>
      <c r="AE2026" s="32">
        <v>8.0699999999999994E-2</v>
      </c>
      <c r="AF2026" s="32">
        <v>8.0085999999999995</v>
      </c>
      <c r="AG2026" s="32">
        <v>7.7995999999999999</v>
      </c>
      <c r="AH2026" s="32">
        <v>8.3838000000000008</v>
      </c>
      <c r="AI2026" s="32">
        <v>0.18909999999999999</v>
      </c>
      <c r="AJ2026" s="32">
        <v>8.0385000000000009</v>
      </c>
      <c r="AK2026" s="32">
        <v>7.8297999999999996</v>
      </c>
      <c r="AL2026" s="32">
        <v>8.4062000000000001</v>
      </c>
      <c r="AM2026" s="32">
        <v>0.18759999999999999</v>
      </c>
      <c r="AN2026" s="32">
        <v>0.221</v>
      </c>
      <c r="AO2026" s="32">
        <v>0.24149999999999999</v>
      </c>
      <c r="AP2026" s="32">
        <v>2.4253</v>
      </c>
      <c r="AQ2026" s="32">
        <v>0</v>
      </c>
      <c r="AR2026" s="32">
        <v>2.427</v>
      </c>
      <c r="AS2026" s="32">
        <v>0</v>
      </c>
      <c r="AT2026" s="32">
        <v>32.258899999999997</v>
      </c>
      <c r="AU2026" s="32">
        <v>0</v>
      </c>
      <c r="AV2026" s="32">
        <v>32.233699999999999</v>
      </c>
      <c r="AW2026" s="32">
        <v>0</v>
      </c>
      <c r="AX2026" s="32">
        <v>1.5578000000000001</v>
      </c>
      <c r="AY2026">
        <v>55.54</v>
      </c>
      <c r="AZ2026">
        <v>1.5582</v>
      </c>
      <c r="BA2026">
        <v>55.54</v>
      </c>
      <c r="BB2026">
        <v>728.1</v>
      </c>
      <c r="BC2026">
        <v>695.18</v>
      </c>
      <c r="BD2026" s="32">
        <v>4.6535000000000002</v>
      </c>
      <c r="BE2026" s="32">
        <v>4.6528999999999998</v>
      </c>
      <c r="BF2026" s="32">
        <v>34.907600000000002</v>
      </c>
      <c r="BG2026" s="32">
        <v>34.907899999999998</v>
      </c>
      <c r="BH2026" s="32">
        <v>1.5578000000000001</v>
      </c>
      <c r="BI2026" s="34">
        <v>56</v>
      </c>
      <c r="BJ2026" s="34">
        <v>0</v>
      </c>
      <c r="BK2026" s="34">
        <v>134</v>
      </c>
      <c r="BL2026" s="34">
        <v>134</v>
      </c>
      <c r="BM2026">
        <v>0</v>
      </c>
      <c r="BN2026" t="s">
        <v>2044</v>
      </c>
      <c r="BO2026" t="s">
        <v>7944</v>
      </c>
      <c r="BP2026" t="b">
        <v>1</v>
      </c>
    </row>
    <row r="2027" spans="1:68" x14ac:dyDescent="0.25">
      <c r="A2027" s="30" t="str">
        <f t="shared" si="32"/>
        <v>2013004208</v>
      </c>
      <c r="B2027" t="s">
        <v>223</v>
      </c>
      <c r="C2027">
        <v>208</v>
      </c>
      <c r="D2027" s="65" t="s">
        <v>8926</v>
      </c>
      <c r="E2027" t="s">
        <v>139</v>
      </c>
      <c r="F2027">
        <v>0</v>
      </c>
      <c r="G2027">
        <v>2013</v>
      </c>
      <c r="H2027">
        <v>1</v>
      </c>
      <c r="I2027" s="34">
        <v>3253.4</v>
      </c>
      <c r="J2027">
        <v>1984</v>
      </c>
      <c r="K2027" s="32">
        <v>42.699300000000001</v>
      </c>
      <c r="L2027" s="32">
        <v>-59.780500000000004</v>
      </c>
      <c r="M2027" s="31">
        <v>41388.208368055559</v>
      </c>
      <c r="N2027" s="33">
        <v>1.98</v>
      </c>
      <c r="O2027" s="33">
        <v>49.6</v>
      </c>
      <c r="P2027" s="32">
        <v>9.2824000000000009</v>
      </c>
      <c r="Q2027" s="32">
        <v>8.1510999999999996</v>
      </c>
      <c r="R2027" s="32">
        <v>11.6343</v>
      </c>
      <c r="S2027" s="32">
        <v>1.284</v>
      </c>
      <c r="T2027" s="32">
        <v>9.2786000000000008</v>
      </c>
      <c r="U2027" s="32">
        <v>8.1542999999999992</v>
      </c>
      <c r="V2027" s="32">
        <v>11.6342</v>
      </c>
      <c r="W2027" s="32">
        <v>1.2834000000000001</v>
      </c>
      <c r="X2027" s="32">
        <v>34.258800000000001</v>
      </c>
      <c r="Y2027" s="32">
        <v>33.819400000000002</v>
      </c>
      <c r="Z2027" s="32">
        <v>35.121200000000002</v>
      </c>
      <c r="AA2027" s="32">
        <v>0.49680000000000002</v>
      </c>
      <c r="AB2027" s="32">
        <v>34.257199999999997</v>
      </c>
      <c r="AC2027" s="32">
        <v>33.818600000000004</v>
      </c>
      <c r="AD2027" s="32">
        <v>35.119500000000002</v>
      </c>
      <c r="AE2027" s="32">
        <v>0.49690000000000001</v>
      </c>
      <c r="AF2027" s="32">
        <v>6.8773</v>
      </c>
      <c r="AG2027" s="32">
        <v>5.9827000000000004</v>
      </c>
      <c r="AH2027" s="32">
        <v>7.359</v>
      </c>
      <c r="AI2027" s="32">
        <v>0.48630000000000001</v>
      </c>
      <c r="AJ2027" s="32">
        <v>6.9497999999999998</v>
      </c>
      <c r="AK2027" s="32">
        <v>6.0663999999999998</v>
      </c>
      <c r="AL2027" s="32">
        <v>7.4234999999999998</v>
      </c>
      <c r="AM2027" s="32">
        <v>0.47599999999999998</v>
      </c>
      <c r="AN2027" s="32">
        <v>0.42820000000000003</v>
      </c>
      <c r="AO2027" s="32">
        <v>0.42749999999999999</v>
      </c>
      <c r="AP2027" s="32">
        <v>8.1554000000000002</v>
      </c>
      <c r="AQ2027" s="32">
        <v>3.3999999999999998E-3</v>
      </c>
      <c r="AR2027" s="32">
        <v>8.1561000000000003</v>
      </c>
      <c r="AS2027" s="32">
        <v>2.2000000000000001E-3</v>
      </c>
      <c r="AT2027" s="32">
        <v>33.8202</v>
      </c>
      <c r="AU2027" s="32">
        <v>1.1999999999999999E-3</v>
      </c>
      <c r="AV2027" s="32">
        <v>33.819499999999998</v>
      </c>
      <c r="AW2027" s="32">
        <v>1.1000000000000001E-3</v>
      </c>
      <c r="AX2027" s="32">
        <v>2.4801000000000002</v>
      </c>
      <c r="AY2027">
        <v>3250.48</v>
      </c>
      <c r="AZ2027">
        <v>2.4792999999999998</v>
      </c>
      <c r="BA2027">
        <v>3252.43</v>
      </c>
      <c r="BB2027">
        <v>3800</v>
      </c>
      <c r="BC2027">
        <v>999.58</v>
      </c>
      <c r="BD2027" s="32">
        <v>4.5769000000000002</v>
      </c>
      <c r="BE2027" s="32">
        <v>4.5762999999999998</v>
      </c>
      <c r="BF2027" s="32">
        <v>34.990200000000002</v>
      </c>
      <c r="BG2027" s="32">
        <v>34.990499999999997</v>
      </c>
      <c r="BH2027" s="32"/>
      <c r="BI2027" s="34"/>
      <c r="BJ2027" s="34"/>
      <c r="BK2027" s="34"/>
      <c r="BL2027" s="34"/>
      <c r="BM2027">
        <v>-1</v>
      </c>
      <c r="BN2027" t="s">
        <v>2045</v>
      </c>
      <c r="BO2027" t="s">
        <v>7945</v>
      </c>
      <c r="BP2027" t="b">
        <v>1</v>
      </c>
    </row>
    <row r="2028" spans="1:68" x14ac:dyDescent="0.25">
      <c r="A2028" s="30" t="str">
        <f t="shared" si="32"/>
        <v>2013004210</v>
      </c>
      <c r="B2028" t="s">
        <v>223</v>
      </c>
      <c r="C2028">
        <v>210</v>
      </c>
      <c r="D2028" s="65" t="s">
        <v>8805</v>
      </c>
      <c r="E2028" t="s">
        <v>137</v>
      </c>
      <c r="F2028">
        <v>0</v>
      </c>
      <c r="G2028">
        <v>2013</v>
      </c>
      <c r="H2028">
        <v>1</v>
      </c>
      <c r="I2028" s="34">
        <v>1855.7</v>
      </c>
      <c r="J2028">
        <v>1850</v>
      </c>
      <c r="K2028" s="32">
        <v>43.1233</v>
      </c>
      <c r="L2028" s="32">
        <v>-60.171500000000002</v>
      </c>
      <c r="M2028" s="31">
        <v>41388.443935185183</v>
      </c>
      <c r="N2028" s="33">
        <v>3.97</v>
      </c>
      <c r="O2028" s="33">
        <v>49.6</v>
      </c>
      <c r="P2028" s="32">
        <v>11.14</v>
      </c>
      <c r="Q2028" s="32">
        <v>6.5614999999999997</v>
      </c>
      <c r="R2028" s="32">
        <v>12.7677</v>
      </c>
      <c r="S2028" s="32">
        <v>1.6574</v>
      </c>
      <c r="T2028" s="32">
        <v>11.116</v>
      </c>
      <c r="U2028" s="32">
        <v>6.5914999999999999</v>
      </c>
      <c r="V2028" s="32">
        <v>12.759600000000001</v>
      </c>
      <c r="W2028" s="32">
        <v>1.6740999999999999</v>
      </c>
      <c r="X2028" s="32">
        <v>34.909999999999997</v>
      </c>
      <c r="Y2028" s="32">
        <v>33.203499999999998</v>
      </c>
      <c r="Z2028" s="32">
        <v>35.452199999999998</v>
      </c>
      <c r="AA2028" s="32">
        <v>0.59409999999999996</v>
      </c>
      <c r="AB2028" s="32">
        <v>34.901200000000003</v>
      </c>
      <c r="AC2028" s="32">
        <v>33.213999999999999</v>
      </c>
      <c r="AD2028" s="32">
        <v>35.449300000000001</v>
      </c>
      <c r="AE2028" s="32">
        <v>0.60019999999999996</v>
      </c>
      <c r="AF2028" s="32">
        <v>6.0526999999999997</v>
      </c>
      <c r="AG2028" s="32">
        <v>5.4619999999999997</v>
      </c>
      <c r="AH2028" s="32">
        <v>7.3621999999999996</v>
      </c>
      <c r="AI2028" s="32">
        <v>0.56510000000000005</v>
      </c>
      <c r="AJ2028" s="32">
        <v>6.1226000000000003</v>
      </c>
      <c r="AK2028" s="32">
        <v>5.5545999999999998</v>
      </c>
      <c r="AL2028" s="32">
        <v>7.4725000000000001</v>
      </c>
      <c r="AM2028" s="32">
        <v>0.54730000000000001</v>
      </c>
      <c r="AN2028" s="32">
        <v>0.72850000000000004</v>
      </c>
      <c r="AO2028" s="32">
        <v>0.72350000000000003</v>
      </c>
      <c r="AP2028" s="32">
        <v>6.6109999999999998</v>
      </c>
      <c r="AQ2028" s="32">
        <v>7.0099999999999996E-2</v>
      </c>
      <c r="AR2028" s="32">
        <v>6.6158000000000001</v>
      </c>
      <c r="AS2028" s="32">
        <v>3.4299999999999997E-2</v>
      </c>
      <c r="AT2028" s="32">
        <v>33.225900000000003</v>
      </c>
      <c r="AU2028" s="32">
        <v>3.1699999999999999E-2</v>
      </c>
      <c r="AV2028" s="32">
        <v>33.227400000000003</v>
      </c>
      <c r="AW2028" s="32">
        <v>1.9E-2</v>
      </c>
      <c r="AX2028" s="32">
        <v>3.5537000000000001</v>
      </c>
      <c r="AY2028">
        <v>1824.26</v>
      </c>
      <c r="AZ2028">
        <v>3.5537000000000001</v>
      </c>
      <c r="BA2028">
        <v>1824.26</v>
      </c>
      <c r="BB2028">
        <v>1966</v>
      </c>
      <c r="BC2028">
        <v>999.54</v>
      </c>
      <c r="BD2028" s="32">
        <v>4.4814999999999996</v>
      </c>
      <c r="BE2028" s="32">
        <v>4.4813000000000001</v>
      </c>
      <c r="BF2028" s="32">
        <v>34.985999999999997</v>
      </c>
      <c r="BG2028" s="32">
        <v>34.9863</v>
      </c>
      <c r="BH2028" s="32"/>
      <c r="BI2028" s="34"/>
      <c r="BJ2028" s="34"/>
      <c r="BK2028" s="34"/>
      <c r="BL2028" s="34"/>
      <c r="BM2028">
        <v>-1</v>
      </c>
      <c r="BN2028" t="s">
        <v>2046</v>
      </c>
      <c r="BO2028" t="s">
        <v>7946</v>
      </c>
      <c r="BP2028" t="b">
        <v>1</v>
      </c>
    </row>
    <row r="2029" spans="1:68" x14ac:dyDescent="0.25">
      <c r="A2029" s="30" t="str">
        <f t="shared" si="32"/>
        <v>2013004212</v>
      </c>
      <c r="B2029" t="s">
        <v>223</v>
      </c>
      <c r="C2029">
        <v>212</v>
      </c>
      <c r="D2029" s="65" t="s">
        <v>8885</v>
      </c>
      <c r="E2029" t="s">
        <v>136</v>
      </c>
      <c r="F2029">
        <v>0</v>
      </c>
      <c r="G2029">
        <v>2013</v>
      </c>
      <c r="H2029">
        <v>1</v>
      </c>
      <c r="I2029" s="34">
        <v>1269.9000000000001</v>
      </c>
      <c r="J2029">
        <v>1250</v>
      </c>
      <c r="K2029" s="32">
        <v>43.320999999999998</v>
      </c>
      <c r="L2029" s="32">
        <v>-60.334299999999999</v>
      </c>
      <c r="M2029" s="31">
        <v>41388.584004629629</v>
      </c>
      <c r="N2029" s="33">
        <v>3.97</v>
      </c>
      <c r="O2029" s="33">
        <v>49.6</v>
      </c>
      <c r="P2029" s="32">
        <v>10.5847</v>
      </c>
      <c r="Q2029" s="32">
        <v>10.530799999999999</v>
      </c>
      <c r="R2029" s="32">
        <v>11.346299999999999</v>
      </c>
      <c r="S2029" s="32">
        <v>0.14560000000000001</v>
      </c>
      <c r="T2029" s="32">
        <v>10.5838</v>
      </c>
      <c r="U2029" s="32">
        <v>10.529500000000001</v>
      </c>
      <c r="V2029" s="32">
        <v>11.3559</v>
      </c>
      <c r="W2029" s="32">
        <v>0.14580000000000001</v>
      </c>
      <c r="X2029" s="32">
        <v>34.710599999999999</v>
      </c>
      <c r="Y2029" s="32">
        <v>34.693100000000001</v>
      </c>
      <c r="Z2029" s="32">
        <v>34.991599999999998</v>
      </c>
      <c r="AA2029" s="32">
        <v>5.5100000000000003E-2</v>
      </c>
      <c r="AB2029" s="32">
        <v>34.709800000000001</v>
      </c>
      <c r="AC2029" s="32">
        <v>34.691899999999997</v>
      </c>
      <c r="AD2029" s="32">
        <v>34.994100000000003</v>
      </c>
      <c r="AE2029" s="32">
        <v>5.5399999999999998E-2</v>
      </c>
      <c r="AF2029" s="32">
        <v>6.4657999999999998</v>
      </c>
      <c r="AG2029" s="32">
        <v>5.8514999999999997</v>
      </c>
      <c r="AH2029" s="32">
        <v>6.5380000000000003</v>
      </c>
      <c r="AI2029" s="32">
        <v>0.12809999999999999</v>
      </c>
      <c r="AJ2029" s="32">
        <v>6.5368000000000004</v>
      </c>
      <c r="AK2029" s="32">
        <v>5.9935</v>
      </c>
      <c r="AL2029" s="32">
        <v>6.6081000000000003</v>
      </c>
      <c r="AM2029" s="32">
        <v>0.12139999999999999</v>
      </c>
      <c r="AN2029" s="32">
        <v>8.1500000000000003E-2</v>
      </c>
      <c r="AO2029" s="32">
        <v>8.2299999999999998E-2</v>
      </c>
      <c r="AP2029" s="32">
        <v>10.561999999999999</v>
      </c>
      <c r="AQ2029" s="32">
        <v>2.0199999999999999E-2</v>
      </c>
      <c r="AR2029" s="32">
        <v>10.555300000000001</v>
      </c>
      <c r="AS2029" s="32">
        <v>1.24E-2</v>
      </c>
      <c r="AT2029" s="32">
        <v>34.701900000000002</v>
      </c>
      <c r="AU2029" s="32">
        <v>0</v>
      </c>
      <c r="AV2029" s="32">
        <v>34.700800000000001</v>
      </c>
      <c r="AW2029" s="32">
        <v>0</v>
      </c>
      <c r="AX2029" s="32">
        <v>4.1192000000000002</v>
      </c>
      <c r="AY2029">
        <v>1260</v>
      </c>
      <c r="AZ2029">
        <v>4.1189999999999998</v>
      </c>
      <c r="BA2029">
        <v>1260.98</v>
      </c>
      <c r="BB2029">
        <v>1250</v>
      </c>
      <c r="BC2029">
        <v>999.53</v>
      </c>
      <c r="BD2029" s="32">
        <v>4.3536999999999999</v>
      </c>
      <c r="BE2029" s="32">
        <v>4.3533999999999997</v>
      </c>
      <c r="BF2029" s="32">
        <v>34.937600000000003</v>
      </c>
      <c r="BG2029" s="32">
        <v>34.937899999999999</v>
      </c>
      <c r="BH2029" s="32"/>
      <c r="BI2029" s="34"/>
      <c r="BJ2029" s="34"/>
      <c r="BK2029" s="34"/>
      <c r="BL2029" s="34"/>
      <c r="BM2029">
        <v>-1</v>
      </c>
      <c r="BN2029" t="s">
        <v>2047</v>
      </c>
      <c r="BO2029" t="s">
        <v>7947</v>
      </c>
      <c r="BP2029" t="b">
        <v>1</v>
      </c>
    </row>
    <row r="2030" spans="1:68" x14ac:dyDescent="0.25">
      <c r="A2030" s="30" t="str">
        <f t="shared" si="32"/>
        <v>2013004214</v>
      </c>
      <c r="B2030" t="s">
        <v>223</v>
      </c>
      <c r="C2030">
        <v>214</v>
      </c>
      <c r="D2030" s="65" t="s">
        <v>8751</v>
      </c>
      <c r="E2030" t="s">
        <v>135</v>
      </c>
      <c r="F2030">
        <v>0</v>
      </c>
      <c r="G2030">
        <v>2013</v>
      </c>
      <c r="H2030">
        <v>1</v>
      </c>
      <c r="I2030" s="34">
        <v>54.6</v>
      </c>
      <c r="J2030">
        <v>60</v>
      </c>
      <c r="K2030" s="32">
        <v>43.672800000000002</v>
      </c>
      <c r="L2030" s="32">
        <v>-60.652200000000001</v>
      </c>
      <c r="M2030" s="31">
        <v>41388.717187499999</v>
      </c>
      <c r="N2030" s="33">
        <v>3.97</v>
      </c>
      <c r="O2030" s="33">
        <v>49.59</v>
      </c>
      <c r="P2030" s="32">
        <v>3.3534999999999999</v>
      </c>
      <c r="Q2030" s="32">
        <v>2.9394999999999998</v>
      </c>
      <c r="R2030" s="32">
        <v>3.6682000000000001</v>
      </c>
      <c r="S2030" s="32">
        <v>0.27679999999999999</v>
      </c>
      <c r="T2030" s="32">
        <v>3.3536999999999999</v>
      </c>
      <c r="U2030" s="32">
        <v>2.9382000000000001</v>
      </c>
      <c r="V2030" s="32">
        <v>3.6684000000000001</v>
      </c>
      <c r="W2030" s="32">
        <v>0.27550000000000002</v>
      </c>
      <c r="X2030" s="32">
        <v>32.479999999999997</v>
      </c>
      <c r="Y2030" s="32">
        <v>32.408200000000001</v>
      </c>
      <c r="Z2030" s="32">
        <v>32.627200000000002</v>
      </c>
      <c r="AA2030" s="32">
        <v>7.5499999999999998E-2</v>
      </c>
      <c r="AB2030" s="32">
        <v>32.479399999999998</v>
      </c>
      <c r="AC2030" s="32">
        <v>32.408200000000001</v>
      </c>
      <c r="AD2030" s="32">
        <v>32.625799999999998</v>
      </c>
      <c r="AE2030" s="32">
        <v>7.5600000000000001E-2</v>
      </c>
      <c r="AF2030" s="32">
        <v>7.9576000000000002</v>
      </c>
      <c r="AG2030" s="32">
        <v>7.4920999999999998</v>
      </c>
      <c r="AH2030" s="32">
        <v>8.4217999999999993</v>
      </c>
      <c r="AI2030" s="32">
        <v>0.4093</v>
      </c>
      <c r="AJ2030" s="32">
        <v>7.9938000000000002</v>
      </c>
      <c r="AK2030" s="32">
        <v>7.5216000000000003</v>
      </c>
      <c r="AL2030" s="32">
        <v>8.4710000000000001</v>
      </c>
      <c r="AM2030" s="32">
        <v>0.41289999999999999</v>
      </c>
      <c r="AN2030" s="32">
        <v>0.19309999999999999</v>
      </c>
      <c r="AO2030" s="32">
        <v>0.19339999999999999</v>
      </c>
      <c r="AP2030" s="32">
        <v>3.6566000000000001</v>
      </c>
      <c r="AQ2030" s="32">
        <v>3.8E-3</v>
      </c>
      <c r="AR2030" s="32">
        <v>3.6577000000000002</v>
      </c>
      <c r="AS2030" s="32">
        <v>5.1999999999999998E-3</v>
      </c>
      <c r="AT2030" s="32">
        <v>32.424399999999999</v>
      </c>
      <c r="AU2030" s="32">
        <v>0</v>
      </c>
      <c r="AV2030" s="32">
        <v>32.423000000000002</v>
      </c>
      <c r="AW2030" s="32">
        <v>0</v>
      </c>
      <c r="AX2030" s="32">
        <v>2.9394999999999998</v>
      </c>
      <c r="AY2030">
        <v>29.76</v>
      </c>
      <c r="AZ2030">
        <v>2.9382000000000001</v>
      </c>
      <c r="BA2030">
        <v>29.76</v>
      </c>
      <c r="BB2030">
        <v>60</v>
      </c>
      <c r="BD2030" s="32"/>
      <c r="BE2030" s="32"/>
      <c r="BF2030" s="32"/>
      <c r="BG2030" s="32"/>
      <c r="BH2030" s="32"/>
      <c r="BI2030" s="34"/>
      <c r="BJ2030" s="34">
        <v>0</v>
      </c>
      <c r="BK2030" s="34">
        <v>55</v>
      </c>
      <c r="BL2030" s="34">
        <v>55</v>
      </c>
      <c r="BM2030">
        <v>0</v>
      </c>
      <c r="BN2030" t="s">
        <v>2048</v>
      </c>
      <c r="BO2030" t="s">
        <v>7948</v>
      </c>
      <c r="BP2030" t="b">
        <v>1</v>
      </c>
    </row>
    <row r="2031" spans="1:68" x14ac:dyDescent="0.25">
      <c r="A2031" s="30" t="str">
        <f t="shared" si="32"/>
        <v>2013004216</v>
      </c>
      <c r="B2031" t="s">
        <v>223</v>
      </c>
      <c r="C2031">
        <v>216</v>
      </c>
      <c r="D2031" s="65" t="s">
        <v>8848</v>
      </c>
      <c r="E2031" t="s">
        <v>134</v>
      </c>
      <c r="F2031">
        <v>0</v>
      </c>
      <c r="G2031">
        <v>2013</v>
      </c>
      <c r="H2031">
        <v>1</v>
      </c>
      <c r="I2031" s="34">
        <v>53.6</v>
      </c>
      <c r="J2031">
        <v>60</v>
      </c>
      <c r="K2031" s="32">
        <v>44.060699999999997</v>
      </c>
      <c r="L2031" s="32">
        <v>-61.061300000000003</v>
      </c>
      <c r="M2031" s="31">
        <v>41388.826666666668</v>
      </c>
      <c r="N2031" s="33">
        <v>3.97</v>
      </c>
      <c r="O2031" s="33">
        <v>49.59</v>
      </c>
      <c r="P2031" s="32">
        <v>3.7770999999999999</v>
      </c>
      <c r="Q2031" s="32">
        <v>3.1991999999999998</v>
      </c>
      <c r="R2031" s="32">
        <v>4.0342000000000002</v>
      </c>
      <c r="S2031" s="32">
        <v>0.35780000000000001</v>
      </c>
      <c r="T2031" s="32">
        <v>3.7766000000000002</v>
      </c>
      <c r="U2031" s="32">
        <v>3.1785000000000001</v>
      </c>
      <c r="V2031" s="32">
        <v>4.0343999999999998</v>
      </c>
      <c r="W2031" s="32">
        <v>0.35820000000000002</v>
      </c>
      <c r="X2031" s="32">
        <v>32.081099999999999</v>
      </c>
      <c r="Y2031" s="32">
        <v>32.0244</v>
      </c>
      <c r="Z2031" s="32">
        <v>32.253599999999999</v>
      </c>
      <c r="AA2031" s="32">
        <v>8.8200000000000001E-2</v>
      </c>
      <c r="AB2031" s="32">
        <v>32.0792</v>
      </c>
      <c r="AC2031" s="32">
        <v>32.023200000000003</v>
      </c>
      <c r="AD2031" s="32">
        <v>32.2532</v>
      </c>
      <c r="AE2031" s="32">
        <v>8.7099999999999997E-2</v>
      </c>
      <c r="AF2031" s="32">
        <v>7.6905000000000001</v>
      </c>
      <c r="AG2031" s="32">
        <v>6.9867999999999997</v>
      </c>
      <c r="AH2031" s="32">
        <v>7.9458000000000002</v>
      </c>
      <c r="AI2031" s="32">
        <v>0.34789999999999999</v>
      </c>
      <c r="AJ2031" s="32">
        <v>7.7363999999999997</v>
      </c>
      <c r="AK2031" s="32">
        <v>7.0110000000000001</v>
      </c>
      <c r="AL2031" s="32">
        <v>7.9960000000000004</v>
      </c>
      <c r="AM2031" s="32">
        <v>0.35420000000000001</v>
      </c>
      <c r="AN2031" s="32">
        <v>0.2487</v>
      </c>
      <c r="AO2031" s="32">
        <v>0.24959999999999999</v>
      </c>
      <c r="AP2031" s="32">
        <v>4.0182000000000002</v>
      </c>
      <c r="AQ2031" s="32">
        <v>1.4E-3</v>
      </c>
      <c r="AR2031" s="32">
        <v>4.0175000000000001</v>
      </c>
      <c r="AS2031" s="32">
        <v>1E-4</v>
      </c>
      <c r="AT2031" s="32">
        <v>32.027000000000001</v>
      </c>
      <c r="AU2031" s="32">
        <v>0</v>
      </c>
      <c r="AV2031" s="32">
        <v>32.0304</v>
      </c>
      <c r="AW2031" s="32">
        <v>7.1999999999999998E-3</v>
      </c>
      <c r="AX2031" s="32">
        <v>3.1991999999999998</v>
      </c>
      <c r="AY2031">
        <v>37.69</v>
      </c>
      <c r="AZ2031">
        <v>3.1785000000000001</v>
      </c>
      <c r="BA2031">
        <v>37.69</v>
      </c>
      <c r="BB2031">
        <v>54</v>
      </c>
      <c r="BC2031">
        <v>53.56</v>
      </c>
      <c r="BD2031" s="32">
        <v>3.2913000000000001</v>
      </c>
      <c r="BE2031" s="32">
        <v>3.2911999999999999</v>
      </c>
      <c r="BF2031" s="32">
        <v>32.262599999999999</v>
      </c>
      <c r="BG2031" s="32">
        <v>32.262700000000002</v>
      </c>
      <c r="BH2031" s="32"/>
      <c r="BI2031" s="34"/>
      <c r="BJ2031" s="34">
        <v>33</v>
      </c>
      <c r="BK2031" s="34">
        <v>54</v>
      </c>
      <c r="BL2031" s="34">
        <v>21</v>
      </c>
      <c r="BM2031">
        <v>0</v>
      </c>
      <c r="BN2031" t="s">
        <v>2049</v>
      </c>
      <c r="BO2031" t="s">
        <v>7949</v>
      </c>
      <c r="BP2031" t="b">
        <v>1</v>
      </c>
    </row>
    <row r="2032" spans="1:68" x14ac:dyDescent="0.25">
      <c r="A2032" s="30" t="str">
        <f t="shared" si="32"/>
        <v>2013004218</v>
      </c>
      <c r="B2032" t="s">
        <v>223</v>
      </c>
      <c r="C2032">
        <v>218</v>
      </c>
      <c r="D2032" s="65" t="s">
        <v>8807</v>
      </c>
      <c r="E2032" t="s">
        <v>133</v>
      </c>
      <c r="F2032">
        <v>0</v>
      </c>
      <c r="G2032">
        <v>2013</v>
      </c>
      <c r="H2032">
        <v>1</v>
      </c>
      <c r="I2032" s="34">
        <v>101.2</v>
      </c>
      <c r="J2032">
        <v>107</v>
      </c>
      <c r="K2032" s="32">
        <v>44.280299999999997</v>
      </c>
      <c r="L2032" s="32">
        <v>-61.261299999999999</v>
      </c>
      <c r="M2032" s="31">
        <v>41388.900960648149</v>
      </c>
      <c r="N2032" s="33">
        <v>1.98</v>
      </c>
      <c r="O2032" s="33">
        <v>49.59</v>
      </c>
      <c r="P2032" s="32">
        <v>3.343</v>
      </c>
      <c r="Q2032" s="32">
        <v>2.6863000000000001</v>
      </c>
      <c r="R2032" s="32">
        <v>3.4910999999999999</v>
      </c>
      <c r="S2032" s="32">
        <v>0.23330000000000001</v>
      </c>
      <c r="T2032" s="32">
        <v>3.3428</v>
      </c>
      <c r="U2032" s="32">
        <v>2.6858</v>
      </c>
      <c r="V2032" s="32">
        <v>3.4925000000000002</v>
      </c>
      <c r="W2032" s="32">
        <v>0.2334</v>
      </c>
      <c r="X2032" s="32">
        <v>31.8444</v>
      </c>
      <c r="Y2032" s="32">
        <v>31.7562</v>
      </c>
      <c r="Z2032" s="32">
        <v>32.118099999999998</v>
      </c>
      <c r="AA2032" s="32">
        <v>0.11210000000000001</v>
      </c>
      <c r="AB2032" s="32">
        <v>31.8444</v>
      </c>
      <c r="AC2032" s="32">
        <v>31.756</v>
      </c>
      <c r="AD2032" s="32">
        <v>32.118899999999996</v>
      </c>
      <c r="AE2032" s="32">
        <v>0.11219999999999999</v>
      </c>
      <c r="AF2032" s="32">
        <v>7.8587999999999996</v>
      </c>
      <c r="AG2032" s="32">
        <v>7.1298000000000004</v>
      </c>
      <c r="AH2032" s="32">
        <v>8.0555000000000003</v>
      </c>
      <c r="AI2032" s="32">
        <v>0.24959999999999999</v>
      </c>
      <c r="AJ2032" s="32">
        <v>7.9179000000000004</v>
      </c>
      <c r="AK2032" s="32">
        <v>7.2622</v>
      </c>
      <c r="AL2032" s="32">
        <v>8.1119000000000003</v>
      </c>
      <c r="AM2032" s="32">
        <v>0.23350000000000001</v>
      </c>
      <c r="AN2032" s="32">
        <v>0.35360000000000003</v>
      </c>
      <c r="AO2032" s="32">
        <v>0.35460000000000003</v>
      </c>
      <c r="AP2032" s="32">
        <v>3.4620000000000002</v>
      </c>
      <c r="AQ2032" s="32">
        <v>4.7999999999999996E-3</v>
      </c>
      <c r="AR2032" s="32">
        <v>3.4617</v>
      </c>
      <c r="AS2032" s="32">
        <v>3.8999999999999998E-3</v>
      </c>
      <c r="AT2032" s="32">
        <v>31.760400000000001</v>
      </c>
      <c r="AU2032" s="32">
        <v>2E-3</v>
      </c>
      <c r="AV2032" s="32">
        <v>31.7607</v>
      </c>
      <c r="AW2032" s="32">
        <v>2.7000000000000001E-3</v>
      </c>
      <c r="AX2032" s="32">
        <v>2.6202000000000001</v>
      </c>
      <c r="AY2032">
        <v>53.56</v>
      </c>
      <c r="AZ2032">
        <v>2.6189</v>
      </c>
      <c r="BA2032">
        <v>53.56</v>
      </c>
      <c r="BB2032">
        <v>98</v>
      </c>
      <c r="BC2032">
        <v>98.18</v>
      </c>
      <c r="BD2032" s="32">
        <v>8.3604000000000003</v>
      </c>
      <c r="BE2032" s="32">
        <v>8.3607999999999993</v>
      </c>
      <c r="BF2032" s="32">
        <v>33.9786</v>
      </c>
      <c r="BG2032" s="32">
        <v>33.979100000000003</v>
      </c>
      <c r="BH2032" s="32">
        <v>2.6202000000000001</v>
      </c>
      <c r="BI2032" s="34">
        <v>54</v>
      </c>
      <c r="BJ2032" s="34">
        <v>0</v>
      </c>
      <c r="BK2032" s="34">
        <v>82</v>
      </c>
      <c r="BL2032" s="34">
        <v>82</v>
      </c>
      <c r="BM2032">
        <v>0</v>
      </c>
      <c r="BN2032" t="s">
        <v>2050</v>
      </c>
      <c r="BO2032" t="s">
        <v>7950</v>
      </c>
      <c r="BP2032" t="b">
        <v>1</v>
      </c>
    </row>
    <row r="2033" spans="1:68" x14ac:dyDescent="0.25">
      <c r="A2033" s="30" t="str">
        <f t="shared" si="32"/>
        <v>2013004220</v>
      </c>
      <c r="B2033" t="s">
        <v>223</v>
      </c>
      <c r="C2033">
        <v>220</v>
      </c>
      <c r="D2033" s="65" t="s">
        <v>8920</v>
      </c>
      <c r="E2033" t="s">
        <v>132</v>
      </c>
      <c r="F2033">
        <v>0</v>
      </c>
      <c r="G2033">
        <v>2013</v>
      </c>
      <c r="H2033">
        <v>1</v>
      </c>
      <c r="I2033" s="34">
        <v>150.69999999999999</v>
      </c>
      <c r="J2033">
        <v>157</v>
      </c>
      <c r="K2033" s="32">
        <v>44.520499999999998</v>
      </c>
      <c r="L2033" s="32">
        <v>-61.540999999999997</v>
      </c>
      <c r="M2033" s="31">
        <v>41388.981689814813</v>
      </c>
      <c r="N2033" s="33">
        <v>2.98</v>
      </c>
      <c r="O2033" s="33">
        <v>49.59</v>
      </c>
      <c r="P2033" s="32">
        <v>3.4988999999999999</v>
      </c>
      <c r="Q2033" s="32">
        <v>3.2919999999999998</v>
      </c>
      <c r="R2033" s="32">
        <v>3.7414999999999998</v>
      </c>
      <c r="S2033" s="32">
        <v>9.8599999999999993E-2</v>
      </c>
      <c r="T2033" s="32">
        <v>3.4984999999999999</v>
      </c>
      <c r="U2033" s="32">
        <v>3.2921</v>
      </c>
      <c r="V2033" s="32">
        <v>3.7305999999999999</v>
      </c>
      <c r="W2033" s="32">
        <v>9.7699999999999995E-2</v>
      </c>
      <c r="X2033" s="32">
        <v>32.009700000000002</v>
      </c>
      <c r="Y2033" s="32">
        <v>31.905999999999999</v>
      </c>
      <c r="Z2033" s="32">
        <v>32.279400000000003</v>
      </c>
      <c r="AA2033" s="32">
        <v>0.1421</v>
      </c>
      <c r="AB2033" s="32">
        <v>32.009900000000002</v>
      </c>
      <c r="AC2033" s="32">
        <v>31.9101</v>
      </c>
      <c r="AD2033" s="32">
        <v>32.279299999999999</v>
      </c>
      <c r="AE2033" s="32">
        <v>0.14199999999999999</v>
      </c>
      <c r="AF2033" s="32">
        <v>7.9711999999999996</v>
      </c>
      <c r="AG2033" s="32">
        <v>7.3636999999999997</v>
      </c>
      <c r="AH2033" s="32">
        <v>8.2363</v>
      </c>
      <c r="AI2033" s="32">
        <v>0.28739999999999999</v>
      </c>
      <c r="AJ2033" s="32">
        <v>8.0137</v>
      </c>
      <c r="AK2033" s="32">
        <v>7.4505999999999997</v>
      </c>
      <c r="AL2033" s="32">
        <v>8.2700999999999993</v>
      </c>
      <c r="AM2033" s="32">
        <v>0.27429999999999999</v>
      </c>
      <c r="AN2033" s="32">
        <v>0.31130000000000002</v>
      </c>
      <c r="AO2033" s="32">
        <v>0.31130000000000002</v>
      </c>
      <c r="AP2033" s="32">
        <v>3.5491999999999999</v>
      </c>
      <c r="AQ2033" s="32">
        <v>5.6300000000000003E-2</v>
      </c>
      <c r="AR2033" s="32">
        <v>3.532</v>
      </c>
      <c r="AS2033" s="32">
        <v>2.2599999999999999E-2</v>
      </c>
      <c r="AT2033" s="32">
        <v>31.909600000000001</v>
      </c>
      <c r="AU2033" s="32">
        <v>5.1999999999999998E-3</v>
      </c>
      <c r="AV2033" s="32">
        <v>31.9117</v>
      </c>
      <c r="AW2033" s="32">
        <v>2.2000000000000001E-3</v>
      </c>
      <c r="AX2033" s="32">
        <v>2.4319000000000002</v>
      </c>
      <c r="AY2033">
        <v>64.47</v>
      </c>
      <c r="AZ2033">
        <v>2.4521999999999999</v>
      </c>
      <c r="BA2033">
        <v>65.459999999999994</v>
      </c>
      <c r="BB2033">
        <v>150</v>
      </c>
      <c r="BC2033">
        <v>150.72</v>
      </c>
      <c r="BD2033" s="32">
        <v>10.2523</v>
      </c>
      <c r="BE2033" s="32">
        <v>10.2506</v>
      </c>
      <c r="BF2033" s="32">
        <v>34.688200000000002</v>
      </c>
      <c r="BG2033" s="32">
        <v>34.686900000000001</v>
      </c>
      <c r="BH2033" s="32">
        <v>2.4319000000000002</v>
      </c>
      <c r="BI2033" s="34">
        <v>65</v>
      </c>
      <c r="BJ2033" s="34">
        <v>0</v>
      </c>
      <c r="BK2033" s="34">
        <v>87</v>
      </c>
      <c r="BL2033" s="34">
        <v>87</v>
      </c>
      <c r="BM2033">
        <v>0</v>
      </c>
      <c r="BN2033" t="s">
        <v>2051</v>
      </c>
      <c r="BO2033" t="s">
        <v>7951</v>
      </c>
      <c r="BP2033" t="b">
        <v>1</v>
      </c>
    </row>
    <row r="2034" spans="1:68" x14ac:dyDescent="0.25">
      <c r="A2034" s="30" t="str">
        <f t="shared" si="32"/>
        <v>2013004222</v>
      </c>
      <c r="B2034" t="s">
        <v>223</v>
      </c>
      <c r="C2034">
        <v>222</v>
      </c>
      <c r="D2034" s="65" t="s">
        <v>8849</v>
      </c>
      <c r="E2034" t="s">
        <v>131</v>
      </c>
      <c r="F2034">
        <v>0</v>
      </c>
      <c r="G2034">
        <v>2013</v>
      </c>
      <c r="H2034">
        <v>1</v>
      </c>
      <c r="I2034" s="34">
        <v>65.5</v>
      </c>
      <c r="J2034">
        <v>75</v>
      </c>
      <c r="K2034" s="32">
        <v>44.860700000000001</v>
      </c>
      <c r="L2034" s="32">
        <v>-61.889000000000003</v>
      </c>
      <c r="M2034" s="31">
        <v>41389.09784722222</v>
      </c>
      <c r="N2034" s="33">
        <v>4.96</v>
      </c>
      <c r="O2034" s="33">
        <v>49.59</v>
      </c>
      <c r="P2034" s="32">
        <v>1.6842999999999999</v>
      </c>
      <c r="Q2034" s="32">
        <v>0.38779999999999998</v>
      </c>
      <c r="R2034" s="32">
        <v>2.4028999999999998</v>
      </c>
      <c r="S2034" s="32">
        <v>0.7893</v>
      </c>
      <c r="T2034" s="32">
        <v>1.6798999999999999</v>
      </c>
      <c r="U2034" s="32">
        <v>0.38790000000000002</v>
      </c>
      <c r="V2034" s="32">
        <v>2.4028</v>
      </c>
      <c r="W2034" s="32">
        <v>0.79359999999999997</v>
      </c>
      <c r="X2034" s="32">
        <v>31.185199999999998</v>
      </c>
      <c r="Y2034" s="32">
        <v>31.017099999999999</v>
      </c>
      <c r="Z2034" s="32">
        <v>31.588200000000001</v>
      </c>
      <c r="AA2034" s="32">
        <v>0.18970000000000001</v>
      </c>
      <c r="AB2034" s="32">
        <v>31.184799999999999</v>
      </c>
      <c r="AC2034" s="32">
        <v>31.016999999999999</v>
      </c>
      <c r="AD2034" s="32">
        <v>31.587900000000001</v>
      </c>
      <c r="AE2034" s="32">
        <v>0.189</v>
      </c>
      <c r="AF2034" s="32">
        <v>8.2166999999999994</v>
      </c>
      <c r="AG2034" s="32">
        <v>7.6589</v>
      </c>
      <c r="AH2034" s="32">
        <v>8.5294000000000008</v>
      </c>
      <c r="AI2034" s="32">
        <v>0.27600000000000002</v>
      </c>
      <c r="AJ2034" s="32">
        <v>8.2730999999999995</v>
      </c>
      <c r="AK2034" s="32">
        <v>7.7289000000000003</v>
      </c>
      <c r="AL2034" s="32">
        <v>8.5601000000000003</v>
      </c>
      <c r="AM2034" s="32">
        <v>0.27629999999999999</v>
      </c>
      <c r="AN2034" s="32">
        <v>0.54730000000000001</v>
      </c>
      <c r="AO2034" s="32">
        <v>0.54790000000000005</v>
      </c>
      <c r="AP2034" s="32">
        <v>2.4028999999999998</v>
      </c>
      <c r="AQ2034" s="32">
        <v>0</v>
      </c>
      <c r="AR2034" s="32">
        <v>2.4028</v>
      </c>
      <c r="AS2034" s="32">
        <v>0</v>
      </c>
      <c r="AT2034" s="32">
        <v>31.0214</v>
      </c>
      <c r="AU2034" s="32">
        <v>0</v>
      </c>
      <c r="AV2034" s="32">
        <v>31.020399999999999</v>
      </c>
      <c r="AW2034" s="32">
        <v>0</v>
      </c>
      <c r="AX2034" s="32">
        <v>0.38779999999999998</v>
      </c>
      <c r="AY2034">
        <v>37.69</v>
      </c>
      <c r="AZ2034">
        <v>0.38790000000000002</v>
      </c>
      <c r="BA2034">
        <v>37.69</v>
      </c>
      <c r="BB2034">
        <v>68</v>
      </c>
      <c r="BC2034">
        <v>65.45</v>
      </c>
      <c r="BD2034" s="32">
        <v>1.4803999999999999</v>
      </c>
      <c r="BE2034" s="32">
        <v>1.4807999999999999</v>
      </c>
      <c r="BF2034" s="32">
        <v>31.832100000000001</v>
      </c>
      <c r="BG2034" s="32">
        <v>31.832999999999998</v>
      </c>
      <c r="BH2034" s="32">
        <v>0.38779999999999998</v>
      </c>
      <c r="BI2034" s="34">
        <v>38</v>
      </c>
      <c r="BJ2034" s="34">
        <v>0</v>
      </c>
      <c r="BK2034" s="34">
        <v>68</v>
      </c>
      <c r="BL2034" s="34">
        <v>68</v>
      </c>
      <c r="BM2034">
        <v>1</v>
      </c>
      <c r="BN2034" t="s">
        <v>2052</v>
      </c>
      <c r="BO2034" t="s">
        <v>7952</v>
      </c>
      <c r="BP2034" t="b">
        <v>1</v>
      </c>
    </row>
    <row r="2035" spans="1:68" x14ac:dyDescent="0.25">
      <c r="A2035" s="30" t="str">
        <f t="shared" si="32"/>
        <v>2013004224</v>
      </c>
      <c r="B2035" t="s">
        <v>223</v>
      </c>
      <c r="C2035">
        <v>224</v>
      </c>
      <c r="D2035" s="65" t="s">
        <v>8927</v>
      </c>
      <c r="E2035" t="s">
        <v>116</v>
      </c>
      <c r="F2035">
        <v>0</v>
      </c>
      <c r="G2035">
        <v>2013</v>
      </c>
      <c r="H2035">
        <v>1</v>
      </c>
      <c r="I2035" s="34">
        <v>213.2</v>
      </c>
      <c r="J2035">
        <v>225</v>
      </c>
      <c r="K2035" s="32">
        <v>44.430999999999997</v>
      </c>
      <c r="L2035" s="32">
        <v>-62.188699999999997</v>
      </c>
      <c r="M2035" s="31">
        <v>41389.264421296299</v>
      </c>
      <c r="N2035" s="33">
        <v>2.98</v>
      </c>
      <c r="O2035" s="33">
        <v>49.59</v>
      </c>
      <c r="P2035" s="32">
        <v>1.5624</v>
      </c>
      <c r="Q2035" s="32">
        <v>0.81910000000000005</v>
      </c>
      <c r="R2035" s="32">
        <v>2.1865000000000001</v>
      </c>
      <c r="S2035" s="32">
        <v>0.3911</v>
      </c>
      <c r="T2035" s="32">
        <v>1.5634999999999999</v>
      </c>
      <c r="U2035" s="32">
        <v>0.83379999999999999</v>
      </c>
      <c r="V2035" s="32">
        <v>2.1867999999999999</v>
      </c>
      <c r="W2035" s="32">
        <v>0.38969999999999999</v>
      </c>
      <c r="X2035" s="32">
        <v>31.507100000000001</v>
      </c>
      <c r="Y2035" s="32">
        <v>31.293399999999998</v>
      </c>
      <c r="Z2035" s="32">
        <v>31.796700000000001</v>
      </c>
      <c r="AA2035" s="32">
        <v>0.19289999999999999</v>
      </c>
      <c r="AB2035" s="32">
        <v>31.506799999999998</v>
      </c>
      <c r="AC2035" s="32">
        <v>31.295400000000001</v>
      </c>
      <c r="AD2035" s="32">
        <v>31.796099999999999</v>
      </c>
      <c r="AE2035" s="32">
        <v>0.1925</v>
      </c>
      <c r="AF2035" s="32">
        <v>8.1007999999999996</v>
      </c>
      <c r="AG2035" s="32">
        <v>7.5643000000000002</v>
      </c>
      <c r="AH2035" s="32">
        <v>8.3947000000000003</v>
      </c>
      <c r="AI2035" s="32">
        <v>0.19409999999999999</v>
      </c>
      <c r="AJ2035" s="32">
        <v>8.1477000000000004</v>
      </c>
      <c r="AK2035" s="32">
        <v>7.6527000000000003</v>
      </c>
      <c r="AL2035" s="32">
        <v>8.3818000000000001</v>
      </c>
      <c r="AM2035" s="32">
        <v>0.1729</v>
      </c>
      <c r="AN2035" s="32">
        <v>0.33600000000000002</v>
      </c>
      <c r="AO2035" s="32">
        <v>0.3357</v>
      </c>
      <c r="AP2035" s="32">
        <v>1.2895000000000001</v>
      </c>
      <c r="AQ2035" s="32">
        <v>1.47E-2</v>
      </c>
      <c r="AR2035" s="32">
        <v>1.2939000000000001</v>
      </c>
      <c r="AS2035" s="32">
        <v>1.6799999999999999E-2</v>
      </c>
      <c r="AT2035" s="32">
        <v>31.309899999999999</v>
      </c>
      <c r="AU2035" s="32">
        <v>5.7000000000000002E-3</v>
      </c>
      <c r="AV2035" s="32">
        <v>31.308599999999998</v>
      </c>
      <c r="AW2035" s="32">
        <v>5.0000000000000001E-3</v>
      </c>
      <c r="AX2035" s="32">
        <v>0.81910000000000005</v>
      </c>
      <c r="AY2035">
        <v>23.81</v>
      </c>
      <c r="AZ2035">
        <v>0.83379999999999999</v>
      </c>
      <c r="BA2035">
        <v>23.81</v>
      </c>
      <c r="BB2035">
        <v>217</v>
      </c>
      <c r="BC2035">
        <v>213.15</v>
      </c>
      <c r="BD2035" s="32">
        <v>10.239599999999999</v>
      </c>
      <c r="BE2035" s="32">
        <v>10.244300000000001</v>
      </c>
      <c r="BF2035" s="32">
        <v>35.089599999999997</v>
      </c>
      <c r="BG2035" s="32">
        <v>35.087000000000003</v>
      </c>
      <c r="BH2035" s="32">
        <v>0.81910000000000005</v>
      </c>
      <c r="BI2035" s="34">
        <v>24</v>
      </c>
      <c r="BJ2035" s="34">
        <v>0</v>
      </c>
      <c r="BK2035" s="34">
        <v>112</v>
      </c>
      <c r="BL2035" s="34">
        <v>112</v>
      </c>
      <c r="BM2035">
        <v>0</v>
      </c>
      <c r="BN2035" t="s">
        <v>2053</v>
      </c>
      <c r="BO2035" t="s">
        <v>7953</v>
      </c>
      <c r="BP2035" t="b">
        <v>1</v>
      </c>
    </row>
    <row r="2036" spans="1:68" x14ac:dyDescent="0.25">
      <c r="A2036" s="30" t="str">
        <f t="shared" si="32"/>
        <v>2013004226</v>
      </c>
      <c r="B2036" t="s">
        <v>223</v>
      </c>
      <c r="C2036">
        <v>226</v>
      </c>
      <c r="D2036" s="65" t="s">
        <v>8752</v>
      </c>
      <c r="E2036" t="s">
        <v>112</v>
      </c>
      <c r="F2036">
        <v>1</v>
      </c>
      <c r="G2036">
        <v>2013</v>
      </c>
      <c r="H2036">
        <v>1</v>
      </c>
      <c r="I2036" s="34">
        <v>262.7</v>
      </c>
      <c r="J2036">
        <v>265</v>
      </c>
      <c r="K2036" s="32">
        <v>43.884500000000003</v>
      </c>
      <c r="L2036" s="32">
        <v>-62.884500000000003</v>
      </c>
      <c r="M2036" s="31">
        <v>41389.479363425926</v>
      </c>
      <c r="N2036" s="33">
        <v>3.97</v>
      </c>
      <c r="O2036" s="33">
        <v>49.59</v>
      </c>
      <c r="P2036" s="32">
        <v>4.0521000000000003</v>
      </c>
      <c r="Q2036" s="32">
        <v>3.7326000000000001</v>
      </c>
      <c r="R2036" s="32">
        <v>4.8936999999999999</v>
      </c>
      <c r="S2036" s="32">
        <v>0.32340000000000002</v>
      </c>
      <c r="T2036" s="32">
        <v>4.0506000000000002</v>
      </c>
      <c r="U2036" s="32">
        <v>3.7336</v>
      </c>
      <c r="V2036" s="32">
        <v>4.9078999999999997</v>
      </c>
      <c r="W2036" s="32">
        <v>0.32250000000000001</v>
      </c>
      <c r="X2036" s="32">
        <v>32.191299999999998</v>
      </c>
      <c r="Y2036" s="32">
        <v>31.750299999999999</v>
      </c>
      <c r="Z2036" s="32">
        <v>32.788600000000002</v>
      </c>
      <c r="AA2036" s="32">
        <v>0.39219999999999999</v>
      </c>
      <c r="AB2036" s="32">
        <v>32.189399999999999</v>
      </c>
      <c r="AC2036" s="32">
        <v>31.750399999999999</v>
      </c>
      <c r="AD2036" s="32">
        <v>32.793500000000002</v>
      </c>
      <c r="AE2036" s="32">
        <v>0.39250000000000002</v>
      </c>
      <c r="AF2036" s="32">
        <v>7.5434000000000001</v>
      </c>
      <c r="AG2036" s="32">
        <v>6.8056000000000001</v>
      </c>
      <c r="AH2036" s="32">
        <v>8.0325000000000006</v>
      </c>
      <c r="AI2036" s="32">
        <v>0.4103</v>
      </c>
      <c r="AJ2036" s="32">
        <v>7.5773000000000001</v>
      </c>
      <c r="AK2036" s="32">
        <v>6.7980999999999998</v>
      </c>
      <c r="AL2036" s="32">
        <v>8.0630000000000006</v>
      </c>
      <c r="AM2036" s="32">
        <v>0.41660000000000003</v>
      </c>
      <c r="AN2036" s="32">
        <v>0.70309999999999995</v>
      </c>
      <c r="AO2036" s="32">
        <v>0.70899999999999996</v>
      </c>
      <c r="AP2036" s="32">
        <v>3.7461000000000002</v>
      </c>
      <c r="AQ2036" s="32">
        <v>1.2999999999999999E-3</v>
      </c>
      <c r="AR2036" s="32">
        <v>3.7490999999999999</v>
      </c>
      <c r="AS2036" s="32">
        <v>1.0699999999999999E-2</v>
      </c>
      <c r="AT2036" s="32">
        <v>31.766999999999999</v>
      </c>
      <c r="AU2036" s="32">
        <v>1.4500000000000001E-2</v>
      </c>
      <c r="AV2036" s="32">
        <v>31.7606</v>
      </c>
      <c r="AW2036" s="32">
        <v>1.26E-2</v>
      </c>
      <c r="AX2036" s="32">
        <v>3.7326000000000001</v>
      </c>
      <c r="AY2036">
        <v>12.9</v>
      </c>
      <c r="AZ2036">
        <v>3.7336</v>
      </c>
      <c r="BA2036">
        <v>12.9</v>
      </c>
      <c r="BB2036">
        <v>263.60000000000002</v>
      </c>
      <c r="BC2036">
        <v>262.70999999999998</v>
      </c>
      <c r="BD2036" s="32">
        <v>9.2063000000000006</v>
      </c>
      <c r="BE2036" s="32">
        <v>9.2085000000000008</v>
      </c>
      <c r="BF2036" s="32">
        <v>35.093400000000003</v>
      </c>
      <c r="BG2036" s="32">
        <v>35.092700000000001</v>
      </c>
      <c r="BH2036" s="32">
        <v>3.7326000000000001</v>
      </c>
      <c r="BI2036" s="34">
        <v>13</v>
      </c>
      <c r="BJ2036" s="34">
        <v>0</v>
      </c>
      <c r="BK2036" s="34">
        <v>35</v>
      </c>
      <c r="BL2036" s="34">
        <v>28</v>
      </c>
      <c r="BM2036">
        <v>0</v>
      </c>
      <c r="BN2036" t="s">
        <v>2054</v>
      </c>
      <c r="BO2036" t="s">
        <v>7954</v>
      </c>
      <c r="BP2036" t="b">
        <v>1</v>
      </c>
    </row>
    <row r="2037" spans="1:68" x14ac:dyDescent="0.25">
      <c r="A2037" s="30" t="str">
        <f t="shared" si="32"/>
        <v>2013004228</v>
      </c>
      <c r="B2037" t="s">
        <v>223</v>
      </c>
      <c r="C2037">
        <v>228</v>
      </c>
      <c r="D2037" s="65" t="s">
        <v>8753</v>
      </c>
      <c r="E2037" t="s">
        <v>224</v>
      </c>
      <c r="F2037">
        <v>0</v>
      </c>
      <c r="G2037">
        <v>2013</v>
      </c>
      <c r="H2037">
        <v>1</v>
      </c>
      <c r="I2037" s="34">
        <v>235</v>
      </c>
      <c r="J2037">
        <v>240</v>
      </c>
      <c r="K2037" s="32">
        <v>43.6995</v>
      </c>
      <c r="L2037" s="32">
        <v>-63.735799999999998</v>
      </c>
      <c r="M2037" s="31">
        <v>41389.658807870372</v>
      </c>
      <c r="N2037" s="33">
        <v>1.98</v>
      </c>
      <c r="O2037" s="33">
        <v>49.59</v>
      </c>
      <c r="P2037" s="32">
        <v>3.9079000000000002</v>
      </c>
      <c r="Q2037" s="32">
        <v>3.5324</v>
      </c>
      <c r="R2037" s="32">
        <v>4.1473000000000004</v>
      </c>
      <c r="S2037" s="32">
        <v>0.1474</v>
      </c>
      <c r="T2037" s="32">
        <v>3.9081999999999999</v>
      </c>
      <c r="U2037" s="32">
        <v>3.536</v>
      </c>
      <c r="V2037" s="32">
        <v>4.1519000000000004</v>
      </c>
      <c r="W2037" s="32">
        <v>0.14779999999999999</v>
      </c>
      <c r="X2037" s="32">
        <v>31.8645</v>
      </c>
      <c r="Y2037" s="32">
        <v>31.711300000000001</v>
      </c>
      <c r="Z2037" s="32">
        <v>32.4758</v>
      </c>
      <c r="AA2037" s="32">
        <v>0.25309999999999999</v>
      </c>
      <c r="AB2037" s="32">
        <v>31.8535</v>
      </c>
      <c r="AC2037" s="32">
        <v>31.7105</v>
      </c>
      <c r="AD2037" s="32">
        <v>32.476399999999998</v>
      </c>
      <c r="AE2037" s="32">
        <v>0.24610000000000001</v>
      </c>
      <c r="AF2037" s="32">
        <v>7.8052000000000001</v>
      </c>
      <c r="AG2037" s="32">
        <v>7.0031999999999996</v>
      </c>
      <c r="AH2037" s="32">
        <v>8.0172000000000008</v>
      </c>
      <c r="AI2037" s="32">
        <v>0.33610000000000001</v>
      </c>
      <c r="AJ2037" s="32">
        <v>7.8297999999999996</v>
      </c>
      <c r="AK2037" s="32">
        <v>7.0063000000000004</v>
      </c>
      <c r="AL2037" s="32">
        <v>8.0535999999999994</v>
      </c>
      <c r="AM2037" s="32">
        <v>0.35060000000000002</v>
      </c>
      <c r="AN2037" s="32"/>
      <c r="AO2037" s="32">
        <v>0.60199999999999998</v>
      </c>
      <c r="AP2037" s="32">
        <v>4.1303999999999998</v>
      </c>
      <c r="AQ2037" s="32">
        <v>1.4E-2</v>
      </c>
      <c r="AR2037" s="32">
        <v>4.1334</v>
      </c>
      <c r="AS2037" s="32">
        <v>1.3599999999999999E-2</v>
      </c>
      <c r="AT2037" s="32"/>
      <c r="AU2037" s="32"/>
      <c r="AV2037" s="32">
        <v>31.719899999999999</v>
      </c>
      <c r="AW2037" s="32">
        <v>4.5999999999999999E-3</v>
      </c>
      <c r="AX2037" s="32">
        <v>3.5324</v>
      </c>
      <c r="AY2037">
        <v>37.69</v>
      </c>
      <c r="AZ2037">
        <v>3.536</v>
      </c>
      <c r="BA2037">
        <v>37.69</v>
      </c>
      <c r="BB2037">
        <v>219.58</v>
      </c>
      <c r="BC2037">
        <v>234.97</v>
      </c>
      <c r="BD2037" s="32">
        <v>10.5549</v>
      </c>
      <c r="BE2037" s="32">
        <v>10.5548</v>
      </c>
      <c r="BF2037" s="32">
        <v>35.0989</v>
      </c>
      <c r="BG2037" s="32">
        <v>35.097999999999999</v>
      </c>
      <c r="BH2037" s="32">
        <v>3.5324</v>
      </c>
      <c r="BI2037" s="34">
        <v>38</v>
      </c>
      <c r="BJ2037" s="34">
        <v>11</v>
      </c>
      <c r="BK2037" s="34">
        <v>48</v>
      </c>
      <c r="BL2037" s="34">
        <v>37</v>
      </c>
      <c r="BM2037">
        <v>0</v>
      </c>
      <c r="BN2037" t="s">
        <v>2055</v>
      </c>
      <c r="BO2037" t="s">
        <v>7955</v>
      </c>
      <c r="BP2037" t="b">
        <v>1</v>
      </c>
    </row>
    <row r="2038" spans="1:68" x14ac:dyDescent="0.25">
      <c r="A2038" s="30" t="str">
        <f t="shared" si="32"/>
        <v>2013004230</v>
      </c>
      <c r="B2038" t="s">
        <v>223</v>
      </c>
      <c r="C2038">
        <v>230</v>
      </c>
      <c r="D2038" s="65" t="s">
        <v>8851</v>
      </c>
      <c r="E2038" t="s">
        <v>85</v>
      </c>
      <c r="F2038">
        <v>0</v>
      </c>
      <c r="G2038">
        <v>2013</v>
      </c>
      <c r="H2038">
        <v>1</v>
      </c>
      <c r="I2038" s="34">
        <v>125</v>
      </c>
      <c r="J2038">
        <v>130</v>
      </c>
      <c r="K2038" s="32">
        <v>43.913699999999999</v>
      </c>
      <c r="L2038" s="32">
        <v>-63.189700000000002</v>
      </c>
      <c r="M2038" s="31">
        <v>41389.833020833335</v>
      </c>
      <c r="N2038" s="33">
        <v>2.98</v>
      </c>
      <c r="O2038" s="33">
        <v>49.59</v>
      </c>
      <c r="P2038" s="32">
        <v>3.9765999999999999</v>
      </c>
      <c r="Q2038" s="32">
        <v>2.9460999999999999</v>
      </c>
      <c r="R2038" s="32">
        <v>4.6462000000000003</v>
      </c>
      <c r="S2038" s="32">
        <v>0.5323</v>
      </c>
      <c r="T2038" s="32">
        <v>3.976</v>
      </c>
      <c r="U2038" s="32">
        <v>2.9449000000000001</v>
      </c>
      <c r="V2038" s="32">
        <v>4.6425000000000001</v>
      </c>
      <c r="W2038" s="32">
        <v>0.52439999999999998</v>
      </c>
      <c r="X2038" s="32">
        <v>31.986899999999999</v>
      </c>
      <c r="Y2038" s="32">
        <v>31.820699999999999</v>
      </c>
      <c r="Z2038" s="32">
        <v>32.4315</v>
      </c>
      <c r="AA2038" s="32">
        <v>0.20780000000000001</v>
      </c>
      <c r="AB2038" s="32">
        <v>31.9864</v>
      </c>
      <c r="AC2038" s="32">
        <v>31.820399999999999</v>
      </c>
      <c r="AD2038" s="32">
        <v>32.430599999999998</v>
      </c>
      <c r="AE2038" s="32">
        <v>0.20780000000000001</v>
      </c>
      <c r="AF2038" s="32">
        <v>7.6718000000000002</v>
      </c>
      <c r="AG2038" s="32">
        <v>7.2343999999999999</v>
      </c>
      <c r="AH2038" s="32">
        <v>7.8994</v>
      </c>
      <c r="AI2038" s="32">
        <v>0.23569999999999999</v>
      </c>
      <c r="AJ2038" s="32">
        <v>7.7051999999999996</v>
      </c>
      <c r="AK2038" s="32">
        <v>7.2817999999999996</v>
      </c>
      <c r="AL2038" s="32">
        <v>7.9425999999999997</v>
      </c>
      <c r="AM2038" s="32">
        <v>0.2437</v>
      </c>
      <c r="AN2038" s="32">
        <v>0.55300000000000005</v>
      </c>
      <c r="AO2038" s="32">
        <v>0.55349999999999999</v>
      </c>
      <c r="AP2038" s="32">
        <v>4.5991</v>
      </c>
      <c r="AQ2038" s="32">
        <v>4.0800000000000003E-2</v>
      </c>
      <c r="AR2038" s="32">
        <v>4.5884999999999998</v>
      </c>
      <c r="AS2038" s="32">
        <v>4.7699999999999999E-2</v>
      </c>
      <c r="AT2038" s="32">
        <v>31.821300000000001</v>
      </c>
      <c r="AU2038" s="32">
        <v>6.9999999999999999E-4</v>
      </c>
      <c r="AV2038" s="32">
        <v>31.822299999999998</v>
      </c>
      <c r="AW2038" s="32">
        <v>1.8E-3</v>
      </c>
      <c r="AX2038" s="32">
        <v>2.9460999999999999</v>
      </c>
      <c r="AY2038">
        <v>37.69</v>
      </c>
      <c r="AZ2038">
        <v>2.9449000000000001</v>
      </c>
      <c r="BA2038">
        <v>37.69</v>
      </c>
      <c r="BC2038">
        <v>124.95</v>
      </c>
      <c r="BD2038" s="32">
        <v>9.7888000000000002</v>
      </c>
      <c r="BE2038" s="32">
        <v>9.7883999999999993</v>
      </c>
      <c r="BF2038" s="32">
        <v>34.494</v>
      </c>
      <c r="BG2038" s="32">
        <v>34.493400000000001</v>
      </c>
      <c r="BH2038" s="32">
        <v>2.9460999999999999</v>
      </c>
      <c r="BI2038" s="34">
        <v>38</v>
      </c>
      <c r="BJ2038" s="34">
        <v>29</v>
      </c>
      <c r="BK2038" s="34">
        <v>50</v>
      </c>
      <c r="BL2038" s="34">
        <v>21</v>
      </c>
      <c r="BM2038">
        <v>0</v>
      </c>
      <c r="BN2038" t="s">
        <v>2056</v>
      </c>
      <c r="BO2038" t="s">
        <v>7956</v>
      </c>
      <c r="BP2038" t="b">
        <v>1</v>
      </c>
    </row>
    <row r="2039" spans="1:68" x14ac:dyDescent="0.25">
      <c r="A2039" s="30" t="str">
        <f t="shared" si="32"/>
        <v>2013004231</v>
      </c>
      <c r="B2039" t="s">
        <v>223</v>
      </c>
      <c r="C2039">
        <v>231</v>
      </c>
      <c r="D2039" s="65" t="s">
        <v>8810</v>
      </c>
      <c r="E2039" t="s">
        <v>85</v>
      </c>
      <c r="F2039">
        <v>0</v>
      </c>
      <c r="G2039">
        <v>2013</v>
      </c>
      <c r="H2039">
        <v>1</v>
      </c>
      <c r="I2039" s="34">
        <v>160.6</v>
      </c>
      <c r="J2039">
        <v>163</v>
      </c>
      <c r="K2039" s="32">
        <v>44.088500000000003</v>
      </c>
      <c r="L2039" s="32">
        <v>-63.1008</v>
      </c>
      <c r="M2039" s="31">
        <v>41389.888553240744</v>
      </c>
      <c r="N2039" s="33">
        <v>2.98</v>
      </c>
      <c r="O2039" s="33">
        <v>49.59</v>
      </c>
      <c r="P2039" s="32">
        <v>3.5127999999999999</v>
      </c>
      <c r="Q2039" s="32">
        <v>2.2551999999999999</v>
      </c>
      <c r="R2039" s="32">
        <v>4.4806999999999997</v>
      </c>
      <c r="S2039" s="32">
        <v>0.75480000000000003</v>
      </c>
      <c r="T2039" s="32">
        <v>3.5108000000000001</v>
      </c>
      <c r="U2039" s="32">
        <v>2.2536</v>
      </c>
      <c r="V2039" s="32">
        <v>4.4802</v>
      </c>
      <c r="W2039" s="32">
        <v>0.75360000000000005</v>
      </c>
      <c r="X2039" s="32">
        <v>31.990400000000001</v>
      </c>
      <c r="Y2039" s="32">
        <v>31.693899999999999</v>
      </c>
      <c r="Z2039" s="32">
        <v>32.256799999999998</v>
      </c>
      <c r="AA2039" s="32">
        <v>0.1799</v>
      </c>
      <c r="AB2039" s="32">
        <v>31.991099999999999</v>
      </c>
      <c r="AC2039" s="32">
        <v>31.695900000000002</v>
      </c>
      <c r="AD2039" s="32">
        <v>32.255600000000001</v>
      </c>
      <c r="AE2039" s="32">
        <v>0.17899999999999999</v>
      </c>
      <c r="AF2039" s="32">
        <v>7.7173999999999996</v>
      </c>
      <c r="AG2039" s="32">
        <v>6.98</v>
      </c>
      <c r="AH2039" s="32">
        <v>8.5157000000000007</v>
      </c>
      <c r="AI2039" s="32">
        <v>0.43530000000000002</v>
      </c>
      <c r="AJ2039" s="32">
        <v>7.7291999999999996</v>
      </c>
      <c r="AK2039" s="32">
        <v>6.9897999999999998</v>
      </c>
      <c r="AL2039" s="32">
        <v>8.4308999999999994</v>
      </c>
      <c r="AM2039" s="32">
        <v>0.41739999999999999</v>
      </c>
      <c r="AN2039" s="32">
        <v>0.47910000000000003</v>
      </c>
      <c r="AO2039" s="32">
        <v>0.4748</v>
      </c>
      <c r="AP2039" s="32">
        <v>3.4281000000000001</v>
      </c>
      <c r="AQ2039" s="32">
        <v>3.8999999999999998E-3</v>
      </c>
      <c r="AR2039" s="32">
        <v>3.4256000000000002</v>
      </c>
      <c r="AS2039" s="32">
        <v>2.8E-3</v>
      </c>
      <c r="AT2039" s="32">
        <v>31.699200000000001</v>
      </c>
      <c r="AU2039" s="32">
        <v>5.7999999999999996E-3</v>
      </c>
      <c r="AV2039" s="32">
        <v>31.7014</v>
      </c>
      <c r="AW2039" s="32">
        <v>5.1000000000000004E-3</v>
      </c>
      <c r="AX2039" s="32">
        <v>2.2551999999999999</v>
      </c>
      <c r="AY2039">
        <v>37.69</v>
      </c>
      <c r="AZ2039">
        <v>2.2536</v>
      </c>
      <c r="BA2039">
        <v>37.69</v>
      </c>
      <c r="BC2039">
        <v>160.63999999999999</v>
      </c>
      <c r="BD2039" s="32">
        <v>10.7662</v>
      </c>
      <c r="BE2039" s="32">
        <v>10.7605</v>
      </c>
      <c r="BF2039" s="32">
        <v>34.941299999999998</v>
      </c>
      <c r="BG2039" s="32">
        <v>34.938400000000001</v>
      </c>
      <c r="BH2039" s="32">
        <v>2.2551999999999999</v>
      </c>
      <c r="BI2039" s="34">
        <v>38</v>
      </c>
      <c r="BJ2039" s="34">
        <v>0</v>
      </c>
      <c r="BK2039" s="34">
        <v>57</v>
      </c>
      <c r="BL2039" s="34">
        <v>42</v>
      </c>
      <c r="BM2039">
        <v>0</v>
      </c>
      <c r="BN2039" t="s">
        <v>2057</v>
      </c>
      <c r="BO2039" t="s">
        <v>7957</v>
      </c>
      <c r="BP2039" t="b">
        <v>1</v>
      </c>
    </row>
    <row r="2040" spans="1:68" x14ac:dyDescent="0.25">
      <c r="A2040" s="30" t="str">
        <f t="shared" si="32"/>
        <v>2013004232</v>
      </c>
      <c r="B2040" t="s">
        <v>223</v>
      </c>
      <c r="C2040">
        <v>232</v>
      </c>
      <c r="D2040" s="65" t="s">
        <v>8828</v>
      </c>
      <c r="E2040" t="s">
        <v>85</v>
      </c>
      <c r="F2040">
        <v>0</v>
      </c>
      <c r="G2040">
        <v>2013</v>
      </c>
      <c r="H2040">
        <v>1</v>
      </c>
      <c r="I2040" s="34">
        <v>167.6</v>
      </c>
      <c r="J2040">
        <v>177</v>
      </c>
      <c r="K2040" s="32">
        <v>44.177500000000002</v>
      </c>
      <c r="L2040" s="32">
        <v>-63.2303</v>
      </c>
      <c r="M2040" s="31">
        <v>41389.940798611111</v>
      </c>
      <c r="N2040" s="33">
        <v>3.97</v>
      </c>
      <c r="O2040" s="33">
        <v>49.59</v>
      </c>
      <c r="P2040" s="32">
        <v>2.1890999999999998</v>
      </c>
      <c r="Q2040" s="32">
        <v>1.4767999999999999</v>
      </c>
      <c r="R2040" s="32">
        <v>2.9756</v>
      </c>
      <c r="S2040" s="32">
        <v>0.52680000000000005</v>
      </c>
      <c r="T2040" s="32">
        <v>2.1907000000000001</v>
      </c>
      <c r="U2040" s="32">
        <v>1.4738</v>
      </c>
      <c r="V2040" s="32">
        <v>2.9767000000000001</v>
      </c>
      <c r="W2040" s="32">
        <v>0.52690000000000003</v>
      </c>
      <c r="X2040" s="32">
        <v>31.511500000000002</v>
      </c>
      <c r="Y2040" s="32">
        <v>31.269500000000001</v>
      </c>
      <c r="Z2040" s="32">
        <v>31.872499999999999</v>
      </c>
      <c r="AA2040" s="32">
        <v>0.21809999999999999</v>
      </c>
      <c r="AB2040" s="32">
        <v>31.5105</v>
      </c>
      <c r="AC2040" s="32">
        <v>31.2636</v>
      </c>
      <c r="AD2040" s="32">
        <v>31.872399999999999</v>
      </c>
      <c r="AE2040" s="32">
        <v>0.21879999999999999</v>
      </c>
      <c r="AF2040" s="32">
        <v>7.9218000000000002</v>
      </c>
      <c r="AG2040" s="32">
        <v>7.4024000000000001</v>
      </c>
      <c r="AH2040" s="32">
        <v>8.5645000000000007</v>
      </c>
      <c r="AI2040" s="32">
        <v>0.40239999999999998</v>
      </c>
      <c r="AJ2040" s="32">
        <v>7.9659000000000004</v>
      </c>
      <c r="AK2040" s="32">
        <v>7.3967000000000001</v>
      </c>
      <c r="AL2040" s="32">
        <v>8.5695999999999994</v>
      </c>
      <c r="AM2040" s="32">
        <v>0.41920000000000002</v>
      </c>
      <c r="AN2040" s="32">
        <v>0.55049999999999999</v>
      </c>
      <c r="AO2040" s="32">
        <v>0.5514</v>
      </c>
      <c r="AP2040" s="32">
        <v>2.9744999999999999</v>
      </c>
      <c r="AQ2040" s="32">
        <v>1.6000000000000001E-3</v>
      </c>
      <c r="AR2040" s="32">
        <v>2.9748999999999999</v>
      </c>
      <c r="AS2040" s="32">
        <v>2.5000000000000001E-3</v>
      </c>
      <c r="AT2040" s="32">
        <v>31.291399999999999</v>
      </c>
      <c r="AU2040" s="32">
        <v>1.14E-2</v>
      </c>
      <c r="AV2040" s="32">
        <v>31.285599999999999</v>
      </c>
      <c r="AW2040" s="32">
        <v>4.0000000000000001E-3</v>
      </c>
      <c r="AX2040" s="32">
        <v>1.4767999999999999</v>
      </c>
      <c r="AY2040">
        <v>28.76</v>
      </c>
      <c r="AZ2040">
        <v>1.4738</v>
      </c>
      <c r="BA2040">
        <v>28.76</v>
      </c>
      <c r="BD2040" s="32"/>
      <c r="BE2040" s="32"/>
      <c r="BF2040" s="32"/>
      <c r="BG2040" s="32"/>
      <c r="BH2040" s="32">
        <v>1.4767999999999999</v>
      </c>
      <c r="BI2040" s="34">
        <v>29</v>
      </c>
      <c r="BJ2040" s="34">
        <v>0</v>
      </c>
      <c r="BK2040" s="34">
        <v>98</v>
      </c>
      <c r="BL2040" s="34">
        <v>98</v>
      </c>
      <c r="BM2040">
        <v>0</v>
      </c>
      <c r="BN2040" t="s">
        <v>2058</v>
      </c>
      <c r="BO2040" t="s">
        <v>7958</v>
      </c>
      <c r="BP2040" t="b">
        <v>1</v>
      </c>
    </row>
    <row r="2041" spans="1:68" x14ac:dyDescent="0.25">
      <c r="A2041" s="30" t="str">
        <f t="shared" si="32"/>
        <v>2013004235</v>
      </c>
      <c r="B2041" t="s">
        <v>223</v>
      </c>
      <c r="C2041">
        <v>235</v>
      </c>
      <c r="D2041" s="65" t="s">
        <v>8928</v>
      </c>
      <c r="E2041" t="s">
        <v>103</v>
      </c>
      <c r="F2041">
        <v>1</v>
      </c>
      <c r="G2041">
        <v>2013</v>
      </c>
      <c r="H2041">
        <v>1</v>
      </c>
      <c r="I2041" s="34">
        <v>146.80000000000001</v>
      </c>
      <c r="J2041">
        <v>157</v>
      </c>
      <c r="K2041" s="32">
        <v>44.2682</v>
      </c>
      <c r="L2041" s="32">
        <v>-63.316800000000001</v>
      </c>
      <c r="M2041" s="31">
        <v>41390.023240740738</v>
      </c>
      <c r="N2041" s="33">
        <v>1.98</v>
      </c>
      <c r="O2041" s="33">
        <v>49.59</v>
      </c>
      <c r="P2041" s="32">
        <v>2.0066000000000002</v>
      </c>
      <c r="Q2041" s="32">
        <v>0.96389999999999998</v>
      </c>
      <c r="R2041" s="32">
        <v>2.9601000000000002</v>
      </c>
      <c r="S2041" s="32">
        <v>0.5897</v>
      </c>
      <c r="T2041" s="32">
        <v>2.0110999999999999</v>
      </c>
      <c r="U2041" s="32">
        <v>0.96309999999999996</v>
      </c>
      <c r="V2041" s="32">
        <v>2.9601999999999999</v>
      </c>
      <c r="W2041" s="32">
        <v>0.5877</v>
      </c>
      <c r="X2041" s="32">
        <v>31.456399999999999</v>
      </c>
      <c r="Y2041" s="32">
        <v>31.391100000000002</v>
      </c>
      <c r="Z2041" s="32">
        <v>31.655200000000001</v>
      </c>
      <c r="AA2041" s="32">
        <v>8.5000000000000006E-2</v>
      </c>
      <c r="AB2041" s="32">
        <v>31.455100000000002</v>
      </c>
      <c r="AC2041" s="32">
        <v>31.390599999999999</v>
      </c>
      <c r="AD2041" s="32">
        <v>31.655799999999999</v>
      </c>
      <c r="AE2041" s="32">
        <v>8.6199999999999999E-2</v>
      </c>
      <c r="AF2041" s="32">
        <v>8.1183999999999994</v>
      </c>
      <c r="AG2041" s="32">
        <v>7.6505999999999998</v>
      </c>
      <c r="AH2041" s="32">
        <v>8.4437999999999995</v>
      </c>
      <c r="AI2041" s="32">
        <v>0.28620000000000001</v>
      </c>
      <c r="AJ2041" s="32">
        <v>8.1881000000000004</v>
      </c>
      <c r="AK2041" s="32">
        <v>7.6755000000000004</v>
      </c>
      <c r="AL2041" s="32">
        <v>8.4832000000000001</v>
      </c>
      <c r="AM2041" s="32">
        <v>0.2878</v>
      </c>
      <c r="AN2041" s="32">
        <v>0.27800000000000002</v>
      </c>
      <c r="AO2041" s="32">
        <v>0.27829999999999999</v>
      </c>
      <c r="AP2041" s="32">
        <v>2.8431999999999999</v>
      </c>
      <c r="AQ2041" s="32">
        <v>0.13880000000000001</v>
      </c>
      <c r="AR2041" s="32">
        <v>2.8485999999999998</v>
      </c>
      <c r="AS2041" s="32">
        <v>0.14610000000000001</v>
      </c>
      <c r="AT2041" s="32">
        <v>31.4161</v>
      </c>
      <c r="AU2041" s="32">
        <v>4.4000000000000003E-3</v>
      </c>
      <c r="AV2041" s="32">
        <v>31.413799999999998</v>
      </c>
      <c r="AW2041" s="32">
        <v>1.8E-3</v>
      </c>
      <c r="AX2041" s="32">
        <v>0.96389999999999998</v>
      </c>
      <c r="AY2041">
        <v>38.68</v>
      </c>
      <c r="AZ2041">
        <v>0.96309999999999996</v>
      </c>
      <c r="BA2041">
        <v>38.68</v>
      </c>
      <c r="BB2041">
        <v>148.80000000000001</v>
      </c>
      <c r="BC2041">
        <v>146.76</v>
      </c>
      <c r="BD2041" s="32">
        <v>9.7030999999999992</v>
      </c>
      <c r="BE2041" s="32">
        <v>9.6860999999999997</v>
      </c>
      <c r="BF2041" s="32">
        <v>34.573300000000003</v>
      </c>
      <c r="BG2041" s="32">
        <v>34.565100000000001</v>
      </c>
      <c r="BH2041" s="32">
        <v>0.96389999999999998</v>
      </c>
      <c r="BI2041" s="34">
        <v>39</v>
      </c>
      <c r="BJ2041" s="34">
        <v>0</v>
      </c>
      <c r="BK2041" s="34">
        <v>97</v>
      </c>
      <c r="BL2041" s="34">
        <v>97</v>
      </c>
      <c r="BM2041">
        <v>0</v>
      </c>
      <c r="BN2041" t="s">
        <v>2059</v>
      </c>
      <c r="BO2041" t="s">
        <v>7959</v>
      </c>
      <c r="BP2041" t="b">
        <v>1</v>
      </c>
    </row>
    <row r="2042" spans="1:68" x14ac:dyDescent="0.25">
      <c r="A2042" s="30" t="str">
        <f t="shared" si="32"/>
        <v>2013004236</v>
      </c>
      <c r="B2042" t="s">
        <v>223</v>
      </c>
      <c r="C2042">
        <v>236</v>
      </c>
      <c r="D2042" s="65" t="s">
        <v>8929</v>
      </c>
      <c r="E2042" t="s">
        <v>85</v>
      </c>
      <c r="F2042">
        <v>0</v>
      </c>
      <c r="G2042">
        <v>2013</v>
      </c>
      <c r="H2042">
        <v>1</v>
      </c>
      <c r="I2042" s="34">
        <v>114</v>
      </c>
      <c r="J2042">
        <v>120</v>
      </c>
      <c r="K2042" s="32">
        <v>44.316299999999998</v>
      </c>
      <c r="L2042" s="32">
        <v>-63.350700000000003</v>
      </c>
      <c r="M2042" s="31">
        <v>41390.071759259263</v>
      </c>
      <c r="N2042" s="33">
        <v>1.98</v>
      </c>
      <c r="O2042" s="33">
        <v>49.59</v>
      </c>
      <c r="P2042" s="32">
        <v>3.0257000000000001</v>
      </c>
      <c r="Q2042" s="32">
        <v>2.2403</v>
      </c>
      <c r="R2042" s="32">
        <v>3.3607999999999998</v>
      </c>
      <c r="S2042" s="32">
        <v>0.3095</v>
      </c>
      <c r="T2042" s="32">
        <v>3.0268999999999999</v>
      </c>
      <c r="U2042" s="32">
        <v>2.2652999999999999</v>
      </c>
      <c r="V2042" s="32">
        <v>3.3616000000000001</v>
      </c>
      <c r="W2042" s="32">
        <v>0.30769999999999997</v>
      </c>
      <c r="X2042" s="32">
        <v>31.553799999999999</v>
      </c>
      <c r="Y2042" s="32">
        <v>31.489599999999999</v>
      </c>
      <c r="Z2042" s="32">
        <v>31.761600000000001</v>
      </c>
      <c r="AA2042" s="32">
        <v>6.3100000000000003E-2</v>
      </c>
      <c r="AB2042" s="32">
        <v>31.552800000000001</v>
      </c>
      <c r="AC2042" s="32">
        <v>31.479600000000001</v>
      </c>
      <c r="AD2042" s="32">
        <v>31.761600000000001</v>
      </c>
      <c r="AE2042" s="32">
        <v>6.3E-2</v>
      </c>
      <c r="AF2042" s="32">
        <v>8.2108000000000008</v>
      </c>
      <c r="AG2042" s="32">
        <v>7.6143999999999998</v>
      </c>
      <c r="AH2042" s="32">
        <v>8.4377999999999993</v>
      </c>
      <c r="AI2042" s="32">
        <v>0.27400000000000002</v>
      </c>
      <c r="AJ2042" s="32">
        <v>8.2583000000000002</v>
      </c>
      <c r="AK2042" s="32">
        <v>7.6455000000000002</v>
      </c>
      <c r="AL2042" s="32">
        <v>8.4501000000000008</v>
      </c>
      <c r="AM2042" s="32">
        <v>0.25130000000000002</v>
      </c>
      <c r="AN2042" s="32">
        <v>0.28370000000000001</v>
      </c>
      <c r="AO2042" s="32">
        <v>0.27860000000000001</v>
      </c>
      <c r="AP2042" s="32">
        <v>3.3559000000000001</v>
      </c>
      <c r="AQ2042" s="32">
        <v>6.4999999999999997E-3</v>
      </c>
      <c r="AR2042" s="32">
        <v>3.3565999999999998</v>
      </c>
      <c r="AS2042" s="32">
        <v>6.8999999999999999E-3</v>
      </c>
      <c r="AT2042" s="32">
        <v>31.4983</v>
      </c>
      <c r="AU2042" s="32">
        <v>9.2999999999999992E-3</v>
      </c>
      <c r="AV2042" s="32">
        <v>31.490300000000001</v>
      </c>
      <c r="AW2042" s="32">
        <v>1.2500000000000001E-2</v>
      </c>
      <c r="AX2042" s="32">
        <v>1.6611</v>
      </c>
      <c r="AY2042">
        <v>66.45</v>
      </c>
      <c r="AZ2042">
        <v>1.6651</v>
      </c>
      <c r="BA2042">
        <v>66.45</v>
      </c>
      <c r="BC2042">
        <v>114.04</v>
      </c>
      <c r="BD2042" s="32">
        <v>6.8861999999999997</v>
      </c>
      <c r="BE2042" s="32">
        <v>6.8800999999999997</v>
      </c>
      <c r="BF2042" s="32">
        <v>33.533099999999997</v>
      </c>
      <c r="BG2042" s="32">
        <v>33.531300000000002</v>
      </c>
      <c r="BH2042" s="32">
        <v>1.6611</v>
      </c>
      <c r="BI2042" s="34">
        <v>67</v>
      </c>
      <c r="BJ2042" s="34">
        <v>0</v>
      </c>
      <c r="BK2042" s="34">
        <v>96</v>
      </c>
      <c r="BL2042" s="34">
        <v>96</v>
      </c>
      <c r="BM2042">
        <v>0</v>
      </c>
      <c r="BN2042" t="s">
        <v>2060</v>
      </c>
      <c r="BO2042" t="s">
        <v>7960</v>
      </c>
      <c r="BP2042" t="b">
        <v>1</v>
      </c>
    </row>
    <row r="2043" spans="1:68" x14ac:dyDescent="0.25">
      <c r="A2043" s="30" t="str">
        <f t="shared" si="32"/>
        <v>2013004237</v>
      </c>
      <c r="B2043" t="s">
        <v>223</v>
      </c>
      <c r="C2043">
        <v>237</v>
      </c>
      <c r="D2043" s="65" t="s">
        <v>8906</v>
      </c>
      <c r="E2043" t="s">
        <v>85</v>
      </c>
      <c r="F2043">
        <v>0</v>
      </c>
      <c r="G2043">
        <v>2013</v>
      </c>
      <c r="H2043">
        <v>1</v>
      </c>
      <c r="I2043" s="34">
        <v>69.400000000000006</v>
      </c>
      <c r="J2043">
        <v>60</v>
      </c>
      <c r="K2043" s="32">
        <v>44.437800000000003</v>
      </c>
      <c r="L2043" s="32">
        <v>-63.487200000000001</v>
      </c>
      <c r="M2043" s="31">
        <v>41390.426666666666</v>
      </c>
      <c r="N2043" s="33">
        <v>2.98</v>
      </c>
      <c r="O2043" s="33">
        <v>49.59</v>
      </c>
      <c r="P2043" s="32">
        <v>2.6539000000000001</v>
      </c>
      <c r="Q2043" s="32">
        <v>1.9830000000000001</v>
      </c>
      <c r="R2043" s="32">
        <v>3.2968000000000002</v>
      </c>
      <c r="S2043" s="32">
        <v>0.4279</v>
      </c>
      <c r="T2043" s="32">
        <v>2.6568999999999998</v>
      </c>
      <c r="U2043" s="32">
        <v>1.9824999999999999</v>
      </c>
      <c r="V2043" s="32">
        <v>3.3003</v>
      </c>
      <c r="W2043" s="32">
        <v>0.42680000000000001</v>
      </c>
      <c r="X2043" s="32">
        <v>31.381699999999999</v>
      </c>
      <c r="Y2043" s="32">
        <v>31.235800000000001</v>
      </c>
      <c r="Z2043" s="32">
        <v>31.7058</v>
      </c>
      <c r="AA2043" s="32">
        <v>0.14019999999999999</v>
      </c>
      <c r="AB2043" s="32">
        <v>31.3797</v>
      </c>
      <c r="AC2043" s="32">
        <v>31.234200000000001</v>
      </c>
      <c r="AD2043" s="32">
        <v>31.7058</v>
      </c>
      <c r="AE2043" s="32">
        <v>0.13980000000000001</v>
      </c>
      <c r="AF2043" s="32">
        <v>8.1594999999999995</v>
      </c>
      <c r="AG2043" s="32">
        <v>7.5494000000000003</v>
      </c>
      <c r="AH2043" s="32">
        <v>8.4886999999999997</v>
      </c>
      <c r="AI2043" s="32">
        <v>0.3029</v>
      </c>
      <c r="AJ2043" s="32">
        <v>8.1715999999999998</v>
      </c>
      <c r="AK2043" s="32">
        <v>7.5593000000000004</v>
      </c>
      <c r="AL2043" s="32">
        <v>8.4956999999999994</v>
      </c>
      <c r="AM2043" s="32">
        <v>0.30480000000000002</v>
      </c>
      <c r="AN2043" s="32">
        <v>0.47720000000000001</v>
      </c>
      <c r="AO2043" s="32">
        <v>0.47889999999999999</v>
      </c>
      <c r="AP2043" s="32">
        <v>3.2576000000000001</v>
      </c>
      <c r="AQ2043" s="32">
        <v>3.4099999999999998E-2</v>
      </c>
      <c r="AR2043" s="32">
        <v>3.2591999999999999</v>
      </c>
      <c r="AS2043" s="32">
        <v>3.5700000000000003E-2</v>
      </c>
      <c r="AT2043" s="32">
        <v>31.268999999999998</v>
      </c>
      <c r="AU2043" s="32">
        <v>3.9300000000000002E-2</v>
      </c>
      <c r="AV2043" s="32">
        <v>31.2623</v>
      </c>
      <c r="AW2043" s="32">
        <v>2.9499999999999998E-2</v>
      </c>
      <c r="AX2043" s="32">
        <v>1.9830000000000001</v>
      </c>
      <c r="AY2043">
        <v>47.61</v>
      </c>
      <c r="AZ2043">
        <v>1.9824999999999999</v>
      </c>
      <c r="BA2043">
        <v>47.61</v>
      </c>
      <c r="BD2043" s="32"/>
      <c r="BE2043" s="32"/>
      <c r="BF2043" s="32"/>
      <c r="BG2043" s="32"/>
      <c r="BH2043" s="32"/>
      <c r="BI2043" s="34"/>
      <c r="BJ2043" s="34">
        <v>0</v>
      </c>
      <c r="BK2043" s="34">
        <v>70</v>
      </c>
      <c r="BL2043" s="34">
        <v>70</v>
      </c>
      <c r="BM2043">
        <v>0</v>
      </c>
      <c r="BN2043" t="s">
        <v>2061</v>
      </c>
      <c r="BO2043" t="s">
        <v>7961</v>
      </c>
      <c r="BP2043" t="b">
        <v>1</v>
      </c>
    </row>
    <row r="2044" spans="1:68" x14ac:dyDescent="0.25">
      <c r="A2044" s="30" t="str">
        <f t="shared" si="32"/>
        <v>2013008005</v>
      </c>
      <c r="B2044" t="s">
        <v>2455</v>
      </c>
      <c r="C2044">
        <v>5</v>
      </c>
      <c r="D2044" s="65" t="s">
        <v>8659</v>
      </c>
      <c r="E2044" t="s">
        <v>103</v>
      </c>
      <c r="F2044">
        <v>1</v>
      </c>
      <c r="I2044" s="34">
        <v>142.80000000000001</v>
      </c>
      <c r="J2044">
        <v>150</v>
      </c>
      <c r="K2044" s="32">
        <v>44.265799999999999</v>
      </c>
      <c r="L2044" s="32">
        <v>-63.313800000000001</v>
      </c>
      <c r="M2044" s="31">
        <v>41401.256099537037</v>
      </c>
      <c r="N2044" s="33">
        <v>1.98</v>
      </c>
      <c r="O2044" s="33">
        <v>49.59</v>
      </c>
      <c r="P2044" s="32">
        <v>3.2256</v>
      </c>
      <c r="Q2044" s="32">
        <v>2.2399</v>
      </c>
      <c r="R2044" s="32">
        <v>4.2211999999999996</v>
      </c>
      <c r="S2044" s="32">
        <v>0.70420000000000005</v>
      </c>
      <c r="T2044" s="32">
        <v>3.2242999999999999</v>
      </c>
      <c r="U2044" s="32">
        <v>2.2341000000000002</v>
      </c>
      <c r="V2044" s="32">
        <v>4.2350000000000003</v>
      </c>
      <c r="W2044" s="32">
        <v>0.70760000000000001</v>
      </c>
      <c r="X2044" s="32">
        <v>31.426200000000001</v>
      </c>
      <c r="Y2044" s="32">
        <v>31.183900000000001</v>
      </c>
      <c r="Z2044" s="32">
        <v>31.805399999999999</v>
      </c>
      <c r="AA2044" s="32">
        <v>0.20780000000000001</v>
      </c>
      <c r="AB2044" s="32">
        <v>31.437899999999999</v>
      </c>
      <c r="AC2044" s="32">
        <v>31.193999999999999</v>
      </c>
      <c r="AD2044" s="32">
        <v>31.8184</v>
      </c>
      <c r="AE2044" s="32">
        <v>0.20780000000000001</v>
      </c>
      <c r="AF2044" s="32">
        <v>7.8536000000000001</v>
      </c>
      <c r="AG2044" s="32">
        <v>7.6269999999999998</v>
      </c>
      <c r="AH2044" s="32">
        <v>8.1271000000000004</v>
      </c>
      <c r="AI2044" s="32">
        <v>0.13109999999999999</v>
      </c>
      <c r="AJ2044" s="32">
        <v>7.9409999999999998</v>
      </c>
      <c r="AK2044" s="32">
        <v>7.7019000000000002</v>
      </c>
      <c r="AL2044" s="32">
        <v>8.2263999999999999</v>
      </c>
      <c r="AM2044" s="32">
        <v>0.1206</v>
      </c>
      <c r="AN2044" s="32">
        <v>0.6381</v>
      </c>
      <c r="AO2044" s="32">
        <v>0.63849999999999996</v>
      </c>
      <c r="AP2044" s="32">
        <v>4.1996000000000002</v>
      </c>
      <c r="AQ2044" s="32">
        <v>1.44E-2</v>
      </c>
      <c r="AR2044" s="32">
        <v>4.2031999999999998</v>
      </c>
      <c r="AS2044" s="32">
        <v>2.1299999999999999E-2</v>
      </c>
      <c r="AT2044" s="32">
        <v>31.189299999999999</v>
      </c>
      <c r="AU2044" s="32">
        <v>2.8E-3</v>
      </c>
      <c r="AV2044" s="32">
        <v>31.202300000000001</v>
      </c>
      <c r="AW2044" s="32">
        <v>3.0000000000000001E-3</v>
      </c>
      <c r="AX2044" s="32">
        <v>1.9412</v>
      </c>
      <c r="AY2044" s="33">
        <v>60.5</v>
      </c>
      <c r="AZ2044" s="32">
        <v>1.9413</v>
      </c>
      <c r="BA2044" s="33">
        <v>60.5</v>
      </c>
      <c r="BB2044">
        <v>148.80000000000001</v>
      </c>
      <c r="BC2044" s="33">
        <v>142.79</v>
      </c>
      <c r="BD2044" s="32">
        <v>9.6411999999999995</v>
      </c>
      <c r="BE2044" s="32">
        <v>9.6473999999999993</v>
      </c>
      <c r="BF2044" s="32">
        <v>34.536700000000003</v>
      </c>
      <c r="BG2044" s="32">
        <v>34.552799999999998</v>
      </c>
      <c r="BH2044" s="32">
        <v>1.9412</v>
      </c>
      <c r="BI2044" s="34">
        <v>61</v>
      </c>
      <c r="BJ2044" s="34">
        <v>15</v>
      </c>
      <c r="BK2044" s="34">
        <v>98</v>
      </c>
      <c r="BL2044" s="34">
        <v>83</v>
      </c>
      <c r="BM2044">
        <v>0</v>
      </c>
      <c r="BN2044" t="s">
        <v>2710</v>
      </c>
      <c r="BO2044" t="s">
        <v>7962</v>
      </c>
      <c r="BP2044" t="b">
        <v>1</v>
      </c>
    </row>
    <row r="2045" spans="1:68" x14ac:dyDescent="0.25">
      <c r="A2045" s="30" t="str">
        <f t="shared" si="32"/>
        <v>2013666004</v>
      </c>
      <c r="B2045" t="s">
        <v>2453</v>
      </c>
      <c r="C2045">
        <v>4</v>
      </c>
      <c r="D2045" s="65" t="s">
        <v>8658</v>
      </c>
      <c r="E2045" t="s">
        <v>103</v>
      </c>
      <c r="F2045">
        <v>1</v>
      </c>
      <c r="I2045" s="34">
        <v>154.69999999999999</v>
      </c>
      <c r="J2045">
        <v>159</v>
      </c>
      <c r="K2045" s="32">
        <v>44.267200000000003</v>
      </c>
      <c r="L2045" s="32">
        <v>-63.316899999999997</v>
      </c>
      <c r="M2045" s="31">
        <v>41415.530636574076</v>
      </c>
      <c r="N2045" s="33">
        <v>0.99</v>
      </c>
      <c r="O2045" s="33">
        <v>49.59</v>
      </c>
      <c r="P2045" s="32">
        <v>4.4600999999999997</v>
      </c>
      <c r="Q2045" s="32">
        <v>2.7385000000000002</v>
      </c>
      <c r="R2045" s="32">
        <v>6.0407000000000002</v>
      </c>
      <c r="S2045" s="32">
        <v>1.2087000000000001</v>
      </c>
      <c r="T2045" s="32"/>
      <c r="U2045" s="32"/>
      <c r="V2045" s="32"/>
      <c r="W2045" s="32"/>
      <c r="X2045" s="32">
        <v>31.3108</v>
      </c>
      <c r="Y2045" s="32">
        <v>30.8247</v>
      </c>
      <c r="Z2045" s="32">
        <v>31.8935</v>
      </c>
      <c r="AA2045" s="32">
        <v>0.40460000000000002</v>
      </c>
      <c r="AB2045" s="32"/>
      <c r="AC2045" s="32"/>
      <c r="AD2045" s="32"/>
      <c r="AE2045" s="32"/>
      <c r="AF2045" s="32">
        <v>7.0972</v>
      </c>
      <c r="AG2045" s="32">
        <v>6.8811</v>
      </c>
      <c r="AH2045" s="32">
        <v>7.4455999999999998</v>
      </c>
      <c r="AI2045" s="32">
        <v>0.17130000000000001</v>
      </c>
      <c r="AJ2045" s="32"/>
      <c r="AK2045" s="32"/>
      <c r="AL2045" s="32"/>
      <c r="AM2045" s="32"/>
      <c r="AN2045" s="32">
        <v>1.0802</v>
      </c>
      <c r="AO2045" s="32"/>
      <c r="AP2045" s="32">
        <v>5.9771000000000001</v>
      </c>
      <c r="AQ2045" s="32">
        <v>3.7400000000000003E-2</v>
      </c>
      <c r="AR2045" s="32"/>
      <c r="AS2045" s="32"/>
      <c r="AT2045" s="32">
        <v>30.826599999999999</v>
      </c>
      <c r="AU2045" s="32">
        <v>8.9999999999999998E-4</v>
      </c>
      <c r="AV2045" s="32"/>
      <c r="AW2045" s="32"/>
      <c r="AX2045" s="32">
        <v>2.6642000000000001</v>
      </c>
      <c r="AY2045" s="33">
        <v>50.58</v>
      </c>
      <c r="AZ2045" s="32"/>
      <c r="BA2045" s="33"/>
      <c r="BB2045">
        <v>148.80000000000001</v>
      </c>
      <c r="BC2045" s="33">
        <v>148.74</v>
      </c>
      <c r="BD2045" s="32">
        <v>9.5281000000000002</v>
      </c>
      <c r="BE2045" s="32"/>
      <c r="BF2045" s="32">
        <v>34.521099999999997</v>
      </c>
      <c r="BG2045" s="32"/>
      <c r="BH2045" s="32">
        <v>2.6642000000000001</v>
      </c>
      <c r="BI2045" s="34">
        <v>51</v>
      </c>
      <c r="BJ2045" s="34">
        <v>22.5</v>
      </c>
      <c r="BK2045" s="34">
        <v>80</v>
      </c>
      <c r="BL2045" s="34">
        <v>54</v>
      </c>
      <c r="BM2045">
        <v>0</v>
      </c>
      <c r="BN2045" t="s">
        <v>2711</v>
      </c>
      <c r="BO2045" t="s">
        <v>7963</v>
      </c>
      <c r="BP2045" t="b">
        <v>1</v>
      </c>
    </row>
    <row r="2046" spans="1:68" x14ac:dyDescent="0.25">
      <c r="A2046" s="30" t="str">
        <f t="shared" si="32"/>
        <v>2013008248</v>
      </c>
      <c r="B2046" t="s">
        <v>2455</v>
      </c>
      <c r="C2046">
        <v>248</v>
      </c>
      <c r="D2046" s="65" t="s">
        <v>8855</v>
      </c>
      <c r="E2046" t="s">
        <v>103</v>
      </c>
      <c r="F2046">
        <v>1</v>
      </c>
      <c r="I2046" s="34">
        <v>142.80000000000001</v>
      </c>
      <c r="J2046">
        <v>150</v>
      </c>
      <c r="K2046" s="32">
        <v>44.265799999999999</v>
      </c>
      <c r="L2046" s="32">
        <v>-63.3127</v>
      </c>
      <c r="M2046" s="31">
        <v>41422.217199074075</v>
      </c>
      <c r="N2046" s="33">
        <v>2.98</v>
      </c>
      <c r="O2046" s="33">
        <v>49.59</v>
      </c>
      <c r="P2046" s="32">
        <v>5.2782999999999998</v>
      </c>
      <c r="Q2046" s="32">
        <v>2.8763999999999998</v>
      </c>
      <c r="R2046" s="32">
        <v>7.4145000000000003</v>
      </c>
      <c r="S2046" s="32">
        <v>1.7034</v>
      </c>
      <c r="T2046" s="32">
        <v>5.2808000000000002</v>
      </c>
      <c r="U2046" s="32">
        <v>2.8803000000000001</v>
      </c>
      <c r="V2046" s="32">
        <v>7.4162999999999997</v>
      </c>
      <c r="W2046" s="32">
        <v>1.7028000000000001</v>
      </c>
      <c r="X2046" s="32">
        <v>31.653600000000001</v>
      </c>
      <c r="Y2046" s="32">
        <v>31.064299999999999</v>
      </c>
      <c r="Z2046" s="32">
        <v>32.131100000000004</v>
      </c>
      <c r="AA2046" s="32">
        <v>0.38140000000000002</v>
      </c>
      <c r="AB2046" s="32">
        <v>31.6724</v>
      </c>
      <c r="AC2046" s="32">
        <v>31.0762</v>
      </c>
      <c r="AD2046" s="32">
        <v>32.141599999999997</v>
      </c>
      <c r="AE2046" s="32">
        <v>0.3851</v>
      </c>
      <c r="AF2046" s="32">
        <v>7.1292</v>
      </c>
      <c r="AG2046" s="32">
        <v>6.9032</v>
      </c>
      <c r="AH2046" s="32">
        <v>7.3986999999999998</v>
      </c>
      <c r="AI2046" s="32">
        <v>0.1454</v>
      </c>
      <c r="AJ2046" s="32">
        <v>7.3057999999999996</v>
      </c>
      <c r="AK2046" s="32">
        <v>7.0937999999999999</v>
      </c>
      <c r="AL2046" s="32">
        <v>7.5354000000000001</v>
      </c>
      <c r="AM2046" s="32">
        <v>0.13100000000000001</v>
      </c>
      <c r="AN2046" s="32">
        <v>1.3275999999999999</v>
      </c>
      <c r="AO2046" s="32">
        <v>1.3269</v>
      </c>
      <c r="AP2046" s="32">
        <v>7.4024999999999999</v>
      </c>
      <c r="AQ2046" s="32">
        <v>1.04E-2</v>
      </c>
      <c r="AR2046" s="32">
        <v>7.4036</v>
      </c>
      <c r="AS2046" s="32">
        <v>1.0999999999999999E-2</v>
      </c>
      <c r="AT2046" s="32">
        <v>31.065300000000001</v>
      </c>
      <c r="AU2046" s="32">
        <v>2.0000000000000001E-4</v>
      </c>
      <c r="AV2046" s="32">
        <v>31.078499999999998</v>
      </c>
      <c r="AW2046" s="32">
        <v>1.2999999999999999E-3</v>
      </c>
      <c r="AX2046" s="32">
        <v>2.6303000000000001</v>
      </c>
      <c r="AY2046" s="33">
        <v>54.55</v>
      </c>
      <c r="AZ2046" s="32">
        <v>2.6318999999999999</v>
      </c>
      <c r="BA2046" s="33">
        <v>54.55</v>
      </c>
      <c r="BB2046">
        <v>148.80000000000001</v>
      </c>
      <c r="BC2046" s="33">
        <v>142.79</v>
      </c>
      <c r="BD2046" s="32">
        <v>9.0343</v>
      </c>
      <c r="BE2046" s="32">
        <v>9.0383999999999993</v>
      </c>
      <c r="BF2046" s="32">
        <v>34.335099999999997</v>
      </c>
      <c r="BG2046" s="32">
        <v>34.340899999999998</v>
      </c>
      <c r="BH2046" s="32">
        <v>2.6303000000000001</v>
      </c>
      <c r="BI2046" s="34">
        <v>55</v>
      </c>
      <c r="BJ2046" s="34">
        <v>33</v>
      </c>
      <c r="BK2046" s="34">
        <v>85</v>
      </c>
      <c r="BL2046" s="34">
        <v>52</v>
      </c>
      <c r="BM2046">
        <v>0</v>
      </c>
      <c r="BN2046" t="s">
        <v>2712</v>
      </c>
      <c r="BO2046" t="s">
        <v>7964</v>
      </c>
      <c r="BP2046" t="b">
        <v>1</v>
      </c>
    </row>
    <row r="2047" spans="1:68" x14ac:dyDescent="0.25">
      <c r="A2047" s="30" t="str">
        <f t="shared" si="32"/>
        <v>2013013006</v>
      </c>
      <c r="B2047" t="s">
        <v>2456</v>
      </c>
      <c r="C2047">
        <v>6</v>
      </c>
      <c r="D2047" s="65" t="s">
        <v>8660</v>
      </c>
      <c r="E2047" t="s">
        <v>103</v>
      </c>
      <c r="F2047">
        <v>1</v>
      </c>
      <c r="I2047" s="34">
        <v>142.30000000000001</v>
      </c>
      <c r="J2047">
        <v>149</v>
      </c>
      <c r="K2047" s="32">
        <v>44.267699999999998</v>
      </c>
      <c r="L2047" s="32">
        <v>-63.317300000000003</v>
      </c>
      <c r="M2047" s="31">
        <v>41429.991692013886</v>
      </c>
      <c r="N2047" s="33">
        <v>0.5</v>
      </c>
      <c r="O2047" s="33">
        <v>49.59</v>
      </c>
      <c r="P2047" s="32">
        <v>5.6520000000000001</v>
      </c>
      <c r="Q2047" s="32">
        <v>2.0922999999999998</v>
      </c>
      <c r="R2047" s="32">
        <v>9.6518999999999995</v>
      </c>
      <c r="S2047" s="32">
        <v>2.8632</v>
      </c>
      <c r="T2047" s="32"/>
      <c r="U2047" s="32"/>
      <c r="V2047" s="32"/>
      <c r="W2047" s="32"/>
      <c r="X2047" s="32">
        <v>31.4815</v>
      </c>
      <c r="Y2047" s="32">
        <v>31.1143</v>
      </c>
      <c r="Z2047" s="32">
        <v>31.883800000000001</v>
      </c>
      <c r="AA2047" s="32">
        <v>0.29199999999999998</v>
      </c>
      <c r="AB2047" s="32"/>
      <c r="AC2047" s="32"/>
      <c r="AD2047" s="32"/>
      <c r="AE2047" s="32"/>
      <c r="AF2047" s="32">
        <v>6.2828999999999997</v>
      </c>
      <c r="AG2047" s="32">
        <v>5.68</v>
      </c>
      <c r="AH2047" s="32">
        <v>6.9264000000000001</v>
      </c>
      <c r="AI2047" s="32">
        <v>0.35630000000000001</v>
      </c>
      <c r="AJ2047" s="32"/>
      <c r="AK2047" s="32"/>
      <c r="AL2047" s="32"/>
      <c r="AM2047" s="32"/>
      <c r="AN2047" s="32">
        <v>1.4499</v>
      </c>
      <c r="AO2047" s="32"/>
      <c r="AP2047" s="32">
        <v>9.5479000000000003</v>
      </c>
      <c r="AQ2047" s="32">
        <v>5.4899999999999997E-2</v>
      </c>
      <c r="AR2047" s="32"/>
      <c r="AS2047" s="32"/>
      <c r="AT2047" s="32">
        <v>31.122599999999998</v>
      </c>
      <c r="AU2047" s="32">
        <v>4.8999999999999998E-3</v>
      </c>
      <c r="AV2047" s="32"/>
      <c r="AW2047" s="32"/>
      <c r="AX2047" s="32">
        <v>2.0882000000000001</v>
      </c>
      <c r="AY2047" s="33">
        <v>56.53</v>
      </c>
      <c r="AZ2047" s="32"/>
      <c r="BA2047" s="33"/>
      <c r="BB2047">
        <v>148.80000000000001</v>
      </c>
      <c r="BC2047" s="33">
        <v>142.30000000000001</v>
      </c>
      <c r="BD2047" s="32">
        <v>7.6069000000000004</v>
      </c>
      <c r="BE2047" s="32"/>
      <c r="BF2047" s="32">
        <v>33.816299999999998</v>
      </c>
      <c r="BG2047" s="32"/>
      <c r="BH2047" s="32">
        <v>2.0882000000000001</v>
      </c>
      <c r="BI2047" s="34">
        <v>57</v>
      </c>
      <c r="BJ2047" s="34">
        <v>25</v>
      </c>
      <c r="BK2047" s="34">
        <v>97.5</v>
      </c>
      <c r="BL2047" s="34">
        <v>70.5</v>
      </c>
      <c r="BM2047">
        <v>0</v>
      </c>
      <c r="BN2047" t="s">
        <v>2713</v>
      </c>
      <c r="BO2047" t="s">
        <v>7965</v>
      </c>
      <c r="BP2047" t="b">
        <v>1</v>
      </c>
    </row>
    <row r="2048" spans="1:68" x14ac:dyDescent="0.25">
      <c r="A2048" s="30" t="str">
        <f t="shared" si="32"/>
        <v>2013013336</v>
      </c>
      <c r="B2048" t="s">
        <v>2456</v>
      </c>
      <c r="C2048">
        <v>336</v>
      </c>
      <c r="D2048" s="65" t="s">
        <v>8930</v>
      </c>
      <c r="E2048" t="s">
        <v>103</v>
      </c>
      <c r="F2048">
        <v>1</v>
      </c>
      <c r="I2048" s="34">
        <v>143.30000000000001</v>
      </c>
      <c r="J2048">
        <v>152</v>
      </c>
      <c r="K2048" s="32">
        <v>44.269199999999998</v>
      </c>
      <c r="L2048" s="32">
        <v>-63.318300000000001</v>
      </c>
      <c r="M2048" s="31">
        <v>41441.378245138891</v>
      </c>
      <c r="N2048" s="33">
        <v>0.5</v>
      </c>
      <c r="O2048" s="33">
        <v>49.59</v>
      </c>
      <c r="P2048" s="32">
        <v>4.4333999999999998</v>
      </c>
      <c r="Q2048" s="32">
        <v>1.5069999999999999</v>
      </c>
      <c r="R2048" s="32">
        <v>9.8147000000000002</v>
      </c>
      <c r="S2048" s="32">
        <v>3.1867000000000001</v>
      </c>
      <c r="T2048" s="32"/>
      <c r="U2048" s="32"/>
      <c r="V2048" s="32"/>
      <c r="W2048" s="32"/>
      <c r="X2048" s="32">
        <v>31.386600000000001</v>
      </c>
      <c r="Y2048" s="32">
        <v>30.792300000000001</v>
      </c>
      <c r="Z2048" s="32">
        <v>31.899799999999999</v>
      </c>
      <c r="AA2048" s="32">
        <v>0.34089999999999998</v>
      </c>
      <c r="AB2048" s="32"/>
      <c r="AC2048" s="32"/>
      <c r="AD2048" s="32"/>
      <c r="AE2048" s="32"/>
      <c r="AF2048" s="32">
        <v>6.2393999999999998</v>
      </c>
      <c r="AG2048" s="32">
        <v>4.5231000000000003</v>
      </c>
      <c r="AH2048" s="32">
        <v>6.6760999999999999</v>
      </c>
      <c r="AI2048" s="32">
        <v>0.4859</v>
      </c>
      <c r="AJ2048" s="32"/>
      <c r="AK2048" s="32"/>
      <c r="AL2048" s="32"/>
      <c r="AM2048" s="32"/>
      <c r="AN2048" s="32">
        <v>1.7730999999999999</v>
      </c>
      <c r="AO2048" s="32"/>
      <c r="AP2048" s="32">
        <v>9.8074999999999992</v>
      </c>
      <c r="AQ2048" s="32">
        <v>5.1999999999999998E-3</v>
      </c>
      <c r="AR2048" s="32"/>
      <c r="AS2048" s="32"/>
      <c r="AT2048" s="32">
        <v>30.793299999999999</v>
      </c>
      <c r="AU2048" s="32">
        <v>1.4E-3</v>
      </c>
      <c r="AV2048" s="32"/>
      <c r="AW2048" s="32"/>
      <c r="AX2048" s="32">
        <v>1.5069999999999999</v>
      </c>
      <c r="AY2048" s="33">
        <v>39.67</v>
      </c>
      <c r="AZ2048" s="32"/>
      <c r="BA2048" s="33"/>
      <c r="BB2048">
        <v>148.80000000000001</v>
      </c>
      <c r="BC2048" s="33">
        <v>143.29</v>
      </c>
      <c r="BD2048" s="32">
        <v>5.3956</v>
      </c>
      <c r="BE2048" s="32"/>
      <c r="BF2048" s="32">
        <v>33.1599</v>
      </c>
      <c r="BG2048" s="32"/>
      <c r="BH2048" s="32">
        <v>1.5069999999999999</v>
      </c>
      <c r="BI2048" s="34">
        <v>40</v>
      </c>
      <c r="BJ2048" s="34">
        <v>20.5</v>
      </c>
      <c r="BK2048" s="34">
        <v>126</v>
      </c>
      <c r="BL2048" s="34">
        <v>103</v>
      </c>
      <c r="BM2048">
        <v>0</v>
      </c>
      <c r="BN2048" t="s">
        <v>2714</v>
      </c>
      <c r="BO2048" t="s">
        <v>7966</v>
      </c>
      <c r="BP2048" t="b">
        <v>1</v>
      </c>
    </row>
    <row r="2049" spans="1:68" x14ac:dyDescent="0.25">
      <c r="A2049" s="30" t="str">
        <f t="shared" si="32"/>
        <v>2013022001</v>
      </c>
      <c r="B2049" t="s">
        <v>2457</v>
      </c>
      <c r="C2049">
        <v>1</v>
      </c>
      <c r="D2049" s="65" t="s">
        <v>8655</v>
      </c>
      <c r="E2049" t="s">
        <v>103</v>
      </c>
      <c r="F2049">
        <v>1</v>
      </c>
      <c r="I2049" s="34">
        <v>176.5</v>
      </c>
      <c r="J2049">
        <v>181</v>
      </c>
      <c r="K2049" s="32">
        <v>44.2727</v>
      </c>
      <c r="L2049" s="32">
        <v>-63.322699999999998</v>
      </c>
      <c r="M2049" s="31">
        <v>41452.839212962965</v>
      </c>
      <c r="N2049" s="33">
        <v>1.98</v>
      </c>
      <c r="O2049" s="33">
        <v>49.59</v>
      </c>
      <c r="P2049" s="32">
        <v>7.0650000000000004</v>
      </c>
      <c r="Q2049" s="32">
        <v>2.8889999999999998</v>
      </c>
      <c r="R2049" s="32">
        <v>14.065</v>
      </c>
      <c r="S2049" s="32">
        <v>4.3992000000000004</v>
      </c>
      <c r="T2049" s="32"/>
      <c r="U2049" s="32"/>
      <c r="V2049" s="32"/>
      <c r="W2049" s="32"/>
      <c r="X2049" s="32">
        <v>31.668600000000001</v>
      </c>
      <c r="Y2049" s="32">
        <v>31.116199999999999</v>
      </c>
      <c r="Z2049" s="32">
        <v>32.1447</v>
      </c>
      <c r="AA2049" s="32">
        <v>0.37169999999999997</v>
      </c>
      <c r="AB2049" s="32"/>
      <c r="AC2049" s="32"/>
      <c r="AD2049" s="32"/>
      <c r="AE2049" s="32"/>
      <c r="AF2049" s="32">
        <v>6.0776000000000003</v>
      </c>
      <c r="AG2049" s="32">
        <v>5.2454000000000001</v>
      </c>
      <c r="AH2049" s="32">
        <v>6.7690999999999999</v>
      </c>
      <c r="AI2049" s="32">
        <v>0.4889</v>
      </c>
      <c r="AJ2049" s="32"/>
      <c r="AK2049" s="32"/>
      <c r="AL2049" s="32"/>
      <c r="AM2049" s="32"/>
      <c r="AN2049" s="32">
        <v>2.3620999999999999</v>
      </c>
      <c r="AO2049" s="32"/>
      <c r="AP2049" s="32">
        <v>13.9</v>
      </c>
      <c r="AQ2049" s="32">
        <v>0.1535</v>
      </c>
      <c r="AR2049" s="32"/>
      <c r="AS2049" s="32"/>
      <c r="AT2049" s="32">
        <v>31.1203</v>
      </c>
      <c r="AU2049" s="32">
        <v>4.7999999999999996E-3</v>
      </c>
      <c r="AV2049" s="32"/>
      <c r="AW2049" s="32"/>
      <c r="AX2049" s="32">
        <v>2.5005999999999999</v>
      </c>
      <c r="AY2049" s="33">
        <v>59.51</v>
      </c>
      <c r="AZ2049" s="32"/>
      <c r="BA2049" s="33"/>
      <c r="BB2049">
        <v>148.80000000000001</v>
      </c>
      <c r="BC2049" s="33">
        <v>148.74</v>
      </c>
      <c r="BD2049" s="32">
        <v>9.3257999999999992</v>
      </c>
      <c r="BE2049" s="32"/>
      <c r="BF2049" s="32">
        <v>34.505000000000003</v>
      </c>
      <c r="BG2049" s="32"/>
      <c r="BH2049" s="32">
        <v>2.5005999999999999</v>
      </c>
      <c r="BI2049" s="34">
        <v>60</v>
      </c>
      <c r="BJ2049" s="34">
        <v>25</v>
      </c>
      <c r="BK2049" s="34">
        <v>81</v>
      </c>
      <c r="BL2049" s="34">
        <v>54</v>
      </c>
      <c r="BM2049">
        <v>0</v>
      </c>
      <c r="BN2049" t="s">
        <v>2715</v>
      </c>
      <c r="BO2049" t="s">
        <v>7967</v>
      </c>
      <c r="BP2049" t="b">
        <v>1</v>
      </c>
    </row>
    <row r="2050" spans="1:68" x14ac:dyDescent="0.25">
      <c r="A2050" s="30" t="str">
        <f t="shared" si="32"/>
        <v>2013021003</v>
      </c>
      <c r="B2050" t="s">
        <v>2458</v>
      </c>
      <c r="C2050">
        <v>3</v>
      </c>
      <c r="D2050" s="65" t="s">
        <v>8657</v>
      </c>
      <c r="E2050" t="s">
        <v>103</v>
      </c>
      <c r="F2050">
        <v>1</v>
      </c>
      <c r="I2050" s="34">
        <v>144.80000000000001</v>
      </c>
      <c r="J2050">
        <v>141</v>
      </c>
      <c r="K2050" s="32">
        <v>44.267299999999999</v>
      </c>
      <c r="L2050" s="32">
        <v>-63.318300000000001</v>
      </c>
      <c r="M2050" s="31">
        <v>41453.984675925924</v>
      </c>
      <c r="N2050" s="33">
        <v>0.99</v>
      </c>
      <c r="O2050" s="33">
        <v>49.59</v>
      </c>
      <c r="P2050" s="32">
        <v>7.3319999999999999</v>
      </c>
      <c r="Q2050" s="32">
        <v>3.4956999999999998</v>
      </c>
      <c r="R2050" s="32">
        <v>13.192600000000001</v>
      </c>
      <c r="S2050" s="32">
        <v>3.9441000000000002</v>
      </c>
      <c r="T2050" s="32">
        <v>7.3381999999999996</v>
      </c>
      <c r="U2050" s="32">
        <v>3.4984999999999999</v>
      </c>
      <c r="V2050" s="32">
        <v>13.1997</v>
      </c>
      <c r="W2050" s="32">
        <v>3.9496000000000002</v>
      </c>
      <c r="X2050" s="32">
        <v>31.6416</v>
      </c>
      <c r="Y2050" s="32">
        <v>31.067799999999998</v>
      </c>
      <c r="Z2050" s="32">
        <v>32.344999999999999</v>
      </c>
      <c r="AA2050" s="32">
        <v>0.45150000000000001</v>
      </c>
      <c r="AB2050" s="32">
        <v>31.6538</v>
      </c>
      <c r="AC2050" s="32">
        <v>31.079499999999999</v>
      </c>
      <c r="AD2050" s="32">
        <v>32.358400000000003</v>
      </c>
      <c r="AE2050" s="32">
        <v>0.45219999999999999</v>
      </c>
      <c r="AF2050" s="32">
        <v>7.0713999999999997</v>
      </c>
      <c r="AG2050" s="32">
        <v>6.0949</v>
      </c>
      <c r="AH2050" s="32">
        <v>7.8011999999999997</v>
      </c>
      <c r="AI2050" s="32">
        <v>0.62849999999999995</v>
      </c>
      <c r="AJ2050" s="32">
        <v>6.9701000000000004</v>
      </c>
      <c r="AK2050" s="32">
        <v>6.1650999999999998</v>
      </c>
      <c r="AL2050" s="32">
        <v>7.6020000000000003</v>
      </c>
      <c r="AM2050" s="32">
        <v>0.52869999999999995</v>
      </c>
      <c r="AN2050" s="32">
        <v>2.3140999999999998</v>
      </c>
      <c r="AO2050" s="32">
        <v>2.3149000000000002</v>
      </c>
      <c r="AP2050" s="32">
        <v>13.1585</v>
      </c>
      <c r="AQ2050" s="32">
        <v>2.93E-2</v>
      </c>
      <c r="AR2050" s="32">
        <v>13.161799999999999</v>
      </c>
      <c r="AS2050" s="32">
        <v>3.2000000000000001E-2</v>
      </c>
      <c r="AT2050" s="32">
        <v>31.068899999999999</v>
      </c>
      <c r="AU2050" s="32">
        <v>1E-3</v>
      </c>
      <c r="AV2050" s="32">
        <v>31.081499999999998</v>
      </c>
      <c r="AW2050" s="32">
        <v>1.4E-3</v>
      </c>
      <c r="AX2050" s="32">
        <v>3.4956999999999998</v>
      </c>
      <c r="AY2050" s="33">
        <v>34.72</v>
      </c>
      <c r="AZ2050" s="32">
        <v>3.4984999999999999</v>
      </c>
      <c r="BA2050" s="33">
        <v>34.72</v>
      </c>
      <c r="BB2050">
        <v>148.80000000000001</v>
      </c>
      <c r="BC2050" s="33">
        <v>144.77000000000001</v>
      </c>
      <c r="BD2050" s="32">
        <v>9.4700000000000006</v>
      </c>
      <c r="BE2050" s="32">
        <v>9.3652999999999995</v>
      </c>
      <c r="BF2050" s="32">
        <v>34.575000000000003</v>
      </c>
      <c r="BG2050" s="32">
        <v>34.549500000000002</v>
      </c>
      <c r="BH2050" s="32">
        <v>3.4956999999999998</v>
      </c>
      <c r="BI2050" s="34">
        <v>35</v>
      </c>
      <c r="BJ2050" s="34">
        <v>30</v>
      </c>
      <c r="BK2050" s="34">
        <v>68</v>
      </c>
      <c r="BL2050" s="34">
        <v>28</v>
      </c>
      <c r="BM2050">
        <v>0</v>
      </c>
      <c r="BN2050" t="s">
        <v>2716</v>
      </c>
      <c r="BO2050" t="s">
        <v>6151</v>
      </c>
      <c r="BP2050" t="b">
        <v>1</v>
      </c>
    </row>
    <row r="2051" spans="1:68" x14ac:dyDescent="0.25">
      <c r="A2051" s="30" t="str">
        <f t="shared" si="32"/>
        <v>2013022097</v>
      </c>
      <c r="B2051" t="s">
        <v>2457</v>
      </c>
      <c r="C2051">
        <v>97</v>
      </c>
      <c r="D2051" s="65" t="s">
        <v>8713</v>
      </c>
      <c r="E2051" t="s">
        <v>103</v>
      </c>
      <c r="F2051">
        <v>1</v>
      </c>
      <c r="I2051" s="34">
        <v>154.69999999999999</v>
      </c>
      <c r="J2051">
        <v>175</v>
      </c>
      <c r="K2051" s="32">
        <v>44.273299999999999</v>
      </c>
      <c r="L2051" s="32">
        <v>-63.322299999999998</v>
      </c>
      <c r="M2051" s="31">
        <v>41468.596458333333</v>
      </c>
      <c r="N2051" s="33">
        <v>1.98</v>
      </c>
      <c r="O2051" s="33">
        <v>49.59</v>
      </c>
      <c r="P2051" s="32">
        <v>5.2538</v>
      </c>
      <c r="Q2051" s="32">
        <v>1.5505</v>
      </c>
      <c r="R2051" s="32">
        <v>16.990600000000001</v>
      </c>
      <c r="S2051" s="32">
        <v>5.7728000000000002</v>
      </c>
      <c r="T2051" s="32"/>
      <c r="U2051" s="32"/>
      <c r="V2051" s="32"/>
      <c r="W2051" s="32"/>
      <c r="X2051" s="32">
        <v>31.263000000000002</v>
      </c>
      <c r="Y2051" s="32">
        <v>30.294799999999999</v>
      </c>
      <c r="Z2051" s="32">
        <v>31.7727</v>
      </c>
      <c r="AA2051" s="32">
        <v>0.53380000000000005</v>
      </c>
      <c r="AB2051" s="32"/>
      <c r="AC2051" s="32"/>
      <c r="AD2051" s="32"/>
      <c r="AE2051" s="32"/>
      <c r="AF2051" s="32">
        <v>6.0270999999999999</v>
      </c>
      <c r="AG2051" s="32">
        <v>4.9054000000000002</v>
      </c>
      <c r="AH2051" s="32">
        <v>6.4194000000000004</v>
      </c>
      <c r="AI2051" s="32">
        <v>0.49559999999999998</v>
      </c>
      <c r="AJ2051" s="32"/>
      <c r="AK2051" s="32"/>
      <c r="AL2051" s="32"/>
      <c r="AM2051" s="32"/>
      <c r="AN2051" s="32">
        <v>3.4702000000000002</v>
      </c>
      <c r="AO2051" s="32"/>
      <c r="AP2051" s="32">
        <v>16.8995</v>
      </c>
      <c r="AQ2051" s="32">
        <v>7.1300000000000002E-2</v>
      </c>
      <c r="AR2051" s="32"/>
      <c r="AS2051" s="32"/>
      <c r="AT2051" s="32">
        <v>30.296399999999998</v>
      </c>
      <c r="AU2051" s="32">
        <v>8.0000000000000004E-4</v>
      </c>
      <c r="AV2051" s="32"/>
      <c r="AW2051" s="32"/>
      <c r="AX2051" s="32">
        <v>1.5176000000000001</v>
      </c>
      <c r="AY2051" s="33">
        <v>51.57</v>
      </c>
      <c r="AZ2051" s="32"/>
      <c r="BA2051" s="33"/>
      <c r="BB2051">
        <v>148.80000000000001</v>
      </c>
      <c r="BC2051" s="33">
        <v>148.74</v>
      </c>
      <c r="BD2051" s="32">
        <v>7.1605999999999996</v>
      </c>
      <c r="BE2051" s="32"/>
      <c r="BF2051" s="32">
        <v>33.740699999999997</v>
      </c>
      <c r="BG2051" s="32"/>
      <c r="BH2051" s="32">
        <v>1.5176000000000001</v>
      </c>
      <c r="BI2051" s="34">
        <v>52</v>
      </c>
      <c r="BJ2051" s="34">
        <v>17</v>
      </c>
      <c r="BK2051" s="34">
        <v>116</v>
      </c>
      <c r="BL2051" s="34">
        <v>99</v>
      </c>
      <c r="BM2051">
        <v>0</v>
      </c>
      <c r="BN2051" t="s">
        <v>2717</v>
      </c>
      <c r="BO2051" t="s">
        <v>7968</v>
      </c>
      <c r="BP2051" t="b">
        <v>1</v>
      </c>
    </row>
    <row r="2052" spans="1:68" x14ac:dyDescent="0.25">
      <c r="A2052" s="30" t="str">
        <f t="shared" ref="A2052:A2115" si="33">IF(LEN(B2052)=5,MID(B2052,1,2)+1900&amp;MID(B2052,3,3)&amp;TEXT(TRIM(C2052),"000"),IF(LEN(B2052)=7,B2052&amp;TEXT(TRIM(C2052),"000"),MID(B2052,4,7)&amp;TEXT(TRIM(C2052),"000")))</f>
        <v>2013022176</v>
      </c>
      <c r="B2052" t="s">
        <v>2457</v>
      </c>
      <c r="C2052">
        <v>176</v>
      </c>
      <c r="D2052" s="65" t="s">
        <v>8785</v>
      </c>
      <c r="E2052" t="s">
        <v>103</v>
      </c>
      <c r="F2052">
        <v>1</v>
      </c>
      <c r="I2052" s="34">
        <v>147.69999999999999</v>
      </c>
      <c r="J2052">
        <v>147</v>
      </c>
      <c r="K2052" s="32">
        <v>44.272799999999997</v>
      </c>
      <c r="L2052" s="32">
        <v>-63.3187</v>
      </c>
      <c r="M2052" s="31">
        <v>41478.226412037038</v>
      </c>
      <c r="N2052" s="33">
        <v>2.98</v>
      </c>
      <c r="O2052" s="33">
        <v>49.59</v>
      </c>
      <c r="P2052" s="32">
        <v>8.5370000000000008</v>
      </c>
      <c r="Q2052" s="32">
        <v>1.9543999999999999</v>
      </c>
      <c r="R2052" s="32">
        <v>18.710999999999999</v>
      </c>
      <c r="S2052" s="32">
        <v>6.7492000000000001</v>
      </c>
      <c r="T2052" s="32"/>
      <c r="U2052" s="32"/>
      <c r="V2052" s="32"/>
      <c r="W2052" s="32"/>
      <c r="X2052" s="32">
        <v>31.4084</v>
      </c>
      <c r="Y2052" s="32">
        <v>30.443999999999999</v>
      </c>
      <c r="Z2052" s="32">
        <v>32.093699999999998</v>
      </c>
      <c r="AA2052" s="32">
        <v>0.64370000000000005</v>
      </c>
      <c r="AB2052" s="32"/>
      <c r="AC2052" s="32"/>
      <c r="AD2052" s="32"/>
      <c r="AE2052" s="32"/>
      <c r="AF2052" s="32">
        <v>5.6951999999999998</v>
      </c>
      <c r="AG2052" s="32">
        <v>4.6993999999999998</v>
      </c>
      <c r="AH2052" s="32">
        <v>6.5003000000000002</v>
      </c>
      <c r="AI2052" s="32">
        <v>0.58540000000000003</v>
      </c>
      <c r="AJ2052" s="32"/>
      <c r="AK2052" s="32"/>
      <c r="AL2052" s="32"/>
      <c r="AM2052" s="32"/>
      <c r="AN2052" s="32">
        <v>3.9699</v>
      </c>
      <c r="AO2052" s="32"/>
      <c r="AP2052" s="32">
        <v>18.6478</v>
      </c>
      <c r="AQ2052" s="32">
        <v>8.9700000000000002E-2</v>
      </c>
      <c r="AR2052" s="32"/>
      <c r="AS2052" s="32"/>
      <c r="AT2052" s="32">
        <v>30.451699999999999</v>
      </c>
      <c r="AU2052" s="32">
        <v>8.8999999999999999E-3</v>
      </c>
      <c r="AV2052" s="32"/>
      <c r="AW2052" s="32"/>
      <c r="AX2052" s="32">
        <v>1.9543999999999999</v>
      </c>
      <c r="AY2052" s="33">
        <v>36.700000000000003</v>
      </c>
      <c r="AZ2052" s="32"/>
      <c r="BA2052" s="33"/>
      <c r="BB2052">
        <v>148.80000000000001</v>
      </c>
      <c r="BC2052" s="33">
        <v>147.75</v>
      </c>
      <c r="BD2052" s="32">
        <v>8.1059999999999999</v>
      </c>
      <c r="BE2052" s="32"/>
      <c r="BF2052" s="32">
        <v>34.076599999999999</v>
      </c>
      <c r="BG2052" s="32"/>
      <c r="BH2052" s="32">
        <v>1.9543999999999999</v>
      </c>
      <c r="BI2052" s="34">
        <v>37</v>
      </c>
      <c r="BJ2052" s="34">
        <v>30</v>
      </c>
      <c r="BK2052" s="34">
        <v>93</v>
      </c>
      <c r="BL2052" s="34">
        <v>63</v>
      </c>
      <c r="BM2052">
        <v>0</v>
      </c>
      <c r="BN2052" t="s">
        <v>2718</v>
      </c>
      <c r="BO2052" t="s">
        <v>7969</v>
      </c>
      <c r="BP2052" t="b">
        <v>1</v>
      </c>
    </row>
    <row r="2053" spans="1:68" x14ac:dyDescent="0.25">
      <c r="A2053" s="30" t="str">
        <f t="shared" si="33"/>
        <v>2013022265</v>
      </c>
      <c r="B2053" t="s">
        <v>2457</v>
      </c>
      <c r="C2053">
        <v>265</v>
      </c>
      <c r="D2053" s="65" t="s">
        <v>8858</v>
      </c>
      <c r="E2053" t="s">
        <v>103</v>
      </c>
      <c r="F2053">
        <v>1</v>
      </c>
      <c r="I2053" s="34">
        <v>155.69999999999999</v>
      </c>
      <c r="J2053">
        <v>152</v>
      </c>
      <c r="K2053" s="32">
        <v>44.260300000000001</v>
      </c>
      <c r="L2053" s="32">
        <v>-63.326700000000002</v>
      </c>
      <c r="M2053" s="31">
        <v>41490.331134259257</v>
      </c>
      <c r="N2053" s="33">
        <v>0.99</v>
      </c>
      <c r="O2053" s="33">
        <v>49.59</v>
      </c>
      <c r="P2053" s="32">
        <v>8.2057000000000002</v>
      </c>
      <c r="Q2053" s="32">
        <v>2.7427999999999999</v>
      </c>
      <c r="R2053" s="32">
        <v>17.0273</v>
      </c>
      <c r="S2053" s="32">
        <v>5.8860000000000001</v>
      </c>
      <c r="T2053" s="32"/>
      <c r="U2053" s="32"/>
      <c r="V2053" s="32"/>
      <c r="W2053" s="32"/>
      <c r="X2053" s="32">
        <v>31.345199999999998</v>
      </c>
      <c r="Y2053" s="32">
        <v>30.424800000000001</v>
      </c>
      <c r="Z2053" s="32">
        <v>32.096400000000003</v>
      </c>
      <c r="AA2053" s="32">
        <v>0.61829999999999996</v>
      </c>
      <c r="AB2053" s="32"/>
      <c r="AC2053" s="32"/>
      <c r="AD2053" s="32"/>
      <c r="AE2053" s="32"/>
      <c r="AF2053" s="32">
        <v>5.7797000000000001</v>
      </c>
      <c r="AG2053" s="32">
        <v>4.7606000000000002</v>
      </c>
      <c r="AH2053" s="32">
        <v>6.4196999999999997</v>
      </c>
      <c r="AI2053" s="32">
        <v>0.53149999999999997</v>
      </c>
      <c r="AJ2053" s="32"/>
      <c r="AK2053" s="32"/>
      <c r="AL2053" s="32"/>
      <c r="AM2053" s="32"/>
      <c r="AN2053" s="32">
        <v>3.5851000000000002</v>
      </c>
      <c r="AO2053" s="32"/>
      <c r="AP2053" s="32">
        <v>17.020900000000001</v>
      </c>
      <c r="AQ2053" s="32">
        <v>4.0000000000000002E-4</v>
      </c>
      <c r="AR2053" s="32"/>
      <c r="AS2053" s="32"/>
      <c r="AT2053" s="32">
        <v>30.425799999999999</v>
      </c>
      <c r="AU2053" s="32">
        <v>5.0000000000000001E-4</v>
      </c>
      <c r="AV2053" s="32"/>
      <c r="AW2053" s="32"/>
      <c r="AX2053" s="32">
        <v>2.3805999999999998</v>
      </c>
      <c r="AY2053" s="33">
        <v>62.48</v>
      </c>
      <c r="AZ2053" s="32"/>
      <c r="BA2053" s="33"/>
      <c r="BB2053">
        <v>148.80000000000001</v>
      </c>
      <c r="BC2053" s="33">
        <v>148.74</v>
      </c>
      <c r="BD2053" s="32">
        <v>8.0862999999999996</v>
      </c>
      <c r="BE2053" s="32"/>
      <c r="BF2053" s="32">
        <v>34.097999999999999</v>
      </c>
      <c r="BG2053" s="32"/>
      <c r="BH2053" s="32">
        <v>2.3805999999999998</v>
      </c>
      <c r="BI2053" s="34">
        <v>63</v>
      </c>
      <c r="BJ2053" s="34">
        <v>35</v>
      </c>
      <c r="BK2053" s="34">
        <v>107</v>
      </c>
      <c r="BL2053" s="34">
        <v>72</v>
      </c>
      <c r="BM2053">
        <v>0</v>
      </c>
      <c r="BN2053" t="s">
        <v>2719</v>
      </c>
      <c r="BO2053" t="s">
        <v>7970</v>
      </c>
      <c r="BP2053" t="b">
        <v>1</v>
      </c>
    </row>
    <row r="2054" spans="1:68" x14ac:dyDescent="0.25">
      <c r="A2054" s="30" t="str">
        <f t="shared" si="33"/>
        <v>2013666005</v>
      </c>
      <c r="B2054" t="s">
        <v>2453</v>
      </c>
      <c r="C2054">
        <v>5</v>
      </c>
      <c r="D2054" s="65" t="s">
        <v>8659</v>
      </c>
      <c r="E2054" t="s">
        <v>103</v>
      </c>
      <c r="F2054">
        <v>1</v>
      </c>
      <c r="I2054" s="34">
        <v>151.19999999999999</v>
      </c>
      <c r="J2054">
        <v>169</v>
      </c>
      <c r="K2054" s="32">
        <v>44.267499999999998</v>
      </c>
      <c r="L2054" s="32">
        <v>-63.317500000000003</v>
      </c>
      <c r="M2054" s="31">
        <v>41507.680532407408</v>
      </c>
      <c r="N2054" s="33">
        <v>0.99</v>
      </c>
      <c r="O2054" s="33">
        <v>49.59</v>
      </c>
      <c r="P2054" s="32">
        <v>6.3022</v>
      </c>
      <c r="Q2054" s="32">
        <v>2.5922000000000001</v>
      </c>
      <c r="R2054" s="32">
        <v>15.1713</v>
      </c>
      <c r="S2054" s="32">
        <v>4.3587999999999996</v>
      </c>
      <c r="T2054" s="32"/>
      <c r="U2054" s="32"/>
      <c r="V2054" s="32"/>
      <c r="W2054" s="32"/>
      <c r="X2054" s="32">
        <v>31.694299999999998</v>
      </c>
      <c r="Y2054" s="32">
        <v>30.589600000000001</v>
      </c>
      <c r="Z2054" s="32">
        <v>32.2956</v>
      </c>
      <c r="AA2054" s="32">
        <v>0.58069999999999999</v>
      </c>
      <c r="AB2054" s="32"/>
      <c r="AC2054" s="32"/>
      <c r="AD2054" s="32"/>
      <c r="AE2054" s="32"/>
      <c r="AF2054" s="32">
        <v>6.4356</v>
      </c>
      <c r="AG2054" s="32">
        <v>5.6814999999999998</v>
      </c>
      <c r="AH2054" s="32">
        <v>7.1783000000000001</v>
      </c>
      <c r="AI2054" s="32">
        <v>0.36830000000000002</v>
      </c>
      <c r="AJ2054" s="32"/>
      <c r="AK2054" s="32"/>
      <c r="AL2054" s="32"/>
      <c r="AM2054" s="32"/>
      <c r="AN2054" s="32">
        <v>2.6398999999999999</v>
      </c>
      <c r="AO2054" s="32"/>
      <c r="AP2054" s="32">
        <v>14.327500000000001</v>
      </c>
      <c r="AQ2054" s="32">
        <v>1.0341</v>
      </c>
      <c r="AR2054" s="32"/>
      <c r="AS2054" s="32"/>
      <c r="AT2054" s="32">
        <v>30.668700000000001</v>
      </c>
      <c r="AU2054" s="32">
        <v>4.5900000000000003E-2</v>
      </c>
      <c r="AV2054" s="32"/>
      <c r="AW2054" s="32"/>
      <c r="AX2054" s="32">
        <v>2.4316</v>
      </c>
      <c r="AY2054" s="33">
        <v>63.47</v>
      </c>
      <c r="AZ2054" s="32"/>
      <c r="BA2054" s="33"/>
      <c r="BB2054">
        <v>148.80000000000001</v>
      </c>
      <c r="BC2054" s="33">
        <v>148.74</v>
      </c>
      <c r="BD2054" s="32">
        <v>8.4418000000000006</v>
      </c>
      <c r="BE2054" s="32"/>
      <c r="BF2054" s="32">
        <v>34.2774</v>
      </c>
      <c r="BG2054" s="32"/>
      <c r="BH2054" s="32">
        <v>2.4316</v>
      </c>
      <c r="BI2054" s="34">
        <v>64</v>
      </c>
      <c r="BJ2054" s="34">
        <v>23</v>
      </c>
      <c r="BK2054" s="34">
        <v>94.5</v>
      </c>
      <c r="BL2054" s="34">
        <v>71.5</v>
      </c>
      <c r="BM2054">
        <v>0</v>
      </c>
      <c r="BN2054" t="s">
        <v>2720</v>
      </c>
      <c r="BO2054" t="s">
        <v>7971</v>
      </c>
      <c r="BP2054" t="b">
        <v>1</v>
      </c>
    </row>
    <row r="2055" spans="1:68" x14ac:dyDescent="0.25">
      <c r="A2055" s="30" t="str">
        <f t="shared" si="33"/>
        <v>2013037004</v>
      </c>
      <c r="B2055" t="s">
        <v>225</v>
      </c>
      <c r="C2055">
        <v>4</v>
      </c>
      <c r="D2055" s="65" t="s">
        <v>8658</v>
      </c>
      <c r="E2055" t="s">
        <v>82</v>
      </c>
      <c r="F2055">
        <v>0</v>
      </c>
      <c r="G2055">
        <v>2013</v>
      </c>
      <c r="H2055">
        <v>2</v>
      </c>
      <c r="I2055" s="34">
        <v>62.5</v>
      </c>
      <c r="J2055">
        <v>72</v>
      </c>
      <c r="K2055" s="32">
        <v>44.692999999999998</v>
      </c>
      <c r="L2055" s="32">
        <v>-63.643300000000004</v>
      </c>
      <c r="M2055" s="31">
        <v>41538.595300925925</v>
      </c>
      <c r="N2055" s="33">
        <v>1.98</v>
      </c>
      <c r="O2055" s="33">
        <v>49.59</v>
      </c>
      <c r="P2055" s="32">
        <v>5.7759</v>
      </c>
      <c r="Q2055" s="32">
        <v>4.9126000000000003</v>
      </c>
      <c r="R2055" s="32">
        <v>10.4788</v>
      </c>
      <c r="S2055" s="32">
        <v>1.3745000000000001</v>
      </c>
      <c r="T2055" s="32">
        <v>5.7775999999999996</v>
      </c>
      <c r="U2055" s="32">
        <v>4.9141000000000004</v>
      </c>
      <c r="V2055" s="32">
        <v>10.584199999999999</v>
      </c>
      <c r="W2055" s="32">
        <v>1.3776999999999999</v>
      </c>
      <c r="X2055" s="32">
        <v>31.3063</v>
      </c>
      <c r="Y2055" s="32">
        <v>30.107399999999998</v>
      </c>
      <c r="Z2055" s="32">
        <v>31.573799999999999</v>
      </c>
      <c r="AA2055" s="32">
        <v>0.34160000000000001</v>
      </c>
      <c r="AB2055" s="32">
        <v>31.316800000000001</v>
      </c>
      <c r="AC2055" s="32">
        <v>30.1081</v>
      </c>
      <c r="AD2055" s="32">
        <v>31.5871</v>
      </c>
      <c r="AE2055" s="32">
        <v>0.3427</v>
      </c>
      <c r="AF2055" s="32">
        <v>5.1696</v>
      </c>
      <c r="AG2055" s="32">
        <v>4.5784000000000002</v>
      </c>
      <c r="AH2055" s="32">
        <v>7.3798000000000004</v>
      </c>
      <c r="AI2055" s="32">
        <v>0.45279999999999998</v>
      </c>
      <c r="AJ2055" s="32">
        <v>5.0872999999999999</v>
      </c>
      <c r="AK2055" s="32">
        <v>4.5251000000000001</v>
      </c>
      <c r="AL2055" s="32">
        <v>7.3529</v>
      </c>
      <c r="AM2055" s="32">
        <v>0.42920000000000003</v>
      </c>
      <c r="AN2055" s="32">
        <v>1.5691999999999999</v>
      </c>
      <c r="AO2055" s="32">
        <v>1.5638000000000001</v>
      </c>
      <c r="AP2055" s="32">
        <v>10.1655</v>
      </c>
      <c r="AQ2055" s="32">
        <v>0.41110000000000002</v>
      </c>
      <c r="AR2055" s="32">
        <v>10.179500000000001</v>
      </c>
      <c r="AS2055" s="32">
        <v>0.46329999999999999</v>
      </c>
      <c r="AT2055" s="32">
        <v>30.2134</v>
      </c>
      <c r="AU2055" s="32">
        <v>0.1193</v>
      </c>
      <c r="AV2055" s="32">
        <v>30.228100000000001</v>
      </c>
      <c r="AW2055" s="32">
        <v>0.12509999999999999</v>
      </c>
      <c r="AX2055" s="32">
        <v>4.9126000000000003</v>
      </c>
      <c r="AY2055">
        <v>33.72</v>
      </c>
      <c r="AZ2055">
        <v>4.9141000000000004</v>
      </c>
      <c r="BA2055">
        <v>33.72</v>
      </c>
      <c r="BB2055">
        <v>70</v>
      </c>
      <c r="BD2055" s="32"/>
      <c r="BE2055" s="32"/>
      <c r="BF2055" s="32"/>
      <c r="BG2055" s="32"/>
      <c r="BH2055" s="32"/>
      <c r="BI2055" s="34"/>
      <c r="BJ2055" s="34"/>
      <c r="BK2055" s="34"/>
      <c r="BL2055" s="34"/>
      <c r="BM2055">
        <v>-1</v>
      </c>
      <c r="BN2055" t="s">
        <v>2062</v>
      </c>
      <c r="BO2055" t="s">
        <v>7972</v>
      </c>
      <c r="BP2055" t="b">
        <v>1</v>
      </c>
    </row>
    <row r="2056" spans="1:68" x14ac:dyDescent="0.25">
      <c r="A2056" s="30" t="str">
        <f t="shared" si="33"/>
        <v>2013037009</v>
      </c>
      <c r="B2056" t="s">
        <v>225</v>
      </c>
      <c r="C2056">
        <v>9</v>
      </c>
      <c r="D2056" s="65" t="s">
        <v>8663</v>
      </c>
      <c r="E2056" t="s">
        <v>184</v>
      </c>
      <c r="F2056">
        <v>0</v>
      </c>
      <c r="G2056">
        <v>2013</v>
      </c>
      <c r="H2056">
        <v>2</v>
      </c>
      <c r="I2056" s="34">
        <v>164.6</v>
      </c>
      <c r="J2056">
        <v>170</v>
      </c>
      <c r="K2056" s="32">
        <v>44.2498</v>
      </c>
      <c r="L2056" s="32">
        <v>-63.167999999999999</v>
      </c>
      <c r="M2056" s="31">
        <v>41538.913425925923</v>
      </c>
      <c r="N2056" s="33">
        <v>5.95</v>
      </c>
      <c r="O2056" s="33">
        <v>49.59</v>
      </c>
      <c r="P2056" s="32">
        <v>11.110799999999999</v>
      </c>
      <c r="Q2056" s="32">
        <v>3.3578999999999999</v>
      </c>
      <c r="R2056" s="32">
        <v>17.6904</v>
      </c>
      <c r="S2056" s="32">
        <v>6.1044</v>
      </c>
      <c r="T2056" s="32">
        <v>11.347799999999999</v>
      </c>
      <c r="U2056" s="32">
        <v>3.3589000000000002</v>
      </c>
      <c r="V2056" s="32">
        <v>17.6892</v>
      </c>
      <c r="W2056" s="32">
        <v>6.1835000000000004</v>
      </c>
      <c r="X2056" s="32">
        <v>31.5107</v>
      </c>
      <c r="Y2056" s="32">
        <v>30.756900000000002</v>
      </c>
      <c r="Z2056" s="32">
        <v>32.269799999999996</v>
      </c>
      <c r="AA2056" s="32">
        <v>0.64680000000000004</v>
      </c>
      <c r="AB2056" s="32">
        <v>31.440999999999999</v>
      </c>
      <c r="AC2056" s="32">
        <v>30.770199999999999</v>
      </c>
      <c r="AD2056" s="32">
        <v>32.264800000000001</v>
      </c>
      <c r="AE2056" s="32">
        <v>0.63560000000000005</v>
      </c>
      <c r="AF2056" s="32">
        <v>6.0846</v>
      </c>
      <c r="AG2056" s="32">
        <v>5.2413999999999996</v>
      </c>
      <c r="AH2056" s="32">
        <v>7.0274999999999999</v>
      </c>
      <c r="AI2056" s="32">
        <v>0.62329999999999997</v>
      </c>
      <c r="AJ2056" s="32">
        <v>5.9618000000000002</v>
      </c>
      <c r="AK2056" s="32">
        <v>5.2481999999999998</v>
      </c>
      <c r="AL2056" s="32">
        <v>6.8544</v>
      </c>
      <c r="AM2056" s="32">
        <v>0.51970000000000005</v>
      </c>
      <c r="AN2056" s="32">
        <v>3.5747</v>
      </c>
      <c r="AO2056" s="32">
        <v>3.56</v>
      </c>
      <c r="AP2056" s="32"/>
      <c r="AQ2056" s="32"/>
      <c r="AR2056" s="32"/>
      <c r="AS2056" s="32"/>
      <c r="AT2056" s="32"/>
      <c r="AU2056" s="32"/>
      <c r="AV2056" s="32"/>
      <c r="AW2056" s="32"/>
      <c r="AX2056" s="32">
        <v>2.8008999999999999</v>
      </c>
      <c r="AY2056">
        <v>66.45</v>
      </c>
      <c r="AZ2056">
        <v>2.8264</v>
      </c>
      <c r="BA2056">
        <v>62.48</v>
      </c>
      <c r="BB2056">
        <v>169</v>
      </c>
      <c r="BC2056">
        <v>164.6</v>
      </c>
      <c r="BD2056" s="32">
        <v>9.6119000000000003</v>
      </c>
      <c r="BE2056" s="32">
        <v>9.6155000000000008</v>
      </c>
      <c r="BF2056" s="32">
        <v>34.685499999999998</v>
      </c>
      <c r="BG2056" s="32">
        <v>34.701599999999999</v>
      </c>
      <c r="BH2056" s="32">
        <v>2.8008999999999999</v>
      </c>
      <c r="BI2056" s="34">
        <v>67</v>
      </c>
      <c r="BJ2056" s="34">
        <v>45</v>
      </c>
      <c r="BK2056" s="34">
        <v>84</v>
      </c>
      <c r="BL2056" s="34">
        <v>39</v>
      </c>
      <c r="BM2056">
        <v>0</v>
      </c>
      <c r="BN2056" t="s">
        <v>2063</v>
      </c>
      <c r="BO2056" t="s">
        <v>7973</v>
      </c>
      <c r="BP2056" t="b">
        <v>1</v>
      </c>
    </row>
    <row r="2057" spans="1:68" x14ac:dyDescent="0.25">
      <c r="A2057" s="30" t="str">
        <f t="shared" si="33"/>
        <v>2013037013</v>
      </c>
      <c r="B2057" t="s">
        <v>225</v>
      </c>
      <c r="C2057">
        <v>13</v>
      </c>
      <c r="D2057" s="65" t="s">
        <v>8667</v>
      </c>
      <c r="E2057" t="s">
        <v>95</v>
      </c>
      <c r="F2057">
        <v>1</v>
      </c>
      <c r="G2057">
        <v>2013</v>
      </c>
      <c r="H2057">
        <v>2</v>
      </c>
      <c r="I2057" s="34">
        <v>76.400000000000006</v>
      </c>
      <c r="J2057">
        <v>78</v>
      </c>
      <c r="K2057" s="32">
        <v>44.4</v>
      </c>
      <c r="L2057" s="32">
        <v>-63.450299999999999</v>
      </c>
      <c r="M2057" s="31">
        <v>41539.140381944446</v>
      </c>
      <c r="N2057" s="33">
        <v>0.99</v>
      </c>
      <c r="O2057" s="33">
        <v>49.59</v>
      </c>
      <c r="P2057" s="32">
        <v>9.9383999999999997</v>
      </c>
      <c r="Q2057" s="32">
        <v>3.4725000000000001</v>
      </c>
      <c r="R2057" s="32">
        <v>16.656500000000001</v>
      </c>
      <c r="S2057" s="32">
        <v>5.1619999999999999</v>
      </c>
      <c r="T2057" s="32">
        <v>9.8853000000000009</v>
      </c>
      <c r="U2057" s="32">
        <v>3.4702000000000002</v>
      </c>
      <c r="V2057" s="32">
        <v>16.655899999999999</v>
      </c>
      <c r="W2057" s="32">
        <v>5.1614000000000004</v>
      </c>
      <c r="X2057" s="32"/>
      <c r="Y2057" s="32"/>
      <c r="Z2057" s="32"/>
      <c r="AA2057" s="32"/>
      <c r="AB2057" s="32">
        <v>31.524999999999999</v>
      </c>
      <c r="AC2057" s="32">
        <v>30.882100000000001</v>
      </c>
      <c r="AD2057" s="32">
        <v>32.138199999999998</v>
      </c>
      <c r="AE2057" s="32">
        <v>0.54249999999999998</v>
      </c>
      <c r="AF2057" s="32"/>
      <c r="AG2057" s="32"/>
      <c r="AH2057" s="32"/>
      <c r="AI2057" s="32"/>
      <c r="AJ2057" s="32">
        <v>6.1513999999999998</v>
      </c>
      <c r="AK2057" s="32">
        <v>5.5621</v>
      </c>
      <c r="AL2057" s="32">
        <v>6.6932</v>
      </c>
      <c r="AM2057" s="32">
        <v>0.33950000000000002</v>
      </c>
      <c r="AN2057" s="32"/>
      <c r="AO2057" s="32">
        <v>3.0834999999999999</v>
      </c>
      <c r="AP2057" s="32">
        <v>16.6433</v>
      </c>
      <c r="AQ2057" s="32">
        <v>1.9300000000000001E-2</v>
      </c>
      <c r="AR2057" s="32">
        <v>16.650099999999998</v>
      </c>
      <c r="AS2057" s="32">
        <v>9.1999999999999998E-3</v>
      </c>
      <c r="AT2057" s="32"/>
      <c r="AU2057" s="32"/>
      <c r="AV2057" s="32">
        <v>30.9253</v>
      </c>
      <c r="AW2057" s="32">
        <v>8.0000000000000004E-4</v>
      </c>
      <c r="AX2057" s="32">
        <v>3.4264999999999999</v>
      </c>
      <c r="AY2057">
        <v>75.37</v>
      </c>
      <c r="AZ2057">
        <v>3.4081999999999999</v>
      </c>
      <c r="BA2057">
        <v>76.36</v>
      </c>
      <c r="BB2057">
        <v>83.5</v>
      </c>
      <c r="BD2057" s="32"/>
      <c r="BE2057" s="32"/>
      <c r="BF2057" s="32"/>
      <c r="BG2057" s="32"/>
      <c r="BH2057" s="32"/>
      <c r="BI2057" s="34"/>
      <c r="BJ2057" s="34">
        <v>40</v>
      </c>
      <c r="BK2057" s="34">
        <v>77</v>
      </c>
      <c r="BL2057" s="34">
        <v>37</v>
      </c>
      <c r="BM2057">
        <v>0</v>
      </c>
      <c r="BN2057" t="s">
        <v>2064</v>
      </c>
      <c r="BO2057" t="s">
        <v>7974</v>
      </c>
      <c r="BP2057" t="b">
        <v>1</v>
      </c>
    </row>
    <row r="2058" spans="1:68" x14ac:dyDescent="0.25">
      <c r="A2058" s="30" t="str">
        <f t="shared" si="33"/>
        <v>2013037014</v>
      </c>
      <c r="B2058" t="s">
        <v>225</v>
      </c>
      <c r="C2058">
        <v>14</v>
      </c>
      <c r="D2058" s="65" t="s">
        <v>8668</v>
      </c>
      <c r="E2058" t="s">
        <v>209</v>
      </c>
      <c r="F2058">
        <v>0</v>
      </c>
      <c r="G2058">
        <v>2013</v>
      </c>
      <c r="H2058">
        <v>2</v>
      </c>
      <c r="I2058" s="34">
        <v>115</v>
      </c>
      <c r="J2058">
        <v>95</v>
      </c>
      <c r="K2058" s="32">
        <v>44.347799999999999</v>
      </c>
      <c r="L2058" s="32">
        <v>-63.3048</v>
      </c>
      <c r="M2058" s="31">
        <v>41539.205768518521</v>
      </c>
      <c r="N2058" s="33">
        <v>1.98</v>
      </c>
      <c r="O2058" s="33">
        <v>49.59</v>
      </c>
      <c r="P2058" s="32"/>
      <c r="Q2058" s="32"/>
      <c r="R2058" s="32"/>
      <c r="S2058" s="32"/>
      <c r="T2058" s="32">
        <v>10.973100000000001</v>
      </c>
      <c r="U2058" s="32">
        <v>3.6190000000000002</v>
      </c>
      <c r="V2058" s="32">
        <v>17.412500000000001</v>
      </c>
      <c r="W2058" s="32">
        <v>5.5248999999999997</v>
      </c>
      <c r="X2058" s="32"/>
      <c r="Y2058" s="32"/>
      <c r="Z2058" s="32"/>
      <c r="AA2058" s="32"/>
      <c r="AB2058" s="32">
        <v>31.670999999999999</v>
      </c>
      <c r="AC2058" s="32">
        <v>30.835699999999999</v>
      </c>
      <c r="AD2058" s="32">
        <v>32.692300000000003</v>
      </c>
      <c r="AE2058" s="32">
        <v>0.79869999999999997</v>
      </c>
      <c r="AF2058" s="32"/>
      <c r="AG2058" s="32"/>
      <c r="AH2058" s="32"/>
      <c r="AI2058" s="32"/>
      <c r="AJ2058" s="32">
        <v>6.0564</v>
      </c>
      <c r="AK2058" s="32">
        <v>5.4413</v>
      </c>
      <c r="AL2058" s="32">
        <v>6.7221000000000002</v>
      </c>
      <c r="AM2058" s="32">
        <v>0.45479999999999998</v>
      </c>
      <c r="AN2058" s="32"/>
      <c r="AO2058" s="32">
        <v>3.5916999999999999</v>
      </c>
      <c r="AP2058" s="32"/>
      <c r="AQ2058" s="32"/>
      <c r="AR2058" s="32">
        <v>17.404199999999999</v>
      </c>
      <c r="AS2058" s="32">
        <v>7.3000000000000001E-3</v>
      </c>
      <c r="AT2058" s="32"/>
      <c r="AU2058" s="32"/>
      <c r="AV2058" s="32">
        <v>30.836500000000001</v>
      </c>
      <c r="AW2058" s="32">
        <v>2.0000000000000001E-4</v>
      </c>
      <c r="AZ2058">
        <v>2.9134000000000002</v>
      </c>
      <c r="BA2058">
        <v>69.42</v>
      </c>
      <c r="BB2058">
        <v>125</v>
      </c>
      <c r="BD2058" s="32"/>
      <c r="BE2058" s="32"/>
      <c r="BF2058" s="32"/>
      <c r="BG2058" s="32"/>
      <c r="BH2058" s="32">
        <v>2.9134000000000002</v>
      </c>
      <c r="BI2058" s="34">
        <v>70</v>
      </c>
      <c r="BJ2058" s="34">
        <v>46</v>
      </c>
      <c r="BK2058" s="34">
        <v>101</v>
      </c>
      <c r="BL2058" s="34">
        <v>55</v>
      </c>
      <c r="BM2058">
        <v>0</v>
      </c>
      <c r="BN2058" t="s">
        <v>2065</v>
      </c>
      <c r="BP2058" t="b">
        <v>0</v>
      </c>
    </row>
    <row r="2059" spans="1:68" x14ac:dyDescent="0.25">
      <c r="A2059" s="30" t="str">
        <f t="shared" si="33"/>
        <v>2013037017</v>
      </c>
      <c r="B2059" t="s">
        <v>225</v>
      </c>
      <c r="C2059">
        <v>17</v>
      </c>
      <c r="D2059" s="65" t="s">
        <v>8671</v>
      </c>
      <c r="E2059" t="s">
        <v>103</v>
      </c>
      <c r="F2059">
        <v>1</v>
      </c>
      <c r="G2059">
        <v>2013</v>
      </c>
      <c r="H2059">
        <v>2</v>
      </c>
      <c r="I2059" s="34">
        <v>130.9</v>
      </c>
      <c r="J2059">
        <v>135</v>
      </c>
      <c r="K2059" s="32">
        <v>44.259700000000002</v>
      </c>
      <c r="L2059" s="32">
        <v>-63.311999999999998</v>
      </c>
      <c r="M2059" s="31">
        <v>41539.25582175926</v>
      </c>
      <c r="N2059" s="33">
        <v>0.99</v>
      </c>
      <c r="O2059" s="33">
        <v>49.59</v>
      </c>
      <c r="P2059" s="32">
        <v>9.8538999999999994</v>
      </c>
      <c r="Q2059" s="32">
        <v>3.0326</v>
      </c>
      <c r="R2059" s="32">
        <v>17.593299999999999</v>
      </c>
      <c r="S2059" s="32">
        <v>6.2914000000000003</v>
      </c>
      <c r="T2059" s="32">
        <v>9.7805999999999997</v>
      </c>
      <c r="U2059" s="32">
        <v>3.0314999999999999</v>
      </c>
      <c r="V2059" s="32">
        <v>17.5945</v>
      </c>
      <c r="W2059" s="32">
        <v>6.2870999999999997</v>
      </c>
      <c r="X2059" s="32"/>
      <c r="Y2059" s="32"/>
      <c r="Z2059" s="32"/>
      <c r="AA2059" s="32"/>
      <c r="AB2059" s="32">
        <v>31.662299999999998</v>
      </c>
      <c r="AC2059" s="32">
        <v>30.903700000000001</v>
      </c>
      <c r="AD2059" s="32">
        <v>32.3489</v>
      </c>
      <c r="AE2059" s="32">
        <v>0.58660000000000001</v>
      </c>
      <c r="AF2059" s="32"/>
      <c r="AG2059" s="32"/>
      <c r="AH2059" s="32"/>
      <c r="AI2059" s="32"/>
      <c r="AJ2059" s="32">
        <v>6.0869</v>
      </c>
      <c r="AK2059" s="32">
        <v>5.2560000000000002</v>
      </c>
      <c r="AL2059" s="32">
        <v>6.9768999999999997</v>
      </c>
      <c r="AM2059" s="32">
        <v>0.52980000000000005</v>
      </c>
      <c r="AN2059" s="32"/>
      <c r="AO2059" s="32">
        <v>3.5287000000000002</v>
      </c>
      <c r="AP2059" s="32">
        <v>17.581700000000001</v>
      </c>
      <c r="AQ2059" s="32">
        <v>4.1000000000000003E-3</v>
      </c>
      <c r="AR2059" s="32">
        <v>17.587</v>
      </c>
      <c r="AS2059" s="32">
        <v>2.7000000000000001E-3</v>
      </c>
      <c r="AT2059" s="32"/>
      <c r="AU2059" s="32"/>
      <c r="AV2059" s="32">
        <v>30.9392</v>
      </c>
      <c r="AW2059" s="32">
        <v>6.1100000000000002E-2</v>
      </c>
      <c r="AX2059" s="32">
        <v>2.7143999999999999</v>
      </c>
      <c r="AY2059">
        <v>58.52</v>
      </c>
      <c r="AZ2059">
        <v>2.7149999999999999</v>
      </c>
      <c r="BA2059">
        <v>58.52</v>
      </c>
      <c r="BB2059">
        <v>148.80000000000001</v>
      </c>
      <c r="BD2059" s="32"/>
      <c r="BE2059" s="32"/>
      <c r="BF2059" s="32"/>
      <c r="BG2059" s="32"/>
      <c r="BH2059" s="32">
        <v>2.7143999999999999</v>
      </c>
      <c r="BI2059" s="34">
        <v>59</v>
      </c>
      <c r="BJ2059" s="34">
        <v>37</v>
      </c>
      <c r="BK2059" s="34">
        <v>93</v>
      </c>
      <c r="BL2059" s="34">
        <v>56</v>
      </c>
      <c r="BM2059">
        <v>0</v>
      </c>
      <c r="BN2059" t="s">
        <v>2066</v>
      </c>
      <c r="BO2059" t="s">
        <v>7975</v>
      </c>
      <c r="BP2059" t="b">
        <v>1</v>
      </c>
    </row>
    <row r="2060" spans="1:68" x14ac:dyDescent="0.25">
      <c r="A2060" s="30" t="str">
        <f t="shared" si="33"/>
        <v>2013037019</v>
      </c>
      <c r="B2060" t="s">
        <v>225</v>
      </c>
      <c r="C2060">
        <v>19</v>
      </c>
      <c r="D2060" s="65" t="s">
        <v>8673</v>
      </c>
      <c r="E2060" t="s">
        <v>112</v>
      </c>
      <c r="F2060">
        <v>1</v>
      </c>
      <c r="G2060">
        <v>2013</v>
      </c>
      <c r="H2060">
        <v>2</v>
      </c>
      <c r="I2060" s="34">
        <v>253.8</v>
      </c>
      <c r="J2060">
        <v>256</v>
      </c>
      <c r="K2060" s="32">
        <v>43.880200000000002</v>
      </c>
      <c r="L2060" s="32">
        <v>-62.88</v>
      </c>
      <c r="M2060" s="31">
        <v>41539.403281944447</v>
      </c>
      <c r="N2060" s="33">
        <v>1.98</v>
      </c>
      <c r="O2060" s="33">
        <v>49.59</v>
      </c>
      <c r="P2060" s="32">
        <v>7.1035000000000004</v>
      </c>
      <c r="Q2060" s="32">
        <v>3.5453000000000001</v>
      </c>
      <c r="R2060" s="32">
        <v>15.7902</v>
      </c>
      <c r="S2060" s="32">
        <v>4.1052</v>
      </c>
      <c r="T2060" s="32">
        <v>7.0872000000000002</v>
      </c>
      <c r="U2060" s="32">
        <v>3.5442</v>
      </c>
      <c r="V2060" s="32">
        <v>15.7972</v>
      </c>
      <c r="W2060" s="32">
        <v>4.0895000000000001</v>
      </c>
      <c r="X2060" s="32">
        <v>32.242800000000003</v>
      </c>
      <c r="Y2060" s="32">
        <v>30.2837</v>
      </c>
      <c r="Z2060" s="32">
        <v>32.888300000000001</v>
      </c>
      <c r="AA2060" s="32">
        <v>0.68659999999999999</v>
      </c>
      <c r="AB2060" s="32">
        <v>32.2577</v>
      </c>
      <c r="AC2060" s="32">
        <v>30.195499999999999</v>
      </c>
      <c r="AD2060" s="32">
        <v>32.9422</v>
      </c>
      <c r="AE2060" s="32">
        <v>0.71599999999999997</v>
      </c>
      <c r="AF2060" s="32">
        <v>6.4250999999999996</v>
      </c>
      <c r="AG2060" s="32">
        <v>5.5129000000000001</v>
      </c>
      <c r="AH2060" s="32">
        <v>7.1599000000000004</v>
      </c>
      <c r="AI2060" s="32">
        <v>0.4259</v>
      </c>
      <c r="AJ2060" s="32">
        <v>6.4192</v>
      </c>
      <c r="AK2060" s="32">
        <v>5.6532</v>
      </c>
      <c r="AL2060" s="32">
        <v>7.0670000000000002</v>
      </c>
      <c r="AM2060" s="32">
        <v>0.3236</v>
      </c>
      <c r="AN2060" s="32">
        <v>3.4634</v>
      </c>
      <c r="AO2060" s="32">
        <v>3.4459</v>
      </c>
      <c r="AP2060" s="32">
        <v>15.761900000000001</v>
      </c>
      <c r="AQ2060" s="32">
        <v>3.2800000000000003E-2</v>
      </c>
      <c r="AR2060" s="32">
        <v>15.6851</v>
      </c>
      <c r="AS2060" s="32">
        <v>9.9400000000000002E-2</v>
      </c>
      <c r="AT2060" s="32">
        <v>30.550799999999999</v>
      </c>
      <c r="AU2060" s="32">
        <v>0.23350000000000001</v>
      </c>
      <c r="AV2060" s="32">
        <v>30.489599999999999</v>
      </c>
      <c r="AW2060" s="32">
        <v>0.26679999999999998</v>
      </c>
      <c r="AX2060" s="32">
        <v>3.5453000000000001</v>
      </c>
      <c r="AY2060">
        <v>44.63</v>
      </c>
      <c r="AZ2060">
        <v>3.5442</v>
      </c>
      <c r="BA2060">
        <v>44.63</v>
      </c>
      <c r="BB2060">
        <v>263.60000000000002</v>
      </c>
      <c r="BC2060">
        <v>253.79</v>
      </c>
      <c r="BD2060" s="32">
        <v>9.8106000000000009</v>
      </c>
      <c r="BE2060" s="32">
        <v>9.8082999999999991</v>
      </c>
      <c r="BF2060" s="32">
        <v>35.100999999999999</v>
      </c>
      <c r="BG2060" s="32">
        <v>35.0914</v>
      </c>
      <c r="BH2060" s="32">
        <v>3.5453000000000001</v>
      </c>
      <c r="BI2060" s="34">
        <v>45</v>
      </c>
      <c r="BJ2060" s="34">
        <v>32</v>
      </c>
      <c r="BK2060" s="34">
        <v>56</v>
      </c>
      <c r="BL2060" s="34">
        <v>23</v>
      </c>
      <c r="BM2060">
        <v>0</v>
      </c>
      <c r="BN2060" t="s">
        <v>2067</v>
      </c>
      <c r="BP2060" t="b">
        <v>0</v>
      </c>
    </row>
    <row r="2061" spans="1:68" x14ac:dyDescent="0.25">
      <c r="A2061" s="30" t="str">
        <f t="shared" si="33"/>
        <v>2013037021</v>
      </c>
      <c r="B2061" t="s">
        <v>225</v>
      </c>
      <c r="C2061">
        <v>21</v>
      </c>
      <c r="D2061" s="65" t="s">
        <v>8675</v>
      </c>
      <c r="E2061" t="s">
        <v>112</v>
      </c>
      <c r="F2061">
        <v>1</v>
      </c>
      <c r="G2061">
        <v>2013</v>
      </c>
      <c r="H2061">
        <v>2</v>
      </c>
      <c r="I2061" s="34">
        <v>252.8</v>
      </c>
      <c r="J2061">
        <v>256</v>
      </c>
      <c r="K2061" s="32">
        <v>43.880200000000002</v>
      </c>
      <c r="L2061" s="32">
        <v>-62.880699999999997</v>
      </c>
      <c r="M2061" s="31">
        <v>41539.470520833333</v>
      </c>
      <c r="N2061" s="33">
        <v>2.98</v>
      </c>
      <c r="O2061" s="33">
        <v>49.59</v>
      </c>
      <c r="P2061" s="32">
        <v>7.8539000000000003</v>
      </c>
      <c r="Q2061" s="32">
        <v>3.6158000000000001</v>
      </c>
      <c r="R2061" s="32">
        <v>15.1966</v>
      </c>
      <c r="S2061" s="32">
        <v>4.3958000000000004</v>
      </c>
      <c r="T2061" s="32">
        <v>7.8566000000000003</v>
      </c>
      <c r="U2061" s="32">
        <v>3.6133999999999999</v>
      </c>
      <c r="V2061" s="32">
        <v>15.208299999999999</v>
      </c>
      <c r="W2061" s="32">
        <v>4.4001000000000001</v>
      </c>
      <c r="X2061" s="32">
        <v>31.81</v>
      </c>
      <c r="Y2061" s="32">
        <v>30.822299999999998</v>
      </c>
      <c r="Z2061" s="32">
        <v>32.647300000000001</v>
      </c>
      <c r="AA2061" s="32">
        <v>0.68110000000000004</v>
      </c>
      <c r="AB2061" s="32">
        <v>31.807300000000001</v>
      </c>
      <c r="AC2061" s="32">
        <v>30.806899999999999</v>
      </c>
      <c r="AD2061" s="32">
        <v>32.637700000000002</v>
      </c>
      <c r="AE2061" s="32">
        <v>0.6825</v>
      </c>
      <c r="AF2061" s="32">
        <v>6.4451999999999998</v>
      </c>
      <c r="AG2061" s="32">
        <v>5.6539000000000001</v>
      </c>
      <c r="AH2061" s="32">
        <v>7.3522999999999996</v>
      </c>
      <c r="AI2061" s="32">
        <v>0.48930000000000001</v>
      </c>
      <c r="AJ2061" s="32">
        <v>6.3273000000000001</v>
      </c>
      <c r="AK2061" s="32">
        <v>5.7000999999999999</v>
      </c>
      <c r="AL2061" s="32">
        <v>7.3014999999999999</v>
      </c>
      <c r="AM2061" s="32">
        <v>0.41299999999999998</v>
      </c>
      <c r="AN2061" s="32">
        <v>3.1745999999999999</v>
      </c>
      <c r="AO2061" s="32">
        <v>3.2159</v>
      </c>
      <c r="AP2061" s="32">
        <v>15.1023</v>
      </c>
      <c r="AQ2061" s="32">
        <v>7.9399999999999998E-2</v>
      </c>
      <c r="AR2061" s="32">
        <v>15.140700000000001</v>
      </c>
      <c r="AS2061" s="32">
        <v>6.6000000000000003E-2</v>
      </c>
      <c r="AT2061" s="32">
        <v>30.828499999999998</v>
      </c>
      <c r="AU2061" s="32">
        <v>5.8999999999999999E-3</v>
      </c>
      <c r="AV2061" s="32">
        <v>30.813600000000001</v>
      </c>
      <c r="AW2061" s="32">
        <v>7.1000000000000004E-3</v>
      </c>
      <c r="AX2061" s="32">
        <v>3.5727000000000002</v>
      </c>
      <c r="AY2061">
        <v>50.58</v>
      </c>
      <c r="AZ2061">
        <v>3.5714999999999999</v>
      </c>
      <c r="BA2061">
        <v>50.58</v>
      </c>
      <c r="BB2061">
        <v>263.60000000000002</v>
      </c>
      <c r="BC2061">
        <v>252.8</v>
      </c>
      <c r="BD2061" s="32">
        <v>9.8088999999999995</v>
      </c>
      <c r="BE2061" s="32">
        <v>9.8086000000000002</v>
      </c>
      <c r="BF2061" s="32">
        <v>35.101700000000001</v>
      </c>
      <c r="BG2061" s="32">
        <v>35.089500000000001</v>
      </c>
      <c r="BH2061" s="32">
        <v>3.5727000000000002</v>
      </c>
      <c r="BI2061" s="34">
        <v>51</v>
      </c>
      <c r="BJ2061" s="34">
        <v>35</v>
      </c>
      <c r="BK2061" s="34">
        <v>59</v>
      </c>
      <c r="BL2061" s="34">
        <v>24</v>
      </c>
      <c r="BM2061">
        <v>0</v>
      </c>
      <c r="BN2061" t="s">
        <v>2068</v>
      </c>
      <c r="BO2061" t="s">
        <v>7976</v>
      </c>
      <c r="BP2061" t="b">
        <v>1</v>
      </c>
    </row>
    <row r="2062" spans="1:68" x14ac:dyDescent="0.25">
      <c r="A2062" s="30" t="str">
        <f t="shared" si="33"/>
        <v>2013037024</v>
      </c>
      <c r="B2062" t="s">
        <v>225</v>
      </c>
      <c r="C2062">
        <v>24</v>
      </c>
      <c r="D2062" s="65" t="s">
        <v>8678</v>
      </c>
      <c r="E2062" t="s">
        <v>221</v>
      </c>
      <c r="F2062">
        <v>0</v>
      </c>
      <c r="G2062">
        <v>2013</v>
      </c>
      <c r="H2062">
        <v>2</v>
      </c>
      <c r="I2062" s="34">
        <v>162.6</v>
      </c>
      <c r="J2062">
        <v>164</v>
      </c>
      <c r="K2062" s="32">
        <v>44.134</v>
      </c>
      <c r="L2062" s="32">
        <v>-63.033000000000001</v>
      </c>
      <c r="M2062" s="31">
        <v>41539.598055555558</v>
      </c>
      <c r="N2062" s="33">
        <v>2.98</v>
      </c>
      <c r="O2062" s="33">
        <v>49.59</v>
      </c>
      <c r="P2062" s="32">
        <v>10.3607</v>
      </c>
      <c r="Q2062" s="32">
        <v>4.3869999999999996</v>
      </c>
      <c r="R2062" s="32">
        <v>16.762899999999998</v>
      </c>
      <c r="S2062" s="32">
        <v>5.2173999999999996</v>
      </c>
      <c r="T2062" s="32">
        <v>10.348599999999999</v>
      </c>
      <c r="U2062" s="32">
        <v>4.3853</v>
      </c>
      <c r="V2062" s="32">
        <v>16.757999999999999</v>
      </c>
      <c r="W2062" s="32">
        <v>5.2178000000000004</v>
      </c>
      <c r="X2062" s="32">
        <v>31.680299999999999</v>
      </c>
      <c r="Y2062" s="32">
        <v>30.823899999999998</v>
      </c>
      <c r="Z2062" s="32">
        <v>32.705399999999997</v>
      </c>
      <c r="AA2062" s="32">
        <v>0.72719999999999996</v>
      </c>
      <c r="AB2062" s="32">
        <v>31.680399999999999</v>
      </c>
      <c r="AC2062" s="32">
        <v>30.816099999999999</v>
      </c>
      <c r="AD2062" s="32">
        <v>32.700099999999999</v>
      </c>
      <c r="AE2062" s="32">
        <v>0.73180000000000001</v>
      </c>
      <c r="AF2062" s="32">
        <v>6.3741000000000003</v>
      </c>
      <c r="AG2062" s="32">
        <v>5.4410999999999996</v>
      </c>
      <c r="AH2062" s="32">
        <v>7.1660000000000004</v>
      </c>
      <c r="AI2062" s="32">
        <v>0.6381</v>
      </c>
      <c r="AJ2062" s="32">
        <v>6.3143000000000002</v>
      </c>
      <c r="AK2062" s="32">
        <v>5.49</v>
      </c>
      <c r="AL2062" s="32">
        <v>7.032</v>
      </c>
      <c r="AM2062" s="32">
        <v>0.5131</v>
      </c>
      <c r="AN2062" s="32">
        <v>3.4823</v>
      </c>
      <c r="AO2062" s="32">
        <v>3.4859</v>
      </c>
      <c r="AP2062" s="32">
        <v>16.733499999999999</v>
      </c>
      <c r="AQ2062" s="32">
        <v>4.87E-2</v>
      </c>
      <c r="AR2062" s="32">
        <v>16.729299999999999</v>
      </c>
      <c r="AS2062" s="32">
        <v>4.65E-2</v>
      </c>
      <c r="AT2062" s="32">
        <v>30.851600000000001</v>
      </c>
      <c r="AU2062" s="32">
        <v>2.2000000000000001E-3</v>
      </c>
      <c r="AV2062" s="32">
        <v>30.840299999999999</v>
      </c>
      <c r="AW2062" s="32">
        <v>2.5999999999999999E-3</v>
      </c>
      <c r="AX2062" s="32">
        <v>4.3869999999999996</v>
      </c>
      <c r="AY2062">
        <v>37.69</v>
      </c>
      <c r="AZ2062">
        <v>4.3853</v>
      </c>
      <c r="BA2062">
        <v>37.69</v>
      </c>
      <c r="BB2062">
        <v>173</v>
      </c>
      <c r="BC2062">
        <v>162.62</v>
      </c>
      <c r="BD2062" s="32">
        <v>10.3408</v>
      </c>
      <c r="BE2062" s="32">
        <v>10.3428</v>
      </c>
      <c r="BF2062" s="32">
        <v>35.026899999999998</v>
      </c>
      <c r="BG2062" s="32">
        <v>35.014099999999999</v>
      </c>
      <c r="BH2062" s="32"/>
      <c r="BI2062" s="34"/>
      <c r="BJ2062" s="34"/>
      <c r="BK2062" s="34"/>
      <c r="BL2062" s="34"/>
      <c r="BM2062">
        <v>-1</v>
      </c>
      <c r="BN2062" t="s">
        <v>2069</v>
      </c>
      <c r="BO2062" t="s">
        <v>7977</v>
      </c>
      <c r="BP2062" t="b">
        <v>1</v>
      </c>
    </row>
    <row r="2063" spans="1:68" x14ac:dyDescent="0.25">
      <c r="A2063" s="30" t="str">
        <f t="shared" si="33"/>
        <v>2013037026</v>
      </c>
      <c r="B2063" t="s">
        <v>225</v>
      </c>
      <c r="C2063">
        <v>26</v>
      </c>
      <c r="D2063" s="65" t="s">
        <v>8680</v>
      </c>
      <c r="E2063" t="s">
        <v>85</v>
      </c>
      <c r="F2063">
        <v>0</v>
      </c>
      <c r="G2063">
        <v>2013</v>
      </c>
      <c r="H2063">
        <v>2</v>
      </c>
      <c r="I2063" s="34">
        <v>195.3</v>
      </c>
      <c r="J2063">
        <v>197</v>
      </c>
      <c r="K2063" s="32">
        <v>43.762799999999999</v>
      </c>
      <c r="L2063" s="32">
        <v>-62.7517</v>
      </c>
      <c r="M2063" s="31">
        <v>41539.722708333335</v>
      </c>
      <c r="N2063" s="33">
        <v>2.98</v>
      </c>
      <c r="O2063" s="33">
        <v>49.59</v>
      </c>
      <c r="P2063" s="32">
        <v>10.5115</v>
      </c>
      <c r="Q2063" s="32">
        <v>4.8754</v>
      </c>
      <c r="R2063" s="32">
        <v>18.0366</v>
      </c>
      <c r="S2063" s="32">
        <v>5.5519999999999996</v>
      </c>
      <c r="T2063" s="32">
        <v>10.516400000000001</v>
      </c>
      <c r="U2063" s="32">
        <v>4.8788</v>
      </c>
      <c r="V2063" s="32">
        <v>18.042899999999999</v>
      </c>
      <c r="W2063" s="32">
        <v>5.5654000000000003</v>
      </c>
      <c r="X2063" s="32">
        <v>31.8901</v>
      </c>
      <c r="Y2063" s="32">
        <v>30.9343</v>
      </c>
      <c r="Z2063" s="32">
        <v>32.854900000000001</v>
      </c>
      <c r="AA2063" s="32">
        <v>0.68879999999999997</v>
      </c>
      <c r="AB2063" s="32">
        <v>31.8886</v>
      </c>
      <c r="AC2063" s="32">
        <v>30.912500000000001</v>
      </c>
      <c r="AD2063" s="32">
        <v>32.845500000000001</v>
      </c>
      <c r="AE2063" s="32">
        <v>0.68620000000000003</v>
      </c>
      <c r="AF2063" s="32">
        <v>6.1984000000000004</v>
      </c>
      <c r="AG2063" s="32">
        <v>5.2398999999999996</v>
      </c>
      <c r="AH2063" s="32">
        <v>7.3966000000000003</v>
      </c>
      <c r="AI2063" s="32">
        <v>0.67269999999999996</v>
      </c>
      <c r="AJ2063" s="32">
        <v>6.1759000000000004</v>
      </c>
      <c r="AK2063" s="32">
        <v>5.3419999999999996</v>
      </c>
      <c r="AL2063" s="32">
        <v>7.1718999999999999</v>
      </c>
      <c r="AM2063" s="32">
        <v>0.55420000000000003</v>
      </c>
      <c r="AN2063" s="32">
        <v>3.7044999999999999</v>
      </c>
      <c r="AO2063" s="32">
        <v>3.7044999999999999</v>
      </c>
      <c r="AP2063" s="32">
        <v>17.650600000000001</v>
      </c>
      <c r="AQ2063" s="32">
        <v>1.21E-2</v>
      </c>
      <c r="AR2063" s="32">
        <v>17.642499999999998</v>
      </c>
      <c r="AS2063" s="32">
        <v>2.8E-3</v>
      </c>
      <c r="AT2063" s="32">
        <v>30.9376</v>
      </c>
      <c r="AU2063" s="32">
        <v>4.7000000000000002E-3</v>
      </c>
      <c r="AV2063" s="32">
        <v>30.919</v>
      </c>
      <c r="AW2063" s="32">
        <v>9.1000000000000004E-3</v>
      </c>
      <c r="AX2063" s="32">
        <v>4.8754</v>
      </c>
      <c r="AY2063">
        <v>39.68</v>
      </c>
      <c r="AZ2063">
        <v>4.8788</v>
      </c>
      <c r="BA2063">
        <v>39.68</v>
      </c>
      <c r="BC2063">
        <v>195.33</v>
      </c>
      <c r="BD2063" s="32">
        <v>10.2873</v>
      </c>
      <c r="BE2063" s="32">
        <v>10.305099999999999</v>
      </c>
      <c r="BF2063" s="32">
        <v>35.100299999999997</v>
      </c>
      <c r="BG2063" s="32">
        <v>35.089700000000001</v>
      </c>
      <c r="BH2063" s="32"/>
      <c r="BI2063" s="34"/>
      <c r="BJ2063" s="34"/>
      <c r="BK2063" s="34"/>
      <c r="BL2063" s="34"/>
      <c r="BM2063">
        <v>-1</v>
      </c>
      <c r="BN2063" t="s">
        <v>2070</v>
      </c>
      <c r="BO2063" t="s">
        <v>7978</v>
      </c>
      <c r="BP2063" t="b">
        <v>1</v>
      </c>
    </row>
    <row r="2064" spans="1:68" x14ac:dyDescent="0.25">
      <c r="A2064" s="30" t="str">
        <f t="shared" si="33"/>
        <v>2013037031</v>
      </c>
      <c r="B2064" t="s">
        <v>225</v>
      </c>
      <c r="C2064">
        <v>31</v>
      </c>
      <c r="D2064" s="65" t="s">
        <v>8685</v>
      </c>
      <c r="E2064" t="s">
        <v>85</v>
      </c>
      <c r="F2064">
        <v>0</v>
      </c>
      <c r="G2064">
        <v>2013</v>
      </c>
      <c r="H2064">
        <v>2</v>
      </c>
      <c r="I2064" s="34">
        <v>87.3</v>
      </c>
      <c r="J2064">
        <v>85</v>
      </c>
      <c r="K2064" s="32">
        <v>43.400199999999998</v>
      </c>
      <c r="L2064" s="32">
        <v>-62.457299999999996</v>
      </c>
      <c r="M2064" s="31">
        <v>41539.917060185187</v>
      </c>
      <c r="N2064" s="33">
        <v>1.98</v>
      </c>
      <c r="O2064" s="33">
        <v>49.6</v>
      </c>
      <c r="P2064" s="32">
        <v>10.95</v>
      </c>
      <c r="Q2064" s="32">
        <v>4.3518999999999997</v>
      </c>
      <c r="R2064" s="32">
        <v>18.9694</v>
      </c>
      <c r="S2064" s="32">
        <v>6.2930999999999999</v>
      </c>
      <c r="T2064" s="32">
        <v>10.9413</v>
      </c>
      <c r="U2064" s="32">
        <v>4.3476999999999997</v>
      </c>
      <c r="V2064" s="32">
        <v>18.975000000000001</v>
      </c>
      <c r="W2064" s="32">
        <v>6.2915000000000001</v>
      </c>
      <c r="X2064" s="32">
        <v>31.935099999999998</v>
      </c>
      <c r="Y2064" s="32">
        <v>31.302499999999998</v>
      </c>
      <c r="Z2064" s="32">
        <v>32.656799999999997</v>
      </c>
      <c r="AA2064" s="32">
        <v>0.52229999999999999</v>
      </c>
      <c r="AB2064" s="32">
        <v>31.933599999999998</v>
      </c>
      <c r="AC2064" s="32">
        <v>31.297899999999998</v>
      </c>
      <c r="AD2064" s="32">
        <v>32.648899999999998</v>
      </c>
      <c r="AE2064" s="32">
        <v>0.5232</v>
      </c>
      <c r="AF2064" s="32">
        <v>6.0174000000000003</v>
      </c>
      <c r="AG2064" s="32">
        <v>4.9968000000000004</v>
      </c>
      <c r="AH2064" s="32">
        <v>6.7359</v>
      </c>
      <c r="AI2064" s="32">
        <v>0.60750000000000004</v>
      </c>
      <c r="AJ2064" s="32">
        <v>5.9569999999999999</v>
      </c>
      <c r="AK2064" s="32">
        <v>5.1688999999999998</v>
      </c>
      <c r="AL2064" s="32">
        <v>6.5637999999999996</v>
      </c>
      <c r="AM2064" s="32">
        <v>0.46710000000000002</v>
      </c>
      <c r="AN2064" s="32">
        <v>3.6471</v>
      </c>
      <c r="AO2064" s="32">
        <v>3.6472000000000002</v>
      </c>
      <c r="AP2064" s="32">
        <v>18.874700000000001</v>
      </c>
      <c r="AQ2064" s="32">
        <v>2.7900000000000001E-2</v>
      </c>
      <c r="AR2064" s="32">
        <v>18.8733</v>
      </c>
      <c r="AS2064" s="32">
        <v>1.9900000000000001E-2</v>
      </c>
      <c r="AT2064" s="32">
        <v>31.322900000000001</v>
      </c>
      <c r="AU2064" s="32">
        <v>4.0000000000000002E-4</v>
      </c>
      <c r="AV2064" s="32">
        <v>31.3124</v>
      </c>
      <c r="AW2064" s="32">
        <v>2.9999999999999997E-4</v>
      </c>
      <c r="AX2064" s="32">
        <v>3.8826000000000001</v>
      </c>
      <c r="AY2064">
        <v>51.58</v>
      </c>
      <c r="AZ2064">
        <v>3.8812000000000002</v>
      </c>
      <c r="BA2064">
        <v>51.58</v>
      </c>
      <c r="BC2064">
        <v>87.28</v>
      </c>
      <c r="BD2064" s="32">
        <v>5.4287999999999998</v>
      </c>
      <c r="BE2064" s="32">
        <v>5.4404000000000003</v>
      </c>
      <c r="BF2064" s="32">
        <v>33.156300000000002</v>
      </c>
      <c r="BG2064" s="32">
        <v>33.145499999999998</v>
      </c>
      <c r="BH2064" s="32">
        <v>3.8826000000000001</v>
      </c>
      <c r="BI2064" s="34">
        <v>52</v>
      </c>
      <c r="BJ2064" s="34">
        <v>52</v>
      </c>
      <c r="BK2064" s="34">
        <v>54</v>
      </c>
      <c r="BL2064" s="34">
        <v>2</v>
      </c>
      <c r="BM2064">
        <v>0</v>
      </c>
      <c r="BN2064" t="s">
        <v>2071</v>
      </c>
      <c r="BO2064" t="s">
        <v>7979</v>
      </c>
      <c r="BP2064" t="b">
        <v>1</v>
      </c>
    </row>
    <row r="2065" spans="1:68" x14ac:dyDescent="0.25">
      <c r="A2065" s="30" t="str">
        <f t="shared" si="33"/>
        <v>2013037034</v>
      </c>
      <c r="B2065" t="s">
        <v>225</v>
      </c>
      <c r="C2065">
        <v>34</v>
      </c>
      <c r="D2065" s="65" t="s">
        <v>8688</v>
      </c>
      <c r="E2065" t="s">
        <v>94</v>
      </c>
      <c r="F2065">
        <v>1</v>
      </c>
      <c r="G2065">
        <v>2013</v>
      </c>
      <c r="H2065">
        <v>2</v>
      </c>
      <c r="I2065" s="34">
        <v>95.2</v>
      </c>
      <c r="J2065">
        <v>93</v>
      </c>
      <c r="K2065" s="32">
        <v>43.180999999999997</v>
      </c>
      <c r="L2065" s="32">
        <v>-62.088500000000003</v>
      </c>
      <c r="M2065" s="31">
        <v>41540.027361111112</v>
      </c>
      <c r="N2065" s="33">
        <v>1.98</v>
      </c>
      <c r="O2065" s="33">
        <v>49.6</v>
      </c>
      <c r="P2065" s="32">
        <v>11.7646</v>
      </c>
      <c r="Q2065" s="32">
        <v>4.8894000000000002</v>
      </c>
      <c r="R2065" s="32">
        <v>18.555299999999999</v>
      </c>
      <c r="S2065" s="32">
        <v>5.3346</v>
      </c>
      <c r="T2065" s="32">
        <v>11.7591</v>
      </c>
      <c r="U2065" s="32">
        <v>4.8898999999999999</v>
      </c>
      <c r="V2065" s="32">
        <v>18.551300000000001</v>
      </c>
      <c r="W2065" s="32">
        <v>5.3331999999999997</v>
      </c>
      <c r="X2065" s="32">
        <v>32.197099999999999</v>
      </c>
      <c r="Y2065" s="32">
        <v>31.131900000000002</v>
      </c>
      <c r="Z2065" s="32">
        <v>32.896700000000003</v>
      </c>
      <c r="AA2065" s="32">
        <v>0.50239999999999996</v>
      </c>
      <c r="AB2065" s="32">
        <v>32.197699999999998</v>
      </c>
      <c r="AC2065" s="32">
        <v>31.113399999999999</v>
      </c>
      <c r="AD2065" s="32">
        <v>32.893099999999997</v>
      </c>
      <c r="AE2065" s="32">
        <v>0.51290000000000002</v>
      </c>
      <c r="AF2065" s="32">
        <v>6.0418000000000003</v>
      </c>
      <c r="AG2065" s="32">
        <v>5.1471999999999998</v>
      </c>
      <c r="AH2065" s="32">
        <v>6.6509</v>
      </c>
      <c r="AI2065" s="32">
        <v>0.51259999999999994</v>
      </c>
      <c r="AJ2065" s="32">
        <v>6.0209000000000001</v>
      </c>
      <c r="AK2065" s="32">
        <v>5.3345000000000002</v>
      </c>
      <c r="AL2065" s="32">
        <v>6.5185000000000004</v>
      </c>
      <c r="AM2065" s="32">
        <v>0.3634</v>
      </c>
      <c r="AN2065" s="32">
        <v>3.8222</v>
      </c>
      <c r="AO2065" s="32">
        <v>3.8361000000000001</v>
      </c>
      <c r="AP2065" s="32">
        <v>18.366</v>
      </c>
      <c r="AQ2065" s="32">
        <v>0.15140000000000001</v>
      </c>
      <c r="AR2065" s="32">
        <v>18.376799999999999</v>
      </c>
      <c r="AS2065" s="32">
        <v>0.14050000000000001</v>
      </c>
      <c r="AT2065" s="32">
        <v>31.159400000000002</v>
      </c>
      <c r="AU2065" s="32">
        <v>2.4799999999999999E-2</v>
      </c>
      <c r="AV2065" s="32">
        <v>31.138300000000001</v>
      </c>
      <c r="AW2065" s="32">
        <v>3.0700000000000002E-2</v>
      </c>
      <c r="AX2065" s="32">
        <v>4.8894000000000002</v>
      </c>
      <c r="AY2065">
        <v>44.64</v>
      </c>
      <c r="AZ2065">
        <v>4.8898999999999999</v>
      </c>
      <c r="BA2065">
        <v>44.64</v>
      </c>
      <c r="BB2065">
        <v>107.2</v>
      </c>
      <c r="BD2065" s="32"/>
      <c r="BE2065" s="32"/>
      <c r="BF2065" s="32"/>
      <c r="BG2065" s="32"/>
      <c r="BH2065" s="32"/>
      <c r="BI2065" s="34"/>
      <c r="BJ2065" s="34"/>
      <c r="BK2065" s="34"/>
      <c r="BL2065" s="34"/>
      <c r="BM2065">
        <v>-1</v>
      </c>
      <c r="BN2065" t="s">
        <v>2072</v>
      </c>
      <c r="BO2065" t="s">
        <v>7980</v>
      </c>
      <c r="BP2065" t="b">
        <v>1</v>
      </c>
    </row>
    <row r="2066" spans="1:68" x14ac:dyDescent="0.25">
      <c r="A2066" s="30" t="str">
        <f t="shared" si="33"/>
        <v>2013037037</v>
      </c>
      <c r="B2066" t="s">
        <v>225</v>
      </c>
      <c r="C2066">
        <v>37</v>
      </c>
      <c r="D2066" s="65" t="s">
        <v>8691</v>
      </c>
      <c r="E2066" t="s">
        <v>126</v>
      </c>
      <c r="F2066">
        <v>0</v>
      </c>
      <c r="G2066">
        <v>2013</v>
      </c>
      <c r="H2066">
        <v>2</v>
      </c>
      <c r="I2066" s="34">
        <v>458.8</v>
      </c>
      <c r="J2066">
        <v>448</v>
      </c>
      <c r="K2066" s="32">
        <v>42.939300000000003</v>
      </c>
      <c r="L2066" s="32">
        <v>-61.830800000000004</v>
      </c>
      <c r="M2066" s="31">
        <v>41540.163356481484</v>
      </c>
      <c r="N2066" s="33">
        <v>1.98</v>
      </c>
      <c r="O2066" s="33">
        <v>49.6</v>
      </c>
      <c r="P2066" s="32">
        <v>19.719000000000001</v>
      </c>
      <c r="Q2066" s="32">
        <v>17.1523</v>
      </c>
      <c r="R2066" s="32">
        <v>21.7516</v>
      </c>
      <c r="S2066" s="32">
        <v>1.1736</v>
      </c>
      <c r="T2066" s="32">
        <v>19.715</v>
      </c>
      <c r="U2066" s="32">
        <v>17.1404</v>
      </c>
      <c r="V2066" s="32">
        <v>21.750299999999999</v>
      </c>
      <c r="W2066" s="32">
        <v>1.1773</v>
      </c>
      <c r="X2066" s="32">
        <v>33.843299999999999</v>
      </c>
      <c r="Y2066" s="32">
        <v>31.753799999999998</v>
      </c>
      <c r="Z2066" s="32">
        <v>35.586100000000002</v>
      </c>
      <c r="AA2066" s="32">
        <v>1.516</v>
      </c>
      <c r="AB2066" s="32">
        <v>33.837299999999999</v>
      </c>
      <c r="AC2066" s="32">
        <v>31.7424</v>
      </c>
      <c r="AD2066" s="32">
        <v>35.577800000000003</v>
      </c>
      <c r="AE2066" s="32">
        <v>1.5179</v>
      </c>
      <c r="AF2066" s="32">
        <v>5.0819000000000001</v>
      </c>
      <c r="AG2066" s="32">
        <v>4.4192999999999998</v>
      </c>
      <c r="AH2066" s="32">
        <v>5.5449000000000002</v>
      </c>
      <c r="AI2066" s="32">
        <v>0.28849999999999998</v>
      </c>
      <c r="AJ2066" s="32">
        <v>5.1283000000000003</v>
      </c>
      <c r="AK2066" s="32">
        <v>4.4328000000000003</v>
      </c>
      <c r="AL2066" s="32">
        <v>5.5454999999999997</v>
      </c>
      <c r="AM2066" s="32">
        <v>0.31580000000000003</v>
      </c>
      <c r="AN2066" s="32">
        <v>3.4489999999999998</v>
      </c>
      <c r="AO2066" s="32">
        <v>3.4588000000000001</v>
      </c>
      <c r="AP2066" s="32">
        <v>19.656300000000002</v>
      </c>
      <c r="AQ2066" s="32">
        <v>4.1999999999999997E-3</v>
      </c>
      <c r="AR2066" s="32">
        <v>19.6568</v>
      </c>
      <c r="AS2066" s="32">
        <v>4.7999999999999996E-3</v>
      </c>
      <c r="AT2066" s="32">
        <v>31.7685</v>
      </c>
      <c r="AU2066" s="32">
        <v>2.4400000000000002E-2</v>
      </c>
      <c r="AV2066" s="32">
        <v>31.758099999999999</v>
      </c>
      <c r="AW2066" s="32">
        <v>2.1000000000000001E-2</v>
      </c>
      <c r="AX2066" s="32">
        <v>6.7446999999999999</v>
      </c>
      <c r="AY2066">
        <v>457.83</v>
      </c>
      <c r="AZ2066">
        <v>6.7393999999999998</v>
      </c>
      <c r="BA2066">
        <v>457.83</v>
      </c>
      <c r="BB2066">
        <v>518</v>
      </c>
      <c r="BC2066">
        <v>458.82</v>
      </c>
      <c r="BD2066" s="32">
        <v>6.7831000000000001</v>
      </c>
      <c r="BE2066" s="32">
        <v>6.7638999999999996</v>
      </c>
      <c r="BF2066" s="32">
        <v>35.0518</v>
      </c>
      <c r="BG2066" s="32">
        <v>35.036900000000003</v>
      </c>
      <c r="BH2066" s="32"/>
      <c r="BI2066" s="34"/>
      <c r="BJ2066" s="34"/>
      <c r="BK2066" s="34"/>
      <c r="BL2066" s="34"/>
      <c r="BM2066">
        <v>-1</v>
      </c>
      <c r="BN2066" t="s">
        <v>2073</v>
      </c>
      <c r="BO2066" t="s">
        <v>7981</v>
      </c>
      <c r="BP2066" t="b">
        <v>1</v>
      </c>
    </row>
    <row r="2067" spans="1:68" x14ac:dyDescent="0.25">
      <c r="A2067" s="30" t="str">
        <f t="shared" si="33"/>
        <v>2013037039</v>
      </c>
      <c r="B2067" t="s">
        <v>225</v>
      </c>
      <c r="C2067">
        <v>39</v>
      </c>
      <c r="D2067" s="65" t="s">
        <v>8693</v>
      </c>
      <c r="E2067" t="s">
        <v>96</v>
      </c>
      <c r="F2067">
        <v>1</v>
      </c>
      <c r="G2067">
        <v>2013</v>
      </c>
      <c r="H2067">
        <v>2</v>
      </c>
      <c r="I2067" s="34">
        <v>1091.4000000000001</v>
      </c>
      <c r="J2067">
        <v>1100</v>
      </c>
      <c r="K2067" s="32">
        <v>42.831699999999998</v>
      </c>
      <c r="L2067" s="32">
        <v>-61.732300000000002</v>
      </c>
      <c r="M2067" s="31">
        <v>41540.275358796294</v>
      </c>
      <c r="N2067" s="33">
        <v>3.97</v>
      </c>
      <c r="O2067" s="33">
        <v>49.6</v>
      </c>
      <c r="P2067" s="32">
        <v>19.366499999999998</v>
      </c>
      <c r="Q2067" s="32">
        <v>15.4748</v>
      </c>
      <c r="R2067" s="32">
        <v>20.950800000000001</v>
      </c>
      <c r="S2067" s="32">
        <v>1.4271</v>
      </c>
      <c r="T2067" s="32">
        <v>19.3704</v>
      </c>
      <c r="U2067" s="32">
        <v>15.4747</v>
      </c>
      <c r="V2067" s="32">
        <v>20.950700000000001</v>
      </c>
      <c r="W2067" s="32">
        <v>1.4313</v>
      </c>
      <c r="X2067" s="32">
        <v>34.2166</v>
      </c>
      <c r="Y2067" s="32">
        <v>31.8034</v>
      </c>
      <c r="Z2067" s="32">
        <v>35.692799999999998</v>
      </c>
      <c r="AA2067" s="32">
        <v>1.4519</v>
      </c>
      <c r="AB2067" s="32">
        <v>34.2149</v>
      </c>
      <c r="AC2067" s="32">
        <v>31.792400000000001</v>
      </c>
      <c r="AD2067" s="32">
        <v>35.683999999999997</v>
      </c>
      <c r="AE2067" s="32">
        <v>1.45</v>
      </c>
      <c r="AF2067" s="32">
        <v>4.9408000000000003</v>
      </c>
      <c r="AG2067" s="32">
        <v>4.4813999999999998</v>
      </c>
      <c r="AH2067" s="32">
        <v>5.3540000000000001</v>
      </c>
      <c r="AI2067" s="32">
        <v>0.29749999999999999</v>
      </c>
      <c r="AJ2067" s="32">
        <v>5.0312999999999999</v>
      </c>
      <c r="AK2067" s="32">
        <v>4.5030000000000001</v>
      </c>
      <c r="AL2067" s="32">
        <v>5.5606</v>
      </c>
      <c r="AM2067" s="32">
        <v>0.35799999999999998</v>
      </c>
      <c r="AN2067" s="32">
        <v>3.5354999999999999</v>
      </c>
      <c r="AO2067" s="32">
        <v>3.5272999999999999</v>
      </c>
      <c r="AP2067" s="32">
        <v>19.608699999999999</v>
      </c>
      <c r="AQ2067" s="32">
        <v>1.61E-2</v>
      </c>
      <c r="AR2067" s="32">
        <v>19.6158</v>
      </c>
      <c r="AS2067" s="32">
        <v>1.7299999999999999E-2</v>
      </c>
      <c r="AT2067" s="32">
        <v>31.829499999999999</v>
      </c>
      <c r="AU2067" s="32">
        <v>2.4E-2</v>
      </c>
      <c r="AV2067" s="32">
        <v>31.833300000000001</v>
      </c>
      <c r="AW2067" s="32">
        <v>2.5399999999999999E-2</v>
      </c>
      <c r="AX2067" s="32">
        <v>4.2313000000000001</v>
      </c>
      <c r="AY2067">
        <v>1088.4100000000001</v>
      </c>
      <c r="AZ2067">
        <v>4.2304000000000004</v>
      </c>
      <c r="BA2067">
        <v>1088.4100000000001</v>
      </c>
      <c r="BB2067">
        <v>1034.5</v>
      </c>
      <c r="BC2067">
        <v>999.57</v>
      </c>
      <c r="BD2067" s="32">
        <v>4.4696999999999996</v>
      </c>
      <c r="BE2067" s="32">
        <v>4.4688999999999997</v>
      </c>
      <c r="BF2067" s="32">
        <v>34.983699999999999</v>
      </c>
      <c r="BG2067" s="32">
        <v>34.969200000000001</v>
      </c>
      <c r="BH2067" s="32"/>
      <c r="BI2067" s="34"/>
      <c r="BJ2067" s="34"/>
      <c r="BK2067" s="34"/>
      <c r="BL2067" s="34"/>
      <c r="BM2067">
        <v>-1</v>
      </c>
      <c r="BN2067" t="s">
        <v>2074</v>
      </c>
      <c r="BO2067" t="s">
        <v>7982</v>
      </c>
      <c r="BP2067" t="b">
        <v>1</v>
      </c>
    </row>
    <row r="2068" spans="1:68" x14ac:dyDescent="0.25">
      <c r="A2068" s="30" t="str">
        <f t="shared" si="33"/>
        <v>2013037042</v>
      </c>
      <c r="B2068" t="s">
        <v>225</v>
      </c>
      <c r="C2068">
        <v>42</v>
      </c>
      <c r="D2068" s="65" t="s">
        <v>8696</v>
      </c>
      <c r="E2068" t="s">
        <v>182</v>
      </c>
      <c r="F2068">
        <v>0</v>
      </c>
      <c r="G2068">
        <v>2013</v>
      </c>
      <c r="H2068">
        <v>2</v>
      </c>
      <c r="I2068" s="34">
        <v>1652.2</v>
      </c>
      <c r="J2068">
        <v>1639</v>
      </c>
      <c r="K2068" s="32">
        <v>42.735500000000002</v>
      </c>
      <c r="L2068" s="32">
        <v>-61.613500000000002</v>
      </c>
      <c r="M2068" s="31">
        <v>41540.47284722222</v>
      </c>
      <c r="N2068" s="33">
        <v>1.98</v>
      </c>
      <c r="O2068" s="33">
        <v>49.6</v>
      </c>
      <c r="P2068" s="32">
        <v>19.510200000000001</v>
      </c>
      <c r="Q2068" s="32">
        <v>13.370900000000001</v>
      </c>
      <c r="R2068" s="32">
        <v>21.696100000000001</v>
      </c>
      <c r="S2068" s="32">
        <v>2.4466000000000001</v>
      </c>
      <c r="T2068" s="32">
        <v>19.5092</v>
      </c>
      <c r="U2068" s="32">
        <v>13.3576</v>
      </c>
      <c r="V2068" s="32">
        <v>21.696899999999999</v>
      </c>
      <c r="W2068" s="32">
        <v>2.4487000000000001</v>
      </c>
      <c r="X2068" s="32">
        <v>34.066000000000003</v>
      </c>
      <c r="Y2068" s="32">
        <v>32.744399999999999</v>
      </c>
      <c r="Z2068" s="32">
        <v>35.8125</v>
      </c>
      <c r="AA2068" s="32">
        <v>1.0004</v>
      </c>
      <c r="AB2068" s="32">
        <v>34.055799999999998</v>
      </c>
      <c r="AC2068" s="32">
        <v>32.736699999999999</v>
      </c>
      <c r="AD2068" s="32">
        <v>35.800800000000002</v>
      </c>
      <c r="AE2068" s="32">
        <v>1</v>
      </c>
      <c r="AF2068" s="32">
        <v>4.9771000000000001</v>
      </c>
      <c r="AG2068" s="32">
        <v>4.6151999999999997</v>
      </c>
      <c r="AH2068" s="32">
        <v>5.4010999999999996</v>
      </c>
      <c r="AI2068" s="32">
        <v>0.1779</v>
      </c>
      <c r="AJ2068" s="32">
        <v>5.0228000000000002</v>
      </c>
      <c r="AK2068" s="32">
        <v>4.6872999999999996</v>
      </c>
      <c r="AL2068" s="32">
        <v>5.4995000000000003</v>
      </c>
      <c r="AM2068" s="32">
        <v>0.16600000000000001</v>
      </c>
      <c r="AN2068" s="32">
        <v>2.9117000000000002</v>
      </c>
      <c r="AO2068" s="32">
        <v>2.9106999999999998</v>
      </c>
      <c r="AP2068" s="32">
        <v>20.528600000000001</v>
      </c>
      <c r="AQ2068" s="32">
        <v>9.2999999999999992E-3</v>
      </c>
      <c r="AR2068" s="32">
        <v>20.5258</v>
      </c>
      <c r="AS2068" s="32">
        <v>1.2200000000000001E-2</v>
      </c>
      <c r="AT2068" s="32">
        <v>32.755200000000002</v>
      </c>
      <c r="AU2068" s="32">
        <v>8.6E-3</v>
      </c>
      <c r="AV2068" s="32">
        <v>32.746899999999997</v>
      </c>
      <c r="AW2068" s="32">
        <v>7.4000000000000003E-3</v>
      </c>
      <c r="AX2068" s="32">
        <v>3.7509000000000001</v>
      </c>
      <c r="AY2068">
        <v>1644.28</v>
      </c>
      <c r="AZ2068">
        <v>3.7536</v>
      </c>
      <c r="BA2068">
        <v>1652.15</v>
      </c>
      <c r="BB2068">
        <v>1685</v>
      </c>
      <c r="BC2068">
        <v>999.58</v>
      </c>
      <c r="BD2068" s="32">
        <v>4.5862999999999996</v>
      </c>
      <c r="BE2068" s="32">
        <v>4.6215999999999999</v>
      </c>
      <c r="BF2068" s="32"/>
      <c r="BG2068" s="32"/>
      <c r="BH2068" s="32"/>
      <c r="BI2068" s="34"/>
      <c r="BJ2068" s="34"/>
      <c r="BK2068" s="34"/>
      <c r="BL2068" s="34"/>
      <c r="BM2068">
        <v>-1</v>
      </c>
      <c r="BN2068" t="s">
        <v>2075</v>
      </c>
      <c r="BO2068" t="s">
        <v>7983</v>
      </c>
      <c r="BP2068" t="b">
        <v>1</v>
      </c>
    </row>
    <row r="2069" spans="1:68" x14ac:dyDescent="0.25">
      <c r="A2069" s="30" t="str">
        <f t="shared" si="33"/>
        <v>2013037045</v>
      </c>
      <c r="B2069" t="s">
        <v>225</v>
      </c>
      <c r="C2069">
        <v>45</v>
      </c>
      <c r="D2069" s="65" t="s">
        <v>8699</v>
      </c>
      <c r="E2069" t="s">
        <v>205</v>
      </c>
      <c r="F2069">
        <v>0</v>
      </c>
      <c r="G2069">
        <v>2013</v>
      </c>
      <c r="H2069">
        <v>2</v>
      </c>
      <c r="I2069" s="34">
        <v>2299.8000000000002</v>
      </c>
      <c r="J2069">
        <v>2259</v>
      </c>
      <c r="K2069" s="32">
        <v>42.619500000000002</v>
      </c>
      <c r="L2069" s="32">
        <v>-61.511299999999999</v>
      </c>
      <c r="M2069" s="31">
        <v>41540.671793981484</v>
      </c>
      <c r="N2069" s="33">
        <v>1.98</v>
      </c>
      <c r="O2069" s="33">
        <v>49.6</v>
      </c>
      <c r="P2069" s="32">
        <v>18.749400000000001</v>
      </c>
      <c r="Q2069" s="32">
        <v>13.3459</v>
      </c>
      <c r="R2069" s="32">
        <v>23.232299999999999</v>
      </c>
      <c r="S2069" s="32">
        <v>3.6785999999999999</v>
      </c>
      <c r="T2069" s="32">
        <v>18.754000000000001</v>
      </c>
      <c r="U2069" s="32">
        <v>13.347300000000001</v>
      </c>
      <c r="V2069" s="32">
        <v>23.228300000000001</v>
      </c>
      <c r="W2069" s="32">
        <v>3.6814</v>
      </c>
      <c r="X2069" s="32">
        <v>34.627499999999998</v>
      </c>
      <c r="Y2069" s="32">
        <v>33.4176</v>
      </c>
      <c r="Z2069" s="32">
        <v>35.338000000000001</v>
      </c>
      <c r="AA2069" s="32">
        <v>0.6159</v>
      </c>
      <c r="AB2069" s="32">
        <v>34.622500000000002</v>
      </c>
      <c r="AC2069" s="32">
        <v>33.409399999999998</v>
      </c>
      <c r="AD2069" s="32">
        <v>35.328899999999997</v>
      </c>
      <c r="AE2069" s="32">
        <v>0.61219999999999997</v>
      </c>
      <c r="AF2069" s="32">
        <v>4.9058000000000002</v>
      </c>
      <c r="AG2069" s="32">
        <v>4.5750000000000002</v>
      </c>
      <c r="AH2069" s="32">
        <v>5.4095000000000004</v>
      </c>
      <c r="AI2069" s="32">
        <v>0.22509999999999999</v>
      </c>
      <c r="AJ2069" s="32">
        <v>4.9436</v>
      </c>
      <c r="AK2069" s="32">
        <v>4.6619999999999999</v>
      </c>
      <c r="AL2069" s="32">
        <v>5.2659000000000002</v>
      </c>
      <c r="AM2069" s="32">
        <v>0.16539999999999999</v>
      </c>
      <c r="AN2069" s="32">
        <v>2.8321000000000001</v>
      </c>
      <c r="AO2069" s="32">
        <v>2.8340000000000001</v>
      </c>
      <c r="AP2069" s="32">
        <v>20.855</v>
      </c>
      <c r="AQ2069" s="32">
        <v>2.5000000000000001E-2</v>
      </c>
      <c r="AR2069" s="32">
        <v>20.8583</v>
      </c>
      <c r="AS2069" s="32">
        <v>2.87E-2</v>
      </c>
      <c r="AT2069" s="32">
        <v>33.433599999999998</v>
      </c>
      <c r="AU2069" s="32">
        <v>1.34E-2</v>
      </c>
      <c r="AV2069" s="32">
        <v>33.426400000000001</v>
      </c>
      <c r="AW2069" s="32">
        <v>1.47E-2</v>
      </c>
      <c r="AX2069" s="32">
        <v>3.0819999999999999</v>
      </c>
      <c r="AY2069">
        <v>2297.84</v>
      </c>
      <c r="AZ2069">
        <v>3.0811999999999999</v>
      </c>
      <c r="BA2069">
        <v>2297.84</v>
      </c>
      <c r="BB2069">
        <v>2414</v>
      </c>
      <c r="BC2069">
        <v>999.59</v>
      </c>
      <c r="BD2069" s="32">
        <v>4.5213000000000001</v>
      </c>
      <c r="BE2069" s="32">
        <v>4.5205000000000002</v>
      </c>
      <c r="BF2069" s="32">
        <v>34.979100000000003</v>
      </c>
      <c r="BG2069" s="32">
        <v>34.965299999999999</v>
      </c>
      <c r="BH2069" s="32"/>
      <c r="BI2069" s="34"/>
      <c r="BJ2069" s="34"/>
      <c r="BK2069" s="34"/>
      <c r="BL2069" s="34"/>
      <c r="BM2069">
        <v>-1</v>
      </c>
      <c r="BN2069" t="s">
        <v>2076</v>
      </c>
      <c r="BO2069" t="s">
        <v>7984</v>
      </c>
      <c r="BP2069" t="b">
        <v>1</v>
      </c>
    </row>
    <row r="2070" spans="1:68" x14ac:dyDescent="0.25">
      <c r="A2070" s="30" t="str">
        <f t="shared" si="33"/>
        <v>2013037048</v>
      </c>
      <c r="B2070" t="s">
        <v>225</v>
      </c>
      <c r="C2070">
        <v>48</v>
      </c>
      <c r="D2070" s="65" t="s">
        <v>8706</v>
      </c>
      <c r="E2070" t="s">
        <v>97</v>
      </c>
      <c r="F2070">
        <v>0</v>
      </c>
      <c r="G2070">
        <v>2013</v>
      </c>
      <c r="H2070">
        <v>2</v>
      </c>
      <c r="I2070" s="34">
        <v>2743.9</v>
      </c>
      <c r="J2070">
        <v>2852</v>
      </c>
      <c r="K2070" s="32">
        <v>42.474800000000002</v>
      </c>
      <c r="L2070" s="32">
        <v>-61.430799999999998</v>
      </c>
      <c r="M2070" s="31">
        <v>41540.880173611113</v>
      </c>
      <c r="N2070" s="33">
        <v>2.98</v>
      </c>
      <c r="O2070" s="33">
        <v>49.6</v>
      </c>
      <c r="P2070" s="32">
        <v>22.868400000000001</v>
      </c>
      <c r="Q2070" s="32">
        <v>20.3447</v>
      </c>
      <c r="R2070" s="32">
        <v>24.044799999999999</v>
      </c>
      <c r="S2070" s="32">
        <v>1.1383000000000001</v>
      </c>
      <c r="T2070" s="32">
        <v>22.870999999999999</v>
      </c>
      <c r="U2070" s="32">
        <v>20.3399</v>
      </c>
      <c r="V2070" s="32">
        <v>24.044699999999999</v>
      </c>
      <c r="W2070" s="32">
        <v>1.139</v>
      </c>
      <c r="X2070" s="32">
        <v>35.312100000000001</v>
      </c>
      <c r="Y2070" s="32">
        <v>33.953200000000002</v>
      </c>
      <c r="Z2070" s="32">
        <v>36.389899999999997</v>
      </c>
      <c r="AA2070" s="32">
        <v>0.82520000000000004</v>
      </c>
      <c r="AB2070" s="32">
        <v>35.309199999999997</v>
      </c>
      <c r="AC2070" s="32">
        <v>33.945799999999998</v>
      </c>
      <c r="AD2070" s="32">
        <v>36.382599999999996</v>
      </c>
      <c r="AE2070" s="32">
        <v>0.82189999999999996</v>
      </c>
      <c r="AF2070" s="32">
        <v>4.5361000000000002</v>
      </c>
      <c r="AG2070" s="32">
        <v>4.1795</v>
      </c>
      <c r="AH2070" s="32">
        <v>4.8216999999999999</v>
      </c>
      <c r="AI2070" s="32">
        <v>0.16950000000000001</v>
      </c>
      <c r="AJ2070" s="32">
        <v>4.6044999999999998</v>
      </c>
      <c r="AK2070" s="32">
        <v>4.2266000000000004</v>
      </c>
      <c r="AL2070" s="32">
        <v>4.8914</v>
      </c>
      <c r="AM2070" s="32">
        <v>0.19159999999999999</v>
      </c>
      <c r="AN2070" s="32">
        <v>2.0295999999999998</v>
      </c>
      <c r="AO2070" s="32">
        <v>2.0286</v>
      </c>
      <c r="AP2070" s="32">
        <v>21.953499999999998</v>
      </c>
      <c r="AQ2070" s="32">
        <v>3.0000000000000001E-3</v>
      </c>
      <c r="AR2070" s="32">
        <v>21.953700000000001</v>
      </c>
      <c r="AS2070" s="32">
        <v>2.3999999999999998E-3</v>
      </c>
      <c r="AT2070" s="32">
        <v>33.963700000000003</v>
      </c>
      <c r="AU2070" s="32">
        <v>8.0000000000000004E-4</v>
      </c>
      <c r="AV2070" s="32">
        <v>33.956299999999999</v>
      </c>
      <c r="AW2070" s="32">
        <v>8.0000000000000004E-4</v>
      </c>
      <c r="AX2070" s="32">
        <v>2.8763000000000001</v>
      </c>
      <c r="AY2070">
        <v>2743.89</v>
      </c>
      <c r="AZ2070">
        <v>2.8744000000000001</v>
      </c>
      <c r="BA2070">
        <v>2743.89</v>
      </c>
      <c r="BC2070">
        <v>999.6</v>
      </c>
      <c r="BD2070" s="32">
        <v>4.5063000000000004</v>
      </c>
      <c r="BE2070" s="32">
        <v>4.5054999999999996</v>
      </c>
      <c r="BF2070" s="32">
        <v>34.9818</v>
      </c>
      <c r="BG2070" s="32">
        <v>34.9681</v>
      </c>
      <c r="BH2070" s="32"/>
      <c r="BI2070" s="34"/>
      <c r="BJ2070" s="34"/>
      <c r="BK2070" s="34"/>
      <c r="BL2070" s="34"/>
      <c r="BM2070">
        <v>-1</v>
      </c>
      <c r="BN2070" t="s">
        <v>2077</v>
      </c>
      <c r="BO2070" t="s">
        <v>7985</v>
      </c>
      <c r="BP2070" t="b">
        <v>1</v>
      </c>
    </row>
    <row r="2071" spans="1:68" x14ac:dyDescent="0.25">
      <c r="A2071" s="30" t="str">
        <f t="shared" si="33"/>
        <v>2013037050</v>
      </c>
      <c r="B2071" t="s">
        <v>225</v>
      </c>
      <c r="C2071">
        <v>50</v>
      </c>
      <c r="D2071" s="65" t="s">
        <v>8703</v>
      </c>
      <c r="E2071" t="s">
        <v>201</v>
      </c>
      <c r="F2071">
        <v>0</v>
      </c>
      <c r="G2071">
        <v>2013</v>
      </c>
      <c r="H2071">
        <v>2</v>
      </c>
      <c r="I2071" s="34">
        <v>3392.2</v>
      </c>
      <c r="J2071">
        <v>3312</v>
      </c>
      <c r="K2071" s="32">
        <v>42.363300000000002</v>
      </c>
      <c r="L2071" s="32">
        <v>-61.341799999999999</v>
      </c>
      <c r="M2071" s="31">
        <v>41541.052685185183</v>
      </c>
      <c r="N2071" s="33">
        <v>2.98</v>
      </c>
      <c r="O2071" s="33">
        <v>49.6</v>
      </c>
      <c r="P2071" s="32"/>
      <c r="Q2071" s="32"/>
      <c r="R2071" s="32"/>
      <c r="S2071" s="32"/>
      <c r="T2071" s="32">
        <v>23.855499999999999</v>
      </c>
      <c r="U2071" s="32">
        <v>22.934699999999999</v>
      </c>
      <c r="V2071" s="32">
        <v>23.9361</v>
      </c>
      <c r="W2071" s="32">
        <v>0.17249999999999999</v>
      </c>
      <c r="X2071" s="32"/>
      <c r="Y2071" s="32"/>
      <c r="Z2071" s="32"/>
      <c r="AA2071" s="32"/>
      <c r="AB2071" s="32">
        <v>35.646599999999999</v>
      </c>
      <c r="AC2071" s="32">
        <v>35.532499999999999</v>
      </c>
      <c r="AD2071" s="32">
        <v>36.334800000000001</v>
      </c>
      <c r="AE2071" s="32">
        <v>0.2407</v>
      </c>
      <c r="AF2071" s="32">
        <v>4.4653999999999998</v>
      </c>
      <c r="AG2071" s="32">
        <v>3.9504000000000001</v>
      </c>
      <c r="AH2071" s="32">
        <v>4.5469999999999997</v>
      </c>
      <c r="AI2071" s="32">
        <v>0.12429999999999999</v>
      </c>
      <c r="AJ2071" s="32">
        <v>4.5202999999999998</v>
      </c>
      <c r="AK2071" s="32">
        <v>3.9632000000000001</v>
      </c>
      <c r="AL2071" s="32">
        <v>4.6241000000000003</v>
      </c>
      <c r="AM2071" s="32">
        <v>0.15029999999999999</v>
      </c>
      <c r="AN2071" s="32"/>
      <c r="AO2071" s="32">
        <v>0.86170000000000002</v>
      </c>
      <c r="AP2071" s="32"/>
      <c r="AQ2071" s="32"/>
      <c r="AR2071" s="32">
        <v>23.8963</v>
      </c>
      <c r="AS2071" s="32">
        <v>1.4E-3</v>
      </c>
      <c r="AT2071" s="32"/>
      <c r="AU2071" s="32"/>
      <c r="AV2071" s="32">
        <v>35.5336</v>
      </c>
      <c r="AW2071" s="32">
        <v>2.0000000000000001E-4</v>
      </c>
      <c r="AZ2071">
        <v>2.3849999999999998</v>
      </c>
      <c r="BA2071">
        <v>3374.62</v>
      </c>
      <c r="BB2071">
        <v>3361</v>
      </c>
      <c r="BC2071">
        <v>999.61</v>
      </c>
      <c r="BD2071" s="32"/>
      <c r="BE2071" s="32">
        <v>4.6176000000000004</v>
      </c>
      <c r="BF2071" s="32"/>
      <c r="BG2071" s="32">
        <v>34.996299999999998</v>
      </c>
      <c r="BH2071" s="32"/>
      <c r="BI2071" s="34"/>
      <c r="BJ2071" s="34"/>
      <c r="BK2071" s="34"/>
      <c r="BL2071" s="34"/>
      <c r="BM2071">
        <v>-1</v>
      </c>
      <c r="BN2071" t="s">
        <v>2078</v>
      </c>
      <c r="BO2071" t="s">
        <v>7986</v>
      </c>
      <c r="BP2071" t="b">
        <v>1</v>
      </c>
    </row>
    <row r="2072" spans="1:68" x14ac:dyDescent="0.25">
      <c r="A2072" s="30" t="str">
        <f t="shared" si="33"/>
        <v>2013037051</v>
      </c>
      <c r="B2072" t="s">
        <v>225</v>
      </c>
      <c r="C2072">
        <v>51</v>
      </c>
      <c r="D2072" s="65" t="s">
        <v>8704</v>
      </c>
      <c r="E2072" t="s">
        <v>198</v>
      </c>
      <c r="F2072">
        <v>0</v>
      </c>
      <c r="G2072">
        <v>2013</v>
      </c>
      <c r="H2072">
        <v>2</v>
      </c>
      <c r="I2072" s="34">
        <v>3872.1</v>
      </c>
      <c r="J2072">
        <v>3500</v>
      </c>
      <c r="K2072" s="54">
        <v>42.192300000000003</v>
      </c>
      <c r="L2072" s="54">
        <v>-61.150799999999997</v>
      </c>
      <c r="M2072" s="31">
        <v>41541.195868055554</v>
      </c>
      <c r="N2072" s="33">
        <v>0.99</v>
      </c>
      <c r="O2072" s="33">
        <v>49.6</v>
      </c>
      <c r="P2072" s="32">
        <v>24.994</v>
      </c>
      <c r="Q2072" s="32">
        <v>22.890599999999999</v>
      </c>
      <c r="R2072" s="32">
        <v>25.2042</v>
      </c>
      <c r="S2072" s="32">
        <v>0.56110000000000004</v>
      </c>
      <c r="T2072" s="32">
        <v>25.007400000000001</v>
      </c>
      <c r="U2072" s="32">
        <v>22.9513</v>
      </c>
      <c r="V2072" s="32">
        <v>25.2042</v>
      </c>
      <c r="W2072" s="32">
        <v>0.53349999999999997</v>
      </c>
      <c r="X2072" s="32">
        <v>35.970599999999997</v>
      </c>
      <c r="Y2072" s="32">
        <v>35.93</v>
      </c>
      <c r="Z2072" s="32">
        <v>36.276899999999998</v>
      </c>
      <c r="AA2072" s="32">
        <v>0.1</v>
      </c>
      <c r="AB2072" s="32">
        <v>35.957900000000002</v>
      </c>
      <c r="AC2072" s="32">
        <v>35.923000000000002</v>
      </c>
      <c r="AD2072" s="32">
        <v>36.205500000000001</v>
      </c>
      <c r="AE2072" s="32">
        <v>8.2699999999999996E-2</v>
      </c>
      <c r="AF2072" s="32">
        <v>4.3148</v>
      </c>
      <c r="AG2072" s="32">
        <v>3.9944000000000002</v>
      </c>
      <c r="AH2072" s="32">
        <v>4.4023000000000003</v>
      </c>
      <c r="AI2072" s="32">
        <v>0.1186</v>
      </c>
      <c r="AJ2072" s="32">
        <v>4.3975</v>
      </c>
      <c r="AK2072" s="32">
        <v>4.0087999999999999</v>
      </c>
      <c r="AL2072" s="32">
        <v>4.4885999999999999</v>
      </c>
      <c r="AM2072" s="32">
        <v>0.13750000000000001</v>
      </c>
      <c r="AN2072" s="32">
        <v>0.8992</v>
      </c>
      <c r="AO2072" s="32">
        <v>0.85940000000000005</v>
      </c>
      <c r="AP2072" s="32">
        <v>25.190899999999999</v>
      </c>
      <c r="AQ2072" s="32">
        <v>2.5000000000000001E-3</v>
      </c>
      <c r="AR2072" s="32">
        <v>25.1906</v>
      </c>
      <c r="AS2072" s="32">
        <v>2.5999999999999999E-3</v>
      </c>
      <c r="AT2072" s="32">
        <v>35.930999999999997</v>
      </c>
      <c r="AU2072" s="32">
        <v>2.9999999999999997E-4</v>
      </c>
      <c r="AV2072" s="32">
        <v>35.926099999999998</v>
      </c>
      <c r="AW2072" s="32">
        <v>4.0000000000000002E-4</v>
      </c>
      <c r="AX2072" s="32">
        <v>2.2164999999999999</v>
      </c>
      <c r="AY2072">
        <v>3872.09</v>
      </c>
      <c r="AZ2072">
        <v>2.2143999999999999</v>
      </c>
      <c r="BA2072">
        <v>3872.09</v>
      </c>
      <c r="BC2072">
        <v>999.63</v>
      </c>
      <c r="BD2072" s="32">
        <v>4.6684000000000001</v>
      </c>
      <c r="BE2072" s="32">
        <v>4.6670999999999996</v>
      </c>
      <c r="BF2072" s="32">
        <v>35.014200000000002</v>
      </c>
      <c r="BG2072" s="32">
        <v>35.003</v>
      </c>
      <c r="BH2072" s="32"/>
      <c r="BI2072" s="34"/>
      <c r="BJ2072" s="34"/>
      <c r="BK2072" s="34"/>
      <c r="BL2072" s="34"/>
      <c r="BM2072">
        <v>-1</v>
      </c>
      <c r="BN2072" t="s">
        <v>2079</v>
      </c>
      <c r="BO2072" t="s">
        <v>7987</v>
      </c>
      <c r="BP2072" t="b">
        <v>1</v>
      </c>
    </row>
    <row r="2073" spans="1:68" x14ac:dyDescent="0.25">
      <c r="A2073" s="30" t="str">
        <f t="shared" si="33"/>
        <v>2013037059</v>
      </c>
      <c r="B2073" t="s">
        <v>225</v>
      </c>
      <c r="C2073">
        <v>59</v>
      </c>
      <c r="D2073" s="65" t="s">
        <v>8835</v>
      </c>
      <c r="E2073" t="s">
        <v>123</v>
      </c>
      <c r="F2073">
        <v>0</v>
      </c>
      <c r="G2073">
        <v>2013</v>
      </c>
      <c r="H2073">
        <v>2</v>
      </c>
      <c r="I2073" s="34">
        <v>2059</v>
      </c>
      <c r="J2073">
        <v>2026</v>
      </c>
      <c r="K2073" s="32">
        <v>43.790999999999997</v>
      </c>
      <c r="L2073" s="32">
        <v>-58.896700000000003</v>
      </c>
      <c r="M2073" s="31">
        <v>41542.626875000002</v>
      </c>
      <c r="N2073" s="33">
        <v>1.98</v>
      </c>
      <c r="O2073" s="33">
        <v>49.59</v>
      </c>
      <c r="P2073" s="32">
        <v>16.358699999999999</v>
      </c>
      <c r="Q2073" s="32">
        <v>10.868399999999999</v>
      </c>
      <c r="R2073" s="32">
        <v>20.560300000000002</v>
      </c>
      <c r="S2073" s="32">
        <v>3.4293999999999998</v>
      </c>
      <c r="T2073" s="32">
        <v>16.3614</v>
      </c>
      <c r="U2073" s="32">
        <v>10.869199999999999</v>
      </c>
      <c r="V2073" s="32">
        <v>20.559100000000001</v>
      </c>
      <c r="W2073" s="32">
        <v>3.4255</v>
      </c>
      <c r="X2073" s="32">
        <v>33.171799999999998</v>
      </c>
      <c r="Y2073" s="32">
        <v>30.999099999999999</v>
      </c>
      <c r="Z2073" s="32">
        <v>35.0197</v>
      </c>
      <c r="AA2073" s="32">
        <v>1.3024</v>
      </c>
      <c r="AB2073" s="32">
        <v>33.1599</v>
      </c>
      <c r="AC2073" s="32">
        <v>30.974900000000002</v>
      </c>
      <c r="AD2073" s="32">
        <v>35.007399999999997</v>
      </c>
      <c r="AE2073" s="32">
        <v>1.3024</v>
      </c>
      <c r="AF2073" s="32">
        <v>5.4231999999999996</v>
      </c>
      <c r="AG2073" s="32">
        <v>4.8342000000000001</v>
      </c>
      <c r="AH2073" s="32">
        <v>6.9420000000000002</v>
      </c>
      <c r="AI2073" s="32">
        <v>0.58220000000000005</v>
      </c>
      <c r="AJ2073" s="32">
        <v>5.4809999999999999</v>
      </c>
      <c r="AK2073" s="32">
        <v>4.9302999999999999</v>
      </c>
      <c r="AL2073" s="32">
        <v>6.9229000000000003</v>
      </c>
      <c r="AM2073" s="32">
        <v>0.50170000000000003</v>
      </c>
      <c r="AN2073" s="32">
        <v>4.2308000000000003</v>
      </c>
      <c r="AO2073" s="32">
        <v>4.2356999999999996</v>
      </c>
      <c r="AP2073" s="32">
        <v>19.031099999999999</v>
      </c>
      <c r="AQ2073" s="32">
        <v>0.1487</v>
      </c>
      <c r="AR2073" s="32">
        <v>19.042899999999999</v>
      </c>
      <c r="AS2073" s="32">
        <v>0.17910000000000001</v>
      </c>
      <c r="AT2073" s="32">
        <v>31.105699999999999</v>
      </c>
      <c r="AU2073" s="32">
        <v>0.1179</v>
      </c>
      <c r="AV2073" s="32">
        <v>31.102599999999999</v>
      </c>
      <c r="AW2073" s="32">
        <v>0.1399</v>
      </c>
      <c r="AX2073" s="32">
        <v>3.3393999999999999</v>
      </c>
      <c r="AY2073">
        <v>2058.0500000000002</v>
      </c>
      <c r="AZ2073">
        <v>3.3349000000000002</v>
      </c>
      <c r="BA2073">
        <v>2058.0500000000002</v>
      </c>
      <c r="BB2073">
        <v>2200</v>
      </c>
      <c r="BC2073">
        <v>999.48</v>
      </c>
      <c r="BD2073" s="32">
        <v>4.4867999999999997</v>
      </c>
      <c r="BE2073" s="32">
        <v>4.4862000000000002</v>
      </c>
      <c r="BF2073" s="32">
        <v>34.981000000000002</v>
      </c>
      <c r="BG2073" s="32">
        <v>34.966799999999999</v>
      </c>
      <c r="BH2073" s="32"/>
      <c r="BI2073" s="34"/>
      <c r="BJ2073" s="34"/>
      <c r="BK2073" s="34"/>
      <c r="BL2073" s="34"/>
      <c r="BM2073">
        <v>-1</v>
      </c>
      <c r="BN2073" t="s">
        <v>2080</v>
      </c>
      <c r="BO2073" t="s">
        <v>7988</v>
      </c>
      <c r="BP2073" t="b">
        <v>1</v>
      </c>
    </row>
    <row r="2074" spans="1:68" x14ac:dyDescent="0.25">
      <c r="A2074" s="30" t="str">
        <f t="shared" si="33"/>
        <v>2013037063</v>
      </c>
      <c r="B2074" t="s">
        <v>225</v>
      </c>
      <c r="C2074">
        <v>63</v>
      </c>
      <c r="D2074" s="65" t="s">
        <v>8712</v>
      </c>
      <c r="E2074" t="s">
        <v>185</v>
      </c>
      <c r="F2074">
        <v>0</v>
      </c>
      <c r="G2074">
        <v>2013</v>
      </c>
      <c r="H2074">
        <v>2</v>
      </c>
      <c r="I2074" s="34">
        <v>786.1</v>
      </c>
      <c r="J2074">
        <v>837</v>
      </c>
      <c r="K2074" s="32">
        <v>43.709299999999999</v>
      </c>
      <c r="L2074" s="32">
        <v>-59.005699999999997</v>
      </c>
      <c r="M2074" s="31">
        <v>41542.823622685188</v>
      </c>
      <c r="N2074" s="33">
        <v>0.99</v>
      </c>
      <c r="O2074" s="33">
        <v>49.59</v>
      </c>
      <c r="P2074" s="32">
        <v>17.186699999999998</v>
      </c>
      <c r="Q2074" s="32">
        <v>13.8047</v>
      </c>
      <c r="R2074" s="32">
        <v>19.8508</v>
      </c>
      <c r="S2074" s="32">
        <v>2.0882000000000001</v>
      </c>
      <c r="T2074" s="32">
        <v>17.186</v>
      </c>
      <c r="U2074" s="32">
        <v>13.8078</v>
      </c>
      <c r="V2074" s="32">
        <v>19.856999999999999</v>
      </c>
      <c r="W2074" s="32">
        <v>2.0888</v>
      </c>
      <c r="X2074" s="32">
        <v>33.427</v>
      </c>
      <c r="Y2074" s="32">
        <v>31.021000000000001</v>
      </c>
      <c r="Z2074" s="32">
        <v>35.449599999999997</v>
      </c>
      <c r="AA2074" s="32">
        <v>1.7739</v>
      </c>
      <c r="AB2074" s="32">
        <v>33.418399999999998</v>
      </c>
      <c r="AC2074" s="32">
        <v>31.0108</v>
      </c>
      <c r="AD2074" s="32">
        <v>35.439</v>
      </c>
      <c r="AE2074" s="32">
        <v>1.7728999999999999</v>
      </c>
      <c r="AF2074" s="32">
        <v>5.0377999999999998</v>
      </c>
      <c r="AG2074" s="32">
        <v>4.2984999999999998</v>
      </c>
      <c r="AH2074" s="32">
        <v>6.3563000000000001</v>
      </c>
      <c r="AI2074" s="32">
        <v>0.53400000000000003</v>
      </c>
      <c r="AJ2074" s="32">
        <v>5.0926999999999998</v>
      </c>
      <c r="AK2074" s="32">
        <v>4.3925999999999998</v>
      </c>
      <c r="AL2074" s="32">
        <v>6.2545999999999999</v>
      </c>
      <c r="AM2074" s="32">
        <v>0.50529999999999997</v>
      </c>
      <c r="AN2074" s="32">
        <v>4.3681999999999999</v>
      </c>
      <c r="AO2074" s="32">
        <v>4.367</v>
      </c>
      <c r="AP2074" s="32">
        <v>18.910799999999998</v>
      </c>
      <c r="AQ2074" s="32">
        <v>3.8E-3</v>
      </c>
      <c r="AR2074" s="32">
        <v>18.9117</v>
      </c>
      <c r="AS2074" s="32">
        <v>5.4000000000000003E-3</v>
      </c>
      <c r="AT2074" s="32">
        <v>31.0242</v>
      </c>
      <c r="AU2074" s="32">
        <v>4.1000000000000003E-3</v>
      </c>
      <c r="AV2074" s="32">
        <v>31.0151</v>
      </c>
      <c r="AW2074" s="32">
        <v>5.1999999999999998E-3</v>
      </c>
      <c r="AX2074" s="32">
        <v>4.7356999999999996</v>
      </c>
      <c r="AY2074">
        <v>786.14</v>
      </c>
      <c r="AZ2074">
        <v>4.7504999999999997</v>
      </c>
      <c r="BA2074">
        <v>786.14</v>
      </c>
      <c r="BB2074">
        <v>900</v>
      </c>
      <c r="BD2074" s="32"/>
      <c r="BE2074" s="32"/>
      <c r="BF2074" s="32"/>
      <c r="BG2074" s="32"/>
      <c r="BH2074" s="32"/>
      <c r="BI2074" s="34"/>
      <c r="BJ2074" s="34"/>
      <c r="BK2074" s="34"/>
      <c r="BL2074" s="34"/>
      <c r="BM2074">
        <v>-1</v>
      </c>
      <c r="BN2074" t="s">
        <v>2081</v>
      </c>
      <c r="BO2074" t="s">
        <v>7989</v>
      </c>
      <c r="BP2074" t="b">
        <v>1</v>
      </c>
    </row>
    <row r="2075" spans="1:68" x14ac:dyDescent="0.25">
      <c r="A2075" s="30" t="str">
        <f t="shared" si="33"/>
        <v>2013037067</v>
      </c>
      <c r="B2075" t="s">
        <v>225</v>
      </c>
      <c r="C2075">
        <v>67</v>
      </c>
      <c r="D2075" s="65" t="s">
        <v>8836</v>
      </c>
      <c r="E2075" t="s">
        <v>124</v>
      </c>
      <c r="F2075">
        <v>0</v>
      </c>
      <c r="G2075">
        <v>2013</v>
      </c>
      <c r="H2075">
        <v>2</v>
      </c>
      <c r="I2075" s="34">
        <v>460.7</v>
      </c>
      <c r="J2075">
        <v>400</v>
      </c>
      <c r="K2075" s="32">
        <v>44.001199999999997</v>
      </c>
      <c r="L2075" s="32">
        <v>-59.018999999999998</v>
      </c>
      <c r="M2075" s="31">
        <v>41543.013645833336</v>
      </c>
      <c r="N2075" s="33">
        <v>1.98</v>
      </c>
      <c r="O2075" s="33">
        <v>49.59</v>
      </c>
      <c r="P2075" s="32">
        <v>11.0425</v>
      </c>
      <c r="Q2075" s="32">
        <v>3.9889000000000001</v>
      </c>
      <c r="R2075" s="32">
        <v>17.7559</v>
      </c>
      <c r="S2075" s="32">
        <v>5.2839</v>
      </c>
      <c r="T2075" s="32">
        <v>11.038399999999999</v>
      </c>
      <c r="U2075" s="32">
        <v>3.9822000000000002</v>
      </c>
      <c r="V2075" s="32">
        <v>17.755600000000001</v>
      </c>
      <c r="W2075" s="32">
        <v>5.2870999999999997</v>
      </c>
      <c r="X2075" s="32">
        <v>31.4069</v>
      </c>
      <c r="Y2075" s="32">
        <v>30.4011</v>
      </c>
      <c r="Z2075" s="32">
        <v>32.5304</v>
      </c>
      <c r="AA2075" s="32">
        <v>0.79039999999999999</v>
      </c>
      <c r="AB2075" s="32">
        <v>31.396599999999999</v>
      </c>
      <c r="AC2075" s="32">
        <v>30.391400000000001</v>
      </c>
      <c r="AD2075" s="32">
        <v>32.518799999999999</v>
      </c>
      <c r="AE2075" s="32">
        <v>0.7913</v>
      </c>
      <c r="AF2075" s="32">
        <v>5.9290000000000003</v>
      </c>
      <c r="AG2075" s="32">
        <v>5.2544000000000004</v>
      </c>
      <c r="AH2075" s="32">
        <v>6.4734999999999996</v>
      </c>
      <c r="AI2075" s="32">
        <v>0.47949999999999998</v>
      </c>
      <c r="AJ2075" s="32">
        <v>5.9561999999999999</v>
      </c>
      <c r="AK2075" s="32">
        <v>5.3692000000000002</v>
      </c>
      <c r="AL2075" s="32">
        <v>6.5812999999999997</v>
      </c>
      <c r="AM2075" s="32">
        <v>0.46250000000000002</v>
      </c>
      <c r="AN2075" s="32">
        <v>4.0080999999999998</v>
      </c>
      <c r="AO2075" s="32">
        <v>4.0072000000000001</v>
      </c>
      <c r="AP2075" s="32">
        <v>17.748999999999999</v>
      </c>
      <c r="AQ2075" s="32">
        <v>2E-3</v>
      </c>
      <c r="AR2075" s="32">
        <v>17.748899999999999</v>
      </c>
      <c r="AS2075" s="32">
        <v>1.2999999999999999E-3</v>
      </c>
      <c r="AT2075" s="32">
        <v>30.401800000000001</v>
      </c>
      <c r="AU2075" s="32">
        <v>5.9999999999999995E-4</v>
      </c>
      <c r="AV2075" s="32">
        <v>30.3918</v>
      </c>
      <c r="AW2075" s="32">
        <v>4.0000000000000002E-4</v>
      </c>
      <c r="AX2075" s="32">
        <v>3.5678000000000001</v>
      </c>
      <c r="AY2075">
        <v>62.48</v>
      </c>
      <c r="AZ2075">
        <v>3.5668000000000002</v>
      </c>
      <c r="BA2075">
        <v>62.48</v>
      </c>
      <c r="BB2075">
        <v>500</v>
      </c>
      <c r="BD2075" s="32"/>
      <c r="BE2075" s="32"/>
      <c r="BF2075" s="32"/>
      <c r="BG2075" s="32"/>
      <c r="BH2075" s="32">
        <v>3.5678000000000001</v>
      </c>
      <c r="BI2075" s="34">
        <v>63</v>
      </c>
      <c r="BJ2075" s="34">
        <v>50</v>
      </c>
      <c r="BK2075" s="34">
        <v>67</v>
      </c>
      <c r="BL2075" s="34">
        <v>17</v>
      </c>
      <c r="BM2075">
        <v>0</v>
      </c>
      <c r="BN2075" t="s">
        <v>2082</v>
      </c>
      <c r="BO2075" t="s">
        <v>7990</v>
      </c>
      <c r="BP2075" t="b">
        <v>1</v>
      </c>
    </row>
    <row r="2076" spans="1:68" x14ac:dyDescent="0.25">
      <c r="A2076" s="30" t="str">
        <f t="shared" si="33"/>
        <v>2013037071</v>
      </c>
      <c r="B2076" t="s">
        <v>225</v>
      </c>
      <c r="C2076">
        <v>71</v>
      </c>
      <c r="D2076" s="65" t="s">
        <v>8869</v>
      </c>
      <c r="E2076" t="s">
        <v>186</v>
      </c>
      <c r="F2076">
        <v>0</v>
      </c>
      <c r="G2076">
        <v>2013</v>
      </c>
      <c r="H2076">
        <v>2</v>
      </c>
      <c r="I2076" s="34">
        <v>1276.7</v>
      </c>
      <c r="J2076">
        <v>1250</v>
      </c>
      <c r="K2076" s="32">
        <v>43.860500000000002</v>
      </c>
      <c r="L2076" s="32">
        <v>-58.725000000000001</v>
      </c>
      <c r="M2076" s="31">
        <v>41543.153252314813</v>
      </c>
      <c r="N2076" s="33">
        <v>1.98</v>
      </c>
      <c r="O2076" s="33">
        <v>49.59</v>
      </c>
      <c r="P2076" s="32">
        <v>15.466799999999999</v>
      </c>
      <c r="Q2076" s="32">
        <v>10.1142</v>
      </c>
      <c r="R2076" s="32">
        <v>19.895600000000002</v>
      </c>
      <c r="S2076" s="32">
        <v>3.4689999999999999</v>
      </c>
      <c r="T2076" s="32">
        <v>15.463800000000001</v>
      </c>
      <c r="U2076" s="32">
        <v>10.1653</v>
      </c>
      <c r="V2076" s="32">
        <v>19.880199999999999</v>
      </c>
      <c r="W2076" s="32">
        <v>3.4649000000000001</v>
      </c>
      <c r="X2076" s="32">
        <v>33.075499999999998</v>
      </c>
      <c r="Y2076" s="32">
        <v>30.7394</v>
      </c>
      <c r="Z2076" s="32">
        <v>35.035899999999998</v>
      </c>
      <c r="AA2076" s="32">
        <v>1.4442999999999999</v>
      </c>
      <c r="AB2076" s="32">
        <v>33.071100000000001</v>
      </c>
      <c r="AC2076" s="32">
        <v>30.729399999999998</v>
      </c>
      <c r="AD2076" s="32">
        <v>35.023200000000003</v>
      </c>
      <c r="AE2076" s="32">
        <v>1.4420999999999999</v>
      </c>
      <c r="AF2076" s="32">
        <v>5.4353999999999996</v>
      </c>
      <c r="AG2076" s="32">
        <v>4.7293000000000003</v>
      </c>
      <c r="AH2076" s="32">
        <v>6.7804000000000002</v>
      </c>
      <c r="AI2076" s="32">
        <v>0.61619999999999997</v>
      </c>
      <c r="AJ2076" s="32">
        <v>5.4832999999999998</v>
      </c>
      <c r="AK2076" s="32">
        <v>4.8185000000000002</v>
      </c>
      <c r="AL2076" s="32">
        <v>6.8494999999999999</v>
      </c>
      <c r="AM2076" s="32">
        <v>0.53549999999999998</v>
      </c>
      <c r="AN2076" s="32">
        <v>4.3731</v>
      </c>
      <c r="AO2076" s="32">
        <v>4.3737000000000004</v>
      </c>
      <c r="AP2076" s="32">
        <v>18.226600000000001</v>
      </c>
      <c r="AQ2076" s="32">
        <v>4.8800000000000003E-2</v>
      </c>
      <c r="AR2076" s="32">
        <v>18.2302</v>
      </c>
      <c r="AS2076" s="32">
        <v>5.91E-2</v>
      </c>
      <c r="AT2076" s="32">
        <v>30.761900000000001</v>
      </c>
      <c r="AU2076" s="32">
        <v>3.5700000000000003E-2</v>
      </c>
      <c r="AV2076" s="32">
        <v>30.752800000000001</v>
      </c>
      <c r="AW2076" s="32">
        <v>3.8600000000000002E-2</v>
      </c>
      <c r="AX2076" s="32">
        <v>4.2637</v>
      </c>
      <c r="AY2076">
        <v>1276.69</v>
      </c>
      <c r="AZ2076">
        <v>4.2648000000000001</v>
      </c>
      <c r="BA2076">
        <v>1276.69</v>
      </c>
      <c r="BB2076">
        <v>1200</v>
      </c>
      <c r="BC2076">
        <v>999.48</v>
      </c>
      <c r="BD2076" s="32">
        <v>4.4718999999999998</v>
      </c>
      <c r="BE2076" s="32">
        <v>4.4713000000000003</v>
      </c>
      <c r="BF2076" s="32">
        <v>34.979199999999999</v>
      </c>
      <c r="BG2076" s="32">
        <v>34.965200000000003</v>
      </c>
      <c r="BH2076" s="32"/>
      <c r="BI2076" s="34"/>
      <c r="BJ2076" s="34"/>
      <c r="BK2076" s="34"/>
      <c r="BL2076" s="34"/>
      <c r="BM2076">
        <v>-1</v>
      </c>
      <c r="BN2076" t="s">
        <v>2083</v>
      </c>
      <c r="BO2076" t="s">
        <v>7991</v>
      </c>
      <c r="BP2076" t="b">
        <v>1</v>
      </c>
    </row>
    <row r="2077" spans="1:68" x14ac:dyDescent="0.25">
      <c r="A2077" s="30" t="str">
        <f t="shared" si="33"/>
        <v>2013037072</v>
      </c>
      <c r="B2077" t="s">
        <v>225</v>
      </c>
      <c r="C2077">
        <v>72</v>
      </c>
      <c r="D2077" s="65" t="s">
        <v>8718</v>
      </c>
      <c r="E2077" t="s">
        <v>85</v>
      </c>
      <c r="F2077">
        <v>0</v>
      </c>
      <c r="G2077">
        <v>2013</v>
      </c>
      <c r="H2077">
        <v>2</v>
      </c>
      <c r="I2077" s="34">
        <v>1786.8</v>
      </c>
      <c r="J2077">
        <v>2250</v>
      </c>
      <c r="K2077" s="32">
        <v>43.846200000000003</v>
      </c>
      <c r="L2077" s="32">
        <v>-58.591700000000003</v>
      </c>
      <c r="M2077" s="31">
        <v>41543.224074074074</v>
      </c>
      <c r="N2077" s="33">
        <v>1.98</v>
      </c>
      <c r="O2077" s="33">
        <v>49.59</v>
      </c>
      <c r="P2077" s="32">
        <v>17.134699999999999</v>
      </c>
      <c r="Q2077" s="32">
        <v>14.458399999999999</v>
      </c>
      <c r="R2077" s="32">
        <v>20.436</v>
      </c>
      <c r="S2077" s="32">
        <v>2.1619000000000002</v>
      </c>
      <c r="T2077" s="32">
        <v>17.1401</v>
      </c>
      <c r="U2077" s="32">
        <v>14.472200000000001</v>
      </c>
      <c r="V2077" s="32">
        <v>20.436900000000001</v>
      </c>
      <c r="W2077" s="32">
        <v>2.1747000000000001</v>
      </c>
      <c r="X2077" s="32">
        <v>34.044800000000002</v>
      </c>
      <c r="Y2077" s="32">
        <v>31.620999999999999</v>
      </c>
      <c r="Z2077" s="32">
        <v>35.596200000000003</v>
      </c>
      <c r="AA2077" s="32">
        <v>1.2970999999999999</v>
      </c>
      <c r="AB2077" s="32">
        <v>34.0486</v>
      </c>
      <c r="AC2077" s="32">
        <v>31.703600000000002</v>
      </c>
      <c r="AD2077" s="32">
        <v>35.588200000000001</v>
      </c>
      <c r="AE2077" s="32">
        <v>1.2815000000000001</v>
      </c>
      <c r="AF2077" s="32">
        <v>5.1364999999999998</v>
      </c>
      <c r="AG2077" s="32">
        <v>4.1997999999999998</v>
      </c>
      <c r="AH2077" s="32">
        <v>6.1891999999999996</v>
      </c>
      <c r="AI2077" s="32">
        <v>0.54510000000000003</v>
      </c>
      <c r="AJ2077" s="32">
        <v>5.2123999999999997</v>
      </c>
      <c r="AK2077" s="32">
        <v>4.3465999999999996</v>
      </c>
      <c r="AL2077" s="32">
        <v>6.1881000000000004</v>
      </c>
      <c r="AM2077" s="32">
        <v>0.50119999999999998</v>
      </c>
      <c r="AN2077" s="32">
        <v>4.0048000000000004</v>
      </c>
      <c r="AO2077" s="32">
        <v>3.9952000000000001</v>
      </c>
      <c r="AP2077" s="32">
        <v>19.679600000000001</v>
      </c>
      <c r="AQ2077" s="32">
        <v>0.18920000000000001</v>
      </c>
      <c r="AR2077" s="32">
        <v>19.700500000000002</v>
      </c>
      <c r="AS2077" s="32">
        <v>0.19939999999999999</v>
      </c>
      <c r="AT2077" s="32">
        <v>31.876999999999999</v>
      </c>
      <c r="AU2077" s="32">
        <v>0.1525</v>
      </c>
      <c r="AV2077" s="32">
        <v>31.884899999999998</v>
      </c>
      <c r="AW2077" s="32">
        <v>0.16039999999999999</v>
      </c>
      <c r="AX2077" s="32">
        <v>3.7172999999999998</v>
      </c>
      <c r="AY2077">
        <v>1740.54</v>
      </c>
      <c r="AZ2077">
        <v>3.7164000000000001</v>
      </c>
      <c r="BA2077">
        <v>1749.39</v>
      </c>
      <c r="BC2077">
        <v>999.48</v>
      </c>
      <c r="BD2077" s="32">
        <v>4.5589000000000004</v>
      </c>
      <c r="BE2077" s="32">
        <v>4.5579999999999998</v>
      </c>
      <c r="BF2077" s="32">
        <v>34.991100000000003</v>
      </c>
      <c r="BG2077" s="32">
        <v>34.9771</v>
      </c>
      <c r="BH2077" s="32"/>
      <c r="BI2077" s="34"/>
      <c r="BJ2077" s="34"/>
      <c r="BK2077" s="34"/>
      <c r="BL2077" s="34"/>
      <c r="BM2077">
        <v>-1</v>
      </c>
      <c r="BN2077" t="s">
        <v>2084</v>
      </c>
      <c r="BO2077" t="s">
        <v>7992</v>
      </c>
      <c r="BP2077" t="b">
        <v>1</v>
      </c>
    </row>
    <row r="2078" spans="1:68" x14ac:dyDescent="0.25">
      <c r="A2078" s="30" t="str">
        <f t="shared" si="33"/>
        <v>2013037075</v>
      </c>
      <c r="B2078" t="s">
        <v>225</v>
      </c>
      <c r="C2078">
        <v>75</v>
      </c>
      <c r="D2078" s="65" t="s">
        <v>8760</v>
      </c>
      <c r="E2078" t="s">
        <v>220</v>
      </c>
      <c r="F2078">
        <v>0</v>
      </c>
      <c r="G2078">
        <v>2013</v>
      </c>
      <c r="H2078">
        <v>2</v>
      </c>
      <c r="I2078" s="34">
        <v>1466.9</v>
      </c>
      <c r="J2078">
        <v>1506</v>
      </c>
      <c r="K2078" s="32">
        <v>44.097499999999997</v>
      </c>
      <c r="L2078" s="32">
        <v>-58.055300000000003</v>
      </c>
      <c r="M2078" s="31">
        <v>41543.569062499999</v>
      </c>
      <c r="N2078" s="33">
        <v>0.99</v>
      </c>
      <c r="O2078" s="33">
        <v>49.59</v>
      </c>
      <c r="P2078" s="32">
        <v>11.160500000000001</v>
      </c>
      <c r="Q2078" s="32">
        <v>4.8818000000000001</v>
      </c>
      <c r="R2078" s="32">
        <v>18.539300000000001</v>
      </c>
      <c r="S2078" s="32">
        <v>4.3722000000000003</v>
      </c>
      <c r="T2078" s="32">
        <v>11.143700000000001</v>
      </c>
      <c r="U2078" s="32">
        <v>4.8705999999999996</v>
      </c>
      <c r="V2078" s="32">
        <v>18.535599999999999</v>
      </c>
      <c r="W2078" s="32">
        <v>4.3558000000000003</v>
      </c>
      <c r="X2078" s="32">
        <v>32.132100000000001</v>
      </c>
      <c r="Y2078" s="32">
        <v>30.190100000000001</v>
      </c>
      <c r="Z2078" s="32">
        <v>34.177199999999999</v>
      </c>
      <c r="AA2078" s="32">
        <v>1.0415000000000001</v>
      </c>
      <c r="AB2078" s="32">
        <v>32.116999999999997</v>
      </c>
      <c r="AC2078" s="32">
        <v>30.177299999999999</v>
      </c>
      <c r="AD2078" s="32">
        <v>34.163800000000002</v>
      </c>
      <c r="AE2078" s="32">
        <v>1.0508</v>
      </c>
      <c r="AF2078" s="32">
        <v>5.9736000000000002</v>
      </c>
      <c r="AG2078" s="32">
        <v>4.9352</v>
      </c>
      <c r="AH2078" s="32">
        <v>7.2896000000000001</v>
      </c>
      <c r="AI2078" s="32">
        <v>0.60870000000000002</v>
      </c>
      <c r="AJ2078" s="32">
        <v>6.0166000000000004</v>
      </c>
      <c r="AK2078" s="32">
        <v>5.1041999999999996</v>
      </c>
      <c r="AL2078" s="32">
        <v>7.5499000000000001</v>
      </c>
      <c r="AM2078" s="32">
        <v>0.61080000000000001</v>
      </c>
      <c r="AN2078" s="32">
        <v>4.0742000000000003</v>
      </c>
      <c r="AO2078" s="32">
        <v>4.0719000000000003</v>
      </c>
      <c r="AP2078" s="32">
        <v>17.529499999999999</v>
      </c>
      <c r="AQ2078" s="32">
        <v>0.82799999999999996</v>
      </c>
      <c r="AR2078" s="32">
        <v>17.450800000000001</v>
      </c>
      <c r="AS2078" s="32">
        <v>0.85409999999999997</v>
      </c>
      <c r="AT2078" s="32">
        <v>30.6099</v>
      </c>
      <c r="AU2078" s="32">
        <v>0.43590000000000001</v>
      </c>
      <c r="AV2078" s="32">
        <v>30.552700000000002</v>
      </c>
      <c r="AW2078" s="32">
        <v>0.45789999999999997</v>
      </c>
      <c r="AX2078" s="32">
        <v>4.1585999999999999</v>
      </c>
      <c r="AY2078">
        <v>1461.93</v>
      </c>
      <c r="AZ2078">
        <v>4.1576000000000004</v>
      </c>
      <c r="BA2078">
        <v>1461.93</v>
      </c>
      <c r="BB2078">
        <v>1430</v>
      </c>
      <c r="BC2078">
        <v>999.45</v>
      </c>
      <c r="BD2078" s="32">
        <v>4.3924000000000003</v>
      </c>
      <c r="BE2078" s="32">
        <v>4.3918999999999997</v>
      </c>
      <c r="BF2078" s="32">
        <v>34.973999999999997</v>
      </c>
      <c r="BG2078" s="32">
        <v>34.959699999999998</v>
      </c>
      <c r="BH2078" s="32"/>
      <c r="BI2078" s="34"/>
      <c r="BJ2078" s="34"/>
      <c r="BK2078" s="34"/>
      <c r="BL2078" s="34"/>
      <c r="BM2078">
        <v>-1</v>
      </c>
      <c r="BN2078" t="s">
        <v>2085</v>
      </c>
      <c r="BO2078" t="s">
        <v>7993</v>
      </c>
      <c r="BP2078" t="b">
        <v>1</v>
      </c>
    </row>
    <row r="2079" spans="1:68" x14ac:dyDescent="0.25">
      <c r="A2079" s="30" t="str">
        <f t="shared" si="33"/>
        <v>2013037078</v>
      </c>
      <c r="B2079" t="s">
        <v>225</v>
      </c>
      <c r="C2079">
        <v>78</v>
      </c>
      <c r="D2079" s="65" t="s">
        <v>8889</v>
      </c>
      <c r="E2079" t="s">
        <v>118</v>
      </c>
      <c r="F2079">
        <v>1</v>
      </c>
      <c r="G2079">
        <v>2013</v>
      </c>
      <c r="H2079">
        <v>2</v>
      </c>
      <c r="I2079" s="34">
        <v>3718.6</v>
      </c>
      <c r="J2079">
        <v>3633</v>
      </c>
      <c r="K2079" s="32">
        <v>43.47</v>
      </c>
      <c r="L2079" s="32">
        <v>-57.5197</v>
      </c>
      <c r="M2079" s="31">
        <v>41543.814351851855</v>
      </c>
      <c r="N2079" s="33">
        <v>1.98</v>
      </c>
      <c r="O2079" s="33">
        <v>49.6</v>
      </c>
      <c r="P2079" s="32">
        <v>21.494700000000002</v>
      </c>
      <c r="Q2079" s="32">
        <v>18.667400000000001</v>
      </c>
      <c r="R2079" s="32">
        <v>23.434200000000001</v>
      </c>
      <c r="S2079" s="32">
        <v>1.4472</v>
      </c>
      <c r="T2079" s="32">
        <v>21.493099999999998</v>
      </c>
      <c r="U2079" s="32">
        <v>18.6675</v>
      </c>
      <c r="V2079" s="32">
        <v>23.434200000000001</v>
      </c>
      <c r="W2079" s="32">
        <v>1.448</v>
      </c>
      <c r="X2079" s="32">
        <v>34.463799999999999</v>
      </c>
      <c r="Y2079" s="32">
        <v>32.940100000000001</v>
      </c>
      <c r="Z2079" s="32">
        <v>35.661000000000001</v>
      </c>
      <c r="AA2079" s="32">
        <v>0.98099999999999998</v>
      </c>
      <c r="AB2079" s="32">
        <v>34.4572</v>
      </c>
      <c r="AC2079" s="32">
        <v>32.93</v>
      </c>
      <c r="AD2079" s="32">
        <v>35.653700000000001</v>
      </c>
      <c r="AE2079" s="32">
        <v>0.98009999999999997</v>
      </c>
      <c r="AF2079" s="32">
        <v>4.9362000000000004</v>
      </c>
      <c r="AG2079" s="32">
        <v>4.6369999999999996</v>
      </c>
      <c r="AH2079" s="32">
        <v>5.1454000000000004</v>
      </c>
      <c r="AI2079" s="32">
        <v>0.12139999999999999</v>
      </c>
      <c r="AJ2079" s="32">
        <v>4.9934000000000003</v>
      </c>
      <c r="AK2079" s="32">
        <v>4.6677</v>
      </c>
      <c r="AL2079" s="32">
        <v>5.1673999999999998</v>
      </c>
      <c r="AM2079" s="32">
        <v>9.3299999999999994E-2</v>
      </c>
      <c r="AN2079" s="32">
        <v>2.6063999999999998</v>
      </c>
      <c r="AO2079" s="32">
        <v>2.6061999999999999</v>
      </c>
      <c r="AP2079" s="32">
        <v>20.7393</v>
      </c>
      <c r="AQ2079" s="32">
        <v>7.0000000000000001E-3</v>
      </c>
      <c r="AR2079" s="32">
        <v>20.739599999999999</v>
      </c>
      <c r="AS2079" s="32">
        <v>5.4999999999999997E-3</v>
      </c>
      <c r="AT2079" s="32">
        <v>32.942799999999998</v>
      </c>
      <c r="AU2079" s="32">
        <v>5.1999999999999998E-3</v>
      </c>
      <c r="AV2079" s="32">
        <v>32.933599999999998</v>
      </c>
      <c r="AW2079" s="32">
        <v>6.1999999999999998E-3</v>
      </c>
      <c r="AX2079" s="32">
        <v>2.2542</v>
      </c>
      <c r="AY2079">
        <v>3668.92</v>
      </c>
      <c r="AZ2079">
        <v>2.2528999999999999</v>
      </c>
      <c r="BA2079">
        <v>3672.82</v>
      </c>
      <c r="BB2079">
        <v>3672</v>
      </c>
      <c r="BC2079">
        <v>999.51</v>
      </c>
      <c r="BD2079" s="32">
        <v>4.6885000000000003</v>
      </c>
      <c r="BE2079" s="32">
        <v>4.6875999999999998</v>
      </c>
      <c r="BF2079" s="32">
        <v>35.013500000000001</v>
      </c>
      <c r="BG2079" s="32">
        <v>34.999400000000001</v>
      </c>
      <c r="BH2079" s="32"/>
      <c r="BI2079" s="34"/>
      <c r="BJ2079" s="34"/>
      <c r="BK2079" s="34"/>
      <c r="BL2079" s="34"/>
      <c r="BM2079">
        <v>-1</v>
      </c>
      <c r="BN2079" t="s">
        <v>2086</v>
      </c>
      <c r="BO2079" t="s">
        <v>7994</v>
      </c>
      <c r="BP2079" t="b">
        <v>1</v>
      </c>
    </row>
    <row r="2080" spans="1:68" x14ac:dyDescent="0.25">
      <c r="A2080" s="30" t="str">
        <f t="shared" si="33"/>
        <v>2013037081</v>
      </c>
      <c r="B2080" t="s">
        <v>225</v>
      </c>
      <c r="C2080">
        <v>81</v>
      </c>
      <c r="D2080" s="65" t="s">
        <v>8891</v>
      </c>
      <c r="E2080" t="s">
        <v>98</v>
      </c>
      <c r="F2080">
        <v>1</v>
      </c>
      <c r="G2080">
        <v>2013</v>
      </c>
      <c r="H2080">
        <v>2</v>
      </c>
      <c r="I2080" s="34">
        <v>2869.8</v>
      </c>
      <c r="J2080">
        <v>2800</v>
      </c>
      <c r="K2080" s="32">
        <v>43.778799999999997</v>
      </c>
      <c r="L2080" s="32">
        <v>-57.820799999999998</v>
      </c>
      <c r="M2080" s="31">
        <v>41544.108912037038</v>
      </c>
      <c r="N2080" s="33">
        <v>2.98</v>
      </c>
      <c r="O2080" s="33">
        <v>49.59</v>
      </c>
      <c r="P2080" s="32">
        <v>19.102799999999998</v>
      </c>
      <c r="Q2080" s="32">
        <v>17.153099999999998</v>
      </c>
      <c r="R2080" s="32">
        <v>21.329799999999999</v>
      </c>
      <c r="S2080" s="32">
        <v>1.3391</v>
      </c>
      <c r="T2080" s="32">
        <v>19.100899999999999</v>
      </c>
      <c r="U2080" s="32">
        <v>17.154</v>
      </c>
      <c r="V2080" s="32">
        <v>21.3231</v>
      </c>
      <c r="W2080" s="32">
        <v>1.3412999999999999</v>
      </c>
      <c r="X2080" s="32">
        <v>34.380000000000003</v>
      </c>
      <c r="Y2080" s="32">
        <v>32.552700000000002</v>
      </c>
      <c r="Z2080" s="32">
        <v>36.043300000000002</v>
      </c>
      <c r="AA2080" s="32">
        <v>1.3707</v>
      </c>
      <c r="AB2080" s="32">
        <v>34.374299999999998</v>
      </c>
      <c r="AC2080" s="32">
        <v>32.545200000000001</v>
      </c>
      <c r="AD2080" s="32">
        <v>36.0349</v>
      </c>
      <c r="AE2080" s="32">
        <v>1.3706</v>
      </c>
      <c r="AF2080" s="32">
        <v>4.8188000000000004</v>
      </c>
      <c r="AG2080" s="32">
        <v>3.9348999999999998</v>
      </c>
      <c r="AH2080" s="32">
        <v>5.6532999999999998</v>
      </c>
      <c r="AI2080" s="32">
        <v>0.52610000000000001</v>
      </c>
      <c r="AJ2080" s="32">
        <v>4.8993000000000002</v>
      </c>
      <c r="AK2080" s="32">
        <v>4.0274000000000001</v>
      </c>
      <c r="AL2080" s="32">
        <v>5.7907000000000002</v>
      </c>
      <c r="AM2080" s="32">
        <v>0.52349999999999997</v>
      </c>
      <c r="AN2080" s="32">
        <v>3.4258000000000002</v>
      </c>
      <c r="AO2080" s="32">
        <v>3.4262000000000001</v>
      </c>
      <c r="AP2080" s="32">
        <v>20.215299999999999</v>
      </c>
      <c r="AQ2080" s="32">
        <v>1.3899999999999999E-2</v>
      </c>
      <c r="AR2080" s="32">
        <v>20.217600000000001</v>
      </c>
      <c r="AS2080" s="32">
        <v>1.3299999999999999E-2</v>
      </c>
      <c r="AT2080" s="32">
        <v>32.560200000000002</v>
      </c>
      <c r="AU2080" s="32">
        <v>6.4999999999999997E-3</v>
      </c>
      <c r="AV2080" s="32">
        <v>32.552599999999998</v>
      </c>
      <c r="AW2080" s="32">
        <v>6.4000000000000003E-3</v>
      </c>
      <c r="AX2080" s="32">
        <v>2.5994999999999999</v>
      </c>
      <c r="AY2080">
        <v>2864.93</v>
      </c>
      <c r="AZ2080">
        <v>2.5985</v>
      </c>
      <c r="BA2080">
        <v>2860.04</v>
      </c>
      <c r="BB2080">
        <v>2867.8</v>
      </c>
      <c r="BC2080">
        <v>999.48</v>
      </c>
      <c r="BD2080" s="32">
        <v>4.5106999999999999</v>
      </c>
      <c r="BE2080" s="32">
        <v>4.5098000000000003</v>
      </c>
      <c r="BF2080" s="32">
        <v>34.983899999999998</v>
      </c>
      <c r="BG2080" s="32">
        <v>34.969900000000003</v>
      </c>
      <c r="BH2080" s="32"/>
      <c r="BI2080" s="34"/>
      <c r="BJ2080" s="34"/>
      <c r="BK2080" s="34"/>
      <c r="BL2080" s="34"/>
      <c r="BM2080">
        <v>-1</v>
      </c>
      <c r="BN2080" t="s">
        <v>2087</v>
      </c>
      <c r="BO2080" t="s">
        <v>7995</v>
      </c>
      <c r="BP2080" t="b">
        <v>1</v>
      </c>
    </row>
    <row r="2081" spans="1:68" x14ac:dyDescent="0.25">
      <c r="A2081" s="30" t="str">
        <f t="shared" si="33"/>
        <v>2013037085</v>
      </c>
      <c r="B2081" t="s">
        <v>225</v>
      </c>
      <c r="C2081">
        <v>85</v>
      </c>
      <c r="D2081" s="65" t="s">
        <v>8870</v>
      </c>
      <c r="E2081" t="s">
        <v>99</v>
      </c>
      <c r="F2081">
        <v>1</v>
      </c>
      <c r="G2081">
        <v>2013</v>
      </c>
      <c r="H2081">
        <v>2</v>
      </c>
      <c r="I2081" s="34">
        <v>826.6</v>
      </c>
      <c r="J2081">
        <v>835</v>
      </c>
      <c r="K2081" s="32">
        <v>44.129300000000001</v>
      </c>
      <c r="L2081" s="32">
        <v>-58.170699999999997</v>
      </c>
      <c r="M2081" s="31">
        <v>41544.381354166668</v>
      </c>
      <c r="N2081" s="33">
        <v>2.98</v>
      </c>
      <c r="O2081" s="33">
        <v>49.59</v>
      </c>
      <c r="P2081" s="32">
        <v>11.3056</v>
      </c>
      <c r="Q2081" s="32">
        <v>4.6708999999999996</v>
      </c>
      <c r="R2081" s="32">
        <v>16.625800000000002</v>
      </c>
      <c r="S2081" s="32">
        <v>4.6177999999999999</v>
      </c>
      <c r="T2081" s="32">
        <v>11.302899999999999</v>
      </c>
      <c r="U2081" s="32">
        <v>4.6692999999999998</v>
      </c>
      <c r="V2081" s="32">
        <v>16.6267</v>
      </c>
      <c r="W2081" s="32">
        <v>4.6193</v>
      </c>
      <c r="X2081" s="32">
        <v>31.3992</v>
      </c>
      <c r="Y2081" s="32">
        <v>30.407399999999999</v>
      </c>
      <c r="Z2081" s="32">
        <v>32.4816</v>
      </c>
      <c r="AA2081" s="32">
        <v>0.88639999999999997</v>
      </c>
      <c r="AB2081" s="32">
        <v>31.3902</v>
      </c>
      <c r="AC2081" s="32">
        <v>30.3965</v>
      </c>
      <c r="AD2081" s="32">
        <v>32.469900000000003</v>
      </c>
      <c r="AE2081" s="32">
        <v>0.88629999999999998</v>
      </c>
      <c r="AF2081" s="32">
        <v>6.0366</v>
      </c>
      <c r="AG2081" s="32">
        <v>5.3558000000000003</v>
      </c>
      <c r="AH2081" s="32">
        <v>6.6135000000000002</v>
      </c>
      <c r="AI2081" s="32">
        <v>0.49509999999999998</v>
      </c>
      <c r="AJ2081" s="32">
        <v>6.0530999999999997</v>
      </c>
      <c r="AK2081" s="32">
        <v>5.3765000000000001</v>
      </c>
      <c r="AL2081" s="32">
        <v>6.6318000000000001</v>
      </c>
      <c r="AM2081" s="32">
        <v>0.47710000000000002</v>
      </c>
      <c r="AN2081" s="32">
        <v>3.6352000000000002</v>
      </c>
      <c r="AO2081" s="32">
        <v>3.6351</v>
      </c>
      <c r="AP2081" s="32">
        <v>16.616</v>
      </c>
      <c r="AQ2081" s="32">
        <v>8.6999999999999994E-3</v>
      </c>
      <c r="AR2081" s="32">
        <v>16.6159</v>
      </c>
      <c r="AS2081" s="32">
        <v>1.12E-2</v>
      </c>
      <c r="AT2081" s="32">
        <v>30.4102</v>
      </c>
      <c r="AU2081" s="32">
        <v>2.7000000000000001E-3</v>
      </c>
      <c r="AV2081" s="32">
        <v>30.3996</v>
      </c>
      <c r="AW2081" s="32">
        <v>3.0999999999999999E-3</v>
      </c>
      <c r="AX2081" s="32">
        <v>2.5078999999999998</v>
      </c>
      <c r="AY2081">
        <v>62.48</v>
      </c>
      <c r="AZ2081">
        <v>2.5093999999999999</v>
      </c>
      <c r="BA2081">
        <v>62.48</v>
      </c>
      <c r="BB2081">
        <v>728.1</v>
      </c>
      <c r="BC2081">
        <v>727.8</v>
      </c>
      <c r="BD2081" s="32">
        <v>4.8667999999999996</v>
      </c>
      <c r="BE2081" s="32">
        <v>4.8662999999999998</v>
      </c>
      <c r="BF2081" s="32">
        <v>34.985999999999997</v>
      </c>
      <c r="BG2081" s="32">
        <v>34.972200000000001</v>
      </c>
      <c r="BH2081" s="32">
        <v>2.5078999999999998</v>
      </c>
      <c r="BI2081" s="34">
        <v>63</v>
      </c>
      <c r="BJ2081" s="34">
        <v>60</v>
      </c>
      <c r="BK2081" s="34">
        <v>66</v>
      </c>
      <c r="BL2081" s="34">
        <v>6</v>
      </c>
      <c r="BM2081">
        <v>0</v>
      </c>
      <c r="BN2081" t="s">
        <v>2088</v>
      </c>
      <c r="BO2081" t="s">
        <v>7996</v>
      </c>
      <c r="BP2081" t="b">
        <v>1</v>
      </c>
    </row>
    <row r="2082" spans="1:68" x14ac:dyDescent="0.25">
      <c r="A2082" s="30" t="str">
        <f t="shared" si="33"/>
        <v>2013037088</v>
      </c>
      <c r="B2082" t="s">
        <v>225</v>
      </c>
      <c r="C2082">
        <v>88</v>
      </c>
      <c r="D2082" s="65" t="s">
        <v>8871</v>
      </c>
      <c r="E2082" t="s">
        <v>100</v>
      </c>
      <c r="F2082">
        <v>1</v>
      </c>
      <c r="G2082">
        <v>2013</v>
      </c>
      <c r="H2082">
        <v>2</v>
      </c>
      <c r="I2082" s="34">
        <v>57.5</v>
      </c>
      <c r="J2082">
        <v>65</v>
      </c>
      <c r="K2082" s="32">
        <v>44.471299999999999</v>
      </c>
      <c r="L2082" s="32">
        <v>-58.501800000000003</v>
      </c>
      <c r="M2082" s="31">
        <v>41544.578564814816</v>
      </c>
      <c r="N2082" s="33">
        <v>1.98</v>
      </c>
      <c r="O2082" s="33">
        <v>49.59</v>
      </c>
      <c r="P2082" s="32">
        <v>8.7070000000000007</v>
      </c>
      <c r="Q2082" s="32">
        <v>2.8641999999999999</v>
      </c>
      <c r="R2082" s="32">
        <v>16.674299999999999</v>
      </c>
      <c r="S2082" s="32">
        <v>6.0231000000000003</v>
      </c>
      <c r="T2082" s="32">
        <v>8.6954999999999991</v>
      </c>
      <c r="U2082" s="32">
        <v>2.8637999999999999</v>
      </c>
      <c r="V2082" s="32">
        <v>16.6739</v>
      </c>
      <c r="W2082" s="32">
        <v>6.0194999999999999</v>
      </c>
      <c r="X2082" s="32">
        <v>31.2042</v>
      </c>
      <c r="Y2082" s="32">
        <v>29.826699999999999</v>
      </c>
      <c r="Z2082" s="32">
        <v>32.363399999999999</v>
      </c>
      <c r="AA2082" s="32">
        <v>1.0609</v>
      </c>
      <c r="AB2082" s="32">
        <v>31.203700000000001</v>
      </c>
      <c r="AC2082" s="32">
        <v>29.816099999999999</v>
      </c>
      <c r="AD2082" s="32">
        <v>32.354700000000001</v>
      </c>
      <c r="AE2082" s="32">
        <v>1.0631999999999999</v>
      </c>
      <c r="AF2082" s="32">
        <v>6.0720000000000001</v>
      </c>
      <c r="AG2082" s="32">
        <v>5.0959000000000003</v>
      </c>
      <c r="AH2082" s="32">
        <v>6.9611000000000001</v>
      </c>
      <c r="AI2082" s="32">
        <v>0.59399999999999997</v>
      </c>
      <c r="AJ2082" s="32">
        <v>6.1368999999999998</v>
      </c>
      <c r="AK2082" s="32">
        <v>5.2049000000000003</v>
      </c>
      <c r="AL2082" s="32">
        <v>6.9528999999999996</v>
      </c>
      <c r="AM2082" s="32">
        <v>0.52569999999999995</v>
      </c>
      <c r="AN2082" s="32">
        <v>4.1651999999999996</v>
      </c>
      <c r="AO2082" s="32">
        <v>4.1661000000000001</v>
      </c>
      <c r="AP2082" s="32">
        <v>16.669599999999999</v>
      </c>
      <c r="AQ2082" s="32">
        <v>2.9999999999999997E-4</v>
      </c>
      <c r="AR2082" s="32">
        <v>16.669699999999999</v>
      </c>
      <c r="AS2082" s="32">
        <v>2.9999999999999997E-4</v>
      </c>
      <c r="AT2082" s="32">
        <v>29.8276</v>
      </c>
      <c r="AU2082" s="32">
        <v>1E-4</v>
      </c>
      <c r="AV2082" s="32">
        <v>29.8169</v>
      </c>
      <c r="AW2082" s="32">
        <v>1E-4</v>
      </c>
      <c r="AX2082" s="32">
        <v>2.8641999999999999</v>
      </c>
      <c r="AY2082">
        <v>40.67</v>
      </c>
      <c r="AZ2082">
        <v>2.8637999999999999</v>
      </c>
      <c r="BA2082">
        <v>40.67</v>
      </c>
      <c r="BB2082">
        <v>66</v>
      </c>
      <c r="BD2082" s="32"/>
      <c r="BE2082" s="32"/>
      <c r="BF2082" s="32"/>
      <c r="BG2082" s="32"/>
      <c r="BH2082" s="32"/>
      <c r="BI2082" s="34"/>
      <c r="BJ2082" s="34">
        <v>34</v>
      </c>
      <c r="BK2082" s="34">
        <v>58</v>
      </c>
      <c r="BL2082" s="34">
        <v>24</v>
      </c>
      <c r="BM2082">
        <v>0</v>
      </c>
      <c r="BN2082" t="s">
        <v>2089</v>
      </c>
      <c r="BO2082" t="s">
        <v>7997</v>
      </c>
      <c r="BP2082" t="b">
        <v>1</v>
      </c>
    </row>
    <row r="2083" spans="1:68" x14ac:dyDescent="0.25">
      <c r="A2083" s="30" t="str">
        <f t="shared" si="33"/>
        <v>2013037090</v>
      </c>
      <c r="B2083" t="s">
        <v>225</v>
      </c>
      <c r="C2083">
        <v>90</v>
      </c>
      <c r="D2083" s="65" t="s">
        <v>8899</v>
      </c>
      <c r="E2083" t="s">
        <v>101</v>
      </c>
      <c r="F2083">
        <v>1</v>
      </c>
      <c r="G2083">
        <v>2013</v>
      </c>
      <c r="H2083">
        <v>2</v>
      </c>
      <c r="I2083" s="34">
        <v>249.8</v>
      </c>
      <c r="J2083">
        <v>256</v>
      </c>
      <c r="K2083" s="32">
        <v>44.809699999999999</v>
      </c>
      <c r="L2083" s="32">
        <v>-58.847999999999999</v>
      </c>
      <c r="M2083" s="31">
        <v>41544.705196759256</v>
      </c>
      <c r="N2083" s="33">
        <v>9.92</v>
      </c>
      <c r="O2083" s="33">
        <v>49.59</v>
      </c>
      <c r="P2083" s="32">
        <v>8.1632999999999996</v>
      </c>
      <c r="Q2083" s="32">
        <v>2.1962000000000002</v>
      </c>
      <c r="R2083" s="32">
        <v>16.38</v>
      </c>
      <c r="S2083" s="32">
        <v>5.6531000000000002</v>
      </c>
      <c r="T2083" s="32">
        <v>8.1561000000000003</v>
      </c>
      <c r="U2083" s="32">
        <v>2.1956000000000002</v>
      </c>
      <c r="V2083" s="32">
        <v>16.3811</v>
      </c>
      <c r="W2083" s="32">
        <v>5.6547000000000001</v>
      </c>
      <c r="X2083" s="32">
        <v>31.0564</v>
      </c>
      <c r="Y2083" s="32">
        <v>29.758900000000001</v>
      </c>
      <c r="Z2083" s="32">
        <v>32.176699999999997</v>
      </c>
      <c r="AA2083" s="32">
        <v>0.90080000000000005</v>
      </c>
      <c r="AB2083" s="32">
        <v>31.061499999999999</v>
      </c>
      <c r="AC2083" s="32">
        <v>29.747699999999998</v>
      </c>
      <c r="AD2083" s="32">
        <v>32.17</v>
      </c>
      <c r="AE2083" s="32">
        <v>0.90269999999999995</v>
      </c>
      <c r="AF2083" s="32">
        <v>6.2710999999999997</v>
      </c>
      <c r="AG2083" s="32">
        <v>5.2729999999999997</v>
      </c>
      <c r="AH2083" s="32">
        <v>6.9432</v>
      </c>
      <c r="AI2083" s="32">
        <v>0.55400000000000005</v>
      </c>
      <c r="AJ2083" s="32">
        <v>6.2759</v>
      </c>
      <c r="AK2083" s="32">
        <v>5.2073999999999998</v>
      </c>
      <c r="AL2083" s="32">
        <v>6.9161000000000001</v>
      </c>
      <c r="AM2083" s="32">
        <v>0.5383</v>
      </c>
      <c r="AN2083" s="32"/>
      <c r="AO2083" s="32"/>
      <c r="AP2083" s="32"/>
      <c r="AQ2083" s="32"/>
      <c r="AR2083" s="32"/>
      <c r="AS2083" s="32"/>
      <c r="AT2083" s="32"/>
      <c r="AU2083" s="32"/>
      <c r="AV2083" s="32"/>
      <c r="AW2083" s="32"/>
      <c r="AX2083" s="32">
        <v>1.9897</v>
      </c>
      <c r="AY2083">
        <v>60.5</v>
      </c>
      <c r="AZ2083">
        <v>1.9891000000000001</v>
      </c>
      <c r="BA2083">
        <v>60.5</v>
      </c>
      <c r="BB2083">
        <v>202</v>
      </c>
      <c r="BC2083">
        <v>202.25</v>
      </c>
      <c r="BD2083" s="32">
        <v>2.4554999999999998</v>
      </c>
      <c r="BE2083" s="32">
        <v>2.4544999999999999</v>
      </c>
      <c r="BF2083" s="32">
        <v>32.829799999999999</v>
      </c>
      <c r="BG2083" s="32">
        <v>32.8157</v>
      </c>
      <c r="BH2083" s="32">
        <v>1.9897</v>
      </c>
      <c r="BI2083" s="34">
        <v>61</v>
      </c>
      <c r="BJ2083" s="34">
        <v>36</v>
      </c>
      <c r="BK2083" s="34">
        <v>252</v>
      </c>
      <c r="BL2083" s="34">
        <v>216</v>
      </c>
      <c r="BM2083">
        <v>0</v>
      </c>
      <c r="BN2083" t="s">
        <v>2090</v>
      </c>
      <c r="BO2083" t="s">
        <v>7998</v>
      </c>
      <c r="BP2083" t="b">
        <v>1</v>
      </c>
    </row>
    <row r="2084" spans="1:68" x14ac:dyDescent="0.25">
      <c r="A2084" s="30" t="str">
        <f t="shared" si="33"/>
        <v>2013037092</v>
      </c>
      <c r="B2084" t="s">
        <v>225</v>
      </c>
      <c r="C2084">
        <v>92</v>
      </c>
      <c r="D2084" s="65" t="s">
        <v>8838</v>
      </c>
      <c r="E2084" t="s">
        <v>102</v>
      </c>
      <c r="F2084">
        <v>1</v>
      </c>
      <c r="G2084">
        <v>2013</v>
      </c>
      <c r="H2084">
        <v>2</v>
      </c>
      <c r="I2084" s="34">
        <v>77.400000000000006</v>
      </c>
      <c r="J2084">
        <v>93</v>
      </c>
      <c r="K2084" s="32">
        <v>45.149500000000003</v>
      </c>
      <c r="L2084" s="32">
        <v>-59.167999999999999</v>
      </c>
      <c r="M2084" s="31">
        <v>41544.835104166668</v>
      </c>
      <c r="N2084" s="33">
        <v>0.99</v>
      </c>
      <c r="O2084" s="33">
        <v>49.59</v>
      </c>
      <c r="P2084" s="32">
        <v>8.8026</v>
      </c>
      <c r="Q2084" s="32">
        <v>1.9865999999999999</v>
      </c>
      <c r="R2084" s="32">
        <v>16.0459</v>
      </c>
      <c r="S2084" s="32">
        <v>6.0301999999999998</v>
      </c>
      <c r="T2084" s="32">
        <v>8.7939000000000007</v>
      </c>
      <c r="U2084" s="32">
        <v>1.9858</v>
      </c>
      <c r="V2084" s="32">
        <v>16.044499999999999</v>
      </c>
      <c r="W2084" s="32">
        <v>6.0289999999999999</v>
      </c>
      <c r="X2084" s="32">
        <v>30.8445</v>
      </c>
      <c r="Y2084" s="32">
        <v>29.587599999999998</v>
      </c>
      <c r="Z2084" s="32">
        <v>32.106200000000001</v>
      </c>
      <c r="AA2084" s="32">
        <v>0.97619999999999996</v>
      </c>
      <c r="AB2084" s="32">
        <v>30.8459</v>
      </c>
      <c r="AC2084" s="32">
        <v>29.567599999999999</v>
      </c>
      <c r="AD2084" s="32">
        <v>32.099699999999999</v>
      </c>
      <c r="AE2084" s="32">
        <v>0.98109999999999997</v>
      </c>
      <c r="AF2084" s="32">
        <v>5.9968000000000004</v>
      </c>
      <c r="AG2084" s="32">
        <v>5.2079000000000004</v>
      </c>
      <c r="AH2084" s="32">
        <v>6.6468999999999996</v>
      </c>
      <c r="AI2084" s="32">
        <v>0.57440000000000002</v>
      </c>
      <c r="AJ2084" s="32">
        <v>6.0137</v>
      </c>
      <c r="AK2084" s="32">
        <v>5.0785</v>
      </c>
      <c r="AL2084" s="32">
        <v>6.6178999999999997</v>
      </c>
      <c r="AM2084" s="32">
        <v>0.56079999999999997</v>
      </c>
      <c r="AN2084" s="32">
        <v>4.0742000000000003</v>
      </c>
      <c r="AO2084" s="32">
        <v>4.0773000000000001</v>
      </c>
      <c r="AP2084" s="32">
        <v>16.042200000000001</v>
      </c>
      <c r="AQ2084" s="32">
        <v>5.9999999999999995E-4</v>
      </c>
      <c r="AR2084" s="32">
        <v>16.041899999999998</v>
      </c>
      <c r="AS2084" s="32">
        <v>2.9999999999999997E-4</v>
      </c>
      <c r="AT2084" s="32">
        <v>29.587900000000001</v>
      </c>
      <c r="AU2084" s="32">
        <v>4.0000000000000002E-4</v>
      </c>
      <c r="AV2084" s="32">
        <v>29.575399999999998</v>
      </c>
      <c r="AW2084" s="32">
        <v>4.4000000000000003E-3</v>
      </c>
      <c r="AX2084" s="32">
        <v>1.9004000000000001</v>
      </c>
      <c r="AY2084">
        <v>61.49</v>
      </c>
      <c r="AZ2084">
        <v>1.8996999999999999</v>
      </c>
      <c r="BA2084">
        <v>61.49</v>
      </c>
      <c r="BB2084">
        <v>101.9</v>
      </c>
      <c r="BD2084" s="32"/>
      <c r="BE2084" s="32"/>
      <c r="BF2084" s="32"/>
      <c r="BG2084" s="32"/>
      <c r="BH2084" s="32"/>
      <c r="BI2084" s="34"/>
      <c r="BJ2084" s="34">
        <v>34</v>
      </c>
      <c r="BK2084" s="34">
        <v>78</v>
      </c>
      <c r="BL2084" s="34">
        <v>44</v>
      </c>
      <c r="BM2084">
        <v>0</v>
      </c>
      <c r="BN2084" t="s">
        <v>2091</v>
      </c>
      <c r="BO2084" t="s">
        <v>7999</v>
      </c>
      <c r="BP2084" t="b">
        <v>1</v>
      </c>
    </row>
    <row r="2085" spans="1:68" x14ac:dyDescent="0.25">
      <c r="A2085" s="30" t="str">
        <f t="shared" si="33"/>
        <v>2013037094</v>
      </c>
      <c r="B2085" t="s">
        <v>225</v>
      </c>
      <c r="C2085">
        <v>94</v>
      </c>
      <c r="D2085" s="65" t="s">
        <v>8764</v>
      </c>
      <c r="E2085" t="s">
        <v>104</v>
      </c>
      <c r="F2085">
        <v>1</v>
      </c>
      <c r="G2085">
        <v>2013</v>
      </c>
      <c r="H2085">
        <v>2</v>
      </c>
      <c r="I2085" s="34">
        <v>144.80000000000001</v>
      </c>
      <c r="J2085">
        <v>145</v>
      </c>
      <c r="K2085" s="32">
        <v>45.489800000000002</v>
      </c>
      <c r="L2085" s="32">
        <v>-59.510800000000003</v>
      </c>
      <c r="M2085" s="31">
        <v>41544.960011574076</v>
      </c>
      <c r="N2085" s="33">
        <v>0.99</v>
      </c>
      <c r="O2085" s="33">
        <v>49.59</v>
      </c>
      <c r="P2085" s="32">
        <v>7.5869999999999997</v>
      </c>
      <c r="Q2085" s="32">
        <v>1.9974000000000001</v>
      </c>
      <c r="R2085" s="32">
        <v>15.819900000000001</v>
      </c>
      <c r="S2085" s="32">
        <v>5.7327000000000004</v>
      </c>
      <c r="T2085" s="32">
        <v>7.5720999999999998</v>
      </c>
      <c r="U2085" s="32">
        <v>1.9964</v>
      </c>
      <c r="V2085" s="32">
        <v>15.818099999999999</v>
      </c>
      <c r="W2085" s="32">
        <v>5.7248999999999999</v>
      </c>
      <c r="X2085" s="32">
        <v>31.226299999999998</v>
      </c>
      <c r="Y2085" s="32">
        <v>30.179600000000001</v>
      </c>
      <c r="Z2085" s="32">
        <v>32.076900000000002</v>
      </c>
      <c r="AA2085" s="32">
        <v>0.72929999999999995</v>
      </c>
      <c r="AB2085" s="32">
        <v>31.221699999999998</v>
      </c>
      <c r="AC2085" s="32">
        <v>30.17</v>
      </c>
      <c r="AD2085" s="32">
        <v>32.067300000000003</v>
      </c>
      <c r="AE2085" s="32">
        <v>0.73099999999999998</v>
      </c>
      <c r="AF2085" s="32">
        <v>6.3019999999999996</v>
      </c>
      <c r="AG2085" s="32">
        <v>5.2423999999999999</v>
      </c>
      <c r="AH2085" s="32">
        <v>6.8959999999999999</v>
      </c>
      <c r="AI2085" s="32">
        <v>0.57240000000000002</v>
      </c>
      <c r="AJ2085" s="32">
        <v>6.2972000000000001</v>
      </c>
      <c r="AK2085" s="32">
        <v>5.1357999999999997</v>
      </c>
      <c r="AL2085" s="32">
        <v>6.9329999999999998</v>
      </c>
      <c r="AM2085" s="32">
        <v>0.57399999999999995</v>
      </c>
      <c r="AN2085" s="32">
        <v>3.5417000000000001</v>
      </c>
      <c r="AO2085" s="32">
        <v>3.5377000000000001</v>
      </c>
      <c r="AP2085" s="32">
        <v>15.8177</v>
      </c>
      <c r="AQ2085" s="32">
        <v>3.0999999999999999E-3</v>
      </c>
      <c r="AR2085" s="32">
        <v>15.8078</v>
      </c>
      <c r="AS2085" s="32">
        <v>1.1599999999999999E-2</v>
      </c>
      <c r="AT2085" s="32">
        <v>30.181799999999999</v>
      </c>
      <c r="AU2085" s="32">
        <v>3.0999999999999999E-3</v>
      </c>
      <c r="AV2085" s="32">
        <v>30.172899999999998</v>
      </c>
      <c r="AW2085" s="32">
        <v>2.8E-3</v>
      </c>
      <c r="AX2085" s="32">
        <v>1.9421999999999999</v>
      </c>
      <c r="AY2085">
        <v>54.54</v>
      </c>
      <c r="AZ2085">
        <v>1.9415</v>
      </c>
      <c r="BA2085">
        <v>54.54</v>
      </c>
      <c r="BB2085">
        <v>144.1</v>
      </c>
      <c r="BC2085">
        <v>143.77000000000001</v>
      </c>
      <c r="BD2085" s="32">
        <v>3.0099</v>
      </c>
      <c r="BE2085" s="32">
        <v>3.0097999999999998</v>
      </c>
      <c r="BF2085" s="32">
        <v>33.292200000000001</v>
      </c>
      <c r="BG2085" s="32">
        <v>33.278599999999997</v>
      </c>
      <c r="BH2085" s="32">
        <v>1.9421999999999999</v>
      </c>
      <c r="BI2085" s="34">
        <v>55</v>
      </c>
      <c r="BJ2085" s="34">
        <v>30</v>
      </c>
      <c r="BK2085" s="34">
        <v>146</v>
      </c>
      <c r="BL2085" s="34">
        <v>116</v>
      </c>
      <c r="BM2085">
        <v>0</v>
      </c>
      <c r="BN2085" t="s">
        <v>2092</v>
      </c>
      <c r="BO2085" t="s">
        <v>8000</v>
      </c>
      <c r="BP2085" t="b">
        <v>1</v>
      </c>
    </row>
    <row r="2086" spans="1:68" x14ac:dyDescent="0.25">
      <c r="A2086" s="30" t="str">
        <f t="shared" si="33"/>
        <v>2013037096</v>
      </c>
      <c r="B2086" t="s">
        <v>225</v>
      </c>
      <c r="C2086">
        <v>96</v>
      </c>
      <c r="D2086" s="65" t="s">
        <v>8723</v>
      </c>
      <c r="E2086" t="s">
        <v>105</v>
      </c>
      <c r="F2086">
        <v>1</v>
      </c>
      <c r="G2086">
        <v>2013</v>
      </c>
      <c r="H2086">
        <v>2</v>
      </c>
      <c r="I2086" s="34">
        <v>160.6</v>
      </c>
      <c r="J2086">
        <v>158</v>
      </c>
      <c r="K2086" s="32">
        <v>45.648699999999998</v>
      </c>
      <c r="L2086" s="32">
        <v>-59.701300000000003</v>
      </c>
      <c r="M2086" s="31">
        <v>41545.03701388889</v>
      </c>
      <c r="N2086" s="33">
        <v>2.98</v>
      </c>
      <c r="O2086" s="33">
        <v>49.59</v>
      </c>
      <c r="P2086" s="32">
        <v>6.5495999999999999</v>
      </c>
      <c r="Q2086" s="32">
        <v>1.9953000000000001</v>
      </c>
      <c r="R2086" s="32">
        <v>14.2218</v>
      </c>
      <c r="S2086" s="32">
        <v>4.9696999999999996</v>
      </c>
      <c r="T2086" s="32">
        <v>6.5430000000000001</v>
      </c>
      <c r="U2086" s="32">
        <v>1.9917</v>
      </c>
      <c r="V2086" s="32">
        <v>14.221500000000001</v>
      </c>
      <c r="W2086" s="32">
        <v>4.9665999999999997</v>
      </c>
      <c r="X2086" s="32">
        <v>31.221599999999999</v>
      </c>
      <c r="Y2086" s="32">
        <v>29.8386</v>
      </c>
      <c r="Z2086" s="32">
        <v>32.203499999999998</v>
      </c>
      <c r="AA2086" s="32">
        <v>0.92200000000000004</v>
      </c>
      <c r="AB2086" s="32">
        <v>31.2136</v>
      </c>
      <c r="AC2086" s="32">
        <v>29.827100000000002</v>
      </c>
      <c r="AD2086" s="32">
        <v>32.194899999999997</v>
      </c>
      <c r="AE2086" s="32">
        <v>0.92410000000000003</v>
      </c>
      <c r="AF2086" s="32">
        <v>6.2629999999999999</v>
      </c>
      <c r="AG2086" s="32">
        <v>5.2199</v>
      </c>
      <c r="AH2086" s="32">
        <v>6.7332000000000001</v>
      </c>
      <c r="AI2086" s="32">
        <v>0.46600000000000003</v>
      </c>
      <c r="AJ2086" s="32">
        <v>6.3017000000000003</v>
      </c>
      <c r="AK2086" s="32">
        <v>5.1486999999999998</v>
      </c>
      <c r="AL2086" s="32">
        <v>6.8860999999999999</v>
      </c>
      <c r="AM2086" s="32">
        <v>0.52490000000000003</v>
      </c>
      <c r="AN2086" s="32">
        <v>3.5733000000000001</v>
      </c>
      <c r="AO2086" s="32">
        <v>3.5754999999999999</v>
      </c>
      <c r="AP2086" s="32">
        <v>14.220499999999999</v>
      </c>
      <c r="AQ2086" s="32">
        <v>5.0000000000000001E-4</v>
      </c>
      <c r="AR2086" s="32">
        <v>14.2204</v>
      </c>
      <c r="AS2086" s="32">
        <v>2.9999999999999997E-4</v>
      </c>
      <c r="AT2086" s="32">
        <v>29.838899999999999</v>
      </c>
      <c r="AU2086" s="32">
        <v>2.0000000000000001E-4</v>
      </c>
      <c r="AV2086" s="32">
        <v>29.827400000000001</v>
      </c>
      <c r="AW2086" s="32">
        <v>2.9999999999999997E-4</v>
      </c>
      <c r="AX2086" s="32">
        <v>1.7630999999999999</v>
      </c>
      <c r="AY2086">
        <v>77.349999999999994</v>
      </c>
      <c r="AZ2086">
        <v>1.762</v>
      </c>
      <c r="BA2086">
        <v>77.349999999999994</v>
      </c>
      <c r="BB2086">
        <v>139.80000000000001</v>
      </c>
      <c r="BC2086">
        <v>139.80000000000001</v>
      </c>
      <c r="BD2086" s="32">
        <v>2.6259000000000001</v>
      </c>
      <c r="BE2086" s="32">
        <v>2.625</v>
      </c>
      <c r="BF2086" s="32">
        <v>33.124499999999998</v>
      </c>
      <c r="BG2086" s="32">
        <v>33.110100000000003</v>
      </c>
      <c r="BH2086" s="32">
        <v>1.7630999999999999</v>
      </c>
      <c r="BI2086" s="34">
        <v>78</v>
      </c>
      <c r="BJ2086" s="34">
        <v>27</v>
      </c>
      <c r="BK2086" s="34">
        <v>162</v>
      </c>
      <c r="BL2086" s="34">
        <v>135</v>
      </c>
      <c r="BM2086">
        <v>0</v>
      </c>
      <c r="BN2086" t="s">
        <v>2093</v>
      </c>
      <c r="BO2086" t="s">
        <v>8001</v>
      </c>
      <c r="BP2086" t="b">
        <v>1</v>
      </c>
    </row>
    <row r="2087" spans="1:68" x14ac:dyDescent="0.25">
      <c r="A2087" s="30" t="str">
        <f t="shared" si="33"/>
        <v>2013037098</v>
      </c>
      <c r="B2087" t="s">
        <v>225</v>
      </c>
      <c r="C2087">
        <v>98</v>
      </c>
      <c r="D2087" s="65" t="s">
        <v>8893</v>
      </c>
      <c r="E2087" t="s">
        <v>106</v>
      </c>
      <c r="F2087">
        <v>1</v>
      </c>
      <c r="G2087">
        <v>2013</v>
      </c>
      <c r="H2087">
        <v>2</v>
      </c>
      <c r="I2087" s="34">
        <v>90.2</v>
      </c>
      <c r="J2087">
        <v>100</v>
      </c>
      <c r="K2087" s="32">
        <v>45.819499999999998</v>
      </c>
      <c r="L2087" s="32">
        <v>-59.851700000000001</v>
      </c>
      <c r="M2087" s="31">
        <v>41545.108749999999</v>
      </c>
      <c r="N2087" s="33">
        <v>1.98</v>
      </c>
      <c r="O2087" s="33">
        <v>49.58</v>
      </c>
      <c r="P2087" s="32">
        <v>11.2415</v>
      </c>
      <c r="Q2087" s="32">
        <v>3.9805999999999999</v>
      </c>
      <c r="R2087" s="32">
        <v>14.446099999999999</v>
      </c>
      <c r="S2087" s="32">
        <v>3.8372999999999999</v>
      </c>
      <c r="T2087" s="32">
        <v>11.1737</v>
      </c>
      <c r="U2087" s="32">
        <v>3.9794</v>
      </c>
      <c r="V2087" s="32">
        <v>14.4368</v>
      </c>
      <c r="W2087" s="32">
        <v>3.8521999999999998</v>
      </c>
      <c r="X2087" s="32">
        <v>29.962399999999999</v>
      </c>
      <c r="Y2087" s="32">
        <v>29.0062</v>
      </c>
      <c r="Z2087" s="32">
        <v>31.6767</v>
      </c>
      <c r="AA2087" s="32">
        <v>0.9748</v>
      </c>
      <c r="AB2087" s="32">
        <v>29.974399999999999</v>
      </c>
      <c r="AC2087" s="32">
        <v>28.9907</v>
      </c>
      <c r="AD2087" s="32">
        <v>31.673999999999999</v>
      </c>
      <c r="AE2087" s="32">
        <v>0.98</v>
      </c>
      <c r="AF2087" s="32">
        <v>5.7374000000000001</v>
      </c>
      <c r="AG2087" s="32">
        <v>5.3258999999999999</v>
      </c>
      <c r="AH2087" s="32">
        <v>6.3346</v>
      </c>
      <c r="AI2087" s="32">
        <v>0.31619999999999998</v>
      </c>
      <c r="AJ2087" s="32">
        <v>5.7735000000000003</v>
      </c>
      <c r="AK2087" s="32">
        <v>5.2831999999999999</v>
      </c>
      <c r="AL2087" s="32">
        <v>6.3781999999999996</v>
      </c>
      <c r="AM2087" s="32">
        <v>0.29880000000000001</v>
      </c>
      <c r="AN2087" s="32">
        <v>3.6638000000000002</v>
      </c>
      <c r="AO2087" s="32">
        <v>3.6680000000000001</v>
      </c>
      <c r="AP2087" s="32">
        <v>14.4201</v>
      </c>
      <c r="AQ2087" s="32">
        <v>1E-3</v>
      </c>
      <c r="AR2087" s="32">
        <v>14.4245</v>
      </c>
      <c r="AS2087" s="32">
        <v>1.0699999999999999E-2</v>
      </c>
      <c r="AT2087" s="32">
        <v>29.011500000000002</v>
      </c>
      <c r="AU2087" s="32">
        <v>3.3E-3</v>
      </c>
      <c r="AV2087" s="32">
        <v>28.998999999999999</v>
      </c>
      <c r="AW2087" s="32">
        <v>7.1999999999999998E-3</v>
      </c>
      <c r="AX2087" s="32">
        <v>2.1354000000000002</v>
      </c>
      <c r="AY2087">
        <v>89.24</v>
      </c>
      <c r="AZ2087">
        <v>2.1309</v>
      </c>
      <c r="BA2087">
        <v>89.24</v>
      </c>
      <c r="BB2087">
        <v>84.7</v>
      </c>
      <c r="BC2087">
        <v>84.29</v>
      </c>
      <c r="BD2087" s="32">
        <v>2.2048999999999999</v>
      </c>
      <c r="BE2087" s="32">
        <v>2.2065999999999999</v>
      </c>
      <c r="BF2087" s="32">
        <v>32.304299999999998</v>
      </c>
      <c r="BG2087" s="32">
        <v>32.289900000000003</v>
      </c>
      <c r="BH2087" s="32"/>
      <c r="BI2087" s="34"/>
      <c r="BJ2087" s="34">
        <v>50</v>
      </c>
      <c r="BK2087" s="34">
        <v>91</v>
      </c>
      <c r="BL2087" s="34">
        <v>41</v>
      </c>
      <c r="BM2087">
        <v>0</v>
      </c>
      <c r="BN2087" t="s">
        <v>2094</v>
      </c>
      <c r="BO2087" t="s">
        <v>8002</v>
      </c>
      <c r="BP2087" t="b">
        <v>1</v>
      </c>
    </row>
    <row r="2088" spans="1:68" x14ac:dyDescent="0.25">
      <c r="A2088" s="30" t="str">
        <f t="shared" si="33"/>
        <v>2013037100</v>
      </c>
      <c r="B2088" t="s">
        <v>225</v>
      </c>
      <c r="C2088">
        <v>100</v>
      </c>
      <c r="D2088" s="65" t="s">
        <v>8839</v>
      </c>
      <c r="E2088" t="s">
        <v>216</v>
      </c>
      <c r="F2088">
        <v>0</v>
      </c>
      <c r="G2088">
        <v>2013</v>
      </c>
      <c r="H2088">
        <v>2</v>
      </c>
      <c r="I2088" s="34">
        <v>50.6</v>
      </c>
      <c r="J2088">
        <v>50</v>
      </c>
      <c r="K2088" s="32">
        <v>45.997799999999998</v>
      </c>
      <c r="L2088" s="32">
        <v>-59.529699999999998</v>
      </c>
      <c r="M2088" s="31">
        <v>41545.206446759257</v>
      </c>
      <c r="N2088" s="33">
        <v>2.98</v>
      </c>
      <c r="O2088" s="33">
        <v>49.58</v>
      </c>
      <c r="P2088" s="32">
        <v>10.9474</v>
      </c>
      <c r="Q2088" s="32">
        <v>3.3744999999999998</v>
      </c>
      <c r="R2088" s="32">
        <v>14.590299999999999</v>
      </c>
      <c r="S2088" s="32">
        <v>4.0964999999999998</v>
      </c>
      <c r="T2088" s="32">
        <v>10.9413</v>
      </c>
      <c r="U2088" s="32">
        <v>3.3651</v>
      </c>
      <c r="V2088" s="32">
        <v>14.590299999999999</v>
      </c>
      <c r="W2088" s="32">
        <v>4.1025</v>
      </c>
      <c r="X2088" s="32">
        <v>30.331199999999999</v>
      </c>
      <c r="Y2088" s="32">
        <v>29.470500000000001</v>
      </c>
      <c r="Z2088" s="32">
        <v>31.661300000000001</v>
      </c>
      <c r="AA2088" s="32">
        <v>0.7873</v>
      </c>
      <c r="AB2088" s="32">
        <v>30.325199999999999</v>
      </c>
      <c r="AC2088" s="32">
        <v>29.459099999999999</v>
      </c>
      <c r="AD2088" s="32">
        <v>31.661200000000001</v>
      </c>
      <c r="AE2088" s="32">
        <v>0.79210000000000003</v>
      </c>
      <c r="AF2088" s="32">
        <v>5.7866999999999997</v>
      </c>
      <c r="AG2088" s="32">
        <v>5.4036999999999997</v>
      </c>
      <c r="AH2088" s="32">
        <v>6.4889999999999999</v>
      </c>
      <c r="AI2088" s="32">
        <v>0.33710000000000001</v>
      </c>
      <c r="AJ2088" s="32">
        <v>5.8169000000000004</v>
      </c>
      <c r="AK2088" s="32">
        <v>5.4062999999999999</v>
      </c>
      <c r="AL2088" s="32">
        <v>6.5823</v>
      </c>
      <c r="AM2088" s="32">
        <v>0.33329999999999999</v>
      </c>
      <c r="AN2088" s="32">
        <v>3.3885999999999998</v>
      </c>
      <c r="AO2088" s="32">
        <v>3.3980000000000001</v>
      </c>
      <c r="AP2088" s="32">
        <v>14.588900000000001</v>
      </c>
      <c r="AQ2088" s="32">
        <v>1.4E-3</v>
      </c>
      <c r="AR2088" s="32">
        <v>14.5885</v>
      </c>
      <c r="AS2088" s="32">
        <v>1.8E-3</v>
      </c>
      <c r="AT2088" s="32">
        <v>29.4711</v>
      </c>
      <c r="AU2088" s="32">
        <v>2.9999999999999997E-4</v>
      </c>
      <c r="AV2088" s="32">
        <v>29.459700000000002</v>
      </c>
      <c r="AW2088" s="32">
        <v>4.0000000000000002E-4</v>
      </c>
      <c r="AX2088" s="32">
        <v>3.3466</v>
      </c>
      <c r="AY2088">
        <v>50.58</v>
      </c>
      <c r="AZ2088">
        <v>3.3180000000000001</v>
      </c>
      <c r="BA2088">
        <v>50.58</v>
      </c>
      <c r="BB2088">
        <v>60</v>
      </c>
      <c r="BC2088">
        <v>50.58</v>
      </c>
      <c r="BD2088" s="32">
        <v>3.3466</v>
      </c>
      <c r="BE2088" s="32">
        <v>3.3180000000000001</v>
      </c>
      <c r="BF2088" s="32">
        <v>31.694299999999998</v>
      </c>
      <c r="BG2088" s="32">
        <v>31.692599999999999</v>
      </c>
      <c r="BH2088" s="32"/>
      <c r="BI2088" s="34"/>
      <c r="BJ2088" s="34">
        <v>46</v>
      </c>
      <c r="BK2088" s="34">
        <v>51</v>
      </c>
      <c r="BL2088" s="34">
        <v>5</v>
      </c>
      <c r="BM2088">
        <v>0</v>
      </c>
      <c r="BN2088" t="s">
        <v>2095</v>
      </c>
      <c r="BO2088" t="s">
        <v>8003</v>
      </c>
      <c r="BP2088" t="b">
        <v>1</v>
      </c>
    </row>
    <row r="2089" spans="1:68" x14ac:dyDescent="0.25">
      <c r="A2089" s="30" t="str">
        <f t="shared" si="33"/>
        <v>2013037102</v>
      </c>
      <c r="B2089" t="s">
        <v>225</v>
      </c>
      <c r="C2089">
        <v>102</v>
      </c>
      <c r="D2089" s="65" t="s">
        <v>8765</v>
      </c>
      <c r="E2089" t="s">
        <v>215</v>
      </c>
      <c r="F2089">
        <v>0</v>
      </c>
      <c r="G2089">
        <v>2013</v>
      </c>
      <c r="H2089">
        <v>2</v>
      </c>
      <c r="I2089" s="34">
        <v>59.5</v>
      </c>
      <c r="J2089">
        <v>59</v>
      </c>
      <c r="K2089" s="32">
        <v>46.107999999999997</v>
      </c>
      <c r="L2089" s="32">
        <v>-59.362699999999997</v>
      </c>
      <c r="M2089" s="31">
        <v>41545.271782407406</v>
      </c>
      <c r="N2089" s="33">
        <v>1.98</v>
      </c>
      <c r="O2089" s="33">
        <v>49.58</v>
      </c>
      <c r="P2089" s="32">
        <v>8.1447000000000003</v>
      </c>
      <c r="Q2089" s="32">
        <v>2.3612000000000002</v>
      </c>
      <c r="R2089" s="32">
        <v>14.506</v>
      </c>
      <c r="S2089" s="32">
        <v>5.1849999999999996</v>
      </c>
      <c r="T2089" s="32">
        <v>8.1369000000000007</v>
      </c>
      <c r="U2089" s="32">
        <v>2.3605</v>
      </c>
      <c r="V2089" s="32">
        <v>14.505599999999999</v>
      </c>
      <c r="W2089" s="32">
        <v>5.1856999999999998</v>
      </c>
      <c r="X2089" s="32">
        <v>31.037099999999999</v>
      </c>
      <c r="Y2089" s="32">
        <v>29.527100000000001</v>
      </c>
      <c r="Z2089" s="32">
        <v>32.068800000000003</v>
      </c>
      <c r="AA2089" s="32">
        <v>1.0428999999999999</v>
      </c>
      <c r="AB2089" s="32">
        <v>31.036799999999999</v>
      </c>
      <c r="AC2089" s="32">
        <v>29.515899999999998</v>
      </c>
      <c r="AD2089" s="32">
        <v>32.063499999999998</v>
      </c>
      <c r="AE2089" s="32">
        <v>1.0476000000000001</v>
      </c>
      <c r="AF2089" s="32">
        <v>6.2481</v>
      </c>
      <c r="AG2089" s="32">
        <v>5.3573000000000004</v>
      </c>
      <c r="AH2089" s="32">
        <v>6.9234</v>
      </c>
      <c r="AI2089" s="32">
        <v>0.57289999999999996</v>
      </c>
      <c r="AJ2089" s="32">
        <v>6.2538999999999998</v>
      </c>
      <c r="AK2089" s="32">
        <v>5.1534000000000004</v>
      </c>
      <c r="AL2089" s="32">
        <v>6.8182999999999998</v>
      </c>
      <c r="AM2089" s="32">
        <v>0.57010000000000005</v>
      </c>
      <c r="AN2089" s="32">
        <v>3.7347999999999999</v>
      </c>
      <c r="AO2089" s="32">
        <v>3.7355999999999998</v>
      </c>
      <c r="AP2089" s="32">
        <v>14.4977</v>
      </c>
      <c r="AQ2089" s="32">
        <v>1.1000000000000001E-3</v>
      </c>
      <c r="AR2089" s="32">
        <v>14.497299999999999</v>
      </c>
      <c r="AS2089" s="32">
        <v>6.9999999999999999E-4</v>
      </c>
      <c r="AT2089" s="32">
        <v>29.528700000000001</v>
      </c>
      <c r="AU2089" s="32">
        <v>5.9999999999999995E-4</v>
      </c>
      <c r="AV2089" s="32">
        <v>29.517499999999998</v>
      </c>
      <c r="AW2089" s="32">
        <v>2.9999999999999997E-4</v>
      </c>
      <c r="AX2089" s="32">
        <v>2.3612000000000002</v>
      </c>
      <c r="AY2089">
        <v>45.62</v>
      </c>
      <c r="AZ2089">
        <v>2.3603000000000001</v>
      </c>
      <c r="BA2089">
        <v>55.53</v>
      </c>
      <c r="BB2089">
        <v>62</v>
      </c>
      <c r="BC2089">
        <v>59.5</v>
      </c>
      <c r="BD2089" s="32">
        <v>2.3677999999999999</v>
      </c>
      <c r="BE2089" s="32">
        <v>2.3653</v>
      </c>
      <c r="BF2089" s="32">
        <v>32.068300000000001</v>
      </c>
      <c r="BG2089" s="32">
        <v>32.056800000000003</v>
      </c>
      <c r="BH2089" s="32"/>
      <c r="BI2089" s="34"/>
      <c r="BJ2089" s="34">
        <v>34</v>
      </c>
      <c r="BK2089" s="34">
        <v>60</v>
      </c>
      <c r="BL2089" s="34">
        <v>26</v>
      </c>
      <c r="BM2089">
        <v>0</v>
      </c>
      <c r="BN2089" t="s">
        <v>2096</v>
      </c>
      <c r="BO2089" t="s">
        <v>8004</v>
      </c>
      <c r="BP2089" t="b">
        <v>1</v>
      </c>
    </row>
    <row r="2090" spans="1:68" x14ac:dyDescent="0.25">
      <c r="A2090" s="30" t="str">
        <f t="shared" si="33"/>
        <v>2013037104</v>
      </c>
      <c r="B2090" t="s">
        <v>225</v>
      </c>
      <c r="C2090">
        <v>104</v>
      </c>
      <c r="D2090" s="65" t="s">
        <v>8912</v>
      </c>
      <c r="E2090" t="s">
        <v>214</v>
      </c>
      <c r="F2090">
        <v>0</v>
      </c>
      <c r="G2090">
        <v>2013</v>
      </c>
      <c r="H2090">
        <v>2</v>
      </c>
      <c r="I2090" s="34">
        <v>80.3</v>
      </c>
      <c r="J2090">
        <v>80</v>
      </c>
      <c r="K2090" s="32">
        <v>46.219000000000001</v>
      </c>
      <c r="L2090" s="32">
        <v>-59.200200000000002</v>
      </c>
      <c r="M2090" s="31">
        <v>41545.332175925927</v>
      </c>
      <c r="N2090" s="33">
        <v>2.98</v>
      </c>
      <c r="O2090" s="33">
        <v>49.58</v>
      </c>
      <c r="P2090" s="32">
        <v>8.0161999999999995</v>
      </c>
      <c r="Q2090" s="32">
        <v>1.6767000000000001</v>
      </c>
      <c r="R2090" s="32">
        <v>14.449400000000001</v>
      </c>
      <c r="S2090" s="32">
        <v>5.1746999999999996</v>
      </c>
      <c r="T2090" s="32">
        <v>8.0108999999999995</v>
      </c>
      <c r="U2090" s="32">
        <v>1.6755</v>
      </c>
      <c r="V2090" s="32">
        <v>14.4489</v>
      </c>
      <c r="W2090" s="32">
        <v>5.1745000000000001</v>
      </c>
      <c r="X2090" s="32">
        <v>31.236699999999999</v>
      </c>
      <c r="Y2090" s="32">
        <v>29.819199999999999</v>
      </c>
      <c r="Z2090" s="32">
        <v>32.372599999999998</v>
      </c>
      <c r="AA2090" s="32">
        <v>1.0277000000000001</v>
      </c>
      <c r="AB2090" s="32">
        <v>31.2347</v>
      </c>
      <c r="AC2090" s="32">
        <v>29.8079</v>
      </c>
      <c r="AD2090" s="32">
        <v>32.366199999999999</v>
      </c>
      <c r="AE2090" s="32">
        <v>1.0325</v>
      </c>
      <c r="AF2090" s="32">
        <v>6.1365999999999996</v>
      </c>
      <c r="AG2090" s="32">
        <v>5.2984</v>
      </c>
      <c r="AH2090" s="32">
        <v>6.6395</v>
      </c>
      <c r="AI2090" s="32">
        <v>0.48970000000000002</v>
      </c>
      <c r="AJ2090" s="32">
        <v>6.1398000000000001</v>
      </c>
      <c r="AK2090" s="32">
        <v>5.3003</v>
      </c>
      <c r="AL2090" s="32">
        <v>6.7694000000000001</v>
      </c>
      <c r="AM2090" s="32">
        <v>0.47499999999999998</v>
      </c>
      <c r="AN2090" s="32">
        <v>3.7928999999999999</v>
      </c>
      <c r="AO2090" s="32">
        <v>3.7965</v>
      </c>
      <c r="AP2090" s="32">
        <v>14.4489</v>
      </c>
      <c r="AQ2090" s="32">
        <v>2.0000000000000001E-4</v>
      </c>
      <c r="AR2090" s="32">
        <v>14.448499999999999</v>
      </c>
      <c r="AS2090" s="32">
        <v>2.9999999999999997E-4</v>
      </c>
      <c r="AT2090" s="32">
        <v>29.819299999999998</v>
      </c>
      <c r="AU2090" s="32">
        <v>0</v>
      </c>
      <c r="AV2090" s="32">
        <v>29.808</v>
      </c>
      <c r="AW2090" s="32">
        <v>1E-4</v>
      </c>
      <c r="AX2090" s="32">
        <v>1.3933</v>
      </c>
      <c r="AY2090">
        <v>55.53</v>
      </c>
      <c r="AZ2090">
        <v>1.3908</v>
      </c>
      <c r="BA2090">
        <v>55.53</v>
      </c>
      <c r="BB2090">
        <v>88</v>
      </c>
      <c r="BC2090">
        <v>80.319999999999993</v>
      </c>
      <c r="BD2090" s="32">
        <v>1.7141</v>
      </c>
      <c r="BE2090" s="32">
        <v>1.7138</v>
      </c>
      <c r="BF2090" s="32">
        <v>32.579599999999999</v>
      </c>
      <c r="BG2090" s="32">
        <v>32.5655</v>
      </c>
      <c r="BH2090" s="32"/>
      <c r="BI2090" s="34"/>
      <c r="BJ2090" s="34">
        <v>34</v>
      </c>
      <c r="BK2090" s="34">
        <v>81</v>
      </c>
      <c r="BL2090" s="34">
        <v>47</v>
      </c>
      <c r="BM2090">
        <v>0</v>
      </c>
      <c r="BN2090" t="s">
        <v>2097</v>
      </c>
      <c r="BO2090" t="s">
        <v>8005</v>
      </c>
      <c r="BP2090" t="b">
        <v>1</v>
      </c>
    </row>
    <row r="2091" spans="1:68" x14ac:dyDescent="0.25">
      <c r="A2091" s="30" t="str">
        <f t="shared" si="33"/>
        <v>2013037108</v>
      </c>
      <c r="B2091" t="s">
        <v>225</v>
      </c>
      <c r="C2091">
        <v>108</v>
      </c>
      <c r="D2091" s="65" t="s">
        <v>8726</v>
      </c>
      <c r="E2091" t="s">
        <v>213</v>
      </c>
      <c r="F2091">
        <v>0</v>
      </c>
      <c r="G2091">
        <v>2013</v>
      </c>
      <c r="H2091">
        <v>2</v>
      </c>
      <c r="I2091" s="34">
        <v>147.69999999999999</v>
      </c>
      <c r="J2091">
        <v>146</v>
      </c>
      <c r="K2091" s="32">
        <v>46.300199999999997</v>
      </c>
      <c r="L2091" s="32">
        <v>-59.070999999999998</v>
      </c>
      <c r="M2091" s="31">
        <v>41545.509421296294</v>
      </c>
      <c r="N2091" s="33">
        <v>0.99</v>
      </c>
      <c r="O2091" s="33">
        <v>49.58</v>
      </c>
      <c r="P2091" s="32">
        <v>8.9014000000000006</v>
      </c>
      <c r="Q2091" s="32">
        <v>2.3883000000000001</v>
      </c>
      <c r="R2091" s="32">
        <v>14.349</v>
      </c>
      <c r="S2091" s="32">
        <v>5.3369</v>
      </c>
      <c r="T2091" s="32">
        <v>8.8965999999999994</v>
      </c>
      <c r="U2091" s="32">
        <v>2.3841000000000001</v>
      </c>
      <c r="V2091" s="32">
        <v>14.348599999999999</v>
      </c>
      <c r="W2091" s="32">
        <v>5.3380999999999998</v>
      </c>
      <c r="X2091" s="32">
        <v>31.0943</v>
      </c>
      <c r="Y2091" s="32">
        <v>30.132400000000001</v>
      </c>
      <c r="Z2091" s="32">
        <v>32.258000000000003</v>
      </c>
      <c r="AA2091" s="32">
        <v>0.89700000000000002</v>
      </c>
      <c r="AB2091" s="32">
        <v>31.092300000000002</v>
      </c>
      <c r="AC2091" s="32">
        <v>30.120899999999999</v>
      </c>
      <c r="AD2091" s="32">
        <v>32.252499999999998</v>
      </c>
      <c r="AE2091" s="32">
        <v>0.90329999999999999</v>
      </c>
      <c r="AF2091" s="32">
        <v>6.22</v>
      </c>
      <c r="AG2091" s="32">
        <v>5.4549000000000003</v>
      </c>
      <c r="AH2091" s="32">
        <v>7.2130999999999998</v>
      </c>
      <c r="AI2091" s="32">
        <v>0.63429999999999997</v>
      </c>
      <c r="AJ2091" s="32">
        <v>6.2550999999999997</v>
      </c>
      <c r="AK2091" s="32">
        <v>5.3898999999999999</v>
      </c>
      <c r="AL2091" s="32">
        <v>7.2548000000000004</v>
      </c>
      <c r="AM2091" s="32">
        <v>0.62629999999999997</v>
      </c>
      <c r="AN2091" s="32">
        <v>3.3557000000000001</v>
      </c>
      <c r="AO2091" s="32">
        <v>3.3595999999999999</v>
      </c>
      <c r="AP2091" s="32">
        <v>14.348100000000001</v>
      </c>
      <c r="AQ2091" s="32">
        <v>8.0000000000000004E-4</v>
      </c>
      <c r="AR2091" s="32">
        <v>14.3477</v>
      </c>
      <c r="AS2091" s="32">
        <v>8.0000000000000004E-4</v>
      </c>
      <c r="AT2091" s="32">
        <v>30.132999999999999</v>
      </c>
      <c r="AU2091" s="32">
        <v>2.9999999999999997E-4</v>
      </c>
      <c r="AV2091" s="32">
        <v>30.121500000000001</v>
      </c>
      <c r="AW2091" s="32">
        <v>4.0000000000000002E-4</v>
      </c>
      <c r="AX2091" s="32">
        <v>1.6387</v>
      </c>
      <c r="AY2091">
        <v>66.44</v>
      </c>
      <c r="AZ2091">
        <v>1.6377999999999999</v>
      </c>
      <c r="BA2091">
        <v>66.44</v>
      </c>
      <c r="BB2091">
        <v>150</v>
      </c>
      <c r="BC2091">
        <v>147.72</v>
      </c>
      <c r="BD2091" s="32">
        <v>3.1015999999999999</v>
      </c>
      <c r="BE2091" s="32">
        <v>3.0918999999999999</v>
      </c>
      <c r="BF2091" s="32">
        <v>33.340299999999999</v>
      </c>
      <c r="BG2091" s="32">
        <v>33.322299999999998</v>
      </c>
      <c r="BH2091" s="32">
        <v>1.6387</v>
      </c>
      <c r="BI2091" s="34">
        <v>67</v>
      </c>
      <c r="BJ2091" s="34">
        <v>32</v>
      </c>
      <c r="BK2091" s="34">
        <v>149</v>
      </c>
      <c r="BL2091" s="34">
        <v>117</v>
      </c>
      <c r="BM2091">
        <v>0</v>
      </c>
      <c r="BN2091" t="s">
        <v>2098</v>
      </c>
      <c r="BO2091" t="s">
        <v>8006</v>
      </c>
      <c r="BP2091" t="b">
        <v>1</v>
      </c>
    </row>
    <row r="2092" spans="1:68" x14ac:dyDescent="0.25">
      <c r="A2092" s="30" t="str">
        <f t="shared" si="33"/>
        <v>2013037110</v>
      </c>
      <c r="B2092" t="s">
        <v>225</v>
      </c>
      <c r="C2092">
        <v>110</v>
      </c>
      <c r="D2092" s="65" t="s">
        <v>8825</v>
      </c>
      <c r="E2092" t="s">
        <v>212</v>
      </c>
      <c r="F2092">
        <v>0</v>
      </c>
      <c r="G2092">
        <v>2013</v>
      </c>
      <c r="H2092">
        <v>2</v>
      </c>
      <c r="I2092" s="34">
        <v>363.7</v>
      </c>
      <c r="J2092">
        <v>375</v>
      </c>
      <c r="K2092" s="32">
        <v>46.417200000000001</v>
      </c>
      <c r="L2092" s="32">
        <v>-58.876300000000001</v>
      </c>
      <c r="M2092" s="31">
        <v>41545.586377314816</v>
      </c>
      <c r="N2092" s="33">
        <v>0.99</v>
      </c>
      <c r="O2092" s="33">
        <v>49.58</v>
      </c>
      <c r="P2092" s="32">
        <v>7.9770000000000003</v>
      </c>
      <c r="Q2092" s="32">
        <v>1.5462</v>
      </c>
      <c r="R2092" s="32">
        <v>14.065099999999999</v>
      </c>
      <c r="S2092" s="32">
        <v>5.5636999999999999</v>
      </c>
      <c r="T2092" s="32">
        <v>7.9714999999999998</v>
      </c>
      <c r="U2092" s="32">
        <v>1.5471999999999999</v>
      </c>
      <c r="V2092" s="32">
        <v>14.0656</v>
      </c>
      <c r="W2092" s="32">
        <v>5.5624000000000002</v>
      </c>
      <c r="X2092" s="32">
        <v>31.471900000000002</v>
      </c>
      <c r="Y2092" s="32">
        <v>30.8367</v>
      </c>
      <c r="Z2092" s="32">
        <v>32.203600000000002</v>
      </c>
      <c r="AA2092" s="32">
        <v>0.56889999999999996</v>
      </c>
      <c r="AB2092" s="32">
        <v>31.47</v>
      </c>
      <c r="AC2092" s="32">
        <v>30.824999999999999</v>
      </c>
      <c r="AD2092" s="32">
        <v>32.201500000000003</v>
      </c>
      <c r="AE2092" s="32">
        <v>0.57399999999999995</v>
      </c>
      <c r="AF2092" s="32">
        <v>6.3789999999999996</v>
      </c>
      <c r="AG2092" s="32">
        <v>5.41</v>
      </c>
      <c r="AH2092" s="32">
        <v>7.1773999999999996</v>
      </c>
      <c r="AI2092" s="32">
        <v>0.6865</v>
      </c>
      <c r="AJ2092" s="32">
        <v>6.3952</v>
      </c>
      <c r="AK2092" s="32">
        <v>5.3120000000000003</v>
      </c>
      <c r="AL2092" s="32">
        <v>7.1726000000000001</v>
      </c>
      <c r="AM2092" s="32">
        <v>0.66900000000000004</v>
      </c>
      <c r="AN2092" s="32">
        <v>2.7959999999999998</v>
      </c>
      <c r="AO2092" s="32">
        <v>2.8016000000000001</v>
      </c>
      <c r="AP2092" s="32">
        <v>14.063499999999999</v>
      </c>
      <c r="AQ2092" s="32">
        <v>1.2999999999999999E-3</v>
      </c>
      <c r="AR2092" s="32">
        <v>14.0642</v>
      </c>
      <c r="AS2092" s="32">
        <v>8.9999999999999998E-4</v>
      </c>
      <c r="AT2092" s="32">
        <v>30.8369</v>
      </c>
      <c r="AU2092" s="32">
        <v>2.9999999999999997E-4</v>
      </c>
      <c r="AV2092" s="32">
        <v>30.825299999999999</v>
      </c>
      <c r="AW2092" s="32">
        <v>2.9999999999999997E-4</v>
      </c>
      <c r="AX2092" s="32">
        <v>1.4717</v>
      </c>
      <c r="AY2092">
        <v>51.56</v>
      </c>
      <c r="AZ2092">
        <v>1.4716</v>
      </c>
      <c r="BA2092">
        <v>51.56</v>
      </c>
      <c r="BB2092">
        <v>371</v>
      </c>
      <c r="BC2092">
        <v>363.65</v>
      </c>
      <c r="BD2092" s="32">
        <v>5.7195</v>
      </c>
      <c r="BE2092" s="32">
        <v>5.7187000000000001</v>
      </c>
      <c r="BF2092" s="32">
        <v>34.865099999999998</v>
      </c>
      <c r="BG2092" s="32">
        <v>34.851599999999998</v>
      </c>
      <c r="BH2092" s="32">
        <v>1.4717</v>
      </c>
      <c r="BI2092" s="34">
        <v>52</v>
      </c>
      <c r="BJ2092" s="34">
        <v>27</v>
      </c>
      <c r="BK2092" s="34">
        <v>154</v>
      </c>
      <c r="BL2092" s="34">
        <v>124</v>
      </c>
      <c r="BM2092">
        <v>0</v>
      </c>
      <c r="BN2092" t="s">
        <v>2099</v>
      </c>
      <c r="BO2092" t="s">
        <v>8007</v>
      </c>
      <c r="BP2092" t="b">
        <v>1</v>
      </c>
    </row>
    <row r="2093" spans="1:68" x14ac:dyDescent="0.25">
      <c r="A2093" s="30" t="str">
        <f t="shared" si="33"/>
        <v>2013037114</v>
      </c>
      <c r="B2093" t="s">
        <v>225</v>
      </c>
      <c r="C2093">
        <v>114</v>
      </c>
      <c r="D2093" s="65" t="s">
        <v>8909</v>
      </c>
      <c r="E2093" t="s">
        <v>111</v>
      </c>
      <c r="F2093">
        <v>1</v>
      </c>
      <c r="G2093">
        <v>2013</v>
      </c>
      <c r="H2093">
        <v>2</v>
      </c>
      <c r="I2093" s="34">
        <v>75.400000000000006</v>
      </c>
      <c r="J2093">
        <v>75</v>
      </c>
      <c r="K2093" s="32">
        <v>46.9497</v>
      </c>
      <c r="L2093" s="32">
        <v>-60.209299999999999</v>
      </c>
      <c r="M2093" s="31">
        <v>41545.953819444447</v>
      </c>
      <c r="N2093" s="33">
        <v>1.98</v>
      </c>
      <c r="O2093" s="33">
        <v>49.58</v>
      </c>
      <c r="P2093" s="32">
        <v>10.1654</v>
      </c>
      <c r="Q2093" s="32">
        <v>2.0261</v>
      </c>
      <c r="R2093" s="32">
        <v>14.794</v>
      </c>
      <c r="S2093" s="32">
        <v>4.9212999999999996</v>
      </c>
      <c r="T2093" s="32">
        <v>10.157</v>
      </c>
      <c r="U2093" s="32">
        <v>2.024</v>
      </c>
      <c r="V2093" s="32">
        <v>14.7913</v>
      </c>
      <c r="W2093" s="32">
        <v>4.9256000000000002</v>
      </c>
      <c r="X2093" s="32">
        <v>30.0367</v>
      </c>
      <c r="Y2093" s="32">
        <v>28.922599999999999</v>
      </c>
      <c r="Z2093" s="32">
        <v>31.538499999999999</v>
      </c>
      <c r="AA2093" s="32">
        <v>1.0058</v>
      </c>
      <c r="AB2093" s="32">
        <v>30.0443</v>
      </c>
      <c r="AC2093" s="32">
        <v>28.912199999999999</v>
      </c>
      <c r="AD2093" s="32">
        <v>31.546900000000001</v>
      </c>
      <c r="AE2093" s="32">
        <v>1.0206</v>
      </c>
      <c r="AF2093" s="32">
        <v>5.6570999999999998</v>
      </c>
      <c r="AG2093" s="32">
        <v>5.3620999999999999</v>
      </c>
      <c r="AH2093" s="32">
        <v>6.1243999999999996</v>
      </c>
      <c r="AI2093" s="32">
        <v>0.23080000000000001</v>
      </c>
      <c r="AJ2093" s="32">
        <v>5.6291000000000002</v>
      </c>
      <c r="AK2093" s="32">
        <v>5.1557000000000004</v>
      </c>
      <c r="AL2093" s="32">
        <v>6.1782000000000004</v>
      </c>
      <c r="AM2093" s="32">
        <v>0.28839999999999999</v>
      </c>
      <c r="AN2093" s="32">
        <v>3.7865000000000002</v>
      </c>
      <c r="AO2093" s="32">
        <v>3.8018999999999998</v>
      </c>
      <c r="AP2093" s="32">
        <v>14.7357</v>
      </c>
      <c r="AQ2093" s="32">
        <v>6.3700000000000007E-2</v>
      </c>
      <c r="AR2093" s="32">
        <v>14.737</v>
      </c>
      <c r="AS2093" s="32">
        <v>6.1600000000000002E-2</v>
      </c>
      <c r="AT2093" s="32">
        <v>28.952000000000002</v>
      </c>
      <c r="AU2093" s="32">
        <v>3.2300000000000002E-2</v>
      </c>
      <c r="AV2093" s="32">
        <v>28.940799999999999</v>
      </c>
      <c r="AW2093" s="32">
        <v>3.2099999999999997E-2</v>
      </c>
      <c r="AX2093" s="32">
        <v>1.3555999999999999</v>
      </c>
      <c r="AY2093">
        <v>54.54</v>
      </c>
      <c r="AZ2093">
        <v>1.3415999999999999</v>
      </c>
      <c r="BA2093">
        <v>54.54</v>
      </c>
      <c r="BB2093">
        <v>78.2</v>
      </c>
      <c r="BC2093">
        <v>75.36</v>
      </c>
      <c r="BD2093" s="32">
        <v>1.4779</v>
      </c>
      <c r="BE2093" s="32">
        <v>1.4739</v>
      </c>
      <c r="BF2093" s="32">
        <v>32.063299999999998</v>
      </c>
      <c r="BG2093" s="32">
        <v>32.047699999999999</v>
      </c>
      <c r="BH2093" s="32"/>
      <c r="BI2093" s="34"/>
      <c r="BJ2093" s="34">
        <v>40</v>
      </c>
      <c r="BK2093" s="34">
        <v>76</v>
      </c>
      <c r="BL2093" s="34">
        <v>36</v>
      </c>
      <c r="BM2093">
        <v>0</v>
      </c>
      <c r="BN2093" t="s">
        <v>2100</v>
      </c>
      <c r="BO2093" t="s">
        <v>8008</v>
      </c>
      <c r="BP2093" t="b">
        <v>1</v>
      </c>
    </row>
    <row r="2094" spans="1:68" x14ac:dyDescent="0.25">
      <c r="A2094" s="30" t="str">
        <f t="shared" si="33"/>
        <v>2013037116</v>
      </c>
      <c r="B2094" t="s">
        <v>225</v>
      </c>
      <c r="C2094">
        <v>116</v>
      </c>
      <c r="D2094" s="65" t="s">
        <v>8913</v>
      </c>
      <c r="E2094" t="s">
        <v>110</v>
      </c>
      <c r="F2094">
        <v>1</v>
      </c>
      <c r="G2094">
        <v>2013</v>
      </c>
      <c r="H2094">
        <v>2</v>
      </c>
      <c r="I2094" s="34">
        <v>326</v>
      </c>
      <c r="J2094">
        <v>325</v>
      </c>
      <c r="K2094" s="32">
        <v>47.101799999999997</v>
      </c>
      <c r="L2094" s="32">
        <v>-59.9895</v>
      </c>
      <c r="M2094" s="31">
        <v>41546.045995370368</v>
      </c>
      <c r="N2094" s="33">
        <v>1.98</v>
      </c>
      <c r="O2094" s="33">
        <v>49.58</v>
      </c>
      <c r="P2094" s="32">
        <v>8.1942000000000004</v>
      </c>
      <c r="Q2094" s="32">
        <v>2.6534</v>
      </c>
      <c r="R2094" s="32">
        <v>13.491899999999999</v>
      </c>
      <c r="S2094" s="32">
        <v>4.9875999999999996</v>
      </c>
      <c r="T2094" s="32">
        <v>8.1917000000000009</v>
      </c>
      <c r="U2094" s="32">
        <v>2.6551</v>
      </c>
      <c r="V2094" s="32">
        <v>13.4879</v>
      </c>
      <c r="W2094" s="32">
        <v>4.9877000000000002</v>
      </c>
      <c r="X2094" s="32">
        <v>31.433599999999998</v>
      </c>
      <c r="Y2094" s="32">
        <v>30.987100000000002</v>
      </c>
      <c r="Z2094" s="32">
        <v>32.2684</v>
      </c>
      <c r="AA2094" s="32">
        <v>0.50349999999999995</v>
      </c>
      <c r="AB2094" s="32">
        <v>31.426200000000001</v>
      </c>
      <c r="AC2094" s="32">
        <v>30.9756</v>
      </c>
      <c r="AD2094" s="32">
        <v>32.257800000000003</v>
      </c>
      <c r="AE2094" s="32">
        <v>0.50380000000000003</v>
      </c>
      <c r="AF2094" s="32">
        <v>6.194</v>
      </c>
      <c r="AG2094" s="32">
        <v>5.2676999999999996</v>
      </c>
      <c r="AH2094" s="32">
        <v>6.9292999999999996</v>
      </c>
      <c r="AI2094" s="32">
        <v>0.60950000000000004</v>
      </c>
      <c r="AJ2094" s="32">
        <v>6.2252999999999998</v>
      </c>
      <c r="AK2094" s="32">
        <v>5.0033000000000003</v>
      </c>
      <c r="AL2094" s="32">
        <v>7.0450999999999997</v>
      </c>
      <c r="AM2094" s="32">
        <v>0.67059999999999997</v>
      </c>
      <c r="AN2094" s="32">
        <v>2.5268000000000002</v>
      </c>
      <c r="AO2094" s="32">
        <v>2.5266999999999999</v>
      </c>
      <c r="AP2094" s="32">
        <v>13.4876</v>
      </c>
      <c r="AQ2094" s="32">
        <v>3.5999999999999999E-3</v>
      </c>
      <c r="AR2094" s="32">
        <v>13.484999999999999</v>
      </c>
      <c r="AS2094" s="32">
        <v>2.3999999999999998E-3</v>
      </c>
      <c r="AT2094" s="32">
        <v>30.987500000000001</v>
      </c>
      <c r="AU2094" s="32">
        <v>2.9999999999999997E-4</v>
      </c>
      <c r="AV2094" s="32">
        <v>30.975899999999999</v>
      </c>
      <c r="AW2094" s="32">
        <v>5.0000000000000001E-4</v>
      </c>
      <c r="AX2094" s="32">
        <v>1.6326000000000001</v>
      </c>
      <c r="AY2094">
        <v>81.3</v>
      </c>
      <c r="AZ2094">
        <v>1.6313</v>
      </c>
      <c r="BA2094">
        <v>81.3</v>
      </c>
      <c r="BB2094">
        <v>321</v>
      </c>
      <c r="BC2094">
        <v>321.06</v>
      </c>
      <c r="BD2094" s="32">
        <v>5.8567</v>
      </c>
      <c r="BE2094" s="32">
        <v>5.8562000000000003</v>
      </c>
      <c r="BF2094" s="32">
        <v>34.720700000000001</v>
      </c>
      <c r="BG2094" s="32">
        <v>34.707000000000001</v>
      </c>
      <c r="BH2094" s="32">
        <v>1.6326000000000001</v>
      </c>
      <c r="BI2094" s="34">
        <v>82</v>
      </c>
      <c r="BJ2094" s="34">
        <v>32</v>
      </c>
      <c r="BK2094" s="34">
        <v>152</v>
      </c>
      <c r="BL2094" s="34">
        <v>120</v>
      </c>
      <c r="BM2094">
        <v>0</v>
      </c>
      <c r="BN2094" t="s">
        <v>2101</v>
      </c>
      <c r="BO2094" t="s">
        <v>8009</v>
      </c>
      <c r="BP2094" t="b">
        <v>1</v>
      </c>
    </row>
    <row r="2095" spans="1:68" x14ac:dyDescent="0.25">
      <c r="A2095" s="30" t="str">
        <f t="shared" si="33"/>
        <v>2013037118</v>
      </c>
      <c r="B2095" t="s">
        <v>225</v>
      </c>
      <c r="C2095">
        <v>118</v>
      </c>
      <c r="D2095" s="65" t="s">
        <v>8728</v>
      </c>
      <c r="E2095" t="s">
        <v>83</v>
      </c>
      <c r="F2095">
        <v>1</v>
      </c>
      <c r="G2095">
        <v>2013</v>
      </c>
      <c r="H2095">
        <v>2</v>
      </c>
      <c r="I2095" s="34">
        <v>170.5</v>
      </c>
      <c r="J2095">
        <v>171</v>
      </c>
      <c r="K2095" s="32">
        <v>47.014800000000001</v>
      </c>
      <c r="L2095" s="32">
        <v>-60.107999999999997</v>
      </c>
      <c r="M2095" s="31">
        <v>41546.132407407407</v>
      </c>
      <c r="N2095" s="33">
        <v>1.98</v>
      </c>
      <c r="O2095" s="33">
        <v>49.58</v>
      </c>
      <c r="P2095" s="32">
        <v>10.5524</v>
      </c>
      <c r="Q2095" s="32">
        <v>2.1080999999999999</v>
      </c>
      <c r="R2095" s="32">
        <v>14.722899999999999</v>
      </c>
      <c r="S2095" s="32">
        <v>4.7591000000000001</v>
      </c>
      <c r="T2095" s="32">
        <v>10.5459</v>
      </c>
      <c r="U2095" s="32">
        <v>2.1067</v>
      </c>
      <c r="V2095" s="32">
        <v>14.722300000000001</v>
      </c>
      <c r="W2095" s="32">
        <v>4.7596999999999996</v>
      </c>
      <c r="X2095" s="32">
        <v>30.2788</v>
      </c>
      <c r="Y2095" s="32">
        <v>28.9848</v>
      </c>
      <c r="Z2095" s="32">
        <v>31.624099999999999</v>
      </c>
      <c r="AA2095" s="32">
        <v>0.86050000000000004</v>
      </c>
      <c r="AB2095" s="32">
        <v>30.276299999999999</v>
      </c>
      <c r="AC2095" s="32">
        <v>28.974599999999999</v>
      </c>
      <c r="AD2095" s="32">
        <v>31.621600000000001</v>
      </c>
      <c r="AE2095" s="32">
        <v>0.86419999999999997</v>
      </c>
      <c r="AF2095" s="32">
        <v>5.7542</v>
      </c>
      <c r="AG2095" s="32">
        <v>5.3037999999999998</v>
      </c>
      <c r="AH2095" s="32">
        <v>6.0667999999999997</v>
      </c>
      <c r="AI2095" s="32">
        <v>0.2107</v>
      </c>
      <c r="AJ2095" s="32">
        <v>5.7385999999999999</v>
      </c>
      <c r="AK2095" s="32">
        <v>5.2305000000000001</v>
      </c>
      <c r="AL2095" s="32">
        <v>6.0014000000000003</v>
      </c>
      <c r="AM2095" s="32">
        <v>0.21079999999999999</v>
      </c>
      <c r="AN2095" s="32">
        <v>3.8384</v>
      </c>
      <c r="AO2095" s="32">
        <v>3.847</v>
      </c>
      <c r="AP2095" s="32">
        <v>14.7159</v>
      </c>
      <c r="AQ2095" s="32">
        <v>4.5999999999999999E-3</v>
      </c>
      <c r="AR2095" s="32">
        <v>14.717700000000001</v>
      </c>
      <c r="AS2095" s="32">
        <v>4.1999999999999997E-3</v>
      </c>
      <c r="AT2095" s="32">
        <v>28.994399999999999</v>
      </c>
      <c r="AU2095" s="32">
        <v>3.0000000000000001E-3</v>
      </c>
      <c r="AV2095" s="32">
        <v>28.980499999999999</v>
      </c>
      <c r="AW2095" s="32">
        <v>2.2000000000000001E-3</v>
      </c>
      <c r="AX2095" s="32">
        <v>1.3266</v>
      </c>
      <c r="AY2095">
        <v>60.48</v>
      </c>
      <c r="AZ2095">
        <v>1.3258000000000001</v>
      </c>
      <c r="BA2095">
        <v>60.48</v>
      </c>
      <c r="BB2095">
        <v>190.2</v>
      </c>
      <c r="BD2095" s="32"/>
      <c r="BE2095" s="32"/>
      <c r="BF2095" s="32"/>
      <c r="BG2095" s="32"/>
      <c r="BH2095" s="32">
        <v>1.3266</v>
      </c>
      <c r="BI2095" s="34">
        <v>61</v>
      </c>
      <c r="BJ2095" s="34">
        <v>44</v>
      </c>
      <c r="BK2095" s="34">
        <v>170</v>
      </c>
      <c r="BL2095" s="34">
        <v>126</v>
      </c>
      <c r="BM2095">
        <v>0</v>
      </c>
      <c r="BN2095" t="s">
        <v>2102</v>
      </c>
      <c r="BO2095" t="s">
        <v>8010</v>
      </c>
      <c r="BP2095" t="b">
        <v>1</v>
      </c>
    </row>
    <row r="2096" spans="1:68" x14ac:dyDescent="0.25">
      <c r="A2096" s="30" t="str">
        <f t="shared" si="33"/>
        <v>2013037121</v>
      </c>
      <c r="B2096" t="s">
        <v>225</v>
      </c>
      <c r="C2096">
        <v>121</v>
      </c>
      <c r="D2096" s="65" t="s">
        <v>8895</v>
      </c>
      <c r="E2096" t="s">
        <v>109</v>
      </c>
      <c r="F2096">
        <v>1</v>
      </c>
      <c r="G2096">
        <v>2013</v>
      </c>
      <c r="H2096">
        <v>2</v>
      </c>
      <c r="I2096" s="34">
        <v>455.7</v>
      </c>
      <c r="J2096">
        <v>453</v>
      </c>
      <c r="K2096" s="32">
        <v>47.262300000000003</v>
      </c>
      <c r="L2096" s="32">
        <v>-59.774500000000003</v>
      </c>
      <c r="M2096" s="31">
        <v>41546.27516203704</v>
      </c>
      <c r="N2096" s="33">
        <v>1.98</v>
      </c>
      <c r="O2096" s="33">
        <v>49.58</v>
      </c>
      <c r="P2096" s="32">
        <v>6.8674999999999997</v>
      </c>
      <c r="Q2096" s="32">
        <v>2.0177999999999998</v>
      </c>
      <c r="R2096" s="32">
        <v>13.372199999999999</v>
      </c>
      <c r="S2096" s="32">
        <v>4.7868000000000004</v>
      </c>
      <c r="T2096" s="32">
        <v>6.8624999999999998</v>
      </c>
      <c r="U2096" s="32">
        <v>2.0182000000000002</v>
      </c>
      <c r="V2096" s="32">
        <v>13.3718</v>
      </c>
      <c r="W2096" s="32">
        <v>4.7884000000000002</v>
      </c>
      <c r="X2096" s="32">
        <v>31.68</v>
      </c>
      <c r="Y2096" s="32">
        <v>30.337199999999999</v>
      </c>
      <c r="Z2096" s="32">
        <v>32.508699999999997</v>
      </c>
      <c r="AA2096" s="32">
        <v>0.88339999999999996</v>
      </c>
      <c r="AB2096" s="32">
        <v>31.670100000000001</v>
      </c>
      <c r="AC2096" s="32">
        <v>30.325600000000001</v>
      </c>
      <c r="AD2096" s="32">
        <v>32.496899999999997</v>
      </c>
      <c r="AE2096" s="32">
        <v>0.88500000000000001</v>
      </c>
      <c r="AF2096" s="32">
        <v>6.5216000000000003</v>
      </c>
      <c r="AG2096" s="32">
        <v>5.5141</v>
      </c>
      <c r="AH2096" s="32">
        <v>6.9809999999999999</v>
      </c>
      <c r="AI2096" s="32">
        <v>0.50349999999999995</v>
      </c>
      <c r="AJ2096" s="32">
        <v>6.5374999999999996</v>
      </c>
      <c r="AK2096" s="32">
        <v>5.5620000000000003</v>
      </c>
      <c r="AL2096" s="32">
        <v>7.0903999999999998</v>
      </c>
      <c r="AM2096" s="32">
        <v>0.51670000000000005</v>
      </c>
      <c r="AN2096" s="32">
        <v>3.2606000000000002</v>
      </c>
      <c r="AO2096" s="32">
        <v>3.2601</v>
      </c>
      <c r="AP2096" s="32">
        <v>13.3667</v>
      </c>
      <c r="AQ2096" s="32">
        <v>1.4E-3</v>
      </c>
      <c r="AR2096" s="32">
        <v>13.3666</v>
      </c>
      <c r="AS2096" s="32">
        <v>1.2999999999999999E-3</v>
      </c>
      <c r="AT2096" s="32">
        <v>30.338000000000001</v>
      </c>
      <c r="AU2096" s="32">
        <v>5.9999999999999995E-4</v>
      </c>
      <c r="AV2096" s="32">
        <v>30.3262</v>
      </c>
      <c r="AW2096" s="32">
        <v>5.9999999999999995E-4</v>
      </c>
      <c r="AX2096" s="32">
        <v>1.3720000000000001</v>
      </c>
      <c r="AY2096">
        <v>74.36</v>
      </c>
      <c r="AZ2096">
        <v>1.3693</v>
      </c>
      <c r="BA2096">
        <v>74.36</v>
      </c>
      <c r="BB2096">
        <v>450.3</v>
      </c>
      <c r="BC2096">
        <v>450.72</v>
      </c>
      <c r="BD2096" s="32">
        <v>5.4245999999999999</v>
      </c>
      <c r="BE2096" s="32">
        <v>5.4238</v>
      </c>
      <c r="BF2096" s="32">
        <v>34.9176</v>
      </c>
      <c r="BG2096" s="32">
        <v>34.903799999999997</v>
      </c>
      <c r="BH2096" s="32">
        <v>1.3720000000000001</v>
      </c>
      <c r="BI2096" s="34">
        <v>75</v>
      </c>
      <c r="BJ2096" s="34">
        <v>28</v>
      </c>
      <c r="BK2096" s="34">
        <v>149</v>
      </c>
      <c r="BL2096" s="34">
        <v>121</v>
      </c>
      <c r="BM2096">
        <v>0</v>
      </c>
      <c r="BN2096" t="s">
        <v>2103</v>
      </c>
      <c r="BO2096" t="s">
        <v>8011</v>
      </c>
      <c r="BP2096" t="b">
        <v>1</v>
      </c>
    </row>
    <row r="2097" spans="1:68" x14ac:dyDescent="0.25">
      <c r="A2097" s="30" t="str">
        <f t="shared" si="33"/>
        <v>2013037124</v>
      </c>
      <c r="B2097" t="s">
        <v>225</v>
      </c>
      <c r="C2097">
        <v>124</v>
      </c>
      <c r="D2097" s="65" t="s">
        <v>8873</v>
      </c>
      <c r="E2097" t="s">
        <v>108</v>
      </c>
      <c r="F2097">
        <v>1</v>
      </c>
      <c r="G2097">
        <v>2013</v>
      </c>
      <c r="H2097">
        <v>2</v>
      </c>
      <c r="I2097" s="34">
        <v>463.6</v>
      </c>
      <c r="J2097">
        <v>462</v>
      </c>
      <c r="K2097" s="32">
        <v>47.432499999999997</v>
      </c>
      <c r="L2097" s="32">
        <v>-59.550800000000002</v>
      </c>
      <c r="M2097" s="31">
        <v>41546.567141203705</v>
      </c>
      <c r="N2097" s="33">
        <v>0.99</v>
      </c>
      <c r="O2097" s="33">
        <v>49.58</v>
      </c>
      <c r="P2097" s="32">
        <v>7.9455999999999998</v>
      </c>
      <c r="Q2097" s="32">
        <v>2.4624999999999999</v>
      </c>
      <c r="R2097" s="32">
        <v>13.8927</v>
      </c>
      <c r="S2097" s="32">
        <v>4.5282999999999998</v>
      </c>
      <c r="T2097" s="32">
        <v>7.9500999999999999</v>
      </c>
      <c r="U2097" s="32">
        <v>2.4628999999999999</v>
      </c>
      <c r="V2097" s="32">
        <v>13.904299999999999</v>
      </c>
      <c r="W2097" s="32">
        <v>4.5362</v>
      </c>
      <c r="X2097" s="32">
        <v>31.6219</v>
      </c>
      <c r="Y2097" s="32">
        <v>30.469899999999999</v>
      </c>
      <c r="Z2097" s="32">
        <v>32.427199999999999</v>
      </c>
      <c r="AA2097" s="32">
        <v>0.77</v>
      </c>
      <c r="AB2097" s="32">
        <v>31.610800000000001</v>
      </c>
      <c r="AC2097" s="32">
        <v>30.459299999999999</v>
      </c>
      <c r="AD2097" s="32">
        <v>32.416400000000003</v>
      </c>
      <c r="AE2097" s="32">
        <v>0.76880000000000004</v>
      </c>
      <c r="AF2097" s="32">
        <v>6.4809999999999999</v>
      </c>
      <c r="AG2097" s="32">
        <v>5.4325000000000001</v>
      </c>
      <c r="AH2097" s="32">
        <v>7.1003999999999996</v>
      </c>
      <c r="AI2097" s="32">
        <v>0.55410000000000004</v>
      </c>
      <c r="AJ2097" s="32">
        <v>6.4729000000000001</v>
      </c>
      <c r="AK2097" s="32">
        <v>5.5391000000000004</v>
      </c>
      <c r="AL2097" s="32">
        <v>7.077</v>
      </c>
      <c r="AM2097" s="32">
        <v>0.54710000000000003</v>
      </c>
      <c r="AN2097" s="32">
        <v>3.1482999999999999</v>
      </c>
      <c r="AO2097" s="32">
        <v>3.1478000000000002</v>
      </c>
      <c r="AP2097" s="32">
        <v>13.813800000000001</v>
      </c>
      <c r="AQ2097" s="32">
        <v>2.0999999999999999E-3</v>
      </c>
      <c r="AR2097" s="32">
        <v>13.8148</v>
      </c>
      <c r="AS2097" s="32">
        <v>2.3999999999999998E-3</v>
      </c>
      <c r="AT2097" s="32">
        <v>30.4758</v>
      </c>
      <c r="AU2097" s="32">
        <v>6.4000000000000003E-3</v>
      </c>
      <c r="AV2097" s="32">
        <v>30.4663</v>
      </c>
      <c r="AW2097" s="32">
        <v>5.4999999999999997E-3</v>
      </c>
      <c r="AX2097" s="32">
        <v>1.4048</v>
      </c>
      <c r="AY2097">
        <v>82.29</v>
      </c>
      <c r="AZ2097">
        <v>1.4037999999999999</v>
      </c>
      <c r="BA2097">
        <v>82.29</v>
      </c>
      <c r="BB2097">
        <v>468</v>
      </c>
      <c r="BC2097">
        <v>463.57</v>
      </c>
      <c r="BD2097" s="32">
        <v>5.391</v>
      </c>
      <c r="BE2097" s="32">
        <v>5.3902999999999999</v>
      </c>
      <c r="BF2097" s="32">
        <v>34.926099999999998</v>
      </c>
      <c r="BG2097" s="32">
        <v>34.912300000000002</v>
      </c>
      <c r="BH2097" s="32">
        <v>1.4048</v>
      </c>
      <c r="BI2097" s="34">
        <v>83</v>
      </c>
      <c r="BJ2097" s="34">
        <v>36</v>
      </c>
      <c r="BK2097" s="34">
        <v>137</v>
      </c>
      <c r="BL2097" s="34">
        <v>101</v>
      </c>
      <c r="BM2097">
        <v>0</v>
      </c>
      <c r="BN2097" t="s">
        <v>2104</v>
      </c>
      <c r="BO2097" t="s">
        <v>8012</v>
      </c>
      <c r="BP2097" t="b">
        <v>1</v>
      </c>
    </row>
    <row r="2098" spans="1:68" x14ac:dyDescent="0.25">
      <c r="A2098" s="30" t="str">
        <f t="shared" si="33"/>
        <v>2013037126</v>
      </c>
      <c r="B2098" t="s">
        <v>225</v>
      </c>
      <c r="C2098">
        <v>126</v>
      </c>
      <c r="D2098" s="65" t="s">
        <v>8798</v>
      </c>
      <c r="E2098" t="s">
        <v>107</v>
      </c>
      <c r="F2098">
        <v>1</v>
      </c>
      <c r="G2098">
        <v>2013</v>
      </c>
      <c r="H2098">
        <v>2</v>
      </c>
      <c r="I2098" s="34">
        <v>252.7</v>
      </c>
      <c r="J2098">
        <v>261</v>
      </c>
      <c r="K2098" s="32">
        <v>47.578000000000003</v>
      </c>
      <c r="L2098" s="32">
        <v>-59.338700000000003</v>
      </c>
      <c r="M2098" s="31">
        <v>41546.652013888888</v>
      </c>
      <c r="N2098" s="33">
        <v>0.99</v>
      </c>
      <c r="O2098" s="33">
        <v>49.58</v>
      </c>
      <c r="P2098" s="32">
        <v>8.7927999999999997</v>
      </c>
      <c r="Q2098" s="32">
        <v>2.2320000000000002</v>
      </c>
      <c r="R2098" s="32">
        <v>14.239699999999999</v>
      </c>
      <c r="S2098" s="32">
        <v>4.8066000000000004</v>
      </c>
      <c r="T2098" s="32">
        <v>8.7934000000000001</v>
      </c>
      <c r="U2098" s="32">
        <v>2.2326999999999999</v>
      </c>
      <c r="V2098" s="32">
        <v>14.2438</v>
      </c>
      <c r="W2098" s="32">
        <v>4.8049999999999997</v>
      </c>
      <c r="X2098" s="32">
        <v>31.7407</v>
      </c>
      <c r="Y2098" s="32">
        <v>31.031300000000002</v>
      </c>
      <c r="Z2098" s="32">
        <v>32.500999999999998</v>
      </c>
      <c r="AA2098" s="32">
        <v>0.57130000000000003</v>
      </c>
      <c r="AB2098" s="32">
        <v>31.7439</v>
      </c>
      <c r="AC2098" s="32">
        <v>31.0184</v>
      </c>
      <c r="AD2098" s="32">
        <v>32.500100000000003</v>
      </c>
      <c r="AE2098" s="32">
        <v>0.57840000000000003</v>
      </c>
      <c r="AF2098" s="32">
        <v>6.1623999999999999</v>
      </c>
      <c r="AG2098" s="32">
        <v>5.3742999999999999</v>
      </c>
      <c r="AH2098" s="32">
        <v>6.8407</v>
      </c>
      <c r="AI2098" s="32">
        <v>0.52459999999999996</v>
      </c>
      <c r="AJ2098" s="32">
        <v>6.1646999999999998</v>
      </c>
      <c r="AK2098" s="32">
        <v>5.3658999999999999</v>
      </c>
      <c r="AL2098" s="32">
        <v>6.9474</v>
      </c>
      <c r="AM2098" s="32">
        <v>0.50990000000000002</v>
      </c>
      <c r="AN2098" s="32">
        <v>2.8673999999999999</v>
      </c>
      <c r="AO2098" s="32">
        <v>2.8742999999999999</v>
      </c>
      <c r="AP2098" s="32">
        <v>14.207599999999999</v>
      </c>
      <c r="AQ2098" s="32">
        <v>8.2000000000000007E-3</v>
      </c>
      <c r="AR2098" s="32">
        <v>14.2033</v>
      </c>
      <c r="AS2098" s="32">
        <v>9.4999999999999998E-3</v>
      </c>
      <c r="AT2098" s="32">
        <v>31.041399999999999</v>
      </c>
      <c r="AU2098" s="32">
        <v>2.5000000000000001E-3</v>
      </c>
      <c r="AV2098" s="32">
        <v>31.0319</v>
      </c>
      <c r="AW2098" s="32">
        <v>4.3E-3</v>
      </c>
      <c r="AX2098" s="32">
        <v>1.1848000000000001</v>
      </c>
      <c r="AY2098">
        <v>86.26</v>
      </c>
      <c r="AZ2098">
        <v>1.1836</v>
      </c>
      <c r="BA2098">
        <v>86.26</v>
      </c>
      <c r="BB2098">
        <v>256.5</v>
      </c>
      <c r="BC2098">
        <v>252.71</v>
      </c>
      <c r="BD2098" s="32">
        <v>6.1386000000000003</v>
      </c>
      <c r="BE2098" s="32">
        <v>6.1379999999999999</v>
      </c>
      <c r="BF2098" s="32">
        <v>34.555799999999998</v>
      </c>
      <c r="BG2098" s="32">
        <v>34.542200000000001</v>
      </c>
      <c r="BH2098" s="32">
        <v>1.1848000000000001</v>
      </c>
      <c r="BI2098" s="34">
        <v>87</v>
      </c>
      <c r="BJ2098" s="34">
        <v>37</v>
      </c>
      <c r="BK2098" s="34">
        <v>185</v>
      </c>
      <c r="BL2098" s="34">
        <v>148</v>
      </c>
      <c r="BM2098">
        <v>0</v>
      </c>
      <c r="BN2098" t="s">
        <v>2105</v>
      </c>
      <c r="BO2098" t="s">
        <v>8013</v>
      </c>
      <c r="BP2098" t="b">
        <v>1</v>
      </c>
    </row>
    <row r="2099" spans="1:68" x14ac:dyDescent="0.25">
      <c r="A2099" s="30" t="str">
        <f t="shared" si="33"/>
        <v>2013037129</v>
      </c>
      <c r="B2099" t="s">
        <v>225</v>
      </c>
      <c r="C2099">
        <v>129</v>
      </c>
      <c r="D2099" s="65" t="s">
        <v>8769</v>
      </c>
      <c r="E2099" t="s">
        <v>226</v>
      </c>
      <c r="F2099">
        <v>0</v>
      </c>
      <c r="G2099">
        <v>2013</v>
      </c>
      <c r="H2099">
        <v>2</v>
      </c>
      <c r="I2099" s="34">
        <v>374.5</v>
      </c>
      <c r="J2099">
        <v>370</v>
      </c>
      <c r="K2099" s="32">
        <v>46.838200000000001</v>
      </c>
      <c r="L2099" s="32">
        <v>-59.600499999999997</v>
      </c>
      <c r="M2099" s="31">
        <v>41546.929398148146</v>
      </c>
      <c r="N2099" s="33">
        <v>1.98</v>
      </c>
      <c r="O2099" s="33">
        <v>49.58</v>
      </c>
      <c r="P2099" s="32">
        <v>9.9932999999999996</v>
      </c>
      <c r="Q2099" s="32">
        <v>2.7080000000000002</v>
      </c>
      <c r="R2099" s="32">
        <v>15.1913</v>
      </c>
      <c r="S2099" s="32">
        <v>4.0456000000000003</v>
      </c>
      <c r="T2099" s="32">
        <v>9.9920000000000009</v>
      </c>
      <c r="U2099" s="32">
        <v>2.6968999999999999</v>
      </c>
      <c r="V2099" s="32">
        <v>15.164999999999999</v>
      </c>
      <c r="W2099" s="32">
        <v>4.0461</v>
      </c>
      <c r="X2099" s="32">
        <v>30.176200000000001</v>
      </c>
      <c r="Y2099" s="32">
        <v>28.466999999999999</v>
      </c>
      <c r="Z2099" s="32">
        <v>31.745200000000001</v>
      </c>
      <c r="AA2099" s="32">
        <v>1.1272</v>
      </c>
      <c r="AB2099" s="32">
        <v>30.168600000000001</v>
      </c>
      <c r="AC2099" s="32">
        <v>28.451599999999999</v>
      </c>
      <c r="AD2099" s="32">
        <v>31.738199999999999</v>
      </c>
      <c r="AE2099" s="32">
        <v>1.1286</v>
      </c>
      <c r="AF2099" s="32">
        <v>5.8022999999999998</v>
      </c>
      <c r="AG2099" s="32">
        <v>5.3231999999999999</v>
      </c>
      <c r="AH2099" s="32">
        <v>6.4973999999999998</v>
      </c>
      <c r="AI2099" s="32">
        <v>0.34670000000000001</v>
      </c>
      <c r="AJ2099" s="32">
        <v>5.7808999999999999</v>
      </c>
      <c r="AK2099" s="32">
        <v>5.3227000000000002</v>
      </c>
      <c r="AL2099" s="32">
        <v>6.5407000000000002</v>
      </c>
      <c r="AM2099" s="32">
        <v>0.34770000000000001</v>
      </c>
      <c r="AN2099" s="32">
        <v>4.3124000000000002</v>
      </c>
      <c r="AO2099" s="32">
        <v>4.3151000000000002</v>
      </c>
      <c r="AP2099" s="32">
        <v>15.168799999999999</v>
      </c>
      <c r="AQ2099" s="32">
        <v>1.55E-2</v>
      </c>
      <c r="AR2099" s="32">
        <v>15.159800000000001</v>
      </c>
      <c r="AS2099" s="32">
        <v>6.7999999999999996E-3</v>
      </c>
      <c r="AT2099" s="32">
        <v>28.468399999999999</v>
      </c>
      <c r="AU2099" s="32">
        <v>2.0999999999999999E-3</v>
      </c>
      <c r="AV2099" s="32">
        <v>28.455400000000001</v>
      </c>
      <c r="AW2099" s="32">
        <v>3.5999999999999999E-3</v>
      </c>
      <c r="AX2099" s="32">
        <v>1.0111000000000001</v>
      </c>
      <c r="AY2099">
        <v>52.55</v>
      </c>
      <c r="AZ2099">
        <v>1.0099</v>
      </c>
      <c r="BA2099">
        <v>52.55</v>
      </c>
      <c r="BB2099">
        <v>374</v>
      </c>
      <c r="BC2099">
        <v>374.53</v>
      </c>
      <c r="BD2099" s="32">
        <v>5.5513000000000003</v>
      </c>
      <c r="BE2099" s="32">
        <v>5.5486000000000004</v>
      </c>
      <c r="BF2099" s="32">
        <v>34.890900000000002</v>
      </c>
      <c r="BG2099" s="32">
        <v>34.877800000000001</v>
      </c>
      <c r="BH2099" s="32">
        <v>1.0111000000000001</v>
      </c>
      <c r="BI2099" s="34">
        <v>53</v>
      </c>
      <c r="BJ2099" s="34">
        <v>48</v>
      </c>
      <c r="BK2099" s="34">
        <v>152</v>
      </c>
      <c r="BL2099" s="34">
        <v>104</v>
      </c>
      <c r="BM2099">
        <v>0</v>
      </c>
      <c r="BN2099" t="s">
        <v>2106</v>
      </c>
      <c r="BO2099" t="s">
        <v>8014</v>
      </c>
      <c r="BP2099" t="b">
        <v>1</v>
      </c>
    </row>
    <row r="2100" spans="1:68" x14ac:dyDescent="0.25">
      <c r="A2100" s="30" t="str">
        <f t="shared" si="33"/>
        <v>2013037130</v>
      </c>
      <c r="B2100" t="s">
        <v>225</v>
      </c>
      <c r="C2100">
        <v>130</v>
      </c>
      <c r="D2100" s="65" t="s">
        <v>8826</v>
      </c>
      <c r="E2100" t="s">
        <v>227</v>
      </c>
      <c r="F2100">
        <v>0</v>
      </c>
      <c r="G2100">
        <v>2013</v>
      </c>
      <c r="H2100">
        <v>2</v>
      </c>
      <c r="I2100" s="34">
        <v>321.10000000000002</v>
      </c>
      <c r="J2100">
        <v>315</v>
      </c>
      <c r="K2100" s="32">
        <v>46.787300000000002</v>
      </c>
      <c r="L2100" s="32">
        <v>-59.631700000000002</v>
      </c>
      <c r="M2100" s="31">
        <v>41546.957546296297</v>
      </c>
      <c r="N2100" s="33">
        <v>0.99</v>
      </c>
      <c r="O2100" s="33">
        <v>49.58</v>
      </c>
      <c r="P2100" s="32">
        <v>8.7756000000000007</v>
      </c>
      <c r="Q2100" s="32">
        <v>2.2774999999999999</v>
      </c>
      <c r="R2100" s="32">
        <v>15.2431</v>
      </c>
      <c r="S2100" s="32">
        <v>5.0683999999999996</v>
      </c>
      <c r="T2100" s="32">
        <v>8.7739999999999991</v>
      </c>
      <c r="U2100" s="32">
        <v>2.2753000000000001</v>
      </c>
      <c r="V2100" s="32">
        <v>15.2464</v>
      </c>
      <c r="W2100" s="32">
        <v>5.0682999999999998</v>
      </c>
      <c r="X2100" s="32">
        <v>30.206800000000001</v>
      </c>
      <c r="Y2100" s="32">
        <v>28.459299999999999</v>
      </c>
      <c r="Z2100" s="32">
        <v>31.553799999999999</v>
      </c>
      <c r="AA2100" s="32">
        <v>0.92759999999999998</v>
      </c>
      <c r="AB2100" s="32">
        <v>30.194900000000001</v>
      </c>
      <c r="AC2100" s="32">
        <v>28.4453</v>
      </c>
      <c r="AD2100" s="32">
        <v>31.537199999999999</v>
      </c>
      <c r="AE2100" s="32">
        <v>0.92649999999999999</v>
      </c>
      <c r="AF2100" s="32">
        <v>5.7842000000000002</v>
      </c>
      <c r="AG2100" s="32">
        <v>5.2679999999999998</v>
      </c>
      <c r="AH2100" s="32">
        <v>6.306</v>
      </c>
      <c r="AI2100" s="32">
        <v>0.32500000000000001</v>
      </c>
      <c r="AJ2100" s="32">
        <v>5.7832999999999997</v>
      </c>
      <c r="AK2100" s="32">
        <v>5.2576000000000001</v>
      </c>
      <c r="AL2100" s="32">
        <v>6.4005999999999998</v>
      </c>
      <c r="AM2100" s="32">
        <v>0.3493</v>
      </c>
      <c r="AN2100" s="32">
        <v>4.2907999999999999</v>
      </c>
      <c r="AO2100" s="32">
        <v>4.2903000000000002</v>
      </c>
      <c r="AP2100" s="32">
        <v>15.2401</v>
      </c>
      <c r="AQ2100" s="32">
        <v>3.2000000000000002E-3</v>
      </c>
      <c r="AR2100" s="32">
        <v>15.2417</v>
      </c>
      <c r="AS2100" s="32">
        <v>7.4999999999999997E-3</v>
      </c>
      <c r="AT2100" s="32">
        <v>28.459700000000002</v>
      </c>
      <c r="AU2100" s="32">
        <v>4.0000000000000002E-4</v>
      </c>
      <c r="AV2100" s="32">
        <v>28.447399999999998</v>
      </c>
      <c r="AW2100" s="32">
        <v>2.5999999999999999E-3</v>
      </c>
      <c r="AX2100" s="32">
        <v>1.2723</v>
      </c>
      <c r="AY2100">
        <v>64.45</v>
      </c>
      <c r="AZ2100">
        <v>1.2713000000000001</v>
      </c>
      <c r="BA2100">
        <v>64.45</v>
      </c>
      <c r="BB2100">
        <v>303.62</v>
      </c>
      <c r="BC2100">
        <v>321.07</v>
      </c>
      <c r="BD2100" s="32">
        <v>5.8201999999999998</v>
      </c>
      <c r="BE2100" s="32">
        <v>5.8151999999999999</v>
      </c>
      <c r="BF2100" s="32">
        <v>34.734400000000001</v>
      </c>
      <c r="BG2100" s="32">
        <v>34.724400000000003</v>
      </c>
      <c r="BH2100" s="32">
        <v>1.2723</v>
      </c>
      <c r="BI2100" s="34">
        <v>65</v>
      </c>
      <c r="BJ2100" s="34">
        <v>35</v>
      </c>
      <c r="BK2100" s="34">
        <v>166</v>
      </c>
      <c r="BL2100" s="34">
        <v>131</v>
      </c>
      <c r="BM2100">
        <v>0</v>
      </c>
      <c r="BN2100" t="s">
        <v>2107</v>
      </c>
      <c r="BO2100" t="s">
        <v>8015</v>
      </c>
      <c r="BP2100" t="b">
        <v>1</v>
      </c>
    </row>
    <row r="2101" spans="1:68" x14ac:dyDescent="0.25">
      <c r="A2101" s="30" t="str">
        <f t="shared" si="33"/>
        <v>2013037133</v>
      </c>
      <c r="B2101" t="s">
        <v>225</v>
      </c>
      <c r="C2101">
        <v>133</v>
      </c>
      <c r="D2101" s="65" t="s">
        <v>8732</v>
      </c>
      <c r="E2101" t="s">
        <v>228</v>
      </c>
      <c r="F2101">
        <v>0</v>
      </c>
      <c r="G2101">
        <v>2013</v>
      </c>
      <c r="H2101">
        <v>2</v>
      </c>
      <c r="I2101" s="34">
        <v>150.69999999999999</v>
      </c>
      <c r="J2101">
        <v>150</v>
      </c>
      <c r="K2101" s="32">
        <v>46.726799999999997</v>
      </c>
      <c r="L2101" s="32">
        <v>-59.686300000000003</v>
      </c>
      <c r="M2101" s="31">
        <v>41547.021481481483</v>
      </c>
      <c r="N2101" s="33">
        <v>1.98</v>
      </c>
      <c r="O2101" s="33">
        <v>49.58</v>
      </c>
      <c r="P2101" s="32">
        <v>11.884600000000001</v>
      </c>
      <c r="Q2101" s="32">
        <v>3.4089</v>
      </c>
      <c r="R2101" s="32">
        <v>15.6572</v>
      </c>
      <c r="S2101" s="32">
        <v>4.2434000000000003</v>
      </c>
      <c r="T2101" s="32">
        <v>11.873100000000001</v>
      </c>
      <c r="U2101" s="32">
        <v>3.4039999999999999</v>
      </c>
      <c r="V2101" s="32">
        <v>15.6355</v>
      </c>
      <c r="W2101" s="32">
        <v>4.2473999999999998</v>
      </c>
      <c r="X2101" s="32">
        <v>29.651900000000001</v>
      </c>
      <c r="Y2101" s="32">
        <v>28.457599999999999</v>
      </c>
      <c r="Z2101" s="32">
        <v>31.132999999999999</v>
      </c>
      <c r="AA2101" s="32">
        <v>0.94479999999999997</v>
      </c>
      <c r="AB2101" s="32">
        <v>29.646599999999999</v>
      </c>
      <c r="AC2101" s="32">
        <v>28.4498</v>
      </c>
      <c r="AD2101" s="32">
        <v>31.1309</v>
      </c>
      <c r="AE2101" s="32">
        <v>0.95020000000000004</v>
      </c>
      <c r="AF2101" s="32">
        <v>5.6619999999999999</v>
      </c>
      <c r="AG2101" s="32">
        <v>5.2374000000000001</v>
      </c>
      <c r="AH2101" s="32">
        <v>6.1295000000000002</v>
      </c>
      <c r="AI2101" s="32">
        <v>0.21740000000000001</v>
      </c>
      <c r="AJ2101" s="32">
        <v>5.6619000000000002</v>
      </c>
      <c r="AK2101" s="32">
        <v>5.0994999999999999</v>
      </c>
      <c r="AL2101" s="32">
        <v>6.0877999999999997</v>
      </c>
      <c r="AM2101" s="32">
        <v>0.26419999999999999</v>
      </c>
      <c r="AN2101" s="32">
        <v>3.9359999999999999</v>
      </c>
      <c r="AO2101" s="32">
        <v>3.9201000000000001</v>
      </c>
      <c r="AP2101" s="32">
        <v>15.5372</v>
      </c>
      <c r="AQ2101" s="32">
        <v>9.0999999999999998E-2</v>
      </c>
      <c r="AR2101" s="32">
        <v>15.4916</v>
      </c>
      <c r="AS2101" s="32">
        <v>9.8400000000000001E-2</v>
      </c>
      <c r="AT2101" s="32">
        <v>28.4726</v>
      </c>
      <c r="AU2101" s="32">
        <v>6.6E-3</v>
      </c>
      <c r="AV2101" s="32">
        <v>28.458300000000001</v>
      </c>
      <c r="AW2101" s="32">
        <v>7.1999999999999998E-3</v>
      </c>
      <c r="AX2101" s="32">
        <v>1.5104</v>
      </c>
      <c r="AY2101">
        <v>96.17</v>
      </c>
      <c r="AZ2101">
        <v>1.5092000000000001</v>
      </c>
      <c r="BA2101">
        <v>96.17</v>
      </c>
      <c r="BB2101">
        <v>179.66</v>
      </c>
      <c r="BC2101">
        <v>150.69</v>
      </c>
      <c r="BD2101" s="32">
        <v>2.8532999999999999</v>
      </c>
      <c r="BE2101" s="32">
        <v>2.8527</v>
      </c>
      <c r="BF2101" s="32">
        <v>33.238300000000002</v>
      </c>
      <c r="BG2101" s="32">
        <v>33.223599999999998</v>
      </c>
      <c r="BH2101" s="32">
        <v>1.5104</v>
      </c>
      <c r="BI2101" s="34">
        <v>97</v>
      </c>
      <c r="BJ2101" s="34">
        <v>47</v>
      </c>
      <c r="BK2101" s="34">
        <v>152</v>
      </c>
      <c r="BL2101" s="34">
        <v>105</v>
      </c>
      <c r="BM2101">
        <v>0</v>
      </c>
      <c r="BN2101" t="s">
        <v>2108</v>
      </c>
      <c r="BO2101" t="s">
        <v>8016</v>
      </c>
      <c r="BP2101" t="b">
        <v>1</v>
      </c>
    </row>
    <row r="2102" spans="1:68" x14ac:dyDescent="0.25">
      <c r="A2102" s="30" t="str">
        <f t="shared" si="33"/>
        <v>2013037134</v>
      </c>
      <c r="B2102" t="s">
        <v>225</v>
      </c>
      <c r="C2102">
        <v>134</v>
      </c>
      <c r="D2102" s="65" t="s">
        <v>8874</v>
      </c>
      <c r="E2102" t="s">
        <v>229</v>
      </c>
      <c r="F2102">
        <v>0</v>
      </c>
      <c r="G2102">
        <v>2013</v>
      </c>
      <c r="H2102">
        <v>2</v>
      </c>
      <c r="I2102" s="34">
        <v>54.5</v>
      </c>
      <c r="J2102">
        <v>54</v>
      </c>
      <c r="K2102" s="32">
        <v>46.596200000000003</v>
      </c>
      <c r="L2102" s="32">
        <v>-59.817300000000003</v>
      </c>
      <c r="M2102" s="31">
        <v>41547.073229166665</v>
      </c>
      <c r="N2102" s="33">
        <v>1.98</v>
      </c>
      <c r="O2102" s="33">
        <v>49.58</v>
      </c>
      <c r="P2102" s="32">
        <v>14.8581</v>
      </c>
      <c r="Q2102" s="32">
        <v>12.229200000000001</v>
      </c>
      <c r="R2102" s="32">
        <v>15.8233</v>
      </c>
      <c r="S2102" s="32">
        <v>0.87050000000000005</v>
      </c>
      <c r="T2102" s="32">
        <v>14.8568</v>
      </c>
      <c r="U2102" s="32">
        <v>12.212300000000001</v>
      </c>
      <c r="V2102" s="32">
        <v>15.823700000000001</v>
      </c>
      <c r="W2102" s="32">
        <v>0.87470000000000003</v>
      </c>
      <c r="X2102" s="32">
        <v>28.8978</v>
      </c>
      <c r="Y2102" s="32">
        <v>28.3551</v>
      </c>
      <c r="Z2102" s="32">
        <v>30.508500000000002</v>
      </c>
      <c r="AA2102" s="32">
        <v>0.65990000000000004</v>
      </c>
      <c r="AB2102" s="32">
        <v>28.889299999999999</v>
      </c>
      <c r="AC2102" s="32">
        <v>28.341999999999999</v>
      </c>
      <c r="AD2102" s="32">
        <v>30.505500000000001</v>
      </c>
      <c r="AE2102" s="32">
        <v>0.66169999999999995</v>
      </c>
      <c r="AF2102" s="32">
        <v>5.4440999999999997</v>
      </c>
      <c r="AG2102" s="32">
        <v>5.2887000000000004</v>
      </c>
      <c r="AH2102" s="32">
        <v>5.5761000000000003</v>
      </c>
      <c r="AI2102" s="32">
        <v>6.6699999999999995E-2</v>
      </c>
      <c r="AJ2102" s="32">
        <v>5.5503999999999998</v>
      </c>
      <c r="AK2102" s="32">
        <v>5.125</v>
      </c>
      <c r="AL2102" s="32">
        <v>5.7694999999999999</v>
      </c>
      <c r="AM2102" s="32">
        <v>0.12280000000000001</v>
      </c>
      <c r="AN2102" s="32">
        <v>2.3706999999999998</v>
      </c>
      <c r="AO2102" s="32">
        <v>2.3795000000000002</v>
      </c>
      <c r="AP2102" s="32">
        <v>15.792</v>
      </c>
      <c r="AQ2102" s="32">
        <v>5.7700000000000001E-2</v>
      </c>
      <c r="AR2102" s="32">
        <v>15.8027</v>
      </c>
      <c r="AS2102" s="32">
        <v>3.4000000000000002E-2</v>
      </c>
      <c r="AT2102" s="32">
        <v>28.362100000000002</v>
      </c>
      <c r="AU2102" s="32">
        <v>4.7000000000000002E-3</v>
      </c>
      <c r="AV2102" s="32">
        <v>28.350200000000001</v>
      </c>
      <c r="AW2102" s="32">
        <v>5.4999999999999997E-3</v>
      </c>
      <c r="AX2102" s="32">
        <v>8.4781999999999993</v>
      </c>
      <c r="AY2102">
        <v>54.54</v>
      </c>
      <c r="AZ2102">
        <v>7.6938000000000004</v>
      </c>
      <c r="BA2102">
        <v>54.54</v>
      </c>
      <c r="BB2102">
        <v>62.51</v>
      </c>
      <c r="BC2102">
        <v>54.54</v>
      </c>
      <c r="BD2102" s="32">
        <v>8.4781999999999993</v>
      </c>
      <c r="BE2102" s="32">
        <v>7.6938000000000004</v>
      </c>
      <c r="BF2102" s="32">
        <v>30.825800000000001</v>
      </c>
      <c r="BG2102" s="32">
        <v>30.8124</v>
      </c>
      <c r="BH2102" s="32"/>
      <c r="BI2102" s="34"/>
      <c r="BJ2102" s="34"/>
      <c r="BK2102" s="34"/>
      <c r="BL2102" s="34"/>
      <c r="BM2102">
        <v>-1</v>
      </c>
      <c r="BN2102" t="s">
        <v>2109</v>
      </c>
      <c r="BO2102" t="s">
        <v>8017</v>
      </c>
      <c r="BP2102" t="b">
        <v>1</v>
      </c>
    </row>
    <row r="2103" spans="1:68" x14ac:dyDescent="0.25">
      <c r="A2103" s="30" t="str">
        <f t="shared" si="33"/>
        <v>2013037138</v>
      </c>
      <c r="B2103" t="s">
        <v>225</v>
      </c>
      <c r="C2103">
        <v>138</v>
      </c>
      <c r="D2103" s="65" t="s">
        <v>8733</v>
      </c>
      <c r="E2103" t="s">
        <v>143</v>
      </c>
      <c r="F2103">
        <v>0</v>
      </c>
      <c r="G2103">
        <v>2013</v>
      </c>
      <c r="H2103">
        <v>2</v>
      </c>
      <c r="I2103" s="34">
        <v>3518.6</v>
      </c>
      <c r="J2103">
        <v>4400</v>
      </c>
      <c r="K2103" s="32">
        <v>43.727800000000002</v>
      </c>
      <c r="L2103" s="32">
        <v>-55.820700000000002</v>
      </c>
      <c r="M2103" s="31">
        <v>41548.978576388887</v>
      </c>
      <c r="N2103" s="33">
        <v>1.98</v>
      </c>
      <c r="O2103" s="33">
        <v>49.59</v>
      </c>
      <c r="P2103" s="32">
        <v>17.396699999999999</v>
      </c>
      <c r="Q2103" s="32">
        <v>13.8165</v>
      </c>
      <c r="R2103" s="32">
        <v>20.159800000000001</v>
      </c>
      <c r="S2103" s="32">
        <v>2.6665000000000001</v>
      </c>
      <c r="T2103" s="32">
        <v>17.395099999999999</v>
      </c>
      <c r="U2103" s="32">
        <v>13.8164</v>
      </c>
      <c r="V2103" s="32">
        <v>20.159800000000001</v>
      </c>
      <c r="W2103" s="32">
        <v>2.6665999999999999</v>
      </c>
      <c r="X2103" s="32">
        <v>33.8857</v>
      </c>
      <c r="Y2103" s="32">
        <v>32.974800000000002</v>
      </c>
      <c r="Z2103" s="32">
        <v>35.243699999999997</v>
      </c>
      <c r="AA2103" s="32">
        <v>0.82879999999999998</v>
      </c>
      <c r="AB2103" s="32">
        <v>33.8782</v>
      </c>
      <c r="AC2103" s="32">
        <v>32.965800000000002</v>
      </c>
      <c r="AD2103" s="32">
        <v>35.235599999999998</v>
      </c>
      <c r="AE2103" s="32">
        <v>0.82889999999999997</v>
      </c>
      <c r="AF2103" s="32">
        <v>5.1673999999999998</v>
      </c>
      <c r="AG2103" s="32">
        <v>4.3696999999999999</v>
      </c>
      <c r="AH2103" s="32">
        <v>6.1459000000000001</v>
      </c>
      <c r="AI2103" s="32">
        <v>0.52929999999999999</v>
      </c>
      <c r="AJ2103" s="32">
        <v>5.2374000000000001</v>
      </c>
      <c r="AK2103" s="32">
        <v>4.5061</v>
      </c>
      <c r="AL2103" s="32">
        <v>6.1367000000000003</v>
      </c>
      <c r="AM2103" s="32">
        <v>0.47770000000000001</v>
      </c>
      <c r="AN2103" s="32">
        <v>3.1808000000000001</v>
      </c>
      <c r="AO2103" s="32">
        <v>3.1806999999999999</v>
      </c>
      <c r="AP2103" s="32">
        <v>20.004300000000001</v>
      </c>
      <c r="AQ2103" s="32">
        <v>1.6999999999999999E-3</v>
      </c>
      <c r="AR2103" s="32">
        <v>20.004799999999999</v>
      </c>
      <c r="AS2103" s="32">
        <v>2E-3</v>
      </c>
      <c r="AT2103" s="32">
        <v>32.976199999999999</v>
      </c>
      <c r="AU2103" s="32">
        <v>1.8E-3</v>
      </c>
      <c r="AV2103" s="32">
        <v>32.967599999999997</v>
      </c>
      <c r="AW2103" s="32">
        <v>2.0999999999999999E-3</v>
      </c>
      <c r="AX2103" s="32">
        <v>2.3719000000000001</v>
      </c>
      <c r="AY2103">
        <v>3500.1</v>
      </c>
      <c r="AZ2103">
        <v>2.3708999999999998</v>
      </c>
      <c r="BA2103">
        <v>3500.1</v>
      </c>
      <c r="BB2103">
        <v>4400</v>
      </c>
      <c r="BC2103">
        <v>999.49</v>
      </c>
      <c r="BD2103" s="32">
        <v>4.5101000000000004</v>
      </c>
      <c r="BE2103" s="32">
        <v>4.5094000000000003</v>
      </c>
      <c r="BF2103" s="32">
        <v>34.985900000000001</v>
      </c>
      <c r="BG2103" s="32">
        <v>34.971800000000002</v>
      </c>
      <c r="BH2103" s="32"/>
      <c r="BI2103" s="34"/>
      <c r="BJ2103" s="34"/>
      <c r="BK2103" s="34"/>
      <c r="BL2103" s="34"/>
      <c r="BM2103">
        <v>-1</v>
      </c>
      <c r="BN2103" t="s">
        <v>2110</v>
      </c>
      <c r="BO2103" t="s">
        <v>8018</v>
      </c>
      <c r="BP2103" t="b">
        <v>1</v>
      </c>
    </row>
    <row r="2104" spans="1:68" x14ac:dyDescent="0.25">
      <c r="A2104" s="30" t="str">
        <f t="shared" si="33"/>
        <v>2013037142</v>
      </c>
      <c r="B2104" t="s">
        <v>225</v>
      </c>
      <c r="C2104">
        <v>142</v>
      </c>
      <c r="D2104" s="65" t="s">
        <v>8896</v>
      </c>
      <c r="E2104" t="s">
        <v>144</v>
      </c>
      <c r="F2104">
        <v>0</v>
      </c>
      <c r="G2104">
        <v>2013</v>
      </c>
      <c r="H2104">
        <v>2</v>
      </c>
      <c r="I2104" s="34">
        <v>2901</v>
      </c>
      <c r="J2104">
        <v>2850</v>
      </c>
      <c r="K2104" s="32">
        <v>44.2395</v>
      </c>
      <c r="L2104" s="32">
        <v>-55.84</v>
      </c>
      <c r="M2104" s="31">
        <v>41549.273634259262</v>
      </c>
      <c r="N2104" s="33">
        <v>2.98</v>
      </c>
      <c r="O2104" s="33">
        <v>49.59</v>
      </c>
      <c r="P2104" s="32">
        <v>12.1608</v>
      </c>
      <c r="Q2104" s="32">
        <v>4.2516999999999996</v>
      </c>
      <c r="R2104" s="32">
        <v>17.7607</v>
      </c>
      <c r="S2104" s="32">
        <v>5.1665999999999999</v>
      </c>
      <c r="T2104" s="32">
        <v>12.1549</v>
      </c>
      <c r="U2104" s="32">
        <v>4.2503000000000002</v>
      </c>
      <c r="V2104" s="32">
        <v>17.761299999999999</v>
      </c>
      <c r="W2104" s="32">
        <v>5.1679000000000004</v>
      </c>
      <c r="X2104" s="32">
        <v>32.079599999999999</v>
      </c>
      <c r="Y2104" s="32">
        <v>31.376100000000001</v>
      </c>
      <c r="Z2104" s="32">
        <v>32.726700000000001</v>
      </c>
      <c r="AA2104" s="32">
        <v>0.50670000000000004</v>
      </c>
      <c r="AB2104" s="32">
        <v>32.070300000000003</v>
      </c>
      <c r="AC2104" s="32">
        <v>31.360299999999999</v>
      </c>
      <c r="AD2104" s="32">
        <v>32.717700000000001</v>
      </c>
      <c r="AE2104" s="32">
        <v>0.50829999999999997</v>
      </c>
      <c r="AF2104" s="32">
        <v>6.3891</v>
      </c>
      <c r="AG2104" s="32">
        <v>5.1919000000000004</v>
      </c>
      <c r="AH2104" s="32">
        <v>7.3457999999999997</v>
      </c>
      <c r="AI2104" s="32">
        <v>0.86360000000000003</v>
      </c>
      <c r="AJ2104" s="32">
        <v>6.3794000000000004</v>
      </c>
      <c r="AK2104" s="32">
        <v>5.3196000000000003</v>
      </c>
      <c r="AL2104" s="32">
        <v>7.2225999999999999</v>
      </c>
      <c r="AM2104" s="32">
        <v>0.76080000000000003</v>
      </c>
      <c r="AN2104" s="32">
        <v>3.3391999999999999</v>
      </c>
      <c r="AO2104" s="32">
        <v>3.3422000000000001</v>
      </c>
      <c r="AP2104" s="32">
        <v>17.553799999999999</v>
      </c>
      <c r="AQ2104" s="32">
        <v>4.8399999999999999E-2</v>
      </c>
      <c r="AR2104" s="32">
        <v>17.545100000000001</v>
      </c>
      <c r="AS2104" s="32">
        <v>4.6399999999999997E-2</v>
      </c>
      <c r="AT2104" s="32">
        <v>31.393000000000001</v>
      </c>
      <c r="AU2104" s="32">
        <v>2.7199999999999998E-2</v>
      </c>
      <c r="AV2104" s="32">
        <v>31.378</v>
      </c>
      <c r="AW2104" s="32">
        <v>2.41E-2</v>
      </c>
      <c r="AX2104" s="32">
        <v>2.6596000000000002</v>
      </c>
      <c r="AY2104">
        <v>2899.06</v>
      </c>
      <c r="AZ2104">
        <v>2.6589</v>
      </c>
      <c r="BA2104">
        <v>2899.06</v>
      </c>
      <c r="BB2104">
        <v>3000</v>
      </c>
      <c r="BC2104">
        <v>999.44</v>
      </c>
      <c r="BD2104" s="32">
        <v>4.3432000000000004</v>
      </c>
      <c r="BE2104" s="32">
        <v>4.3422000000000001</v>
      </c>
      <c r="BF2104" s="32">
        <v>34.9739</v>
      </c>
      <c r="BG2104" s="32">
        <v>34.959400000000002</v>
      </c>
      <c r="BH2104" s="32">
        <v>3.2601</v>
      </c>
      <c r="BI2104" s="34">
        <v>60</v>
      </c>
      <c r="BJ2104" s="34">
        <v>52</v>
      </c>
      <c r="BK2104" s="34">
        <v>66</v>
      </c>
      <c r="BL2104" s="34">
        <v>14</v>
      </c>
      <c r="BM2104">
        <v>0</v>
      </c>
      <c r="BN2104" t="s">
        <v>2111</v>
      </c>
      <c r="BO2104" t="s">
        <v>8019</v>
      </c>
      <c r="BP2104" t="b">
        <v>1</v>
      </c>
    </row>
    <row r="2105" spans="1:68" x14ac:dyDescent="0.25">
      <c r="A2105" s="30" t="str">
        <f t="shared" si="33"/>
        <v>2013037146</v>
      </c>
      <c r="B2105" t="s">
        <v>225</v>
      </c>
      <c r="C2105">
        <v>146</v>
      </c>
      <c r="D2105" s="65" t="s">
        <v>8736</v>
      </c>
      <c r="E2105" t="s">
        <v>122</v>
      </c>
      <c r="F2105">
        <v>0</v>
      </c>
      <c r="G2105">
        <v>2013</v>
      </c>
      <c r="H2105">
        <v>2</v>
      </c>
      <c r="I2105" s="34">
        <v>2220.9</v>
      </c>
      <c r="J2105">
        <v>2170</v>
      </c>
      <c r="K2105" s="32">
        <v>44.53</v>
      </c>
      <c r="L2105" s="32">
        <v>-55.835000000000001</v>
      </c>
      <c r="M2105" s="31">
        <v>41549.505636574075</v>
      </c>
      <c r="N2105" s="33">
        <v>0.99</v>
      </c>
      <c r="O2105" s="33">
        <v>49.59</v>
      </c>
      <c r="P2105" s="32">
        <v>12.815200000000001</v>
      </c>
      <c r="Q2105" s="32">
        <v>4.6574</v>
      </c>
      <c r="R2105" s="32">
        <v>18.1861</v>
      </c>
      <c r="S2105" s="32">
        <v>5.4966999999999997</v>
      </c>
      <c r="T2105" s="32">
        <v>12.818199999999999</v>
      </c>
      <c r="U2105" s="32">
        <v>4.6571999999999996</v>
      </c>
      <c r="V2105" s="32">
        <v>18.186699999999998</v>
      </c>
      <c r="W2105" s="32">
        <v>5.4955999999999996</v>
      </c>
      <c r="X2105" s="32">
        <v>32.224400000000003</v>
      </c>
      <c r="Y2105" s="32">
        <v>31.712599999999998</v>
      </c>
      <c r="Z2105" s="32">
        <v>33.0807</v>
      </c>
      <c r="AA2105" s="32">
        <v>0.51190000000000002</v>
      </c>
      <c r="AB2105" s="32">
        <v>32.217199999999998</v>
      </c>
      <c r="AC2105" s="32">
        <v>31.702200000000001</v>
      </c>
      <c r="AD2105" s="32">
        <v>33.0745</v>
      </c>
      <c r="AE2105" s="32">
        <v>0.51429999999999998</v>
      </c>
      <c r="AF2105" s="32">
        <v>6.2495000000000003</v>
      </c>
      <c r="AG2105" s="32">
        <v>5.0134999999999996</v>
      </c>
      <c r="AH2105" s="32">
        <v>7.4710000000000001</v>
      </c>
      <c r="AI2105" s="32">
        <v>0.95250000000000001</v>
      </c>
      <c r="AJ2105" s="32">
        <v>6.25</v>
      </c>
      <c r="AK2105" s="32">
        <v>5.1711999999999998</v>
      </c>
      <c r="AL2105" s="32">
        <v>7.3211000000000004</v>
      </c>
      <c r="AM2105" s="32">
        <v>0.83279999999999998</v>
      </c>
      <c r="AN2105" s="32">
        <v>3.4763000000000002</v>
      </c>
      <c r="AO2105" s="32">
        <v>3.4792999999999998</v>
      </c>
      <c r="AP2105" s="32">
        <v>18.184000000000001</v>
      </c>
      <c r="AQ2105" s="32">
        <v>1.5E-3</v>
      </c>
      <c r="AR2105" s="32">
        <v>18.184699999999999</v>
      </c>
      <c r="AS2105" s="32">
        <v>1.2999999999999999E-3</v>
      </c>
      <c r="AT2105" s="32">
        <v>31.713000000000001</v>
      </c>
      <c r="AU2105" s="32">
        <v>4.0000000000000002E-4</v>
      </c>
      <c r="AV2105" s="32">
        <v>31.7026</v>
      </c>
      <c r="AW2105" s="32">
        <v>4.0000000000000002E-4</v>
      </c>
      <c r="AX2105" s="32">
        <v>3.3601999999999999</v>
      </c>
      <c r="AY2105">
        <v>2218.9299999999998</v>
      </c>
      <c r="AZ2105">
        <v>3.3595000000000002</v>
      </c>
      <c r="BA2105">
        <v>2218.9299999999998</v>
      </c>
      <c r="BB2105">
        <v>2250</v>
      </c>
      <c r="BC2105">
        <v>999.41</v>
      </c>
      <c r="BD2105" s="32">
        <v>4.2712000000000003</v>
      </c>
      <c r="BE2105" s="32">
        <v>4.2704000000000004</v>
      </c>
      <c r="BF2105" s="32">
        <v>34.965299999999999</v>
      </c>
      <c r="BG2105" s="32">
        <v>34.950800000000001</v>
      </c>
      <c r="BH2105" s="32"/>
      <c r="BI2105" s="34"/>
      <c r="BJ2105" s="34"/>
      <c r="BK2105" s="34"/>
      <c r="BL2105" s="34"/>
      <c r="BM2105">
        <v>-1</v>
      </c>
      <c r="BN2105" t="s">
        <v>2112</v>
      </c>
      <c r="BO2105" t="s">
        <v>8020</v>
      </c>
      <c r="BP2105" t="b">
        <v>1</v>
      </c>
    </row>
    <row r="2106" spans="1:68" x14ac:dyDescent="0.25">
      <c r="A2106" s="30" t="str">
        <f t="shared" si="33"/>
        <v>2013037149</v>
      </c>
      <c r="B2106" t="s">
        <v>225</v>
      </c>
      <c r="C2106">
        <v>149</v>
      </c>
      <c r="D2106" s="65" t="s">
        <v>8774</v>
      </c>
      <c r="E2106" t="s">
        <v>121</v>
      </c>
      <c r="F2106">
        <v>0</v>
      </c>
      <c r="G2106">
        <v>2013</v>
      </c>
      <c r="H2106">
        <v>2</v>
      </c>
      <c r="I2106" s="34">
        <v>1076.4000000000001</v>
      </c>
      <c r="J2106">
        <v>1053</v>
      </c>
      <c r="K2106" s="32">
        <v>44.761699999999998</v>
      </c>
      <c r="L2106" s="32">
        <v>-55.841200000000001</v>
      </c>
      <c r="M2106" s="31">
        <v>41549.714282407411</v>
      </c>
      <c r="N2106" s="33">
        <v>0.99</v>
      </c>
      <c r="O2106" s="33">
        <v>49.59</v>
      </c>
      <c r="P2106" s="32">
        <v>12.4137</v>
      </c>
      <c r="Q2106" s="32">
        <v>3.3698000000000001</v>
      </c>
      <c r="R2106" s="32">
        <v>18.304400000000001</v>
      </c>
      <c r="S2106" s="32">
        <v>6.1105</v>
      </c>
      <c r="T2106" s="32">
        <v>12.4038</v>
      </c>
      <c r="U2106" s="32">
        <v>3.3687999999999998</v>
      </c>
      <c r="V2106" s="32">
        <v>18.304600000000001</v>
      </c>
      <c r="W2106" s="32">
        <v>6.1144999999999996</v>
      </c>
      <c r="X2106" s="32">
        <v>32.316000000000003</v>
      </c>
      <c r="Y2106" s="32">
        <v>31.6858</v>
      </c>
      <c r="Z2106" s="32">
        <v>33.029699999999998</v>
      </c>
      <c r="AA2106" s="32">
        <v>0.43330000000000002</v>
      </c>
      <c r="AB2106" s="32">
        <v>32.310099999999998</v>
      </c>
      <c r="AC2106" s="32">
        <v>31.675599999999999</v>
      </c>
      <c r="AD2106" s="32">
        <v>33.024999999999999</v>
      </c>
      <c r="AE2106" s="32">
        <v>0.438</v>
      </c>
      <c r="AF2106" s="32">
        <v>6.0491999999999999</v>
      </c>
      <c r="AG2106" s="32">
        <v>5.1543000000000001</v>
      </c>
      <c r="AH2106" s="32">
        <v>7.0712000000000002</v>
      </c>
      <c r="AI2106" s="32">
        <v>0.72230000000000005</v>
      </c>
      <c r="AJ2106" s="32">
        <v>6.0487000000000002</v>
      </c>
      <c r="AK2106" s="32">
        <v>5.2679</v>
      </c>
      <c r="AL2106" s="32">
        <v>6.7549000000000001</v>
      </c>
      <c r="AM2106" s="32">
        <v>0.60950000000000004</v>
      </c>
      <c r="AN2106" s="32">
        <v>3.5629</v>
      </c>
      <c r="AO2106" s="32">
        <v>3.5657999999999999</v>
      </c>
      <c r="AP2106" s="32">
        <v>18.18</v>
      </c>
      <c r="AQ2106" s="32">
        <v>2.3E-3</v>
      </c>
      <c r="AR2106" s="32">
        <v>18.180399999999999</v>
      </c>
      <c r="AS2106" s="32">
        <v>3.5000000000000001E-3</v>
      </c>
      <c r="AT2106" s="32">
        <v>31.6904</v>
      </c>
      <c r="AU2106" s="32">
        <v>7.0000000000000001E-3</v>
      </c>
      <c r="AV2106" s="32">
        <v>31.678599999999999</v>
      </c>
      <c r="AW2106" s="32">
        <v>2.3E-3</v>
      </c>
      <c r="AX2106" s="32">
        <v>3.3698000000000001</v>
      </c>
      <c r="AY2106">
        <v>47.61</v>
      </c>
      <c r="AZ2106">
        <v>3.3687999999999998</v>
      </c>
      <c r="BA2106">
        <v>47.61</v>
      </c>
      <c r="BB2106">
        <v>1100</v>
      </c>
      <c r="BC2106">
        <v>999.39</v>
      </c>
      <c r="BD2106" s="32">
        <v>4.4226000000000001</v>
      </c>
      <c r="BE2106" s="32">
        <v>4.4212999999999996</v>
      </c>
      <c r="BF2106" s="32">
        <v>34.964199999999998</v>
      </c>
      <c r="BG2106" s="32">
        <v>34.9497</v>
      </c>
      <c r="BH2106" s="32">
        <v>3.3698000000000001</v>
      </c>
      <c r="BI2106" s="34">
        <v>48</v>
      </c>
      <c r="BJ2106" s="34">
        <v>42</v>
      </c>
      <c r="BK2106" s="34">
        <v>53</v>
      </c>
      <c r="BL2106" s="34">
        <v>11</v>
      </c>
      <c r="BM2106">
        <v>0</v>
      </c>
      <c r="BN2106" t="s">
        <v>2113</v>
      </c>
      <c r="BO2106" t="s">
        <v>8021</v>
      </c>
      <c r="BP2106" t="b">
        <v>1</v>
      </c>
    </row>
    <row r="2107" spans="1:68" x14ac:dyDescent="0.25">
      <c r="A2107" s="30" t="str">
        <f t="shared" si="33"/>
        <v>2013037152</v>
      </c>
      <c r="B2107" t="s">
        <v>225</v>
      </c>
      <c r="C2107">
        <v>152</v>
      </c>
      <c r="D2107" s="65" t="s">
        <v>8738</v>
      </c>
      <c r="E2107" t="s">
        <v>9068</v>
      </c>
      <c r="F2107">
        <v>0</v>
      </c>
      <c r="G2107">
        <v>2013</v>
      </c>
      <c r="H2107">
        <v>2</v>
      </c>
      <c r="I2107" s="34">
        <v>809.8</v>
      </c>
      <c r="J2107">
        <v>0.9</v>
      </c>
      <c r="K2107" s="32">
        <v>44.822200000000002</v>
      </c>
      <c r="L2107" s="32">
        <v>-55.851700000000001</v>
      </c>
      <c r="M2107" s="31">
        <v>41549.884131944447</v>
      </c>
      <c r="N2107" s="33">
        <v>0.99</v>
      </c>
      <c r="O2107" s="33">
        <v>49.59</v>
      </c>
      <c r="P2107" s="32">
        <v>12.6122</v>
      </c>
      <c r="Q2107" s="32">
        <v>4.2374999999999998</v>
      </c>
      <c r="R2107" s="32">
        <v>18.020800000000001</v>
      </c>
      <c r="S2107" s="32">
        <v>5.6142000000000003</v>
      </c>
      <c r="T2107" s="32">
        <v>12.612399999999999</v>
      </c>
      <c r="U2107" s="32">
        <v>4.2388000000000003</v>
      </c>
      <c r="V2107" s="32">
        <v>18.019600000000001</v>
      </c>
      <c r="W2107" s="32">
        <v>5.6132999999999997</v>
      </c>
      <c r="X2107" s="32">
        <v>32.3842</v>
      </c>
      <c r="Y2107" s="32">
        <v>31.821100000000001</v>
      </c>
      <c r="Z2107" s="32">
        <v>33.050800000000002</v>
      </c>
      <c r="AA2107" s="32">
        <v>0.50329999999999997</v>
      </c>
      <c r="AB2107" s="32">
        <v>32.375599999999999</v>
      </c>
      <c r="AC2107" s="32">
        <v>31.812100000000001</v>
      </c>
      <c r="AD2107" s="32">
        <v>33.054200000000002</v>
      </c>
      <c r="AE2107" s="32">
        <v>0.50509999999999999</v>
      </c>
      <c r="AF2107" s="32">
        <v>6.2263999999999999</v>
      </c>
      <c r="AG2107" s="32">
        <v>5.1775000000000002</v>
      </c>
      <c r="AH2107" s="32">
        <v>7.4306000000000001</v>
      </c>
      <c r="AI2107" s="32">
        <v>0.86019999999999996</v>
      </c>
      <c r="AJ2107" s="32">
        <v>6.2366999999999999</v>
      </c>
      <c r="AK2107" s="32">
        <v>5.3118999999999996</v>
      </c>
      <c r="AL2107" s="32">
        <v>7.2629000000000001</v>
      </c>
      <c r="AM2107" s="32">
        <v>0.749</v>
      </c>
      <c r="AN2107" s="32">
        <v>3.3593999999999999</v>
      </c>
      <c r="AO2107" s="32">
        <v>3.3660000000000001</v>
      </c>
      <c r="AP2107" s="32">
        <v>18.0181</v>
      </c>
      <c r="AQ2107" s="32">
        <v>1.6000000000000001E-3</v>
      </c>
      <c r="AR2107" s="32">
        <v>18.017800000000001</v>
      </c>
      <c r="AS2107" s="32">
        <v>1.1000000000000001E-3</v>
      </c>
      <c r="AT2107" s="32">
        <v>31.823</v>
      </c>
      <c r="AU2107" s="32">
        <v>1.1000000000000001E-3</v>
      </c>
      <c r="AV2107" s="32">
        <v>31.813500000000001</v>
      </c>
      <c r="AW2107" s="32">
        <v>6.9999999999999999E-4</v>
      </c>
      <c r="AX2107" s="32">
        <v>4.2374999999999998</v>
      </c>
      <c r="AY2107">
        <v>48.6</v>
      </c>
      <c r="AZ2107">
        <v>4.2388000000000003</v>
      </c>
      <c r="BA2107">
        <v>48.6</v>
      </c>
      <c r="BB2107">
        <v>816</v>
      </c>
      <c r="BC2107">
        <v>809.78</v>
      </c>
      <c r="BD2107" s="32">
        <v>4.5827999999999998</v>
      </c>
      <c r="BE2107" s="32">
        <v>4.5819000000000001</v>
      </c>
      <c r="BF2107" s="32">
        <v>34.971899999999998</v>
      </c>
      <c r="BG2107" s="32">
        <v>34.957500000000003</v>
      </c>
      <c r="BH2107" s="32"/>
      <c r="BI2107" s="34"/>
      <c r="BJ2107" s="34"/>
      <c r="BK2107" s="34"/>
      <c r="BL2107" s="34"/>
      <c r="BM2107">
        <v>-1</v>
      </c>
      <c r="BN2107" t="s">
        <v>2114</v>
      </c>
      <c r="BO2107" t="s">
        <v>8022</v>
      </c>
      <c r="BP2107" t="b">
        <v>1</v>
      </c>
    </row>
    <row r="2108" spans="1:68" x14ac:dyDescent="0.25">
      <c r="A2108" s="30" t="str">
        <f t="shared" si="33"/>
        <v>2013037154</v>
      </c>
      <c r="B2108" t="s">
        <v>225</v>
      </c>
      <c r="C2108">
        <v>154</v>
      </c>
      <c r="D2108" s="65" t="s">
        <v>8898</v>
      </c>
      <c r="E2108" t="s">
        <v>9067</v>
      </c>
      <c r="F2108">
        <v>0</v>
      </c>
      <c r="G2108">
        <v>2013</v>
      </c>
      <c r="H2108">
        <v>2</v>
      </c>
      <c r="I2108" s="34">
        <v>335</v>
      </c>
      <c r="J2108">
        <v>325</v>
      </c>
      <c r="K2108" s="32">
        <v>44.879300000000001</v>
      </c>
      <c r="L2108" s="32">
        <v>-55.866799999999998</v>
      </c>
      <c r="M2108" s="31">
        <v>41549.969814814816</v>
      </c>
      <c r="N2108" s="33">
        <v>0.99</v>
      </c>
      <c r="O2108" s="33">
        <v>49.59</v>
      </c>
      <c r="P2108" s="32">
        <v>12.3149</v>
      </c>
      <c r="Q2108" s="32">
        <v>4.2828999999999997</v>
      </c>
      <c r="R2108" s="32">
        <v>17.813800000000001</v>
      </c>
      <c r="S2108" s="32">
        <v>5.4212999999999996</v>
      </c>
      <c r="T2108" s="32">
        <v>12.316000000000001</v>
      </c>
      <c r="U2108" s="32">
        <v>4.2850999999999999</v>
      </c>
      <c r="V2108" s="32">
        <v>17.813300000000002</v>
      </c>
      <c r="W2108" s="32">
        <v>5.4192999999999998</v>
      </c>
      <c r="X2108" s="32">
        <v>32.575600000000001</v>
      </c>
      <c r="Y2108" s="32">
        <v>32.159700000000001</v>
      </c>
      <c r="Z2108" s="32">
        <v>33.152000000000001</v>
      </c>
      <c r="AA2108" s="32">
        <v>0.41099999999999998</v>
      </c>
      <c r="AB2108" s="32">
        <v>32.570900000000002</v>
      </c>
      <c r="AC2108" s="32">
        <v>32.1496</v>
      </c>
      <c r="AD2108" s="32">
        <v>33.155099999999997</v>
      </c>
      <c r="AE2108" s="32">
        <v>0.4153</v>
      </c>
      <c r="AF2108" s="32">
        <v>6.2465000000000002</v>
      </c>
      <c r="AG2108" s="32">
        <v>5.1628999999999996</v>
      </c>
      <c r="AH2108" s="32">
        <v>7.5015000000000001</v>
      </c>
      <c r="AI2108" s="32">
        <v>0.86780000000000002</v>
      </c>
      <c r="AJ2108" s="32">
        <v>6.2506000000000004</v>
      </c>
      <c r="AK2108" s="32">
        <v>5.3033000000000001</v>
      </c>
      <c r="AL2108" s="32">
        <v>7.3455000000000004</v>
      </c>
      <c r="AM2108" s="32">
        <v>0.74529999999999996</v>
      </c>
      <c r="AN2108" s="32">
        <v>3.1070000000000002</v>
      </c>
      <c r="AO2108" s="32">
        <v>3.1145</v>
      </c>
      <c r="AP2108" s="32">
        <v>17.8079</v>
      </c>
      <c r="AQ2108" s="32">
        <v>1E-3</v>
      </c>
      <c r="AR2108" s="32">
        <v>17.8078</v>
      </c>
      <c r="AS2108" s="32">
        <v>8.0000000000000004E-4</v>
      </c>
      <c r="AT2108" s="32">
        <v>32.164700000000003</v>
      </c>
      <c r="AU2108" s="32">
        <v>5.9999999999999995E-4</v>
      </c>
      <c r="AV2108" s="32">
        <v>32.154499999999999</v>
      </c>
      <c r="AW2108" s="32">
        <v>5.9999999999999995E-4</v>
      </c>
      <c r="AX2108" s="32">
        <v>3.2077</v>
      </c>
      <c r="AY2108">
        <v>51.57</v>
      </c>
      <c r="AZ2108">
        <v>3.1856</v>
      </c>
      <c r="BA2108">
        <v>51.57</v>
      </c>
      <c r="BB2108">
        <v>325</v>
      </c>
      <c r="BC2108">
        <v>334.99</v>
      </c>
      <c r="BD2108" s="32">
        <v>7.6430999999999996</v>
      </c>
      <c r="BE2108" s="32">
        <v>7.6520999999999999</v>
      </c>
      <c r="BF2108" s="32">
        <v>35.039499999999997</v>
      </c>
      <c r="BG2108" s="32">
        <v>35.0246</v>
      </c>
      <c r="BH2108" s="32">
        <v>3.2077</v>
      </c>
      <c r="BI2108" s="34">
        <v>52</v>
      </c>
      <c r="BJ2108" s="34">
        <v>51</v>
      </c>
      <c r="BK2108" s="34">
        <v>52</v>
      </c>
      <c r="BL2108" s="34">
        <v>1</v>
      </c>
      <c r="BM2108">
        <v>0</v>
      </c>
      <c r="BN2108" t="s">
        <v>2115</v>
      </c>
      <c r="BO2108" t="s">
        <v>8023</v>
      </c>
      <c r="BP2108" t="b">
        <v>1</v>
      </c>
    </row>
    <row r="2109" spans="1:68" x14ac:dyDescent="0.25">
      <c r="A2109" s="30" t="str">
        <f t="shared" si="33"/>
        <v>2013037156</v>
      </c>
      <c r="B2109" t="s">
        <v>225</v>
      </c>
      <c r="C2109">
        <v>156</v>
      </c>
      <c r="D2109" s="65" t="s">
        <v>8844</v>
      </c>
      <c r="E2109" t="s">
        <v>9066</v>
      </c>
      <c r="F2109">
        <v>0</v>
      </c>
      <c r="G2109">
        <v>2013</v>
      </c>
      <c r="H2109">
        <v>2</v>
      </c>
      <c r="I2109" s="34">
        <v>175.5</v>
      </c>
      <c r="J2109">
        <v>171</v>
      </c>
      <c r="K2109" s="32">
        <v>44.918999999999997</v>
      </c>
      <c r="L2109" s="32">
        <v>-55.8718</v>
      </c>
      <c r="M2109" s="31">
        <v>41550.030752314815</v>
      </c>
      <c r="N2109" s="33">
        <v>0.99</v>
      </c>
      <c r="O2109" s="33">
        <v>49.59</v>
      </c>
      <c r="P2109" s="32">
        <v>11.5997</v>
      </c>
      <c r="Q2109" s="32">
        <v>2.5251000000000001</v>
      </c>
      <c r="R2109" s="32">
        <v>17.901900000000001</v>
      </c>
      <c r="S2109" s="32">
        <v>6.3540999999999999</v>
      </c>
      <c r="T2109" s="32">
        <v>11.5891</v>
      </c>
      <c r="U2109" s="32">
        <v>2.5194999999999999</v>
      </c>
      <c r="V2109" s="32">
        <v>17.9039</v>
      </c>
      <c r="W2109" s="32">
        <v>6.3560999999999996</v>
      </c>
      <c r="X2109" s="32">
        <v>32.446599999999997</v>
      </c>
      <c r="Y2109" s="32">
        <v>32.133600000000001</v>
      </c>
      <c r="Z2109" s="32">
        <v>32.900799999999997</v>
      </c>
      <c r="AA2109" s="32">
        <v>0.29959999999999998</v>
      </c>
      <c r="AB2109" s="32">
        <v>32.444299999999998</v>
      </c>
      <c r="AC2109" s="32">
        <v>32.122999999999998</v>
      </c>
      <c r="AD2109" s="32">
        <v>32.9011</v>
      </c>
      <c r="AE2109" s="32">
        <v>0.3054</v>
      </c>
      <c r="AF2109" s="32">
        <v>6.0896999999999997</v>
      </c>
      <c r="AG2109" s="32">
        <v>5.085</v>
      </c>
      <c r="AH2109" s="32">
        <v>7.0430000000000001</v>
      </c>
      <c r="AI2109" s="32">
        <v>0.75039999999999996</v>
      </c>
      <c r="AJ2109" s="32">
        <v>6.0736999999999997</v>
      </c>
      <c r="AK2109" s="32">
        <v>5.2309000000000001</v>
      </c>
      <c r="AL2109" s="32">
        <v>6.8552999999999997</v>
      </c>
      <c r="AM2109" s="32">
        <v>0.61709999999999998</v>
      </c>
      <c r="AN2109" s="32">
        <v>3.141</v>
      </c>
      <c r="AO2109" s="32">
        <v>3.1476999999999999</v>
      </c>
      <c r="AP2109" s="32">
        <v>17.880600000000001</v>
      </c>
      <c r="AQ2109" s="32">
        <v>6.6E-3</v>
      </c>
      <c r="AR2109" s="32">
        <v>17.879300000000001</v>
      </c>
      <c r="AS2109" s="32">
        <v>1.06E-2</v>
      </c>
      <c r="AT2109" s="32">
        <v>32.136400000000002</v>
      </c>
      <c r="AU2109" s="32">
        <v>1E-3</v>
      </c>
      <c r="AV2109" s="32">
        <v>32.126800000000003</v>
      </c>
      <c r="AW2109" s="32">
        <v>1.2999999999999999E-3</v>
      </c>
      <c r="AX2109" s="32">
        <v>2.2446000000000002</v>
      </c>
      <c r="AY2109">
        <v>63.47</v>
      </c>
      <c r="AZ2109">
        <v>2.2433000000000001</v>
      </c>
      <c r="BA2109">
        <v>63.47</v>
      </c>
      <c r="BB2109">
        <v>183</v>
      </c>
      <c r="BC2109">
        <v>175.49</v>
      </c>
      <c r="BD2109" s="32">
        <v>7.5208000000000004</v>
      </c>
      <c r="BE2109" s="32">
        <v>7.5187999999999997</v>
      </c>
      <c r="BF2109" s="32">
        <v>34.525199999999998</v>
      </c>
      <c r="BG2109" s="32">
        <v>34.512599999999999</v>
      </c>
      <c r="BH2109" s="32">
        <v>2.2446000000000002</v>
      </c>
      <c r="BI2109" s="34">
        <v>64</v>
      </c>
      <c r="BJ2109" s="34">
        <v>42</v>
      </c>
      <c r="BK2109" s="34">
        <v>91</v>
      </c>
      <c r="BL2109" s="34">
        <v>49</v>
      </c>
      <c r="BM2109">
        <v>0</v>
      </c>
      <c r="BN2109" t="s">
        <v>2116</v>
      </c>
      <c r="BO2109" t="s">
        <v>8024</v>
      </c>
      <c r="BP2109" t="b">
        <v>1</v>
      </c>
    </row>
    <row r="2110" spans="1:68" x14ac:dyDescent="0.25">
      <c r="A2110" s="30" t="str">
        <f t="shared" si="33"/>
        <v>2013037158</v>
      </c>
      <c r="B2110" t="s">
        <v>225</v>
      </c>
      <c r="C2110">
        <v>158</v>
      </c>
      <c r="D2110" s="65" t="s">
        <v>8739</v>
      </c>
      <c r="E2110" t="s">
        <v>9065</v>
      </c>
      <c r="F2110">
        <v>0</v>
      </c>
      <c r="G2110">
        <v>2013</v>
      </c>
      <c r="H2110">
        <v>2</v>
      </c>
      <c r="I2110" s="34">
        <v>79.3</v>
      </c>
      <c r="J2110">
        <v>78</v>
      </c>
      <c r="K2110" s="32">
        <v>45.046799999999998</v>
      </c>
      <c r="L2110" s="32">
        <v>-55.880800000000001</v>
      </c>
      <c r="M2110" s="31">
        <v>41550.097291666665</v>
      </c>
      <c r="N2110" s="33">
        <v>2.98</v>
      </c>
      <c r="O2110" s="33">
        <v>49.59</v>
      </c>
      <c r="P2110" s="32">
        <v>6.5377000000000001</v>
      </c>
      <c r="Q2110" s="32">
        <v>-3.1199999999999999E-2</v>
      </c>
      <c r="R2110" s="32">
        <v>15.6127</v>
      </c>
      <c r="S2110" s="32">
        <v>6.5788000000000002</v>
      </c>
      <c r="T2110" s="32">
        <v>6.5393999999999997</v>
      </c>
      <c r="U2110" s="32">
        <v>-3.4000000000000002E-2</v>
      </c>
      <c r="V2110" s="32">
        <v>15.612299999999999</v>
      </c>
      <c r="W2110" s="32">
        <v>6.5842000000000001</v>
      </c>
      <c r="X2110" s="32">
        <v>32.3962</v>
      </c>
      <c r="Y2110" s="32">
        <v>31.7758</v>
      </c>
      <c r="Z2110" s="32">
        <v>32.771500000000003</v>
      </c>
      <c r="AA2110" s="32">
        <v>0.43359999999999999</v>
      </c>
      <c r="AB2110" s="32">
        <v>32.408799999999999</v>
      </c>
      <c r="AC2110" s="32">
        <v>31.764800000000001</v>
      </c>
      <c r="AD2110" s="32">
        <v>32.812800000000003</v>
      </c>
      <c r="AE2110" s="32">
        <v>0.44290000000000002</v>
      </c>
      <c r="AF2110" s="32">
        <v>6.7892000000000001</v>
      </c>
      <c r="AG2110" s="32">
        <v>5.2035999999999998</v>
      </c>
      <c r="AH2110" s="32">
        <v>7.5606999999999998</v>
      </c>
      <c r="AI2110" s="32">
        <v>0.91139999999999999</v>
      </c>
      <c r="AJ2110" s="32">
        <v>6.7539999999999996</v>
      </c>
      <c r="AK2110" s="32">
        <v>5.1055999999999999</v>
      </c>
      <c r="AL2110" s="32">
        <v>7.6330999999999998</v>
      </c>
      <c r="AM2110" s="32">
        <v>0.85909999999999997</v>
      </c>
      <c r="AN2110" s="32">
        <v>2.9521999999999999</v>
      </c>
      <c r="AO2110" s="32">
        <v>2.9577</v>
      </c>
      <c r="AP2110" s="32">
        <v>15.610799999999999</v>
      </c>
      <c r="AQ2110" s="32">
        <v>2.9999999999999997E-4</v>
      </c>
      <c r="AR2110" s="32">
        <v>15.6106</v>
      </c>
      <c r="AS2110" s="32">
        <v>5.0000000000000001E-4</v>
      </c>
      <c r="AT2110" s="32">
        <v>31.7759</v>
      </c>
      <c r="AU2110" s="32">
        <v>0</v>
      </c>
      <c r="AV2110" s="32">
        <v>31.764900000000001</v>
      </c>
      <c r="AW2110" s="32">
        <v>0</v>
      </c>
      <c r="AX2110" s="32">
        <v>-0.38940000000000002</v>
      </c>
      <c r="AY2110">
        <v>76.36</v>
      </c>
      <c r="AZ2110">
        <v>-0.39079999999999998</v>
      </c>
      <c r="BA2110">
        <v>76.36</v>
      </c>
      <c r="BB2110">
        <v>80</v>
      </c>
      <c r="BC2110">
        <v>79.33</v>
      </c>
      <c r="BD2110" s="32">
        <v>-0.38540000000000002</v>
      </c>
      <c r="BE2110" s="32">
        <v>-0.38740000000000002</v>
      </c>
      <c r="BF2110" s="32">
        <v>32.821199999999997</v>
      </c>
      <c r="BG2110" s="32">
        <v>32.807899999999997</v>
      </c>
      <c r="BH2110" s="32"/>
      <c r="BI2110" s="34"/>
      <c r="BJ2110" s="34">
        <v>28</v>
      </c>
      <c r="BK2110" s="34">
        <v>80</v>
      </c>
      <c r="BL2110" s="34">
        <v>52</v>
      </c>
      <c r="BM2110">
        <v>0</v>
      </c>
      <c r="BN2110" t="s">
        <v>2117</v>
      </c>
      <c r="BO2110" t="s">
        <v>8025</v>
      </c>
      <c r="BP2110" t="b">
        <v>1</v>
      </c>
    </row>
    <row r="2111" spans="1:68" x14ac:dyDescent="0.25">
      <c r="A2111" s="30" t="str">
        <f t="shared" si="33"/>
        <v>2013037160</v>
      </c>
      <c r="B2111" t="s">
        <v>225</v>
      </c>
      <c r="C2111">
        <v>160</v>
      </c>
      <c r="D2111" s="65" t="s">
        <v>8777</v>
      </c>
      <c r="E2111" t="s">
        <v>9063</v>
      </c>
      <c r="F2111">
        <v>0</v>
      </c>
      <c r="G2111">
        <v>2013</v>
      </c>
      <c r="H2111">
        <v>2</v>
      </c>
      <c r="I2111" s="34">
        <v>221.1</v>
      </c>
      <c r="J2111">
        <v>210</v>
      </c>
      <c r="K2111" s="32">
        <v>44.981299999999997</v>
      </c>
      <c r="L2111" s="32">
        <v>-56.142800000000001</v>
      </c>
      <c r="M2111" s="31">
        <v>41550.171296296299</v>
      </c>
      <c r="N2111" s="33">
        <v>0.99</v>
      </c>
      <c r="O2111" s="33">
        <v>49.59</v>
      </c>
      <c r="P2111" s="32">
        <v>10.134</v>
      </c>
      <c r="Q2111" s="32">
        <v>1.7355</v>
      </c>
      <c r="R2111" s="32">
        <v>16.2301</v>
      </c>
      <c r="S2111" s="32">
        <v>6.0378999999999996</v>
      </c>
      <c r="T2111" s="32">
        <v>10.134600000000001</v>
      </c>
      <c r="U2111" s="32">
        <v>1.734</v>
      </c>
      <c r="V2111" s="32">
        <v>16.229600000000001</v>
      </c>
      <c r="W2111" s="32">
        <v>6.0380000000000003</v>
      </c>
      <c r="X2111" s="32">
        <v>32.3337</v>
      </c>
      <c r="Y2111" s="32">
        <v>31.9422</v>
      </c>
      <c r="Z2111" s="32">
        <v>32.893599999999999</v>
      </c>
      <c r="AA2111" s="32">
        <v>0.37790000000000001</v>
      </c>
      <c r="AB2111" s="32">
        <v>32.338500000000003</v>
      </c>
      <c r="AC2111" s="32">
        <v>31.9312</v>
      </c>
      <c r="AD2111" s="32">
        <v>32.893599999999999</v>
      </c>
      <c r="AE2111" s="32">
        <v>0.3866</v>
      </c>
      <c r="AF2111" s="32">
        <v>6.0388000000000002</v>
      </c>
      <c r="AG2111" s="32">
        <v>5.3569000000000004</v>
      </c>
      <c r="AH2111" s="32">
        <v>7.1036999999999999</v>
      </c>
      <c r="AI2111" s="32">
        <v>0.56879999999999997</v>
      </c>
      <c r="AJ2111" s="32">
        <v>6.0124000000000004</v>
      </c>
      <c r="AK2111" s="32">
        <v>5.4198000000000004</v>
      </c>
      <c r="AL2111" s="32">
        <v>6.8342000000000001</v>
      </c>
      <c r="AM2111" s="32">
        <v>0.44209999999999999</v>
      </c>
      <c r="AN2111" s="32">
        <v>2.956</v>
      </c>
      <c r="AO2111" s="32">
        <v>2.9643999999999999</v>
      </c>
      <c r="AP2111" s="32">
        <v>16.224</v>
      </c>
      <c r="AQ2111" s="32">
        <v>1.9E-3</v>
      </c>
      <c r="AR2111" s="32">
        <v>16.223500000000001</v>
      </c>
      <c r="AS2111" s="32">
        <v>1.9E-3</v>
      </c>
      <c r="AT2111" s="32">
        <v>31.942699999999999</v>
      </c>
      <c r="AU2111" s="32">
        <v>4.0000000000000002E-4</v>
      </c>
      <c r="AV2111" s="32">
        <v>31.931799999999999</v>
      </c>
      <c r="AW2111" s="32">
        <v>5.0000000000000001E-4</v>
      </c>
      <c r="AX2111" s="32">
        <v>4.7399999999999998E-2</v>
      </c>
      <c r="AY2111">
        <v>80.33</v>
      </c>
      <c r="AZ2111">
        <v>4.5199999999999997E-2</v>
      </c>
      <c r="BA2111">
        <v>80.33</v>
      </c>
      <c r="BB2111">
        <v>225</v>
      </c>
      <c r="BC2111">
        <v>221.07</v>
      </c>
      <c r="BD2111" s="32">
        <v>9.2973999999999997</v>
      </c>
      <c r="BE2111" s="32">
        <v>9.2954000000000008</v>
      </c>
      <c r="BF2111" s="32">
        <v>34.996699999999997</v>
      </c>
      <c r="BG2111" s="32">
        <v>34.984499999999997</v>
      </c>
      <c r="BH2111" s="32">
        <v>4.7399999999999998E-2</v>
      </c>
      <c r="BI2111" s="34">
        <v>81</v>
      </c>
      <c r="BJ2111" s="34">
        <v>36</v>
      </c>
      <c r="BK2111" s="34">
        <v>125</v>
      </c>
      <c r="BL2111" s="34">
        <v>89</v>
      </c>
      <c r="BM2111">
        <v>0</v>
      </c>
      <c r="BN2111" t="s">
        <v>2118</v>
      </c>
      <c r="BO2111" t="s">
        <v>8026</v>
      </c>
      <c r="BP2111" t="b">
        <v>1</v>
      </c>
    </row>
    <row r="2112" spans="1:68" x14ac:dyDescent="0.25">
      <c r="A2112" s="30" t="str">
        <f t="shared" si="33"/>
        <v>2013037162</v>
      </c>
      <c r="B2112" t="s">
        <v>225</v>
      </c>
      <c r="C2112">
        <v>162</v>
      </c>
      <c r="D2112" s="65" t="s">
        <v>8778</v>
      </c>
      <c r="E2112" t="s">
        <v>9062</v>
      </c>
      <c r="F2112">
        <v>0</v>
      </c>
      <c r="G2112">
        <v>2013</v>
      </c>
      <c r="H2112">
        <v>2</v>
      </c>
      <c r="I2112" s="34">
        <v>382.5</v>
      </c>
      <c r="J2112">
        <v>380</v>
      </c>
      <c r="K2112" s="32">
        <v>44.921500000000002</v>
      </c>
      <c r="L2112" s="32">
        <v>-56.443300000000001</v>
      </c>
      <c r="M2112" s="31">
        <v>41550.267256944448</v>
      </c>
      <c r="N2112" s="33">
        <v>2.98</v>
      </c>
      <c r="O2112" s="33">
        <v>49.59</v>
      </c>
      <c r="P2112" s="32">
        <v>9.7042000000000002</v>
      </c>
      <c r="Q2112" s="32">
        <v>2.4140000000000001</v>
      </c>
      <c r="R2112" s="32">
        <v>16.003299999999999</v>
      </c>
      <c r="S2112" s="32">
        <v>5.7788000000000004</v>
      </c>
      <c r="T2112" s="32">
        <v>9.6953999999999994</v>
      </c>
      <c r="U2112" s="32">
        <v>2.4102000000000001</v>
      </c>
      <c r="V2112" s="32">
        <v>16.0031</v>
      </c>
      <c r="W2112" s="32">
        <v>5.782</v>
      </c>
      <c r="X2112" s="32">
        <v>32.384500000000003</v>
      </c>
      <c r="Y2112" s="32">
        <v>31.899699999999999</v>
      </c>
      <c r="Z2112" s="32">
        <v>32.879300000000001</v>
      </c>
      <c r="AA2112" s="32">
        <v>0.38969999999999999</v>
      </c>
      <c r="AB2112" s="32">
        <v>32.371899999999997</v>
      </c>
      <c r="AC2112" s="32">
        <v>31.889199999999999</v>
      </c>
      <c r="AD2112" s="32">
        <v>32.869199999999999</v>
      </c>
      <c r="AE2112" s="32">
        <v>0.38900000000000001</v>
      </c>
      <c r="AF2112" s="32">
        <v>6.2374999999999998</v>
      </c>
      <c r="AG2112" s="32">
        <v>5.4379</v>
      </c>
      <c r="AH2112" s="32">
        <v>7.0244999999999997</v>
      </c>
      <c r="AI2112" s="32">
        <v>0.55500000000000005</v>
      </c>
      <c r="AJ2112" s="32">
        <v>6.2225000000000001</v>
      </c>
      <c r="AK2112" s="32">
        <v>5.5590999999999999</v>
      </c>
      <c r="AL2112" s="32">
        <v>6.8292000000000002</v>
      </c>
      <c r="AM2112" s="32">
        <v>0.45390000000000003</v>
      </c>
      <c r="AN2112" s="32">
        <v>2.8761000000000001</v>
      </c>
      <c r="AO2112" s="32">
        <v>2.8763999999999998</v>
      </c>
      <c r="AP2112" s="32">
        <v>16.0015</v>
      </c>
      <c r="AQ2112" s="32">
        <v>8.0000000000000004E-4</v>
      </c>
      <c r="AR2112" s="32">
        <v>16.001300000000001</v>
      </c>
      <c r="AS2112" s="32">
        <v>6.9999999999999999E-4</v>
      </c>
      <c r="AT2112" s="32">
        <v>31.900099999999998</v>
      </c>
      <c r="AU2112" s="32">
        <v>4.0000000000000002E-4</v>
      </c>
      <c r="AV2112" s="32">
        <v>31.889600000000002</v>
      </c>
      <c r="AW2112" s="32">
        <v>0</v>
      </c>
      <c r="AX2112" s="32">
        <v>1.4446000000000001</v>
      </c>
      <c r="AY2112">
        <v>68.430000000000007</v>
      </c>
      <c r="AZ2112">
        <v>1.4411</v>
      </c>
      <c r="BA2112">
        <v>68.430000000000007</v>
      </c>
      <c r="BB2112">
        <v>400</v>
      </c>
      <c r="BC2112">
        <v>382.51</v>
      </c>
      <c r="BD2112" s="32">
        <v>6.0297000000000001</v>
      </c>
      <c r="BE2112" s="32">
        <v>6.0281000000000002</v>
      </c>
      <c r="BF2112" s="32">
        <v>34.989100000000001</v>
      </c>
      <c r="BG2112" s="32">
        <v>34.975499999999997</v>
      </c>
      <c r="BH2112" s="32">
        <v>1.4446000000000001</v>
      </c>
      <c r="BI2112" s="34">
        <v>69</v>
      </c>
      <c r="BJ2112" s="34">
        <v>37</v>
      </c>
      <c r="BK2112" s="34">
        <v>76</v>
      </c>
      <c r="BL2112" s="34">
        <v>39</v>
      </c>
      <c r="BM2112">
        <v>0</v>
      </c>
      <c r="BN2112" t="s">
        <v>2119</v>
      </c>
      <c r="BO2112" t="s">
        <v>8027</v>
      </c>
      <c r="BP2112" t="b">
        <v>1</v>
      </c>
    </row>
    <row r="2113" spans="1:68" x14ac:dyDescent="0.25">
      <c r="A2113" s="30" t="str">
        <f t="shared" si="33"/>
        <v>2013037164</v>
      </c>
      <c r="B2113" t="s">
        <v>225</v>
      </c>
      <c r="C2113">
        <v>164</v>
      </c>
      <c r="D2113" s="65" t="s">
        <v>8779</v>
      </c>
      <c r="E2113" t="s">
        <v>9061</v>
      </c>
      <c r="F2113">
        <v>0</v>
      </c>
      <c r="G2113">
        <v>2013</v>
      </c>
      <c r="H2113">
        <v>2</v>
      </c>
      <c r="I2113" s="34">
        <v>401.3</v>
      </c>
      <c r="J2113">
        <v>395</v>
      </c>
      <c r="K2113" s="32">
        <v>44.893799999999999</v>
      </c>
      <c r="L2113" s="32">
        <v>-56.631500000000003</v>
      </c>
      <c r="M2113" s="31">
        <v>41550.347337962965</v>
      </c>
      <c r="N2113" s="33">
        <v>2.98</v>
      </c>
      <c r="O2113" s="33">
        <v>49.59</v>
      </c>
      <c r="P2113" s="32">
        <v>13.119400000000001</v>
      </c>
      <c r="Q2113" s="32">
        <v>6.4337999999999997</v>
      </c>
      <c r="R2113" s="32">
        <v>17.385000000000002</v>
      </c>
      <c r="S2113" s="32">
        <v>4.8985000000000003</v>
      </c>
      <c r="T2113" s="32">
        <v>13.116400000000001</v>
      </c>
      <c r="U2113" s="32">
        <v>6.4360999999999997</v>
      </c>
      <c r="V2113" s="32">
        <v>17.384899999999998</v>
      </c>
      <c r="W2113" s="32">
        <v>4.8985000000000003</v>
      </c>
      <c r="X2113" s="32">
        <v>32.5779</v>
      </c>
      <c r="Y2113" s="32">
        <v>32.168999999999997</v>
      </c>
      <c r="Z2113" s="32">
        <v>33.335599999999999</v>
      </c>
      <c r="AA2113" s="32">
        <v>0.44890000000000002</v>
      </c>
      <c r="AB2113" s="32">
        <v>32.566800000000001</v>
      </c>
      <c r="AC2113" s="32">
        <v>32.158900000000003</v>
      </c>
      <c r="AD2113" s="32">
        <v>33.328299999999999</v>
      </c>
      <c r="AE2113" s="32">
        <v>0.44879999999999998</v>
      </c>
      <c r="AF2113" s="32">
        <v>6.3170999999999999</v>
      </c>
      <c r="AG2113" s="32">
        <v>5.2012</v>
      </c>
      <c r="AH2113" s="32">
        <v>7.7148000000000003</v>
      </c>
      <c r="AI2113" s="32">
        <v>1.0059</v>
      </c>
      <c r="AJ2113" s="32">
        <v>6.3517999999999999</v>
      </c>
      <c r="AK2113" s="32">
        <v>5.3093000000000004</v>
      </c>
      <c r="AL2113" s="32">
        <v>7.7417999999999996</v>
      </c>
      <c r="AM2113" s="32">
        <v>0.9294</v>
      </c>
      <c r="AN2113" s="32">
        <v>2.9228999999999998</v>
      </c>
      <c r="AO2113" s="32">
        <v>2.9249999999999998</v>
      </c>
      <c r="AP2113" s="32">
        <v>17.376799999999999</v>
      </c>
      <c r="AQ2113" s="32">
        <v>5.0000000000000001E-4</v>
      </c>
      <c r="AR2113" s="32">
        <v>17.376799999999999</v>
      </c>
      <c r="AS2113" s="32">
        <v>8.0000000000000004E-4</v>
      </c>
      <c r="AT2113" s="32">
        <v>32.169499999999999</v>
      </c>
      <c r="AU2113" s="32">
        <v>6.9999999999999999E-4</v>
      </c>
      <c r="AV2113" s="32">
        <v>32.159300000000002</v>
      </c>
      <c r="AW2113" s="32">
        <v>5.9999999999999995E-4</v>
      </c>
      <c r="AX2113" s="32">
        <v>5.8635999999999999</v>
      </c>
      <c r="AY2113">
        <v>385.48</v>
      </c>
      <c r="AZ2113">
        <v>5.8631000000000002</v>
      </c>
      <c r="BA2113">
        <v>385.48</v>
      </c>
      <c r="BB2113">
        <v>405</v>
      </c>
      <c r="BC2113">
        <v>401.32</v>
      </c>
      <c r="BD2113" s="32">
        <v>5.8674999999999997</v>
      </c>
      <c r="BE2113" s="32">
        <v>5.8666</v>
      </c>
      <c r="BF2113" s="32">
        <v>34.981999999999999</v>
      </c>
      <c r="BG2113" s="32">
        <v>34.968299999999999</v>
      </c>
      <c r="BH2113" s="32"/>
      <c r="BI2113" s="34"/>
      <c r="BJ2113" s="34"/>
      <c r="BK2113" s="34"/>
      <c r="BL2113" s="34"/>
      <c r="BM2113">
        <v>-1</v>
      </c>
      <c r="BN2113" t="s">
        <v>2120</v>
      </c>
      <c r="BO2113" t="s">
        <v>8028</v>
      </c>
      <c r="BP2113" t="b">
        <v>1</v>
      </c>
    </row>
    <row r="2114" spans="1:68" x14ac:dyDescent="0.25">
      <c r="A2114" s="30" t="str">
        <f t="shared" si="33"/>
        <v>2013037166</v>
      </c>
      <c r="B2114" t="s">
        <v>225</v>
      </c>
      <c r="C2114">
        <v>166</v>
      </c>
      <c r="D2114" s="65" t="s">
        <v>8780</v>
      </c>
      <c r="E2114" t="s">
        <v>9060</v>
      </c>
      <c r="F2114">
        <v>0</v>
      </c>
      <c r="G2114">
        <v>2013</v>
      </c>
      <c r="H2114">
        <v>2</v>
      </c>
      <c r="I2114" s="34">
        <v>413.2</v>
      </c>
      <c r="J2114">
        <v>414</v>
      </c>
      <c r="K2114" s="32">
        <v>44.845500000000001</v>
      </c>
      <c r="L2114" s="32">
        <v>-56.8063</v>
      </c>
      <c r="M2114" s="31">
        <v>41550.430115740739</v>
      </c>
      <c r="N2114" s="33">
        <v>1.98</v>
      </c>
      <c r="O2114" s="33">
        <v>49.59</v>
      </c>
      <c r="P2114" s="32">
        <v>10.9688</v>
      </c>
      <c r="Q2114" s="32">
        <v>3.8083</v>
      </c>
      <c r="R2114" s="32">
        <v>15.62</v>
      </c>
      <c r="S2114" s="32">
        <v>4.5872999999999999</v>
      </c>
      <c r="T2114" s="32">
        <v>10.967599999999999</v>
      </c>
      <c r="U2114" s="32">
        <v>3.8119000000000001</v>
      </c>
      <c r="V2114" s="32">
        <v>15.619899999999999</v>
      </c>
      <c r="W2114" s="32">
        <v>4.5876000000000001</v>
      </c>
      <c r="X2114" s="32">
        <v>31.925599999999999</v>
      </c>
      <c r="Y2114" s="32">
        <v>30.955400000000001</v>
      </c>
      <c r="Z2114" s="32">
        <v>32.718499999999999</v>
      </c>
      <c r="AA2114" s="32">
        <v>0.58430000000000004</v>
      </c>
      <c r="AB2114" s="32">
        <v>31.924299999999999</v>
      </c>
      <c r="AC2114" s="32">
        <v>30.935300000000002</v>
      </c>
      <c r="AD2114" s="32">
        <v>32.726100000000002</v>
      </c>
      <c r="AE2114" s="32">
        <v>0.59460000000000002</v>
      </c>
      <c r="AF2114" s="32">
        <v>6.2295999999999996</v>
      </c>
      <c r="AG2114" s="32">
        <v>5.3673999999999999</v>
      </c>
      <c r="AH2114" s="32">
        <v>7.0172999999999996</v>
      </c>
      <c r="AI2114" s="32">
        <v>0.70640000000000003</v>
      </c>
      <c r="AJ2114" s="32">
        <v>6.2633999999999999</v>
      </c>
      <c r="AK2114" s="32">
        <v>5.5030999999999999</v>
      </c>
      <c r="AL2114" s="32">
        <v>6.9661</v>
      </c>
      <c r="AM2114" s="32">
        <v>0.60529999999999995</v>
      </c>
      <c r="AN2114" s="32">
        <v>3.2084000000000001</v>
      </c>
      <c r="AO2114" s="32">
        <v>3.2202999999999999</v>
      </c>
      <c r="AP2114" s="32">
        <v>15.6153</v>
      </c>
      <c r="AQ2114" s="32">
        <v>2.5999999999999999E-3</v>
      </c>
      <c r="AR2114" s="32">
        <v>15.614699999999999</v>
      </c>
      <c r="AS2114" s="32">
        <v>3.0999999999999999E-3</v>
      </c>
      <c r="AT2114" s="32">
        <v>30.994700000000002</v>
      </c>
      <c r="AU2114" s="32">
        <v>3.4299999999999997E-2</v>
      </c>
      <c r="AV2114" s="32">
        <v>30.980699999999999</v>
      </c>
      <c r="AW2114" s="32">
        <v>3.95E-2</v>
      </c>
      <c r="AX2114" s="32">
        <v>0.87719999999999998</v>
      </c>
      <c r="AY2114">
        <v>94.21</v>
      </c>
      <c r="AZ2114">
        <v>0.87980000000000003</v>
      </c>
      <c r="BA2114">
        <v>94.21</v>
      </c>
      <c r="BC2114">
        <v>413.2</v>
      </c>
      <c r="BD2114" s="32">
        <v>5.4383999999999997</v>
      </c>
      <c r="BE2114" s="32">
        <v>5.4371999999999998</v>
      </c>
      <c r="BF2114" s="32">
        <v>34.897100000000002</v>
      </c>
      <c r="BG2114" s="32">
        <v>34.883000000000003</v>
      </c>
      <c r="BH2114" s="32">
        <v>0.87719999999999998</v>
      </c>
      <c r="BI2114" s="34">
        <v>95</v>
      </c>
      <c r="BJ2114" s="34">
        <v>50</v>
      </c>
      <c r="BK2114" s="34">
        <v>109</v>
      </c>
      <c r="BL2114" s="34">
        <v>59</v>
      </c>
      <c r="BM2114">
        <v>0</v>
      </c>
      <c r="BN2114" t="s">
        <v>2121</v>
      </c>
      <c r="BO2114" t="s">
        <v>8029</v>
      </c>
      <c r="BP2114" t="b">
        <v>1</v>
      </c>
    </row>
    <row r="2115" spans="1:68" x14ac:dyDescent="0.25">
      <c r="A2115" s="30" t="str">
        <f t="shared" si="33"/>
        <v>2013037168</v>
      </c>
      <c r="B2115" t="s">
        <v>225</v>
      </c>
      <c r="C2115">
        <v>168</v>
      </c>
      <c r="D2115" s="65" t="s">
        <v>8781</v>
      </c>
      <c r="E2115" t="s">
        <v>9059</v>
      </c>
      <c r="F2115">
        <v>0</v>
      </c>
      <c r="G2115">
        <v>2013</v>
      </c>
      <c r="H2115">
        <v>2</v>
      </c>
      <c r="I2115" s="34">
        <v>419.1</v>
      </c>
      <c r="J2115">
        <v>416</v>
      </c>
      <c r="K2115" s="32">
        <v>44.802999999999997</v>
      </c>
      <c r="L2115" s="32">
        <v>-57.028500000000001</v>
      </c>
      <c r="M2115" s="31">
        <v>41550.531446759262</v>
      </c>
      <c r="N2115" s="33">
        <v>0.99</v>
      </c>
      <c r="O2115" s="33">
        <v>49.59</v>
      </c>
      <c r="P2115" s="32">
        <v>7.1307</v>
      </c>
      <c r="Q2115" s="32">
        <v>1.6778</v>
      </c>
      <c r="R2115" s="32">
        <v>15.5787</v>
      </c>
      <c r="S2115" s="32">
        <v>5.9196</v>
      </c>
      <c r="T2115" s="32">
        <v>7.1147</v>
      </c>
      <c r="U2115" s="32">
        <v>1.6758999999999999</v>
      </c>
      <c r="V2115" s="32">
        <v>15.5837</v>
      </c>
      <c r="W2115" s="32">
        <v>5.9107000000000003</v>
      </c>
      <c r="X2115" s="32">
        <v>31.7362</v>
      </c>
      <c r="Y2115" s="32">
        <v>30.651800000000001</v>
      </c>
      <c r="Z2115" s="32">
        <v>32.443199999999997</v>
      </c>
      <c r="AA2115" s="32">
        <v>0.70830000000000004</v>
      </c>
      <c r="AB2115" s="32">
        <v>31.7455</v>
      </c>
      <c r="AC2115" s="32">
        <v>30.6404</v>
      </c>
      <c r="AD2115" s="32">
        <v>32.44</v>
      </c>
      <c r="AE2115" s="32">
        <v>0.71499999999999997</v>
      </c>
      <c r="AF2115" s="32">
        <v>6.3952999999999998</v>
      </c>
      <c r="AG2115" s="32">
        <v>5.3034999999999997</v>
      </c>
      <c r="AH2115" s="32">
        <v>6.9538000000000002</v>
      </c>
      <c r="AI2115" s="32">
        <v>0.59340000000000004</v>
      </c>
      <c r="AJ2115" s="32">
        <v>6.3654000000000002</v>
      </c>
      <c r="AK2115" s="32">
        <v>5.2910000000000004</v>
      </c>
      <c r="AL2115" s="32">
        <v>7.0465999999999998</v>
      </c>
      <c r="AM2115" s="32">
        <v>0.58509999999999995</v>
      </c>
      <c r="AN2115" s="32">
        <v>3.4392999999999998</v>
      </c>
      <c r="AO2115" s="32">
        <v>3.4451999999999998</v>
      </c>
      <c r="AP2115" s="32">
        <v>15.569900000000001</v>
      </c>
      <c r="AQ2115" s="32">
        <v>1.1299999999999999E-2</v>
      </c>
      <c r="AR2115" s="32">
        <v>15.5709</v>
      </c>
      <c r="AS2115" s="32">
        <v>1.35E-2</v>
      </c>
      <c r="AT2115" s="32">
        <v>30.653700000000001</v>
      </c>
      <c r="AU2115" s="32">
        <v>1.4E-3</v>
      </c>
      <c r="AV2115" s="32">
        <v>30.642600000000002</v>
      </c>
      <c r="AW2115" s="32">
        <v>1.1999999999999999E-3</v>
      </c>
      <c r="AX2115" s="32">
        <v>-0.2717</v>
      </c>
      <c r="AY2115">
        <v>117.01</v>
      </c>
      <c r="AZ2115">
        <v>-0.27360000000000001</v>
      </c>
      <c r="BA2115">
        <v>117.01</v>
      </c>
      <c r="BC2115">
        <v>419.15</v>
      </c>
      <c r="BD2115" s="32">
        <v>5.7005999999999997</v>
      </c>
      <c r="BE2115" s="32">
        <v>5.6999000000000004</v>
      </c>
      <c r="BF2115" s="32">
        <v>34.976599999999998</v>
      </c>
      <c r="BG2115" s="32">
        <v>34.962499999999999</v>
      </c>
      <c r="BH2115" s="32">
        <v>-0.2717</v>
      </c>
      <c r="BI2115" s="34">
        <v>118</v>
      </c>
      <c r="BJ2115" s="34">
        <v>25</v>
      </c>
      <c r="BK2115" s="34">
        <v>149</v>
      </c>
      <c r="BL2115" s="34">
        <v>124</v>
      </c>
      <c r="BM2115">
        <v>0</v>
      </c>
      <c r="BN2115" t="s">
        <v>2122</v>
      </c>
      <c r="BO2115" t="s">
        <v>8030</v>
      </c>
      <c r="BP2115" t="b">
        <v>1</v>
      </c>
    </row>
    <row r="2116" spans="1:68" x14ac:dyDescent="0.25">
      <c r="A2116" s="30" t="str">
        <f t="shared" ref="A2116:A2179" si="34">IF(LEN(B2116)=5,MID(B2116,1,2)+1900&amp;MID(B2116,3,3)&amp;TEXT(TRIM(C2116),"000"),IF(LEN(B2116)=7,B2116&amp;TEXT(TRIM(C2116),"000"),MID(B2116,4,7)&amp;TEXT(TRIM(C2116),"000")))</f>
        <v>2013037170</v>
      </c>
      <c r="B2116" t="s">
        <v>225</v>
      </c>
      <c r="C2116">
        <v>170</v>
      </c>
      <c r="D2116" s="65" t="s">
        <v>8782</v>
      </c>
      <c r="E2116" t="s">
        <v>9058</v>
      </c>
      <c r="F2116">
        <v>0</v>
      </c>
      <c r="G2116">
        <v>2013</v>
      </c>
      <c r="H2116">
        <v>2</v>
      </c>
      <c r="I2116" s="34">
        <v>391.4</v>
      </c>
      <c r="J2116">
        <v>389</v>
      </c>
      <c r="K2116" s="32">
        <v>44.780700000000003</v>
      </c>
      <c r="L2116" s="32">
        <v>-57.247</v>
      </c>
      <c r="M2116" s="31">
        <v>41550.627418981479</v>
      </c>
      <c r="N2116" s="33">
        <v>1.98</v>
      </c>
      <c r="O2116" s="33">
        <v>49.59</v>
      </c>
      <c r="P2116" s="32">
        <v>9.5686</v>
      </c>
      <c r="Q2116" s="32">
        <v>1.2690999999999999</v>
      </c>
      <c r="R2116" s="32">
        <v>16.765899999999998</v>
      </c>
      <c r="S2116" s="32">
        <v>6.5254000000000003</v>
      </c>
      <c r="T2116" s="32">
        <v>9.5606000000000009</v>
      </c>
      <c r="U2116" s="32">
        <v>1.2687999999999999</v>
      </c>
      <c r="V2116" s="32">
        <v>16.768000000000001</v>
      </c>
      <c r="W2116" s="32">
        <v>6.5298999999999996</v>
      </c>
      <c r="X2116" s="32">
        <v>32.178199999999997</v>
      </c>
      <c r="Y2116" s="32">
        <v>31.595199999999998</v>
      </c>
      <c r="Z2116" s="32">
        <v>32.750399999999999</v>
      </c>
      <c r="AA2116" s="32">
        <v>0.4703</v>
      </c>
      <c r="AB2116" s="32">
        <v>32.189</v>
      </c>
      <c r="AC2116" s="32">
        <v>31.584199999999999</v>
      </c>
      <c r="AD2116" s="32">
        <v>32.753799999999998</v>
      </c>
      <c r="AE2116" s="32">
        <v>0.48409999999999997</v>
      </c>
      <c r="AF2116" s="32">
        <v>6.2759999999999998</v>
      </c>
      <c r="AG2116" s="32">
        <v>5.2287999999999997</v>
      </c>
      <c r="AH2116" s="32">
        <v>7.1364999999999998</v>
      </c>
      <c r="AI2116" s="32">
        <v>0.81010000000000004</v>
      </c>
      <c r="AJ2116" s="32">
        <v>6.2415000000000003</v>
      </c>
      <c r="AK2116" s="32">
        <v>5.3040000000000003</v>
      </c>
      <c r="AL2116" s="32">
        <v>7.0147000000000004</v>
      </c>
      <c r="AM2116" s="32">
        <v>0.68759999999999999</v>
      </c>
      <c r="AN2116" s="32">
        <v>3.2526999999999999</v>
      </c>
      <c r="AO2116" s="32">
        <v>3.2643</v>
      </c>
      <c r="AP2116" s="32">
        <v>16.7316</v>
      </c>
      <c r="AQ2116" s="32">
        <v>4.1999999999999997E-3</v>
      </c>
      <c r="AR2116" s="32">
        <v>16.732199999999999</v>
      </c>
      <c r="AS2116" s="32">
        <v>4.5999999999999999E-3</v>
      </c>
      <c r="AT2116" s="32">
        <v>31.595700000000001</v>
      </c>
      <c r="AU2116" s="32">
        <v>5.0000000000000001E-4</v>
      </c>
      <c r="AV2116" s="32">
        <v>31.584700000000002</v>
      </c>
      <c r="AW2116" s="32">
        <v>5.9999999999999995E-4</v>
      </c>
      <c r="AX2116" s="32">
        <v>-0.1091</v>
      </c>
      <c r="AY2116">
        <v>70.41</v>
      </c>
      <c r="AZ2116">
        <v>-0.1103</v>
      </c>
      <c r="BA2116">
        <v>70.41</v>
      </c>
      <c r="BB2116">
        <v>400</v>
      </c>
      <c r="BC2116">
        <v>391.43</v>
      </c>
      <c r="BD2116" s="32">
        <v>5.5632999999999999</v>
      </c>
      <c r="BE2116" s="32">
        <v>5.5625</v>
      </c>
      <c r="BF2116" s="32">
        <v>34.944499999999998</v>
      </c>
      <c r="BG2116" s="32">
        <v>34.930100000000003</v>
      </c>
      <c r="BH2116" s="32">
        <v>-0.1091</v>
      </c>
      <c r="BI2116" s="34">
        <v>71</v>
      </c>
      <c r="BJ2116" s="34">
        <v>34</v>
      </c>
      <c r="BK2116" s="34">
        <v>163</v>
      </c>
      <c r="BL2116" s="34">
        <v>129</v>
      </c>
      <c r="BM2116">
        <v>0</v>
      </c>
      <c r="BN2116" t="s">
        <v>2123</v>
      </c>
      <c r="BO2116" t="s">
        <v>8031</v>
      </c>
      <c r="BP2116" t="b">
        <v>1</v>
      </c>
    </row>
    <row r="2117" spans="1:68" x14ac:dyDescent="0.25">
      <c r="A2117" s="30" t="str">
        <f t="shared" si="34"/>
        <v>2013037172</v>
      </c>
      <c r="B2117" t="s">
        <v>225</v>
      </c>
      <c r="C2117">
        <v>172</v>
      </c>
      <c r="D2117" s="65" t="s">
        <v>8742</v>
      </c>
      <c r="E2117" t="s">
        <v>9057</v>
      </c>
      <c r="F2117">
        <v>0</v>
      </c>
      <c r="G2117">
        <v>2013</v>
      </c>
      <c r="H2117">
        <v>2</v>
      </c>
      <c r="I2117" s="34">
        <v>66.400000000000006</v>
      </c>
      <c r="J2117">
        <v>70</v>
      </c>
      <c r="K2117" s="32">
        <v>44.7592</v>
      </c>
      <c r="L2117" s="32">
        <v>-57.350700000000003</v>
      </c>
      <c r="M2117" s="31">
        <v>41550.693599537037</v>
      </c>
      <c r="N2117" s="33">
        <v>0.99</v>
      </c>
      <c r="O2117" s="33">
        <v>49.59</v>
      </c>
      <c r="P2117" s="32">
        <v>9.4339999999999993</v>
      </c>
      <c r="Q2117" s="32">
        <v>1.5771999999999999</v>
      </c>
      <c r="R2117" s="32">
        <v>16.3749</v>
      </c>
      <c r="S2117" s="32">
        <v>6.1650999999999998</v>
      </c>
      <c r="T2117" s="32">
        <v>9.4303000000000008</v>
      </c>
      <c r="U2117" s="32">
        <v>1.5691999999999999</v>
      </c>
      <c r="V2117" s="32">
        <v>16.38</v>
      </c>
      <c r="W2117" s="32">
        <v>6.1654</v>
      </c>
      <c r="X2117" s="32">
        <v>32.016399999999997</v>
      </c>
      <c r="Y2117" s="32">
        <v>31.045300000000001</v>
      </c>
      <c r="Z2117" s="32">
        <v>32.718499999999999</v>
      </c>
      <c r="AA2117" s="32">
        <v>0.65180000000000005</v>
      </c>
      <c r="AB2117" s="32">
        <v>32.012599999999999</v>
      </c>
      <c r="AC2117" s="32">
        <v>31.033000000000001</v>
      </c>
      <c r="AD2117" s="32">
        <v>32.713200000000001</v>
      </c>
      <c r="AE2117" s="32">
        <v>0.65710000000000002</v>
      </c>
      <c r="AF2117" s="32">
        <v>6.3006000000000002</v>
      </c>
      <c r="AG2117" s="32">
        <v>5.3651</v>
      </c>
      <c r="AH2117" s="32">
        <v>7.2964000000000002</v>
      </c>
      <c r="AI2117" s="32">
        <v>0.74129999999999996</v>
      </c>
      <c r="AJ2117" s="32">
        <v>6.2901999999999996</v>
      </c>
      <c r="AK2117" s="32">
        <v>5.4924999999999997</v>
      </c>
      <c r="AL2117" s="32">
        <v>7.1307</v>
      </c>
      <c r="AM2117" s="32">
        <v>0.64480000000000004</v>
      </c>
      <c r="AN2117" s="32">
        <v>3.5198999999999998</v>
      </c>
      <c r="AO2117" s="32">
        <v>3.5243000000000002</v>
      </c>
      <c r="AP2117" s="32">
        <v>16.261600000000001</v>
      </c>
      <c r="AQ2117" s="32">
        <v>1.6000000000000001E-3</v>
      </c>
      <c r="AR2117" s="32">
        <v>16.261700000000001</v>
      </c>
      <c r="AS2117" s="32">
        <v>1.6999999999999999E-3</v>
      </c>
      <c r="AT2117" s="32">
        <v>31.050599999999999</v>
      </c>
      <c r="AU2117" s="32">
        <v>4.3E-3</v>
      </c>
      <c r="AV2117" s="32">
        <v>31.039100000000001</v>
      </c>
      <c r="AW2117" s="32">
        <v>5.1000000000000004E-3</v>
      </c>
      <c r="AX2117" s="32">
        <v>0.8821</v>
      </c>
      <c r="AY2117">
        <v>66.45</v>
      </c>
      <c r="AZ2117">
        <v>0.87519999999999998</v>
      </c>
      <c r="BA2117">
        <v>66.45</v>
      </c>
      <c r="BD2117" s="32"/>
      <c r="BE2117" s="32"/>
      <c r="BF2117" s="32"/>
      <c r="BG2117" s="32"/>
      <c r="BH2117" s="32"/>
      <c r="BI2117" s="34"/>
      <c r="BJ2117" s="34">
        <v>36</v>
      </c>
      <c r="BK2117" s="34">
        <v>67</v>
      </c>
      <c r="BL2117" s="34">
        <v>31</v>
      </c>
      <c r="BM2117">
        <v>0</v>
      </c>
      <c r="BN2117" t="s">
        <v>2124</v>
      </c>
      <c r="BO2117" t="s">
        <v>8032</v>
      </c>
      <c r="BP2117" t="b">
        <v>1</v>
      </c>
    </row>
    <row r="2118" spans="1:68" x14ac:dyDescent="0.25">
      <c r="A2118" s="30" t="str">
        <f t="shared" si="34"/>
        <v>2013037174</v>
      </c>
      <c r="B2118" t="s">
        <v>225</v>
      </c>
      <c r="C2118">
        <v>174</v>
      </c>
      <c r="D2118" s="65" t="s">
        <v>8783</v>
      </c>
      <c r="E2118" t="s">
        <v>9056</v>
      </c>
      <c r="F2118">
        <v>0</v>
      </c>
      <c r="G2118">
        <v>2013</v>
      </c>
      <c r="H2118">
        <v>2</v>
      </c>
      <c r="I2118" s="34">
        <v>50.6</v>
      </c>
      <c r="J2118">
        <v>55</v>
      </c>
      <c r="K2118" s="32">
        <v>44.742199999999997</v>
      </c>
      <c r="L2118" s="32">
        <v>-57.476199999999999</v>
      </c>
      <c r="M2118" s="31">
        <v>41550.755925925929</v>
      </c>
      <c r="N2118" s="33">
        <v>2.98</v>
      </c>
      <c r="O2118" s="33">
        <v>49.59</v>
      </c>
      <c r="P2118" s="32">
        <v>7.8826000000000001</v>
      </c>
      <c r="Q2118" s="32">
        <v>2.3134000000000001</v>
      </c>
      <c r="R2118" s="32">
        <v>15.7967</v>
      </c>
      <c r="S2118" s="32">
        <v>5.4935</v>
      </c>
      <c r="T2118" s="32">
        <v>7.8804999999999996</v>
      </c>
      <c r="U2118" s="32">
        <v>2.3113999999999999</v>
      </c>
      <c r="V2118" s="32">
        <v>15.797499999999999</v>
      </c>
      <c r="W2118" s="32">
        <v>5.4985999999999997</v>
      </c>
      <c r="X2118" s="32">
        <v>31.472100000000001</v>
      </c>
      <c r="Y2118" s="32">
        <v>30.5123</v>
      </c>
      <c r="Z2118" s="32">
        <v>32.240499999999997</v>
      </c>
      <c r="AA2118" s="32">
        <v>0.66090000000000004</v>
      </c>
      <c r="AB2118" s="32">
        <v>31.472300000000001</v>
      </c>
      <c r="AC2118" s="32">
        <v>30.500599999999999</v>
      </c>
      <c r="AD2118" s="32">
        <v>32.234000000000002</v>
      </c>
      <c r="AE2118" s="32">
        <v>0.66679999999999995</v>
      </c>
      <c r="AF2118" s="32">
        <v>6.1653000000000002</v>
      </c>
      <c r="AG2118" s="32">
        <v>5.0069999999999997</v>
      </c>
      <c r="AH2118" s="32">
        <v>6.7634999999999996</v>
      </c>
      <c r="AI2118" s="32">
        <v>0.54420000000000002</v>
      </c>
      <c r="AJ2118" s="32">
        <v>6.1429999999999998</v>
      </c>
      <c r="AK2118" s="32">
        <v>4.7583000000000002</v>
      </c>
      <c r="AL2118" s="32">
        <v>6.7911999999999999</v>
      </c>
      <c r="AM2118" s="32">
        <v>0.58650000000000002</v>
      </c>
      <c r="AN2118" s="32">
        <v>3.3898999999999999</v>
      </c>
      <c r="AO2118" s="32">
        <v>3.3902000000000001</v>
      </c>
      <c r="AP2118" s="32">
        <v>15.7948</v>
      </c>
      <c r="AQ2118" s="32">
        <v>2.0999999999999999E-3</v>
      </c>
      <c r="AR2118" s="32">
        <v>15.794499999999999</v>
      </c>
      <c r="AS2118" s="32">
        <v>2.7000000000000001E-3</v>
      </c>
      <c r="AT2118" s="32">
        <v>30.512799999999999</v>
      </c>
      <c r="AU2118" s="32">
        <v>4.0000000000000002E-4</v>
      </c>
      <c r="AV2118" s="32">
        <v>30.501100000000001</v>
      </c>
      <c r="AW2118" s="32">
        <v>5.9999999999999995E-4</v>
      </c>
      <c r="AX2118" s="32">
        <v>2.3094999999999999</v>
      </c>
      <c r="AY2118">
        <v>50.58</v>
      </c>
      <c r="AZ2118">
        <v>2.3075999999999999</v>
      </c>
      <c r="BA2118">
        <v>50.58</v>
      </c>
      <c r="BD2118" s="32"/>
      <c r="BE2118" s="32"/>
      <c r="BF2118" s="32"/>
      <c r="BG2118" s="32"/>
      <c r="BH2118" s="32"/>
      <c r="BI2118" s="34"/>
      <c r="BJ2118" s="34">
        <v>37</v>
      </c>
      <c r="BK2118" s="34">
        <v>51</v>
      </c>
      <c r="BL2118" s="34">
        <v>14</v>
      </c>
      <c r="BM2118">
        <v>0</v>
      </c>
      <c r="BN2118" t="s">
        <v>2125</v>
      </c>
      <c r="BO2118" t="s">
        <v>8033</v>
      </c>
      <c r="BP2118" t="b">
        <v>1</v>
      </c>
    </row>
    <row r="2119" spans="1:68" x14ac:dyDescent="0.25">
      <c r="A2119" s="30" t="str">
        <f t="shared" si="34"/>
        <v>2013037176</v>
      </c>
      <c r="B2119" t="s">
        <v>225</v>
      </c>
      <c r="C2119">
        <v>176</v>
      </c>
      <c r="D2119" s="65" t="s">
        <v>8785</v>
      </c>
      <c r="E2119" t="s">
        <v>9055</v>
      </c>
      <c r="F2119">
        <v>0</v>
      </c>
      <c r="G2119">
        <v>2013</v>
      </c>
      <c r="H2119">
        <v>2</v>
      </c>
      <c r="I2119" s="34">
        <v>28.8</v>
      </c>
      <c r="J2119">
        <v>30</v>
      </c>
      <c r="K2119" s="32">
        <v>44.720300000000002</v>
      </c>
      <c r="L2119" s="32">
        <v>-57.656500000000001</v>
      </c>
      <c r="M2119" s="31">
        <v>41550.821435185186</v>
      </c>
      <c r="N2119" s="33">
        <v>1.98</v>
      </c>
      <c r="O2119" s="33">
        <v>28.76</v>
      </c>
      <c r="P2119" s="32"/>
      <c r="Q2119" s="32"/>
      <c r="R2119" s="32"/>
      <c r="S2119" s="32"/>
      <c r="T2119" s="32"/>
      <c r="U2119" s="32"/>
      <c r="V2119" s="32"/>
      <c r="W2119" s="32"/>
      <c r="X2119" s="32"/>
      <c r="Y2119" s="32"/>
      <c r="Z2119" s="32"/>
      <c r="AA2119" s="32"/>
      <c r="AB2119" s="32"/>
      <c r="AC2119" s="32"/>
      <c r="AD2119" s="32"/>
      <c r="AE2119" s="32"/>
      <c r="AF2119" s="32"/>
      <c r="AG2119" s="32"/>
      <c r="AH2119" s="32"/>
      <c r="AI2119" s="32"/>
      <c r="AJ2119" s="32"/>
      <c r="AK2119" s="32"/>
      <c r="AL2119" s="32"/>
      <c r="AM2119" s="32"/>
      <c r="AN2119" s="32"/>
      <c r="AO2119" s="32"/>
      <c r="AP2119" s="32">
        <v>15.638299999999999</v>
      </c>
      <c r="AQ2119" s="32">
        <v>3.8999999999999998E-3</v>
      </c>
      <c r="AR2119" s="32">
        <v>15.638400000000001</v>
      </c>
      <c r="AS2119" s="32">
        <v>3.2000000000000002E-3</v>
      </c>
      <c r="AT2119" s="32">
        <v>30.2179</v>
      </c>
      <c r="AU2119" s="32">
        <v>1E-3</v>
      </c>
      <c r="AV2119" s="32">
        <v>30.206099999999999</v>
      </c>
      <c r="AW2119" s="32">
        <v>8.9999999999999998E-4</v>
      </c>
      <c r="AX2119" s="32">
        <v>7.9496000000000002</v>
      </c>
      <c r="AY2119">
        <v>28.76</v>
      </c>
      <c r="AZ2119">
        <v>8.0180000000000007</v>
      </c>
      <c r="BA2119">
        <v>28.76</v>
      </c>
      <c r="BC2119">
        <v>28.76</v>
      </c>
      <c r="BD2119" s="32">
        <v>7.9496000000000002</v>
      </c>
      <c r="BE2119" s="32">
        <v>8.0180000000000007</v>
      </c>
      <c r="BF2119" s="32">
        <v>31.513200000000001</v>
      </c>
      <c r="BG2119" s="32">
        <v>31.488600000000002</v>
      </c>
      <c r="BH2119" s="32"/>
      <c r="BI2119" s="34"/>
      <c r="BJ2119" s="34"/>
      <c r="BK2119" s="34"/>
      <c r="BL2119" s="34"/>
      <c r="BM2119">
        <v>-1</v>
      </c>
      <c r="BN2119" t="s">
        <v>2126</v>
      </c>
      <c r="BO2119" t="s">
        <v>8034</v>
      </c>
      <c r="BP2119" t="b">
        <v>1</v>
      </c>
    </row>
    <row r="2120" spans="1:68" x14ac:dyDescent="0.25">
      <c r="A2120" s="30" t="str">
        <f t="shared" si="34"/>
        <v>2013037180</v>
      </c>
      <c r="B2120" t="s">
        <v>225</v>
      </c>
      <c r="C2120">
        <v>180</v>
      </c>
      <c r="D2120" s="65" t="s">
        <v>8803</v>
      </c>
      <c r="E2120" t="s">
        <v>86</v>
      </c>
      <c r="F2120">
        <v>0</v>
      </c>
      <c r="G2120">
        <v>2013</v>
      </c>
      <c r="H2120">
        <v>2</v>
      </c>
      <c r="I2120" s="34">
        <v>154.69999999999999</v>
      </c>
      <c r="J2120">
        <v>154</v>
      </c>
      <c r="K2120" s="32">
        <v>43.249200000000002</v>
      </c>
      <c r="L2120" s="32">
        <v>-65.041200000000003</v>
      </c>
      <c r="M2120" s="31">
        <v>41552.131805555553</v>
      </c>
      <c r="N2120" s="33">
        <v>2.98</v>
      </c>
      <c r="O2120" s="33">
        <v>49.6</v>
      </c>
      <c r="P2120" s="32">
        <v>11.3466</v>
      </c>
      <c r="Q2120" s="32">
        <v>4.8379000000000003</v>
      </c>
      <c r="R2120" s="32">
        <v>15.2585</v>
      </c>
      <c r="S2120" s="32">
        <v>3.4761000000000002</v>
      </c>
      <c r="T2120" s="32">
        <v>11.344799999999999</v>
      </c>
      <c r="U2120" s="32">
        <v>4.8376999999999999</v>
      </c>
      <c r="V2120" s="32">
        <v>15.253299999999999</v>
      </c>
      <c r="W2120" s="32">
        <v>3.4765000000000001</v>
      </c>
      <c r="X2120" s="32">
        <v>32.109900000000003</v>
      </c>
      <c r="Y2120" s="32">
        <v>30.7698</v>
      </c>
      <c r="Z2120" s="32">
        <v>32.898699999999998</v>
      </c>
      <c r="AA2120" s="32">
        <v>0.58150000000000002</v>
      </c>
      <c r="AB2120" s="32">
        <v>32.109699999999997</v>
      </c>
      <c r="AC2120" s="32">
        <v>30.761199999999999</v>
      </c>
      <c r="AD2120" s="32">
        <v>32.899500000000003</v>
      </c>
      <c r="AE2120" s="32">
        <v>0.58760000000000001</v>
      </c>
      <c r="AF2120" s="32">
        <v>5.7602000000000002</v>
      </c>
      <c r="AG2120" s="32">
        <v>5.2939999999999996</v>
      </c>
      <c r="AH2120" s="32">
        <v>6.0758000000000001</v>
      </c>
      <c r="AI2120" s="32">
        <v>0.21690000000000001</v>
      </c>
      <c r="AJ2120" s="32">
        <v>5.8259999999999996</v>
      </c>
      <c r="AK2120" s="32">
        <v>5.2377000000000002</v>
      </c>
      <c r="AL2120" s="32">
        <v>6.1642999999999999</v>
      </c>
      <c r="AM2120" s="32">
        <v>0.2306</v>
      </c>
      <c r="AN2120" s="32">
        <v>2.9523000000000001</v>
      </c>
      <c r="AO2120" s="32">
        <v>2.9862000000000002</v>
      </c>
      <c r="AP2120" s="32">
        <v>15.233499999999999</v>
      </c>
      <c r="AQ2120" s="32">
        <v>3.4700000000000002E-2</v>
      </c>
      <c r="AR2120" s="32">
        <v>15.2402</v>
      </c>
      <c r="AS2120" s="32">
        <v>1.9599999999999999E-2</v>
      </c>
      <c r="AT2120" s="32">
        <v>30.794799999999999</v>
      </c>
      <c r="AU2120" s="32">
        <v>3.3799999999999997E-2</v>
      </c>
      <c r="AV2120" s="32">
        <v>30.776</v>
      </c>
      <c r="AW2120" s="32">
        <v>2.0500000000000001E-2</v>
      </c>
      <c r="AX2120" s="32">
        <v>3.8365</v>
      </c>
      <c r="AY2120">
        <v>72.41</v>
      </c>
      <c r="AZ2120">
        <v>3.8370000000000002</v>
      </c>
      <c r="BA2120">
        <v>72.41</v>
      </c>
      <c r="BB2120">
        <v>165</v>
      </c>
      <c r="BC2120">
        <v>154.69999999999999</v>
      </c>
      <c r="BD2120" s="32">
        <v>8.0143000000000004</v>
      </c>
      <c r="BE2120" s="32">
        <v>8.0099</v>
      </c>
      <c r="BF2120" s="32">
        <v>33.932099999999998</v>
      </c>
      <c r="BG2120" s="32">
        <v>33.9178</v>
      </c>
      <c r="BH2120" s="32">
        <v>3.8365</v>
      </c>
      <c r="BI2120" s="34">
        <v>73</v>
      </c>
      <c r="BJ2120" s="34">
        <v>72</v>
      </c>
      <c r="BK2120" s="34">
        <v>76</v>
      </c>
      <c r="BL2120" s="34">
        <v>4</v>
      </c>
      <c r="BM2120">
        <v>0</v>
      </c>
      <c r="BN2120" t="s">
        <v>2127</v>
      </c>
      <c r="BO2120" t="s">
        <v>8035</v>
      </c>
      <c r="BP2120" t="b">
        <v>1</v>
      </c>
    </row>
    <row r="2121" spans="1:68" x14ac:dyDescent="0.25">
      <c r="A2121" s="30" t="str">
        <f t="shared" si="34"/>
        <v>2013037182</v>
      </c>
      <c r="B2121" t="s">
        <v>225</v>
      </c>
      <c r="C2121">
        <v>182</v>
      </c>
      <c r="D2121" s="65" t="s">
        <v>8788</v>
      </c>
      <c r="E2121" t="s">
        <v>87</v>
      </c>
      <c r="F2121">
        <v>1</v>
      </c>
      <c r="G2121">
        <v>2013</v>
      </c>
      <c r="H2121">
        <v>2</v>
      </c>
      <c r="I2121" s="34">
        <v>46.6</v>
      </c>
      <c r="J2121">
        <v>52</v>
      </c>
      <c r="K2121" s="32">
        <v>43.248800000000003</v>
      </c>
      <c r="L2121" s="32">
        <v>-65.478800000000007</v>
      </c>
      <c r="M2121" s="31">
        <v>41552.243402777778</v>
      </c>
      <c r="N2121" s="33">
        <v>1.98</v>
      </c>
      <c r="O2121" s="33">
        <v>46.62</v>
      </c>
      <c r="P2121" s="32">
        <v>11.161099999999999</v>
      </c>
      <c r="Q2121" s="32">
        <v>5.9915000000000003</v>
      </c>
      <c r="R2121" s="32">
        <v>15.5555</v>
      </c>
      <c r="S2121" s="32">
        <v>3.2844000000000002</v>
      </c>
      <c r="T2121" s="32">
        <v>11.145799999999999</v>
      </c>
      <c r="U2121" s="32">
        <v>5.9839000000000002</v>
      </c>
      <c r="V2121" s="32">
        <v>15.5593</v>
      </c>
      <c r="W2121" s="32">
        <v>3.2961999999999998</v>
      </c>
      <c r="X2121" s="32">
        <v>31.3003</v>
      </c>
      <c r="Y2121" s="32">
        <v>30.400600000000001</v>
      </c>
      <c r="Z2121" s="32">
        <v>32.089700000000001</v>
      </c>
      <c r="AA2121" s="32">
        <v>0.47149999999999997</v>
      </c>
      <c r="AB2121" s="32">
        <v>31.309200000000001</v>
      </c>
      <c r="AC2121" s="32">
        <v>30.383900000000001</v>
      </c>
      <c r="AD2121" s="32">
        <v>32.077399999999997</v>
      </c>
      <c r="AE2121" s="32">
        <v>0.48070000000000002</v>
      </c>
      <c r="AF2121" s="32">
        <v>5.8654999999999999</v>
      </c>
      <c r="AG2121" s="32">
        <v>5.4823000000000004</v>
      </c>
      <c r="AH2121" s="32">
        <v>6.2499000000000002</v>
      </c>
      <c r="AI2121" s="32">
        <v>0.23519999999999999</v>
      </c>
      <c r="AJ2121" s="32">
        <v>5.9309000000000003</v>
      </c>
      <c r="AK2121" s="32">
        <v>5.6494</v>
      </c>
      <c r="AL2121" s="32">
        <v>6.3540999999999999</v>
      </c>
      <c r="AM2121" s="32">
        <v>0.22120000000000001</v>
      </c>
      <c r="AN2121" s="32"/>
      <c r="AO2121" s="32"/>
      <c r="AP2121" s="32">
        <v>15.546799999999999</v>
      </c>
      <c r="AQ2121" s="32">
        <v>1.03E-2</v>
      </c>
      <c r="AR2121" s="32">
        <v>15.5466</v>
      </c>
      <c r="AS2121" s="32">
        <v>1.35E-2</v>
      </c>
      <c r="AT2121" s="32">
        <v>30.413</v>
      </c>
      <c r="AU2121" s="32">
        <v>1.37E-2</v>
      </c>
      <c r="AV2121" s="32">
        <v>30.4</v>
      </c>
      <c r="AW2121" s="32">
        <v>1.6899999999999998E-2</v>
      </c>
      <c r="AX2121" s="32">
        <v>5.9915000000000003</v>
      </c>
      <c r="AY2121">
        <v>46.62</v>
      </c>
      <c r="AZ2121">
        <v>5.9839000000000002</v>
      </c>
      <c r="BA2121">
        <v>46.62</v>
      </c>
      <c r="BB2121">
        <v>52.9</v>
      </c>
      <c r="BD2121" s="32"/>
      <c r="BE2121" s="32"/>
      <c r="BF2121" s="32"/>
      <c r="BG2121" s="32"/>
      <c r="BH2121" s="32"/>
      <c r="BI2121" s="34"/>
      <c r="BJ2121" s="34"/>
      <c r="BK2121" s="34"/>
      <c r="BL2121" s="34"/>
      <c r="BM2121">
        <v>-1</v>
      </c>
      <c r="BN2121" t="s">
        <v>2128</v>
      </c>
      <c r="BO2121" t="s">
        <v>8036</v>
      </c>
      <c r="BP2121" t="b">
        <v>1</v>
      </c>
    </row>
    <row r="2122" spans="1:68" x14ac:dyDescent="0.25">
      <c r="A2122" s="30" t="str">
        <f t="shared" si="34"/>
        <v>2013037184</v>
      </c>
      <c r="B2122" t="s">
        <v>225</v>
      </c>
      <c r="C2122">
        <v>184</v>
      </c>
      <c r="D2122" s="65" t="s">
        <v>8789</v>
      </c>
      <c r="E2122" t="s">
        <v>88</v>
      </c>
      <c r="F2122">
        <v>1</v>
      </c>
      <c r="G2122">
        <v>2013</v>
      </c>
      <c r="H2122">
        <v>2</v>
      </c>
      <c r="I2122" s="34">
        <v>112.1</v>
      </c>
      <c r="J2122">
        <v>112</v>
      </c>
      <c r="K2122" s="32">
        <v>43.008299999999998</v>
      </c>
      <c r="L2122" s="32">
        <v>-65.477800000000002</v>
      </c>
      <c r="M2122" s="31">
        <v>41552.31046296296</v>
      </c>
      <c r="N2122" s="33">
        <v>1.98</v>
      </c>
      <c r="O2122" s="33">
        <v>49.6</v>
      </c>
      <c r="P2122" s="32">
        <v>10.3078</v>
      </c>
      <c r="Q2122" s="32">
        <v>7.3287000000000004</v>
      </c>
      <c r="R2122" s="32">
        <v>12.674799999999999</v>
      </c>
      <c r="S2122" s="32">
        <v>1.6612</v>
      </c>
      <c r="T2122" s="32">
        <v>10.3544</v>
      </c>
      <c r="U2122" s="32">
        <v>7.3281999999999998</v>
      </c>
      <c r="V2122" s="32">
        <v>12.768800000000001</v>
      </c>
      <c r="W2122" s="32">
        <v>1.6826000000000001</v>
      </c>
      <c r="X2122" s="32">
        <v>32.490499999999997</v>
      </c>
      <c r="Y2122" s="32">
        <v>32.129199999999997</v>
      </c>
      <c r="Z2122" s="32">
        <v>32.790300000000002</v>
      </c>
      <c r="AA2122" s="32">
        <v>0.1976</v>
      </c>
      <c r="AB2122" s="32">
        <v>32.472700000000003</v>
      </c>
      <c r="AC2122" s="32">
        <v>32.091099999999997</v>
      </c>
      <c r="AD2122" s="32">
        <v>32.781799999999997</v>
      </c>
      <c r="AE2122" s="32">
        <v>0.20419999999999999</v>
      </c>
      <c r="AF2122" s="32">
        <v>5.7314999999999996</v>
      </c>
      <c r="AG2122" s="32">
        <v>5.4416000000000002</v>
      </c>
      <c r="AH2122" s="32">
        <v>5.9458000000000002</v>
      </c>
      <c r="AI2122" s="32">
        <v>0.17199999999999999</v>
      </c>
      <c r="AJ2122" s="32">
        <v>5.8686999999999996</v>
      </c>
      <c r="AK2122" s="32">
        <v>5.5925000000000002</v>
      </c>
      <c r="AL2122" s="32">
        <v>6.1109</v>
      </c>
      <c r="AM2122" s="32">
        <v>0.1928</v>
      </c>
      <c r="AN2122" s="32">
        <v>1.3978999999999999</v>
      </c>
      <c r="AO2122" s="32">
        <v>1.3951</v>
      </c>
      <c r="AP2122" s="32">
        <v>12.674799999999999</v>
      </c>
      <c r="AQ2122" s="32">
        <v>0</v>
      </c>
      <c r="AR2122" s="32">
        <v>12.7186</v>
      </c>
      <c r="AS2122" s="32">
        <v>7.1099999999999997E-2</v>
      </c>
      <c r="AT2122" s="32">
        <v>32.129199999999997</v>
      </c>
      <c r="AU2122" s="32">
        <v>0</v>
      </c>
      <c r="AV2122" s="32">
        <v>32.106699999999996</v>
      </c>
      <c r="AW2122" s="32">
        <v>2.2100000000000002E-2</v>
      </c>
      <c r="AX2122" s="32">
        <v>7.1783000000000001</v>
      </c>
      <c r="AY2122">
        <v>65.47</v>
      </c>
      <c r="AZ2122">
        <v>7.1776999999999997</v>
      </c>
      <c r="BA2122">
        <v>65.47</v>
      </c>
      <c r="BB2122">
        <v>121.6</v>
      </c>
      <c r="BD2122" s="32"/>
      <c r="BE2122" s="32"/>
      <c r="BF2122" s="32"/>
      <c r="BG2122" s="32"/>
      <c r="BH2122" s="32"/>
      <c r="BI2122" s="34"/>
      <c r="BJ2122" s="34"/>
      <c r="BK2122" s="34"/>
      <c r="BL2122" s="34"/>
      <c r="BM2122">
        <v>-1</v>
      </c>
      <c r="BN2122" t="s">
        <v>2129</v>
      </c>
      <c r="BO2122" t="s">
        <v>8037</v>
      </c>
      <c r="BP2122" t="b">
        <v>1</v>
      </c>
    </row>
    <row r="2123" spans="1:68" x14ac:dyDescent="0.25">
      <c r="A2123" s="30" t="str">
        <f t="shared" si="34"/>
        <v>2013037186</v>
      </c>
      <c r="B2123" t="s">
        <v>225</v>
      </c>
      <c r="C2123">
        <v>186</v>
      </c>
      <c r="D2123" s="65" t="s">
        <v>8790</v>
      </c>
      <c r="E2123" t="s">
        <v>85</v>
      </c>
      <c r="F2123">
        <v>0</v>
      </c>
      <c r="G2123">
        <v>2013</v>
      </c>
      <c r="H2123">
        <v>2</v>
      </c>
      <c r="I2123" s="34">
        <v>151.69999999999999</v>
      </c>
      <c r="J2123">
        <v>150</v>
      </c>
      <c r="K2123" s="32">
        <v>42.892200000000003</v>
      </c>
      <c r="L2123" s="32">
        <v>-65.183499999999995</v>
      </c>
      <c r="M2123" s="31">
        <v>41552.389120370368</v>
      </c>
      <c r="N2123" s="33">
        <v>1.98</v>
      </c>
      <c r="O2123" s="33">
        <v>49.6</v>
      </c>
      <c r="P2123" s="32">
        <v>10.389099999999999</v>
      </c>
      <c r="Q2123" s="32">
        <v>7.3977000000000004</v>
      </c>
      <c r="R2123" s="32">
        <v>13.2661</v>
      </c>
      <c r="S2123" s="32">
        <v>2.0577999999999999</v>
      </c>
      <c r="T2123" s="32">
        <v>10.384</v>
      </c>
      <c r="U2123" s="32">
        <v>7.3952999999999998</v>
      </c>
      <c r="V2123" s="32">
        <v>13.265599999999999</v>
      </c>
      <c r="W2123" s="32">
        <v>2.0585</v>
      </c>
      <c r="X2123" s="32">
        <v>32.6937</v>
      </c>
      <c r="Y2123" s="32">
        <v>32.490499999999997</v>
      </c>
      <c r="Z2123" s="32">
        <v>32.883299999999998</v>
      </c>
      <c r="AA2123" s="32">
        <v>0.11609999999999999</v>
      </c>
      <c r="AB2123" s="32">
        <v>32.688600000000001</v>
      </c>
      <c r="AC2123" s="32">
        <v>32.475999999999999</v>
      </c>
      <c r="AD2123" s="32">
        <v>32.874899999999997</v>
      </c>
      <c r="AE2123" s="32">
        <v>0.1179</v>
      </c>
      <c r="AF2123" s="32">
        <v>5.7050000000000001</v>
      </c>
      <c r="AG2123" s="32">
        <v>5.4074999999999998</v>
      </c>
      <c r="AH2123" s="32">
        <v>6.0488999999999997</v>
      </c>
      <c r="AI2123" s="32">
        <v>0.219</v>
      </c>
      <c r="AJ2123" s="32">
        <v>5.8323</v>
      </c>
      <c r="AK2123" s="32">
        <v>5.5343999999999998</v>
      </c>
      <c r="AL2123" s="32">
        <v>6.1304999999999996</v>
      </c>
      <c r="AM2123" s="32">
        <v>0.21010000000000001</v>
      </c>
      <c r="AN2123" s="32">
        <v>1.2790999999999999</v>
      </c>
      <c r="AO2123" s="32">
        <v>1.2817000000000001</v>
      </c>
      <c r="AP2123" s="32">
        <v>13.261900000000001</v>
      </c>
      <c r="AQ2123" s="32">
        <v>4.8999999999999998E-3</v>
      </c>
      <c r="AR2123" s="32">
        <v>13.260899999999999</v>
      </c>
      <c r="AS2123" s="32">
        <v>6.6E-3</v>
      </c>
      <c r="AT2123" s="32">
        <v>32.491199999999999</v>
      </c>
      <c r="AU2123" s="32">
        <v>1E-3</v>
      </c>
      <c r="AV2123" s="32">
        <v>32.477800000000002</v>
      </c>
      <c r="AW2123" s="32">
        <v>1.9E-3</v>
      </c>
      <c r="AX2123" s="32">
        <v>6.1954000000000002</v>
      </c>
      <c r="AY2123">
        <v>83.32</v>
      </c>
      <c r="AZ2123">
        <v>6.1928000000000001</v>
      </c>
      <c r="BA2123">
        <v>83.32</v>
      </c>
      <c r="BC2123">
        <v>151.72999999999999</v>
      </c>
      <c r="BD2123" s="32">
        <v>8.1333000000000002</v>
      </c>
      <c r="BE2123" s="32">
        <v>8.1357999999999997</v>
      </c>
      <c r="BF2123" s="32">
        <v>33.941600000000001</v>
      </c>
      <c r="BG2123" s="32">
        <v>33.931100000000001</v>
      </c>
      <c r="BH2123" s="32"/>
      <c r="BI2123" s="34"/>
      <c r="BJ2123" s="34"/>
      <c r="BK2123" s="34"/>
      <c r="BL2123" s="34"/>
      <c r="BM2123">
        <v>-1</v>
      </c>
      <c r="BN2123" t="s">
        <v>2130</v>
      </c>
      <c r="BO2123" t="s">
        <v>8038</v>
      </c>
      <c r="BP2123" t="b">
        <v>1</v>
      </c>
    </row>
    <row r="2124" spans="1:68" x14ac:dyDescent="0.25">
      <c r="A2124" s="30" t="str">
        <f t="shared" si="34"/>
        <v>2013037190</v>
      </c>
      <c r="B2124" t="s">
        <v>225</v>
      </c>
      <c r="C2124">
        <v>190</v>
      </c>
      <c r="D2124" s="65" t="s">
        <v>8792</v>
      </c>
      <c r="E2124" t="s">
        <v>89</v>
      </c>
      <c r="F2124">
        <v>1</v>
      </c>
      <c r="G2124">
        <v>2013</v>
      </c>
      <c r="H2124">
        <v>2</v>
      </c>
      <c r="I2124" s="34">
        <v>97.2</v>
      </c>
      <c r="J2124">
        <v>95</v>
      </c>
      <c r="K2124" s="32">
        <v>42.761499999999998</v>
      </c>
      <c r="L2124" s="32">
        <v>-65.483000000000004</v>
      </c>
      <c r="M2124" s="31">
        <v>41552.533796296295</v>
      </c>
      <c r="N2124" s="33">
        <v>1.98</v>
      </c>
      <c r="O2124" s="33">
        <v>49.6</v>
      </c>
      <c r="P2124" s="32">
        <v>11.9377</v>
      </c>
      <c r="Q2124" s="32">
        <v>9.2109000000000005</v>
      </c>
      <c r="R2124" s="32">
        <v>13.696099999999999</v>
      </c>
      <c r="S2124" s="32">
        <v>1.3448</v>
      </c>
      <c r="T2124" s="32">
        <v>11.9375</v>
      </c>
      <c r="U2124" s="32">
        <v>9.2058999999999997</v>
      </c>
      <c r="V2124" s="32">
        <v>13.695499999999999</v>
      </c>
      <c r="W2124" s="32">
        <v>1.3455999999999999</v>
      </c>
      <c r="X2124" s="32">
        <v>32.643900000000002</v>
      </c>
      <c r="Y2124" s="32">
        <v>32.487099999999998</v>
      </c>
      <c r="Z2124" s="32">
        <v>32.868600000000001</v>
      </c>
      <c r="AA2124" s="32">
        <v>0.11559999999999999</v>
      </c>
      <c r="AB2124" s="32">
        <v>32.634999999999998</v>
      </c>
      <c r="AC2124" s="32">
        <v>32.479100000000003</v>
      </c>
      <c r="AD2124" s="32">
        <v>32.868600000000001</v>
      </c>
      <c r="AE2124" s="32">
        <v>0.1171</v>
      </c>
      <c r="AF2124" s="32">
        <v>5.7354000000000003</v>
      </c>
      <c r="AG2124" s="32">
        <v>5.4149000000000003</v>
      </c>
      <c r="AH2124" s="32">
        <v>5.8624000000000001</v>
      </c>
      <c r="AI2124" s="32">
        <v>0.13350000000000001</v>
      </c>
      <c r="AJ2124" s="32">
        <v>5.8648999999999996</v>
      </c>
      <c r="AK2124" s="32">
        <v>5.4964000000000004</v>
      </c>
      <c r="AL2124" s="32">
        <v>6.0180999999999996</v>
      </c>
      <c r="AM2124" s="32">
        <v>0.1615</v>
      </c>
      <c r="AN2124" s="32">
        <v>1.1032999999999999</v>
      </c>
      <c r="AO2124" s="32">
        <v>1.1124000000000001</v>
      </c>
      <c r="AP2124" s="32">
        <v>13.693</v>
      </c>
      <c r="AQ2124" s="32">
        <v>3.8999999999999998E-3</v>
      </c>
      <c r="AR2124" s="32">
        <v>13.692</v>
      </c>
      <c r="AS2124" s="32">
        <v>4.7999999999999996E-3</v>
      </c>
      <c r="AT2124" s="32">
        <v>32.490299999999998</v>
      </c>
      <c r="AU2124" s="32">
        <v>2.0999999999999999E-3</v>
      </c>
      <c r="AV2124" s="32">
        <v>32.479500000000002</v>
      </c>
      <c r="AW2124" s="32">
        <v>2.0000000000000001E-4</v>
      </c>
      <c r="AX2124" s="32">
        <v>8.4283999999999999</v>
      </c>
      <c r="AY2124">
        <v>62.49</v>
      </c>
      <c r="AZ2124">
        <v>8.4273000000000007</v>
      </c>
      <c r="BA2124">
        <v>62.49</v>
      </c>
      <c r="BB2124">
        <v>106.9</v>
      </c>
      <c r="BD2124" s="32"/>
      <c r="BE2124" s="32"/>
      <c r="BF2124" s="32"/>
      <c r="BG2124" s="32"/>
      <c r="BH2124" s="32"/>
      <c r="BI2124" s="34"/>
      <c r="BJ2124" s="34"/>
      <c r="BK2124" s="34"/>
      <c r="BL2124" s="34"/>
      <c r="BM2124">
        <v>-1</v>
      </c>
      <c r="BN2124" t="s">
        <v>2131</v>
      </c>
      <c r="BO2124" t="s">
        <v>8039</v>
      </c>
      <c r="BP2124" t="b">
        <v>1</v>
      </c>
    </row>
    <row r="2125" spans="1:68" x14ac:dyDescent="0.25">
      <c r="A2125" s="30" t="str">
        <f t="shared" si="34"/>
        <v>2013037192</v>
      </c>
      <c r="B2125" t="s">
        <v>225</v>
      </c>
      <c r="C2125">
        <v>192</v>
      </c>
      <c r="D2125" s="65" t="s">
        <v>8793</v>
      </c>
      <c r="E2125" t="s">
        <v>90</v>
      </c>
      <c r="F2125">
        <v>1</v>
      </c>
      <c r="G2125">
        <v>2013</v>
      </c>
      <c r="H2125">
        <v>2</v>
      </c>
      <c r="I2125" s="34">
        <v>98.2</v>
      </c>
      <c r="J2125">
        <v>98</v>
      </c>
      <c r="K2125" s="32">
        <v>42.451999999999998</v>
      </c>
      <c r="L2125" s="32">
        <v>-65.480699999999999</v>
      </c>
      <c r="M2125" s="31">
        <v>41552.63590277778</v>
      </c>
      <c r="N2125" s="33">
        <v>0.99</v>
      </c>
      <c r="O2125" s="33">
        <v>49.6</v>
      </c>
      <c r="P2125" s="32">
        <v>12.993600000000001</v>
      </c>
      <c r="Q2125" s="32">
        <v>9.9253</v>
      </c>
      <c r="R2125" s="32">
        <v>15.022399999999999</v>
      </c>
      <c r="S2125" s="32">
        <v>1.7107000000000001</v>
      </c>
      <c r="T2125" s="32">
        <v>12.9947</v>
      </c>
      <c r="U2125" s="32">
        <v>9.9257000000000009</v>
      </c>
      <c r="V2125" s="32">
        <v>15.0221</v>
      </c>
      <c r="W2125" s="32">
        <v>1.7117</v>
      </c>
      <c r="X2125" s="32">
        <v>32.532800000000002</v>
      </c>
      <c r="Y2125" s="32">
        <v>32.393999999999998</v>
      </c>
      <c r="Z2125" s="32">
        <v>32.750399999999999</v>
      </c>
      <c r="AA2125" s="32">
        <v>0.1235</v>
      </c>
      <c r="AB2125" s="32">
        <v>32.522100000000002</v>
      </c>
      <c r="AC2125" s="32">
        <v>32.380600000000001</v>
      </c>
      <c r="AD2125" s="32">
        <v>32.741399999999999</v>
      </c>
      <c r="AE2125" s="32">
        <v>0.12429999999999999</v>
      </c>
      <c r="AF2125" s="32">
        <v>5.5639000000000003</v>
      </c>
      <c r="AG2125" s="32">
        <v>5.4607999999999999</v>
      </c>
      <c r="AH2125" s="32">
        <v>5.6614000000000004</v>
      </c>
      <c r="AI2125" s="32">
        <v>4.9200000000000001E-2</v>
      </c>
      <c r="AJ2125" s="32">
        <v>5.6802000000000001</v>
      </c>
      <c r="AK2125" s="32">
        <v>5.5369999999999999</v>
      </c>
      <c r="AL2125" s="32">
        <v>5.8102</v>
      </c>
      <c r="AM2125" s="32">
        <v>7.7899999999999997E-2</v>
      </c>
      <c r="AN2125" s="32">
        <v>1.1914</v>
      </c>
      <c r="AO2125" s="32">
        <v>1.1904999999999999</v>
      </c>
      <c r="AP2125" s="32">
        <v>14.894299999999999</v>
      </c>
      <c r="AQ2125" s="32">
        <v>9.8500000000000004E-2</v>
      </c>
      <c r="AR2125" s="32">
        <v>14.9057</v>
      </c>
      <c r="AS2125" s="32">
        <v>9.7900000000000001E-2</v>
      </c>
      <c r="AT2125" s="32">
        <v>32.403399999999998</v>
      </c>
      <c r="AU2125" s="32">
        <v>6.4000000000000003E-3</v>
      </c>
      <c r="AV2125" s="32">
        <v>32.391800000000003</v>
      </c>
      <c r="AW2125" s="32">
        <v>6.7000000000000002E-3</v>
      </c>
      <c r="AX2125" s="32">
        <v>8.5226000000000006</v>
      </c>
      <c r="AY2125">
        <v>73.400000000000006</v>
      </c>
      <c r="AZ2125">
        <v>8.5244</v>
      </c>
      <c r="BA2125">
        <v>73.400000000000006</v>
      </c>
      <c r="BB2125">
        <v>100.8</v>
      </c>
      <c r="BC2125">
        <v>98.2</v>
      </c>
      <c r="BD2125" s="32">
        <v>9.2369000000000003</v>
      </c>
      <c r="BE2125" s="32">
        <v>9.2403999999999993</v>
      </c>
      <c r="BF2125" s="32">
        <v>33.773099999999999</v>
      </c>
      <c r="BG2125" s="32">
        <v>33.761099999999999</v>
      </c>
      <c r="BH2125" s="32"/>
      <c r="BI2125" s="34"/>
      <c r="BJ2125" s="34"/>
      <c r="BK2125" s="34"/>
      <c r="BL2125" s="34"/>
      <c r="BM2125">
        <v>-1</v>
      </c>
      <c r="BN2125" t="s">
        <v>2132</v>
      </c>
      <c r="BO2125" t="s">
        <v>8040</v>
      </c>
      <c r="BP2125" t="b">
        <v>1</v>
      </c>
    </row>
    <row r="2126" spans="1:68" x14ac:dyDescent="0.25">
      <c r="A2126" s="30" t="str">
        <f t="shared" si="34"/>
        <v>2013037194</v>
      </c>
      <c r="B2126" t="s">
        <v>225</v>
      </c>
      <c r="C2126">
        <v>194</v>
      </c>
      <c r="D2126" s="65" t="s">
        <v>8794</v>
      </c>
      <c r="E2126" t="s">
        <v>9054</v>
      </c>
      <c r="F2126">
        <v>0</v>
      </c>
      <c r="G2126">
        <v>2013</v>
      </c>
      <c r="H2126">
        <v>2</v>
      </c>
      <c r="I2126" s="34">
        <v>92.2</v>
      </c>
      <c r="J2126">
        <v>92</v>
      </c>
      <c r="K2126" s="32">
        <v>42.408700000000003</v>
      </c>
      <c r="L2126" s="32">
        <v>-65.732200000000006</v>
      </c>
      <c r="M2126" s="31">
        <v>41552.708703703705</v>
      </c>
      <c r="N2126" s="33">
        <v>1.98</v>
      </c>
      <c r="O2126" s="33">
        <v>49.6</v>
      </c>
      <c r="P2126" s="32">
        <v>12.426299999999999</v>
      </c>
      <c r="Q2126" s="32">
        <v>9.5138999999999996</v>
      </c>
      <c r="R2126" s="32">
        <v>15.9757</v>
      </c>
      <c r="S2126" s="32">
        <v>2.4801000000000002</v>
      </c>
      <c r="T2126" s="32">
        <v>12.4262</v>
      </c>
      <c r="U2126" s="32">
        <v>9.5114000000000001</v>
      </c>
      <c r="V2126" s="32">
        <v>15.976800000000001</v>
      </c>
      <c r="W2126" s="32">
        <v>2.4803000000000002</v>
      </c>
      <c r="X2126" s="32">
        <v>33.119599999999998</v>
      </c>
      <c r="Y2126" s="32">
        <v>32.660499999999999</v>
      </c>
      <c r="Z2126" s="32">
        <v>33.838700000000003</v>
      </c>
      <c r="AA2126" s="32">
        <v>0.44890000000000002</v>
      </c>
      <c r="AB2126" s="32">
        <v>33.116399999999999</v>
      </c>
      <c r="AC2126" s="32">
        <v>32.654200000000003</v>
      </c>
      <c r="AD2126" s="32">
        <v>33.831800000000001</v>
      </c>
      <c r="AE2126" s="32">
        <v>0.44850000000000001</v>
      </c>
      <c r="AF2126" s="32">
        <v>5.3238000000000003</v>
      </c>
      <c r="AG2126" s="32">
        <v>4.9635999999999996</v>
      </c>
      <c r="AH2126" s="32">
        <v>5.5667</v>
      </c>
      <c r="AI2126" s="32">
        <v>0.20039999999999999</v>
      </c>
      <c r="AJ2126" s="32">
        <v>5.4042000000000003</v>
      </c>
      <c r="AK2126" s="32">
        <v>5.1097000000000001</v>
      </c>
      <c r="AL2126" s="32">
        <v>5.6654</v>
      </c>
      <c r="AM2126" s="32">
        <v>0.191</v>
      </c>
      <c r="AN2126" s="32">
        <v>2.1294</v>
      </c>
      <c r="AO2126" s="32">
        <v>2.1316000000000002</v>
      </c>
      <c r="AP2126" s="32">
        <v>15.9664</v>
      </c>
      <c r="AQ2126" s="32">
        <v>1.5699999999999999E-2</v>
      </c>
      <c r="AR2126" s="32">
        <v>15.9636</v>
      </c>
      <c r="AS2126" s="32">
        <v>1.4200000000000001E-2</v>
      </c>
      <c r="AT2126" s="32">
        <v>32.677799999999998</v>
      </c>
      <c r="AU2126" s="32">
        <v>1.6999999999999999E-3</v>
      </c>
      <c r="AV2126" s="32">
        <v>32.665300000000002</v>
      </c>
      <c r="AW2126" s="32">
        <v>1.9E-3</v>
      </c>
      <c r="AX2126" s="32">
        <v>9.5138999999999996</v>
      </c>
      <c r="AY2126">
        <v>48.61</v>
      </c>
      <c r="AZ2126">
        <v>9.5114000000000001</v>
      </c>
      <c r="BA2126">
        <v>48.61</v>
      </c>
      <c r="BB2126">
        <v>100</v>
      </c>
      <c r="BC2126">
        <v>92.25</v>
      </c>
      <c r="BD2126" s="32">
        <v>10.4465</v>
      </c>
      <c r="BE2126" s="32">
        <v>10.4543</v>
      </c>
      <c r="BF2126" s="32">
        <v>34.572499999999998</v>
      </c>
      <c r="BG2126" s="32">
        <v>34.566899999999997</v>
      </c>
      <c r="BH2126" s="32"/>
      <c r="BI2126" s="34"/>
      <c r="BJ2126" s="34"/>
      <c r="BK2126" s="34"/>
      <c r="BL2126" s="34"/>
      <c r="BM2126">
        <v>-1</v>
      </c>
      <c r="BN2126" t="s">
        <v>2133</v>
      </c>
      <c r="BO2126" t="s">
        <v>8041</v>
      </c>
      <c r="BP2126" t="b">
        <v>1</v>
      </c>
    </row>
    <row r="2127" spans="1:68" x14ac:dyDescent="0.25">
      <c r="A2127" s="30" t="str">
        <f t="shared" si="34"/>
        <v>2013037196</v>
      </c>
      <c r="B2127" t="s">
        <v>225</v>
      </c>
      <c r="C2127">
        <v>196</v>
      </c>
      <c r="D2127" s="65" t="s">
        <v>8795</v>
      </c>
      <c r="E2127" t="s">
        <v>9053</v>
      </c>
      <c r="F2127">
        <v>0</v>
      </c>
      <c r="G2127">
        <v>2013</v>
      </c>
      <c r="H2127">
        <v>2</v>
      </c>
      <c r="I2127" s="34">
        <v>197.3</v>
      </c>
      <c r="J2127">
        <v>195</v>
      </c>
      <c r="K2127" s="32">
        <v>42.328499999999998</v>
      </c>
      <c r="L2127" s="32">
        <v>-65.799300000000002</v>
      </c>
      <c r="M2127" s="31">
        <v>41552.765208333331</v>
      </c>
      <c r="N2127" s="33">
        <v>0.99</v>
      </c>
      <c r="O2127" s="33">
        <v>49.6</v>
      </c>
      <c r="P2127" s="32">
        <v>11.6578</v>
      </c>
      <c r="Q2127" s="32">
        <v>9.3038000000000007</v>
      </c>
      <c r="R2127" s="32">
        <v>15.8245</v>
      </c>
      <c r="S2127" s="32">
        <v>2.5004</v>
      </c>
      <c r="T2127" s="32">
        <v>11.6479</v>
      </c>
      <c r="U2127" s="32">
        <v>9.3033000000000001</v>
      </c>
      <c r="V2127" s="32">
        <v>15.8188</v>
      </c>
      <c r="W2127" s="32">
        <v>2.4906000000000001</v>
      </c>
      <c r="X2127" s="32">
        <v>33.157899999999998</v>
      </c>
      <c r="Y2127" s="32">
        <v>32.6248</v>
      </c>
      <c r="Z2127" s="32">
        <v>33.679299999999998</v>
      </c>
      <c r="AA2127" s="32">
        <v>0.3972</v>
      </c>
      <c r="AB2127" s="32">
        <v>33.158299999999997</v>
      </c>
      <c r="AC2127" s="32">
        <v>32.570399999999999</v>
      </c>
      <c r="AD2127" s="32">
        <v>33.664299999999997</v>
      </c>
      <c r="AE2127" s="32">
        <v>0.39610000000000001</v>
      </c>
      <c r="AF2127" s="32">
        <v>5.3592000000000004</v>
      </c>
      <c r="AG2127" s="32">
        <v>5.0346000000000002</v>
      </c>
      <c r="AH2127" s="32">
        <v>5.6303000000000001</v>
      </c>
      <c r="AI2127" s="32">
        <v>0.1671</v>
      </c>
      <c r="AJ2127" s="32">
        <v>5.3990999999999998</v>
      </c>
      <c r="AK2127" s="32">
        <v>5.1135000000000002</v>
      </c>
      <c r="AL2127" s="32">
        <v>5.7190000000000003</v>
      </c>
      <c r="AM2127" s="32">
        <v>0.16980000000000001</v>
      </c>
      <c r="AN2127" s="32">
        <v>1.9027000000000001</v>
      </c>
      <c r="AO2127" s="32">
        <v>1.8859999999999999</v>
      </c>
      <c r="AP2127" s="32">
        <v>15.436999999999999</v>
      </c>
      <c r="AQ2127" s="32">
        <v>0.2671</v>
      </c>
      <c r="AR2127" s="32">
        <v>15.4247</v>
      </c>
      <c r="AS2127" s="32">
        <v>0.26579999999999998</v>
      </c>
      <c r="AT2127" s="32">
        <v>32.637099999999997</v>
      </c>
      <c r="AU2127" s="32">
        <v>6.3E-3</v>
      </c>
      <c r="AV2127" s="32">
        <v>32.628900000000002</v>
      </c>
      <c r="AW2127" s="32">
        <v>3.5799999999999998E-2</v>
      </c>
      <c r="AX2127" s="32">
        <v>9.3038000000000007</v>
      </c>
      <c r="AY2127">
        <v>47.62</v>
      </c>
      <c r="AZ2127">
        <v>9.3033000000000001</v>
      </c>
      <c r="BA2127">
        <v>47.62</v>
      </c>
      <c r="BB2127">
        <v>200</v>
      </c>
      <c r="BC2127">
        <v>197.34</v>
      </c>
      <c r="BD2127" s="32">
        <v>9.3759999999999994</v>
      </c>
      <c r="BE2127" s="32">
        <v>9.3805999999999994</v>
      </c>
      <c r="BF2127" s="32">
        <v>35.191099999999999</v>
      </c>
      <c r="BG2127" s="32">
        <v>35.177300000000002</v>
      </c>
      <c r="BH2127" s="32"/>
      <c r="BI2127" s="34"/>
      <c r="BJ2127" s="34"/>
      <c r="BK2127" s="34"/>
      <c r="BL2127" s="34"/>
      <c r="BM2127">
        <v>-1</v>
      </c>
      <c r="BN2127" t="s">
        <v>2134</v>
      </c>
      <c r="BO2127" t="s">
        <v>8042</v>
      </c>
      <c r="BP2127" t="b">
        <v>1</v>
      </c>
    </row>
    <row r="2128" spans="1:68" x14ac:dyDescent="0.25">
      <c r="A2128" s="30" t="str">
        <f t="shared" si="34"/>
        <v>2013037198</v>
      </c>
      <c r="B2128" t="s">
        <v>225</v>
      </c>
      <c r="C2128">
        <v>198</v>
      </c>
      <c r="D2128" s="65" t="s">
        <v>8749</v>
      </c>
      <c r="E2128" t="s">
        <v>9052</v>
      </c>
      <c r="F2128">
        <v>0</v>
      </c>
      <c r="G2128">
        <v>2013</v>
      </c>
      <c r="H2128">
        <v>2</v>
      </c>
      <c r="I2128" s="34">
        <v>219.1</v>
      </c>
      <c r="J2128">
        <v>215</v>
      </c>
      <c r="K2128" s="32">
        <v>42.265000000000001</v>
      </c>
      <c r="L2128" s="32">
        <v>-65.862300000000005</v>
      </c>
      <c r="M2128" s="31">
        <v>41552.829606481479</v>
      </c>
      <c r="N2128" s="33">
        <v>0.99</v>
      </c>
      <c r="O2128" s="33">
        <v>49.6</v>
      </c>
      <c r="P2128" s="32">
        <v>12.07</v>
      </c>
      <c r="Q2128" s="32">
        <v>9.4382000000000001</v>
      </c>
      <c r="R2128" s="32">
        <v>15.601800000000001</v>
      </c>
      <c r="S2128" s="32">
        <v>2.4285999999999999</v>
      </c>
      <c r="T2128" s="32">
        <v>12.0662</v>
      </c>
      <c r="U2128" s="32">
        <v>9.4380000000000006</v>
      </c>
      <c r="V2128" s="32">
        <v>15.5976</v>
      </c>
      <c r="W2128" s="32">
        <v>2.4243999999999999</v>
      </c>
      <c r="X2128" s="32">
        <v>33.043399999999998</v>
      </c>
      <c r="Y2128" s="32">
        <v>32.5899</v>
      </c>
      <c r="Z2128" s="32">
        <v>33.938000000000002</v>
      </c>
      <c r="AA2128" s="32">
        <v>0.48699999999999999</v>
      </c>
      <c r="AB2128" s="32">
        <v>33.037199999999999</v>
      </c>
      <c r="AC2128" s="32">
        <v>32.526200000000003</v>
      </c>
      <c r="AD2128" s="32">
        <v>33.9251</v>
      </c>
      <c r="AE2128" s="32">
        <v>0.48820000000000002</v>
      </c>
      <c r="AF2128" s="32">
        <v>5.3160999999999996</v>
      </c>
      <c r="AG2128" s="32">
        <v>4.875</v>
      </c>
      <c r="AH2128" s="32">
        <v>5.6295999999999999</v>
      </c>
      <c r="AI2128" s="32">
        <v>0.25729999999999997</v>
      </c>
      <c r="AJ2128" s="32">
        <v>5.4207000000000001</v>
      </c>
      <c r="AK2128" s="32">
        <v>4.9972000000000003</v>
      </c>
      <c r="AL2128" s="32">
        <v>5.7577999999999996</v>
      </c>
      <c r="AM2128" s="32">
        <v>0.25530000000000003</v>
      </c>
      <c r="AN2128" s="32">
        <v>2.1395</v>
      </c>
      <c r="AO2128" s="32">
        <v>2.1339999999999999</v>
      </c>
      <c r="AP2128" s="32">
        <v>15.461499999999999</v>
      </c>
      <c r="AQ2128" s="32">
        <v>0.15590000000000001</v>
      </c>
      <c r="AR2128" s="32">
        <v>15.437799999999999</v>
      </c>
      <c r="AS2128" s="32">
        <v>0.1464</v>
      </c>
      <c r="AT2128" s="32">
        <v>32.6021</v>
      </c>
      <c r="AU2128" s="32">
        <v>0.01</v>
      </c>
      <c r="AV2128" s="32">
        <v>32.578699999999998</v>
      </c>
      <c r="AW2128" s="32">
        <v>3.7199999999999997E-2</v>
      </c>
      <c r="AX2128" s="32">
        <v>9.3947000000000003</v>
      </c>
      <c r="AY2128">
        <v>218.15</v>
      </c>
      <c r="AZ2128">
        <v>9.3938000000000006</v>
      </c>
      <c r="BA2128">
        <v>218.15</v>
      </c>
      <c r="BB2128">
        <v>229</v>
      </c>
      <c r="BC2128">
        <v>219.14</v>
      </c>
      <c r="BD2128" s="32">
        <v>9.3960000000000008</v>
      </c>
      <c r="BE2128" s="32">
        <v>9.3945000000000007</v>
      </c>
      <c r="BF2128" s="32">
        <v>35.192500000000003</v>
      </c>
      <c r="BG2128" s="32">
        <v>35.179400000000001</v>
      </c>
      <c r="BH2128" s="32"/>
      <c r="BI2128" s="34"/>
      <c r="BJ2128" s="34"/>
      <c r="BK2128" s="34"/>
      <c r="BL2128" s="34"/>
      <c r="BM2128">
        <v>-1</v>
      </c>
      <c r="BN2128" t="s">
        <v>2135</v>
      </c>
      <c r="BO2128" t="s">
        <v>8043</v>
      </c>
      <c r="BP2128" t="b">
        <v>1</v>
      </c>
    </row>
    <row r="2129" spans="1:68" x14ac:dyDescent="0.25">
      <c r="A2129" s="30" t="str">
        <f t="shared" si="34"/>
        <v>2013037200</v>
      </c>
      <c r="B2129" t="s">
        <v>225</v>
      </c>
      <c r="C2129">
        <v>200</v>
      </c>
      <c r="D2129" s="65" t="s">
        <v>8922</v>
      </c>
      <c r="E2129" t="s">
        <v>9051</v>
      </c>
      <c r="F2129">
        <v>0</v>
      </c>
      <c r="G2129">
        <v>2013</v>
      </c>
      <c r="H2129">
        <v>2</v>
      </c>
      <c r="I2129" s="34">
        <v>221.1</v>
      </c>
      <c r="J2129">
        <v>215</v>
      </c>
      <c r="K2129" s="32">
        <v>42.1892</v>
      </c>
      <c r="L2129" s="32">
        <v>-65.929000000000002</v>
      </c>
      <c r="M2129" s="31">
        <v>41552.896932870368</v>
      </c>
      <c r="N2129" s="33">
        <v>1.98</v>
      </c>
      <c r="O2129" s="33">
        <v>49.6</v>
      </c>
      <c r="P2129" s="32">
        <v>11.473599999999999</v>
      </c>
      <c r="Q2129" s="32">
        <v>9.2835999999999999</v>
      </c>
      <c r="R2129" s="32">
        <v>14.9778</v>
      </c>
      <c r="S2129" s="32">
        <v>2.1015999999999999</v>
      </c>
      <c r="T2129" s="32">
        <v>11.4717</v>
      </c>
      <c r="U2129" s="32">
        <v>9.2858999999999998</v>
      </c>
      <c r="V2129" s="32">
        <v>14.975099999999999</v>
      </c>
      <c r="W2129" s="32">
        <v>2.1004999999999998</v>
      </c>
      <c r="X2129" s="32">
        <v>32.978700000000003</v>
      </c>
      <c r="Y2129" s="32">
        <v>32.607300000000002</v>
      </c>
      <c r="Z2129" s="32">
        <v>33.462600000000002</v>
      </c>
      <c r="AA2129" s="32">
        <v>0.28289999999999998</v>
      </c>
      <c r="AB2129" s="32">
        <v>32.973599999999998</v>
      </c>
      <c r="AC2129" s="32">
        <v>32.600099999999998</v>
      </c>
      <c r="AD2129" s="32">
        <v>33.450499999999998</v>
      </c>
      <c r="AE2129" s="32">
        <v>0.28199999999999997</v>
      </c>
      <c r="AF2129" s="32">
        <v>5.25</v>
      </c>
      <c r="AG2129" s="32">
        <v>5.0118</v>
      </c>
      <c r="AH2129" s="32">
        <v>5.7441000000000004</v>
      </c>
      <c r="AI2129" s="32">
        <v>0.22320000000000001</v>
      </c>
      <c r="AJ2129" s="32">
        <v>5.3430999999999997</v>
      </c>
      <c r="AK2129" s="32">
        <v>5.1254</v>
      </c>
      <c r="AL2129" s="32">
        <v>5.8845000000000001</v>
      </c>
      <c r="AM2129" s="32">
        <v>0.2177</v>
      </c>
      <c r="AN2129" s="32">
        <v>1.6489</v>
      </c>
      <c r="AO2129" s="32">
        <v>1.6454</v>
      </c>
      <c r="AP2129" s="32">
        <v>14.830399999999999</v>
      </c>
      <c r="AQ2129" s="32">
        <v>0.16</v>
      </c>
      <c r="AR2129" s="32">
        <v>14.8248</v>
      </c>
      <c r="AS2129" s="32">
        <v>0.16039999999999999</v>
      </c>
      <c r="AT2129" s="32">
        <v>32.613599999999998</v>
      </c>
      <c r="AU2129" s="32">
        <v>7.3000000000000001E-3</v>
      </c>
      <c r="AV2129" s="32">
        <v>32.604700000000001</v>
      </c>
      <c r="AW2129" s="32">
        <v>7.3000000000000001E-3</v>
      </c>
      <c r="AX2129" s="32">
        <v>8.9974000000000007</v>
      </c>
      <c r="AY2129">
        <v>65.47</v>
      </c>
      <c r="AZ2129">
        <v>8.9963999999999995</v>
      </c>
      <c r="BA2129">
        <v>64.48</v>
      </c>
      <c r="BB2129">
        <v>228</v>
      </c>
      <c r="BC2129">
        <v>221.13</v>
      </c>
      <c r="BD2129" s="32">
        <v>9.3338999999999999</v>
      </c>
      <c r="BE2129" s="32">
        <v>9.3346999999999998</v>
      </c>
      <c r="BF2129" s="32">
        <v>35.1492</v>
      </c>
      <c r="BG2129" s="32">
        <v>35.136000000000003</v>
      </c>
      <c r="BH2129" s="32"/>
      <c r="BI2129" s="34"/>
      <c r="BJ2129" s="34"/>
      <c r="BK2129" s="34"/>
      <c r="BL2129" s="34"/>
      <c r="BM2129">
        <v>-1</v>
      </c>
      <c r="BN2129" t="s">
        <v>2136</v>
      </c>
      <c r="BO2129" t="s">
        <v>8044</v>
      </c>
      <c r="BP2129" t="b">
        <v>1</v>
      </c>
    </row>
    <row r="2130" spans="1:68" x14ac:dyDescent="0.25">
      <c r="A2130" s="30" t="str">
        <f t="shared" si="34"/>
        <v>2013037202</v>
      </c>
      <c r="B2130" t="s">
        <v>225</v>
      </c>
      <c r="C2130">
        <v>202</v>
      </c>
      <c r="D2130" s="65" t="s">
        <v>8882</v>
      </c>
      <c r="E2130" t="s">
        <v>9050</v>
      </c>
      <c r="F2130">
        <v>0</v>
      </c>
      <c r="G2130">
        <v>2013</v>
      </c>
      <c r="H2130">
        <v>2</v>
      </c>
      <c r="I2130" s="34">
        <v>191.4</v>
      </c>
      <c r="J2130">
        <v>195</v>
      </c>
      <c r="K2130" s="32">
        <v>42.11</v>
      </c>
      <c r="L2130" s="32">
        <v>-66.033699999999996</v>
      </c>
      <c r="M2130" s="31">
        <v>41552.95989583333</v>
      </c>
      <c r="N2130" s="33">
        <v>1.98</v>
      </c>
      <c r="O2130" s="33">
        <v>49.6</v>
      </c>
      <c r="P2130" s="32">
        <v>9.9001999999999999</v>
      </c>
      <c r="Q2130" s="32">
        <v>7.5555000000000003</v>
      </c>
      <c r="R2130" s="32">
        <v>14.3253</v>
      </c>
      <c r="S2130" s="32">
        <v>2.1492</v>
      </c>
      <c r="T2130" s="32">
        <v>10.075799999999999</v>
      </c>
      <c r="U2130" s="32">
        <v>7.5552999999999999</v>
      </c>
      <c r="V2130" s="32">
        <v>14.326499999999999</v>
      </c>
      <c r="W2130" s="32">
        <v>2.2776999999999998</v>
      </c>
      <c r="X2130" s="32">
        <v>33.058100000000003</v>
      </c>
      <c r="Y2130" s="32">
        <v>32.649299999999997</v>
      </c>
      <c r="Z2130" s="32">
        <v>33.332700000000003</v>
      </c>
      <c r="AA2130" s="32">
        <v>0.22409999999999999</v>
      </c>
      <c r="AB2130" s="32">
        <v>33.039400000000001</v>
      </c>
      <c r="AC2130" s="32">
        <v>32.621499999999997</v>
      </c>
      <c r="AD2130" s="32">
        <v>33.3247</v>
      </c>
      <c r="AE2130" s="32">
        <v>0.2329</v>
      </c>
      <c r="AF2130" s="32">
        <v>5.1999000000000004</v>
      </c>
      <c r="AG2130" s="32">
        <v>4.9870999999999999</v>
      </c>
      <c r="AH2130" s="32">
        <v>5.6254999999999997</v>
      </c>
      <c r="AI2130" s="32">
        <v>0.13569999999999999</v>
      </c>
      <c r="AJ2130" s="32">
        <v>5.2873999999999999</v>
      </c>
      <c r="AK2130" s="32">
        <v>5.0909000000000004</v>
      </c>
      <c r="AL2130" s="32">
        <v>5.8520000000000003</v>
      </c>
      <c r="AM2130" s="32">
        <v>0.158</v>
      </c>
      <c r="AN2130" s="32">
        <v>1.7194</v>
      </c>
      <c r="AO2130" s="32">
        <v>1.716</v>
      </c>
      <c r="AP2130" s="32">
        <v>14.3223</v>
      </c>
      <c r="AQ2130" s="32">
        <v>4.1999999999999997E-3</v>
      </c>
      <c r="AR2130" s="32">
        <v>14.299300000000001</v>
      </c>
      <c r="AS2130" s="32">
        <v>3.8399999999999997E-2</v>
      </c>
      <c r="AT2130" s="32">
        <v>32.651200000000003</v>
      </c>
      <c r="AU2130" s="32">
        <v>2.5999999999999999E-3</v>
      </c>
      <c r="AV2130" s="32">
        <v>32.631300000000003</v>
      </c>
      <c r="AW2130" s="32">
        <v>1.0699999999999999E-2</v>
      </c>
      <c r="AX2130" s="32">
        <v>7.4692999999999996</v>
      </c>
      <c r="AY2130">
        <v>50.59</v>
      </c>
      <c r="AZ2130">
        <v>7.4694000000000003</v>
      </c>
      <c r="BA2130">
        <v>50.59</v>
      </c>
      <c r="BB2130">
        <v>210</v>
      </c>
      <c r="BC2130">
        <v>191.39</v>
      </c>
      <c r="BD2130" s="32">
        <v>9.5169999999999995</v>
      </c>
      <c r="BE2130" s="32">
        <v>9.5162999999999993</v>
      </c>
      <c r="BF2130" s="32">
        <v>35.095300000000002</v>
      </c>
      <c r="BG2130" s="32">
        <v>35.082099999999997</v>
      </c>
      <c r="BH2130" s="32"/>
      <c r="BI2130" s="34"/>
      <c r="BJ2130" s="34"/>
      <c r="BK2130" s="34"/>
      <c r="BL2130" s="34"/>
      <c r="BM2130">
        <v>-1</v>
      </c>
      <c r="BN2130" t="s">
        <v>2137</v>
      </c>
      <c r="BO2130" t="s">
        <v>8045</v>
      </c>
      <c r="BP2130" t="b">
        <v>1</v>
      </c>
    </row>
    <row r="2131" spans="1:68" x14ac:dyDescent="0.25">
      <c r="A2131" s="30" t="str">
        <f t="shared" si="34"/>
        <v>2013037204</v>
      </c>
      <c r="B2131" t="s">
        <v>225</v>
      </c>
      <c r="C2131">
        <v>204</v>
      </c>
      <c r="D2131" s="65" t="s">
        <v>8804</v>
      </c>
      <c r="E2131" t="s">
        <v>9049</v>
      </c>
      <c r="F2131">
        <v>0</v>
      </c>
      <c r="G2131">
        <v>2013</v>
      </c>
      <c r="H2131">
        <v>2</v>
      </c>
      <c r="I2131" s="34">
        <v>86.3</v>
      </c>
      <c r="J2131">
        <v>85</v>
      </c>
      <c r="K2131" s="32">
        <v>41.980200000000004</v>
      </c>
      <c r="L2131" s="32">
        <v>-66.140299999999996</v>
      </c>
      <c r="M2131" s="31">
        <v>41553.027280092596</v>
      </c>
      <c r="N2131" s="33">
        <v>2.98</v>
      </c>
      <c r="O2131" s="33">
        <v>49.6</v>
      </c>
      <c r="P2131" s="32">
        <v>11.2315</v>
      </c>
      <c r="Q2131" s="32">
        <v>9.1316000000000006</v>
      </c>
      <c r="R2131" s="32">
        <v>14.337400000000001</v>
      </c>
      <c r="S2131" s="32">
        <v>2.1116000000000001</v>
      </c>
      <c r="T2131" s="32">
        <v>11.231199999999999</v>
      </c>
      <c r="U2131" s="32">
        <v>9.1311999999999998</v>
      </c>
      <c r="V2131" s="32">
        <v>14.329000000000001</v>
      </c>
      <c r="W2131" s="32">
        <v>2.1118999999999999</v>
      </c>
      <c r="X2131" s="32">
        <v>32.862000000000002</v>
      </c>
      <c r="Y2131" s="32">
        <v>32.583199999999998</v>
      </c>
      <c r="Z2131" s="32">
        <v>33.093499999999999</v>
      </c>
      <c r="AA2131" s="32">
        <v>0.1996</v>
      </c>
      <c r="AB2131" s="32">
        <v>32.859299999999998</v>
      </c>
      <c r="AC2131" s="32">
        <v>32.570999999999998</v>
      </c>
      <c r="AD2131" s="32">
        <v>33.083599999999997</v>
      </c>
      <c r="AE2131" s="32">
        <v>0.20230000000000001</v>
      </c>
      <c r="AF2131" s="32">
        <v>5.2942</v>
      </c>
      <c r="AG2131" s="32">
        <v>5.0942999999999996</v>
      </c>
      <c r="AH2131" s="32">
        <v>5.7178000000000004</v>
      </c>
      <c r="AI2131" s="32">
        <v>0.2034</v>
      </c>
      <c r="AJ2131" s="32">
        <v>5.4077999999999999</v>
      </c>
      <c r="AK2131" s="32">
        <v>5.1208</v>
      </c>
      <c r="AL2131" s="32">
        <v>5.8817000000000004</v>
      </c>
      <c r="AM2131" s="32">
        <v>0.2243</v>
      </c>
      <c r="AN2131" s="32">
        <v>1.306</v>
      </c>
      <c r="AO2131" s="32">
        <v>1.3059000000000001</v>
      </c>
      <c r="AP2131" s="32">
        <v>14.292400000000001</v>
      </c>
      <c r="AQ2131" s="32">
        <v>0.05</v>
      </c>
      <c r="AR2131" s="32">
        <v>14.291600000000001</v>
      </c>
      <c r="AS2131" s="32">
        <v>4.8800000000000003E-2</v>
      </c>
      <c r="AT2131" s="32">
        <v>32.604500000000002</v>
      </c>
      <c r="AU2131" s="32">
        <v>1.89E-2</v>
      </c>
      <c r="AV2131" s="32">
        <v>32.591700000000003</v>
      </c>
      <c r="AW2131" s="32">
        <v>1.9099999999999999E-2</v>
      </c>
      <c r="AX2131" s="32">
        <v>8.5946999999999996</v>
      </c>
      <c r="AY2131">
        <v>82.33</v>
      </c>
      <c r="AZ2131">
        <v>8.5942000000000007</v>
      </c>
      <c r="BA2131">
        <v>83.32</v>
      </c>
      <c r="BB2131">
        <v>93</v>
      </c>
      <c r="BC2131">
        <v>86.3</v>
      </c>
      <c r="BD2131" s="32">
        <v>8.5965000000000007</v>
      </c>
      <c r="BE2131" s="32">
        <v>8.5973000000000006</v>
      </c>
      <c r="BF2131" s="32">
        <v>33.220799999999997</v>
      </c>
      <c r="BG2131" s="32">
        <v>33.206699999999998</v>
      </c>
      <c r="BH2131" s="32"/>
      <c r="BI2131" s="34"/>
      <c r="BJ2131" s="34"/>
      <c r="BK2131" s="34"/>
      <c r="BL2131" s="34"/>
      <c r="BM2131">
        <v>-1</v>
      </c>
      <c r="BN2131" t="s">
        <v>2138</v>
      </c>
      <c r="BO2131" t="s">
        <v>8046</v>
      </c>
      <c r="BP2131" t="b">
        <v>1</v>
      </c>
    </row>
    <row r="2132" spans="1:68" x14ac:dyDescent="0.25">
      <c r="A2132" s="30" t="str">
        <f t="shared" si="34"/>
        <v>2013037205</v>
      </c>
      <c r="B2132" t="s">
        <v>225</v>
      </c>
      <c r="C2132">
        <v>205</v>
      </c>
      <c r="D2132" s="65" t="s">
        <v>8846</v>
      </c>
      <c r="E2132" t="s">
        <v>9048</v>
      </c>
      <c r="F2132">
        <v>0</v>
      </c>
      <c r="G2132">
        <v>2013</v>
      </c>
      <c r="H2132">
        <v>2</v>
      </c>
      <c r="I2132" s="34">
        <v>90.3</v>
      </c>
      <c r="J2132">
        <v>90</v>
      </c>
      <c r="K2132" s="32">
        <v>42.060200000000002</v>
      </c>
      <c r="L2132" s="32">
        <v>-66.079800000000006</v>
      </c>
      <c r="M2132" s="31">
        <v>41553.071250000001</v>
      </c>
      <c r="N2132" s="33">
        <v>1.98</v>
      </c>
      <c r="O2132" s="33">
        <v>49.6</v>
      </c>
      <c r="P2132" s="32">
        <v>11.9283</v>
      </c>
      <c r="Q2132" s="32">
        <v>8.1158999999999999</v>
      </c>
      <c r="R2132" s="32">
        <v>15.021599999999999</v>
      </c>
      <c r="S2132" s="32">
        <v>2.6579000000000002</v>
      </c>
      <c r="T2132" s="32">
        <v>11.925599999999999</v>
      </c>
      <c r="U2132" s="32">
        <v>8.1128</v>
      </c>
      <c r="V2132" s="32">
        <v>15.0222</v>
      </c>
      <c r="W2132" s="32">
        <v>2.6602999999999999</v>
      </c>
      <c r="X2132" s="32">
        <v>32.907699999999998</v>
      </c>
      <c r="Y2132" s="32">
        <v>32.543199999999999</v>
      </c>
      <c r="Z2132" s="32">
        <v>33.355699999999999</v>
      </c>
      <c r="AA2132" s="32">
        <v>0.25869999999999999</v>
      </c>
      <c r="AB2132" s="32">
        <v>32.900399999999998</v>
      </c>
      <c r="AC2132" s="32">
        <v>32.532499999999999</v>
      </c>
      <c r="AD2132" s="32">
        <v>33.348599999999998</v>
      </c>
      <c r="AE2132" s="32">
        <v>0.2621</v>
      </c>
      <c r="AF2132" s="32">
        <v>5.3385999999999996</v>
      </c>
      <c r="AG2132" s="32">
        <v>5.0060000000000002</v>
      </c>
      <c r="AH2132" s="32">
        <v>5.7363999999999997</v>
      </c>
      <c r="AI2132" s="32">
        <v>0.28239999999999998</v>
      </c>
      <c r="AJ2132" s="32">
        <v>5.4027000000000003</v>
      </c>
      <c r="AK2132" s="32">
        <v>4.9894999999999996</v>
      </c>
      <c r="AL2132" s="32">
        <v>5.8441999999999998</v>
      </c>
      <c r="AM2132" s="32">
        <v>0.30270000000000002</v>
      </c>
      <c r="AN2132" s="32">
        <v>1.8480000000000001</v>
      </c>
      <c r="AO2132" s="32">
        <v>1.8592</v>
      </c>
      <c r="AP2132" s="32">
        <v>14.9564</v>
      </c>
      <c r="AQ2132" s="32">
        <v>6.0499999999999998E-2</v>
      </c>
      <c r="AR2132" s="32">
        <v>14.9671</v>
      </c>
      <c r="AS2132" s="32">
        <v>4.6600000000000003E-2</v>
      </c>
      <c r="AT2132" s="32">
        <v>32.557099999999998</v>
      </c>
      <c r="AU2132" s="32">
        <v>1.47E-2</v>
      </c>
      <c r="AV2132" s="32">
        <v>32.542400000000001</v>
      </c>
      <c r="AW2132" s="32">
        <v>1.11E-2</v>
      </c>
      <c r="AX2132" s="32">
        <v>7.7366000000000001</v>
      </c>
      <c r="AY2132">
        <v>59.52</v>
      </c>
      <c r="AZ2132">
        <v>7.7362000000000002</v>
      </c>
      <c r="BA2132">
        <v>59.52</v>
      </c>
      <c r="BB2132">
        <v>97</v>
      </c>
      <c r="BC2132">
        <v>90.27</v>
      </c>
      <c r="BD2132" s="32">
        <v>8.1501000000000001</v>
      </c>
      <c r="BE2132" s="32">
        <v>8.1511999999999993</v>
      </c>
      <c r="BF2132" s="32">
        <v>33.894100000000002</v>
      </c>
      <c r="BG2132" s="32">
        <v>33.881999999999998</v>
      </c>
      <c r="BH2132" s="32"/>
      <c r="BI2132" s="34"/>
      <c r="BJ2132" s="34"/>
      <c r="BK2132" s="34"/>
      <c r="BL2132" s="34"/>
      <c r="BM2132">
        <v>-1</v>
      </c>
      <c r="BN2132" t="s">
        <v>2139</v>
      </c>
      <c r="BO2132" t="s">
        <v>8047</v>
      </c>
      <c r="BP2132" t="b">
        <v>1</v>
      </c>
    </row>
    <row r="2133" spans="1:68" x14ac:dyDescent="0.25">
      <c r="A2133" s="30" t="str">
        <f t="shared" si="34"/>
        <v>2013037206</v>
      </c>
      <c r="B2133" t="s">
        <v>225</v>
      </c>
      <c r="C2133">
        <v>206</v>
      </c>
      <c r="D2133" s="65" t="s">
        <v>8884</v>
      </c>
      <c r="E2133" t="s">
        <v>9047</v>
      </c>
      <c r="F2133">
        <v>0</v>
      </c>
      <c r="G2133">
        <v>2013</v>
      </c>
      <c r="H2133">
        <v>2</v>
      </c>
      <c r="I2133" s="34">
        <v>217.2</v>
      </c>
      <c r="J2133">
        <v>215</v>
      </c>
      <c r="K2133" s="32">
        <v>42.16</v>
      </c>
      <c r="L2133" s="32">
        <v>-65.961200000000005</v>
      </c>
      <c r="M2133" s="31">
        <v>41553.118043981478</v>
      </c>
      <c r="N2133" s="33">
        <v>1.98</v>
      </c>
      <c r="O2133" s="33">
        <v>49.6</v>
      </c>
      <c r="P2133" s="32">
        <v>12.6897</v>
      </c>
      <c r="Q2133" s="32">
        <v>9.5277999999999992</v>
      </c>
      <c r="R2133" s="32">
        <v>15.3139</v>
      </c>
      <c r="S2133" s="32">
        <v>1.9651000000000001</v>
      </c>
      <c r="T2133" s="32">
        <v>12.686400000000001</v>
      </c>
      <c r="U2133" s="32">
        <v>9.5268999999999995</v>
      </c>
      <c r="V2133" s="32">
        <v>15.3056</v>
      </c>
      <c r="W2133" s="32">
        <v>1.9654</v>
      </c>
      <c r="X2133" s="32">
        <v>32.814999999999998</v>
      </c>
      <c r="Y2133" s="32">
        <v>32.500900000000001</v>
      </c>
      <c r="Z2133" s="32">
        <v>33.215800000000002</v>
      </c>
      <c r="AA2133" s="32">
        <v>0.23219999999999999</v>
      </c>
      <c r="AB2133" s="32">
        <v>32.811199999999999</v>
      </c>
      <c r="AC2133" s="32">
        <v>32.4895</v>
      </c>
      <c r="AD2133" s="32">
        <v>33.209899999999998</v>
      </c>
      <c r="AE2133" s="32">
        <v>0.2349</v>
      </c>
      <c r="AF2133" s="32">
        <v>5.3875000000000002</v>
      </c>
      <c r="AG2133" s="32">
        <v>5.1006</v>
      </c>
      <c r="AH2133" s="32">
        <v>5.7115</v>
      </c>
      <c r="AI2133" s="32">
        <v>0.22789999999999999</v>
      </c>
      <c r="AJ2133" s="32">
        <v>5.4555999999999996</v>
      </c>
      <c r="AK2133" s="32">
        <v>5.1691000000000003</v>
      </c>
      <c r="AL2133" s="32">
        <v>5.8296999999999999</v>
      </c>
      <c r="AM2133" s="32">
        <v>0.248</v>
      </c>
      <c r="AN2133" s="32">
        <v>1.6585000000000001</v>
      </c>
      <c r="AO2133" s="32">
        <v>1.661</v>
      </c>
      <c r="AP2133" s="32">
        <v>15.3139</v>
      </c>
      <c r="AQ2133" s="32">
        <v>0</v>
      </c>
      <c r="AR2133" s="32">
        <v>15.3056</v>
      </c>
      <c r="AS2133" s="32">
        <v>0</v>
      </c>
      <c r="AT2133" s="32">
        <v>32.500900000000001</v>
      </c>
      <c r="AU2133" s="32">
        <v>0</v>
      </c>
      <c r="AV2133" s="32">
        <v>32.4895</v>
      </c>
      <c r="AW2133" s="32">
        <v>0</v>
      </c>
      <c r="AX2133" s="32">
        <v>8.84</v>
      </c>
      <c r="AY2133">
        <v>201.31</v>
      </c>
      <c r="AZ2133">
        <v>8.8392999999999997</v>
      </c>
      <c r="BA2133">
        <v>201.31</v>
      </c>
      <c r="BB2133">
        <v>225</v>
      </c>
      <c r="BC2133">
        <v>217.16</v>
      </c>
      <c r="BD2133" s="32">
        <v>8.8521999999999998</v>
      </c>
      <c r="BE2133" s="32">
        <v>8.8536999999999999</v>
      </c>
      <c r="BF2133" s="32">
        <v>35.174700000000001</v>
      </c>
      <c r="BG2133" s="32">
        <v>35.161299999999997</v>
      </c>
      <c r="BH2133" s="32"/>
      <c r="BI2133" s="34"/>
      <c r="BJ2133" s="34"/>
      <c r="BK2133" s="34"/>
      <c r="BL2133" s="34"/>
      <c r="BM2133">
        <v>-1</v>
      </c>
      <c r="BN2133" t="s">
        <v>2140</v>
      </c>
      <c r="BO2133" t="s">
        <v>8048</v>
      </c>
      <c r="BP2133" t="b">
        <v>1</v>
      </c>
    </row>
    <row r="2134" spans="1:68" x14ac:dyDescent="0.25">
      <c r="A2134" s="30" t="str">
        <f t="shared" si="34"/>
        <v>2013037207</v>
      </c>
      <c r="B2134" t="s">
        <v>225</v>
      </c>
      <c r="C2134">
        <v>207</v>
      </c>
      <c r="D2134" s="65" t="s">
        <v>8847</v>
      </c>
      <c r="E2134" t="s">
        <v>9046</v>
      </c>
      <c r="F2134">
        <v>0</v>
      </c>
      <c r="G2134">
        <v>2013</v>
      </c>
      <c r="H2134">
        <v>2</v>
      </c>
      <c r="I2134" s="34">
        <v>231</v>
      </c>
      <c r="J2134">
        <v>225</v>
      </c>
      <c r="K2134" s="32">
        <v>42.229799999999997</v>
      </c>
      <c r="L2134" s="32">
        <v>-65.900700000000001</v>
      </c>
      <c r="M2134" s="31">
        <v>41553.161886574075</v>
      </c>
      <c r="N2134" s="33">
        <v>1.98</v>
      </c>
      <c r="O2134" s="33">
        <v>49.6</v>
      </c>
      <c r="P2134" s="32">
        <v>11.751099999999999</v>
      </c>
      <c r="Q2134" s="32">
        <v>9.3009000000000004</v>
      </c>
      <c r="R2134" s="32">
        <v>15.1524</v>
      </c>
      <c r="S2134" s="32">
        <v>2.0937999999999999</v>
      </c>
      <c r="T2134" s="32">
        <v>11.685</v>
      </c>
      <c r="U2134" s="32">
        <v>9.3004999999999995</v>
      </c>
      <c r="V2134" s="32">
        <v>15.1539</v>
      </c>
      <c r="W2134" s="32">
        <v>2.0691000000000002</v>
      </c>
      <c r="X2134" s="32">
        <v>32.885899999999999</v>
      </c>
      <c r="Y2134" s="32">
        <v>32.588000000000001</v>
      </c>
      <c r="Z2134" s="32">
        <v>33.422499999999999</v>
      </c>
      <c r="AA2134" s="32">
        <v>0.24660000000000001</v>
      </c>
      <c r="AB2134" s="32">
        <v>32.890099999999997</v>
      </c>
      <c r="AC2134" s="32">
        <v>32.573799999999999</v>
      </c>
      <c r="AD2134" s="32">
        <v>33.413800000000002</v>
      </c>
      <c r="AE2134" s="32">
        <v>0.24479999999999999</v>
      </c>
      <c r="AF2134" s="32">
        <v>5.4118000000000004</v>
      </c>
      <c r="AG2134" s="32">
        <v>5.1319999999999997</v>
      </c>
      <c r="AH2134" s="32">
        <v>5.5972</v>
      </c>
      <c r="AI2134" s="32">
        <v>0.1749</v>
      </c>
      <c r="AJ2134" s="32">
        <v>5.5236999999999998</v>
      </c>
      <c r="AK2134" s="32">
        <v>5.2691999999999997</v>
      </c>
      <c r="AL2134" s="32">
        <v>5.7774999999999999</v>
      </c>
      <c r="AM2134" s="32">
        <v>0.18360000000000001</v>
      </c>
      <c r="AN2134" s="32">
        <v>1.7503</v>
      </c>
      <c r="AO2134" s="32">
        <v>1.7583</v>
      </c>
      <c r="AP2134" s="32">
        <v>15.1409</v>
      </c>
      <c r="AQ2134" s="32">
        <v>1.4E-2</v>
      </c>
      <c r="AR2134" s="32">
        <v>15.1328</v>
      </c>
      <c r="AS2134" s="32">
        <v>2.5600000000000001E-2</v>
      </c>
      <c r="AT2134" s="32">
        <v>32.592700000000001</v>
      </c>
      <c r="AU2134" s="32">
        <v>1E-3</v>
      </c>
      <c r="AV2134" s="32">
        <v>32.580599999999997</v>
      </c>
      <c r="AW2134" s="32">
        <v>5.4000000000000003E-3</v>
      </c>
      <c r="AX2134" s="32">
        <v>9.0256000000000007</v>
      </c>
      <c r="AY2134">
        <v>219.14</v>
      </c>
      <c r="AZ2134">
        <v>9.0251000000000001</v>
      </c>
      <c r="BA2134">
        <v>219.14</v>
      </c>
      <c r="BB2134">
        <v>238</v>
      </c>
      <c r="BC2134">
        <v>231.04</v>
      </c>
      <c r="BD2134" s="32">
        <v>9.0298999999999996</v>
      </c>
      <c r="BE2134" s="32">
        <v>9.0302000000000007</v>
      </c>
      <c r="BF2134" s="32">
        <v>35.175199999999997</v>
      </c>
      <c r="BG2134" s="32">
        <v>35.161799999999999</v>
      </c>
      <c r="BH2134" s="32"/>
      <c r="BI2134" s="34"/>
      <c r="BJ2134" s="34"/>
      <c r="BK2134" s="34"/>
      <c r="BL2134" s="34"/>
      <c r="BM2134">
        <v>-1</v>
      </c>
      <c r="BN2134" t="s">
        <v>2141</v>
      </c>
      <c r="BO2134" t="s">
        <v>8049</v>
      </c>
      <c r="BP2134" t="b">
        <v>1</v>
      </c>
    </row>
    <row r="2135" spans="1:68" x14ac:dyDescent="0.25">
      <c r="A2135" s="30" t="str">
        <f t="shared" si="34"/>
        <v>2013037208</v>
      </c>
      <c r="B2135" t="s">
        <v>225</v>
      </c>
      <c r="C2135">
        <v>208</v>
      </c>
      <c r="D2135" s="65" t="s">
        <v>8926</v>
      </c>
      <c r="E2135" t="s">
        <v>9045</v>
      </c>
      <c r="F2135">
        <v>0</v>
      </c>
      <c r="G2135">
        <v>2013</v>
      </c>
      <c r="H2135">
        <v>2</v>
      </c>
      <c r="I2135" s="34">
        <v>209.2</v>
      </c>
      <c r="J2135">
        <v>210</v>
      </c>
      <c r="K2135" s="32">
        <v>42.289299999999997</v>
      </c>
      <c r="L2135" s="32">
        <v>-65.829499999999996</v>
      </c>
      <c r="M2135" s="31">
        <v>41553.203587962962</v>
      </c>
      <c r="N2135" s="33">
        <v>1.98</v>
      </c>
      <c r="O2135" s="33">
        <v>49.6</v>
      </c>
      <c r="P2135" s="32">
        <v>10.615600000000001</v>
      </c>
      <c r="Q2135" s="32">
        <v>9.6005000000000003</v>
      </c>
      <c r="R2135" s="32">
        <v>13.897399999999999</v>
      </c>
      <c r="S2135" s="32">
        <v>1.3443000000000001</v>
      </c>
      <c r="T2135" s="32">
        <v>10.6144</v>
      </c>
      <c r="U2135" s="32">
        <v>9.6007999999999996</v>
      </c>
      <c r="V2135" s="32">
        <v>13.9047</v>
      </c>
      <c r="W2135" s="32">
        <v>1.3426</v>
      </c>
      <c r="X2135" s="32">
        <v>33.418700000000001</v>
      </c>
      <c r="Y2135" s="32">
        <v>32.731099999999998</v>
      </c>
      <c r="Z2135" s="32">
        <v>34.266599999999997</v>
      </c>
      <c r="AA2135" s="32">
        <v>0.48759999999999998</v>
      </c>
      <c r="AB2135" s="32">
        <v>33.418100000000003</v>
      </c>
      <c r="AC2135" s="32">
        <v>32.728000000000002</v>
      </c>
      <c r="AD2135" s="32">
        <v>34.251800000000003</v>
      </c>
      <c r="AE2135" s="32">
        <v>0.48010000000000003</v>
      </c>
      <c r="AF2135" s="32">
        <v>5.0694999999999997</v>
      </c>
      <c r="AG2135" s="32">
        <v>4.5932000000000004</v>
      </c>
      <c r="AH2135" s="32">
        <v>5.4715999999999996</v>
      </c>
      <c r="AI2135" s="32">
        <v>0.2601</v>
      </c>
      <c r="AJ2135" s="32">
        <v>5.1715</v>
      </c>
      <c r="AK2135" s="32">
        <v>4.7374999999999998</v>
      </c>
      <c r="AL2135" s="32">
        <v>5.5857000000000001</v>
      </c>
      <c r="AM2135" s="32">
        <v>0.23419999999999999</v>
      </c>
      <c r="AN2135" s="32">
        <v>1.8262</v>
      </c>
      <c r="AO2135" s="32">
        <v>1.7730999999999999</v>
      </c>
      <c r="AP2135" s="32">
        <v>13.897399999999999</v>
      </c>
      <c r="AQ2135" s="32">
        <v>0</v>
      </c>
      <c r="AR2135" s="32">
        <v>13.9047</v>
      </c>
      <c r="AS2135" s="32">
        <v>0</v>
      </c>
      <c r="AT2135" s="32">
        <v>32.758200000000002</v>
      </c>
      <c r="AU2135" s="32">
        <v>0</v>
      </c>
      <c r="AV2135" s="32">
        <v>32.814900000000002</v>
      </c>
      <c r="AW2135" s="32">
        <v>0</v>
      </c>
      <c r="AX2135" s="32">
        <v>9.2509999999999994</v>
      </c>
      <c r="AY2135">
        <v>208.24</v>
      </c>
      <c r="AZ2135">
        <v>9.2603000000000009</v>
      </c>
      <c r="BA2135">
        <v>209.23</v>
      </c>
      <c r="BB2135">
        <v>217</v>
      </c>
      <c r="BC2135">
        <v>209.23</v>
      </c>
      <c r="BD2135" s="32">
        <v>9.2617999999999991</v>
      </c>
      <c r="BE2135" s="32">
        <v>9.2603000000000009</v>
      </c>
      <c r="BF2135" s="32">
        <v>35.182899999999997</v>
      </c>
      <c r="BG2135" s="32">
        <v>35.170200000000001</v>
      </c>
      <c r="BH2135" s="32"/>
      <c r="BI2135" s="34"/>
      <c r="BJ2135" s="34"/>
      <c r="BK2135" s="34"/>
      <c r="BL2135" s="34"/>
      <c r="BM2135">
        <v>-1</v>
      </c>
      <c r="BN2135" t="s">
        <v>2142</v>
      </c>
      <c r="BO2135" t="s">
        <v>8050</v>
      </c>
      <c r="BP2135" t="b">
        <v>1</v>
      </c>
    </row>
    <row r="2136" spans="1:68" x14ac:dyDescent="0.25">
      <c r="A2136" s="30" t="str">
        <f t="shared" si="34"/>
        <v>2013037210</v>
      </c>
      <c r="B2136" t="s">
        <v>225</v>
      </c>
      <c r="C2136">
        <v>210</v>
      </c>
      <c r="D2136" s="65" t="s">
        <v>8805</v>
      </c>
      <c r="E2136" t="s">
        <v>91</v>
      </c>
      <c r="F2136">
        <v>1</v>
      </c>
      <c r="G2136">
        <v>2013</v>
      </c>
      <c r="H2136">
        <v>2</v>
      </c>
      <c r="I2136" s="34">
        <v>198.3</v>
      </c>
      <c r="J2136">
        <v>200</v>
      </c>
      <c r="K2136" s="32">
        <v>42.128700000000002</v>
      </c>
      <c r="L2136" s="32">
        <v>-65.502799999999993</v>
      </c>
      <c r="M2136" s="31">
        <v>41553.306319444448</v>
      </c>
      <c r="N2136" s="33">
        <v>1.98</v>
      </c>
      <c r="O2136" s="33">
        <v>49.6</v>
      </c>
      <c r="P2136" s="32">
        <v>11.444599999999999</v>
      </c>
      <c r="Q2136" s="32">
        <v>6.8971999999999998</v>
      </c>
      <c r="R2136" s="32">
        <v>17.505600000000001</v>
      </c>
      <c r="S2136" s="32">
        <v>3.6341000000000001</v>
      </c>
      <c r="T2136" s="32">
        <v>11.4497</v>
      </c>
      <c r="U2136" s="32">
        <v>6.9130000000000003</v>
      </c>
      <c r="V2136" s="32">
        <v>17.506</v>
      </c>
      <c r="W2136" s="32">
        <v>3.6341000000000001</v>
      </c>
      <c r="X2136" s="32">
        <v>32.9193</v>
      </c>
      <c r="Y2136" s="32">
        <v>32.6126</v>
      </c>
      <c r="Z2136" s="32">
        <v>33.181800000000003</v>
      </c>
      <c r="AA2136" s="32">
        <v>0.1195</v>
      </c>
      <c r="AB2136" s="32">
        <v>32.9255</v>
      </c>
      <c r="AC2136" s="32">
        <v>32.5959</v>
      </c>
      <c r="AD2136" s="32">
        <v>33.181199999999997</v>
      </c>
      <c r="AE2136" s="32">
        <v>0.121</v>
      </c>
      <c r="AF2136" s="32">
        <v>5.6497999999999999</v>
      </c>
      <c r="AG2136" s="32">
        <v>5.1622000000000003</v>
      </c>
      <c r="AH2136" s="32">
        <v>6.0077999999999996</v>
      </c>
      <c r="AI2136" s="32">
        <v>0.21160000000000001</v>
      </c>
      <c r="AJ2136" s="32">
        <v>5.6829000000000001</v>
      </c>
      <c r="AK2136" s="32">
        <v>5.3475999999999999</v>
      </c>
      <c r="AL2136" s="32">
        <v>6.0048000000000004</v>
      </c>
      <c r="AM2136" s="32">
        <v>0.18129999999999999</v>
      </c>
      <c r="AN2136" s="32">
        <v>2.2204999999999999</v>
      </c>
      <c r="AO2136" s="32">
        <v>2.2256</v>
      </c>
      <c r="AP2136" s="32">
        <v>17.444299999999998</v>
      </c>
      <c r="AQ2136" s="32">
        <v>8.4900000000000003E-2</v>
      </c>
      <c r="AR2136" s="32">
        <v>17.444099999999999</v>
      </c>
      <c r="AS2136" s="32">
        <v>8.9800000000000005E-2</v>
      </c>
      <c r="AT2136" s="32">
        <v>32.681100000000001</v>
      </c>
      <c r="AU2136" s="32">
        <v>5.3100000000000001E-2</v>
      </c>
      <c r="AV2136" s="32">
        <v>32.663800000000002</v>
      </c>
      <c r="AW2136" s="32">
        <v>5.3499999999999999E-2</v>
      </c>
      <c r="AX2136" s="32">
        <v>6.8971999999999998</v>
      </c>
      <c r="AY2136">
        <v>41.67</v>
      </c>
      <c r="AZ2136">
        <v>6.9130000000000003</v>
      </c>
      <c r="BA2136">
        <v>41.67</v>
      </c>
      <c r="BB2136">
        <v>179.2</v>
      </c>
      <c r="BC2136">
        <v>179.5</v>
      </c>
      <c r="BD2136" s="32">
        <v>9.7529000000000003</v>
      </c>
      <c r="BE2136" s="32">
        <v>9.7529000000000003</v>
      </c>
      <c r="BF2136" s="32">
        <v>34.325699999999998</v>
      </c>
      <c r="BG2136" s="32">
        <v>34.308999999999997</v>
      </c>
      <c r="BH2136" s="32"/>
      <c r="BI2136" s="34"/>
      <c r="BJ2136" s="34"/>
      <c r="BK2136" s="34"/>
      <c r="BL2136" s="34"/>
      <c r="BM2136">
        <v>-1</v>
      </c>
      <c r="BN2136" t="s">
        <v>2143</v>
      </c>
      <c r="BO2136" t="s">
        <v>8051</v>
      </c>
      <c r="BP2136" t="b">
        <v>1</v>
      </c>
    </row>
    <row r="2137" spans="1:68" x14ac:dyDescent="0.25">
      <c r="A2137" s="30" t="str">
        <f t="shared" si="34"/>
        <v>2013037212</v>
      </c>
      <c r="B2137" t="s">
        <v>225</v>
      </c>
      <c r="C2137">
        <v>212</v>
      </c>
      <c r="D2137" s="65" t="s">
        <v>8885</v>
      </c>
      <c r="E2137" t="s">
        <v>92</v>
      </c>
      <c r="F2137">
        <v>1</v>
      </c>
      <c r="G2137">
        <v>2013</v>
      </c>
      <c r="H2137">
        <v>2</v>
      </c>
      <c r="I2137" s="34">
        <v>1103.3</v>
      </c>
      <c r="J2137">
        <v>1122</v>
      </c>
      <c r="K2137" s="32">
        <v>41.991500000000002</v>
      </c>
      <c r="L2137" s="32">
        <v>-65.507800000000003</v>
      </c>
      <c r="M2137" s="31">
        <v>41553.406689814816</v>
      </c>
      <c r="N2137" s="33">
        <v>0.99</v>
      </c>
      <c r="O2137" s="33">
        <v>49.6</v>
      </c>
      <c r="P2137" s="32">
        <v>14.4041</v>
      </c>
      <c r="Q2137" s="32">
        <v>8.9048999999999996</v>
      </c>
      <c r="R2137" s="32">
        <v>17.082699999999999</v>
      </c>
      <c r="S2137" s="32">
        <v>3.2061999999999999</v>
      </c>
      <c r="T2137" s="32">
        <v>14.399900000000001</v>
      </c>
      <c r="U2137" s="32">
        <v>8.9273000000000007</v>
      </c>
      <c r="V2137" s="32">
        <v>17.082100000000001</v>
      </c>
      <c r="W2137" s="32">
        <v>3.2079</v>
      </c>
      <c r="X2137" s="32">
        <v>32.570799999999998</v>
      </c>
      <c r="Y2137" s="32">
        <v>32.481999999999999</v>
      </c>
      <c r="Z2137" s="32">
        <v>32.756300000000003</v>
      </c>
      <c r="AA2137" s="32">
        <v>6.0400000000000002E-2</v>
      </c>
      <c r="AB2137" s="32">
        <v>32.5623</v>
      </c>
      <c r="AC2137" s="32">
        <v>32.471400000000003</v>
      </c>
      <c r="AD2137" s="32">
        <v>32.745600000000003</v>
      </c>
      <c r="AE2137" s="32">
        <v>5.8999999999999997E-2</v>
      </c>
      <c r="AF2137" s="32">
        <v>5.5651999999999999</v>
      </c>
      <c r="AG2137" s="32">
        <v>5.2320000000000002</v>
      </c>
      <c r="AH2137" s="32">
        <v>6.1539000000000001</v>
      </c>
      <c r="AI2137" s="32">
        <v>0.33100000000000002</v>
      </c>
      <c r="AJ2137" s="32">
        <v>5.6425999999999998</v>
      </c>
      <c r="AK2137" s="32">
        <v>5.3078000000000003</v>
      </c>
      <c r="AL2137" s="32">
        <v>6.1696</v>
      </c>
      <c r="AM2137" s="32">
        <v>0.2883</v>
      </c>
      <c r="AN2137" s="32">
        <v>1.7110000000000001</v>
      </c>
      <c r="AO2137" s="32">
        <v>1.7083999999999999</v>
      </c>
      <c r="AP2137" s="32">
        <v>17.044</v>
      </c>
      <c r="AQ2137" s="32">
        <v>1.66E-2</v>
      </c>
      <c r="AR2137" s="32">
        <v>17.049499999999998</v>
      </c>
      <c r="AS2137" s="32">
        <v>2.29E-2</v>
      </c>
      <c r="AT2137" s="32">
        <v>32.6036</v>
      </c>
      <c r="AU2137" s="32">
        <v>4.1999999999999997E-3</v>
      </c>
      <c r="AV2137" s="32">
        <v>32.593699999999998</v>
      </c>
      <c r="AW2137" s="32">
        <v>3.7000000000000002E-3</v>
      </c>
      <c r="AX2137" s="32">
        <v>4.4878999999999998</v>
      </c>
      <c r="AY2137">
        <v>1101.32</v>
      </c>
      <c r="AZ2137">
        <v>4.4881000000000002</v>
      </c>
      <c r="BA2137">
        <v>1101.32</v>
      </c>
      <c r="BB2137">
        <v>983</v>
      </c>
      <c r="BC2137">
        <v>982.86</v>
      </c>
      <c r="BD2137" s="32">
        <v>4.585</v>
      </c>
      <c r="BE2137" s="32">
        <v>4.5842000000000001</v>
      </c>
      <c r="BF2137" s="32">
        <v>34.994599999999998</v>
      </c>
      <c r="BG2137" s="32">
        <v>34.979399999999998</v>
      </c>
      <c r="BH2137" s="32"/>
      <c r="BI2137" s="34"/>
      <c r="BJ2137" s="34"/>
      <c r="BK2137" s="34"/>
      <c r="BL2137" s="34"/>
      <c r="BM2137">
        <v>-1</v>
      </c>
      <c r="BN2137" t="s">
        <v>2144</v>
      </c>
      <c r="BO2137" t="s">
        <v>8052</v>
      </c>
      <c r="BP2137" t="b">
        <v>1</v>
      </c>
    </row>
    <row r="2138" spans="1:68" x14ac:dyDescent="0.25">
      <c r="A2138" s="30" t="str">
        <f t="shared" si="34"/>
        <v>2013037215</v>
      </c>
      <c r="B2138" t="s">
        <v>225</v>
      </c>
      <c r="C2138">
        <v>215</v>
      </c>
      <c r="D2138" s="65" t="s">
        <v>8904</v>
      </c>
      <c r="E2138" t="s">
        <v>114</v>
      </c>
      <c r="F2138">
        <v>1</v>
      </c>
      <c r="G2138">
        <v>2013</v>
      </c>
      <c r="H2138">
        <v>2</v>
      </c>
      <c r="I2138" s="34">
        <v>1866.8</v>
      </c>
      <c r="J2138">
        <v>1850</v>
      </c>
      <c r="K2138" s="32">
        <v>41.853200000000001</v>
      </c>
      <c r="L2138" s="32">
        <v>-65.369500000000002</v>
      </c>
      <c r="M2138" s="31">
        <v>41553.591504629629</v>
      </c>
      <c r="N2138" s="33">
        <v>1.98</v>
      </c>
      <c r="O2138" s="33">
        <v>49.6</v>
      </c>
      <c r="P2138" s="32">
        <v>14.5052</v>
      </c>
      <c r="Q2138" s="32">
        <v>8.9336000000000002</v>
      </c>
      <c r="R2138" s="32">
        <v>17.897300000000001</v>
      </c>
      <c r="S2138" s="32">
        <v>3.0289999999999999</v>
      </c>
      <c r="T2138" s="32">
        <v>14.500299999999999</v>
      </c>
      <c r="U2138" s="32">
        <v>8.9169</v>
      </c>
      <c r="V2138" s="32">
        <v>17.895900000000001</v>
      </c>
      <c r="W2138" s="32">
        <v>3.0327000000000002</v>
      </c>
      <c r="X2138" s="32">
        <v>32.976300000000002</v>
      </c>
      <c r="Y2138" s="32">
        <v>32.8628</v>
      </c>
      <c r="Z2138" s="32">
        <v>33.260399999999997</v>
      </c>
      <c r="AA2138" s="32">
        <v>8.09E-2</v>
      </c>
      <c r="AB2138" s="32">
        <v>32.964799999999997</v>
      </c>
      <c r="AC2138" s="32">
        <v>32.851399999999998</v>
      </c>
      <c r="AD2138" s="32">
        <v>33.250300000000003</v>
      </c>
      <c r="AE2138" s="32">
        <v>8.0799999999999997E-2</v>
      </c>
      <c r="AF2138" s="32">
        <v>5.4008000000000003</v>
      </c>
      <c r="AG2138" s="32">
        <v>5.1016000000000004</v>
      </c>
      <c r="AH2138" s="32">
        <v>5.7253999999999996</v>
      </c>
      <c r="AI2138" s="32">
        <v>0.17519999999999999</v>
      </c>
      <c r="AJ2138" s="32">
        <v>5.4791999999999996</v>
      </c>
      <c r="AK2138" s="32">
        <v>5.2906000000000004</v>
      </c>
      <c r="AL2138" s="32">
        <v>5.8072999999999997</v>
      </c>
      <c r="AM2138" s="32">
        <v>0.14729999999999999</v>
      </c>
      <c r="AN2138" s="32">
        <v>1.7774000000000001</v>
      </c>
      <c r="AO2138" s="32">
        <v>1.7768999999999999</v>
      </c>
      <c r="AP2138" s="32">
        <v>17.7334</v>
      </c>
      <c r="AQ2138" s="32">
        <v>1.6999999999999999E-3</v>
      </c>
      <c r="AR2138" s="32">
        <v>17.7334</v>
      </c>
      <c r="AS2138" s="32">
        <v>1.6000000000000001E-3</v>
      </c>
      <c r="AT2138" s="32">
        <v>32.964100000000002</v>
      </c>
      <c r="AU2138" s="32">
        <v>1E-4</v>
      </c>
      <c r="AV2138" s="32">
        <v>32.953000000000003</v>
      </c>
      <c r="AW2138" s="32">
        <v>1E-4</v>
      </c>
      <c r="AX2138" s="32">
        <v>3.6728999999999998</v>
      </c>
      <c r="AY2138">
        <v>1854.96</v>
      </c>
      <c r="AZ2138">
        <v>3.6724000000000001</v>
      </c>
      <c r="BA2138">
        <v>1854.96</v>
      </c>
      <c r="BB2138">
        <v>1903.8</v>
      </c>
      <c r="BC2138">
        <v>999.66</v>
      </c>
      <c r="BD2138" s="32">
        <v>4.4367999999999999</v>
      </c>
      <c r="BE2138" s="32">
        <v>4.4362000000000004</v>
      </c>
      <c r="BF2138" s="32">
        <v>34.993099999999998</v>
      </c>
      <c r="BG2138" s="32">
        <v>34.977699999999999</v>
      </c>
      <c r="BH2138" s="32"/>
      <c r="BI2138" s="34"/>
      <c r="BJ2138" s="34"/>
      <c r="BK2138" s="34"/>
      <c r="BL2138" s="34"/>
      <c r="BM2138">
        <v>-1</v>
      </c>
      <c r="BN2138" t="s">
        <v>2145</v>
      </c>
      <c r="BO2138" t="s">
        <v>8053</v>
      </c>
      <c r="BP2138" t="b">
        <v>1</v>
      </c>
    </row>
    <row r="2139" spans="1:68" x14ac:dyDescent="0.25">
      <c r="A2139" s="30" t="str">
        <f t="shared" si="34"/>
        <v>2013037218</v>
      </c>
      <c r="B2139" t="s">
        <v>225</v>
      </c>
      <c r="C2139">
        <v>218</v>
      </c>
      <c r="D2139" s="65" t="s">
        <v>8807</v>
      </c>
      <c r="E2139" t="s">
        <v>230</v>
      </c>
      <c r="F2139">
        <v>0</v>
      </c>
      <c r="G2139">
        <v>2013</v>
      </c>
      <c r="H2139">
        <v>2</v>
      </c>
      <c r="I2139" s="34">
        <v>195.3</v>
      </c>
      <c r="J2139">
        <v>195</v>
      </c>
      <c r="K2139" s="32">
        <v>43.7498</v>
      </c>
      <c r="L2139" s="32">
        <v>-67.396699999999996</v>
      </c>
      <c r="M2139" s="31">
        <v>41554.227372685185</v>
      </c>
      <c r="N2139" s="33">
        <v>1.98</v>
      </c>
      <c r="O2139" s="33">
        <v>49.59</v>
      </c>
      <c r="P2139" s="32">
        <v>11.945499999999999</v>
      </c>
      <c r="Q2139" s="32">
        <v>10.6092</v>
      </c>
      <c r="R2139" s="32">
        <v>13.3802</v>
      </c>
      <c r="S2139" s="32">
        <v>1.0467</v>
      </c>
      <c r="T2139" s="32">
        <v>11.945399999999999</v>
      </c>
      <c r="U2139" s="32">
        <v>10.6076</v>
      </c>
      <c r="V2139" s="32">
        <v>13.3749</v>
      </c>
      <c r="W2139" s="32">
        <v>1.0485</v>
      </c>
      <c r="X2139" s="32">
        <v>33.213999999999999</v>
      </c>
      <c r="Y2139" s="32">
        <v>33.082299999999996</v>
      </c>
      <c r="Z2139" s="32">
        <v>33.405700000000003</v>
      </c>
      <c r="AA2139" s="32">
        <v>0.1196</v>
      </c>
      <c r="AB2139" s="32">
        <v>33.2059</v>
      </c>
      <c r="AC2139" s="32">
        <v>33.069400000000002</v>
      </c>
      <c r="AD2139" s="32">
        <v>33.396999999999998</v>
      </c>
      <c r="AE2139" s="32">
        <v>0.1205</v>
      </c>
      <c r="AF2139" s="32">
        <v>5.4221000000000004</v>
      </c>
      <c r="AG2139" s="32">
        <v>4.8837999999999999</v>
      </c>
      <c r="AH2139" s="32">
        <v>6.1085000000000003</v>
      </c>
      <c r="AI2139" s="32">
        <v>0.44319999999999998</v>
      </c>
      <c r="AJ2139" s="32">
        <v>5.5617000000000001</v>
      </c>
      <c r="AK2139" s="32">
        <v>5.0313999999999997</v>
      </c>
      <c r="AL2139" s="32">
        <v>6.3044000000000002</v>
      </c>
      <c r="AM2139" s="32">
        <v>0.4556</v>
      </c>
      <c r="AN2139" s="32">
        <v>0.75780000000000003</v>
      </c>
      <c r="AO2139" s="32">
        <v>0.76139999999999997</v>
      </c>
      <c r="AP2139" s="32">
        <v>13.322100000000001</v>
      </c>
      <c r="AQ2139" s="32">
        <v>2.0500000000000001E-2</v>
      </c>
      <c r="AR2139" s="32">
        <v>13.3184</v>
      </c>
      <c r="AS2139" s="32">
        <v>6.1999999999999998E-3</v>
      </c>
      <c r="AT2139" s="32">
        <v>33.086500000000001</v>
      </c>
      <c r="AU2139" s="32">
        <v>3.7000000000000002E-3</v>
      </c>
      <c r="AV2139" s="32">
        <v>33.073500000000003</v>
      </c>
      <c r="AW2139" s="32">
        <v>2.3999999999999998E-3</v>
      </c>
      <c r="AX2139" s="32">
        <v>9.1919000000000004</v>
      </c>
      <c r="AY2139">
        <v>98.18</v>
      </c>
      <c r="AZ2139">
        <v>9.1915999999999993</v>
      </c>
      <c r="BA2139">
        <v>98.18</v>
      </c>
      <c r="BB2139">
        <v>198.23</v>
      </c>
      <c r="BC2139">
        <v>195.33</v>
      </c>
      <c r="BD2139" s="32">
        <v>9.3819999999999997</v>
      </c>
      <c r="BE2139" s="32">
        <v>9.3817000000000004</v>
      </c>
      <c r="BF2139" s="32">
        <v>34.810699999999997</v>
      </c>
      <c r="BG2139" s="32">
        <v>34.796900000000001</v>
      </c>
      <c r="BH2139" s="32"/>
      <c r="BI2139" s="34"/>
      <c r="BJ2139" s="34"/>
      <c r="BK2139" s="34"/>
      <c r="BL2139" s="34"/>
      <c r="BM2139">
        <v>-1</v>
      </c>
      <c r="BN2139" t="s">
        <v>2146</v>
      </c>
      <c r="BO2139" t="s">
        <v>8054</v>
      </c>
      <c r="BP2139" t="b">
        <v>1</v>
      </c>
    </row>
    <row r="2140" spans="1:68" x14ac:dyDescent="0.25">
      <c r="A2140" s="30" t="str">
        <f t="shared" si="34"/>
        <v>2013037221</v>
      </c>
      <c r="B2140" t="s">
        <v>225</v>
      </c>
      <c r="C2140">
        <v>221</v>
      </c>
      <c r="D2140" s="65" t="s">
        <v>8809</v>
      </c>
      <c r="E2140" t="s">
        <v>231</v>
      </c>
      <c r="F2140">
        <v>0</v>
      </c>
      <c r="G2140">
        <v>2013</v>
      </c>
      <c r="H2140">
        <v>2</v>
      </c>
      <c r="I2140" s="34">
        <v>172.5</v>
      </c>
      <c r="J2140">
        <v>170</v>
      </c>
      <c r="K2140" s="32">
        <v>43.747199999999999</v>
      </c>
      <c r="L2140" s="32">
        <v>-67.147499999999994</v>
      </c>
      <c r="M2140" s="31">
        <v>41554.336157407408</v>
      </c>
      <c r="N2140" s="33">
        <v>2.98</v>
      </c>
      <c r="O2140" s="33">
        <v>49.59</v>
      </c>
      <c r="P2140" s="32">
        <v>11.7662</v>
      </c>
      <c r="Q2140" s="32">
        <v>9.9617000000000004</v>
      </c>
      <c r="R2140" s="32">
        <v>12.9497</v>
      </c>
      <c r="S2140" s="32">
        <v>1.0373000000000001</v>
      </c>
      <c r="T2140" s="32">
        <v>11.765499999999999</v>
      </c>
      <c r="U2140" s="32">
        <v>9.9604999999999997</v>
      </c>
      <c r="V2140" s="32">
        <v>12.950200000000001</v>
      </c>
      <c r="W2140" s="32">
        <v>1.0376000000000001</v>
      </c>
      <c r="X2140" s="32">
        <v>33.177799999999998</v>
      </c>
      <c r="Y2140" s="32">
        <v>33.011499999999998</v>
      </c>
      <c r="Z2140" s="32">
        <v>33.565600000000003</v>
      </c>
      <c r="AA2140" s="32">
        <v>0.1855</v>
      </c>
      <c r="AB2140" s="32">
        <v>33.171500000000002</v>
      </c>
      <c r="AC2140" s="32">
        <v>32.998699999999999</v>
      </c>
      <c r="AD2140" s="32">
        <v>33.560099999999998</v>
      </c>
      <c r="AE2140" s="32">
        <v>0.18729999999999999</v>
      </c>
      <c r="AF2140" s="32">
        <v>5.4302999999999999</v>
      </c>
      <c r="AG2140" s="32">
        <v>4.7895000000000003</v>
      </c>
      <c r="AH2140" s="32">
        <v>6.0555000000000003</v>
      </c>
      <c r="AI2140" s="32">
        <v>0.41139999999999999</v>
      </c>
      <c r="AJ2140" s="32">
        <v>5.5247000000000002</v>
      </c>
      <c r="AK2140" s="32">
        <v>4.8844000000000003</v>
      </c>
      <c r="AL2140" s="32">
        <v>6.1818</v>
      </c>
      <c r="AM2140" s="32">
        <v>0.43769999999999998</v>
      </c>
      <c r="AN2140" s="32">
        <v>0.97519999999999996</v>
      </c>
      <c r="AO2140" s="32">
        <v>0.98099999999999998</v>
      </c>
      <c r="AP2140" s="32">
        <v>12.947900000000001</v>
      </c>
      <c r="AQ2140" s="32">
        <v>6.9999999999999999E-4</v>
      </c>
      <c r="AR2140" s="32">
        <v>12.9475</v>
      </c>
      <c r="AS2140" s="32">
        <v>6.9999999999999999E-4</v>
      </c>
      <c r="AT2140" s="32">
        <v>33.011800000000001</v>
      </c>
      <c r="AU2140" s="32">
        <v>2.9999999999999997E-4</v>
      </c>
      <c r="AV2140" s="32">
        <v>32.999099999999999</v>
      </c>
      <c r="AW2140" s="32">
        <v>4.0000000000000002E-4</v>
      </c>
      <c r="AX2140" s="32">
        <v>9.8435000000000006</v>
      </c>
      <c r="AY2140">
        <v>50.59</v>
      </c>
      <c r="AZ2140">
        <v>9.8430999999999997</v>
      </c>
      <c r="BA2140">
        <v>50.59</v>
      </c>
      <c r="BB2140">
        <v>180.22</v>
      </c>
      <c r="BC2140">
        <v>172.53</v>
      </c>
      <c r="BD2140" s="32">
        <v>10.1738</v>
      </c>
      <c r="BE2140" s="32">
        <v>10.173299999999999</v>
      </c>
      <c r="BF2140" s="32">
        <v>34.542999999999999</v>
      </c>
      <c r="BG2140" s="32">
        <v>34.529800000000002</v>
      </c>
      <c r="BH2140" s="32"/>
      <c r="BI2140" s="34"/>
      <c r="BJ2140" s="34"/>
      <c r="BK2140" s="34"/>
      <c r="BL2140" s="34"/>
      <c r="BM2140">
        <v>-1</v>
      </c>
      <c r="BN2140" t="s">
        <v>2147</v>
      </c>
      <c r="BO2140" t="s">
        <v>8055</v>
      </c>
      <c r="BP2140" t="b">
        <v>1</v>
      </c>
    </row>
    <row r="2141" spans="1:68" x14ac:dyDescent="0.25">
      <c r="A2141" s="30" t="str">
        <f t="shared" si="34"/>
        <v>2013037223</v>
      </c>
      <c r="B2141" t="s">
        <v>225</v>
      </c>
      <c r="C2141">
        <v>223</v>
      </c>
      <c r="D2141" s="65" t="s">
        <v>8850</v>
      </c>
      <c r="E2141" t="s">
        <v>232</v>
      </c>
      <c r="F2141">
        <v>0</v>
      </c>
      <c r="G2141">
        <v>2013</v>
      </c>
      <c r="H2141">
        <v>2</v>
      </c>
      <c r="I2141" s="34">
        <v>143.80000000000001</v>
      </c>
      <c r="J2141">
        <v>145</v>
      </c>
      <c r="K2141" s="32">
        <v>43.747700000000002</v>
      </c>
      <c r="L2141" s="32">
        <v>-66.898200000000003</v>
      </c>
      <c r="M2141" s="31">
        <v>41554.403935185182</v>
      </c>
      <c r="N2141" s="33">
        <v>0.99</v>
      </c>
      <c r="O2141" s="33">
        <v>49.59</v>
      </c>
      <c r="P2141" s="32">
        <v>12.4537</v>
      </c>
      <c r="Q2141" s="32">
        <v>11.2057</v>
      </c>
      <c r="R2141" s="32">
        <v>13.0358</v>
      </c>
      <c r="S2141" s="32">
        <v>0.65710000000000002</v>
      </c>
      <c r="T2141" s="32">
        <v>12.4519</v>
      </c>
      <c r="U2141" s="32">
        <v>11.2049</v>
      </c>
      <c r="V2141" s="32">
        <v>13.0345</v>
      </c>
      <c r="W2141" s="32">
        <v>0.65790000000000004</v>
      </c>
      <c r="X2141" s="32">
        <v>33.138599999999997</v>
      </c>
      <c r="Y2141" s="32">
        <v>33.060299999999998</v>
      </c>
      <c r="Z2141" s="32">
        <v>33.290999999999997</v>
      </c>
      <c r="AA2141" s="32">
        <v>8.0299999999999996E-2</v>
      </c>
      <c r="AB2141" s="32">
        <v>33.127699999999997</v>
      </c>
      <c r="AC2141" s="32">
        <v>33.046900000000001</v>
      </c>
      <c r="AD2141" s="32">
        <v>33.2804</v>
      </c>
      <c r="AE2141" s="32">
        <v>8.1699999999999995E-2</v>
      </c>
      <c r="AF2141" s="32">
        <v>5.6910999999999996</v>
      </c>
      <c r="AG2141" s="32">
        <v>5.2912999999999997</v>
      </c>
      <c r="AH2141" s="32">
        <v>5.9705000000000004</v>
      </c>
      <c r="AI2141" s="32">
        <v>0.2641</v>
      </c>
      <c r="AJ2141" s="32">
        <v>5.8383000000000003</v>
      </c>
      <c r="AK2141" s="32">
        <v>5.4329000000000001</v>
      </c>
      <c r="AL2141" s="32">
        <v>6.1428000000000003</v>
      </c>
      <c r="AM2141" s="32">
        <v>0.28060000000000002</v>
      </c>
      <c r="AN2141" s="32">
        <v>0.52039999999999997</v>
      </c>
      <c r="AO2141" s="32">
        <v>0.52210000000000001</v>
      </c>
      <c r="AP2141" s="32">
        <v>13.029400000000001</v>
      </c>
      <c r="AQ2141" s="32">
        <v>3.7000000000000002E-3</v>
      </c>
      <c r="AR2141" s="32">
        <v>13.0283</v>
      </c>
      <c r="AS2141" s="32">
        <v>1.6999999999999999E-3</v>
      </c>
      <c r="AT2141" s="32">
        <v>33.062199999999997</v>
      </c>
      <c r="AU2141" s="32">
        <v>1.1999999999999999E-3</v>
      </c>
      <c r="AV2141" s="32">
        <v>33.049300000000002</v>
      </c>
      <c r="AW2141" s="32">
        <v>1.4E-3</v>
      </c>
      <c r="AX2141" s="32">
        <v>9.7917000000000005</v>
      </c>
      <c r="AY2141">
        <v>107.11</v>
      </c>
      <c r="AZ2141">
        <v>9.7920999999999996</v>
      </c>
      <c r="BA2141">
        <v>107.11</v>
      </c>
      <c r="BB2141">
        <v>136.19</v>
      </c>
      <c r="BC2141">
        <v>143.79</v>
      </c>
      <c r="BD2141" s="32">
        <v>10.0421</v>
      </c>
      <c r="BE2141" s="32">
        <v>10.041499999999999</v>
      </c>
      <c r="BF2141" s="32">
        <v>34.366500000000002</v>
      </c>
      <c r="BG2141" s="32">
        <v>34.353200000000001</v>
      </c>
      <c r="BH2141" s="32"/>
      <c r="BI2141" s="34"/>
      <c r="BJ2141" s="34"/>
      <c r="BK2141" s="34"/>
      <c r="BL2141" s="34"/>
      <c r="BM2141">
        <v>-1</v>
      </c>
      <c r="BN2141" t="s">
        <v>2148</v>
      </c>
      <c r="BO2141" t="s">
        <v>8056</v>
      </c>
      <c r="BP2141" t="b">
        <v>1</v>
      </c>
    </row>
    <row r="2142" spans="1:68" x14ac:dyDescent="0.25">
      <c r="A2142" s="30" t="str">
        <f t="shared" si="34"/>
        <v>2013037225</v>
      </c>
      <c r="B2142" t="s">
        <v>225</v>
      </c>
      <c r="C2142">
        <v>225</v>
      </c>
      <c r="D2142" s="65" t="s">
        <v>8905</v>
      </c>
      <c r="E2142" t="s">
        <v>233</v>
      </c>
      <c r="F2142">
        <v>0</v>
      </c>
      <c r="G2142">
        <v>2013</v>
      </c>
      <c r="H2142">
        <v>2</v>
      </c>
      <c r="I2142" s="34">
        <v>115</v>
      </c>
      <c r="J2142">
        <v>112</v>
      </c>
      <c r="K2142" s="32">
        <v>43.751300000000001</v>
      </c>
      <c r="L2142" s="32">
        <v>-66.648200000000003</v>
      </c>
      <c r="M2142" s="31">
        <v>41554.470300925925</v>
      </c>
      <c r="N2142" s="33">
        <v>0.99</v>
      </c>
      <c r="O2142" s="33">
        <v>49.59</v>
      </c>
      <c r="P2142" s="32">
        <v>10.797499999999999</v>
      </c>
      <c r="Q2142" s="32">
        <v>10.768800000000001</v>
      </c>
      <c r="R2142" s="32">
        <v>10.855499999999999</v>
      </c>
      <c r="S2142" s="32">
        <v>2.1600000000000001E-2</v>
      </c>
      <c r="T2142" s="32">
        <v>10.7971</v>
      </c>
      <c r="U2142" s="32">
        <v>10.768000000000001</v>
      </c>
      <c r="V2142" s="32">
        <v>10.854699999999999</v>
      </c>
      <c r="W2142" s="32">
        <v>2.1600000000000001E-2</v>
      </c>
      <c r="X2142" s="32">
        <v>33.085299999999997</v>
      </c>
      <c r="Y2142" s="32">
        <v>33.024700000000003</v>
      </c>
      <c r="Z2142" s="32">
        <v>33.198700000000002</v>
      </c>
      <c r="AA2142" s="32">
        <v>6.0900000000000003E-2</v>
      </c>
      <c r="AB2142" s="32">
        <v>33.071599999999997</v>
      </c>
      <c r="AC2142" s="32">
        <v>33.006900000000002</v>
      </c>
      <c r="AD2142" s="32">
        <v>33.1843</v>
      </c>
      <c r="AE2142" s="32">
        <v>6.0900000000000003E-2</v>
      </c>
      <c r="AF2142" s="32">
        <v>5.5608000000000004</v>
      </c>
      <c r="AG2142" s="32">
        <v>5.4816000000000003</v>
      </c>
      <c r="AH2142" s="32">
        <v>5.6256000000000004</v>
      </c>
      <c r="AI2142" s="32">
        <v>4.5600000000000002E-2</v>
      </c>
      <c r="AJ2142" s="32">
        <v>5.7103999999999999</v>
      </c>
      <c r="AK2142" s="32">
        <v>5.6619999999999999</v>
      </c>
      <c r="AL2142" s="32">
        <v>5.7584999999999997</v>
      </c>
      <c r="AM2142" s="32">
        <v>2.58E-2</v>
      </c>
      <c r="AN2142" s="32">
        <v>0.12379999999999999</v>
      </c>
      <c r="AO2142" s="32">
        <v>0.12330000000000001</v>
      </c>
      <c r="AP2142" s="32">
        <v>10.791</v>
      </c>
      <c r="AQ2142" s="32">
        <v>6.9999999999999999E-4</v>
      </c>
      <c r="AR2142" s="32">
        <v>10.791399999999999</v>
      </c>
      <c r="AS2142" s="32">
        <v>2.7000000000000001E-3</v>
      </c>
      <c r="AT2142" s="32">
        <v>33.025399999999998</v>
      </c>
      <c r="AU2142" s="32">
        <v>5.0000000000000001E-4</v>
      </c>
      <c r="AV2142" s="32">
        <v>33.011200000000002</v>
      </c>
      <c r="AW2142" s="32">
        <v>2.3999999999999998E-3</v>
      </c>
      <c r="AX2142" s="32">
        <v>10.760899999999999</v>
      </c>
      <c r="AY2142">
        <v>114.05</v>
      </c>
      <c r="AZ2142">
        <v>10.760199999999999</v>
      </c>
      <c r="BA2142">
        <v>114.05</v>
      </c>
      <c r="BB2142">
        <v>112.24</v>
      </c>
      <c r="BC2142">
        <v>115.04</v>
      </c>
      <c r="BD2142" s="32">
        <v>10.7614</v>
      </c>
      <c r="BE2142" s="32">
        <v>10.762</v>
      </c>
      <c r="BF2142" s="32">
        <v>33.496099999999998</v>
      </c>
      <c r="BG2142" s="32">
        <v>33.481299999999997</v>
      </c>
      <c r="BH2142" s="32"/>
      <c r="BI2142" s="34"/>
      <c r="BJ2142" s="34"/>
      <c r="BK2142" s="34"/>
      <c r="BL2142" s="34"/>
      <c r="BM2142">
        <v>-1</v>
      </c>
      <c r="BN2142" t="s">
        <v>2149</v>
      </c>
      <c r="BO2142" t="s">
        <v>8057</v>
      </c>
      <c r="BP2142" t="b">
        <v>1</v>
      </c>
    </row>
    <row r="2143" spans="1:68" x14ac:dyDescent="0.25">
      <c r="A2143" s="30" t="str">
        <f t="shared" si="34"/>
        <v>2013037227</v>
      </c>
      <c r="B2143" t="s">
        <v>225</v>
      </c>
      <c r="C2143">
        <v>227</v>
      </c>
      <c r="D2143" s="65" t="s">
        <v>8931</v>
      </c>
      <c r="E2143" t="s">
        <v>234</v>
      </c>
      <c r="F2143">
        <v>0</v>
      </c>
      <c r="G2143">
        <v>2013</v>
      </c>
      <c r="H2143">
        <v>2</v>
      </c>
      <c r="I2143" s="34">
        <v>76.400000000000006</v>
      </c>
      <c r="J2143">
        <v>69</v>
      </c>
      <c r="K2143" s="32">
        <v>43.752200000000002</v>
      </c>
      <c r="L2143" s="32">
        <v>-66.400199999999998</v>
      </c>
      <c r="M2143" s="31">
        <v>41554.530682870369</v>
      </c>
      <c r="N2143" s="33">
        <v>1.98</v>
      </c>
      <c r="O2143" s="33">
        <v>49.59</v>
      </c>
      <c r="P2143" s="32">
        <v>10.893000000000001</v>
      </c>
      <c r="Q2143" s="32">
        <v>10.7445</v>
      </c>
      <c r="R2143" s="32">
        <v>11.260999999999999</v>
      </c>
      <c r="S2143" s="32">
        <v>0.1847</v>
      </c>
      <c r="T2143" s="32">
        <v>10.8924</v>
      </c>
      <c r="U2143" s="32">
        <v>10.7439</v>
      </c>
      <c r="V2143" s="32">
        <v>11.260999999999999</v>
      </c>
      <c r="W2143" s="32">
        <v>0.18490000000000001</v>
      </c>
      <c r="X2143" s="32">
        <v>32.277000000000001</v>
      </c>
      <c r="Y2143" s="32">
        <v>32.002600000000001</v>
      </c>
      <c r="Z2143" s="32">
        <v>32.654800000000002</v>
      </c>
      <c r="AA2143" s="32">
        <v>0.25990000000000002</v>
      </c>
      <c r="AB2143" s="32">
        <v>32.264699999999998</v>
      </c>
      <c r="AC2143" s="32">
        <v>31.992699999999999</v>
      </c>
      <c r="AD2143" s="32">
        <v>32.641399999999997</v>
      </c>
      <c r="AE2143" s="32">
        <v>0.25929999999999997</v>
      </c>
      <c r="AF2143" s="32">
        <v>5.7138</v>
      </c>
      <c r="AG2143" s="32">
        <v>5.6573000000000002</v>
      </c>
      <c r="AH2143" s="32">
        <v>5.8335999999999997</v>
      </c>
      <c r="AI2143" s="32">
        <v>4.8399999999999999E-2</v>
      </c>
      <c r="AJ2143" s="32">
        <v>5.8771000000000004</v>
      </c>
      <c r="AK2143" s="32">
        <v>5.7929000000000004</v>
      </c>
      <c r="AL2143" s="32">
        <v>5.9938000000000002</v>
      </c>
      <c r="AM2143" s="32">
        <v>5.4300000000000001E-2</v>
      </c>
      <c r="AN2143" s="32">
        <v>0.5776</v>
      </c>
      <c r="AO2143" s="32">
        <v>0.5776</v>
      </c>
      <c r="AP2143" s="32">
        <v>11.250999999999999</v>
      </c>
      <c r="AQ2143" s="32">
        <v>8.8000000000000005E-3</v>
      </c>
      <c r="AR2143" s="32">
        <v>11.251099999999999</v>
      </c>
      <c r="AS2143" s="32">
        <v>8.3000000000000001E-3</v>
      </c>
      <c r="AT2143" s="32">
        <v>32.024700000000003</v>
      </c>
      <c r="AU2143" s="32">
        <v>1.1000000000000001E-3</v>
      </c>
      <c r="AV2143" s="32">
        <v>32.011400000000002</v>
      </c>
      <c r="AW2143" s="32">
        <v>2.2000000000000001E-3</v>
      </c>
      <c r="AX2143" s="32">
        <v>10.7445</v>
      </c>
      <c r="AY2143">
        <v>48.6</v>
      </c>
      <c r="AZ2143">
        <v>10.7439</v>
      </c>
      <c r="BA2143">
        <v>49.59</v>
      </c>
      <c r="BB2143">
        <v>74.19</v>
      </c>
      <c r="BC2143">
        <v>74.39</v>
      </c>
      <c r="BD2143" s="32">
        <v>10.750500000000001</v>
      </c>
      <c r="BE2143" s="32">
        <v>10.75</v>
      </c>
      <c r="BF2143" s="32">
        <v>32.686</v>
      </c>
      <c r="BG2143" s="32">
        <v>32.672800000000002</v>
      </c>
      <c r="BH2143" s="32"/>
      <c r="BI2143" s="34"/>
      <c r="BJ2143" s="34"/>
      <c r="BK2143" s="34"/>
      <c r="BL2143" s="34"/>
      <c r="BM2143">
        <v>-1</v>
      </c>
      <c r="BN2143" t="s">
        <v>2150</v>
      </c>
      <c r="BO2143" t="s">
        <v>8058</v>
      </c>
      <c r="BP2143" t="b">
        <v>1</v>
      </c>
    </row>
    <row r="2144" spans="1:68" x14ac:dyDescent="0.25">
      <c r="A2144" s="30" t="str">
        <f t="shared" si="34"/>
        <v>2013037229</v>
      </c>
      <c r="B2144" t="s">
        <v>225</v>
      </c>
      <c r="C2144">
        <v>229</v>
      </c>
      <c r="D2144" s="65" t="s">
        <v>8921</v>
      </c>
      <c r="E2144" t="s">
        <v>235</v>
      </c>
      <c r="F2144">
        <v>0</v>
      </c>
      <c r="G2144">
        <v>2013</v>
      </c>
      <c r="H2144">
        <v>2</v>
      </c>
      <c r="I2144" s="34">
        <v>1094.3</v>
      </c>
      <c r="J2144">
        <v>1075</v>
      </c>
      <c r="K2144" s="32">
        <v>42.664999999999999</v>
      </c>
      <c r="L2144" s="32">
        <v>-63.426499999999997</v>
      </c>
      <c r="M2144" s="31">
        <v>41555.108900462961</v>
      </c>
      <c r="N2144" s="33">
        <v>0.99</v>
      </c>
      <c r="O2144" s="33">
        <v>49.6</v>
      </c>
      <c r="P2144" s="32">
        <v>17.063600000000001</v>
      </c>
      <c r="Q2144" s="32">
        <v>11.5884</v>
      </c>
      <c r="R2144" s="32">
        <v>18.996500000000001</v>
      </c>
      <c r="S2144" s="32">
        <v>2.3258999999999999</v>
      </c>
      <c r="T2144" s="32">
        <v>17.061299999999999</v>
      </c>
      <c r="U2144" s="32">
        <v>11.585599999999999</v>
      </c>
      <c r="V2144" s="32">
        <v>18.996400000000001</v>
      </c>
      <c r="W2144" s="32">
        <v>2.3292999999999999</v>
      </c>
      <c r="X2144" s="32">
        <v>33.467500000000001</v>
      </c>
      <c r="Y2144" s="32">
        <v>32.533499999999997</v>
      </c>
      <c r="Z2144" s="32">
        <v>34.462899999999998</v>
      </c>
      <c r="AA2144" s="32">
        <v>0.75749999999999995</v>
      </c>
      <c r="AB2144" s="32">
        <v>33.459499999999998</v>
      </c>
      <c r="AC2144" s="32">
        <v>32.523000000000003</v>
      </c>
      <c r="AD2144" s="32">
        <v>34.459600000000002</v>
      </c>
      <c r="AE2144" s="32">
        <v>0.76070000000000004</v>
      </c>
      <c r="AF2144" s="32">
        <v>5.0799000000000003</v>
      </c>
      <c r="AG2144" s="32">
        <v>4.8105000000000002</v>
      </c>
      <c r="AH2144" s="32">
        <v>5.2114000000000003</v>
      </c>
      <c r="AI2144" s="32">
        <v>0.1162</v>
      </c>
      <c r="AJ2144" s="32">
        <v>5.1901000000000002</v>
      </c>
      <c r="AK2144" s="32">
        <v>4.88</v>
      </c>
      <c r="AL2144" s="32">
        <v>5.4040999999999997</v>
      </c>
      <c r="AM2144" s="32">
        <v>0.18229999999999999</v>
      </c>
      <c r="AN2144" s="32">
        <v>2.6907000000000001</v>
      </c>
      <c r="AO2144" s="32">
        <v>2.6960000000000002</v>
      </c>
      <c r="AP2144" s="32">
        <v>17.8506</v>
      </c>
      <c r="AQ2144" s="32">
        <v>1.6999999999999999E-3</v>
      </c>
      <c r="AR2144" s="32">
        <v>17.8508</v>
      </c>
      <c r="AS2144" s="32">
        <v>1.6000000000000001E-3</v>
      </c>
      <c r="AT2144" s="32">
        <v>32.535400000000003</v>
      </c>
      <c r="AU2144" s="32">
        <v>1.4E-3</v>
      </c>
      <c r="AV2144" s="32">
        <v>32.525100000000002</v>
      </c>
      <c r="AW2144" s="32">
        <v>1.5E-3</v>
      </c>
      <c r="AX2144" s="32">
        <v>4.4611999999999998</v>
      </c>
      <c r="AY2144">
        <v>1084.48</v>
      </c>
      <c r="AZ2144">
        <v>4.4606000000000003</v>
      </c>
      <c r="BA2144">
        <v>1083.49</v>
      </c>
      <c r="BB2144">
        <v>1086.1500000000001</v>
      </c>
      <c r="BC2144">
        <v>999.59</v>
      </c>
      <c r="BD2144" s="32">
        <v>4.5023</v>
      </c>
      <c r="BE2144" s="32">
        <v>4.5015999999999998</v>
      </c>
      <c r="BF2144" s="32">
        <v>34.987400000000001</v>
      </c>
      <c r="BG2144" s="32">
        <v>34.972299999999997</v>
      </c>
      <c r="BH2144" s="32"/>
      <c r="BI2144" s="34"/>
      <c r="BJ2144" s="34"/>
      <c r="BK2144" s="34"/>
      <c r="BL2144" s="34"/>
      <c r="BM2144">
        <v>-1</v>
      </c>
      <c r="BN2144" t="s">
        <v>2151</v>
      </c>
      <c r="BO2144" t="s">
        <v>8059</v>
      </c>
      <c r="BP2144" t="b">
        <v>1</v>
      </c>
    </row>
    <row r="2145" spans="1:68" x14ac:dyDescent="0.25">
      <c r="A2145" s="30" t="str">
        <f t="shared" si="34"/>
        <v>2013037232</v>
      </c>
      <c r="B2145" t="s">
        <v>225</v>
      </c>
      <c r="C2145">
        <v>232</v>
      </c>
      <c r="D2145" s="65" t="s">
        <v>8828</v>
      </c>
      <c r="E2145" t="s">
        <v>236</v>
      </c>
      <c r="F2145">
        <v>0</v>
      </c>
      <c r="G2145">
        <v>2013</v>
      </c>
      <c r="H2145">
        <v>2</v>
      </c>
      <c r="I2145" s="34">
        <v>160.69999999999999</v>
      </c>
      <c r="J2145">
        <v>160</v>
      </c>
      <c r="K2145" s="32">
        <v>42.915700000000001</v>
      </c>
      <c r="L2145" s="32">
        <v>-63.5047</v>
      </c>
      <c r="M2145" s="31">
        <v>41555.251608796294</v>
      </c>
      <c r="N2145" s="33">
        <v>0.99</v>
      </c>
      <c r="O2145" s="33">
        <v>49.6</v>
      </c>
      <c r="P2145" s="32">
        <v>13.716200000000001</v>
      </c>
      <c r="Q2145" s="32">
        <v>3.9579</v>
      </c>
      <c r="R2145" s="32">
        <v>16.919599999999999</v>
      </c>
      <c r="S2145" s="32">
        <v>4.5765000000000002</v>
      </c>
      <c r="T2145" s="32">
        <v>13.7193</v>
      </c>
      <c r="U2145" s="32">
        <v>3.9597000000000002</v>
      </c>
      <c r="V2145" s="32">
        <v>16.919499999999999</v>
      </c>
      <c r="W2145" s="32">
        <v>4.5715000000000003</v>
      </c>
      <c r="X2145" s="32">
        <v>31.607900000000001</v>
      </c>
      <c r="Y2145" s="32">
        <v>31.494</v>
      </c>
      <c r="Z2145" s="32">
        <v>32.152000000000001</v>
      </c>
      <c r="AA2145" s="32">
        <v>0.19370000000000001</v>
      </c>
      <c r="AB2145" s="32">
        <v>31.607199999999999</v>
      </c>
      <c r="AC2145" s="32">
        <v>31.488</v>
      </c>
      <c r="AD2145" s="32">
        <v>32.161700000000003</v>
      </c>
      <c r="AE2145" s="32">
        <v>0.20300000000000001</v>
      </c>
      <c r="AF2145" s="32">
        <v>5.7629999999999999</v>
      </c>
      <c r="AG2145" s="32">
        <v>5.2088999999999999</v>
      </c>
      <c r="AH2145" s="32">
        <v>6.8057999999999996</v>
      </c>
      <c r="AI2145" s="32">
        <v>0.64359999999999995</v>
      </c>
      <c r="AJ2145" s="32">
        <v>5.8243</v>
      </c>
      <c r="AK2145" s="32">
        <v>5.3884999999999996</v>
      </c>
      <c r="AL2145" s="32">
        <v>6.6750999999999996</v>
      </c>
      <c r="AM2145" s="32">
        <v>0.47620000000000001</v>
      </c>
      <c r="AN2145" s="32">
        <v>2.6675</v>
      </c>
      <c r="AO2145" s="32">
        <v>2.6836000000000002</v>
      </c>
      <c r="AP2145" s="32">
        <v>16.915600000000001</v>
      </c>
      <c r="AQ2145" s="32">
        <v>4.0000000000000002E-4</v>
      </c>
      <c r="AR2145" s="32">
        <v>16.915400000000002</v>
      </c>
      <c r="AS2145" s="32">
        <v>2.9999999999999997E-4</v>
      </c>
      <c r="AT2145" s="32">
        <v>31.509799999999998</v>
      </c>
      <c r="AU2145" s="32">
        <v>1E-4</v>
      </c>
      <c r="AV2145" s="32">
        <v>31.4984</v>
      </c>
      <c r="AW2145" s="32">
        <v>1E-4</v>
      </c>
      <c r="AX2145" s="32">
        <v>3.5455000000000001</v>
      </c>
      <c r="AY2145">
        <v>59.52</v>
      </c>
      <c r="AZ2145">
        <v>3.5449000000000002</v>
      </c>
      <c r="BA2145">
        <v>59.52</v>
      </c>
      <c r="BB2145">
        <v>151.44999999999999</v>
      </c>
      <c r="BC2145">
        <v>160.65</v>
      </c>
      <c r="BD2145" s="32">
        <v>10.9838</v>
      </c>
      <c r="BE2145" s="32">
        <v>10.9838</v>
      </c>
      <c r="BF2145" s="32">
        <v>35.335099999999997</v>
      </c>
      <c r="BG2145" s="32">
        <v>35.322200000000002</v>
      </c>
      <c r="BH2145" s="32">
        <v>3.5455000000000001</v>
      </c>
      <c r="BI2145" s="34">
        <v>60</v>
      </c>
      <c r="BJ2145" s="34">
        <v>50</v>
      </c>
      <c r="BK2145" s="34">
        <v>69</v>
      </c>
      <c r="BL2145" s="34">
        <v>19</v>
      </c>
      <c r="BM2145">
        <v>0</v>
      </c>
      <c r="BN2145" t="s">
        <v>2152</v>
      </c>
      <c r="BO2145" t="s">
        <v>8060</v>
      </c>
      <c r="BP2145" t="b">
        <v>1</v>
      </c>
    </row>
    <row r="2146" spans="1:68" x14ac:dyDescent="0.25">
      <c r="A2146" s="30" t="str">
        <f t="shared" si="34"/>
        <v>2013037234</v>
      </c>
      <c r="B2146" t="s">
        <v>225</v>
      </c>
      <c r="C2146">
        <v>234</v>
      </c>
      <c r="D2146" s="65" t="s">
        <v>8932</v>
      </c>
      <c r="E2146" t="s">
        <v>237</v>
      </c>
      <c r="F2146">
        <v>0</v>
      </c>
      <c r="G2146">
        <v>2013</v>
      </c>
      <c r="H2146">
        <v>2</v>
      </c>
      <c r="I2146" s="34">
        <v>202.3</v>
      </c>
      <c r="J2146">
        <v>201</v>
      </c>
      <c r="K2146" s="32">
        <v>43.381</v>
      </c>
      <c r="L2146" s="32">
        <v>-63.668999999999997</v>
      </c>
      <c r="M2146" s="31">
        <v>41555.370740740742</v>
      </c>
      <c r="N2146" s="33">
        <v>0.99</v>
      </c>
      <c r="O2146" s="33">
        <v>49.6</v>
      </c>
      <c r="P2146" s="32">
        <v>11.9313</v>
      </c>
      <c r="Q2146" s="32">
        <v>3.6292</v>
      </c>
      <c r="R2146" s="32">
        <v>15.808999999999999</v>
      </c>
      <c r="S2146" s="32">
        <v>4.9646999999999997</v>
      </c>
      <c r="T2146" s="32">
        <v>11.934699999999999</v>
      </c>
      <c r="U2146" s="32">
        <v>3.6297999999999999</v>
      </c>
      <c r="V2146" s="32">
        <v>15.8093</v>
      </c>
      <c r="W2146" s="32">
        <v>4.9634</v>
      </c>
      <c r="X2146" s="32">
        <v>31.546199999999999</v>
      </c>
      <c r="Y2146" s="32">
        <v>31.3733</v>
      </c>
      <c r="Z2146" s="32">
        <v>32.1404</v>
      </c>
      <c r="AA2146" s="32">
        <v>0.25259999999999999</v>
      </c>
      <c r="AB2146" s="32">
        <v>31.549600000000002</v>
      </c>
      <c r="AC2146" s="32">
        <v>31.361499999999999</v>
      </c>
      <c r="AD2146" s="32">
        <v>32.139800000000001</v>
      </c>
      <c r="AE2146" s="32">
        <v>0.26390000000000002</v>
      </c>
      <c r="AF2146" s="32">
        <v>5.8823999999999996</v>
      </c>
      <c r="AG2146" s="32">
        <v>5.4069000000000003</v>
      </c>
      <c r="AH2146" s="32">
        <v>6.5831</v>
      </c>
      <c r="AI2146" s="32">
        <v>0.49959999999999999</v>
      </c>
      <c r="AJ2146" s="32">
        <v>5.8739999999999997</v>
      </c>
      <c r="AK2146" s="32">
        <v>5.4615999999999998</v>
      </c>
      <c r="AL2146" s="32">
        <v>6.6200999999999999</v>
      </c>
      <c r="AM2146" s="32">
        <v>0.39379999999999998</v>
      </c>
      <c r="AN2146" s="32">
        <v>2.5045999999999999</v>
      </c>
      <c r="AO2146" s="32">
        <v>2.5131000000000001</v>
      </c>
      <c r="AP2146" s="32">
        <v>15.8079</v>
      </c>
      <c r="AQ2146" s="32">
        <v>6.9999999999999999E-4</v>
      </c>
      <c r="AR2146" s="32">
        <v>15.807600000000001</v>
      </c>
      <c r="AS2146" s="32">
        <v>6.9999999999999999E-4</v>
      </c>
      <c r="AT2146" s="32">
        <v>31.377199999999998</v>
      </c>
      <c r="AU2146" s="32">
        <v>5.9999999999999995E-4</v>
      </c>
      <c r="AV2146" s="32">
        <v>31.365400000000001</v>
      </c>
      <c r="AW2146" s="32">
        <v>1E-3</v>
      </c>
      <c r="AX2146" s="32">
        <v>3.2538999999999998</v>
      </c>
      <c r="AY2146">
        <v>62.49</v>
      </c>
      <c r="AZ2146">
        <v>3.2536</v>
      </c>
      <c r="BA2146">
        <v>62.49</v>
      </c>
      <c r="BB2146">
        <v>204.54</v>
      </c>
      <c r="BC2146">
        <v>202.27</v>
      </c>
      <c r="BD2146" s="32">
        <v>10.6035</v>
      </c>
      <c r="BE2146" s="32">
        <v>10.6043</v>
      </c>
      <c r="BF2146" s="32">
        <v>35.115400000000001</v>
      </c>
      <c r="BG2146" s="32">
        <v>35.103000000000002</v>
      </c>
      <c r="BH2146" s="32">
        <v>3.2538999999999998</v>
      </c>
      <c r="BI2146" s="34">
        <v>63</v>
      </c>
      <c r="BJ2146" s="34">
        <v>46</v>
      </c>
      <c r="BK2146" s="34">
        <v>94</v>
      </c>
      <c r="BL2146" s="34">
        <v>33</v>
      </c>
      <c r="BM2146">
        <v>0</v>
      </c>
      <c r="BN2146" t="s">
        <v>2153</v>
      </c>
      <c r="BO2146" t="s">
        <v>8061</v>
      </c>
      <c r="BP2146" t="b">
        <v>1</v>
      </c>
    </row>
    <row r="2147" spans="1:68" x14ac:dyDescent="0.25">
      <c r="A2147" s="30" t="str">
        <f t="shared" si="34"/>
        <v>2013037236</v>
      </c>
      <c r="B2147" t="s">
        <v>225</v>
      </c>
      <c r="C2147">
        <v>236</v>
      </c>
      <c r="D2147" s="65" t="s">
        <v>8929</v>
      </c>
      <c r="E2147" t="s">
        <v>224</v>
      </c>
      <c r="F2147">
        <v>0</v>
      </c>
      <c r="G2147">
        <v>2013</v>
      </c>
      <c r="H2147">
        <v>2</v>
      </c>
      <c r="I2147" s="34">
        <v>232</v>
      </c>
      <c r="J2147">
        <v>240</v>
      </c>
      <c r="K2147" s="32">
        <v>43.695</v>
      </c>
      <c r="L2147" s="32">
        <v>-63.7607</v>
      </c>
      <c r="M2147" s="31">
        <v>41555.464363425926</v>
      </c>
      <c r="N2147" s="33">
        <v>0.99</v>
      </c>
      <c r="O2147" s="33">
        <v>49.59</v>
      </c>
      <c r="P2147" s="32">
        <v>8.8353000000000002</v>
      </c>
      <c r="Q2147" s="32">
        <v>3.5583</v>
      </c>
      <c r="R2147" s="32">
        <v>15.4183</v>
      </c>
      <c r="S2147" s="32">
        <v>5.3121999999999998</v>
      </c>
      <c r="T2147" s="32">
        <v>8.8274000000000008</v>
      </c>
      <c r="U2147" s="32">
        <v>3.5560999999999998</v>
      </c>
      <c r="V2147" s="32">
        <v>15.417899999999999</v>
      </c>
      <c r="W2147" s="32">
        <v>5.3098000000000001</v>
      </c>
      <c r="X2147" s="32">
        <v>31.755500000000001</v>
      </c>
      <c r="Y2147" s="32">
        <v>31.058800000000002</v>
      </c>
      <c r="Z2147" s="32">
        <v>32.502299999999998</v>
      </c>
      <c r="AA2147" s="32">
        <v>0.57389999999999997</v>
      </c>
      <c r="AB2147" s="32">
        <v>31.761199999999999</v>
      </c>
      <c r="AC2147" s="32">
        <v>31.046900000000001</v>
      </c>
      <c r="AD2147" s="32">
        <v>32.496899999999997</v>
      </c>
      <c r="AE2147" s="32">
        <v>0.58130000000000004</v>
      </c>
      <c r="AF2147" s="32">
        <v>6.1832000000000003</v>
      </c>
      <c r="AG2147" s="32">
        <v>5.2133000000000003</v>
      </c>
      <c r="AH2147" s="32">
        <v>7.0328999999999997</v>
      </c>
      <c r="AI2147" s="32">
        <v>0.58120000000000005</v>
      </c>
      <c r="AJ2147" s="32">
        <v>6.1616999999999997</v>
      </c>
      <c r="AK2147" s="32">
        <v>5.2805</v>
      </c>
      <c r="AL2147" s="32">
        <v>6.8555999999999999</v>
      </c>
      <c r="AM2147" s="32">
        <v>0.4955</v>
      </c>
      <c r="AN2147" s="32">
        <v>2.9668000000000001</v>
      </c>
      <c r="AO2147" s="32">
        <v>2.972</v>
      </c>
      <c r="AP2147" s="32">
        <v>15.416600000000001</v>
      </c>
      <c r="AQ2147" s="32">
        <v>8.9999999999999998E-4</v>
      </c>
      <c r="AR2147" s="32">
        <v>15.416</v>
      </c>
      <c r="AS2147" s="32">
        <v>1.8E-3</v>
      </c>
      <c r="AT2147" s="32">
        <v>31.059699999999999</v>
      </c>
      <c r="AU2147" s="32">
        <v>1E-4</v>
      </c>
      <c r="AV2147" s="32">
        <v>31.047599999999999</v>
      </c>
      <c r="AW2147" s="32">
        <v>2.0000000000000001E-4</v>
      </c>
      <c r="AX2147" s="32">
        <v>3.3353999999999999</v>
      </c>
      <c r="AY2147">
        <v>56.54</v>
      </c>
      <c r="AZ2147">
        <v>3.3384</v>
      </c>
      <c r="BA2147">
        <v>56.54</v>
      </c>
      <c r="BB2147">
        <v>219.58</v>
      </c>
      <c r="BC2147">
        <v>232</v>
      </c>
      <c r="BD2147" s="32">
        <v>10.2789</v>
      </c>
      <c r="BE2147" s="32">
        <v>10.278499999999999</v>
      </c>
      <c r="BF2147" s="32">
        <v>35.065300000000001</v>
      </c>
      <c r="BG2147" s="32">
        <v>35.052300000000002</v>
      </c>
      <c r="BH2147" s="32">
        <v>3.3353999999999999</v>
      </c>
      <c r="BI2147" s="34">
        <v>57</v>
      </c>
      <c r="BJ2147" s="34">
        <v>37</v>
      </c>
      <c r="BK2147" s="34">
        <v>70</v>
      </c>
      <c r="BL2147" s="34">
        <v>33</v>
      </c>
      <c r="BM2147">
        <v>0</v>
      </c>
      <c r="BN2147" t="s">
        <v>2154</v>
      </c>
      <c r="BO2147" t="s">
        <v>8062</v>
      </c>
      <c r="BP2147" t="b">
        <v>1</v>
      </c>
    </row>
    <row r="2148" spans="1:68" x14ac:dyDescent="0.25">
      <c r="A2148" s="30" t="str">
        <f t="shared" si="34"/>
        <v>2013037239</v>
      </c>
      <c r="B2148" t="s">
        <v>225</v>
      </c>
      <c r="C2148">
        <v>239</v>
      </c>
      <c r="D2148" s="65" t="s">
        <v>8829</v>
      </c>
      <c r="E2148" t="s">
        <v>238</v>
      </c>
      <c r="F2148">
        <v>0</v>
      </c>
      <c r="G2148">
        <v>2013</v>
      </c>
      <c r="H2148">
        <v>2</v>
      </c>
      <c r="I2148" s="34">
        <v>144.80000000000001</v>
      </c>
      <c r="J2148">
        <v>145</v>
      </c>
      <c r="K2148" s="32">
        <v>44.085799999999999</v>
      </c>
      <c r="L2148" s="32">
        <v>-63.903799999999997</v>
      </c>
      <c r="M2148" s="31">
        <v>41555.643310185187</v>
      </c>
      <c r="N2148" s="33">
        <v>1.98</v>
      </c>
      <c r="O2148" s="33">
        <v>49.59</v>
      </c>
      <c r="P2148" s="32">
        <v>10.563700000000001</v>
      </c>
      <c r="Q2148" s="32">
        <v>3.7534999999999998</v>
      </c>
      <c r="R2148" s="32">
        <v>15.8004</v>
      </c>
      <c r="S2148" s="32">
        <v>4.6467999999999998</v>
      </c>
      <c r="T2148" s="32">
        <v>10.4933</v>
      </c>
      <c r="U2148" s="32">
        <v>3.7473999999999998</v>
      </c>
      <c r="V2148" s="32">
        <v>15.800800000000001</v>
      </c>
      <c r="W2148" s="32">
        <v>4.6767000000000003</v>
      </c>
      <c r="X2148" s="32">
        <v>30.833600000000001</v>
      </c>
      <c r="Y2148" s="32">
        <v>29.953700000000001</v>
      </c>
      <c r="Z2148" s="32">
        <v>31.8477</v>
      </c>
      <c r="AA2148" s="32">
        <v>0.72950000000000004</v>
      </c>
      <c r="AB2148" s="32">
        <v>30.834499999999998</v>
      </c>
      <c r="AC2148" s="32">
        <v>29.942</v>
      </c>
      <c r="AD2148" s="32">
        <v>31.855699999999999</v>
      </c>
      <c r="AE2148" s="32">
        <v>0.74509999999999998</v>
      </c>
      <c r="AF2148" s="32">
        <v>5.7786</v>
      </c>
      <c r="AG2148" s="32">
        <v>5.0076999999999998</v>
      </c>
      <c r="AH2148" s="32">
        <v>6.3350999999999997</v>
      </c>
      <c r="AI2148" s="32">
        <v>0.41289999999999999</v>
      </c>
      <c r="AJ2148" s="32">
        <v>5.7629999999999999</v>
      </c>
      <c r="AK2148" s="32">
        <v>5.0156000000000001</v>
      </c>
      <c r="AL2148" s="32">
        <v>6.3529999999999998</v>
      </c>
      <c r="AM2148" s="32">
        <v>0.37809999999999999</v>
      </c>
      <c r="AN2148" s="32">
        <v>3.3822000000000001</v>
      </c>
      <c r="AO2148" s="32">
        <v>3.3982000000000001</v>
      </c>
      <c r="AP2148" s="32">
        <v>15.796200000000001</v>
      </c>
      <c r="AQ2148" s="32">
        <v>7.0000000000000001E-3</v>
      </c>
      <c r="AR2148" s="32">
        <v>15.7941</v>
      </c>
      <c r="AS2148" s="32">
        <v>5.4000000000000003E-3</v>
      </c>
      <c r="AT2148" s="32">
        <v>29.956900000000001</v>
      </c>
      <c r="AU2148" s="32">
        <v>5.9999999999999995E-4</v>
      </c>
      <c r="AV2148" s="32">
        <v>29.945</v>
      </c>
      <c r="AW2148" s="32">
        <v>5.9999999999999995E-4</v>
      </c>
      <c r="AX2148" s="32">
        <v>3.1983999999999999</v>
      </c>
      <c r="AY2148">
        <v>77.36</v>
      </c>
      <c r="AZ2148">
        <v>3.1979000000000002</v>
      </c>
      <c r="BA2148">
        <v>77.36</v>
      </c>
      <c r="BB2148">
        <v>138</v>
      </c>
      <c r="BC2148">
        <v>144.78</v>
      </c>
      <c r="BD2148" s="32">
        <v>9.2917000000000005</v>
      </c>
      <c r="BE2148" s="32">
        <v>9.3419000000000008</v>
      </c>
      <c r="BF2148" s="32">
        <v>34.617600000000003</v>
      </c>
      <c r="BG2148" s="32">
        <v>34.622199999999999</v>
      </c>
      <c r="BH2148" s="32">
        <v>3.1983999999999999</v>
      </c>
      <c r="BI2148" s="34">
        <v>78</v>
      </c>
      <c r="BJ2148" s="34">
        <v>49</v>
      </c>
      <c r="BK2148" s="34">
        <v>104</v>
      </c>
      <c r="BL2148" s="34">
        <v>55</v>
      </c>
      <c r="BM2148">
        <v>0</v>
      </c>
      <c r="BN2148" t="s">
        <v>2155</v>
      </c>
      <c r="BO2148" t="s">
        <v>8063</v>
      </c>
      <c r="BP2148" t="b">
        <v>1</v>
      </c>
    </row>
    <row r="2149" spans="1:68" x14ac:dyDescent="0.25">
      <c r="A2149" s="30" t="str">
        <f t="shared" si="34"/>
        <v>2013037241</v>
      </c>
      <c r="B2149" t="s">
        <v>225</v>
      </c>
      <c r="C2149">
        <v>241</v>
      </c>
      <c r="D2149" s="65" t="s">
        <v>8853</v>
      </c>
      <c r="E2149" t="s">
        <v>239</v>
      </c>
      <c r="F2149">
        <v>0</v>
      </c>
      <c r="G2149">
        <v>2013</v>
      </c>
      <c r="H2149">
        <v>2</v>
      </c>
      <c r="I2149" s="34">
        <v>41.7</v>
      </c>
      <c r="J2149">
        <v>40</v>
      </c>
      <c r="K2149" s="32">
        <v>44.389000000000003</v>
      </c>
      <c r="L2149" s="32">
        <v>-64.007800000000003</v>
      </c>
      <c r="M2149" s="31">
        <v>41555.736307870371</v>
      </c>
      <c r="N2149" s="33">
        <v>0.99</v>
      </c>
      <c r="O2149" s="33">
        <v>41.66</v>
      </c>
      <c r="P2149" s="32"/>
      <c r="Q2149" s="32"/>
      <c r="R2149" s="32"/>
      <c r="S2149" s="32"/>
      <c r="T2149" s="32"/>
      <c r="U2149" s="32"/>
      <c r="V2149" s="32"/>
      <c r="W2149" s="32"/>
      <c r="X2149" s="32"/>
      <c r="Y2149" s="32"/>
      <c r="Z2149" s="32"/>
      <c r="AA2149" s="32"/>
      <c r="AB2149" s="32"/>
      <c r="AC2149" s="32"/>
      <c r="AD2149" s="32"/>
      <c r="AE2149" s="32"/>
      <c r="AF2149" s="32"/>
      <c r="AG2149" s="32"/>
      <c r="AH2149" s="32"/>
      <c r="AI2149" s="32"/>
      <c r="AJ2149" s="32"/>
      <c r="AK2149" s="32"/>
      <c r="AL2149" s="32"/>
      <c r="AM2149" s="32"/>
      <c r="AN2149" s="32"/>
      <c r="AO2149" s="32"/>
      <c r="AP2149" s="32">
        <v>15.0806</v>
      </c>
      <c r="AQ2149" s="32">
        <v>1.9E-3</v>
      </c>
      <c r="AR2149" s="32">
        <v>15.0801</v>
      </c>
      <c r="AS2149" s="32">
        <v>1.8E-3</v>
      </c>
      <c r="AT2149" s="32">
        <v>29.977599999999999</v>
      </c>
      <c r="AU2149" s="32">
        <v>1.8E-3</v>
      </c>
      <c r="AV2149" s="32">
        <v>29.965699999999998</v>
      </c>
      <c r="AW2149" s="32">
        <v>1.8E-3</v>
      </c>
      <c r="AX2149" s="32">
        <v>13.1838</v>
      </c>
      <c r="AY2149">
        <v>41.66</v>
      </c>
      <c r="AZ2149">
        <v>13.167299999999999</v>
      </c>
      <c r="BA2149">
        <v>41.66</v>
      </c>
      <c r="BB2149">
        <v>62.01</v>
      </c>
      <c r="BC2149">
        <v>41.66</v>
      </c>
      <c r="BD2149" s="32">
        <v>13.1838</v>
      </c>
      <c r="BE2149" s="32">
        <v>13.167299999999999</v>
      </c>
      <c r="BF2149" s="32">
        <v>30.5596</v>
      </c>
      <c r="BG2149" s="32">
        <v>30.552099999999999</v>
      </c>
      <c r="BH2149" s="32"/>
      <c r="BI2149" s="34"/>
      <c r="BJ2149" s="34"/>
      <c r="BK2149" s="34"/>
      <c r="BL2149" s="34"/>
      <c r="BM2149">
        <v>-1</v>
      </c>
      <c r="BN2149" t="s">
        <v>2156</v>
      </c>
      <c r="BO2149" t="s">
        <v>8064</v>
      </c>
      <c r="BP2149" t="b">
        <v>1</v>
      </c>
    </row>
    <row r="2150" spans="1:68" x14ac:dyDescent="0.25">
      <c r="A2150" s="30" t="str">
        <f t="shared" si="34"/>
        <v>2013037243</v>
      </c>
      <c r="B2150" t="s">
        <v>225</v>
      </c>
      <c r="C2150">
        <v>243</v>
      </c>
      <c r="D2150" s="65" t="s">
        <v>8813</v>
      </c>
      <c r="E2150" t="s">
        <v>85</v>
      </c>
      <c r="F2150">
        <v>0</v>
      </c>
      <c r="G2150">
        <v>2013</v>
      </c>
      <c r="H2150">
        <v>2</v>
      </c>
      <c r="I2150" s="34">
        <v>173.5</v>
      </c>
      <c r="J2150">
        <v>170</v>
      </c>
      <c r="K2150" s="32">
        <v>43.893000000000001</v>
      </c>
      <c r="L2150" s="32">
        <v>-63.073300000000003</v>
      </c>
      <c r="M2150" s="31">
        <v>41555.913587962961</v>
      </c>
      <c r="N2150" s="33">
        <v>1.98</v>
      </c>
      <c r="O2150" s="33">
        <v>49.59</v>
      </c>
      <c r="P2150" s="32">
        <v>11.015700000000001</v>
      </c>
      <c r="Q2150" s="32">
        <v>4.3125</v>
      </c>
      <c r="R2150" s="32">
        <v>16.129100000000001</v>
      </c>
      <c r="S2150" s="32">
        <v>5.242</v>
      </c>
      <c r="T2150" s="32">
        <v>11.0116</v>
      </c>
      <c r="U2150" s="32">
        <v>4.3106999999999998</v>
      </c>
      <c r="V2150" s="32">
        <v>16.128799999999998</v>
      </c>
      <c r="W2150" s="32">
        <v>5.2428999999999997</v>
      </c>
      <c r="X2150" s="32">
        <v>31.645399999999999</v>
      </c>
      <c r="Y2150" s="32">
        <v>31.140499999999999</v>
      </c>
      <c r="Z2150" s="32">
        <v>32.414999999999999</v>
      </c>
      <c r="AA2150" s="32">
        <v>0.50219999999999998</v>
      </c>
      <c r="AB2150" s="32">
        <v>31.650400000000001</v>
      </c>
      <c r="AC2150" s="32">
        <v>31.128</v>
      </c>
      <c r="AD2150" s="32">
        <v>32.4146</v>
      </c>
      <c r="AE2150" s="32">
        <v>0.51319999999999999</v>
      </c>
      <c r="AF2150" s="32">
        <v>6.1608000000000001</v>
      </c>
      <c r="AG2150" s="32">
        <v>5.2797000000000001</v>
      </c>
      <c r="AH2150" s="32">
        <v>7.1582999999999997</v>
      </c>
      <c r="AI2150" s="32">
        <v>0.70020000000000004</v>
      </c>
      <c r="AJ2150" s="32">
        <v>6.1174999999999997</v>
      </c>
      <c r="AK2150" s="32">
        <v>5.2275</v>
      </c>
      <c r="AL2150" s="32">
        <v>6.9006999999999996</v>
      </c>
      <c r="AM2150" s="32">
        <v>0.59209999999999996</v>
      </c>
      <c r="AN2150" s="32">
        <v>2.9405000000000001</v>
      </c>
      <c r="AO2150" s="32">
        <v>2.9487000000000001</v>
      </c>
      <c r="AP2150" s="32">
        <v>16.112400000000001</v>
      </c>
      <c r="AQ2150" s="32">
        <v>1.1999999999999999E-3</v>
      </c>
      <c r="AR2150" s="32">
        <v>16.112200000000001</v>
      </c>
      <c r="AS2150" s="32">
        <v>1.9E-3</v>
      </c>
      <c r="AT2150" s="32">
        <v>31.1416</v>
      </c>
      <c r="AU2150" s="32">
        <v>8.0000000000000004E-4</v>
      </c>
      <c r="AV2150" s="32">
        <v>31.1297</v>
      </c>
      <c r="AW2150" s="32">
        <v>1.4E-3</v>
      </c>
      <c r="AX2150" s="32">
        <v>3.5937999999999999</v>
      </c>
      <c r="AY2150">
        <v>63.48</v>
      </c>
      <c r="AZ2150">
        <v>3.5943000000000001</v>
      </c>
      <c r="BA2150">
        <v>63.48</v>
      </c>
      <c r="BC2150">
        <v>173.52</v>
      </c>
      <c r="BD2150" s="32">
        <v>10.228</v>
      </c>
      <c r="BE2150" s="32">
        <v>10.228199999999999</v>
      </c>
      <c r="BF2150" s="32">
        <v>34.9131</v>
      </c>
      <c r="BG2150" s="32">
        <v>34.900100000000002</v>
      </c>
      <c r="BH2150" s="32">
        <v>3.5937999999999999</v>
      </c>
      <c r="BI2150" s="34">
        <v>64</v>
      </c>
      <c r="BJ2150" s="34">
        <v>58</v>
      </c>
      <c r="BK2150" s="34">
        <v>71</v>
      </c>
      <c r="BL2150" s="34">
        <v>13</v>
      </c>
      <c r="BM2150">
        <v>0</v>
      </c>
      <c r="BN2150" t="s">
        <v>2157</v>
      </c>
      <c r="BO2150" t="s">
        <v>8065</v>
      </c>
      <c r="BP2150" t="b">
        <v>1</v>
      </c>
    </row>
    <row r="2151" spans="1:68" x14ac:dyDescent="0.25">
      <c r="A2151" s="30" t="str">
        <f t="shared" si="34"/>
        <v>2013037249</v>
      </c>
      <c r="B2151" t="s">
        <v>225</v>
      </c>
      <c r="C2151">
        <v>249</v>
      </c>
      <c r="D2151" s="65" t="s">
        <v>8856</v>
      </c>
      <c r="E2151" t="s">
        <v>103</v>
      </c>
      <c r="F2151">
        <v>1</v>
      </c>
      <c r="G2151">
        <v>2013</v>
      </c>
      <c r="H2151">
        <v>2</v>
      </c>
      <c r="I2151" s="34">
        <v>143.80000000000001</v>
      </c>
      <c r="J2151">
        <v>145</v>
      </c>
      <c r="K2151" s="32">
        <v>44.2592</v>
      </c>
      <c r="L2151" s="32">
        <v>-63.3095</v>
      </c>
      <c r="M2151" s="31">
        <v>41556.337916666664</v>
      </c>
      <c r="N2151" s="33">
        <v>4.96</v>
      </c>
      <c r="O2151" s="33">
        <v>49.59</v>
      </c>
      <c r="P2151" s="32">
        <v>9.9277999999999995</v>
      </c>
      <c r="Q2151" s="32">
        <v>4.0321999999999996</v>
      </c>
      <c r="R2151" s="32">
        <v>15.902200000000001</v>
      </c>
      <c r="S2151" s="32">
        <v>4.8143000000000002</v>
      </c>
      <c r="T2151" s="32">
        <v>9.9244000000000003</v>
      </c>
      <c r="U2151" s="32">
        <v>4.032</v>
      </c>
      <c r="V2151" s="32">
        <v>15.900700000000001</v>
      </c>
      <c r="W2151" s="32">
        <v>4.8163999999999998</v>
      </c>
      <c r="X2151" s="32">
        <v>30.965800000000002</v>
      </c>
      <c r="Y2151" s="32">
        <v>29.437799999999999</v>
      </c>
      <c r="Z2151" s="32">
        <v>32.203899999999997</v>
      </c>
      <c r="AA2151" s="32">
        <v>1.1698999999999999</v>
      </c>
      <c r="AB2151" s="32">
        <v>30.966000000000001</v>
      </c>
      <c r="AC2151" s="32">
        <v>29.4252</v>
      </c>
      <c r="AD2151" s="32">
        <v>32.195599999999999</v>
      </c>
      <c r="AE2151" s="32">
        <v>1.1803999999999999</v>
      </c>
      <c r="AF2151" s="32">
        <v>5.9505999999999997</v>
      </c>
      <c r="AG2151" s="32">
        <v>5.25</v>
      </c>
      <c r="AH2151" s="32">
        <v>6.4715999999999996</v>
      </c>
      <c r="AI2151" s="32">
        <v>0.41199999999999998</v>
      </c>
      <c r="AJ2151" s="32">
        <v>5.9588000000000001</v>
      </c>
      <c r="AK2151" s="32">
        <v>5.444</v>
      </c>
      <c r="AL2151" s="32">
        <v>6.5336999999999996</v>
      </c>
      <c r="AM2151" s="32">
        <v>0.35239999999999999</v>
      </c>
      <c r="AN2151" s="32">
        <v>3.8317000000000001</v>
      </c>
      <c r="AO2151" s="32">
        <v>3.8340000000000001</v>
      </c>
      <c r="AP2151" s="32">
        <v>14.8636</v>
      </c>
      <c r="AQ2151" s="32">
        <v>0</v>
      </c>
      <c r="AR2151" s="32">
        <v>14.861599999999999</v>
      </c>
      <c r="AS2151" s="32">
        <v>0</v>
      </c>
      <c r="AT2151" s="32">
        <v>29.437899999999999</v>
      </c>
      <c r="AU2151" s="32">
        <v>0</v>
      </c>
      <c r="AV2151" s="32">
        <v>29.425699999999999</v>
      </c>
      <c r="AW2151" s="32">
        <v>0</v>
      </c>
      <c r="AX2151" s="32">
        <v>2.9672999999999998</v>
      </c>
      <c r="AY2151">
        <v>76.37</v>
      </c>
      <c r="AZ2151">
        <v>2.9657</v>
      </c>
      <c r="BA2151">
        <v>76.37</v>
      </c>
      <c r="BB2151">
        <v>148.80000000000001</v>
      </c>
      <c r="BC2151">
        <v>143.78</v>
      </c>
      <c r="BD2151" s="32">
        <v>8.5473999999999997</v>
      </c>
      <c r="BE2151" s="32">
        <v>8.4108000000000001</v>
      </c>
      <c r="BF2151" s="32">
        <v>34.308399999999999</v>
      </c>
      <c r="BG2151" s="32">
        <v>34.241199999999999</v>
      </c>
      <c r="BH2151" s="32">
        <v>2.9672999999999998</v>
      </c>
      <c r="BI2151" s="34">
        <v>77</v>
      </c>
      <c r="BJ2151" s="34">
        <v>53</v>
      </c>
      <c r="BK2151" s="34">
        <v>92</v>
      </c>
      <c r="BL2151" s="34">
        <v>39</v>
      </c>
      <c r="BM2151">
        <v>0</v>
      </c>
      <c r="BN2151" t="s">
        <v>2158</v>
      </c>
      <c r="BO2151" t="s">
        <v>8066</v>
      </c>
      <c r="BP2151" t="b">
        <v>1</v>
      </c>
    </row>
    <row r="2152" spans="1:68" x14ac:dyDescent="0.25">
      <c r="A2152" s="30" t="str">
        <f t="shared" si="34"/>
        <v>2013037251</v>
      </c>
      <c r="B2152" t="s">
        <v>225</v>
      </c>
      <c r="C2152">
        <v>251</v>
      </c>
      <c r="D2152" s="65" t="s">
        <v>8815</v>
      </c>
      <c r="E2152" t="s">
        <v>95</v>
      </c>
      <c r="F2152">
        <v>1</v>
      </c>
      <c r="G2152">
        <v>2013</v>
      </c>
      <c r="H2152">
        <v>2</v>
      </c>
      <c r="I2152" s="34">
        <v>78.3</v>
      </c>
      <c r="J2152">
        <v>78</v>
      </c>
      <c r="K2152" s="32">
        <v>44.398200000000003</v>
      </c>
      <c r="L2152" s="32">
        <v>-63.451700000000002</v>
      </c>
      <c r="M2152" s="31">
        <v>41556.409050925926</v>
      </c>
      <c r="N2152" s="33">
        <v>1.98</v>
      </c>
      <c r="O2152" s="33">
        <v>49.59</v>
      </c>
      <c r="P2152" s="32">
        <v>12.523999999999999</v>
      </c>
      <c r="Q2152" s="32">
        <v>6.7676999999999996</v>
      </c>
      <c r="R2152" s="32">
        <v>15.885400000000001</v>
      </c>
      <c r="S2152" s="32">
        <v>3.1080999999999999</v>
      </c>
      <c r="T2152" s="32">
        <v>12.5184</v>
      </c>
      <c r="U2152" s="32">
        <v>6.7663000000000002</v>
      </c>
      <c r="V2152" s="32">
        <v>15.8871</v>
      </c>
      <c r="W2152" s="32">
        <v>3.1114000000000002</v>
      </c>
      <c r="X2152" s="32">
        <v>30.282699999999998</v>
      </c>
      <c r="Y2152" s="32">
        <v>29.560099999999998</v>
      </c>
      <c r="Z2152" s="32">
        <v>31.385200000000001</v>
      </c>
      <c r="AA2152" s="32">
        <v>0.72089999999999999</v>
      </c>
      <c r="AB2152" s="32">
        <v>30.2728</v>
      </c>
      <c r="AC2152" s="32">
        <v>29.547499999999999</v>
      </c>
      <c r="AD2152" s="32">
        <v>31.3748</v>
      </c>
      <c r="AE2152" s="32">
        <v>0.72299999999999998</v>
      </c>
      <c r="AF2152" s="32">
        <v>5.5632000000000001</v>
      </c>
      <c r="AG2152" s="32">
        <v>5.0530999999999997</v>
      </c>
      <c r="AH2152" s="32">
        <v>5.8620999999999999</v>
      </c>
      <c r="AI2152" s="32">
        <v>0.21779999999999999</v>
      </c>
      <c r="AJ2152" s="32">
        <v>5.6064999999999996</v>
      </c>
      <c r="AK2152" s="32">
        <v>4.9489000000000001</v>
      </c>
      <c r="AL2152" s="32">
        <v>5.8509000000000002</v>
      </c>
      <c r="AM2152" s="32">
        <v>0.2288</v>
      </c>
      <c r="AN2152" s="32">
        <v>2.8246000000000002</v>
      </c>
      <c r="AO2152" s="32">
        <v>2.8260999999999998</v>
      </c>
      <c r="AP2152" s="32">
        <v>15.026300000000001</v>
      </c>
      <c r="AQ2152" s="32">
        <v>9.1000000000000004E-3</v>
      </c>
      <c r="AR2152" s="32">
        <v>15.0252</v>
      </c>
      <c r="AS2152" s="32">
        <v>8.5000000000000006E-3</v>
      </c>
      <c r="AT2152" s="32">
        <v>29.561499999999999</v>
      </c>
      <c r="AU2152" s="32">
        <v>1.6000000000000001E-3</v>
      </c>
      <c r="AV2152" s="32">
        <v>29.5488</v>
      </c>
      <c r="AW2152" s="32">
        <v>1.5E-3</v>
      </c>
      <c r="AX2152" s="32">
        <v>3.4727999999999999</v>
      </c>
      <c r="AY2152">
        <v>71.41</v>
      </c>
      <c r="AZ2152">
        <v>3.4723000000000002</v>
      </c>
      <c r="BA2152">
        <v>71.41</v>
      </c>
      <c r="BB2152">
        <v>83.5</v>
      </c>
      <c r="BD2152" s="32"/>
      <c r="BE2152" s="32"/>
      <c r="BF2152" s="32"/>
      <c r="BG2152" s="32"/>
      <c r="BH2152" s="32"/>
      <c r="BI2152" s="34"/>
      <c r="BJ2152" s="34">
        <v>66</v>
      </c>
      <c r="BK2152" s="34">
        <v>79</v>
      </c>
      <c r="BL2152" s="34">
        <v>13</v>
      </c>
      <c r="BM2152">
        <v>0</v>
      </c>
      <c r="BN2152" t="s">
        <v>2159</v>
      </c>
      <c r="BO2152" t="s">
        <v>8067</v>
      </c>
      <c r="BP2152" t="b">
        <v>1</v>
      </c>
    </row>
    <row r="2153" spans="1:68" x14ac:dyDescent="0.25">
      <c r="A2153" s="30" t="str">
        <f t="shared" si="34"/>
        <v>2013666006</v>
      </c>
      <c r="B2153" t="s">
        <v>2453</v>
      </c>
      <c r="C2153">
        <v>6</v>
      </c>
      <c r="D2153" s="65" t="s">
        <v>8660</v>
      </c>
      <c r="E2153" t="s">
        <v>103</v>
      </c>
      <c r="F2153">
        <v>1</v>
      </c>
      <c r="I2153" s="34">
        <v>147.69999999999999</v>
      </c>
      <c r="J2153">
        <v>154</v>
      </c>
      <c r="K2153" s="32">
        <v>44.267099999999999</v>
      </c>
      <c r="L2153" s="32">
        <v>-63.317500000000003</v>
      </c>
      <c r="M2153" s="31">
        <v>41570.552175925928</v>
      </c>
      <c r="N2153" s="33">
        <v>0.5</v>
      </c>
      <c r="O2153" s="33">
        <v>49.59</v>
      </c>
      <c r="P2153" s="32">
        <v>10.163399999999999</v>
      </c>
      <c r="Q2153" s="32">
        <v>4.3312999999999997</v>
      </c>
      <c r="R2153" s="32">
        <v>14.1866</v>
      </c>
      <c r="S2153" s="32">
        <v>3.9098999999999999</v>
      </c>
      <c r="T2153" s="32"/>
      <c r="U2153" s="32"/>
      <c r="V2153" s="32"/>
      <c r="W2153" s="32"/>
      <c r="X2153" s="32">
        <v>30.665900000000001</v>
      </c>
      <c r="Y2153" s="32">
        <v>29.476600000000001</v>
      </c>
      <c r="Z2153" s="32">
        <v>32.438299999999998</v>
      </c>
      <c r="AA2153" s="32">
        <v>1.1702999999999999</v>
      </c>
      <c r="AB2153" s="32"/>
      <c r="AC2153" s="32"/>
      <c r="AD2153" s="32"/>
      <c r="AE2153" s="32"/>
      <c r="AF2153" s="32">
        <v>5.8045999999999998</v>
      </c>
      <c r="AG2153" s="32">
        <v>5.1974</v>
      </c>
      <c r="AH2153" s="32">
        <v>6.6634000000000002</v>
      </c>
      <c r="AI2153" s="32">
        <v>0.42630000000000001</v>
      </c>
      <c r="AJ2153" s="32"/>
      <c r="AK2153" s="32"/>
      <c r="AL2153" s="32"/>
      <c r="AM2153" s="32"/>
      <c r="AN2153" s="32">
        <v>3.7037</v>
      </c>
      <c r="AO2153" s="32"/>
      <c r="AP2153" s="32">
        <v>13.574400000000001</v>
      </c>
      <c r="AQ2153" s="32">
        <v>2.2000000000000001E-3</v>
      </c>
      <c r="AR2153" s="32"/>
      <c r="AS2153" s="32"/>
      <c r="AT2153" s="32">
        <v>29.479399999999998</v>
      </c>
      <c r="AU2153" s="32">
        <v>1.6999999999999999E-3</v>
      </c>
      <c r="AV2153" s="32"/>
      <c r="AW2153" s="32"/>
      <c r="AX2153" s="32">
        <v>3.6806999999999999</v>
      </c>
      <c r="AY2153" s="33">
        <v>55.54</v>
      </c>
      <c r="AZ2153" s="32"/>
      <c r="BA2153" s="33"/>
      <c r="BB2153">
        <v>148.80000000000001</v>
      </c>
      <c r="BC2153" s="33">
        <v>147.75</v>
      </c>
      <c r="BD2153" s="32">
        <v>9.3567</v>
      </c>
      <c r="BE2153" s="32"/>
      <c r="BF2153" s="32">
        <v>34.585099999999997</v>
      </c>
      <c r="BG2153" s="32"/>
      <c r="BH2153" s="32">
        <v>3.6806999999999999</v>
      </c>
      <c r="BI2153" s="34">
        <v>56</v>
      </c>
      <c r="BJ2153" s="34">
        <v>55</v>
      </c>
      <c r="BK2153" s="34">
        <v>57</v>
      </c>
      <c r="BL2153" s="34">
        <v>2</v>
      </c>
      <c r="BM2153">
        <v>0</v>
      </c>
      <c r="BN2153" t="s">
        <v>2721</v>
      </c>
      <c r="BO2153" t="s">
        <v>8068</v>
      </c>
      <c r="BP2153" t="b">
        <v>1</v>
      </c>
    </row>
    <row r="2154" spans="1:68" x14ac:dyDescent="0.25">
      <c r="A2154" s="30" t="str">
        <f t="shared" si="34"/>
        <v>2013666007</v>
      </c>
      <c r="B2154" t="s">
        <v>2453</v>
      </c>
      <c r="C2154">
        <v>7</v>
      </c>
      <c r="D2154" s="65" t="s">
        <v>8661</v>
      </c>
      <c r="E2154" t="s">
        <v>103</v>
      </c>
      <c r="F2154">
        <v>1</v>
      </c>
      <c r="I2154" s="34">
        <v>153.69999999999999</v>
      </c>
      <c r="J2154">
        <v>156</v>
      </c>
      <c r="K2154" s="32">
        <v>44.267099999999999</v>
      </c>
      <c r="L2154" s="32">
        <v>-63.317500000000003</v>
      </c>
      <c r="M2154" s="31">
        <v>41600.586759259262</v>
      </c>
      <c r="N2154" s="33">
        <v>0.5</v>
      </c>
      <c r="O2154" s="33">
        <v>49.59</v>
      </c>
      <c r="P2154" s="32">
        <v>7.9535</v>
      </c>
      <c r="Q2154" s="32">
        <v>5.4302999999999999</v>
      </c>
      <c r="R2154" s="32">
        <v>8.4222999999999999</v>
      </c>
      <c r="S2154" s="32">
        <v>0.84240000000000004</v>
      </c>
      <c r="T2154" s="32"/>
      <c r="U2154" s="32"/>
      <c r="V2154" s="32"/>
      <c r="W2154" s="32"/>
      <c r="X2154" s="32">
        <v>30.386600000000001</v>
      </c>
      <c r="Y2154" s="32">
        <v>29.929200000000002</v>
      </c>
      <c r="Z2154" s="32">
        <v>31.928699999999999</v>
      </c>
      <c r="AA2154" s="32">
        <v>0.75929999999999997</v>
      </c>
      <c r="AB2154" s="32"/>
      <c r="AC2154" s="32"/>
      <c r="AD2154" s="32"/>
      <c r="AE2154" s="32"/>
      <c r="AF2154" s="32">
        <v>6.0476999999999999</v>
      </c>
      <c r="AG2154" s="32">
        <v>5.5801999999999996</v>
      </c>
      <c r="AH2154" s="32">
        <v>6.1942000000000004</v>
      </c>
      <c r="AI2154" s="32">
        <v>0.20880000000000001</v>
      </c>
      <c r="AJ2154" s="32"/>
      <c r="AK2154" s="32"/>
      <c r="AL2154" s="32"/>
      <c r="AM2154" s="32"/>
      <c r="AN2154" s="32">
        <v>1.9488000000000001</v>
      </c>
      <c r="AO2154" s="32"/>
      <c r="AP2154" s="32">
        <v>8.4002999999999997</v>
      </c>
      <c r="AQ2154" s="32">
        <v>2E-3</v>
      </c>
      <c r="AR2154" s="32"/>
      <c r="AS2154" s="32"/>
      <c r="AT2154" s="32">
        <v>29.936</v>
      </c>
      <c r="AU2154" s="32">
        <v>2.5000000000000001E-3</v>
      </c>
      <c r="AV2154" s="32"/>
      <c r="AW2154" s="32"/>
      <c r="AX2154" s="32">
        <v>2.7965</v>
      </c>
      <c r="AY2154" s="33">
        <v>61.99</v>
      </c>
      <c r="AZ2154" s="32"/>
      <c r="BA2154" s="33"/>
      <c r="BB2154">
        <v>148.80000000000001</v>
      </c>
      <c r="BC2154" s="33">
        <v>148.74</v>
      </c>
      <c r="BD2154" s="32">
        <v>9.0763999999999996</v>
      </c>
      <c r="BE2154" s="32"/>
      <c r="BF2154" s="32">
        <v>34.479599999999998</v>
      </c>
      <c r="BG2154" s="32"/>
      <c r="BH2154" s="32">
        <v>2.7965</v>
      </c>
      <c r="BI2154" s="34">
        <v>62.5</v>
      </c>
      <c r="BJ2154" s="34">
        <v>56.5</v>
      </c>
      <c r="BK2154" s="34">
        <v>95</v>
      </c>
      <c r="BL2154" s="34">
        <v>38</v>
      </c>
      <c r="BM2154">
        <v>0</v>
      </c>
      <c r="BN2154" t="s">
        <v>2722</v>
      </c>
      <c r="BO2154" t="s">
        <v>8069</v>
      </c>
      <c r="BP2154" t="b">
        <v>1</v>
      </c>
    </row>
    <row r="2155" spans="1:68" x14ac:dyDescent="0.25">
      <c r="A2155" s="30" t="str">
        <f t="shared" si="34"/>
        <v>2013666008</v>
      </c>
      <c r="B2155" t="s">
        <v>2453</v>
      </c>
      <c r="C2155">
        <v>8</v>
      </c>
      <c r="D2155" s="65" t="s">
        <v>8662</v>
      </c>
      <c r="E2155" t="s">
        <v>103</v>
      </c>
      <c r="F2155">
        <v>1</v>
      </c>
      <c r="I2155" s="34">
        <v>152.19999999999999</v>
      </c>
      <c r="J2155">
        <v>154</v>
      </c>
      <c r="K2155" s="32">
        <v>44.267099999999999</v>
      </c>
      <c r="L2155" s="32">
        <v>-63.317500000000003</v>
      </c>
      <c r="M2155" s="31">
        <v>41613.595347222225</v>
      </c>
      <c r="N2155" s="33">
        <v>0.99</v>
      </c>
      <c r="O2155" s="33">
        <v>49.59</v>
      </c>
      <c r="P2155" s="32">
        <v>6.2965</v>
      </c>
      <c r="Q2155" s="32">
        <v>4.8513999999999999</v>
      </c>
      <c r="R2155" s="32">
        <v>6.4298000000000002</v>
      </c>
      <c r="S2155" s="32">
        <v>0.376</v>
      </c>
      <c r="T2155" s="32"/>
      <c r="U2155" s="32"/>
      <c r="V2155" s="32"/>
      <c r="W2155" s="32"/>
      <c r="X2155" s="32">
        <v>30.577500000000001</v>
      </c>
      <c r="Y2155" s="32">
        <v>30.470600000000001</v>
      </c>
      <c r="Z2155" s="32">
        <v>31.698399999999999</v>
      </c>
      <c r="AA2155" s="32">
        <v>0.31390000000000001</v>
      </c>
      <c r="AB2155" s="32"/>
      <c r="AC2155" s="32"/>
      <c r="AD2155" s="32"/>
      <c r="AE2155" s="32"/>
      <c r="AF2155" s="32">
        <v>6.3174000000000001</v>
      </c>
      <c r="AG2155" s="32">
        <v>5.8052999999999999</v>
      </c>
      <c r="AH2155" s="32">
        <v>6.3971</v>
      </c>
      <c r="AI2155" s="32">
        <v>0.1482</v>
      </c>
      <c r="AJ2155" s="32"/>
      <c r="AK2155" s="32"/>
      <c r="AL2155" s="32"/>
      <c r="AM2155" s="32"/>
      <c r="AN2155" s="32">
        <v>1.1496999999999999</v>
      </c>
      <c r="AO2155" s="32"/>
      <c r="AP2155" s="32">
        <v>6.4268999999999998</v>
      </c>
      <c r="AQ2155" s="32">
        <v>2E-3</v>
      </c>
      <c r="AR2155" s="32"/>
      <c r="AS2155" s="32"/>
      <c r="AT2155" s="32">
        <v>30.471</v>
      </c>
      <c r="AU2155" s="32">
        <v>5.0000000000000001E-4</v>
      </c>
      <c r="AV2155" s="32"/>
      <c r="AW2155" s="32"/>
      <c r="AX2155" s="32">
        <v>3.1023999999999998</v>
      </c>
      <c r="AY2155" s="33">
        <v>81.319999999999993</v>
      </c>
      <c r="AZ2155" s="32"/>
      <c r="BA2155" s="33"/>
      <c r="BB2155">
        <v>148.80000000000001</v>
      </c>
      <c r="BC2155" s="33">
        <v>148.74</v>
      </c>
      <c r="BD2155" s="32">
        <v>7.9481000000000002</v>
      </c>
      <c r="BE2155" s="32"/>
      <c r="BF2155" s="32">
        <v>34.125500000000002</v>
      </c>
      <c r="BG2155" s="32"/>
      <c r="BH2155" s="32">
        <v>3.1023999999999998</v>
      </c>
      <c r="BI2155" s="34">
        <v>82</v>
      </c>
      <c r="BJ2155" s="34">
        <v>63.5</v>
      </c>
      <c r="BK2155" s="34">
        <v>102.5</v>
      </c>
      <c r="BL2155" s="34">
        <v>39</v>
      </c>
      <c r="BM2155">
        <v>0</v>
      </c>
      <c r="BN2155" t="s">
        <v>2723</v>
      </c>
      <c r="BO2155" t="s">
        <v>8070</v>
      </c>
      <c r="BP2155" t="b">
        <v>1</v>
      </c>
    </row>
    <row r="2156" spans="1:68" x14ac:dyDescent="0.25">
      <c r="A2156" s="30" t="str">
        <f t="shared" si="34"/>
        <v>2014666001</v>
      </c>
      <c r="B2156" t="s">
        <v>2459</v>
      </c>
      <c r="C2156">
        <v>1</v>
      </c>
      <c r="D2156" s="65" t="s">
        <v>8655</v>
      </c>
      <c r="E2156" t="s">
        <v>103</v>
      </c>
      <c r="F2156">
        <v>1</v>
      </c>
      <c r="I2156" s="34">
        <v>158.19999999999999</v>
      </c>
      <c r="J2156">
        <v>162</v>
      </c>
      <c r="K2156" s="32">
        <v>44.267499999999998</v>
      </c>
      <c r="L2156" s="32">
        <v>-63.317500000000003</v>
      </c>
      <c r="M2156" s="31">
        <v>41649.589988425927</v>
      </c>
      <c r="N2156" s="33">
        <v>0.99</v>
      </c>
      <c r="O2156" s="33">
        <v>49.59</v>
      </c>
      <c r="P2156" s="32">
        <v>1.1969000000000001</v>
      </c>
      <c r="Q2156" s="32">
        <v>1.0528999999999999</v>
      </c>
      <c r="R2156" s="32">
        <v>1.6</v>
      </c>
      <c r="S2156" s="32">
        <v>0.1467</v>
      </c>
      <c r="T2156" s="32"/>
      <c r="U2156" s="32"/>
      <c r="V2156" s="32"/>
      <c r="W2156" s="32"/>
      <c r="X2156" s="32">
        <v>30.9358</v>
      </c>
      <c r="Y2156" s="32">
        <v>30.871700000000001</v>
      </c>
      <c r="Z2156" s="32">
        <v>31.044799999999999</v>
      </c>
      <c r="AA2156" s="32">
        <v>4.3299999999999998E-2</v>
      </c>
      <c r="AB2156" s="32"/>
      <c r="AC2156" s="32"/>
      <c r="AD2156" s="32"/>
      <c r="AE2156" s="32"/>
      <c r="AF2156" s="32">
        <v>7.2965</v>
      </c>
      <c r="AG2156" s="32">
        <v>7.2065999999999999</v>
      </c>
      <c r="AH2156" s="32">
        <v>7.3567</v>
      </c>
      <c r="AI2156" s="32">
        <v>3.44E-2</v>
      </c>
      <c r="AJ2156" s="32"/>
      <c r="AK2156" s="32"/>
      <c r="AL2156" s="32"/>
      <c r="AM2156" s="32"/>
      <c r="AN2156" s="32">
        <v>0.1009</v>
      </c>
      <c r="AO2156" s="32"/>
      <c r="AP2156" s="32">
        <v>1.0544</v>
      </c>
      <c r="AQ2156" s="32">
        <v>1.2999999999999999E-3</v>
      </c>
      <c r="AR2156" s="32"/>
      <c r="AS2156" s="32"/>
      <c r="AT2156" s="32">
        <v>30.874600000000001</v>
      </c>
      <c r="AU2156" s="32">
        <v>1.9E-3</v>
      </c>
      <c r="AV2156" s="32"/>
      <c r="AW2156" s="32"/>
      <c r="AX2156" s="32">
        <v>1.0528999999999999</v>
      </c>
      <c r="AY2156" s="33">
        <v>1.49</v>
      </c>
      <c r="AZ2156" s="32"/>
      <c r="BA2156" s="33"/>
      <c r="BB2156">
        <v>148.80000000000001</v>
      </c>
      <c r="BC2156" s="33">
        <v>148.74</v>
      </c>
      <c r="BD2156" s="32">
        <v>8.3343000000000007</v>
      </c>
      <c r="BE2156" s="32"/>
      <c r="BF2156" s="32">
        <v>34.293900000000001</v>
      </c>
      <c r="BG2156" s="32"/>
      <c r="BH2156" s="32">
        <v>1.0528999999999999</v>
      </c>
      <c r="BI2156" s="34">
        <v>1.5</v>
      </c>
      <c r="BJ2156" s="34">
        <v>0</v>
      </c>
      <c r="BK2156" s="34">
        <v>81</v>
      </c>
      <c r="BL2156" s="34">
        <v>81</v>
      </c>
      <c r="BM2156">
        <v>0</v>
      </c>
      <c r="BN2156" t="s">
        <v>5706</v>
      </c>
      <c r="BO2156" t="s">
        <v>8598</v>
      </c>
      <c r="BP2156" t="b">
        <v>1</v>
      </c>
    </row>
    <row r="2157" spans="1:68" x14ac:dyDescent="0.25">
      <c r="A2157" s="30" t="str">
        <f t="shared" si="34"/>
        <v>2014666002</v>
      </c>
      <c r="B2157" t="s">
        <v>2459</v>
      </c>
      <c r="C2157">
        <v>2</v>
      </c>
      <c r="D2157" s="65" t="s">
        <v>8656</v>
      </c>
      <c r="E2157" t="s">
        <v>103</v>
      </c>
      <c r="F2157">
        <v>1</v>
      </c>
      <c r="I2157" s="34">
        <v>153.69999999999999</v>
      </c>
      <c r="J2157">
        <v>159</v>
      </c>
      <c r="K2157" s="32">
        <v>44.267499999999998</v>
      </c>
      <c r="L2157" s="32">
        <v>-63.318199999999997</v>
      </c>
      <c r="M2157" s="31">
        <v>41673.637199074074</v>
      </c>
      <c r="N2157" s="33">
        <v>0.5</v>
      </c>
      <c r="O2157" s="33">
        <v>49.59</v>
      </c>
      <c r="P2157" s="32">
        <v>1.0666</v>
      </c>
      <c r="Q2157" s="32">
        <v>0.68410000000000004</v>
      </c>
      <c r="R2157" s="32">
        <v>1.5646</v>
      </c>
      <c r="S2157" s="32">
        <v>0.33410000000000001</v>
      </c>
      <c r="T2157" s="32"/>
      <c r="U2157" s="32"/>
      <c r="V2157" s="32"/>
      <c r="W2157" s="32"/>
      <c r="X2157" s="32">
        <v>30.8779</v>
      </c>
      <c r="Y2157" s="32">
        <v>30.809200000000001</v>
      </c>
      <c r="Z2157" s="32">
        <v>30.9666</v>
      </c>
      <c r="AA2157" s="32">
        <v>4.7500000000000001E-2</v>
      </c>
      <c r="AB2157" s="32"/>
      <c r="AC2157" s="32"/>
      <c r="AD2157" s="32"/>
      <c r="AE2157" s="32"/>
      <c r="AF2157" s="32">
        <v>7.3224</v>
      </c>
      <c r="AG2157" s="32">
        <v>7.2304000000000004</v>
      </c>
      <c r="AH2157" s="32">
        <v>7.4207000000000001</v>
      </c>
      <c r="AI2157" s="32">
        <v>6.1800000000000001E-2</v>
      </c>
      <c r="AJ2157" s="32"/>
      <c r="AK2157" s="32"/>
      <c r="AL2157" s="32"/>
      <c r="AM2157" s="32"/>
      <c r="AN2157" s="32">
        <v>0.16930000000000001</v>
      </c>
      <c r="AO2157" s="32"/>
      <c r="AP2157" s="32">
        <v>1.5276000000000001</v>
      </c>
      <c r="AQ2157" s="32">
        <v>2.35E-2</v>
      </c>
      <c r="AR2157" s="32"/>
      <c r="AS2157" s="32"/>
      <c r="AT2157" s="32">
        <v>30.8124</v>
      </c>
      <c r="AU2157" s="32">
        <v>2.5000000000000001E-3</v>
      </c>
      <c r="AV2157" s="32"/>
      <c r="AW2157" s="32"/>
      <c r="AX2157" s="32">
        <v>0.68410000000000004</v>
      </c>
      <c r="AY2157" s="33">
        <v>48.1</v>
      </c>
      <c r="AZ2157" s="32"/>
      <c r="BA2157" s="33"/>
      <c r="BB2157">
        <v>148.80000000000001</v>
      </c>
      <c r="BC2157" s="33">
        <v>148.74</v>
      </c>
      <c r="BD2157" s="32">
        <v>8.0211000000000006</v>
      </c>
      <c r="BE2157" s="32"/>
      <c r="BF2157" s="32">
        <v>34.155999999999999</v>
      </c>
      <c r="BG2157" s="32"/>
      <c r="BH2157" s="32">
        <v>0.68410000000000004</v>
      </c>
      <c r="BI2157" s="34">
        <v>48.5</v>
      </c>
      <c r="BJ2157" s="34">
        <v>0</v>
      </c>
      <c r="BK2157" s="34">
        <v>107.5</v>
      </c>
      <c r="BL2157" s="34">
        <v>107.5</v>
      </c>
      <c r="BM2157">
        <v>0</v>
      </c>
      <c r="BN2157" t="s">
        <v>5707</v>
      </c>
      <c r="BO2157" t="s">
        <v>8599</v>
      </c>
      <c r="BP2157" t="b">
        <v>1</v>
      </c>
    </row>
    <row r="2158" spans="1:68" x14ac:dyDescent="0.25">
      <c r="A2158" s="30" t="str">
        <f t="shared" si="34"/>
        <v>2014002001</v>
      </c>
      <c r="B2158" t="s">
        <v>2460</v>
      </c>
      <c r="C2158">
        <v>1</v>
      </c>
      <c r="D2158" s="65" t="s">
        <v>8655</v>
      </c>
      <c r="E2158" t="s">
        <v>103</v>
      </c>
      <c r="F2158">
        <v>1</v>
      </c>
      <c r="I2158" s="34">
        <v>136.80000000000001</v>
      </c>
      <c r="J2158">
        <v>154</v>
      </c>
      <c r="K2158" s="32">
        <v>44.270699999999998</v>
      </c>
      <c r="L2158" s="32">
        <v>-63.319000000000003</v>
      </c>
      <c r="M2158" s="31">
        <v>41688.097013888888</v>
      </c>
      <c r="N2158" s="33">
        <v>2.98</v>
      </c>
      <c r="O2158" s="33">
        <v>49.59</v>
      </c>
      <c r="P2158" s="32">
        <v>1.3335999999999999</v>
      </c>
      <c r="Q2158" s="32">
        <v>1.2561</v>
      </c>
      <c r="R2158" s="32">
        <v>1.9690000000000001</v>
      </c>
      <c r="S2158" s="32">
        <v>0.1593</v>
      </c>
      <c r="T2158" s="32"/>
      <c r="U2158" s="32"/>
      <c r="V2158" s="32"/>
      <c r="W2158" s="32"/>
      <c r="X2158" s="32">
        <v>31.271699999999999</v>
      </c>
      <c r="Y2158" s="32">
        <v>31.250499999999999</v>
      </c>
      <c r="Z2158" s="32">
        <v>31.503900000000002</v>
      </c>
      <c r="AA2158" s="32">
        <v>5.6500000000000002E-2</v>
      </c>
      <c r="AB2158" s="32"/>
      <c r="AC2158" s="32"/>
      <c r="AD2158" s="32"/>
      <c r="AE2158" s="32"/>
      <c r="AF2158" s="32">
        <v>7.0769000000000002</v>
      </c>
      <c r="AG2158" s="32">
        <v>6.7275</v>
      </c>
      <c r="AH2158" s="32">
        <v>7.1307999999999998</v>
      </c>
      <c r="AI2158" s="32">
        <v>8.9399999999999993E-2</v>
      </c>
      <c r="AJ2158" s="32"/>
      <c r="AK2158" s="32"/>
      <c r="AL2158" s="32"/>
      <c r="AM2158" s="32"/>
      <c r="AN2158" s="32">
        <v>0.15579999999999999</v>
      </c>
      <c r="AO2158" s="32"/>
      <c r="AP2158" s="32">
        <v>1.2741</v>
      </c>
      <c r="AQ2158" s="32">
        <v>5.0000000000000001E-4</v>
      </c>
      <c r="AR2158" s="32"/>
      <c r="AS2158" s="32"/>
      <c r="AT2158" s="32">
        <v>31.253299999999999</v>
      </c>
      <c r="AU2158" s="32">
        <v>2.0000000000000001E-4</v>
      </c>
      <c r="AV2158" s="32"/>
      <c r="AW2158" s="32"/>
      <c r="AX2158" s="32">
        <v>1.2561</v>
      </c>
      <c r="AY2158" s="33">
        <v>21.82</v>
      </c>
      <c r="AZ2158" s="32"/>
      <c r="BA2158" s="33"/>
      <c r="BB2158">
        <v>148.80000000000001</v>
      </c>
      <c r="BC2158" s="33"/>
      <c r="BD2158" s="32"/>
      <c r="BE2158" s="32"/>
      <c r="BF2158" s="32"/>
      <c r="BG2158" s="32"/>
      <c r="BH2158" s="32">
        <v>1.2561</v>
      </c>
      <c r="BI2158" s="34">
        <v>22</v>
      </c>
      <c r="BJ2158" s="34">
        <v>0</v>
      </c>
      <c r="BK2158" s="34">
        <v>72</v>
      </c>
      <c r="BL2158" s="34">
        <v>72</v>
      </c>
      <c r="BM2158">
        <v>0</v>
      </c>
      <c r="BN2158" t="s">
        <v>2724</v>
      </c>
      <c r="BO2158" t="s">
        <v>8071</v>
      </c>
      <c r="BP2158" t="b">
        <v>1</v>
      </c>
    </row>
    <row r="2159" spans="1:68" x14ac:dyDescent="0.25">
      <c r="A2159" s="30" t="str">
        <f t="shared" si="34"/>
        <v>2014002076</v>
      </c>
      <c r="B2159" t="s">
        <v>2460</v>
      </c>
      <c r="C2159">
        <v>76</v>
      </c>
      <c r="D2159" s="65" t="s">
        <v>8837</v>
      </c>
      <c r="E2159" t="s">
        <v>103</v>
      </c>
      <c r="F2159">
        <v>1</v>
      </c>
      <c r="I2159" s="34">
        <v>154.69999999999999</v>
      </c>
      <c r="J2159">
        <v>155</v>
      </c>
      <c r="K2159" s="32">
        <v>44.260800000000003</v>
      </c>
      <c r="L2159" s="32">
        <v>-63.328699999999998</v>
      </c>
      <c r="M2159" s="31">
        <v>41701.984710648147</v>
      </c>
      <c r="N2159" s="33">
        <v>1.98</v>
      </c>
      <c r="O2159" s="33">
        <v>49.59</v>
      </c>
      <c r="P2159" s="32">
        <v>0.23580000000000001</v>
      </c>
      <c r="Q2159" s="32">
        <v>-0.49199999999999999</v>
      </c>
      <c r="R2159" s="32">
        <v>2.6084000000000001</v>
      </c>
      <c r="S2159" s="32">
        <v>0.99860000000000004</v>
      </c>
      <c r="T2159" s="32"/>
      <c r="U2159" s="32"/>
      <c r="V2159" s="32"/>
      <c r="W2159" s="32"/>
      <c r="X2159" s="32">
        <v>31.296800000000001</v>
      </c>
      <c r="Y2159" s="32">
        <v>30.9404</v>
      </c>
      <c r="Z2159" s="32">
        <v>32.014000000000003</v>
      </c>
      <c r="AA2159" s="32">
        <v>0.34429999999999999</v>
      </c>
      <c r="AB2159" s="32"/>
      <c r="AC2159" s="32"/>
      <c r="AD2159" s="32"/>
      <c r="AE2159" s="32"/>
      <c r="AF2159" s="32">
        <v>7.5079000000000002</v>
      </c>
      <c r="AG2159" s="32">
        <v>6.7297000000000002</v>
      </c>
      <c r="AH2159" s="32">
        <v>7.7237</v>
      </c>
      <c r="AI2159" s="32">
        <v>0.26069999999999999</v>
      </c>
      <c r="AJ2159" s="32"/>
      <c r="AK2159" s="32"/>
      <c r="AL2159" s="32"/>
      <c r="AM2159" s="32"/>
      <c r="AN2159" s="32">
        <v>0.68640000000000001</v>
      </c>
      <c r="AO2159" s="32"/>
      <c r="AP2159" s="32">
        <v>-0.43020000000000003</v>
      </c>
      <c r="AQ2159" s="32">
        <v>5.0000000000000001E-4</v>
      </c>
      <c r="AR2159" s="32"/>
      <c r="AS2159" s="32"/>
      <c r="AT2159" s="32">
        <v>30.942900000000002</v>
      </c>
      <c r="AU2159" s="32">
        <v>1.9E-3</v>
      </c>
      <c r="AV2159" s="32"/>
      <c r="AW2159" s="32"/>
      <c r="AX2159" s="32">
        <v>-0.49199999999999999</v>
      </c>
      <c r="AY2159" s="33">
        <v>18.850000000000001</v>
      </c>
      <c r="AZ2159" s="32"/>
      <c r="BA2159" s="33"/>
      <c r="BB2159">
        <v>148.80000000000001</v>
      </c>
      <c r="BC2159" s="33">
        <v>148.74</v>
      </c>
      <c r="BD2159" s="32">
        <v>7.0540000000000003</v>
      </c>
      <c r="BE2159" s="32"/>
      <c r="BF2159" s="32">
        <v>33.733699999999999</v>
      </c>
      <c r="BG2159" s="32"/>
      <c r="BH2159" s="32">
        <v>-0.49199999999999999</v>
      </c>
      <c r="BI2159" s="34">
        <v>19</v>
      </c>
      <c r="BJ2159" s="34">
        <v>0</v>
      </c>
      <c r="BK2159" s="34">
        <v>114</v>
      </c>
      <c r="BL2159" s="34">
        <v>114</v>
      </c>
      <c r="BM2159">
        <v>0</v>
      </c>
      <c r="BN2159" t="s">
        <v>2725</v>
      </c>
      <c r="BO2159" t="s">
        <v>8072</v>
      </c>
      <c r="BP2159" t="b">
        <v>1</v>
      </c>
    </row>
    <row r="2160" spans="1:68" x14ac:dyDescent="0.25">
      <c r="A2160" s="30" t="str">
        <f t="shared" si="34"/>
        <v>2014101055</v>
      </c>
      <c r="B2160" t="s">
        <v>2461</v>
      </c>
      <c r="C2160">
        <v>55</v>
      </c>
      <c r="D2160" s="65" t="s">
        <v>8710</v>
      </c>
      <c r="E2160" t="s">
        <v>103</v>
      </c>
      <c r="F2160">
        <v>1</v>
      </c>
      <c r="I2160" s="34">
        <v>145.30000000000001</v>
      </c>
      <c r="J2160">
        <v>143</v>
      </c>
      <c r="K2160" s="32">
        <v>44.253999999999998</v>
      </c>
      <c r="L2160" s="32">
        <v>-63.327500000000001</v>
      </c>
      <c r="M2160" s="31">
        <v>41720.604362268517</v>
      </c>
      <c r="N2160" s="33">
        <v>3.47</v>
      </c>
      <c r="O2160" s="33">
        <v>49.59</v>
      </c>
      <c r="P2160" s="32">
        <v>0.89600000000000002</v>
      </c>
      <c r="Q2160" s="32">
        <v>0.17760000000000001</v>
      </c>
      <c r="R2160" s="32">
        <v>3.1097000000000001</v>
      </c>
      <c r="S2160" s="32">
        <v>1.0085</v>
      </c>
      <c r="T2160" s="32"/>
      <c r="U2160" s="32"/>
      <c r="V2160" s="32"/>
      <c r="W2160" s="32"/>
      <c r="X2160" s="32">
        <v>31.576000000000001</v>
      </c>
      <c r="Y2160" s="32">
        <v>31.2516</v>
      </c>
      <c r="Z2160" s="32">
        <v>32.334600000000002</v>
      </c>
      <c r="AA2160" s="32">
        <v>0.36520000000000002</v>
      </c>
      <c r="AB2160" s="32"/>
      <c r="AC2160" s="32"/>
      <c r="AD2160" s="32"/>
      <c r="AE2160" s="32"/>
      <c r="AF2160" s="32">
        <v>7.9211999999999998</v>
      </c>
      <c r="AG2160" s="32">
        <v>7.0137999999999998</v>
      </c>
      <c r="AH2160" s="32">
        <v>8.2423999999999999</v>
      </c>
      <c r="AI2160" s="32">
        <v>0.34499999999999997</v>
      </c>
      <c r="AJ2160" s="32"/>
      <c r="AK2160" s="32"/>
      <c r="AL2160" s="32"/>
      <c r="AM2160" s="32"/>
      <c r="AN2160" s="32">
        <v>0.67749999999999999</v>
      </c>
      <c r="AO2160" s="32"/>
      <c r="AP2160" s="32">
        <v>0.2404</v>
      </c>
      <c r="AQ2160" s="32">
        <v>5.0000000000000001E-4</v>
      </c>
      <c r="AR2160" s="32"/>
      <c r="AS2160" s="32"/>
      <c r="AT2160" s="32">
        <v>31.252800000000001</v>
      </c>
      <c r="AU2160" s="32">
        <v>1.4E-3</v>
      </c>
      <c r="AV2160" s="32"/>
      <c r="AW2160" s="32"/>
      <c r="AX2160" s="32">
        <v>0.17760000000000001</v>
      </c>
      <c r="AY2160" s="33">
        <v>17.36</v>
      </c>
      <c r="AZ2160" s="32"/>
      <c r="BA2160" s="33"/>
      <c r="BB2160">
        <v>148.80000000000001</v>
      </c>
      <c r="BC2160" s="33">
        <v>145.27000000000001</v>
      </c>
      <c r="BD2160" s="32">
        <v>9.5670000000000002</v>
      </c>
      <c r="BE2160" s="32"/>
      <c r="BF2160" s="32">
        <v>34.653199999999998</v>
      </c>
      <c r="BG2160" s="32"/>
      <c r="BH2160" s="32">
        <v>0.17760000000000001</v>
      </c>
      <c r="BI2160" s="34">
        <v>17.5</v>
      </c>
      <c r="BJ2160" s="34">
        <v>0</v>
      </c>
      <c r="BK2160" s="34">
        <v>82.5</v>
      </c>
      <c r="BL2160" s="34">
        <v>82.5</v>
      </c>
      <c r="BM2160">
        <v>0</v>
      </c>
      <c r="BN2160" t="s">
        <v>2726</v>
      </c>
      <c r="BO2160" t="s">
        <v>8073</v>
      </c>
      <c r="BP2160" t="b">
        <v>1</v>
      </c>
    </row>
    <row r="2161" spans="1:68" x14ac:dyDescent="0.25">
      <c r="A2161" s="30" t="str">
        <f t="shared" si="34"/>
        <v>2014004011</v>
      </c>
      <c r="B2161" t="s">
        <v>240</v>
      </c>
      <c r="C2161">
        <v>11</v>
      </c>
      <c r="D2161" s="65" t="s">
        <v>8665</v>
      </c>
      <c r="E2161" t="s">
        <v>103</v>
      </c>
      <c r="F2161">
        <v>1</v>
      </c>
      <c r="G2161">
        <v>2014</v>
      </c>
      <c r="H2161">
        <v>1</v>
      </c>
      <c r="I2161" s="34">
        <v>148.69999999999999</v>
      </c>
      <c r="J2161">
        <v>158</v>
      </c>
      <c r="K2161" s="32">
        <v>44.266500000000001</v>
      </c>
      <c r="L2161" s="32">
        <v>-63.316699999999997</v>
      </c>
      <c r="M2161" s="31">
        <v>41734.097708333335</v>
      </c>
      <c r="N2161" s="33">
        <v>1.98</v>
      </c>
      <c r="O2161" s="33">
        <v>49.59</v>
      </c>
      <c r="P2161" s="32">
        <v>-0.7752</v>
      </c>
      <c r="Q2161" s="32">
        <v>-0.85780000000000001</v>
      </c>
      <c r="R2161" s="32">
        <v>-0.56320000000000003</v>
      </c>
      <c r="S2161" s="32">
        <v>7.5899999999999995E-2</v>
      </c>
      <c r="T2161" s="32">
        <v>-0.7752</v>
      </c>
      <c r="U2161" s="32">
        <v>-0.85880000000000001</v>
      </c>
      <c r="V2161" s="32">
        <v>-0.56420000000000003</v>
      </c>
      <c r="W2161" s="32">
        <v>7.5700000000000003E-2</v>
      </c>
      <c r="X2161" s="32">
        <v>31.275700000000001</v>
      </c>
      <c r="Y2161" s="32">
        <v>31.2301</v>
      </c>
      <c r="Z2161" s="32">
        <v>31.336400000000001</v>
      </c>
      <c r="AA2161" s="32">
        <v>2.69E-2</v>
      </c>
      <c r="AB2161" s="46">
        <v>31.052299999999999</v>
      </c>
      <c r="AC2161" s="46">
        <v>31.005400000000002</v>
      </c>
      <c r="AD2161" s="46">
        <v>31.1128</v>
      </c>
      <c r="AE2161" s="46">
        <v>2.7E-2</v>
      </c>
      <c r="AF2161" s="32">
        <v>8.6476000000000006</v>
      </c>
      <c r="AG2161" s="32">
        <v>8.4612999999999996</v>
      </c>
      <c r="AH2161" s="32">
        <v>8.9938000000000002</v>
      </c>
      <c r="AI2161" s="32">
        <v>0.1668</v>
      </c>
      <c r="AJ2161" s="32">
        <v>8.7151999999999994</v>
      </c>
      <c r="AK2161" s="32">
        <v>8.5382999999999996</v>
      </c>
      <c r="AL2161" s="32">
        <v>9.0618999999999996</v>
      </c>
      <c r="AM2161" s="32">
        <v>0.1729</v>
      </c>
      <c r="AN2161" s="32">
        <v>8.4699999999999998E-2</v>
      </c>
      <c r="AO2161" s="46">
        <v>8.43E-2</v>
      </c>
      <c r="AP2161" s="32">
        <v>-0.61850000000000005</v>
      </c>
      <c r="AQ2161" s="32">
        <v>5.6800000000000003E-2</v>
      </c>
      <c r="AR2161" s="32">
        <v>-0.61650000000000005</v>
      </c>
      <c r="AS2161" s="32">
        <v>4.3999999999999997E-2</v>
      </c>
      <c r="AT2161" s="32">
        <v>31.233599999999999</v>
      </c>
      <c r="AU2161" s="32">
        <v>4.7999999999999996E-3</v>
      </c>
      <c r="AV2161" s="46">
        <v>31.01</v>
      </c>
      <c r="AW2161" s="46">
        <v>4.4000000000000003E-3</v>
      </c>
      <c r="AX2161" s="32">
        <v>-0.85780000000000001</v>
      </c>
      <c r="AY2161">
        <v>29.76</v>
      </c>
      <c r="AZ2161">
        <v>-0.85880000000000001</v>
      </c>
      <c r="BA2161">
        <v>30.75</v>
      </c>
      <c r="BB2161">
        <v>148.80000000000001</v>
      </c>
      <c r="BC2161">
        <v>148.74</v>
      </c>
      <c r="BD2161" s="32">
        <v>1.2763</v>
      </c>
      <c r="BE2161" s="32">
        <v>1.2708999999999999</v>
      </c>
      <c r="BF2161" s="32">
        <v>31.952300000000001</v>
      </c>
      <c r="BG2161" s="46">
        <v>31.722799999999999</v>
      </c>
      <c r="BH2161" s="32">
        <v>-0.85780000000000001</v>
      </c>
      <c r="BI2161" s="34">
        <v>30</v>
      </c>
      <c r="BJ2161" s="34">
        <v>0</v>
      </c>
      <c r="BK2161" s="34">
        <v>150</v>
      </c>
      <c r="BL2161" s="34">
        <v>150</v>
      </c>
      <c r="BM2161">
        <v>0</v>
      </c>
      <c r="BN2161" t="s">
        <v>5727</v>
      </c>
      <c r="BO2161" t="s">
        <v>8511</v>
      </c>
      <c r="BP2161" t="b">
        <v>1</v>
      </c>
    </row>
    <row r="2162" spans="1:68" x14ac:dyDescent="0.25">
      <c r="A2162" s="30" t="str">
        <f t="shared" si="34"/>
        <v>2014004012</v>
      </c>
      <c r="B2162" t="s">
        <v>240</v>
      </c>
      <c r="C2162">
        <v>12</v>
      </c>
      <c r="D2162" s="65" t="s">
        <v>8666</v>
      </c>
      <c r="E2162" t="s">
        <v>221</v>
      </c>
      <c r="F2162">
        <v>0</v>
      </c>
      <c r="G2162">
        <v>2014</v>
      </c>
      <c r="H2162">
        <v>1</v>
      </c>
      <c r="I2162" s="34">
        <v>160.6</v>
      </c>
      <c r="J2162">
        <v>170</v>
      </c>
      <c r="K2162" s="32">
        <v>44.136000000000003</v>
      </c>
      <c r="L2162" s="32">
        <v>-63.0383</v>
      </c>
      <c r="M2162" s="31">
        <v>41734.217152777775</v>
      </c>
      <c r="N2162" s="33">
        <v>1.98</v>
      </c>
      <c r="O2162" s="33">
        <v>49.59</v>
      </c>
      <c r="P2162" s="32">
        <v>3.1326000000000001</v>
      </c>
      <c r="Q2162" s="32">
        <v>1.8552</v>
      </c>
      <c r="R2162" s="32">
        <v>4.3005000000000004</v>
      </c>
      <c r="S2162" s="32">
        <v>0.97309999999999997</v>
      </c>
      <c r="T2162" s="32">
        <v>3.1318999999999999</v>
      </c>
      <c r="U2162" s="32">
        <v>1.8514999999999999</v>
      </c>
      <c r="V2162" s="32">
        <v>4.3013000000000003</v>
      </c>
      <c r="W2162" s="32">
        <v>0.97489999999999999</v>
      </c>
      <c r="X2162" s="32">
        <v>32.426099999999998</v>
      </c>
      <c r="Y2162" s="32">
        <v>32.038600000000002</v>
      </c>
      <c r="Z2162" s="32">
        <v>32.754600000000003</v>
      </c>
      <c r="AA2162" s="32">
        <v>0.27350000000000002</v>
      </c>
      <c r="AB2162" s="46">
        <v>32.194400000000002</v>
      </c>
      <c r="AC2162" s="46">
        <v>31.808599999999998</v>
      </c>
      <c r="AD2162" s="46">
        <v>32.519799999999996</v>
      </c>
      <c r="AE2162" s="46">
        <v>0.27139999999999997</v>
      </c>
      <c r="AF2162" s="32">
        <v>7.2862999999999998</v>
      </c>
      <c r="AG2162" s="32">
        <v>6.9455999999999998</v>
      </c>
      <c r="AH2162" s="32">
        <v>7.8528000000000002</v>
      </c>
      <c r="AI2162" s="32">
        <v>0.3216</v>
      </c>
      <c r="AJ2162" s="32">
        <v>7.3452000000000002</v>
      </c>
      <c r="AK2162" s="32">
        <v>6.9729000000000001</v>
      </c>
      <c r="AL2162" s="32">
        <v>7.9537000000000004</v>
      </c>
      <c r="AM2162" s="32">
        <v>0.33910000000000001</v>
      </c>
      <c r="AN2162" s="32">
        <v>0.35730000000000001</v>
      </c>
      <c r="AO2162" s="46">
        <v>0.35510000000000003</v>
      </c>
      <c r="AP2162" s="32">
        <v>1.8759999999999999</v>
      </c>
      <c r="AQ2162" s="32">
        <v>1.5100000000000001E-2</v>
      </c>
      <c r="AR2162" s="32">
        <v>1.8722000000000001</v>
      </c>
      <c r="AS2162" s="32">
        <v>1.4999999999999999E-2</v>
      </c>
      <c r="AT2162" s="32">
        <v>32.044400000000003</v>
      </c>
      <c r="AU2162" s="32">
        <v>4.4000000000000003E-3</v>
      </c>
      <c r="AV2162" s="46">
        <v>31.814299999999999</v>
      </c>
      <c r="AW2162" s="46">
        <v>4.3E-3</v>
      </c>
      <c r="AX2162" s="32">
        <v>1.8552</v>
      </c>
      <c r="AY2162">
        <v>2.98</v>
      </c>
      <c r="AZ2162">
        <v>1.8514999999999999</v>
      </c>
      <c r="BA2162">
        <v>2.98</v>
      </c>
      <c r="BB2162">
        <v>173</v>
      </c>
      <c r="BD2162" s="32"/>
      <c r="BE2162" s="32"/>
      <c r="BF2162" s="32"/>
      <c r="BG2162" s="46"/>
      <c r="BH2162" s="32">
        <v>1.8552</v>
      </c>
      <c r="BI2162" s="34">
        <v>3</v>
      </c>
      <c r="BJ2162" s="34">
        <v>0</v>
      </c>
      <c r="BK2162" s="34">
        <v>31</v>
      </c>
      <c r="BL2162" s="34">
        <v>31</v>
      </c>
      <c r="BM2162">
        <v>0</v>
      </c>
      <c r="BN2162" t="s">
        <v>5728</v>
      </c>
      <c r="BO2162" t="s">
        <v>8512</v>
      </c>
      <c r="BP2162" t="b">
        <v>1</v>
      </c>
    </row>
    <row r="2163" spans="1:68" x14ac:dyDescent="0.25">
      <c r="A2163" s="30" t="str">
        <f t="shared" si="34"/>
        <v>2014004013</v>
      </c>
      <c r="B2163" t="s">
        <v>240</v>
      </c>
      <c r="C2163">
        <v>13</v>
      </c>
      <c r="D2163" s="65" t="s">
        <v>8667</v>
      </c>
      <c r="E2163" t="s">
        <v>184</v>
      </c>
      <c r="F2163">
        <v>0</v>
      </c>
      <c r="G2163">
        <v>2014</v>
      </c>
      <c r="H2163">
        <v>1</v>
      </c>
      <c r="I2163" s="34">
        <v>157.69999999999999</v>
      </c>
      <c r="J2163">
        <v>172</v>
      </c>
      <c r="K2163" s="32">
        <v>44.242199999999997</v>
      </c>
      <c r="L2163" s="32">
        <v>-63.171999999999997</v>
      </c>
      <c r="M2163" s="31">
        <v>41734.27138888889</v>
      </c>
      <c r="N2163" s="33">
        <v>1.98</v>
      </c>
      <c r="O2163" s="33">
        <v>49.59</v>
      </c>
      <c r="P2163" s="32">
        <v>-0.18970000000000001</v>
      </c>
      <c r="Q2163" s="32">
        <v>-0.85660000000000003</v>
      </c>
      <c r="R2163" s="32">
        <v>0.43569999999999998</v>
      </c>
      <c r="S2163" s="32">
        <v>0.39489999999999997</v>
      </c>
      <c r="T2163" s="32">
        <v>-0.19009999999999999</v>
      </c>
      <c r="U2163" s="32">
        <v>-0.85599999999999998</v>
      </c>
      <c r="V2163" s="32">
        <v>0.43609999999999999</v>
      </c>
      <c r="W2163" s="32">
        <v>0.39660000000000001</v>
      </c>
      <c r="X2163" s="32">
        <v>31.439900000000002</v>
      </c>
      <c r="Y2163" s="32">
        <v>31.206600000000002</v>
      </c>
      <c r="Z2163" s="32">
        <v>31.709499999999998</v>
      </c>
      <c r="AA2163" s="32">
        <v>0.16650000000000001</v>
      </c>
      <c r="AB2163" s="46">
        <v>31.223199999999999</v>
      </c>
      <c r="AC2163" s="46">
        <v>30.991199999999999</v>
      </c>
      <c r="AD2163" s="46">
        <v>31.490100000000002</v>
      </c>
      <c r="AE2163" s="46">
        <v>0.1656</v>
      </c>
      <c r="AF2163" s="32">
        <v>8.4131</v>
      </c>
      <c r="AG2163" s="32">
        <v>7.9469000000000003</v>
      </c>
      <c r="AH2163" s="32">
        <v>9.0825999999999993</v>
      </c>
      <c r="AI2163" s="32">
        <v>0.34470000000000001</v>
      </c>
      <c r="AJ2163" s="32">
        <v>8.4977</v>
      </c>
      <c r="AK2163" s="32">
        <v>8.0111000000000008</v>
      </c>
      <c r="AL2163" s="32">
        <v>9.1829999999999998</v>
      </c>
      <c r="AM2163" s="32">
        <v>0.35820000000000002</v>
      </c>
      <c r="AN2163" s="32">
        <v>0.37059999999999998</v>
      </c>
      <c r="AO2163" s="46">
        <v>0.3674</v>
      </c>
      <c r="AP2163" s="32">
        <v>-0.34399999999999997</v>
      </c>
      <c r="AQ2163" s="32">
        <v>1.9900000000000001E-2</v>
      </c>
      <c r="AR2163" s="32">
        <v>-0.34039999999999998</v>
      </c>
      <c r="AS2163" s="32">
        <v>1.4200000000000001E-2</v>
      </c>
      <c r="AT2163" s="32">
        <v>31.2075</v>
      </c>
      <c r="AU2163" s="32">
        <v>8.0000000000000004E-4</v>
      </c>
      <c r="AV2163" s="46">
        <v>30.991900000000001</v>
      </c>
      <c r="AW2163" s="46">
        <v>8.0000000000000004E-4</v>
      </c>
      <c r="AX2163" s="32">
        <v>-0.85660000000000003</v>
      </c>
      <c r="AY2163">
        <v>15.87</v>
      </c>
      <c r="AZ2163">
        <v>-0.85599999999999998</v>
      </c>
      <c r="BA2163">
        <v>15.87</v>
      </c>
      <c r="BB2163">
        <v>169</v>
      </c>
      <c r="BD2163" s="32"/>
      <c r="BE2163" s="32"/>
      <c r="BF2163" s="32"/>
      <c r="BG2163" s="46"/>
      <c r="BH2163" s="32">
        <v>-0.85660000000000003</v>
      </c>
      <c r="BI2163" s="34">
        <v>16</v>
      </c>
      <c r="BJ2163" s="34">
        <v>0</v>
      </c>
      <c r="BK2163" s="34">
        <v>134</v>
      </c>
      <c r="BL2163" s="34">
        <v>133</v>
      </c>
      <c r="BM2163">
        <v>0</v>
      </c>
      <c r="BN2163" t="s">
        <v>5729</v>
      </c>
      <c r="BO2163" t="s">
        <v>8513</v>
      </c>
      <c r="BP2163" t="b">
        <v>1</v>
      </c>
    </row>
    <row r="2164" spans="1:68" x14ac:dyDescent="0.25">
      <c r="A2164" s="30" t="str">
        <f t="shared" si="34"/>
        <v>2014004014</v>
      </c>
      <c r="B2164" t="s">
        <v>240</v>
      </c>
      <c r="C2164">
        <v>14</v>
      </c>
      <c r="D2164" s="65" t="s">
        <v>8668</v>
      </c>
      <c r="E2164" t="s">
        <v>209</v>
      </c>
      <c r="F2164">
        <v>0</v>
      </c>
      <c r="G2164">
        <v>2014</v>
      </c>
      <c r="H2164">
        <v>1</v>
      </c>
      <c r="I2164" s="34">
        <v>124.9</v>
      </c>
      <c r="J2164">
        <v>146</v>
      </c>
      <c r="K2164" s="32">
        <v>44.343299999999999</v>
      </c>
      <c r="L2164" s="32">
        <v>-63.298000000000002</v>
      </c>
      <c r="M2164" s="31">
        <v>41734.319733796299</v>
      </c>
      <c r="N2164" s="33">
        <v>2.98</v>
      </c>
      <c r="O2164" s="33">
        <v>49.59</v>
      </c>
      <c r="P2164" s="32">
        <v>-0.15379999999999999</v>
      </c>
      <c r="Q2164" s="32">
        <v>-0.36680000000000001</v>
      </c>
      <c r="R2164" s="32">
        <v>0.1668</v>
      </c>
      <c r="S2164" s="32">
        <v>0.222</v>
      </c>
      <c r="T2164" s="32">
        <v>-0.1479</v>
      </c>
      <c r="U2164" s="32">
        <v>-0.36849999999999999</v>
      </c>
      <c r="V2164" s="32">
        <v>0.1663</v>
      </c>
      <c r="W2164" s="32">
        <v>0.21590000000000001</v>
      </c>
      <c r="X2164" s="32">
        <v>31.292899999999999</v>
      </c>
      <c r="Y2164" s="32">
        <v>31.284300000000002</v>
      </c>
      <c r="Z2164" s="32">
        <v>31.305900000000001</v>
      </c>
      <c r="AA2164" s="32">
        <v>5.3E-3</v>
      </c>
      <c r="AB2164" s="46">
        <v>31.1251</v>
      </c>
      <c r="AC2164" s="46">
        <v>31.1143</v>
      </c>
      <c r="AD2164" s="46">
        <v>31.138999999999999</v>
      </c>
      <c r="AE2164" s="46">
        <v>6.8999999999999999E-3</v>
      </c>
      <c r="AF2164" s="32">
        <v>8.4834999999999994</v>
      </c>
      <c r="AG2164" s="32">
        <v>8.3300999999999998</v>
      </c>
      <c r="AH2164" s="32">
        <v>8.7844999999999995</v>
      </c>
      <c r="AI2164" s="32">
        <v>0.16020000000000001</v>
      </c>
      <c r="AJ2164" s="32">
        <v>8.6019000000000005</v>
      </c>
      <c r="AK2164" s="32">
        <v>8.4003999999999994</v>
      </c>
      <c r="AL2164" s="32">
        <v>8.9837000000000007</v>
      </c>
      <c r="AM2164" s="32">
        <v>0.19789999999999999</v>
      </c>
      <c r="AN2164" s="32">
        <v>3.1899999999999998E-2</v>
      </c>
      <c r="AO2164" s="46">
        <v>3.1600000000000003E-2</v>
      </c>
      <c r="AP2164" s="32">
        <v>0.1613</v>
      </c>
      <c r="AQ2164" s="32">
        <v>5.0000000000000001E-4</v>
      </c>
      <c r="AR2164" s="32">
        <v>0.16120000000000001</v>
      </c>
      <c r="AS2164" s="32">
        <v>2.0000000000000001E-4</v>
      </c>
      <c r="AT2164" s="32">
        <v>31.2852</v>
      </c>
      <c r="AU2164" s="32">
        <v>5.9999999999999995E-4</v>
      </c>
      <c r="AV2164" s="46">
        <v>31.114599999999999</v>
      </c>
      <c r="AW2164" s="46">
        <v>2.9999999999999997E-4</v>
      </c>
      <c r="AX2164" s="32">
        <v>-0.36680000000000001</v>
      </c>
      <c r="AY2164">
        <v>39.67</v>
      </c>
      <c r="AZ2164">
        <v>-0.36849999999999999</v>
      </c>
      <c r="BA2164">
        <v>40.67</v>
      </c>
      <c r="BB2164">
        <v>125</v>
      </c>
      <c r="BC2164">
        <v>124.95</v>
      </c>
      <c r="BD2164" s="32">
        <v>-0.1381</v>
      </c>
      <c r="BE2164" s="32">
        <v>-0.1399</v>
      </c>
      <c r="BF2164" s="32">
        <v>31.5182</v>
      </c>
      <c r="BG2164" s="46">
        <v>31.343</v>
      </c>
      <c r="BH2164" s="32"/>
      <c r="BI2164" s="34"/>
      <c r="BJ2164" s="34">
        <v>0</v>
      </c>
      <c r="BK2164" s="34">
        <v>126</v>
      </c>
      <c r="BL2164" s="34">
        <v>126</v>
      </c>
      <c r="BM2164">
        <v>0</v>
      </c>
      <c r="BN2164" t="s">
        <v>5730</v>
      </c>
      <c r="BO2164" t="s">
        <v>8514</v>
      </c>
      <c r="BP2164" t="b">
        <v>1</v>
      </c>
    </row>
    <row r="2165" spans="1:68" x14ac:dyDescent="0.25">
      <c r="A2165" s="30" t="str">
        <f t="shared" si="34"/>
        <v>2014004021</v>
      </c>
      <c r="B2165" t="s">
        <v>240</v>
      </c>
      <c r="C2165">
        <v>21</v>
      </c>
      <c r="D2165" s="65" t="s">
        <v>8675</v>
      </c>
      <c r="E2165" t="s">
        <v>85</v>
      </c>
      <c r="F2165">
        <v>0</v>
      </c>
      <c r="G2165">
        <v>2014</v>
      </c>
      <c r="H2165">
        <v>1</v>
      </c>
      <c r="I2165" s="34">
        <v>46.6</v>
      </c>
      <c r="J2165">
        <v>48</v>
      </c>
      <c r="K2165" s="32">
        <v>43.8155</v>
      </c>
      <c r="L2165" s="32">
        <v>-60.255200000000002</v>
      </c>
      <c r="M2165" s="31">
        <v>41735.397233796299</v>
      </c>
      <c r="N2165" s="33">
        <v>1.98</v>
      </c>
      <c r="O2165" s="33">
        <v>46.62</v>
      </c>
      <c r="P2165" s="32">
        <v>2.7505000000000002</v>
      </c>
      <c r="Q2165" s="32">
        <v>2.5465</v>
      </c>
      <c r="R2165" s="32">
        <v>3.0125000000000002</v>
      </c>
      <c r="S2165" s="32">
        <v>0.12759999999999999</v>
      </c>
      <c r="T2165" s="32">
        <v>2.7181999999999999</v>
      </c>
      <c r="U2165" s="32">
        <v>2.5491999999999999</v>
      </c>
      <c r="V2165" s="32">
        <v>3.0070000000000001</v>
      </c>
      <c r="W2165" s="32">
        <v>0.1358</v>
      </c>
      <c r="X2165" s="32">
        <v>32.274000000000001</v>
      </c>
      <c r="Y2165" s="32">
        <v>32.153500000000001</v>
      </c>
      <c r="Z2165" s="32">
        <v>32.383000000000003</v>
      </c>
      <c r="AA2165" s="32">
        <v>6.6100000000000006E-2</v>
      </c>
      <c r="AB2165" s="46">
        <v>32.112000000000002</v>
      </c>
      <c r="AC2165" s="46">
        <v>31.9771</v>
      </c>
      <c r="AD2165" s="46">
        <v>32.215699999999998</v>
      </c>
      <c r="AE2165" s="46">
        <v>7.17E-2</v>
      </c>
      <c r="AF2165" s="32">
        <v>7.4203000000000001</v>
      </c>
      <c r="AG2165" s="32">
        <v>7.2663000000000002</v>
      </c>
      <c r="AH2165" s="32">
        <v>7.5540000000000003</v>
      </c>
      <c r="AI2165" s="32">
        <v>7.8299999999999995E-2</v>
      </c>
      <c r="AJ2165" s="32">
        <v>7.3849</v>
      </c>
      <c r="AK2165" s="32">
        <v>7.2028999999999996</v>
      </c>
      <c r="AL2165" s="32">
        <v>7.4771000000000001</v>
      </c>
      <c r="AM2165" s="32">
        <v>5.8999999999999997E-2</v>
      </c>
      <c r="AN2165" s="32"/>
      <c r="AO2165" s="46"/>
      <c r="AP2165" s="32">
        <v>2.5482999999999998</v>
      </c>
      <c r="AQ2165" s="32">
        <v>1.8E-3</v>
      </c>
      <c r="AR2165" s="32">
        <v>2.5497999999999998</v>
      </c>
      <c r="AS2165" s="32">
        <v>5.0000000000000001E-4</v>
      </c>
      <c r="AT2165" s="32">
        <v>32.1539</v>
      </c>
      <c r="AU2165" s="32">
        <v>2.9999999999999997E-4</v>
      </c>
      <c r="AV2165" s="46">
        <v>31.9819</v>
      </c>
      <c r="AW2165" s="46">
        <v>3.5000000000000001E-3</v>
      </c>
      <c r="AX2165" s="32">
        <v>2.5465</v>
      </c>
      <c r="AY2165">
        <v>3.97</v>
      </c>
      <c r="AZ2165">
        <v>2.5491999999999999</v>
      </c>
      <c r="BA2165">
        <v>4.96</v>
      </c>
      <c r="BC2165">
        <v>46.62</v>
      </c>
      <c r="BD2165" s="32">
        <v>3.0125000000000002</v>
      </c>
      <c r="BE2165" s="32">
        <v>3.0070000000000001</v>
      </c>
      <c r="BF2165" s="32">
        <v>32.383000000000003</v>
      </c>
      <c r="BG2165" s="46"/>
      <c r="BH2165" s="32"/>
      <c r="BI2165" s="34"/>
      <c r="BJ2165" s="34">
        <v>0</v>
      </c>
      <c r="BK2165" s="34">
        <v>48</v>
      </c>
      <c r="BL2165" s="34">
        <v>48</v>
      </c>
      <c r="BM2165">
        <v>1</v>
      </c>
      <c r="BN2165" t="s">
        <v>5731</v>
      </c>
      <c r="BO2165" t="s">
        <v>8515</v>
      </c>
      <c r="BP2165" t="b">
        <v>1</v>
      </c>
    </row>
    <row r="2166" spans="1:68" x14ac:dyDescent="0.25">
      <c r="A2166" s="30" t="str">
        <f t="shared" si="34"/>
        <v>2014004029</v>
      </c>
      <c r="B2166" t="s">
        <v>240</v>
      </c>
      <c r="C2166">
        <v>29</v>
      </c>
      <c r="D2166" s="65" t="s">
        <v>8683</v>
      </c>
      <c r="E2166" t="s">
        <v>124</v>
      </c>
      <c r="F2166">
        <v>0</v>
      </c>
      <c r="G2166">
        <v>2014</v>
      </c>
      <c r="H2166">
        <v>1</v>
      </c>
      <c r="I2166" s="34">
        <v>490.4</v>
      </c>
      <c r="J2166">
        <v>450</v>
      </c>
      <c r="K2166" s="32">
        <v>44.0002</v>
      </c>
      <c r="L2166" s="32">
        <v>-59.017200000000003</v>
      </c>
      <c r="M2166" s="31">
        <v>41736.25445601852</v>
      </c>
      <c r="N2166" s="33">
        <v>1.98</v>
      </c>
      <c r="O2166" s="33">
        <v>49.59</v>
      </c>
      <c r="P2166" s="32">
        <v>2.1059999999999999</v>
      </c>
      <c r="Q2166" s="32">
        <v>1.5692999999999999</v>
      </c>
      <c r="R2166" s="32">
        <v>3.8733</v>
      </c>
      <c r="S2166" s="32">
        <v>0.70040000000000002</v>
      </c>
      <c r="T2166" s="32">
        <v>2.0701999999999998</v>
      </c>
      <c r="U2166" s="32">
        <v>1.5710999999999999</v>
      </c>
      <c r="V2166" s="32">
        <v>3.7797000000000001</v>
      </c>
      <c r="W2166" s="32">
        <v>0.66159999999999997</v>
      </c>
      <c r="X2166" s="32">
        <v>32.441099999999999</v>
      </c>
      <c r="Y2166" s="32">
        <v>32.257300000000001</v>
      </c>
      <c r="Z2166" s="32">
        <v>33.006500000000003</v>
      </c>
      <c r="AA2166" s="32">
        <v>0.23050000000000001</v>
      </c>
      <c r="AB2166" s="46">
        <v>31.449200000000001</v>
      </c>
      <c r="AC2166" s="46">
        <v>31.2347</v>
      </c>
      <c r="AD2166" s="46">
        <v>32.098799999999997</v>
      </c>
      <c r="AE2166" s="46">
        <v>0.2616</v>
      </c>
      <c r="AF2166" s="32">
        <v>7.83</v>
      </c>
      <c r="AG2166" s="32">
        <v>6.9705000000000004</v>
      </c>
      <c r="AH2166" s="32">
        <v>8.1418999999999997</v>
      </c>
      <c r="AI2166" s="32">
        <v>0.36620000000000003</v>
      </c>
      <c r="AJ2166" s="32">
        <v>7.9412000000000003</v>
      </c>
      <c r="AK2166" s="32">
        <v>6.9882999999999997</v>
      </c>
      <c r="AL2166" s="32">
        <v>8.2766000000000002</v>
      </c>
      <c r="AM2166" s="32">
        <v>0.40010000000000001</v>
      </c>
      <c r="AN2166" s="32">
        <v>0.40970000000000001</v>
      </c>
      <c r="AO2166" s="46">
        <v>0.46810000000000002</v>
      </c>
      <c r="AP2166" s="32">
        <v>1.6087</v>
      </c>
      <c r="AQ2166" s="32">
        <v>9.4000000000000004E-3</v>
      </c>
      <c r="AR2166" s="32">
        <v>1.6073</v>
      </c>
      <c r="AS2166" s="32">
        <v>9.5999999999999992E-3</v>
      </c>
      <c r="AT2166" s="32">
        <v>32.257800000000003</v>
      </c>
      <c r="AU2166" s="32">
        <v>5.0000000000000001E-4</v>
      </c>
      <c r="AV2166" s="46">
        <v>31.2438</v>
      </c>
      <c r="AW2166" s="46">
        <v>6.1999999999999998E-3</v>
      </c>
      <c r="AX2166" s="32">
        <v>1.5692999999999999</v>
      </c>
      <c r="AY2166">
        <v>22.81</v>
      </c>
      <c r="AZ2166">
        <v>1.5710999999999999</v>
      </c>
      <c r="BA2166">
        <v>23.81</v>
      </c>
      <c r="BB2166">
        <v>500</v>
      </c>
      <c r="BC2166">
        <v>490.44</v>
      </c>
      <c r="BD2166" s="32">
        <v>5.7092000000000001</v>
      </c>
      <c r="BE2166" s="32">
        <v>5.7142999999999997</v>
      </c>
      <c r="BF2166" s="32">
        <v>34.883400000000002</v>
      </c>
      <c r="BG2166" s="46">
        <v>34.668900000000001</v>
      </c>
      <c r="BH2166" s="32">
        <v>1.5692999999999999</v>
      </c>
      <c r="BI2166" s="34">
        <v>23</v>
      </c>
      <c r="BJ2166" s="34">
        <v>0</v>
      </c>
      <c r="BK2166" s="34">
        <v>53</v>
      </c>
      <c r="BL2166" s="34">
        <v>53</v>
      </c>
      <c r="BM2166">
        <v>0</v>
      </c>
      <c r="BN2166" t="s">
        <v>5732</v>
      </c>
      <c r="BO2166" t="s">
        <v>8516</v>
      </c>
      <c r="BP2166" t="b">
        <v>1</v>
      </c>
    </row>
    <row r="2167" spans="1:68" x14ac:dyDescent="0.25">
      <c r="A2167" s="30" t="str">
        <f t="shared" si="34"/>
        <v>2014004031</v>
      </c>
      <c r="B2167" t="s">
        <v>240</v>
      </c>
      <c r="C2167">
        <v>31</v>
      </c>
      <c r="D2167" s="65" t="s">
        <v>8685</v>
      </c>
      <c r="E2167" t="s">
        <v>185</v>
      </c>
      <c r="F2167">
        <v>0</v>
      </c>
      <c r="G2167">
        <v>2014</v>
      </c>
      <c r="H2167">
        <v>1</v>
      </c>
      <c r="I2167" s="34">
        <v>855.3</v>
      </c>
      <c r="J2167">
        <v>800</v>
      </c>
      <c r="K2167" s="32">
        <v>43.710299999999997</v>
      </c>
      <c r="L2167" s="32">
        <v>-59.000799999999998</v>
      </c>
      <c r="M2167" s="31">
        <v>41736.402037037034</v>
      </c>
      <c r="N2167" s="33">
        <v>2.98</v>
      </c>
      <c r="O2167" s="33">
        <v>49.59</v>
      </c>
      <c r="P2167" s="32">
        <v>2.8767999999999998</v>
      </c>
      <c r="Q2167" s="32">
        <v>2.6663000000000001</v>
      </c>
      <c r="R2167" s="32">
        <v>3.6276999999999999</v>
      </c>
      <c r="S2167" s="32">
        <v>0.3347</v>
      </c>
      <c r="T2167" s="32">
        <v>2.8687</v>
      </c>
      <c r="U2167" s="32">
        <v>2.6667000000000001</v>
      </c>
      <c r="V2167" s="32">
        <v>3.6143999999999998</v>
      </c>
      <c r="W2167" s="32">
        <v>0.32929999999999998</v>
      </c>
      <c r="X2167" s="32">
        <v>32.622</v>
      </c>
      <c r="Y2167" s="32">
        <v>32.559699999999999</v>
      </c>
      <c r="Z2167" s="32">
        <v>32.854700000000001</v>
      </c>
      <c r="AA2167" s="32">
        <v>0.10390000000000001</v>
      </c>
      <c r="AB2167" s="46">
        <v>32.47</v>
      </c>
      <c r="AC2167" s="46">
        <v>32.399900000000002</v>
      </c>
      <c r="AD2167" s="46">
        <v>32.728700000000003</v>
      </c>
      <c r="AE2167" s="46">
        <v>0.1109</v>
      </c>
      <c r="AF2167" s="32">
        <v>7.7178000000000004</v>
      </c>
      <c r="AG2167" s="32">
        <v>7.2263999999999999</v>
      </c>
      <c r="AH2167" s="32">
        <v>7.9120999999999997</v>
      </c>
      <c r="AI2167" s="32">
        <v>0.21829999999999999</v>
      </c>
      <c r="AJ2167" s="32">
        <v>7.8174999999999999</v>
      </c>
      <c r="AK2167" s="32">
        <v>7.2941000000000003</v>
      </c>
      <c r="AL2167" s="32">
        <v>7.9893999999999998</v>
      </c>
      <c r="AM2167" s="32">
        <v>0.2215</v>
      </c>
      <c r="AN2167" s="32">
        <v>0.1522</v>
      </c>
      <c r="AO2167" s="46">
        <v>0.1487</v>
      </c>
      <c r="AP2167" s="32">
        <v>2.6680000000000001</v>
      </c>
      <c r="AQ2167" s="32">
        <v>1.9E-3</v>
      </c>
      <c r="AR2167" s="32">
        <v>2.6684999999999999</v>
      </c>
      <c r="AS2167" s="32">
        <v>1E-3</v>
      </c>
      <c r="AT2167" s="32">
        <v>32.560200000000002</v>
      </c>
      <c r="AU2167" s="32">
        <v>2.0000000000000001E-4</v>
      </c>
      <c r="AV2167" s="46">
        <v>32.400799999999997</v>
      </c>
      <c r="AW2167" s="46">
        <v>2.0000000000000001E-4</v>
      </c>
      <c r="AX2167" s="32">
        <v>2.6663000000000001</v>
      </c>
      <c r="AY2167">
        <v>8.93</v>
      </c>
      <c r="AZ2167">
        <v>2.6667000000000001</v>
      </c>
      <c r="BA2167">
        <v>5.95</v>
      </c>
      <c r="BB2167">
        <v>900</v>
      </c>
      <c r="BC2167">
        <v>855.31</v>
      </c>
      <c r="BD2167" s="32">
        <v>4.9070999999999998</v>
      </c>
      <c r="BE2167" s="32">
        <v>4.9058999999999999</v>
      </c>
      <c r="BF2167" s="32">
        <v>34.959699999999998</v>
      </c>
      <c r="BG2167" s="46">
        <v>34.793799999999997</v>
      </c>
      <c r="BH2167" s="32">
        <v>2.6663000000000001</v>
      </c>
      <c r="BI2167" s="34">
        <v>9</v>
      </c>
      <c r="BJ2167" s="34">
        <v>0</v>
      </c>
      <c r="BK2167" s="34">
        <v>61</v>
      </c>
      <c r="BL2167" s="34">
        <v>61</v>
      </c>
      <c r="BM2167">
        <v>0</v>
      </c>
      <c r="BN2167" t="s">
        <v>5733</v>
      </c>
      <c r="BO2167" t="s">
        <v>8517</v>
      </c>
      <c r="BP2167" t="b">
        <v>1</v>
      </c>
    </row>
    <row r="2168" spans="1:68" x14ac:dyDescent="0.25">
      <c r="A2168" s="30" t="str">
        <f t="shared" si="34"/>
        <v>2014004033</v>
      </c>
      <c r="B2168" t="s">
        <v>240</v>
      </c>
      <c r="C2168">
        <v>33</v>
      </c>
      <c r="D2168" s="65" t="s">
        <v>8687</v>
      </c>
      <c r="E2168" t="s">
        <v>123</v>
      </c>
      <c r="F2168">
        <v>0</v>
      </c>
      <c r="G2168">
        <v>2014</v>
      </c>
      <c r="H2168">
        <v>1</v>
      </c>
      <c r="I2168" s="34">
        <v>2067.9</v>
      </c>
      <c r="J2168">
        <v>2100</v>
      </c>
      <c r="K2168" s="32">
        <v>43.790799999999997</v>
      </c>
      <c r="L2168" s="32">
        <v>-58.902200000000001</v>
      </c>
      <c r="M2168" s="31">
        <v>41736.527291666665</v>
      </c>
      <c r="N2168" s="33">
        <v>2.98</v>
      </c>
      <c r="O2168" s="33">
        <v>49.59</v>
      </c>
      <c r="P2168" s="32">
        <v>2.6183999999999998</v>
      </c>
      <c r="Q2168" s="32">
        <v>1.9184000000000001</v>
      </c>
      <c r="R2168" s="32">
        <v>3.851</v>
      </c>
      <c r="S2168" s="32">
        <v>0.4627</v>
      </c>
      <c r="T2168" s="32">
        <v>2.6099000000000001</v>
      </c>
      <c r="U2168" s="32">
        <v>1.9202999999999999</v>
      </c>
      <c r="V2168" s="32">
        <v>3.8092999999999999</v>
      </c>
      <c r="W2168" s="32">
        <v>0.4516</v>
      </c>
      <c r="X2168" s="32">
        <v>32.5501</v>
      </c>
      <c r="Y2168" s="32">
        <v>32.335700000000003</v>
      </c>
      <c r="Z2168" s="32">
        <v>32.950899999999997</v>
      </c>
      <c r="AA2168" s="32">
        <v>0.1532</v>
      </c>
      <c r="AB2168" s="46">
        <v>32.406799999999997</v>
      </c>
      <c r="AC2168" s="46">
        <v>32.173200000000001</v>
      </c>
      <c r="AD2168" s="46">
        <v>32.834400000000002</v>
      </c>
      <c r="AE2168" s="46">
        <v>0.16300000000000001</v>
      </c>
      <c r="AF2168" s="32">
        <v>7.7081999999999997</v>
      </c>
      <c r="AG2168" s="32">
        <v>7.1288</v>
      </c>
      <c r="AH2168" s="32">
        <v>8.0578000000000003</v>
      </c>
      <c r="AI2168" s="32">
        <v>0.22040000000000001</v>
      </c>
      <c r="AJ2168" s="32">
        <v>7.8075999999999999</v>
      </c>
      <c r="AK2168" s="32">
        <v>7.2187999999999999</v>
      </c>
      <c r="AL2168" s="32">
        <v>8.1464999999999996</v>
      </c>
      <c r="AM2168" s="32">
        <v>0.23649999999999999</v>
      </c>
      <c r="AN2168" s="32">
        <v>0.32740000000000002</v>
      </c>
      <c r="AO2168" s="46">
        <v>0.36820000000000003</v>
      </c>
      <c r="AP2168" s="32">
        <v>1.94</v>
      </c>
      <c r="AQ2168" s="32">
        <v>2.5700000000000001E-2</v>
      </c>
      <c r="AR2168" s="32">
        <v>1.9516</v>
      </c>
      <c r="AS2168" s="32">
        <v>2.7699999999999999E-2</v>
      </c>
      <c r="AT2168" s="32">
        <v>32.342599999999997</v>
      </c>
      <c r="AU2168" s="32">
        <v>7.9000000000000008E-3</v>
      </c>
      <c r="AV2168" s="46">
        <v>32.180900000000001</v>
      </c>
      <c r="AW2168" s="46">
        <v>1.17E-2</v>
      </c>
      <c r="AX2168" s="32">
        <v>1.9184000000000001</v>
      </c>
      <c r="AY2168">
        <v>5.95</v>
      </c>
      <c r="AZ2168">
        <v>1.9202999999999999</v>
      </c>
      <c r="BA2168">
        <v>5.95</v>
      </c>
      <c r="BB2168">
        <v>2200</v>
      </c>
      <c r="BC2168">
        <v>999.48</v>
      </c>
      <c r="BD2168" s="32">
        <v>4.4532999999999996</v>
      </c>
      <c r="BE2168" s="32">
        <v>4.4534000000000002</v>
      </c>
      <c r="BF2168" s="32">
        <v>34.953800000000001</v>
      </c>
      <c r="BG2168" s="46">
        <v>34.7898</v>
      </c>
      <c r="BH2168" s="32">
        <v>1.9184000000000001</v>
      </c>
      <c r="BI2168" s="34">
        <v>6</v>
      </c>
      <c r="BJ2168" s="34">
        <v>0</v>
      </c>
      <c r="BK2168" s="34">
        <v>51</v>
      </c>
      <c r="BL2168" s="34">
        <v>51</v>
      </c>
      <c r="BM2168">
        <v>0</v>
      </c>
      <c r="BN2168" t="s">
        <v>5734</v>
      </c>
      <c r="BO2168" t="s">
        <v>8518</v>
      </c>
      <c r="BP2168" t="b">
        <v>1</v>
      </c>
    </row>
    <row r="2169" spans="1:68" x14ac:dyDescent="0.25">
      <c r="A2169" s="30" t="str">
        <f t="shared" si="34"/>
        <v>2014004037</v>
      </c>
      <c r="B2169" t="s">
        <v>240</v>
      </c>
      <c r="C2169">
        <v>37</v>
      </c>
      <c r="D2169" s="65" t="s">
        <v>8691</v>
      </c>
      <c r="E2169" t="s">
        <v>186</v>
      </c>
      <c r="F2169">
        <v>0</v>
      </c>
      <c r="G2169">
        <v>2014</v>
      </c>
      <c r="H2169">
        <v>1</v>
      </c>
      <c r="I2169" s="34">
        <v>1166.2</v>
      </c>
      <c r="J2169">
        <v>1169</v>
      </c>
      <c r="K2169" s="32">
        <v>43.860199999999999</v>
      </c>
      <c r="L2169" s="32">
        <v>-58.730499999999999</v>
      </c>
      <c r="M2169" s="31">
        <v>41736.97210648148</v>
      </c>
      <c r="N2169" s="33">
        <v>0.99</v>
      </c>
      <c r="O2169" s="33">
        <v>49.59</v>
      </c>
      <c r="P2169" s="32">
        <v>6.2994000000000003</v>
      </c>
      <c r="Q2169" s="32">
        <v>2.4577</v>
      </c>
      <c r="R2169" s="32">
        <v>10.8316</v>
      </c>
      <c r="S2169" s="32">
        <v>2.8761000000000001</v>
      </c>
      <c r="T2169" s="32">
        <v>6.2445000000000004</v>
      </c>
      <c r="U2169" s="32">
        <v>2.4577</v>
      </c>
      <c r="V2169" s="32">
        <v>10.810499999999999</v>
      </c>
      <c r="W2169" s="32">
        <v>2.8683999999999998</v>
      </c>
      <c r="X2169" s="32">
        <v>33.537399999999998</v>
      </c>
      <c r="Y2169" s="32">
        <v>32.490900000000003</v>
      </c>
      <c r="Z2169" s="32">
        <v>34.821100000000001</v>
      </c>
      <c r="AA2169" s="32">
        <v>0.79269999999999996</v>
      </c>
      <c r="AB2169" s="46">
        <v>33.442999999999998</v>
      </c>
      <c r="AC2169" s="46">
        <v>32.339399999999998</v>
      </c>
      <c r="AD2169" s="46">
        <v>34.688699999999997</v>
      </c>
      <c r="AE2169" s="46">
        <v>0.79549999999999998</v>
      </c>
      <c r="AF2169" s="32">
        <v>7.0049999999999999</v>
      </c>
      <c r="AG2169" s="32">
        <v>5.6121999999999996</v>
      </c>
      <c r="AH2169" s="32">
        <v>8.0526</v>
      </c>
      <c r="AI2169" s="32">
        <v>0.76419999999999999</v>
      </c>
      <c r="AJ2169" s="32">
        <v>7.0960999999999999</v>
      </c>
      <c r="AK2169" s="32">
        <v>5.68</v>
      </c>
      <c r="AL2169" s="32">
        <v>8.1486999999999998</v>
      </c>
      <c r="AM2169" s="32">
        <v>0.77470000000000006</v>
      </c>
      <c r="AN2169" s="32">
        <v>0.74009999999999998</v>
      </c>
      <c r="AO2169" s="46">
        <v>0.7581</v>
      </c>
      <c r="AP2169" s="32">
        <v>2.4603999999999999</v>
      </c>
      <c r="AQ2169" s="32">
        <v>3.0000000000000001E-3</v>
      </c>
      <c r="AR2169" s="32">
        <v>2.4601999999999999</v>
      </c>
      <c r="AS2169" s="32">
        <v>2.2000000000000001E-3</v>
      </c>
      <c r="AT2169" s="32">
        <v>32.491399999999999</v>
      </c>
      <c r="AU2169" s="32">
        <v>5.0000000000000001E-4</v>
      </c>
      <c r="AV2169" s="46">
        <v>32.340899999999998</v>
      </c>
      <c r="AW2169" s="46">
        <v>1.1999999999999999E-3</v>
      </c>
      <c r="AX2169" s="32">
        <v>2.4577</v>
      </c>
      <c r="AY2169">
        <v>3.97</v>
      </c>
      <c r="AZ2169">
        <v>2.4577</v>
      </c>
      <c r="BA2169">
        <v>3.97</v>
      </c>
      <c r="BB2169">
        <v>1200</v>
      </c>
      <c r="BC2169">
        <v>999.48</v>
      </c>
      <c r="BD2169" s="32">
        <v>4.4316000000000004</v>
      </c>
      <c r="BE2169" s="32">
        <v>4.4316000000000004</v>
      </c>
      <c r="BF2169" s="32">
        <v>34.955399999999997</v>
      </c>
      <c r="BG2169" s="46">
        <v>34.792400000000001</v>
      </c>
      <c r="BH2169" s="32">
        <v>2.4577</v>
      </c>
      <c r="BI2169" s="34">
        <v>4</v>
      </c>
      <c r="BJ2169" s="34">
        <v>0</v>
      </c>
      <c r="BK2169" s="34">
        <v>15</v>
      </c>
      <c r="BL2169" s="34">
        <v>15</v>
      </c>
      <c r="BM2169">
        <v>0</v>
      </c>
      <c r="BN2169" t="s">
        <v>5735</v>
      </c>
      <c r="BO2169" t="s">
        <v>8519</v>
      </c>
      <c r="BP2169" t="b">
        <v>1</v>
      </c>
    </row>
    <row r="2170" spans="1:68" x14ac:dyDescent="0.25">
      <c r="A2170" s="30" t="str">
        <f t="shared" si="34"/>
        <v>2014004040</v>
      </c>
      <c r="B2170" t="s">
        <v>240</v>
      </c>
      <c r="C2170">
        <v>40</v>
      </c>
      <c r="D2170" s="65" t="s">
        <v>8694</v>
      </c>
      <c r="E2170" t="s">
        <v>86</v>
      </c>
      <c r="F2170">
        <v>0</v>
      </c>
      <c r="G2170">
        <v>2014</v>
      </c>
      <c r="H2170">
        <v>1</v>
      </c>
      <c r="I2170" s="34">
        <v>152.69999999999999</v>
      </c>
      <c r="J2170">
        <v>166</v>
      </c>
      <c r="K2170" s="32">
        <v>43.249499999999998</v>
      </c>
      <c r="L2170" s="32">
        <v>-65.040999999999997</v>
      </c>
      <c r="M2170" s="31">
        <v>41739.168541666666</v>
      </c>
      <c r="N2170" s="33">
        <v>1.98</v>
      </c>
      <c r="O2170" s="33">
        <v>49.6</v>
      </c>
      <c r="P2170" s="32">
        <v>1.8781000000000001</v>
      </c>
      <c r="Q2170" s="32">
        <v>1.6880999999999999</v>
      </c>
      <c r="R2170" s="32">
        <v>2.5636000000000001</v>
      </c>
      <c r="S2170" s="32">
        <v>0.25600000000000001</v>
      </c>
      <c r="T2170" s="32">
        <v>1.8766</v>
      </c>
      <c r="U2170" s="32">
        <v>1.6880999999999999</v>
      </c>
      <c r="V2170" s="32">
        <v>2.5628000000000002</v>
      </c>
      <c r="W2170" s="32">
        <v>0.25380000000000003</v>
      </c>
      <c r="X2170" s="32">
        <v>31.607900000000001</v>
      </c>
      <c r="Y2170" s="32">
        <v>31.511700000000001</v>
      </c>
      <c r="Z2170" s="32">
        <v>31.903500000000001</v>
      </c>
      <c r="AA2170" s="32">
        <v>0.11890000000000001</v>
      </c>
      <c r="AB2170" s="46">
        <v>31.461300000000001</v>
      </c>
      <c r="AC2170" s="46">
        <v>31.363399999999999</v>
      </c>
      <c r="AD2170" s="46">
        <v>31.7545</v>
      </c>
      <c r="AE2170" s="46">
        <v>0.12189999999999999</v>
      </c>
      <c r="AF2170" s="32">
        <v>7.8509000000000002</v>
      </c>
      <c r="AG2170" s="32">
        <v>7.7477</v>
      </c>
      <c r="AH2170" s="32">
        <v>8.0012000000000008</v>
      </c>
      <c r="AI2170" s="32">
        <v>5.9900000000000002E-2</v>
      </c>
      <c r="AJ2170" s="32">
        <v>7.8221999999999996</v>
      </c>
      <c r="AK2170" s="32">
        <v>7.7821999999999996</v>
      </c>
      <c r="AL2170" s="32">
        <v>7.9032</v>
      </c>
      <c r="AM2170" s="32">
        <v>3.5499999999999997E-2</v>
      </c>
      <c r="AN2170" s="32">
        <v>0.26050000000000001</v>
      </c>
      <c r="AO2170" s="46">
        <v>0.26050000000000001</v>
      </c>
      <c r="AP2170" s="32">
        <v>1.8431999999999999</v>
      </c>
      <c r="AQ2170" s="32">
        <v>8.9999999999999998E-4</v>
      </c>
      <c r="AR2170" s="32">
        <v>1.843</v>
      </c>
      <c r="AS2170" s="32">
        <v>5.0000000000000001E-4</v>
      </c>
      <c r="AT2170" s="32">
        <v>31.5123</v>
      </c>
      <c r="AU2170" s="32">
        <v>4.0000000000000002E-4</v>
      </c>
      <c r="AV2170" s="46">
        <v>31.363499999999998</v>
      </c>
      <c r="AW2170" s="46">
        <v>2.9999999999999997E-4</v>
      </c>
      <c r="AX2170" s="32">
        <v>1.6880999999999999</v>
      </c>
      <c r="AY2170">
        <v>32.729999999999997</v>
      </c>
      <c r="AZ2170">
        <v>1.6880999999999999</v>
      </c>
      <c r="BA2170">
        <v>32.729999999999997</v>
      </c>
      <c r="BB2170">
        <v>165</v>
      </c>
      <c r="BD2170" s="32"/>
      <c r="BE2170" s="32"/>
      <c r="BF2170" s="32"/>
      <c r="BG2170" s="46"/>
      <c r="BH2170" s="32">
        <v>1.6880999999999999</v>
      </c>
      <c r="BI2170" s="34">
        <v>33</v>
      </c>
      <c r="BJ2170" s="34">
        <v>0</v>
      </c>
      <c r="BK2170" s="34">
        <v>70</v>
      </c>
      <c r="BL2170" s="34">
        <v>70</v>
      </c>
      <c r="BM2170">
        <v>0</v>
      </c>
      <c r="BN2170" t="s">
        <v>5736</v>
      </c>
      <c r="BO2170" t="s">
        <v>8520</v>
      </c>
      <c r="BP2170" t="b">
        <v>1</v>
      </c>
    </row>
    <row r="2171" spans="1:68" x14ac:dyDescent="0.25">
      <c r="A2171" s="30" t="str">
        <f t="shared" si="34"/>
        <v>2014004043</v>
      </c>
      <c r="B2171" t="s">
        <v>240</v>
      </c>
      <c r="C2171">
        <v>43</v>
      </c>
      <c r="D2171" s="65" t="s">
        <v>8697</v>
      </c>
      <c r="E2171" t="s">
        <v>87</v>
      </c>
      <c r="F2171">
        <v>1</v>
      </c>
      <c r="G2171">
        <v>2014</v>
      </c>
      <c r="H2171">
        <v>1</v>
      </c>
      <c r="I2171" s="34">
        <v>55.5</v>
      </c>
      <c r="J2171">
        <v>65</v>
      </c>
      <c r="K2171" s="32">
        <v>43.249499999999998</v>
      </c>
      <c r="L2171" s="32">
        <v>-65.480199999999996</v>
      </c>
      <c r="M2171" s="31">
        <v>41739.31689814815</v>
      </c>
      <c r="N2171" s="33">
        <v>0.99</v>
      </c>
      <c r="O2171" s="33">
        <v>49.6</v>
      </c>
      <c r="P2171" s="32">
        <v>1.8462000000000001</v>
      </c>
      <c r="Q2171" s="32">
        <v>1.7445999999999999</v>
      </c>
      <c r="R2171" s="32">
        <v>2.2553999999999998</v>
      </c>
      <c r="S2171" s="32">
        <v>0.1464</v>
      </c>
      <c r="T2171" s="32">
        <v>1.8447</v>
      </c>
      <c r="U2171" s="32">
        <v>1.7445999999999999</v>
      </c>
      <c r="V2171" s="32">
        <v>2.2479</v>
      </c>
      <c r="W2171" s="32">
        <v>0.1439</v>
      </c>
      <c r="X2171" s="32">
        <v>31.4392</v>
      </c>
      <c r="Y2171" s="32">
        <v>31.2989</v>
      </c>
      <c r="Z2171" s="32">
        <v>31.811800000000002</v>
      </c>
      <c r="AA2171" s="32">
        <v>0.16089999999999999</v>
      </c>
      <c r="AB2171" s="46">
        <v>31.291899999999998</v>
      </c>
      <c r="AC2171" s="46">
        <v>31.148599999999998</v>
      </c>
      <c r="AD2171" s="46">
        <v>31.66</v>
      </c>
      <c r="AE2171" s="46">
        <v>0.1623</v>
      </c>
      <c r="AF2171" s="32">
        <v>7.5750000000000002</v>
      </c>
      <c r="AG2171" s="32">
        <v>7.1757999999999997</v>
      </c>
      <c r="AH2171" s="32">
        <v>7.7211999999999996</v>
      </c>
      <c r="AI2171" s="32">
        <v>0.17280000000000001</v>
      </c>
      <c r="AJ2171" s="32">
        <v>7.6798000000000002</v>
      </c>
      <c r="AK2171" s="32">
        <v>7.2538999999999998</v>
      </c>
      <c r="AL2171" s="32">
        <v>7.8181000000000003</v>
      </c>
      <c r="AM2171" s="32">
        <v>0.183</v>
      </c>
      <c r="AN2171" s="32">
        <v>0.37359999999999999</v>
      </c>
      <c r="AO2171" s="46">
        <v>0.37269999999999998</v>
      </c>
      <c r="AP2171" s="32">
        <v>1.7606999999999999</v>
      </c>
      <c r="AQ2171" s="32">
        <v>1.2999999999999999E-3</v>
      </c>
      <c r="AR2171" s="32">
        <v>1.7615000000000001</v>
      </c>
      <c r="AS2171" s="32">
        <v>1.1999999999999999E-3</v>
      </c>
      <c r="AT2171" s="32">
        <v>31.301100000000002</v>
      </c>
      <c r="AU2171" s="32">
        <v>1.2999999999999999E-3</v>
      </c>
      <c r="AV2171" s="46">
        <v>31.1496</v>
      </c>
      <c r="AW2171" s="46">
        <v>8.0000000000000004E-4</v>
      </c>
      <c r="AX2171" s="32">
        <v>1.7445999999999999</v>
      </c>
      <c r="AY2171">
        <v>22.82</v>
      </c>
      <c r="AZ2171">
        <v>1.7445999999999999</v>
      </c>
      <c r="BA2171">
        <v>22.82</v>
      </c>
      <c r="BB2171">
        <v>52.9</v>
      </c>
      <c r="BC2171">
        <v>52.57</v>
      </c>
      <c r="BD2171" s="32">
        <v>2.2892999999999999</v>
      </c>
      <c r="BE2171" s="32">
        <v>2.2906</v>
      </c>
      <c r="BF2171" s="32">
        <v>31.831700000000001</v>
      </c>
      <c r="BG2171" s="46">
        <v>31.681999999999999</v>
      </c>
      <c r="BH2171" s="32">
        <v>1.7445999999999999</v>
      </c>
      <c r="BI2171" s="34">
        <v>23</v>
      </c>
      <c r="BJ2171" s="34">
        <v>0</v>
      </c>
      <c r="BK2171" s="34">
        <v>56</v>
      </c>
      <c r="BL2171" s="34">
        <v>56</v>
      </c>
      <c r="BM2171">
        <v>0</v>
      </c>
      <c r="BN2171" t="s">
        <v>5737</v>
      </c>
      <c r="BO2171" t="s">
        <v>8521</v>
      </c>
      <c r="BP2171" t="b">
        <v>1</v>
      </c>
    </row>
    <row r="2172" spans="1:68" x14ac:dyDescent="0.25">
      <c r="A2172" s="30" t="str">
        <f t="shared" si="34"/>
        <v>2014004045</v>
      </c>
      <c r="B2172" t="s">
        <v>240</v>
      </c>
      <c r="C2172">
        <v>45</v>
      </c>
      <c r="D2172" s="65" t="s">
        <v>8699</v>
      </c>
      <c r="E2172" t="s">
        <v>88</v>
      </c>
      <c r="F2172">
        <v>1</v>
      </c>
      <c r="G2172">
        <v>2014</v>
      </c>
      <c r="H2172">
        <v>1</v>
      </c>
      <c r="I2172" s="34">
        <v>110.1</v>
      </c>
      <c r="J2172">
        <v>120</v>
      </c>
      <c r="K2172" s="32">
        <v>43.0002</v>
      </c>
      <c r="L2172" s="32">
        <v>-65.481200000000001</v>
      </c>
      <c r="M2172" s="31">
        <v>41739.408032407409</v>
      </c>
      <c r="N2172" s="33">
        <v>1.98</v>
      </c>
      <c r="O2172" s="33">
        <v>49.6</v>
      </c>
      <c r="P2172" s="32">
        <v>1.92</v>
      </c>
      <c r="Q2172" s="32">
        <v>1.8711</v>
      </c>
      <c r="R2172" s="32">
        <v>2.2248999999999999</v>
      </c>
      <c r="S2172" s="32">
        <v>9.3200000000000005E-2</v>
      </c>
      <c r="T2172" s="32">
        <v>1.9186000000000001</v>
      </c>
      <c r="U2172" s="32">
        <v>1.8715999999999999</v>
      </c>
      <c r="V2172" s="32">
        <v>2.2281</v>
      </c>
      <c r="W2172" s="32">
        <v>9.06E-2</v>
      </c>
      <c r="X2172" s="32">
        <v>31.535399999999999</v>
      </c>
      <c r="Y2172" s="32">
        <v>31.433900000000001</v>
      </c>
      <c r="Z2172" s="32">
        <v>31.834099999999999</v>
      </c>
      <c r="AA2172" s="32">
        <v>0.1386</v>
      </c>
      <c r="AB2172" s="46">
        <v>31.387599999999999</v>
      </c>
      <c r="AC2172" s="46">
        <v>31.2804</v>
      </c>
      <c r="AD2172" s="46">
        <v>31.698899999999998</v>
      </c>
      <c r="AE2172" s="46">
        <v>0.14180000000000001</v>
      </c>
      <c r="AF2172" s="32">
        <v>7.7538999999999998</v>
      </c>
      <c r="AG2172" s="32">
        <v>7.3103999999999996</v>
      </c>
      <c r="AH2172" s="32">
        <v>7.8135000000000003</v>
      </c>
      <c r="AI2172" s="32">
        <v>8.5400000000000004E-2</v>
      </c>
      <c r="AJ2172" s="32">
        <v>7.8338000000000001</v>
      </c>
      <c r="AK2172" s="32">
        <v>7.4640000000000004</v>
      </c>
      <c r="AL2172" s="32">
        <v>7.8959000000000001</v>
      </c>
      <c r="AM2172" s="32">
        <v>7.5999999999999998E-2</v>
      </c>
      <c r="AN2172" s="32">
        <v>0.29370000000000002</v>
      </c>
      <c r="AO2172" s="46">
        <v>0.30730000000000002</v>
      </c>
      <c r="AP2172" s="32">
        <v>1.8715999999999999</v>
      </c>
      <c r="AQ2172" s="32">
        <v>5.0000000000000001E-4</v>
      </c>
      <c r="AR2172" s="32">
        <v>1.8717999999999999</v>
      </c>
      <c r="AS2172" s="32">
        <v>2.9999999999999997E-4</v>
      </c>
      <c r="AT2172" s="32">
        <v>31.435199999999998</v>
      </c>
      <c r="AU2172" s="32">
        <v>1.1000000000000001E-3</v>
      </c>
      <c r="AV2172" s="46">
        <v>31.282499999999999</v>
      </c>
      <c r="AW2172" s="46">
        <v>1.4E-3</v>
      </c>
      <c r="AX2172" s="32">
        <v>1.8711</v>
      </c>
      <c r="AY2172">
        <v>3.97</v>
      </c>
      <c r="AZ2172">
        <v>1.8715999999999999</v>
      </c>
      <c r="BA2172">
        <v>3.97</v>
      </c>
      <c r="BB2172">
        <v>121.6</v>
      </c>
      <c r="BD2172" s="32"/>
      <c r="BE2172" s="32"/>
      <c r="BF2172" s="32"/>
      <c r="BG2172" s="46"/>
      <c r="BH2172" s="32">
        <v>1.8711</v>
      </c>
      <c r="BI2172" s="34">
        <v>4</v>
      </c>
      <c r="BJ2172" s="34">
        <v>0</v>
      </c>
      <c r="BK2172" s="34">
        <v>96</v>
      </c>
      <c r="BL2172" s="34">
        <v>96</v>
      </c>
      <c r="BM2172">
        <v>0</v>
      </c>
      <c r="BN2172" t="s">
        <v>5738</v>
      </c>
      <c r="BO2172" t="s">
        <v>8522</v>
      </c>
      <c r="BP2172" t="b">
        <v>1</v>
      </c>
    </row>
    <row r="2173" spans="1:68" x14ac:dyDescent="0.25">
      <c r="A2173" s="30" t="str">
        <f t="shared" si="34"/>
        <v>2014004047</v>
      </c>
      <c r="B2173" t="s">
        <v>240</v>
      </c>
      <c r="C2173">
        <v>47</v>
      </c>
      <c r="D2173" s="65" t="s">
        <v>8701</v>
      </c>
      <c r="E2173" t="s">
        <v>85</v>
      </c>
      <c r="F2173">
        <v>0</v>
      </c>
      <c r="G2173">
        <v>2014</v>
      </c>
      <c r="H2173">
        <v>1</v>
      </c>
      <c r="I2173" s="34">
        <v>153.69999999999999</v>
      </c>
      <c r="J2173">
        <v>155</v>
      </c>
      <c r="K2173" s="32">
        <v>42.891300000000001</v>
      </c>
      <c r="L2173" s="32">
        <v>-65.181200000000004</v>
      </c>
      <c r="M2173" s="31">
        <v>41739.495046296295</v>
      </c>
      <c r="N2173" s="33">
        <v>2.98</v>
      </c>
      <c r="O2173" s="33">
        <v>49.6</v>
      </c>
      <c r="P2173" s="51">
        <v>3.0121000000000002</v>
      </c>
      <c r="Q2173" s="51">
        <v>2.9906000000000001</v>
      </c>
      <c r="R2173" s="51">
        <v>3.0508000000000002</v>
      </c>
      <c r="S2173" s="51">
        <v>2.2100000000000002E-2</v>
      </c>
      <c r="T2173" s="32">
        <v>3.0121000000000002</v>
      </c>
      <c r="U2173" s="32">
        <v>2.9893000000000001</v>
      </c>
      <c r="V2173" s="32">
        <v>3.0508999999999999</v>
      </c>
      <c r="W2173" s="32">
        <v>2.18E-2</v>
      </c>
      <c r="X2173" s="51">
        <v>31.8902</v>
      </c>
      <c r="Y2173" s="51">
        <v>31.880400000000002</v>
      </c>
      <c r="Z2173" s="51">
        <v>31.990300000000001</v>
      </c>
      <c r="AA2173" s="51">
        <v>2.0500000000000001E-2</v>
      </c>
      <c r="AB2173" s="46">
        <v>31.740600000000001</v>
      </c>
      <c r="AC2173" s="46">
        <v>31.73</v>
      </c>
      <c r="AD2173" s="46">
        <v>31.8414</v>
      </c>
      <c r="AE2173" s="46">
        <v>2.06E-2</v>
      </c>
      <c r="AF2173" s="32">
        <v>7.8971999999999998</v>
      </c>
      <c r="AG2173" s="32">
        <v>7.5552999999999999</v>
      </c>
      <c r="AH2173" s="32">
        <v>7.9805999999999999</v>
      </c>
      <c r="AI2173" s="32">
        <v>0.11550000000000001</v>
      </c>
      <c r="AJ2173" s="32">
        <v>8.0129000000000001</v>
      </c>
      <c r="AK2173" s="32">
        <v>7.6604000000000001</v>
      </c>
      <c r="AL2173" s="32">
        <v>8.0955999999999992</v>
      </c>
      <c r="AM2173" s="32">
        <v>0.1061</v>
      </c>
      <c r="AN2173" s="51">
        <v>8.3099999999999993E-2</v>
      </c>
      <c r="AO2173" s="46">
        <v>8.4000000000000005E-2</v>
      </c>
      <c r="AP2173" s="32">
        <v>3.0034999999999998</v>
      </c>
      <c r="AQ2173" s="32">
        <v>2.8999999999999998E-3</v>
      </c>
      <c r="AR2173" s="32">
        <v>3.0041000000000002</v>
      </c>
      <c r="AS2173" s="32">
        <v>2.8999999999999998E-3</v>
      </c>
      <c r="AT2173" s="51">
        <v>31.8813</v>
      </c>
      <c r="AU2173" s="51">
        <v>2.0000000000000001E-4</v>
      </c>
      <c r="AV2173" s="46">
        <v>31.731300000000001</v>
      </c>
      <c r="AW2173" s="46">
        <v>2.0000000000000001E-4</v>
      </c>
      <c r="AX2173" s="32">
        <v>2.9906000000000001</v>
      </c>
      <c r="AY2173">
        <v>12.9</v>
      </c>
      <c r="AZ2173">
        <v>2.9893000000000001</v>
      </c>
      <c r="BA2173">
        <v>12.9</v>
      </c>
      <c r="BC2173">
        <v>153.71</v>
      </c>
      <c r="BD2173" s="32">
        <v>7.2046999999999999</v>
      </c>
      <c r="BE2173" s="32">
        <v>7.2042999999999999</v>
      </c>
      <c r="BF2173" s="32">
        <v>33.627600000000001</v>
      </c>
      <c r="BG2173" s="46">
        <v>33.468200000000003</v>
      </c>
      <c r="BH2173" s="32">
        <v>2.9906000000000001</v>
      </c>
      <c r="BI2173" s="34">
        <v>13</v>
      </c>
      <c r="BJ2173" s="34">
        <v>0</v>
      </c>
      <c r="BK2173" s="34">
        <v>69</v>
      </c>
      <c r="BL2173" s="34">
        <v>69</v>
      </c>
      <c r="BM2173">
        <v>0</v>
      </c>
      <c r="BN2173" t="s">
        <v>5739</v>
      </c>
      <c r="BO2173" t="s">
        <v>8523</v>
      </c>
      <c r="BP2173" t="b">
        <v>1</v>
      </c>
    </row>
    <row r="2174" spans="1:68" x14ac:dyDescent="0.25">
      <c r="A2174" s="30" t="str">
        <f t="shared" si="34"/>
        <v>2014004052</v>
      </c>
      <c r="B2174" t="s">
        <v>240</v>
      </c>
      <c r="C2174">
        <v>52</v>
      </c>
      <c r="D2174" s="65" t="s">
        <v>8707</v>
      </c>
      <c r="E2174" t="s">
        <v>89</v>
      </c>
      <c r="F2174">
        <v>1</v>
      </c>
      <c r="G2174">
        <v>2014</v>
      </c>
      <c r="H2174">
        <v>1</v>
      </c>
      <c r="I2174" s="34">
        <v>96.2</v>
      </c>
      <c r="J2174">
        <v>100</v>
      </c>
      <c r="K2174" s="32">
        <v>42.758699999999997</v>
      </c>
      <c r="L2174" s="32">
        <v>-65.4803</v>
      </c>
      <c r="M2174" s="31">
        <v>41739.72016203704</v>
      </c>
      <c r="N2174" s="33">
        <v>1.98</v>
      </c>
      <c r="O2174" s="33">
        <v>49.6</v>
      </c>
      <c r="P2174" s="32">
        <v>2.5156000000000001</v>
      </c>
      <c r="Q2174" s="32">
        <v>2.2717999999999998</v>
      </c>
      <c r="R2174" s="32">
        <v>2.8056999999999999</v>
      </c>
      <c r="S2174" s="32">
        <v>0.1103</v>
      </c>
      <c r="T2174" s="32">
        <v>2.5133999999999999</v>
      </c>
      <c r="U2174" s="32">
        <v>2.2755999999999998</v>
      </c>
      <c r="V2174" s="32">
        <v>2.7938000000000001</v>
      </c>
      <c r="W2174" s="32">
        <v>0.1109</v>
      </c>
      <c r="X2174" s="32">
        <v>31.739799999999999</v>
      </c>
      <c r="Y2174" s="32">
        <v>31.585599999999999</v>
      </c>
      <c r="Z2174" s="32">
        <v>32.0199</v>
      </c>
      <c r="AA2174" s="32">
        <v>0.12820000000000001</v>
      </c>
      <c r="AB2174" s="46">
        <v>31.591699999999999</v>
      </c>
      <c r="AC2174" s="46">
        <v>31.432400000000001</v>
      </c>
      <c r="AD2174" s="46">
        <v>31.881699999999999</v>
      </c>
      <c r="AE2174" s="46">
        <v>0.1298</v>
      </c>
      <c r="AF2174" s="32">
        <v>7.7769000000000004</v>
      </c>
      <c r="AG2174" s="32">
        <v>7.0762</v>
      </c>
      <c r="AH2174" s="32">
        <v>8.0762999999999998</v>
      </c>
      <c r="AI2174" s="32">
        <v>0.24010000000000001</v>
      </c>
      <c r="AJ2174" s="32">
        <v>7.8647999999999998</v>
      </c>
      <c r="AK2174" s="32">
        <v>7.2023999999999999</v>
      </c>
      <c r="AL2174" s="32">
        <v>8.1698000000000004</v>
      </c>
      <c r="AM2174" s="32">
        <v>0.2404</v>
      </c>
      <c r="AN2174" s="32">
        <v>0.3175</v>
      </c>
      <c r="AO2174" s="46">
        <v>0.31969999999999998</v>
      </c>
      <c r="AP2174" s="32">
        <v>2.5207000000000002</v>
      </c>
      <c r="AQ2174" s="32">
        <v>4.65E-2</v>
      </c>
      <c r="AR2174" s="32">
        <v>2.5232999999999999</v>
      </c>
      <c r="AS2174" s="32">
        <v>5.0999999999999997E-2</v>
      </c>
      <c r="AT2174" s="32">
        <v>31.587199999999999</v>
      </c>
      <c r="AU2174" s="32">
        <v>1.4E-3</v>
      </c>
      <c r="AV2174" s="46">
        <v>31.438400000000001</v>
      </c>
      <c r="AW2174" s="46">
        <v>6.4999999999999997E-3</v>
      </c>
      <c r="AX2174" s="32">
        <v>2.2717999999999998</v>
      </c>
      <c r="AY2174">
        <v>15.87</v>
      </c>
      <c r="AZ2174">
        <v>2.2755999999999998</v>
      </c>
      <c r="BA2174">
        <v>15.87</v>
      </c>
      <c r="BB2174">
        <v>106.9</v>
      </c>
      <c r="BD2174" s="32"/>
      <c r="BE2174" s="32"/>
      <c r="BF2174" s="32"/>
      <c r="BG2174" s="46"/>
      <c r="BH2174" s="32">
        <v>2.2717999999999998</v>
      </c>
      <c r="BI2174" s="34">
        <v>16</v>
      </c>
      <c r="BJ2174" s="34">
        <v>0</v>
      </c>
      <c r="BK2174" s="34">
        <v>61</v>
      </c>
      <c r="BL2174" s="34">
        <v>61</v>
      </c>
      <c r="BM2174">
        <v>0</v>
      </c>
      <c r="BN2174" t="s">
        <v>5740</v>
      </c>
      <c r="BO2174" t="s">
        <v>8524</v>
      </c>
      <c r="BP2174" t="b">
        <v>1</v>
      </c>
    </row>
    <row r="2175" spans="1:68" x14ac:dyDescent="0.25">
      <c r="A2175" s="30" t="str">
        <f t="shared" si="34"/>
        <v>2014004055</v>
      </c>
      <c r="B2175" t="s">
        <v>240</v>
      </c>
      <c r="C2175">
        <v>55</v>
      </c>
      <c r="D2175" s="65" t="s">
        <v>8710</v>
      </c>
      <c r="E2175" t="s">
        <v>90</v>
      </c>
      <c r="F2175">
        <v>1</v>
      </c>
      <c r="G2175">
        <v>2014</v>
      </c>
      <c r="H2175">
        <v>1</v>
      </c>
      <c r="I2175" s="34">
        <v>97.2</v>
      </c>
      <c r="J2175">
        <v>100</v>
      </c>
      <c r="K2175" s="32">
        <v>42.450800000000001</v>
      </c>
      <c r="L2175" s="32">
        <v>-65.4833</v>
      </c>
      <c r="M2175" s="31">
        <v>41739.828240740739</v>
      </c>
      <c r="N2175" s="33">
        <v>0.99</v>
      </c>
      <c r="O2175" s="33">
        <v>49.6</v>
      </c>
      <c r="P2175" s="32">
        <v>3.9613999999999998</v>
      </c>
      <c r="Q2175" s="32">
        <v>3.7949000000000002</v>
      </c>
      <c r="R2175" s="32">
        <v>4.4151999999999996</v>
      </c>
      <c r="S2175" s="32">
        <v>0.16700000000000001</v>
      </c>
      <c r="T2175" s="32">
        <v>3.9594999999999998</v>
      </c>
      <c r="U2175" s="32">
        <v>3.7951000000000001</v>
      </c>
      <c r="V2175" s="32">
        <v>4.4130000000000003</v>
      </c>
      <c r="W2175" s="32">
        <v>0.1656</v>
      </c>
      <c r="X2175" s="32">
        <v>32.137999999999998</v>
      </c>
      <c r="Y2175" s="32">
        <v>32.054099999999998</v>
      </c>
      <c r="Z2175" s="32">
        <v>32.495199999999997</v>
      </c>
      <c r="AA2175" s="32">
        <v>0.1188</v>
      </c>
      <c r="AB2175" s="46">
        <v>31.988600000000002</v>
      </c>
      <c r="AC2175" s="46">
        <v>31.895900000000001</v>
      </c>
      <c r="AD2175" s="46">
        <v>32.344999999999999</v>
      </c>
      <c r="AE2175" s="46">
        <v>0.12189999999999999</v>
      </c>
      <c r="AF2175" s="32">
        <v>7.4607000000000001</v>
      </c>
      <c r="AG2175" s="32">
        <v>6.5899000000000001</v>
      </c>
      <c r="AH2175" s="32">
        <v>8.0402000000000005</v>
      </c>
      <c r="AI2175" s="32">
        <v>0.38740000000000002</v>
      </c>
      <c r="AJ2175" s="32">
        <v>7.5460000000000003</v>
      </c>
      <c r="AK2175" s="32">
        <v>6.6230000000000002</v>
      </c>
      <c r="AL2175" s="32">
        <v>8.0875000000000004</v>
      </c>
      <c r="AM2175" s="32">
        <v>0.4027</v>
      </c>
      <c r="AN2175" s="32">
        <v>0.32369999999999999</v>
      </c>
      <c r="AO2175" s="46">
        <v>0.32619999999999999</v>
      </c>
      <c r="AP2175" s="32">
        <v>4.1482999999999999</v>
      </c>
      <c r="AQ2175" s="32">
        <v>1.12E-2</v>
      </c>
      <c r="AR2175" s="32">
        <v>4.1502999999999997</v>
      </c>
      <c r="AS2175" s="32">
        <v>6.3E-3</v>
      </c>
      <c r="AT2175" s="32">
        <v>32.054699999999997</v>
      </c>
      <c r="AU2175" s="32">
        <v>4.0000000000000002E-4</v>
      </c>
      <c r="AV2175" s="46">
        <v>31.904399999999999</v>
      </c>
      <c r="AW2175" s="46">
        <v>1.6999999999999999E-3</v>
      </c>
      <c r="AX2175" s="32">
        <v>3.7949000000000002</v>
      </c>
      <c r="AY2175">
        <v>15.87</v>
      </c>
      <c r="AZ2175">
        <v>3.7951000000000001</v>
      </c>
      <c r="BA2175">
        <v>15.87</v>
      </c>
      <c r="BB2175">
        <v>100.8</v>
      </c>
      <c r="BC2175">
        <v>97.2</v>
      </c>
      <c r="BD2175" s="32">
        <v>4.7656999999999998</v>
      </c>
      <c r="BE2175" s="32">
        <v>4.7656999999999998</v>
      </c>
      <c r="BF2175" s="32">
        <v>32.653500000000001</v>
      </c>
      <c r="BG2175" s="46">
        <v>32.500300000000003</v>
      </c>
      <c r="BH2175" s="32">
        <v>3.7949000000000002</v>
      </c>
      <c r="BI2175" s="34">
        <v>16</v>
      </c>
      <c r="BJ2175" s="34">
        <v>8</v>
      </c>
      <c r="BK2175" s="34">
        <v>43</v>
      </c>
      <c r="BL2175" s="34">
        <v>35</v>
      </c>
      <c r="BM2175">
        <v>0</v>
      </c>
      <c r="BN2175" t="s">
        <v>5741</v>
      </c>
      <c r="BO2175" t="s">
        <v>8525</v>
      </c>
      <c r="BP2175" t="b">
        <v>1</v>
      </c>
    </row>
    <row r="2176" spans="1:68" x14ac:dyDescent="0.25">
      <c r="A2176" s="30" t="str">
        <f t="shared" si="34"/>
        <v>2014004057</v>
      </c>
      <c r="B2176" t="s">
        <v>240</v>
      </c>
      <c r="C2176">
        <v>57</v>
      </c>
      <c r="D2176" s="65" t="s">
        <v>8711</v>
      </c>
      <c r="E2176" t="s">
        <v>9054</v>
      </c>
      <c r="F2176">
        <v>0</v>
      </c>
      <c r="G2176">
        <v>2014</v>
      </c>
      <c r="H2176">
        <v>1</v>
      </c>
      <c r="I2176" s="34">
        <v>97.2</v>
      </c>
      <c r="J2176">
        <v>100</v>
      </c>
      <c r="K2176" s="32">
        <v>42.411799999999999</v>
      </c>
      <c r="L2176" s="32">
        <v>-65.742699999999999</v>
      </c>
      <c r="M2176" s="31">
        <v>41739.899988425925</v>
      </c>
      <c r="N2176" s="33">
        <v>2.98</v>
      </c>
      <c r="O2176" s="33">
        <v>49.6</v>
      </c>
      <c r="P2176" s="32">
        <v>4.0655999999999999</v>
      </c>
      <c r="Q2176" s="32">
        <v>3.9645000000000001</v>
      </c>
      <c r="R2176" s="32">
        <v>4.3544999999999998</v>
      </c>
      <c r="S2176" s="32">
        <v>0.11219999999999999</v>
      </c>
      <c r="T2176" s="32">
        <v>4.0628000000000002</v>
      </c>
      <c r="U2176" s="32">
        <v>3.9664000000000001</v>
      </c>
      <c r="V2176" s="32">
        <v>4.3338999999999999</v>
      </c>
      <c r="W2176" s="32">
        <v>0.1096</v>
      </c>
      <c r="X2176" s="32">
        <v>32.207500000000003</v>
      </c>
      <c r="Y2176" s="32">
        <v>32.151600000000002</v>
      </c>
      <c r="Z2176" s="32">
        <v>32.487400000000001</v>
      </c>
      <c r="AA2176" s="32">
        <v>8.5999999999999993E-2</v>
      </c>
      <c r="AB2176" s="46">
        <v>32.057200000000002</v>
      </c>
      <c r="AC2176" s="46">
        <v>31.999099999999999</v>
      </c>
      <c r="AD2176" s="46">
        <v>32.354700000000001</v>
      </c>
      <c r="AE2176" s="46">
        <v>8.9399999999999993E-2</v>
      </c>
      <c r="AF2176" s="32">
        <v>7.3791000000000002</v>
      </c>
      <c r="AG2176" s="32">
        <v>6.5945999999999998</v>
      </c>
      <c r="AH2176" s="32">
        <v>7.8220000000000001</v>
      </c>
      <c r="AI2176" s="32">
        <v>0.32700000000000001</v>
      </c>
      <c r="AJ2176" s="32">
        <v>7.4908000000000001</v>
      </c>
      <c r="AK2176" s="32">
        <v>6.6974999999999998</v>
      </c>
      <c r="AL2176" s="32">
        <v>7.8978999999999999</v>
      </c>
      <c r="AM2176" s="32">
        <v>0.34350000000000003</v>
      </c>
      <c r="AN2176" s="32">
        <v>0.2586</v>
      </c>
      <c r="AO2176" s="46">
        <v>0.27589999999999998</v>
      </c>
      <c r="AP2176" s="32">
        <v>4.2756999999999996</v>
      </c>
      <c r="AQ2176" s="32">
        <v>5.5999999999999999E-3</v>
      </c>
      <c r="AR2176" s="32">
        <v>4.2773000000000003</v>
      </c>
      <c r="AS2176" s="32">
        <v>2.2000000000000001E-3</v>
      </c>
      <c r="AT2176" s="32">
        <v>32.151899999999998</v>
      </c>
      <c r="AU2176" s="32">
        <v>2.0000000000000001E-4</v>
      </c>
      <c r="AV2176" s="46">
        <v>32.000100000000003</v>
      </c>
      <c r="AW2176" s="46">
        <v>4.0000000000000002E-4</v>
      </c>
      <c r="AX2176" s="32">
        <v>3.9645000000000001</v>
      </c>
      <c r="AY2176">
        <v>36.71</v>
      </c>
      <c r="AZ2176">
        <v>3.9664000000000001</v>
      </c>
      <c r="BA2176">
        <v>36.71</v>
      </c>
      <c r="BB2176">
        <v>100</v>
      </c>
      <c r="BC2176">
        <v>97.2</v>
      </c>
      <c r="BD2176" s="32">
        <v>8.3152000000000008</v>
      </c>
      <c r="BE2176" s="32">
        <v>8.3145000000000007</v>
      </c>
      <c r="BF2176" s="32">
        <v>34.215299999999999</v>
      </c>
      <c r="BG2176" s="46">
        <v>34.053800000000003</v>
      </c>
      <c r="BH2176" s="32">
        <v>3.9645000000000001</v>
      </c>
      <c r="BI2176" s="34">
        <v>37</v>
      </c>
      <c r="BJ2176" s="34">
        <v>17</v>
      </c>
      <c r="BK2176" s="34">
        <v>41</v>
      </c>
      <c r="BL2176" s="34">
        <v>24</v>
      </c>
      <c r="BM2176">
        <v>0</v>
      </c>
      <c r="BN2176" t="s">
        <v>5742</v>
      </c>
      <c r="BO2176" t="s">
        <v>8526</v>
      </c>
      <c r="BP2176" t="b">
        <v>1</v>
      </c>
    </row>
    <row r="2177" spans="1:68" x14ac:dyDescent="0.25">
      <c r="A2177" s="30" t="str">
        <f t="shared" si="34"/>
        <v>2014004059</v>
      </c>
      <c r="B2177" t="s">
        <v>240</v>
      </c>
      <c r="C2177">
        <v>59</v>
      </c>
      <c r="D2177" s="65" t="s">
        <v>8835</v>
      </c>
      <c r="E2177" t="s">
        <v>9053</v>
      </c>
      <c r="F2177">
        <v>0</v>
      </c>
      <c r="G2177">
        <v>2014</v>
      </c>
      <c r="H2177">
        <v>1</v>
      </c>
      <c r="I2177" s="34">
        <v>197.3</v>
      </c>
      <c r="J2177">
        <v>201</v>
      </c>
      <c r="K2177" s="32">
        <v>42.332000000000001</v>
      </c>
      <c r="L2177" s="32">
        <v>-65.8005</v>
      </c>
      <c r="M2177" s="31">
        <v>41739.966782407406</v>
      </c>
      <c r="N2177" s="33">
        <v>4.96</v>
      </c>
      <c r="O2177" s="33">
        <v>49.6</v>
      </c>
      <c r="P2177" s="32">
        <v>3.843</v>
      </c>
      <c r="Q2177" s="32">
        <v>3.7288999999999999</v>
      </c>
      <c r="R2177" s="32">
        <v>4.0781999999999998</v>
      </c>
      <c r="S2177" s="32">
        <v>0.11940000000000001</v>
      </c>
      <c r="T2177" s="32">
        <v>3.8443000000000001</v>
      </c>
      <c r="U2177" s="32">
        <v>3.7288000000000001</v>
      </c>
      <c r="V2177" s="32">
        <v>4.0784000000000002</v>
      </c>
      <c r="W2177" s="32">
        <v>0.1202</v>
      </c>
      <c r="X2177" s="32">
        <v>32.145000000000003</v>
      </c>
      <c r="Y2177" s="32">
        <v>32.115099999999998</v>
      </c>
      <c r="Z2177" s="32">
        <v>32.208300000000001</v>
      </c>
      <c r="AA2177" s="32">
        <v>2.8400000000000002E-2</v>
      </c>
      <c r="AB2177" s="46">
        <v>31.994399999999999</v>
      </c>
      <c r="AC2177" s="46">
        <v>31.9589</v>
      </c>
      <c r="AD2177" s="46">
        <v>32.061799999999998</v>
      </c>
      <c r="AE2177" s="46">
        <v>2.9000000000000001E-2</v>
      </c>
      <c r="AF2177" s="32">
        <v>7.5133999999999999</v>
      </c>
      <c r="AG2177" s="32">
        <v>7.2827000000000002</v>
      </c>
      <c r="AH2177" s="32">
        <v>7.7984999999999998</v>
      </c>
      <c r="AI2177" s="32">
        <v>0.1426</v>
      </c>
      <c r="AJ2177" s="32">
        <v>7.6262999999999996</v>
      </c>
      <c r="AK2177" s="32">
        <v>7.4012000000000002</v>
      </c>
      <c r="AL2177" s="32">
        <v>7.9218999999999999</v>
      </c>
      <c r="AM2177" s="32">
        <v>0.15010000000000001</v>
      </c>
      <c r="AN2177" s="32">
        <v>9.6299999999999997E-2</v>
      </c>
      <c r="AO2177" s="46">
        <v>9.8400000000000001E-2</v>
      </c>
      <c r="AP2177" s="32">
        <v>4.0677000000000003</v>
      </c>
      <c r="AQ2177" s="32">
        <v>0</v>
      </c>
      <c r="AR2177" s="32">
        <v>4.0663999999999998</v>
      </c>
      <c r="AS2177" s="32">
        <v>0</v>
      </c>
      <c r="AT2177" s="32">
        <v>32.125900000000001</v>
      </c>
      <c r="AU2177" s="32">
        <v>0</v>
      </c>
      <c r="AV2177" s="46">
        <v>31.976800000000001</v>
      </c>
      <c r="AW2177" s="46">
        <v>0</v>
      </c>
      <c r="AX2177" s="32">
        <v>3.7288999999999999</v>
      </c>
      <c r="AY2177">
        <v>48.61</v>
      </c>
      <c r="AZ2177">
        <v>3.7288000000000001</v>
      </c>
      <c r="BA2177">
        <v>48.61</v>
      </c>
      <c r="BB2177">
        <v>200</v>
      </c>
      <c r="BC2177">
        <v>197.34</v>
      </c>
      <c r="BD2177" s="32">
        <v>9.8491</v>
      </c>
      <c r="BE2177" s="32">
        <v>9.8484999999999996</v>
      </c>
      <c r="BF2177" s="32">
        <v>35.117199999999997</v>
      </c>
      <c r="BG2177" s="46">
        <v>34.951500000000003</v>
      </c>
      <c r="BH2177" s="32">
        <v>3.7288999999999999</v>
      </c>
      <c r="BI2177" s="34">
        <v>49</v>
      </c>
      <c r="BJ2177" s="34">
        <v>14</v>
      </c>
      <c r="BK2177" s="34">
        <v>70</v>
      </c>
      <c r="BL2177" s="34">
        <v>56</v>
      </c>
      <c r="BM2177">
        <v>0</v>
      </c>
      <c r="BN2177" t="s">
        <v>5743</v>
      </c>
      <c r="BO2177" t="s">
        <v>8527</v>
      </c>
      <c r="BP2177" t="b">
        <v>1</v>
      </c>
    </row>
    <row r="2178" spans="1:68" x14ac:dyDescent="0.25">
      <c r="A2178" s="30" t="str">
        <f t="shared" si="34"/>
        <v>2014004061</v>
      </c>
      <c r="B2178" t="s">
        <v>240</v>
      </c>
      <c r="C2178">
        <v>61</v>
      </c>
      <c r="D2178" s="65" t="s">
        <v>8830</v>
      </c>
      <c r="E2178" t="s">
        <v>9052</v>
      </c>
      <c r="F2178">
        <v>0</v>
      </c>
      <c r="G2178">
        <v>2014</v>
      </c>
      <c r="H2178">
        <v>1</v>
      </c>
      <c r="I2178" s="34">
        <v>221.1</v>
      </c>
      <c r="J2178">
        <v>224</v>
      </c>
      <c r="K2178" s="32">
        <v>42.270800000000001</v>
      </c>
      <c r="L2178" s="32">
        <v>-65.867199999999997</v>
      </c>
      <c r="M2178" s="31">
        <v>41740.045752314814</v>
      </c>
      <c r="N2178" s="33">
        <v>2.98</v>
      </c>
      <c r="O2178" s="33">
        <v>49.6</v>
      </c>
      <c r="P2178" s="32">
        <v>3.8296999999999999</v>
      </c>
      <c r="Q2178" s="32">
        <v>3.6972999999999998</v>
      </c>
      <c r="R2178" s="32">
        <v>3.9832000000000001</v>
      </c>
      <c r="S2178" s="32">
        <v>0.1169</v>
      </c>
      <c r="T2178" s="32">
        <v>3.8304</v>
      </c>
      <c r="U2178" s="32">
        <v>3.6977000000000002</v>
      </c>
      <c r="V2178" s="32">
        <v>3.9828000000000001</v>
      </c>
      <c r="W2178" s="32">
        <v>0.1169</v>
      </c>
      <c r="X2178" s="32">
        <v>32.101700000000001</v>
      </c>
      <c r="Y2178" s="32">
        <v>32.090800000000002</v>
      </c>
      <c r="Z2178" s="32">
        <v>32.130099999999999</v>
      </c>
      <c r="AA2178" s="32">
        <v>9.1999999999999998E-3</v>
      </c>
      <c r="AB2178" s="46">
        <v>31.951599999999999</v>
      </c>
      <c r="AC2178" s="46">
        <v>31.939800000000002</v>
      </c>
      <c r="AD2178" s="46">
        <v>31.981300000000001</v>
      </c>
      <c r="AE2178" s="46">
        <v>9.7000000000000003E-3</v>
      </c>
      <c r="AF2178" s="32">
        <v>7.6776999999999997</v>
      </c>
      <c r="AG2178" s="32">
        <v>7.4188999999999998</v>
      </c>
      <c r="AH2178" s="32">
        <v>7.8928000000000003</v>
      </c>
      <c r="AI2178" s="32">
        <v>0.1396</v>
      </c>
      <c r="AJ2178" s="32">
        <v>7.7332000000000001</v>
      </c>
      <c r="AK2178" s="32">
        <v>7.4946000000000002</v>
      </c>
      <c r="AL2178" s="32">
        <v>7.9432999999999998</v>
      </c>
      <c r="AM2178" s="32">
        <v>0.13150000000000001</v>
      </c>
      <c r="AN2178" s="32">
        <v>5.7799999999999997E-2</v>
      </c>
      <c r="AO2178" s="46">
        <v>5.9400000000000001E-2</v>
      </c>
      <c r="AP2178" s="32">
        <v>3.9807999999999999</v>
      </c>
      <c r="AQ2178" s="32">
        <v>2.5999999999999999E-3</v>
      </c>
      <c r="AR2178" s="32">
        <v>3.9805999999999999</v>
      </c>
      <c r="AS2178" s="32">
        <v>2.3999999999999998E-3</v>
      </c>
      <c r="AT2178" s="32">
        <v>32.090899999999998</v>
      </c>
      <c r="AU2178" s="32">
        <v>1E-4</v>
      </c>
      <c r="AV2178" s="46">
        <v>31.939800000000002</v>
      </c>
      <c r="AW2178" s="46">
        <v>1E-4</v>
      </c>
      <c r="AX2178" s="32">
        <v>3.6637</v>
      </c>
      <c r="AY2178">
        <v>56.54</v>
      </c>
      <c r="AZ2178">
        <v>3.6636000000000002</v>
      </c>
      <c r="BA2178">
        <v>56.54</v>
      </c>
      <c r="BB2178">
        <v>229</v>
      </c>
      <c r="BC2178">
        <v>221.13</v>
      </c>
      <c r="BD2178" s="32">
        <v>9.4285999999999994</v>
      </c>
      <c r="BE2178" s="32">
        <v>9.4291</v>
      </c>
      <c r="BF2178" s="32">
        <v>35.101999999999997</v>
      </c>
      <c r="BG2178" s="46">
        <v>34.9373</v>
      </c>
      <c r="BH2178" s="32">
        <v>3.6637</v>
      </c>
      <c r="BI2178" s="34">
        <v>57</v>
      </c>
      <c r="BJ2178" s="34">
        <v>0</v>
      </c>
      <c r="BK2178" s="34">
        <v>69</v>
      </c>
      <c r="BL2178" s="34">
        <v>69</v>
      </c>
      <c r="BM2178">
        <v>0</v>
      </c>
      <c r="BN2178" t="s">
        <v>5744</v>
      </c>
      <c r="BO2178" t="s">
        <v>8528</v>
      </c>
      <c r="BP2178" t="b">
        <v>1</v>
      </c>
    </row>
    <row r="2179" spans="1:68" x14ac:dyDescent="0.25">
      <c r="A2179" s="30" t="str">
        <f t="shared" si="34"/>
        <v>2014004063</v>
      </c>
      <c r="B2179" t="s">
        <v>240</v>
      </c>
      <c r="C2179">
        <v>63</v>
      </c>
      <c r="D2179" s="65" t="s">
        <v>8712</v>
      </c>
      <c r="E2179" t="s">
        <v>9051</v>
      </c>
      <c r="F2179">
        <v>0</v>
      </c>
      <c r="G2179">
        <v>2014</v>
      </c>
      <c r="H2179">
        <v>1</v>
      </c>
      <c r="I2179" s="34">
        <v>221.1</v>
      </c>
      <c r="J2179">
        <v>223</v>
      </c>
      <c r="K2179" s="32">
        <v>42.189700000000002</v>
      </c>
      <c r="L2179" s="32">
        <v>-65.929199999999994</v>
      </c>
      <c r="M2179" s="31">
        <v>41740.123773148145</v>
      </c>
      <c r="N2179" s="33">
        <v>1.98</v>
      </c>
      <c r="O2179" s="33">
        <v>49.6</v>
      </c>
      <c r="P2179" s="32">
        <v>3.9474</v>
      </c>
      <c r="Q2179" s="32">
        <v>3.8089</v>
      </c>
      <c r="R2179" s="32">
        <v>4.2911999999999999</v>
      </c>
      <c r="S2179" s="32">
        <v>0.13070000000000001</v>
      </c>
      <c r="T2179" s="32">
        <v>3.9464000000000001</v>
      </c>
      <c r="U2179" s="32">
        <v>3.8092999999999999</v>
      </c>
      <c r="V2179" s="32">
        <v>4.2912999999999997</v>
      </c>
      <c r="W2179" s="32">
        <v>0.12939999999999999</v>
      </c>
      <c r="X2179" s="32">
        <v>32.160899999999998</v>
      </c>
      <c r="Y2179" s="32">
        <v>32.055999999999997</v>
      </c>
      <c r="Z2179" s="32">
        <v>32.451099999999997</v>
      </c>
      <c r="AA2179" s="32">
        <v>0.12970000000000001</v>
      </c>
      <c r="AB2179" s="46">
        <v>32.012900000000002</v>
      </c>
      <c r="AC2179" s="46">
        <v>31.9099</v>
      </c>
      <c r="AD2179" s="46">
        <v>32.3005</v>
      </c>
      <c r="AE2179" s="46">
        <v>0.13120000000000001</v>
      </c>
      <c r="AF2179" s="32">
        <v>7.3631000000000002</v>
      </c>
      <c r="AG2179" s="32">
        <v>6.5682999999999998</v>
      </c>
      <c r="AH2179" s="32">
        <v>7.7297000000000002</v>
      </c>
      <c r="AI2179" s="32">
        <v>0.35820000000000002</v>
      </c>
      <c r="AJ2179" s="32">
        <v>7.4257</v>
      </c>
      <c r="AK2179" s="32">
        <v>6.6692</v>
      </c>
      <c r="AL2179" s="32">
        <v>7.7815000000000003</v>
      </c>
      <c r="AM2179" s="32">
        <v>0.33660000000000001</v>
      </c>
      <c r="AN2179" s="32">
        <v>0.27250000000000002</v>
      </c>
      <c r="AO2179" s="46">
        <v>0.2717</v>
      </c>
      <c r="AP2179" s="32">
        <v>3.911</v>
      </c>
      <c r="AQ2179" s="32">
        <v>6.4000000000000003E-3</v>
      </c>
      <c r="AR2179" s="32">
        <v>3.9106999999999998</v>
      </c>
      <c r="AS2179" s="32">
        <v>5.4999999999999997E-3</v>
      </c>
      <c r="AT2179" s="32">
        <v>32.059600000000003</v>
      </c>
      <c r="AU2179" s="32">
        <v>2.3999999999999998E-3</v>
      </c>
      <c r="AV2179" s="46">
        <v>31.910699999999999</v>
      </c>
      <c r="AW2179" s="46">
        <v>5.0000000000000001E-4</v>
      </c>
      <c r="AX2179" s="32">
        <v>3.8089</v>
      </c>
      <c r="AY2179">
        <v>27.78</v>
      </c>
      <c r="AZ2179">
        <v>3.8092999999999999</v>
      </c>
      <c r="BA2179">
        <v>27.78</v>
      </c>
      <c r="BB2179">
        <v>228</v>
      </c>
      <c r="BC2179">
        <v>221.13</v>
      </c>
      <c r="BD2179" s="32">
        <v>9.2690999999999999</v>
      </c>
      <c r="BE2179" s="32">
        <v>9.2643000000000004</v>
      </c>
      <c r="BF2179" s="32">
        <v>35.125599999999999</v>
      </c>
      <c r="BG2179" s="46">
        <v>34.962400000000002</v>
      </c>
      <c r="BH2179" s="32">
        <v>3.8089</v>
      </c>
      <c r="BI2179" s="34">
        <v>28</v>
      </c>
      <c r="BJ2179" s="34">
        <v>0</v>
      </c>
      <c r="BK2179" s="34">
        <v>41</v>
      </c>
      <c r="BL2179" s="34">
        <v>41</v>
      </c>
      <c r="BM2179">
        <v>0</v>
      </c>
      <c r="BN2179" t="s">
        <v>5745</v>
      </c>
      <c r="BO2179" t="s">
        <v>8529</v>
      </c>
      <c r="BP2179" t="b">
        <v>1</v>
      </c>
    </row>
    <row r="2180" spans="1:68" x14ac:dyDescent="0.25">
      <c r="A2180" s="30" t="str">
        <f t="shared" ref="A2180:A2243" si="35">IF(LEN(B2180)=5,MID(B2180,1,2)+1900&amp;MID(B2180,3,3)&amp;TEXT(TRIM(C2180),"000"),IF(LEN(B2180)=7,B2180&amp;TEXT(TRIM(C2180),"000"),MID(B2180,4,7)&amp;TEXT(TRIM(C2180),"000")))</f>
        <v>2014004065</v>
      </c>
      <c r="B2180" t="s">
        <v>240</v>
      </c>
      <c r="C2180">
        <v>65</v>
      </c>
      <c r="D2180" s="65" t="s">
        <v>8758</v>
      </c>
      <c r="E2180" t="s">
        <v>9050</v>
      </c>
      <c r="F2180">
        <v>0</v>
      </c>
      <c r="G2180">
        <v>2014</v>
      </c>
      <c r="H2180">
        <v>1</v>
      </c>
      <c r="I2180" s="34">
        <v>199.3</v>
      </c>
      <c r="J2180">
        <v>200</v>
      </c>
      <c r="K2180" s="32">
        <v>42.1098</v>
      </c>
      <c r="L2180" s="32">
        <v>-66.029200000000003</v>
      </c>
      <c r="M2180" s="31">
        <v>41740.19872685185</v>
      </c>
      <c r="N2180" s="33">
        <v>1.98</v>
      </c>
      <c r="O2180" s="33">
        <v>49.6</v>
      </c>
      <c r="P2180" s="32">
        <v>4.9618000000000002</v>
      </c>
      <c r="Q2180" s="32">
        <v>4.3525999999999998</v>
      </c>
      <c r="R2180" s="32">
        <v>5.6032000000000002</v>
      </c>
      <c r="S2180" s="32">
        <v>0.4869</v>
      </c>
      <c r="T2180" s="32">
        <v>4.9589999999999996</v>
      </c>
      <c r="U2180" s="32">
        <v>4.3525999999999998</v>
      </c>
      <c r="V2180" s="32">
        <v>5.6029</v>
      </c>
      <c r="W2180" s="32">
        <v>0.48730000000000001</v>
      </c>
      <c r="X2180" s="32">
        <v>32.734200000000001</v>
      </c>
      <c r="Y2180" s="32">
        <v>32.357700000000001</v>
      </c>
      <c r="Z2180" s="32">
        <v>33.144399999999997</v>
      </c>
      <c r="AA2180" s="32">
        <v>0.30099999999999999</v>
      </c>
      <c r="AB2180" s="46">
        <v>32.589100000000002</v>
      </c>
      <c r="AC2180" s="46">
        <v>32.209099999999999</v>
      </c>
      <c r="AD2180" s="46">
        <v>32.992400000000004</v>
      </c>
      <c r="AE2180" s="46">
        <v>0.3009</v>
      </c>
      <c r="AF2180" s="32">
        <v>7.1993999999999998</v>
      </c>
      <c r="AG2180" s="32">
        <v>6.7394999999999996</v>
      </c>
      <c r="AH2180" s="32">
        <v>7.6010999999999997</v>
      </c>
      <c r="AI2180" s="32">
        <v>0.31759999999999999</v>
      </c>
      <c r="AJ2180" s="32">
        <v>7.3051000000000004</v>
      </c>
      <c r="AK2180" s="32">
        <v>6.8362999999999996</v>
      </c>
      <c r="AL2180" s="32">
        <v>7.7076000000000002</v>
      </c>
      <c r="AM2180" s="32">
        <v>0.32029999999999997</v>
      </c>
      <c r="AN2180" s="32">
        <v>0.48549999999999999</v>
      </c>
      <c r="AO2180" s="46">
        <v>0.48330000000000001</v>
      </c>
      <c r="AP2180" s="32">
        <v>4.3582999999999998</v>
      </c>
      <c r="AQ2180" s="32">
        <v>5.3E-3</v>
      </c>
      <c r="AR2180" s="32">
        <v>4.3583999999999996</v>
      </c>
      <c r="AS2180" s="32">
        <v>6.6E-3</v>
      </c>
      <c r="AT2180" s="32">
        <v>32.358199999999997</v>
      </c>
      <c r="AU2180" s="32">
        <v>5.9999999999999995E-4</v>
      </c>
      <c r="AV2180" s="46">
        <v>32.209899999999998</v>
      </c>
      <c r="AW2180" s="46">
        <v>8.0000000000000004E-4</v>
      </c>
      <c r="AX2180" s="32">
        <v>4.3525999999999998</v>
      </c>
      <c r="AY2180">
        <v>2.98</v>
      </c>
      <c r="AZ2180">
        <v>4.3525999999999998</v>
      </c>
      <c r="BA2180">
        <v>2.98</v>
      </c>
      <c r="BB2180">
        <v>210</v>
      </c>
      <c r="BC2180">
        <v>199.32</v>
      </c>
      <c r="BD2180" s="32">
        <v>10.9796</v>
      </c>
      <c r="BE2180" s="32">
        <v>10.979699999999999</v>
      </c>
      <c r="BF2180" s="32">
        <v>35.085099999999997</v>
      </c>
      <c r="BG2180" s="46">
        <v>34.921500000000002</v>
      </c>
      <c r="BH2180" s="32"/>
      <c r="BI2180" s="34"/>
      <c r="BJ2180" s="34"/>
      <c r="BK2180" s="34"/>
      <c r="BL2180" s="34"/>
      <c r="BM2180">
        <v>-1</v>
      </c>
      <c r="BN2180" t="s">
        <v>5746</v>
      </c>
      <c r="BO2180" t="s">
        <v>8530</v>
      </c>
      <c r="BP2180" t="b">
        <v>1</v>
      </c>
    </row>
    <row r="2181" spans="1:68" x14ac:dyDescent="0.25">
      <c r="A2181" s="30" t="str">
        <f t="shared" si="35"/>
        <v>2014004067</v>
      </c>
      <c r="B2181" t="s">
        <v>240</v>
      </c>
      <c r="C2181">
        <v>67</v>
      </c>
      <c r="D2181" s="65" t="s">
        <v>8836</v>
      </c>
      <c r="E2181" t="s">
        <v>9049</v>
      </c>
      <c r="F2181">
        <v>0</v>
      </c>
      <c r="G2181">
        <v>2014</v>
      </c>
      <c r="H2181">
        <v>1</v>
      </c>
      <c r="I2181" s="34">
        <v>87.3</v>
      </c>
      <c r="J2181">
        <v>91</v>
      </c>
      <c r="K2181" s="32">
        <v>41.980200000000004</v>
      </c>
      <c r="L2181" s="32">
        <v>-66.139300000000006</v>
      </c>
      <c r="M2181" s="31">
        <v>41740.275578703702</v>
      </c>
      <c r="N2181" s="33">
        <v>2.98</v>
      </c>
      <c r="O2181" s="33">
        <v>49.6</v>
      </c>
      <c r="P2181" s="32">
        <v>5.5903999999999998</v>
      </c>
      <c r="Q2181" s="32">
        <v>5.5774999999999997</v>
      </c>
      <c r="R2181" s="32">
        <v>5.6418999999999997</v>
      </c>
      <c r="S2181" s="32">
        <v>1.6799999999999999E-2</v>
      </c>
      <c r="T2181" s="32">
        <v>5.5899000000000001</v>
      </c>
      <c r="U2181" s="32">
        <v>5.5773000000000001</v>
      </c>
      <c r="V2181" s="32">
        <v>5.6414999999999997</v>
      </c>
      <c r="W2181" s="32">
        <v>1.6500000000000001E-2</v>
      </c>
      <c r="X2181" s="32">
        <v>33.159199999999998</v>
      </c>
      <c r="Y2181" s="32">
        <v>33.133600000000001</v>
      </c>
      <c r="Z2181" s="32">
        <v>33.219000000000001</v>
      </c>
      <c r="AA2181" s="32">
        <v>2.7300000000000001E-2</v>
      </c>
      <c r="AB2181" s="46">
        <v>33.0032</v>
      </c>
      <c r="AC2181" s="46">
        <v>32.971200000000003</v>
      </c>
      <c r="AD2181" s="46">
        <v>33.064999999999998</v>
      </c>
      <c r="AE2181" s="46">
        <v>2.92E-2</v>
      </c>
      <c r="AF2181" s="32">
        <v>6.8082000000000003</v>
      </c>
      <c r="AG2181" s="32">
        <v>6.6993</v>
      </c>
      <c r="AH2181" s="32">
        <v>6.9295</v>
      </c>
      <c r="AI2181" s="32">
        <v>9.2999999999999999E-2</v>
      </c>
      <c r="AJ2181" s="32">
        <v>6.8082000000000003</v>
      </c>
      <c r="AK2181" s="32">
        <v>6.7031000000000001</v>
      </c>
      <c r="AL2181" s="32">
        <v>6.9325000000000001</v>
      </c>
      <c r="AM2181" s="32">
        <v>6.7100000000000007E-2</v>
      </c>
      <c r="AN2181" s="32">
        <v>5.9700000000000003E-2</v>
      </c>
      <c r="AO2181" s="46">
        <v>6.5299999999999997E-2</v>
      </c>
      <c r="AP2181" s="32">
        <v>5.5830000000000002</v>
      </c>
      <c r="AQ2181" s="32">
        <v>6.9999999999999999E-4</v>
      </c>
      <c r="AR2181" s="32">
        <v>5.5827999999999998</v>
      </c>
      <c r="AS2181" s="32">
        <v>1.1999999999999999E-3</v>
      </c>
      <c r="AT2181" s="32">
        <v>33.134399999999999</v>
      </c>
      <c r="AU2181" s="32">
        <v>5.0000000000000001E-4</v>
      </c>
      <c r="AV2181" s="46">
        <v>32.972000000000001</v>
      </c>
      <c r="AW2181" s="46">
        <v>8.0000000000000004E-4</v>
      </c>
      <c r="AX2181" s="32">
        <v>5.5774999999999997</v>
      </c>
      <c r="AY2181">
        <v>27.78</v>
      </c>
      <c r="AZ2181">
        <v>5.5773000000000001</v>
      </c>
      <c r="BA2181">
        <v>27.78</v>
      </c>
      <c r="BB2181">
        <v>93</v>
      </c>
      <c r="BC2181">
        <v>87.29</v>
      </c>
      <c r="BD2181" s="32">
        <v>5.6555</v>
      </c>
      <c r="BE2181" s="32">
        <v>5.6553000000000004</v>
      </c>
      <c r="BF2181" s="32">
        <v>33.2273</v>
      </c>
      <c r="BG2181" s="46">
        <v>33.0747</v>
      </c>
      <c r="BH2181" s="32"/>
      <c r="BI2181" s="34"/>
      <c r="BJ2181" s="34"/>
      <c r="BK2181" s="34"/>
      <c r="BL2181" s="34"/>
      <c r="BM2181">
        <v>-1</v>
      </c>
      <c r="BN2181" t="s">
        <v>5747</v>
      </c>
      <c r="BO2181" t="s">
        <v>8531</v>
      </c>
      <c r="BP2181" t="b">
        <v>1</v>
      </c>
    </row>
    <row r="2182" spans="1:68" x14ac:dyDescent="0.25">
      <c r="A2182" s="30" t="str">
        <f t="shared" si="35"/>
        <v>2014004068</v>
      </c>
      <c r="B2182" t="s">
        <v>240</v>
      </c>
      <c r="C2182">
        <v>68</v>
      </c>
      <c r="D2182" s="65" t="s">
        <v>8911</v>
      </c>
      <c r="E2182" t="s">
        <v>9048</v>
      </c>
      <c r="F2182">
        <v>0</v>
      </c>
      <c r="G2182">
        <v>2014</v>
      </c>
      <c r="H2182">
        <v>1</v>
      </c>
      <c r="I2182" s="34">
        <v>91.3</v>
      </c>
      <c r="J2182">
        <v>95</v>
      </c>
      <c r="K2182" s="32">
        <v>42.060299999999998</v>
      </c>
      <c r="L2182" s="32">
        <v>-66.084000000000003</v>
      </c>
      <c r="M2182" s="31">
        <v>41740.331180555557</v>
      </c>
      <c r="N2182" s="33">
        <v>2.98</v>
      </c>
      <c r="O2182" s="33">
        <v>49.6</v>
      </c>
      <c r="P2182" s="32">
        <v>5.5075000000000003</v>
      </c>
      <c r="Q2182" s="32">
        <v>5.3132999999999999</v>
      </c>
      <c r="R2182" s="32">
        <v>5.6767000000000003</v>
      </c>
      <c r="S2182" s="32">
        <v>0.1011</v>
      </c>
      <c r="T2182" s="32">
        <v>5.5063000000000004</v>
      </c>
      <c r="U2182" s="32">
        <v>5.3114999999999997</v>
      </c>
      <c r="V2182" s="32">
        <v>5.6748000000000003</v>
      </c>
      <c r="W2182" s="32">
        <v>0.10150000000000001</v>
      </c>
      <c r="X2182" s="32">
        <v>33.101799999999997</v>
      </c>
      <c r="Y2182" s="32">
        <v>32.9377</v>
      </c>
      <c r="Z2182" s="32">
        <v>33.284599999999998</v>
      </c>
      <c r="AA2182" s="32">
        <v>9.5299999999999996E-2</v>
      </c>
      <c r="AB2182" s="46">
        <v>32.950899999999997</v>
      </c>
      <c r="AC2182" s="46">
        <v>32.784399999999998</v>
      </c>
      <c r="AD2182" s="46">
        <v>33.133099999999999</v>
      </c>
      <c r="AE2182" s="46">
        <v>9.5200000000000007E-2</v>
      </c>
      <c r="AF2182" s="32">
        <v>7.0514999999999999</v>
      </c>
      <c r="AG2182" s="32">
        <v>6.6901999999999999</v>
      </c>
      <c r="AH2182" s="32">
        <v>7.2366000000000001</v>
      </c>
      <c r="AI2182" s="32">
        <v>0.1421</v>
      </c>
      <c r="AJ2182" s="32">
        <v>7.1595000000000004</v>
      </c>
      <c r="AK2182" s="32">
        <v>6.7785000000000002</v>
      </c>
      <c r="AL2182" s="32">
        <v>7.3239999999999998</v>
      </c>
      <c r="AM2182" s="32">
        <v>0.13730000000000001</v>
      </c>
      <c r="AN2182" s="32">
        <v>0.22770000000000001</v>
      </c>
      <c r="AO2182" s="46">
        <v>0.22689999999999999</v>
      </c>
      <c r="AP2182" s="32">
        <v>5.3262999999999998</v>
      </c>
      <c r="AQ2182" s="32">
        <v>5.1000000000000004E-3</v>
      </c>
      <c r="AR2182" s="32">
        <v>5.3266999999999998</v>
      </c>
      <c r="AS2182" s="32">
        <v>4.4999999999999997E-3</v>
      </c>
      <c r="AT2182" s="32">
        <v>32.9495</v>
      </c>
      <c r="AU2182" s="32">
        <v>5.1999999999999998E-3</v>
      </c>
      <c r="AV2182" s="46">
        <v>32.798499999999997</v>
      </c>
      <c r="AW2182" s="46">
        <v>4.5999999999999999E-3</v>
      </c>
      <c r="AX2182" s="32">
        <v>5.3132999999999999</v>
      </c>
      <c r="AY2182">
        <v>9.92</v>
      </c>
      <c r="AZ2182">
        <v>5.3114999999999997</v>
      </c>
      <c r="BA2182">
        <v>9.92</v>
      </c>
      <c r="BB2182">
        <v>97</v>
      </c>
      <c r="BC2182">
        <v>91.26</v>
      </c>
      <c r="BD2182" s="32">
        <v>6.1626000000000003</v>
      </c>
      <c r="BE2182" s="32">
        <v>6.1632999999999996</v>
      </c>
      <c r="BF2182" s="32">
        <v>33.5413</v>
      </c>
      <c r="BG2182" s="46">
        <v>33.388100000000001</v>
      </c>
      <c r="BH2182" s="32"/>
      <c r="BI2182" s="34"/>
      <c r="BJ2182" s="34"/>
      <c r="BK2182" s="34"/>
      <c r="BL2182" s="34"/>
      <c r="BM2182">
        <v>-1</v>
      </c>
      <c r="BN2182" t="s">
        <v>5748</v>
      </c>
      <c r="BO2182" t="s">
        <v>8532</v>
      </c>
      <c r="BP2182" t="b">
        <v>1</v>
      </c>
    </row>
    <row r="2183" spans="1:68" x14ac:dyDescent="0.25">
      <c r="A2183" s="30" t="str">
        <f t="shared" si="35"/>
        <v>2014004069</v>
      </c>
      <c r="B2183" t="s">
        <v>240</v>
      </c>
      <c r="C2183">
        <v>69</v>
      </c>
      <c r="D2183" s="65" t="s">
        <v>8759</v>
      </c>
      <c r="E2183" t="s">
        <v>9047</v>
      </c>
      <c r="F2183">
        <v>0</v>
      </c>
      <c r="G2183">
        <v>2014</v>
      </c>
      <c r="H2183">
        <v>1</v>
      </c>
      <c r="I2183" s="34">
        <v>219.1</v>
      </c>
      <c r="J2183">
        <v>219</v>
      </c>
      <c r="K2183" s="32">
        <v>42.158999999999999</v>
      </c>
      <c r="L2183" s="32">
        <v>-65.961699999999993</v>
      </c>
      <c r="M2183" s="31">
        <v>41740.372083333335</v>
      </c>
      <c r="N2183" s="33">
        <v>2.98</v>
      </c>
      <c r="O2183" s="33">
        <v>49.6</v>
      </c>
      <c r="P2183" s="32">
        <v>3.9188000000000001</v>
      </c>
      <c r="Q2183" s="32">
        <v>3.7374000000000001</v>
      </c>
      <c r="R2183" s="32">
        <v>4.2035</v>
      </c>
      <c r="S2183" s="32">
        <v>9.3700000000000006E-2</v>
      </c>
      <c r="T2183" s="32">
        <v>3.9175</v>
      </c>
      <c r="U2183" s="32">
        <v>3.7376</v>
      </c>
      <c r="V2183" s="32">
        <v>4.1711999999999998</v>
      </c>
      <c r="W2183" s="32">
        <v>9.1300000000000006E-2</v>
      </c>
      <c r="X2183" s="32">
        <v>32.205300000000001</v>
      </c>
      <c r="Y2183" s="32">
        <v>32.090400000000002</v>
      </c>
      <c r="Z2183" s="32">
        <v>32.476300000000002</v>
      </c>
      <c r="AA2183" s="32">
        <v>0.13739999999999999</v>
      </c>
      <c r="AB2183" s="46">
        <v>32.059899999999999</v>
      </c>
      <c r="AC2183" s="46">
        <v>31.9437</v>
      </c>
      <c r="AD2183" s="46">
        <v>32.36</v>
      </c>
      <c r="AE2183" s="46">
        <v>0.1396</v>
      </c>
      <c r="AF2183" s="32">
        <v>7.4032</v>
      </c>
      <c r="AG2183" s="32">
        <v>6.6516999999999999</v>
      </c>
      <c r="AH2183" s="32">
        <v>7.8535000000000004</v>
      </c>
      <c r="AI2183" s="32">
        <v>0.4022</v>
      </c>
      <c r="AJ2183" s="32">
        <v>7.4608999999999996</v>
      </c>
      <c r="AK2183" s="32">
        <v>6.6886000000000001</v>
      </c>
      <c r="AL2183" s="32">
        <v>7.9550000000000001</v>
      </c>
      <c r="AM2183" s="32">
        <v>0.40639999999999998</v>
      </c>
      <c r="AN2183" s="32">
        <v>0.28199999999999997</v>
      </c>
      <c r="AO2183" s="46">
        <v>0.30890000000000001</v>
      </c>
      <c r="AP2183" s="32">
        <v>3.9582000000000002</v>
      </c>
      <c r="AQ2183" s="32">
        <v>2.0000000000000001E-4</v>
      </c>
      <c r="AR2183" s="32">
        <v>3.9580000000000002</v>
      </c>
      <c r="AS2183" s="32">
        <v>8.0000000000000004E-4</v>
      </c>
      <c r="AT2183" s="32">
        <v>32.091000000000001</v>
      </c>
      <c r="AU2183" s="32">
        <v>5.9999999999999995E-4</v>
      </c>
      <c r="AV2183" s="46">
        <v>31.944600000000001</v>
      </c>
      <c r="AW2183" s="46">
        <v>8.0000000000000004E-4</v>
      </c>
      <c r="AX2183" s="32">
        <v>3.7374000000000001</v>
      </c>
      <c r="AY2183">
        <v>25.79</v>
      </c>
      <c r="AZ2183">
        <v>3.7376</v>
      </c>
      <c r="BA2183">
        <v>25.79</v>
      </c>
      <c r="BB2183">
        <v>225</v>
      </c>
      <c r="BC2183">
        <v>219.15</v>
      </c>
      <c r="BD2183" s="32">
        <v>9.3879000000000001</v>
      </c>
      <c r="BE2183" s="32">
        <v>9.3849999999999998</v>
      </c>
      <c r="BF2183" s="32">
        <v>35.1325</v>
      </c>
      <c r="BG2183" s="46">
        <v>34.970300000000002</v>
      </c>
      <c r="BH2183" s="32">
        <v>3.7374000000000001</v>
      </c>
      <c r="BI2183" s="34">
        <v>26</v>
      </c>
      <c r="BJ2183" s="34">
        <v>0</v>
      </c>
      <c r="BK2183" s="34">
        <v>44</v>
      </c>
      <c r="BL2183" s="34">
        <v>44</v>
      </c>
      <c r="BM2183">
        <v>0</v>
      </c>
      <c r="BN2183" t="s">
        <v>5749</v>
      </c>
      <c r="BO2183" t="s">
        <v>8533</v>
      </c>
      <c r="BP2183" t="b">
        <v>1</v>
      </c>
    </row>
    <row r="2184" spans="1:68" x14ac:dyDescent="0.25">
      <c r="A2184" s="30" t="str">
        <f t="shared" si="35"/>
        <v>2014004070</v>
      </c>
      <c r="B2184" t="s">
        <v>240</v>
      </c>
      <c r="C2184">
        <v>70</v>
      </c>
      <c r="D2184" s="65" t="s">
        <v>8890</v>
      </c>
      <c r="E2184" t="s">
        <v>9046</v>
      </c>
      <c r="F2184">
        <v>0</v>
      </c>
      <c r="G2184">
        <v>2014</v>
      </c>
      <c r="H2184">
        <v>1</v>
      </c>
      <c r="I2184" s="34">
        <v>231</v>
      </c>
      <c r="J2184">
        <v>235</v>
      </c>
      <c r="K2184" s="32">
        <v>42.229700000000001</v>
      </c>
      <c r="L2184" s="32">
        <v>-65.900499999999994</v>
      </c>
      <c r="M2184" s="31">
        <v>41740.428020833337</v>
      </c>
      <c r="N2184" s="33">
        <v>10.91</v>
      </c>
      <c r="O2184" s="33">
        <v>49.6</v>
      </c>
      <c r="P2184" s="32">
        <v>3.9702000000000002</v>
      </c>
      <c r="Q2184" s="32">
        <v>3.8344999999999998</v>
      </c>
      <c r="R2184" s="32">
        <v>4.0513000000000003</v>
      </c>
      <c r="S2184" s="32">
        <v>4.3999999999999997E-2</v>
      </c>
      <c r="T2184" s="32">
        <v>3.9706000000000001</v>
      </c>
      <c r="U2184" s="32">
        <v>3.8386</v>
      </c>
      <c r="V2184" s="32">
        <v>4.0517000000000003</v>
      </c>
      <c r="W2184" s="32">
        <v>4.3200000000000002E-2</v>
      </c>
      <c r="X2184" s="32">
        <v>32.147100000000002</v>
      </c>
      <c r="Y2184" s="32">
        <v>32.088000000000001</v>
      </c>
      <c r="Z2184" s="32">
        <v>32.1785</v>
      </c>
      <c r="AA2184" s="32">
        <v>3.0700000000000002E-2</v>
      </c>
      <c r="AB2184" s="46">
        <v>32.000799999999998</v>
      </c>
      <c r="AC2184" s="46">
        <v>31.942</v>
      </c>
      <c r="AD2184" s="46">
        <v>32.028799999999997</v>
      </c>
      <c r="AE2184" s="46">
        <v>2.9899999999999999E-2</v>
      </c>
      <c r="AF2184" s="32">
        <v>7.5491999999999999</v>
      </c>
      <c r="AG2184" s="32">
        <v>7.2686999999999999</v>
      </c>
      <c r="AH2184" s="32">
        <v>7.8651999999999997</v>
      </c>
      <c r="AI2184" s="32">
        <v>0.16020000000000001</v>
      </c>
      <c r="AJ2184" s="32">
        <v>7.6718000000000002</v>
      </c>
      <c r="AK2184" s="32">
        <v>7.375</v>
      </c>
      <c r="AL2184" s="32">
        <v>7.9617000000000004</v>
      </c>
      <c r="AM2184" s="32">
        <v>0.15870000000000001</v>
      </c>
      <c r="AN2184" s="32"/>
      <c r="AO2184" s="46"/>
      <c r="AP2184" s="32"/>
      <c r="AQ2184" s="32"/>
      <c r="AR2184" s="32"/>
      <c r="AS2184" s="32"/>
      <c r="AT2184" s="32"/>
      <c r="AU2184" s="32"/>
      <c r="AV2184" s="46"/>
      <c r="AW2184" s="46"/>
      <c r="AX2184" s="32">
        <v>3.7721</v>
      </c>
      <c r="AY2184">
        <v>51.58</v>
      </c>
      <c r="AZ2184">
        <v>3.7738999999999998</v>
      </c>
      <c r="BA2184">
        <v>51.58</v>
      </c>
      <c r="BB2184">
        <v>238</v>
      </c>
      <c r="BC2184">
        <v>231.04</v>
      </c>
      <c r="BD2184" s="32">
        <v>9.5147999999999993</v>
      </c>
      <c r="BE2184" s="32">
        <v>9.5145999999999997</v>
      </c>
      <c r="BF2184" s="32">
        <v>35.089399999999998</v>
      </c>
      <c r="BG2184" s="46">
        <v>34.928199999999997</v>
      </c>
      <c r="BH2184" s="32">
        <v>3.7721</v>
      </c>
      <c r="BI2184" s="34">
        <v>52</v>
      </c>
      <c r="BJ2184" s="34">
        <v>0</v>
      </c>
      <c r="BK2184" s="34">
        <v>56</v>
      </c>
      <c r="BL2184" s="34">
        <v>49</v>
      </c>
      <c r="BM2184">
        <v>0</v>
      </c>
      <c r="BN2184" t="s">
        <v>5750</v>
      </c>
      <c r="BO2184" t="s">
        <v>8534</v>
      </c>
      <c r="BP2184" t="b">
        <v>1</v>
      </c>
    </row>
    <row r="2185" spans="1:68" x14ac:dyDescent="0.25">
      <c r="A2185" s="30" t="str">
        <f t="shared" si="35"/>
        <v>2014004071</v>
      </c>
      <c r="B2185" t="s">
        <v>240</v>
      </c>
      <c r="C2185">
        <v>71</v>
      </c>
      <c r="D2185" s="65" t="s">
        <v>8869</v>
      </c>
      <c r="E2185" t="s">
        <v>9045</v>
      </c>
      <c r="F2185">
        <v>0</v>
      </c>
      <c r="G2185">
        <v>2014</v>
      </c>
      <c r="H2185">
        <v>1</v>
      </c>
      <c r="I2185" s="34">
        <v>209.2</v>
      </c>
      <c r="J2185">
        <v>211</v>
      </c>
      <c r="K2185" s="32">
        <v>42.290199999999999</v>
      </c>
      <c r="L2185" s="32">
        <v>-65.827799999999996</v>
      </c>
      <c r="M2185" s="31">
        <v>41740.472511574073</v>
      </c>
      <c r="N2185" s="33">
        <v>1.98</v>
      </c>
      <c r="O2185" s="33">
        <v>49.6</v>
      </c>
      <c r="P2185" s="32">
        <v>4.0768000000000004</v>
      </c>
      <c r="Q2185" s="32">
        <v>3.9510999999999998</v>
      </c>
      <c r="R2185" s="32">
        <v>4.1026999999999996</v>
      </c>
      <c r="S2185" s="32">
        <v>4.7199999999999999E-2</v>
      </c>
      <c r="T2185" s="32">
        <v>4.0774999999999997</v>
      </c>
      <c r="U2185" s="32">
        <v>3.9510000000000001</v>
      </c>
      <c r="V2185" s="32">
        <v>4.1026999999999996</v>
      </c>
      <c r="W2185" s="32">
        <v>4.6600000000000003E-2</v>
      </c>
      <c r="X2185" s="32">
        <v>32.1434</v>
      </c>
      <c r="Y2185" s="32">
        <v>32.141800000000003</v>
      </c>
      <c r="Z2185" s="32">
        <v>32.154800000000002</v>
      </c>
      <c r="AA2185" s="32">
        <v>3.0000000000000001E-3</v>
      </c>
      <c r="AB2185" s="46">
        <v>31.997699999999998</v>
      </c>
      <c r="AC2185" s="46">
        <v>31.994599999999998</v>
      </c>
      <c r="AD2185" s="46">
        <v>32.009799999999998</v>
      </c>
      <c r="AE2185" s="46">
        <v>2.8E-3</v>
      </c>
      <c r="AF2185" s="32">
        <v>7.5793999999999997</v>
      </c>
      <c r="AG2185" s="32">
        <v>7.2911999999999999</v>
      </c>
      <c r="AH2185" s="32">
        <v>7.6715999999999998</v>
      </c>
      <c r="AI2185" s="32">
        <v>0.12130000000000001</v>
      </c>
      <c r="AJ2185" s="32">
        <v>7.6302000000000003</v>
      </c>
      <c r="AK2185" s="32">
        <v>7.3548</v>
      </c>
      <c r="AL2185" s="32">
        <v>7.7396000000000003</v>
      </c>
      <c r="AM2185" s="32">
        <v>0.1115</v>
      </c>
      <c r="AN2185" s="32">
        <v>2.4899999999999999E-2</v>
      </c>
      <c r="AO2185" s="46">
        <v>2.53E-2</v>
      </c>
      <c r="AP2185" s="32">
        <v>4.1022999999999996</v>
      </c>
      <c r="AQ2185" s="32">
        <v>4.0000000000000002E-4</v>
      </c>
      <c r="AR2185" s="32">
        <v>4.1021999999999998</v>
      </c>
      <c r="AS2185" s="32">
        <v>4.0000000000000002E-4</v>
      </c>
      <c r="AT2185" s="32">
        <v>32.142200000000003</v>
      </c>
      <c r="AU2185" s="32">
        <v>1E-4</v>
      </c>
      <c r="AV2185" s="46">
        <v>31.996600000000001</v>
      </c>
      <c r="AW2185" s="46">
        <v>1E-4</v>
      </c>
      <c r="AX2185" s="32">
        <v>3.9489999999999998</v>
      </c>
      <c r="AY2185">
        <v>54.56</v>
      </c>
      <c r="AZ2185">
        <v>3.9493</v>
      </c>
      <c r="BA2185">
        <v>54.56</v>
      </c>
      <c r="BB2185">
        <v>217</v>
      </c>
      <c r="BC2185">
        <v>209.23</v>
      </c>
      <c r="BD2185" s="32">
        <v>9.6073000000000004</v>
      </c>
      <c r="BE2185" s="32">
        <v>9.6067999999999998</v>
      </c>
      <c r="BF2185" s="32">
        <v>35.120600000000003</v>
      </c>
      <c r="BG2185" s="46">
        <v>34.960099999999997</v>
      </c>
      <c r="BH2185" s="32">
        <v>3.9489999999999998</v>
      </c>
      <c r="BI2185" s="34">
        <v>55</v>
      </c>
      <c r="BJ2185" s="34">
        <v>45</v>
      </c>
      <c r="BK2185" s="34">
        <v>60</v>
      </c>
      <c r="BL2185" s="34">
        <v>15</v>
      </c>
      <c r="BM2185">
        <v>0</v>
      </c>
      <c r="BN2185" t="s">
        <v>5751</v>
      </c>
      <c r="BO2185" t="s">
        <v>8535</v>
      </c>
      <c r="BP2185" t="b">
        <v>1</v>
      </c>
    </row>
    <row r="2186" spans="1:68" x14ac:dyDescent="0.25">
      <c r="A2186" s="30" t="str">
        <f t="shared" si="35"/>
        <v>2014004073</v>
      </c>
      <c r="B2186" t="s">
        <v>240</v>
      </c>
      <c r="C2186">
        <v>73</v>
      </c>
      <c r="D2186" s="65" t="s">
        <v>8799</v>
      </c>
      <c r="E2186" t="s">
        <v>91</v>
      </c>
      <c r="F2186">
        <v>1</v>
      </c>
      <c r="G2186">
        <v>2014</v>
      </c>
      <c r="H2186">
        <v>1</v>
      </c>
      <c r="I2186" s="34">
        <v>183.5</v>
      </c>
      <c r="J2186">
        <v>178</v>
      </c>
      <c r="K2186" s="32">
        <v>42.1342</v>
      </c>
      <c r="L2186" s="32">
        <v>-65.501000000000005</v>
      </c>
      <c r="M2186" s="31">
        <v>41740.587835648148</v>
      </c>
      <c r="N2186" s="33">
        <v>2.98</v>
      </c>
      <c r="O2186" s="33">
        <v>49.6</v>
      </c>
      <c r="P2186" s="32">
        <v>8.2401</v>
      </c>
      <c r="Q2186" s="32">
        <v>7.5621999999999998</v>
      </c>
      <c r="R2186" s="32">
        <v>9.6624999999999996</v>
      </c>
      <c r="S2186" s="32">
        <v>0.5353</v>
      </c>
      <c r="T2186" s="32">
        <v>8.2329000000000008</v>
      </c>
      <c r="U2186" s="32">
        <v>7.5422000000000002</v>
      </c>
      <c r="V2186" s="32">
        <v>9.6521000000000008</v>
      </c>
      <c r="W2186" s="32">
        <v>0.53010000000000002</v>
      </c>
      <c r="X2186" s="32">
        <v>33.956200000000003</v>
      </c>
      <c r="Y2186" s="32">
        <v>33.647799999999997</v>
      </c>
      <c r="Z2186" s="32">
        <v>34.554900000000004</v>
      </c>
      <c r="AA2186" s="32">
        <v>0.2319</v>
      </c>
      <c r="AB2186" s="46">
        <v>33.807499999999997</v>
      </c>
      <c r="AC2186" s="46">
        <v>33.486499999999999</v>
      </c>
      <c r="AD2186" s="46">
        <v>34.405900000000003</v>
      </c>
      <c r="AE2186" s="46">
        <v>0.23680000000000001</v>
      </c>
      <c r="AF2186" s="32">
        <v>6.2645999999999997</v>
      </c>
      <c r="AG2186" s="32">
        <v>5.6837999999999997</v>
      </c>
      <c r="AH2186" s="32">
        <v>6.6505000000000001</v>
      </c>
      <c r="AI2186" s="32">
        <v>0.29470000000000002</v>
      </c>
      <c r="AJ2186" s="32">
        <v>6.3312999999999997</v>
      </c>
      <c r="AK2186" s="32">
        <v>5.7247000000000003</v>
      </c>
      <c r="AL2186" s="32">
        <v>6.6845999999999997</v>
      </c>
      <c r="AM2186" s="32">
        <v>0.29620000000000002</v>
      </c>
      <c r="AN2186" s="32">
        <v>0.37319999999999998</v>
      </c>
      <c r="AO2186" s="46">
        <v>0.37909999999999999</v>
      </c>
      <c r="AP2186" s="32">
        <v>7.5949</v>
      </c>
      <c r="AQ2186" s="32">
        <v>2.8299999999999999E-2</v>
      </c>
      <c r="AR2186" s="32">
        <v>7.5831999999999997</v>
      </c>
      <c r="AS2186" s="32">
        <v>3.6799999999999999E-2</v>
      </c>
      <c r="AT2186" s="32">
        <v>33.663600000000002</v>
      </c>
      <c r="AU2186" s="32">
        <v>1.38E-2</v>
      </c>
      <c r="AV2186" s="46">
        <v>33.506999999999998</v>
      </c>
      <c r="AW2186" s="46">
        <v>1.7999999999999999E-2</v>
      </c>
      <c r="AX2186" s="32">
        <v>7.5621999999999998</v>
      </c>
      <c r="AY2186">
        <v>2.98</v>
      </c>
      <c r="AZ2186">
        <v>7.5422000000000002</v>
      </c>
      <c r="BA2186">
        <v>2.98</v>
      </c>
      <c r="BB2186">
        <v>179.2</v>
      </c>
      <c r="BC2186">
        <v>179.5</v>
      </c>
      <c r="BD2186" s="32">
        <v>11.515499999999999</v>
      </c>
      <c r="BE2186" s="32">
        <v>11.5029</v>
      </c>
      <c r="BF2186" s="32">
        <v>35.395499999999998</v>
      </c>
      <c r="BG2186" s="46">
        <v>35.225900000000003</v>
      </c>
      <c r="BH2186" s="32"/>
      <c r="BI2186" s="34"/>
      <c r="BJ2186" s="34"/>
      <c r="BK2186" s="34"/>
      <c r="BL2186" s="34"/>
      <c r="BM2186">
        <v>-1</v>
      </c>
      <c r="BN2186" t="s">
        <v>5752</v>
      </c>
      <c r="BO2186" t="s">
        <v>8536</v>
      </c>
      <c r="BP2186" t="b">
        <v>1</v>
      </c>
    </row>
    <row r="2187" spans="1:68" x14ac:dyDescent="0.25">
      <c r="A2187" s="30" t="str">
        <f t="shared" si="35"/>
        <v>2014004075</v>
      </c>
      <c r="B2187" t="s">
        <v>240</v>
      </c>
      <c r="C2187">
        <v>75</v>
      </c>
      <c r="D2187" s="65" t="s">
        <v>8760</v>
      </c>
      <c r="E2187" t="s">
        <v>92</v>
      </c>
      <c r="F2187">
        <v>1</v>
      </c>
      <c r="G2187">
        <v>2014</v>
      </c>
      <c r="H2187">
        <v>1</v>
      </c>
      <c r="I2187" s="34">
        <v>1082.5999999999999</v>
      </c>
      <c r="J2187">
        <v>1087</v>
      </c>
      <c r="K2187" s="32">
        <v>42</v>
      </c>
      <c r="L2187" s="32">
        <v>-65.511700000000005</v>
      </c>
      <c r="M2187" s="31">
        <v>41740.71298611111</v>
      </c>
      <c r="N2187" s="33">
        <v>2.98</v>
      </c>
      <c r="O2187" s="33">
        <v>49.6</v>
      </c>
      <c r="P2187" s="32">
        <v>7.3521000000000001</v>
      </c>
      <c r="Q2187" s="32">
        <v>6.6752000000000002</v>
      </c>
      <c r="R2187" s="32">
        <v>8.5599000000000007</v>
      </c>
      <c r="S2187" s="32">
        <v>0.74380000000000002</v>
      </c>
      <c r="T2187" s="32">
        <v>7.3456999999999999</v>
      </c>
      <c r="U2187" s="32">
        <v>6.6790000000000003</v>
      </c>
      <c r="V2187" s="32">
        <v>8.5587</v>
      </c>
      <c r="W2187" s="32">
        <v>0.74180000000000001</v>
      </c>
      <c r="X2187" s="32">
        <v>33.646099999999997</v>
      </c>
      <c r="Y2187" s="32">
        <v>33.284700000000001</v>
      </c>
      <c r="Z2187" s="32">
        <v>34.230499999999999</v>
      </c>
      <c r="AA2187" s="32">
        <v>0.38490000000000002</v>
      </c>
      <c r="AB2187" s="46">
        <v>33.499499999999998</v>
      </c>
      <c r="AC2187" s="46">
        <v>33.132899999999999</v>
      </c>
      <c r="AD2187" s="46">
        <v>34.076000000000001</v>
      </c>
      <c r="AE2187" s="46">
        <v>0.3851</v>
      </c>
      <c r="AF2187" s="32">
        <v>6.1845999999999997</v>
      </c>
      <c r="AG2187" s="32">
        <v>5.3333000000000004</v>
      </c>
      <c r="AH2187" s="32">
        <v>6.9264000000000001</v>
      </c>
      <c r="AI2187" s="32">
        <v>0.67390000000000005</v>
      </c>
      <c r="AJ2187" s="32">
        <v>6.2716000000000003</v>
      </c>
      <c r="AK2187" s="32">
        <v>5.3766999999999996</v>
      </c>
      <c r="AL2187" s="32">
        <v>7.0465</v>
      </c>
      <c r="AM2187" s="32">
        <v>0.70389999999999997</v>
      </c>
      <c r="AN2187" s="32">
        <v>0.50119999999999998</v>
      </c>
      <c r="AO2187" s="46">
        <v>0.50029999999999997</v>
      </c>
      <c r="AP2187" s="32">
        <v>6.7196999999999996</v>
      </c>
      <c r="AQ2187" s="32">
        <v>2.7000000000000001E-3</v>
      </c>
      <c r="AR2187" s="32">
        <v>6.7191999999999998</v>
      </c>
      <c r="AS2187" s="32">
        <v>4.5999999999999999E-3</v>
      </c>
      <c r="AT2187" s="32">
        <v>33.286000000000001</v>
      </c>
      <c r="AU2187" s="32">
        <v>1E-4</v>
      </c>
      <c r="AV2187" s="46">
        <v>33.134900000000002</v>
      </c>
      <c r="AW2187" s="46">
        <v>6.9999999999999999E-4</v>
      </c>
      <c r="AX2187" s="32">
        <v>4.4485000000000001</v>
      </c>
      <c r="AY2187">
        <v>1082.57</v>
      </c>
      <c r="AZ2187">
        <v>4.4463999999999997</v>
      </c>
      <c r="BA2187">
        <v>1082.57</v>
      </c>
      <c r="BB2187">
        <v>983</v>
      </c>
      <c r="BC2187">
        <v>982.86</v>
      </c>
      <c r="BD2187" s="32">
        <v>4.7064000000000004</v>
      </c>
      <c r="BE2187" s="32">
        <v>4.7038000000000002</v>
      </c>
      <c r="BF2187" s="32">
        <v>34.982900000000001</v>
      </c>
      <c r="BG2187" s="46">
        <v>34.825099999999999</v>
      </c>
      <c r="BH2187" s="32"/>
      <c r="BI2187" s="34"/>
      <c r="BJ2187" s="34"/>
      <c r="BK2187" s="34"/>
      <c r="BL2187" s="34"/>
      <c r="BM2187">
        <v>-1</v>
      </c>
      <c r="BN2187" t="s">
        <v>5753</v>
      </c>
      <c r="BO2187" t="s">
        <v>8537</v>
      </c>
      <c r="BP2187" t="b">
        <v>1</v>
      </c>
    </row>
    <row r="2188" spans="1:68" x14ac:dyDescent="0.25">
      <c r="A2188" s="30" t="str">
        <f t="shared" si="35"/>
        <v>2014004077</v>
      </c>
      <c r="B2188" t="s">
        <v>240</v>
      </c>
      <c r="C2188">
        <v>77</v>
      </c>
      <c r="D2188" s="65" t="s">
        <v>8719</v>
      </c>
      <c r="E2188" t="s">
        <v>114</v>
      </c>
      <c r="F2188">
        <v>1</v>
      </c>
      <c r="G2188">
        <v>2014</v>
      </c>
      <c r="H2188">
        <v>1</v>
      </c>
      <c r="I2188" s="34">
        <v>1869.7</v>
      </c>
      <c r="J2188">
        <v>1875</v>
      </c>
      <c r="K2188" s="32">
        <v>41.866700000000002</v>
      </c>
      <c r="L2188" s="32">
        <v>-65.349699999999999</v>
      </c>
      <c r="M2188" s="31">
        <v>41740.859722222223</v>
      </c>
      <c r="N2188" s="33">
        <v>1.98</v>
      </c>
      <c r="O2188" s="33">
        <v>49.6</v>
      </c>
      <c r="P2188" s="32">
        <v>7.8532999999999999</v>
      </c>
      <c r="Q2188" s="32">
        <v>6.7264999999999997</v>
      </c>
      <c r="R2188" s="32">
        <v>10.1995</v>
      </c>
      <c r="S2188" s="32">
        <v>1.2079</v>
      </c>
      <c r="T2188" s="32">
        <v>7.8446999999999996</v>
      </c>
      <c r="U2188" s="32">
        <v>6.7264999999999997</v>
      </c>
      <c r="V2188" s="32">
        <v>10.212199999999999</v>
      </c>
      <c r="W2188" s="32">
        <v>1.2025999999999999</v>
      </c>
      <c r="X2188" s="32">
        <v>33.919499999999999</v>
      </c>
      <c r="Y2188" s="32">
        <v>33.238500000000002</v>
      </c>
      <c r="Z2188" s="32">
        <v>34.697400000000002</v>
      </c>
      <c r="AA2188" s="32">
        <v>0.47610000000000002</v>
      </c>
      <c r="AB2188" s="46">
        <v>33.784500000000001</v>
      </c>
      <c r="AC2188" s="46">
        <v>33.089100000000002</v>
      </c>
      <c r="AD2188" s="46">
        <v>34.572699999999998</v>
      </c>
      <c r="AE2188" s="46">
        <v>0.47820000000000001</v>
      </c>
      <c r="AF2188" s="32">
        <v>6.1048999999999998</v>
      </c>
      <c r="AG2188" s="32">
        <v>5.6597</v>
      </c>
      <c r="AH2188" s="32">
        <v>7.0239000000000003</v>
      </c>
      <c r="AI2188" s="32">
        <v>0.4486</v>
      </c>
      <c r="AJ2188" s="32">
        <v>6.1886000000000001</v>
      </c>
      <c r="AK2188" s="32">
        <v>5.7190000000000003</v>
      </c>
      <c r="AL2188" s="32">
        <v>7.1703000000000001</v>
      </c>
      <c r="AM2188" s="32">
        <v>0.47549999999999998</v>
      </c>
      <c r="AN2188" s="32">
        <v>0.60960000000000003</v>
      </c>
      <c r="AO2188" s="46">
        <v>0.63200000000000001</v>
      </c>
      <c r="AP2188" s="32">
        <v>6.7480000000000002</v>
      </c>
      <c r="AQ2188" s="32">
        <v>2.3400000000000001E-2</v>
      </c>
      <c r="AR2188" s="32">
        <v>6.7484000000000002</v>
      </c>
      <c r="AS2188" s="32">
        <v>2.3300000000000001E-2</v>
      </c>
      <c r="AT2188" s="32">
        <v>33.238500000000002</v>
      </c>
      <c r="AU2188" s="32">
        <v>0</v>
      </c>
      <c r="AV2188" s="46">
        <v>33.089100000000002</v>
      </c>
      <c r="AW2188" s="46">
        <v>0</v>
      </c>
      <c r="AX2188" s="32">
        <v>3.5891999999999999</v>
      </c>
      <c r="AY2188">
        <v>1854.96</v>
      </c>
      <c r="AZ2188">
        <v>3.5886</v>
      </c>
      <c r="BA2188">
        <v>1855.94</v>
      </c>
      <c r="BB2188">
        <v>1903.8</v>
      </c>
      <c r="BC2188">
        <v>999.66</v>
      </c>
      <c r="BD2188" s="32">
        <v>4.5096999999999996</v>
      </c>
      <c r="BE2188" s="32">
        <v>4.5091999999999999</v>
      </c>
      <c r="BF2188" s="32">
        <v>34.977800000000002</v>
      </c>
      <c r="BG2188" s="46">
        <v>34.822499999999998</v>
      </c>
      <c r="BH2188" s="32"/>
      <c r="BI2188" s="34"/>
      <c r="BJ2188" s="34"/>
      <c r="BK2188" s="34"/>
      <c r="BL2188" s="34"/>
      <c r="BM2188">
        <v>-1</v>
      </c>
      <c r="BN2188" t="s">
        <v>5754</v>
      </c>
      <c r="BO2188" t="s">
        <v>8538</v>
      </c>
      <c r="BP2188" t="b">
        <v>1</v>
      </c>
    </row>
    <row r="2189" spans="1:68" x14ac:dyDescent="0.25">
      <c r="A2189" s="30" t="str">
        <f t="shared" si="35"/>
        <v>2014004079</v>
      </c>
      <c r="B2189" t="s">
        <v>240</v>
      </c>
      <c r="C2189">
        <v>79</v>
      </c>
      <c r="D2189" s="65" t="s">
        <v>8886</v>
      </c>
      <c r="E2189" t="s">
        <v>241</v>
      </c>
      <c r="F2189">
        <v>0</v>
      </c>
      <c r="G2189">
        <v>2014</v>
      </c>
      <c r="H2189">
        <v>1</v>
      </c>
      <c r="I2189" s="34">
        <v>2754.8</v>
      </c>
      <c r="J2189">
        <v>2480</v>
      </c>
      <c r="K2189" s="32">
        <v>42.024299999999997</v>
      </c>
      <c r="L2189" s="32">
        <v>-63.194699999999997</v>
      </c>
      <c r="M2189" s="31">
        <v>41741.398206018515</v>
      </c>
      <c r="N2189" s="33">
        <v>0.99</v>
      </c>
      <c r="O2189" s="33">
        <v>49.6</v>
      </c>
      <c r="P2189" s="32">
        <v>13.1028</v>
      </c>
      <c r="Q2189" s="32">
        <v>13.094099999999999</v>
      </c>
      <c r="R2189" s="32">
        <v>13.119400000000001</v>
      </c>
      <c r="S2189" s="32">
        <v>9.4000000000000004E-3</v>
      </c>
      <c r="T2189" s="32">
        <v>13.1027</v>
      </c>
      <c r="U2189" s="32">
        <v>13.0939</v>
      </c>
      <c r="V2189" s="32">
        <v>13.119300000000001</v>
      </c>
      <c r="W2189" s="32">
        <v>9.4000000000000004E-3</v>
      </c>
      <c r="X2189" s="32">
        <v>35.690600000000003</v>
      </c>
      <c r="Y2189" s="32">
        <v>35.687399999999997</v>
      </c>
      <c r="Z2189" s="32">
        <v>35.696899999999999</v>
      </c>
      <c r="AA2189" s="32">
        <v>3.5000000000000001E-3</v>
      </c>
      <c r="AB2189" s="46">
        <v>35.53</v>
      </c>
      <c r="AC2189" s="46">
        <v>35.526499999999999</v>
      </c>
      <c r="AD2189" s="46">
        <v>35.5366</v>
      </c>
      <c r="AE2189" s="46">
        <v>3.7000000000000002E-3</v>
      </c>
      <c r="AF2189" s="32">
        <v>5.4576000000000002</v>
      </c>
      <c r="AG2189" s="32">
        <v>5.444</v>
      </c>
      <c r="AH2189" s="32">
        <v>5.4694000000000003</v>
      </c>
      <c r="AI2189" s="32">
        <v>6.8999999999999999E-3</v>
      </c>
      <c r="AJ2189" s="32">
        <v>5.5370999999999997</v>
      </c>
      <c r="AK2189" s="32">
        <v>5.5121000000000002</v>
      </c>
      <c r="AL2189" s="32">
        <v>5.5643000000000002</v>
      </c>
      <c r="AM2189" s="32">
        <v>1.2800000000000001E-2</v>
      </c>
      <c r="AN2189" s="32">
        <v>1.4E-3</v>
      </c>
      <c r="AO2189" s="46">
        <v>2.3E-3</v>
      </c>
      <c r="AP2189" s="32">
        <v>13.0947</v>
      </c>
      <c r="AQ2189" s="32">
        <v>5.0000000000000001E-4</v>
      </c>
      <c r="AR2189" s="32">
        <v>13.0946</v>
      </c>
      <c r="AS2189" s="32">
        <v>5.0000000000000001E-4</v>
      </c>
      <c r="AT2189" s="32">
        <v>35.688400000000001</v>
      </c>
      <c r="AU2189" s="32">
        <v>2.0000000000000001E-4</v>
      </c>
      <c r="AV2189" s="46">
        <v>35.526800000000001</v>
      </c>
      <c r="AW2189" s="46">
        <v>2.9999999999999997E-4</v>
      </c>
      <c r="AX2189" s="32">
        <v>2.6709000000000001</v>
      </c>
      <c r="AY2189">
        <v>2718.54</v>
      </c>
      <c r="AZ2189">
        <v>2.6692999999999998</v>
      </c>
      <c r="BA2189">
        <v>2719.52</v>
      </c>
      <c r="BB2189">
        <v>2792.2</v>
      </c>
      <c r="BC2189">
        <v>999.65</v>
      </c>
      <c r="BD2189" s="32">
        <v>4.7953000000000001</v>
      </c>
      <c r="BE2189" s="32">
        <v>4.7962999999999996</v>
      </c>
      <c r="BF2189" s="32">
        <v>34.996099999999998</v>
      </c>
      <c r="BG2189" s="46">
        <v>34.838799999999999</v>
      </c>
      <c r="BH2189" s="32"/>
      <c r="BI2189" s="34"/>
      <c r="BJ2189" s="34"/>
      <c r="BK2189" s="34"/>
      <c r="BL2189" s="34"/>
      <c r="BM2189">
        <v>-1</v>
      </c>
      <c r="BN2189" t="s">
        <v>5755</v>
      </c>
      <c r="BO2189" t="s">
        <v>8539</v>
      </c>
      <c r="BP2189" t="b">
        <v>1</v>
      </c>
    </row>
    <row r="2190" spans="1:68" x14ac:dyDescent="0.25">
      <c r="A2190" s="30" t="str">
        <f t="shared" si="35"/>
        <v>2014004081</v>
      </c>
      <c r="B2190" t="s">
        <v>240</v>
      </c>
      <c r="C2190">
        <v>81</v>
      </c>
      <c r="D2190" s="65" t="s">
        <v>8891</v>
      </c>
      <c r="E2190" t="s">
        <v>85</v>
      </c>
      <c r="F2190">
        <v>0</v>
      </c>
      <c r="G2190">
        <v>2014</v>
      </c>
      <c r="H2190">
        <v>1</v>
      </c>
      <c r="I2190" s="34">
        <v>2296</v>
      </c>
      <c r="J2190">
        <v>2260</v>
      </c>
      <c r="K2190" s="32">
        <v>42.196800000000003</v>
      </c>
      <c r="L2190" s="32">
        <v>-63.249200000000002</v>
      </c>
      <c r="M2190" s="31">
        <v>41741.571180555555</v>
      </c>
      <c r="N2190" s="33">
        <v>0.99</v>
      </c>
      <c r="O2190" s="33">
        <v>49.6</v>
      </c>
      <c r="P2190" s="32">
        <v>13.3383</v>
      </c>
      <c r="Q2190" s="32">
        <v>13.329599999999999</v>
      </c>
      <c r="R2190" s="32">
        <v>13.3491</v>
      </c>
      <c r="S2190" s="32">
        <v>4.7000000000000002E-3</v>
      </c>
      <c r="T2190" s="32">
        <v>13.338100000000001</v>
      </c>
      <c r="U2190" s="32">
        <v>13.329599999999999</v>
      </c>
      <c r="V2190" s="32">
        <v>13.3485</v>
      </c>
      <c r="W2190" s="32">
        <v>4.5999999999999999E-3</v>
      </c>
      <c r="X2190" s="32">
        <v>35.774099999999997</v>
      </c>
      <c r="Y2190" s="32">
        <v>35.752400000000002</v>
      </c>
      <c r="Z2190" s="32">
        <v>35.780500000000004</v>
      </c>
      <c r="AA2190" s="32">
        <v>7.7000000000000002E-3</v>
      </c>
      <c r="AB2190" s="46">
        <v>35.613799999999998</v>
      </c>
      <c r="AC2190" s="46">
        <v>35.591999999999999</v>
      </c>
      <c r="AD2190" s="46">
        <v>35.6205</v>
      </c>
      <c r="AE2190" s="46">
        <v>7.7000000000000002E-3</v>
      </c>
      <c r="AF2190" s="32">
        <v>5.3053999999999997</v>
      </c>
      <c r="AG2190" s="32">
        <v>5.2755999999999998</v>
      </c>
      <c r="AH2190" s="32">
        <v>5.3437000000000001</v>
      </c>
      <c r="AI2190" s="32">
        <v>1.24E-2</v>
      </c>
      <c r="AJ2190" s="32">
        <v>5.3884999999999996</v>
      </c>
      <c r="AK2190" s="32">
        <v>5.3598999999999997</v>
      </c>
      <c r="AL2190" s="32">
        <v>5.4615999999999998</v>
      </c>
      <c r="AM2190" s="32">
        <v>2.12E-2</v>
      </c>
      <c r="AN2190" s="32">
        <v>1.7100000000000001E-2</v>
      </c>
      <c r="AO2190" s="46">
        <v>1.7500000000000002E-2</v>
      </c>
      <c r="AP2190" s="32">
        <v>13.3302</v>
      </c>
      <c r="AQ2190" s="32">
        <v>5.0000000000000001E-4</v>
      </c>
      <c r="AR2190" s="32">
        <v>13.33</v>
      </c>
      <c r="AS2190" s="32">
        <v>4.0000000000000002E-4</v>
      </c>
      <c r="AT2190" s="32">
        <v>35.753500000000003</v>
      </c>
      <c r="AU2190" s="32">
        <v>1E-3</v>
      </c>
      <c r="AV2190" s="46">
        <v>35.592799999999997</v>
      </c>
      <c r="AW2190" s="46">
        <v>8.0000000000000004E-4</v>
      </c>
      <c r="AX2190" s="32">
        <v>3.1242000000000001</v>
      </c>
      <c r="AY2190">
        <v>2294</v>
      </c>
      <c r="AZ2190">
        <v>3.1230000000000002</v>
      </c>
      <c r="BA2190">
        <v>2294</v>
      </c>
      <c r="BC2190">
        <v>999.63</v>
      </c>
      <c r="BD2190" s="32">
        <v>4.6680000000000001</v>
      </c>
      <c r="BE2190" s="32">
        <v>4.6676000000000002</v>
      </c>
      <c r="BF2190" s="32">
        <v>34.985599999999998</v>
      </c>
      <c r="BG2190" s="46">
        <v>34.831800000000001</v>
      </c>
      <c r="BH2190" s="32"/>
      <c r="BI2190" s="34"/>
      <c r="BJ2190" s="34"/>
      <c r="BK2190" s="34"/>
      <c r="BL2190" s="34"/>
      <c r="BM2190">
        <v>-1</v>
      </c>
      <c r="BN2190" t="s">
        <v>5756</v>
      </c>
      <c r="BO2190" t="s">
        <v>8540</v>
      </c>
      <c r="BP2190" t="b">
        <v>1</v>
      </c>
    </row>
    <row r="2191" spans="1:68" x14ac:dyDescent="0.25">
      <c r="A2191" s="30" t="str">
        <f t="shared" si="35"/>
        <v>2014004083</v>
      </c>
      <c r="B2191" t="s">
        <v>240</v>
      </c>
      <c r="C2191">
        <v>83</v>
      </c>
      <c r="D2191" s="65" t="s">
        <v>8720</v>
      </c>
      <c r="E2191" t="s">
        <v>85</v>
      </c>
      <c r="F2191">
        <v>0</v>
      </c>
      <c r="G2191">
        <v>2014</v>
      </c>
      <c r="H2191">
        <v>1</v>
      </c>
      <c r="I2191" s="34">
        <v>1703.4</v>
      </c>
      <c r="J2191">
        <v>1688</v>
      </c>
      <c r="K2191" s="32">
        <v>42.484699999999997</v>
      </c>
      <c r="L2191" s="32">
        <v>-63.352800000000002</v>
      </c>
      <c r="M2191" s="31">
        <v>41741.782581018517</v>
      </c>
      <c r="N2191" s="33">
        <v>0.99</v>
      </c>
      <c r="O2191" s="33">
        <v>49.6</v>
      </c>
      <c r="P2191" s="32">
        <v>11.200100000000001</v>
      </c>
      <c r="Q2191" s="32">
        <v>10.345000000000001</v>
      </c>
      <c r="R2191" s="32">
        <v>11.7361</v>
      </c>
      <c r="S2191" s="32">
        <v>0.46610000000000001</v>
      </c>
      <c r="T2191" s="32">
        <v>11.186999999999999</v>
      </c>
      <c r="U2191" s="32">
        <v>10.3444</v>
      </c>
      <c r="V2191" s="32">
        <v>11.735900000000001</v>
      </c>
      <c r="W2191" s="32">
        <v>0.47160000000000002</v>
      </c>
      <c r="X2191" s="32">
        <v>34.900300000000001</v>
      </c>
      <c r="Y2191" s="32">
        <v>34.514299999999999</v>
      </c>
      <c r="Z2191" s="32">
        <v>35.127200000000002</v>
      </c>
      <c r="AA2191" s="32">
        <v>0.20880000000000001</v>
      </c>
      <c r="AB2191" s="46">
        <v>34.734000000000002</v>
      </c>
      <c r="AC2191" s="46">
        <v>34.361400000000003</v>
      </c>
      <c r="AD2191" s="46">
        <v>34.970799999999997</v>
      </c>
      <c r="AE2191" s="46">
        <v>0.21340000000000001</v>
      </c>
      <c r="AF2191" s="32">
        <v>6.0049000000000001</v>
      </c>
      <c r="AG2191" s="32">
        <v>5.5746000000000002</v>
      </c>
      <c r="AH2191" s="32">
        <v>6.5948000000000002</v>
      </c>
      <c r="AI2191" s="32">
        <v>0.34610000000000002</v>
      </c>
      <c r="AJ2191" s="32">
        <v>6.1104000000000003</v>
      </c>
      <c r="AK2191" s="32">
        <v>5.6795</v>
      </c>
      <c r="AL2191" s="32">
        <v>6.7130000000000001</v>
      </c>
      <c r="AM2191" s="32">
        <v>0.3599</v>
      </c>
      <c r="AN2191" s="32">
        <v>0.22600000000000001</v>
      </c>
      <c r="AO2191" s="46">
        <v>0.22389999999999999</v>
      </c>
      <c r="AP2191" s="32">
        <v>10.349</v>
      </c>
      <c r="AQ2191" s="32">
        <v>4.4999999999999997E-3</v>
      </c>
      <c r="AR2191" s="32">
        <v>10.348599999999999</v>
      </c>
      <c r="AS2191" s="32">
        <v>4.7000000000000002E-3</v>
      </c>
      <c r="AT2191" s="32">
        <v>34.516500000000001</v>
      </c>
      <c r="AU2191" s="32">
        <v>2.5999999999999999E-3</v>
      </c>
      <c r="AV2191" s="46">
        <v>34.363799999999998</v>
      </c>
      <c r="AW2191" s="46">
        <v>2.8E-3</v>
      </c>
      <c r="AX2191" s="32">
        <v>3.7427999999999999</v>
      </c>
      <c r="AY2191">
        <v>1700.42</v>
      </c>
      <c r="AZ2191">
        <v>3.7416999999999998</v>
      </c>
      <c r="BA2191">
        <v>1700.42</v>
      </c>
      <c r="BC2191">
        <v>999.6</v>
      </c>
      <c r="BD2191" s="32">
        <v>4.5091000000000001</v>
      </c>
      <c r="BE2191" s="32">
        <v>4.5087000000000002</v>
      </c>
      <c r="BF2191" s="32">
        <v>34.977699999999999</v>
      </c>
      <c r="BG2191" s="46">
        <v>34.824800000000003</v>
      </c>
      <c r="BH2191" s="32"/>
      <c r="BI2191" s="34"/>
      <c r="BJ2191" s="34"/>
      <c r="BK2191" s="34"/>
      <c r="BL2191" s="34"/>
      <c r="BM2191">
        <v>-1</v>
      </c>
      <c r="BN2191" t="s">
        <v>5757</v>
      </c>
      <c r="BO2191" t="s">
        <v>8541</v>
      </c>
      <c r="BP2191" t="b">
        <v>1</v>
      </c>
    </row>
    <row r="2192" spans="1:68" x14ac:dyDescent="0.25">
      <c r="A2192" s="30" t="str">
        <f t="shared" si="35"/>
        <v>2014004085</v>
      </c>
      <c r="B2192" t="s">
        <v>240</v>
      </c>
      <c r="C2192">
        <v>85</v>
      </c>
      <c r="D2192" s="65" t="s">
        <v>8870</v>
      </c>
      <c r="E2192" t="s">
        <v>235</v>
      </c>
      <c r="F2192">
        <v>0</v>
      </c>
      <c r="G2192">
        <v>2014</v>
      </c>
      <c r="H2192">
        <v>1</v>
      </c>
      <c r="I2192" s="34">
        <v>1080.5</v>
      </c>
      <c r="J2192">
        <v>1080</v>
      </c>
      <c r="K2192" s="32">
        <v>42.665700000000001</v>
      </c>
      <c r="L2192" s="32">
        <v>-63.4148</v>
      </c>
      <c r="M2192" s="31">
        <v>41741.941296296296</v>
      </c>
      <c r="N2192" s="33">
        <v>0.99</v>
      </c>
      <c r="O2192" s="33">
        <v>49.6</v>
      </c>
      <c r="P2192" s="32">
        <v>10.5099</v>
      </c>
      <c r="Q2192" s="32">
        <v>10.426500000000001</v>
      </c>
      <c r="R2192" s="32">
        <v>10.8734</v>
      </c>
      <c r="S2192" s="32">
        <v>0.1016</v>
      </c>
      <c r="T2192" s="32">
        <v>10.5121</v>
      </c>
      <c r="U2192" s="32">
        <v>10.4261</v>
      </c>
      <c r="V2192" s="32">
        <v>10.8711</v>
      </c>
      <c r="W2192" s="32">
        <v>0.1033</v>
      </c>
      <c r="X2192" s="32">
        <v>34.686599999999999</v>
      </c>
      <c r="Y2192" s="32">
        <v>34.6145</v>
      </c>
      <c r="Z2192" s="32">
        <v>34.8688</v>
      </c>
      <c r="AA2192" s="32">
        <v>7.3700000000000002E-2</v>
      </c>
      <c r="AB2192" s="46">
        <v>34.532800000000002</v>
      </c>
      <c r="AC2192" s="46">
        <v>34.461799999999997</v>
      </c>
      <c r="AD2192" s="46">
        <v>34.709299999999999</v>
      </c>
      <c r="AE2192" s="46">
        <v>7.2700000000000001E-2</v>
      </c>
      <c r="AF2192" s="32">
        <v>6.3133999999999997</v>
      </c>
      <c r="AG2192" s="32">
        <v>6.0008999999999997</v>
      </c>
      <c r="AH2192" s="32">
        <v>6.4294000000000002</v>
      </c>
      <c r="AI2192" s="32">
        <v>0.1168</v>
      </c>
      <c r="AJ2192" s="32">
        <v>6.4276999999999997</v>
      </c>
      <c r="AK2192" s="32">
        <v>6.0952000000000002</v>
      </c>
      <c r="AL2192" s="32">
        <v>6.5456000000000003</v>
      </c>
      <c r="AM2192" s="32">
        <v>0.1212</v>
      </c>
      <c r="AN2192" s="32">
        <v>0.1187</v>
      </c>
      <c r="AO2192" s="46">
        <v>0.11409999999999999</v>
      </c>
      <c r="AP2192" s="32">
        <v>10.4283</v>
      </c>
      <c r="AQ2192" s="32">
        <v>1E-3</v>
      </c>
      <c r="AR2192" s="32">
        <v>10.4278</v>
      </c>
      <c r="AS2192" s="32">
        <v>1E-3</v>
      </c>
      <c r="AT2192" s="32">
        <v>34.615299999999998</v>
      </c>
      <c r="AU2192" s="32">
        <v>4.0000000000000002E-4</v>
      </c>
      <c r="AV2192" s="46">
        <v>34.462400000000002</v>
      </c>
      <c r="AW2192" s="46">
        <v>4.0000000000000002E-4</v>
      </c>
      <c r="AX2192" s="32">
        <v>4.3586</v>
      </c>
      <c r="AY2192">
        <v>1076.58</v>
      </c>
      <c r="AZ2192">
        <v>4.3578999999999999</v>
      </c>
      <c r="BA2192">
        <v>1076.58</v>
      </c>
      <c r="BB2192">
        <v>1086.1500000000001</v>
      </c>
      <c r="BC2192">
        <v>999.59</v>
      </c>
      <c r="BD2192" s="32">
        <v>4.5320999999999998</v>
      </c>
      <c r="BE2192" s="32">
        <v>4.5330000000000004</v>
      </c>
      <c r="BF2192" s="32">
        <v>34.972000000000001</v>
      </c>
      <c r="BG2192" s="46">
        <v>34.819899999999997</v>
      </c>
      <c r="BH2192" s="32"/>
      <c r="BI2192" s="34"/>
      <c r="BJ2192" s="34"/>
      <c r="BK2192" s="34"/>
      <c r="BL2192" s="34"/>
      <c r="BM2192">
        <v>-1</v>
      </c>
      <c r="BN2192" t="s">
        <v>5758</v>
      </c>
      <c r="BO2192" t="s">
        <v>8542</v>
      </c>
      <c r="BP2192" t="b">
        <v>1</v>
      </c>
    </row>
    <row r="2193" spans="1:68" x14ac:dyDescent="0.25">
      <c r="A2193" s="30" t="str">
        <f t="shared" si="35"/>
        <v>2014004088</v>
      </c>
      <c r="B2193" t="s">
        <v>240</v>
      </c>
      <c r="C2193">
        <v>88</v>
      </c>
      <c r="D2193" s="65" t="s">
        <v>8871</v>
      </c>
      <c r="E2193" t="s">
        <v>85</v>
      </c>
      <c r="F2193">
        <v>0</v>
      </c>
      <c r="G2193">
        <v>2014</v>
      </c>
      <c r="H2193">
        <v>1</v>
      </c>
      <c r="I2193" s="34">
        <v>530.1</v>
      </c>
      <c r="J2193">
        <v>515</v>
      </c>
      <c r="K2193" s="32">
        <v>42.774500000000003</v>
      </c>
      <c r="L2193" s="32">
        <v>-63.451000000000001</v>
      </c>
      <c r="M2193" s="31">
        <v>41742.054710648146</v>
      </c>
      <c r="N2193" s="33">
        <v>0.99</v>
      </c>
      <c r="O2193" s="33">
        <v>49.6</v>
      </c>
      <c r="P2193" s="32">
        <v>10.728199999999999</v>
      </c>
      <c r="Q2193" s="32">
        <v>4.8239999999999998</v>
      </c>
      <c r="R2193" s="32">
        <v>11.4643</v>
      </c>
      <c r="S2193" s="32">
        <v>1.1614</v>
      </c>
      <c r="T2193" s="32">
        <v>10.7216</v>
      </c>
      <c r="U2193" s="32">
        <v>4.835</v>
      </c>
      <c r="V2193" s="32">
        <v>11.4452</v>
      </c>
      <c r="W2193" s="32">
        <v>1.1737</v>
      </c>
      <c r="X2193" s="32">
        <v>34.766599999999997</v>
      </c>
      <c r="Y2193" s="32">
        <v>32.448799999999999</v>
      </c>
      <c r="Z2193" s="32">
        <v>35.0473</v>
      </c>
      <c r="AA2193" s="32">
        <v>0.45629999999999998</v>
      </c>
      <c r="AB2193" s="46">
        <v>34.606099999999998</v>
      </c>
      <c r="AC2193" s="46">
        <v>32.288800000000002</v>
      </c>
      <c r="AD2193" s="46">
        <v>34.874400000000001</v>
      </c>
      <c r="AE2193" s="46">
        <v>0.46810000000000002</v>
      </c>
      <c r="AF2193" s="32">
        <v>5.9664000000000001</v>
      </c>
      <c r="AG2193" s="32">
        <v>5.6581000000000001</v>
      </c>
      <c r="AH2193" s="32">
        <v>7.0850999999999997</v>
      </c>
      <c r="AI2193" s="32">
        <v>0.27639999999999998</v>
      </c>
      <c r="AJ2193" s="32">
        <v>6.0674999999999999</v>
      </c>
      <c r="AK2193" s="32">
        <v>5.7538</v>
      </c>
      <c r="AL2193" s="32">
        <v>7.2641999999999998</v>
      </c>
      <c r="AM2193" s="32">
        <v>0.30530000000000002</v>
      </c>
      <c r="AN2193" s="32">
        <v>0.1004</v>
      </c>
      <c r="AO2193" s="46">
        <v>8.4699999999999998E-2</v>
      </c>
      <c r="AP2193" s="32">
        <v>8.2989999999999995</v>
      </c>
      <c r="AQ2193" s="32">
        <v>2.7536999999999998</v>
      </c>
      <c r="AR2193" s="32">
        <v>8.2689000000000004</v>
      </c>
      <c r="AS2193" s="32">
        <v>2.7907999999999999</v>
      </c>
      <c r="AT2193" s="32">
        <v>33.806199999999997</v>
      </c>
      <c r="AU2193" s="32">
        <v>1.0758000000000001</v>
      </c>
      <c r="AV2193" s="46">
        <v>33.613</v>
      </c>
      <c r="AW2193" s="46">
        <v>1.0982000000000001</v>
      </c>
      <c r="AX2193" s="32">
        <v>4.8239999999999998</v>
      </c>
      <c r="AY2193">
        <v>0.99</v>
      </c>
      <c r="AZ2193">
        <v>4.835</v>
      </c>
      <c r="BA2193">
        <v>0.99</v>
      </c>
      <c r="BC2193">
        <v>530.08000000000004</v>
      </c>
      <c r="BD2193" s="32">
        <v>5.9054000000000002</v>
      </c>
      <c r="BE2193" s="32">
        <v>5.9</v>
      </c>
      <c r="BF2193" s="32">
        <v>35.013300000000001</v>
      </c>
      <c r="BG2193" s="46">
        <v>34.861800000000002</v>
      </c>
      <c r="BH2193" s="32"/>
      <c r="BI2193" s="34"/>
      <c r="BJ2193" s="34"/>
      <c r="BK2193" s="34"/>
      <c r="BL2193" s="34"/>
      <c r="BM2193">
        <v>-1</v>
      </c>
      <c r="BN2193" t="s">
        <v>5759</v>
      </c>
      <c r="BO2193" t="s">
        <v>8543</v>
      </c>
      <c r="BP2193" t="b">
        <v>1</v>
      </c>
    </row>
    <row r="2194" spans="1:68" x14ac:dyDescent="0.25">
      <c r="A2194" s="30" t="str">
        <f t="shared" si="35"/>
        <v>2014004091</v>
      </c>
      <c r="B2194" t="s">
        <v>240</v>
      </c>
      <c r="C2194">
        <v>91</v>
      </c>
      <c r="D2194" s="65" t="s">
        <v>8722</v>
      </c>
      <c r="E2194" t="s">
        <v>236</v>
      </c>
      <c r="F2194">
        <v>0</v>
      </c>
      <c r="G2194">
        <v>2014</v>
      </c>
      <c r="H2194">
        <v>1</v>
      </c>
      <c r="I2194" s="34">
        <v>160.69999999999999</v>
      </c>
      <c r="J2194">
        <v>165</v>
      </c>
      <c r="K2194" s="32">
        <v>42.916699999999999</v>
      </c>
      <c r="L2194" s="32">
        <v>-63.4998</v>
      </c>
      <c r="M2194" s="31">
        <v>41742.155486111114</v>
      </c>
      <c r="N2194" s="33">
        <v>0.99</v>
      </c>
      <c r="O2194" s="33">
        <v>49.6</v>
      </c>
      <c r="P2194" s="32">
        <v>2.9982000000000002</v>
      </c>
      <c r="Q2194" s="32">
        <v>2.7461000000000002</v>
      </c>
      <c r="R2194" s="32">
        <v>3.9312</v>
      </c>
      <c r="S2194" s="32">
        <v>0.26690000000000003</v>
      </c>
      <c r="T2194" s="32">
        <v>2.9944000000000002</v>
      </c>
      <c r="U2194" s="32">
        <v>2.7458</v>
      </c>
      <c r="V2194" s="32">
        <v>3.8883999999999999</v>
      </c>
      <c r="W2194" s="32">
        <v>0.2606</v>
      </c>
      <c r="X2194" s="32">
        <v>32.095999999999997</v>
      </c>
      <c r="Y2194" s="32">
        <v>31.917400000000001</v>
      </c>
      <c r="Z2194" s="32">
        <v>32.709699999999998</v>
      </c>
      <c r="AA2194" s="32">
        <v>0.20810000000000001</v>
      </c>
      <c r="AB2194" s="46">
        <v>31.9529</v>
      </c>
      <c r="AC2194" s="46">
        <v>31.7804</v>
      </c>
      <c r="AD2194" s="46">
        <v>32.5107</v>
      </c>
      <c r="AE2194" s="46">
        <v>0.20039999999999999</v>
      </c>
      <c r="AF2194" s="32">
        <v>7.5759999999999996</v>
      </c>
      <c r="AG2194" s="32">
        <v>6.3609</v>
      </c>
      <c r="AH2194" s="32">
        <v>7.8623000000000003</v>
      </c>
      <c r="AI2194" s="32">
        <v>0.3911</v>
      </c>
      <c r="AJ2194" s="32">
        <v>7.7666000000000004</v>
      </c>
      <c r="AK2194" s="32">
        <v>6.5449000000000002</v>
      </c>
      <c r="AL2194" s="32">
        <v>8.0603999999999996</v>
      </c>
      <c r="AM2194" s="32">
        <v>0.3931</v>
      </c>
      <c r="AN2194" s="32">
        <v>0.52429999999999999</v>
      </c>
      <c r="AO2194" s="46">
        <v>0.47939999999999999</v>
      </c>
      <c r="AP2194" s="32">
        <v>2.7469999999999999</v>
      </c>
      <c r="AQ2194" s="32">
        <v>2.9999999999999997E-4</v>
      </c>
      <c r="AR2194" s="32">
        <v>2.7467000000000001</v>
      </c>
      <c r="AS2194" s="32">
        <v>2.9999999999999997E-4</v>
      </c>
      <c r="AT2194" s="32">
        <v>31.919</v>
      </c>
      <c r="AU2194" s="32">
        <v>1E-3</v>
      </c>
      <c r="AV2194" s="46">
        <v>31.7819</v>
      </c>
      <c r="AW2194" s="46">
        <v>8.9999999999999998E-4</v>
      </c>
      <c r="AX2194" s="32">
        <v>2.7461000000000002</v>
      </c>
      <c r="AY2194">
        <v>5.95</v>
      </c>
      <c r="AZ2194">
        <v>2.7458</v>
      </c>
      <c r="BA2194">
        <v>5.95</v>
      </c>
      <c r="BB2194">
        <v>151.44999999999999</v>
      </c>
      <c r="BC2194">
        <v>160.65</v>
      </c>
      <c r="BD2194" s="32">
        <v>11.1302</v>
      </c>
      <c r="BE2194" s="32">
        <v>11.1294</v>
      </c>
      <c r="BF2194" s="32">
        <v>35.3889</v>
      </c>
      <c r="BG2194" s="46">
        <v>35.233499999999999</v>
      </c>
      <c r="BH2194" s="32">
        <v>2.7461000000000002</v>
      </c>
      <c r="BI2194" s="34">
        <v>6</v>
      </c>
      <c r="BJ2194" s="34">
        <v>0</v>
      </c>
      <c r="BK2194" s="34">
        <v>51</v>
      </c>
      <c r="BL2194" s="34">
        <v>51</v>
      </c>
      <c r="BM2194">
        <v>0</v>
      </c>
      <c r="BN2194" t="s">
        <v>5760</v>
      </c>
      <c r="BO2194" t="s">
        <v>8544</v>
      </c>
      <c r="BP2194" t="b">
        <v>1</v>
      </c>
    </row>
    <row r="2195" spans="1:68" x14ac:dyDescent="0.25">
      <c r="A2195" s="30" t="str">
        <f t="shared" si="35"/>
        <v>2014004093</v>
      </c>
      <c r="B2195" t="s">
        <v>240</v>
      </c>
      <c r="C2195">
        <v>93</v>
      </c>
      <c r="D2195" s="65" t="s">
        <v>8800</v>
      </c>
      <c r="E2195" t="s">
        <v>237</v>
      </c>
      <c r="F2195">
        <v>0</v>
      </c>
      <c r="G2195">
        <v>2014</v>
      </c>
      <c r="H2195">
        <v>1</v>
      </c>
      <c r="I2195" s="34">
        <v>202.3</v>
      </c>
      <c r="J2195">
        <v>205</v>
      </c>
      <c r="K2195" s="32">
        <v>43.378799999999998</v>
      </c>
      <c r="L2195" s="32">
        <v>-63.667200000000001</v>
      </c>
      <c r="M2195" s="31">
        <v>41742.299259259256</v>
      </c>
      <c r="N2195" s="33">
        <v>1.98</v>
      </c>
      <c r="O2195" s="33">
        <v>49.6</v>
      </c>
      <c r="P2195" s="32">
        <v>3.2833999999999999</v>
      </c>
      <c r="Q2195" s="32">
        <v>3.1236000000000002</v>
      </c>
      <c r="R2195" s="32">
        <v>3.3980000000000001</v>
      </c>
      <c r="S2195" s="32">
        <v>6.6900000000000001E-2</v>
      </c>
      <c r="T2195" s="32">
        <v>3.2804000000000002</v>
      </c>
      <c r="U2195" s="32">
        <v>3.1080999999999999</v>
      </c>
      <c r="V2195" s="32">
        <v>3.3824999999999998</v>
      </c>
      <c r="W2195" s="32">
        <v>6.9800000000000001E-2</v>
      </c>
      <c r="X2195" s="32">
        <v>32.2179</v>
      </c>
      <c r="Y2195" s="32">
        <v>32.1387</v>
      </c>
      <c r="Z2195" s="32">
        <v>32.347499999999997</v>
      </c>
      <c r="AA2195" s="32">
        <v>5.1799999999999999E-2</v>
      </c>
      <c r="AB2195" s="46">
        <v>32.065800000000003</v>
      </c>
      <c r="AC2195" s="46">
        <v>32.002699999999997</v>
      </c>
      <c r="AD2195" s="46">
        <v>32.163200000000003</v>
      </c>
      <c r="AE2195" s="46">
        <v>3.95E-2</v>
      </c>
      <c r="AF2195" s="32">
        <v>6.9118000000000004</v>
      </c>
      <c r="AG2195" s="32">
        <v>6.1959999999999997</v>
      </c>
      <c r="AH2195" s="32">
        <v>7.4112</v>
      </c>
      <c r="AI2195" s="32">
        <v>0.38519999999999999</v>
      </c>
      <c r="AJ2195" s="32">
        <v>6.9425999999999997</v>
      </c>
      <c r="AK2195" s="32">
        <v>6.4301000000000004</v>
      </c>
      <c r="AL2195" s="32">
        <v>7.4234999999999998</v>
      </c>
      <c r="AM2195" s="32">
        <v>0.2258</v>
      </c>
      <c r="AN2195" s="32">
        <v>0.1142</v>
      </c>
      <c r="AO2195" s="46"/>
      <c r="AP2195" s="32">
        <v>3.1880000000000002</v>
      </c>
      <c r="AQ2195" s="32">
        <v>2.92E-2</v>
      </c>
      <c r="AR2195" s="32">
        <v>3.1821000000000002</v>
      </c>
      <c r="AS2195" s="32">
        <v>1.06E-2</v>
      </c>
      <c r="AT2195" s="32">
        <v>32.194400000000002</v>
      </c>
      <c r="AU2195" s="32">
        <v>6.4000000000000003E-3</v>
      </c>
      <c r="AV2195" s="46"/>
      <c r="AW2195" s="46"/>
      <c r="AX2195" s="32">
        <v>3.1236000000000002</v>
      </c>
      <c r="AY2195">
        <v>8.93</v>
      </c>
      <c r="AZ2195">
        <v>3.1080999999999999</v>
      </c>
      <c r="BA2195">
        <v>8.93</v>
      </c>
      <c r="BB2195">
        <v>204.54</v>
      </c>
      <c r="BC2195">
        <v>202.27</v>
      </c>
      <c r="BD2195" s="32">
        <v>9.9934999999999992</v>
      </c>
      <c r="BE2195" s="32">
        <v>9.9921000000000006</v>
      </c>
      <c r="BF2195" s="32">
        <v>35.212499999999999</v>
      </c>
      <c r="BG2195" s="46">
        <v>35.056899999999999</v>
      </c>
      <c r="BH2195" s="32">
        <v>3.1236000000000002</v>
      </c>
      <c r="BI2195" s="34">
        <v>9</v>
      </c>
      <c r="BJ2195" s="34">
        <v>0</v>
      </c>
      <c r="BK2195" s="34">
        <v>59</v>
      </c>
      <c r="BL2195" s="34">
        <v>59</v>
      </c>
      <c r="BM2195">
        <v>0</v>
      </c>
      <c r="BN2195" t="s">
        <v>5761</v>
      </c>
      <c r="BO2195" t="s">
        <v>8545</v>
      </c>
      <c r="BP2195" t="b">
        <v>1</v>
      </c>
    </row>
    <row r="2196" spans="1:68" x14ac:dyDescent="0.25">
      <c r="A2196" s="30" t="str">
        <f t="shared" si="35"/>
        <v>2014004095</v>
      </c>
      <c r="B2196" t="s">
        <v>240</v>
      </c>
      <c r="C2196">
        <v>95</v>
      </c>
      <c r="D2196" s="65" t="s">
        <v>8908</v>
      </c>
      <c r="E2196" t="s">
        <v>224</v>
      </c>
      <c r="F2196">
        <v>0</v>
      </c>
      <c r="G2196">
        <v>2014</v>
      </c>
      <c r="H2196">
        <v>1</v>
      </c>
      <c r="I2196" s="34">
        <v>234</v>
      </c>
      <c r="J2196">
        <v>241</v>
      </c>
      <c r="K2196" s="32">
        <v>43.695999999999998</v>
      </c>
      <c r="L2196" s="32">
        <v>-63.757199999999997</v>
      </c>
      <c r="M2196" s="31">
        <v>41742.422962962963</v>
      </c>
      <c r="N2196" s="33">
        <v>1.98</v>
      </c>
      <c r="O2196" s="33">
        <v>49.59</v>
      </c>
      <c r="P2196" s="32">
        <v>3.0512000000000001</v>
      </c>
      <c r="Q2196" s="32">
        <v>1.6338999999999999</v>
      </c>
      <c r="R2196" s="32">
        <v>4.1471</v>
      </c>
      <c r="S2196" s="32">
        <v>0.98470000000000002</v>
      </c>
      <c r="T2196" s="32">
        <v>3.04</v>
      </c>
      <c r="U2196" s="32">
        <v>1.6342000000000001</v>
      </c>
      <c r="V2196" s="32">
        <v>4.1451000000000002</v>
      </c>
      <c r="W2196" s="32">
        <v>0.98680000000000001</v>
      </c>
      <c r="X2196" s="32">
        <v>32.1614</v>
      </c>
      <c r="Y2196" s="32">
        <v>31.671800000000001</v>
      </c>
      <c r="Z2196" s="32">
        <v>32.579799999999999</v>
      </c>
      <c r="AA2196" s="32">
        <v>0.3347</v>
      </c>
      <c r="AB2196" s="46">
        <v>32.033499999999997</v>
      </c>
      <c r="AC2196" s="46">
        <v>31.534500000000001</v>
      </c>
      <c r="AD2196" s="46">
        <v>32.438800000000001</v>
      </c>
      <c r="AE2196" s="46">
        <v>0.33279999999999998</v>
      </c>
      <c r="AF2196" s="32">
        <v>7.6847000000000003</v>
      </c>
      <c r="AG2196" s="32">
        <v>7.0758999999999999</v>
      </c>
      <c r="AH2196" s="32">
        <v>8.4938000000000002</v>
      </c>
      <c r="AI2196" s="32">
        <v>0.50270000000000004</v>
      </c>
      <c r="AJ2196" s="32">
        <v>7.8009000000000004</v>
      </c>
      <c r="AK2196" s="32">
        <v>7.1722000000000001</v>
      </c>
      <c r="AL2196" s="32">
        <v>8.6678999999999995</v>
      </c>
      <c r="AM2196" s="32">
        <v>0.52849999999999997</v>
      </c>
      <c r="AN2196" s="32">
        <v>0.51649999999999996</v>
      </c>
      <c r="AO2196" s="46">
        <v>0.51129999999999998</v>
      </c>
      <c r="AP2196" s="32">
        <v>1.6428</v>
      </c>
      <c r="AQ2196" s="32">
        <v>1.2E-2</v>
      </c>
      <c r="AR2196" s="32">
        <v>1.6448</v>
      </c>
      <c r="AS2196" s="32">
        <v>1.67E-2</v>
      </c>
      <c r="AT2196" s="32">
        <v>31.674099999999999</v>
      </c>
      <c r="AU2196" s="32">
        <v>4.1999999999999997E-3</v>
      </c>
      <c r="AV2196" s="46">
        <v>31.539100000000001</v>
      </c>
      <c r="AW2196" s="46">
        <v>5.3E-3</v>
      </c>
      <c r="AX2196" s="32">
        <v>1.6338999999999999</v>
      </c>
      <c r="AY2196">
        <v>2.98</v>
      </c>
      <c r="AZ2196">
        <v>1.6342000000000001</v>
      </c>
      <c r="BA2196">
        <v>3.97</v>
      </c>
      <c r="BB2196">
        <v>219.58</v>
      </c>
      <c r="BC2196">
        <v>233.98</v>
      </c>
      <c r="BD2196" s="32">
        <v>10.3041</v>
      </c>
      <c r="BE2196" s="32">
        <v>10.3034</v>
      </c>
      <c r="BF2196" s="32">
        <v>35.1081</v>
      </c>
      <c r="BG2196" s="46">
        <v>34.955500000000001</v>
      </c>
      <c r="BH2196" s="32">
        <v>1.6338999999999999</v>
      </c>
      <c r="BI2196" s="34">
        <v>3</v>
      </c>
      <c r="BJ2196" s="34">
        <v>0</v>
      </c>
      <c r="BK2196" s="34">
        <v>38</v>
      </c>
      <c r="BL2196" s="34">
        <v>38</v>
      </c>
      <c r="BM2196">
        <v>0</v>
      </c>
      <c r="BN2196" t="s">
        <v>5762</v>
      </c>
      <c r="BO2196" t="s">
        <v>8546</v>
      </c>
      <c r="BP2196" t="b">
        <v>1</v>
      </c>
    </row>
    <row r="2197" spans="1:68" x14ac:dyDescent="0.25">
      <c r="A2197" s="30" t="str">
        <f t="shared" si="35"/>
        <v>2014004098</v>
      </c>
      <c r="B2197" t="s">
        <v>240</v>
      </c>
      <c r="C2197">
        <v>98</v>
      </c>
      <c r="D2197" s="65" t="s">
        <v>8893</v>
      </c>
      <c r="E2197" t="s">
        <v>238</v>
      </c>
      <c r="F2197">
        <v>0</v>
      </c>
      <c r="G2197">
        <v>2014</v>
      </c>
      <c r="H2197">
        <v>1</v>
      </c>
      <c r="I2197" s="34">
        <v>144.80000000000001</v>
      </c>
      <c r="J2197">
        <v>146</v>
      </c>
      <c r="K2197" s="32">
        <v>44.086500000000001</v>
      </c>
      <c r="L2197" s="32">
        <v>-63.903199999999998</v>
      </c>
      <c r="M2197" s="31">
        <v>41742.583136574074</v>
      </c>
      <c r="N2197" s="33">
        <v>2.98</v>
      </c>
      <c r="O2197" s="33">
        <v>49.59</v>
      </c>
      <c r="P2197" s="32">
        <v>0.54659999999999997</v>
      </c>
      <c r="Q2197" s="32">
        <v>0.19689999999999999</v>
      </c>
      <c r="R2197" s="32">
        <v>1.9628000000000001</v>
      </c>
      <c r="S2197" s="32">
        <v>0.38650000000000001</v>
      </c>
      <c r="T2197" s="32">
        <v>0.57740000000000002</v>
      </c>
      <c r="U2197" s="32">
        <v>0.1905</v>
      </c>
      <c r="V2197" s="32">
        <v>1.9751000000000001</v>
      </c>
      <c r="W2197" s="32">
        <v>0.42909999999999998</v>
      </c>
      <c r="X2197" s="32">
        <v>31.3979</v>
      </c>
      <c r="Y2197" s="32">
        <v>31.0487</v>
      </c>
      <c r="Z2197" s="32">
        <v>31.536799999999999</v>
      </c>
      <c r="AA2197" s="32">
        <v>0.1051</v>
      </c>
      <c r="AB2197" s="46">
        <v>31.262499999999999</v>
      </c>
      <c r="AC2197" s="46">
        <v>30.9176</v>
      </c>
      <c r="AD2197" s="46">
        <v>31.407800000000002</v>
      </c>
      <c r="AE2197" s="46">
        <v>0.1128</v>
      </c>
      <c r="AF2197" s="32">
        <v>8.3679000000000006</v>
      </c>
      <c r="AG2197" s="32">
        <v>8.1435999999999993</v>
      </c>
      <c r="AH2197" s="32">
        <v>8.6462000000000003</v>
      </c>
      <c r="AI2197" s="32">
        <v>0.15759999999999999</v>
      </c>
      <c r="AJ2197" s="32">
        <v>8.5281000000000002</v>
      </c>
      <c r="AK2197" s="32">
        <v>8.2668999999999997</v>
      </c>
      <c r="AL2197" s="32">
        <v>8.8103999999999996</v>
      </c>
      <c r="AM2197" s="32">
        <v>0.1643</v>
      </c>
      <c r="AN2197" s="32">
        <v>0.4798</v>
      </c>
      <c r="AO2197" s="46">
        <v>0.48849999999999999</v>
      </c>
      <c r="AP2197" s="32">
        <v>1.9401999999999999</v>
      </c>
      <c r="AQ2197" s="32">
        <v>3.2000000000000001E-2</v>
      </c>
      <c r="AR2197" s="32">
        <v>1.8842000000000001</v>
      </c>
      <c r="AS2197" s="32">
        <v>0.14879999999999999</v>
      </c>
      <c r="AT2197" s="32">
        <v>31.053100000000001</v>
      </c>
      <c r="AU2197" s="32">
        <v>6.1999999999999998E-3</v>
      </c>
      <c r="AV2197" s="46">
        <v>30.918199999999999</v>
      </c>
      <c r="AW2197" s="46">
        <v>8.0000000000000004E-4</v>
      </c>
      <c r="AX2197" s="32">
        <v>0.1943</v>
      </c>
      <c r="AY2197">
        <v>53.56</v>
      </c>
      <c r="AZ2197">
        <v>0.1905</v>
      </c>
      <c r="BA2197">
        <v>46.62</v>
      </c>
      <c r="BB2197">
        <v>138</v>
      </c>
      <c r="BC2197">
        <v>144.78</v>
      </c>
      <c r="BD2197" s="32">
        <v>9.4172999999999991</v>
      </c>
      <c r="BE2197" s="32">
        <v>9.4324999999999992</v>
      </c>
      <c r="BF2197" s="32">
        <v>34.683399999999999</v>
      </c>
      <c r="BG2197" s="46">
        <v>34.536099999999998</v>
      </c>
      <c r="BH2197" s="32">
        <v>0.1943</v>
      </c>
      <c r="BI2197" s="34">
        <v>54</v>
      </c>
      <c r="BJ2197" s="34">
        <v>0</v>
      </c>
      <c r="BK2197" s="34">
        <v>97</v>
      </c>
      <c r="BL2197" s="34">
        <v>97</v>
      </c>
      <c r="BM2197">
        <v>0</v>
      </c>
      <c r="BN2197" t="s">
        <v>5763</v>
      </c>
      <c r="BO2197" t="s">
        <v>8547</v>
      </c>
      <c r="BP2197" t="b">
        <v>1</v>
      </c>
    </row>
    <row r="2198" spans="1:68" x14ac:dyDescent="0.25">
      <c r="A2198" s="30" t="str">
        <f t="shared" si="35"/>
        <v>2014004100</v>
      </c>
      <c r="B2198" t="s">
        <v>240</v>
      </c>
      <c r="C2198">
        <v>100</v>
      </c>
      <c r="D2198" s="65" t="s">
        <v>8839</v>
      </c>
      <c r="E2198" t="s">
        <v>239</v>
      </c>
      <c r="F2198">
        <v>0</v>
      </c>
      <c r="G2198">
        <v>2014</v>
      </c>
      <c r="H2198">
        <v>1</v>
      </c>
      <c r="I2198" s="34">
        <v>38.700000000000003</v>
      </c>
      <c r="J2198">
        <v>38.700000000000003</v>
      </c>
      <c r="K2198" s="32">
        <v>44.388800000000003</v>
      </c>
      <c r="L2198" s="32">
        <v>-64.009500000000003</v>
      </c>
      <c r="M2198" s="31">
        <v>41742.680833333332</v>
      </c>
      <c r="N2198" s="33">
        <v>0.99</v>
      </c>
      <c r="O2198" s="33">
        <v>38.68</v>
      </c>
      <c r="P2198" s="32"/>
      <c r="Q2198" s="32"/>
      <c r="R2198" s="32"/>
      <c r="S2198" s="32"/>
      <c r="T2198" s="32"/>
      <c r="U2198" s="32"/>
      <c r="V2198" s="32"/>
      <c r="W2198" s="32"/>
      <c r="X2198" s="32"/>
      <c r="Y2198" s="32"/>
      <c r="Z2198" s="32"/>
      <c r="AA2198" s="32"/>
      <c r="AB2198" s="46"/>
      <c r="AC2198" s="46"/>
      <c r="AD2198" s="46"/>
      <c r="AE2198" s="46"/>
      <c r="AF2198" s="32"/>
      <c r="AG2198" s="32"/>
      <c r="AH2198" s="32"/>
      <c r="AI2198" s="32"/>
      <c r="AJ2198" s="32"/>
      <c r="AK2198" s="32"/>
      <c r="AL2198" s="32"/>
      <c r="AM2198" s="32"/>
      <c r="AN2198" s="32"/>
      <c r="AO2198" s="46"/>
      <c r="AP2198" s="32">
        <v>1.7806</v>
      </c>
      <c r="AQ2198" s="32">
        <v>0.21410000000000001</v>
      </c>
      <c r="AR2198" s="32">
        <v>1.7484999999999999</v>
      </c>
      <c r="AS2198" s="32">
        <v>0.191</v>
      </c>
      <c r="AT2198" s="32">
        <v>30.991700000000002</v>
      </c>
      <c r="AU2198" s="32">
        <v>2.0400000000000001E-2</v>
      </c>
      <c r="AV2198" s="46">
        <v>30.8565</v>
      </c>
      <c r="AW2198" s="46">
        <v>2.3599999999999999E-2</v>
      </c>
      <c r="AX2198" s="32">
        <v>0.9083</v>
      </c>
      <c r="AY2198">
        <v>38.68</v>
      </c>
      <c r="AZ2198">
        <v>0.9143</v>
      </c>
      <c r="BA2198">
        <v>38.68</v>
      </c>
      <c r="BB2198">
        <v>62.01</v>
      </c>
      <c r="BC2198">
        <v>38.68</v>
      </c>
      <c r="BD2198" s="32">
        <v>0.9083</v>
      </c>
      <c r="BE2198" s="32">
        <v>0.9143</v>
      </c>
      <c r="BF2198" s="32">
        <v>31.3917</v>
      </c>
      <c r="BG2198" s="46">
        <v>31.261600000000001</v>
      </c>
      <c r="BH2198" s="32"/>
      <c r="BI2198" s="34"/>
      <c r="BJ2198" s="34">
        <v>0</v>
      </c>
      <c r="BK2198" s="34">
        <v>39</v>
      </c>
      <c r="BL2198" s="34">
        <v>39</v>
      </c>
      <c r="BM2198">
        <v>0</v>
      </c>
      <c r="BN2198" t="s">
        <v>5764</v>
      </c>
      <c r="BO2198" t="s">
        <v>8548</v>
      </c>
      <c r="BP2198" t="b">
        <v>1</v>
      </c>
    </row>
    <row r="2199" spans="1:68" x14ac:dyDescent="0.25">
      <c r="A2199" s="30" t="str">
        <f t="shared" si="35"/>
        <v>2014004103</v>
      </c>
      <c r="B2199" t="s">
        <v>240</v>
      </c>
      <c r="C2199">
        <v>103</v>
      </c>
      <c r="D2199" s="65" t="s">
        <v>8797</v>
      </c>
      <c r="E2199" t="s">
        <v>95</v>
      </c>
      <c r="F2199">
        <v>1</v>
      </c>
      <c r="G2199">
        <v>2014</v>
      </c>
      <c r="H2199">
        <v>1</v>
      </c>
      <c r="I2199" s="34">
        <v>82.3</v>
      </c>
      <c r="J2199">
        <v>86.2</v>
      </c>
      <c r="K2199" s="32">
        <v>44.4</v>
      </c>
      <c r="L2199" s="32">
        <v>-63.449800000000003</v>
      </c>
      <c r="M2199" s="31">
        <v>41742.854062500002</v>
      </c>
      <c r="N2199" s="33">
        <v>1.98</v>
      </c>
      <c r="O2199" s="33">
        <v>49.59</v>
      </c>
      <c r="P2199" s="32">
        <v>0.53039999999999998</v>
      </c>
      <c r="Q2199" s="32">
        <v>0.15090000000000001</v>
      </c>
      <c r="R2199" s="32">
        <v>2.0829</v>
      </c>
      <c r="S2199" s="32">
        <v>0.51690000000000003</v>
      </c>
      <c r="T2199" s="32">
        <v>0.52590000000000003</v>
      </c>
      <c r="U2199" s="32">
        <v>0.15040000000000001</v>
      </c>
      <c r="V2199" s="32">
        <v>2.0598000000000001</v>
      </c>
      <c r="W2199" s="32">
        <v>0.50729999999999997</v>
      </c>
      <c r="X2199" s="32">
        <v>31.484500000000001</v>
      </c>
      <c r="Y2199" s="32">
        <v>31.279599999999999</v>
      </c>
      <c r="Z2199" s="32">
        <v>32.186999999999998</v>
      </c>
      <c r="AA2199" s="32">
        <v>0.26719999999999999</v>
      </c>
      <c r="AB2199" s="46">
        <v>31.3598</v>
      </c>
      <c r="AC2199" s="46">
        <v>31.1494</v>
      </c>
      <c r="AD2199" s="46">
        <v>32.073399999999999</v>
      </c>
      <c r="AE2199" s="46">
        <v>0.27500000000000002</v>
      </c>
      <c r="AF2199" s="32">
        <v>8.2989999999999995</v>
      </c>
      <c r="AG2199" s="32">
        <v>7.2035</v>
      </c>
      <c r="AH2199" s="32">
        <v>8.8574000000000002</v>
      </c>
      <c r="AI2199" s="32">
        <v>0.50490000000000002</v>
      </c>
      <c r="AJ2199" s="32">
        <v>8.4277999999999995</v>
      </c>
      <c r="AK2199" s="32">
        <v>7.2362000000000002</v>
      </c>
      <c r="AL2199" s="32">
        <v>9.0292999999999992</v>
      </c>
      <c r="AM2199" s="32">
        <v>0.54630000000000001</v>
      </c>
      <c r="AN2199" s="32">
        <v>0.62539999999999996</v>
      </c>
      <c r="AO2199" s="46">
        <v>0.63780000000000003</v>
      </c>
      <c r="AP2199" s="32">
        <v>0.3594</v>
      </c>
      <c r="AQ2199" s="32">
        <v>1.0500000000000001E-2</v>
      </c>
      <c r="AR2199" s="32">
        <v>0.35880000000000001</v>
      </c>
      <c r="AS2199" s="32">
        <v>8.2000000000000007E-3</v>
      </c>
      <c r="AT2199" s="32">
        <v>31.281400000000001</v>
      </c>
      <c r="AU2199" s="32">
        <v>1.5E-3</v>
      </c>
      <c r="AV2199" s="46">
        <v>31.151900000000001</v>
      </c>
      <c r="AW2199" s="46">
        <v>1E-3</v>
      </c>
      <c r="AX2199" s="32">
        <v>0.15090000000000001</v>
      </c>
      <c r="AY2199">
        <v>17.850000000000001</v>
      </c>
      <c r="AZ2199">
        <v>0.15040000000000001</v>
      </c>
      <c r="BA2199">
        <v>17.850000000000001</v>
      </c>
      <c r="BB2199">
        <v>83.5</v>
      </c>
      <c r="BC2199">
        <v>82.31</v>
      </c>
      <c r="BD2199" s="32">
        <v>4.5796999999999999</v>
      </c>
      <c r="BE2199" s="32">
        <v>4.5686999999999998</v>
      </c>
      <c r="BF2199" s="32">
        <v>32.900799999999997</v>
      </c>
      <c r="BG2199" s="46">
        <v>32.759399999999999</v>
      </c>
      <c r="BH2199" s="32">
        <v>0.15090000000000001</v>
      </c>
      <c r="BI2199" s="34">
        <v>18</v>
      </c>
      <c r="BJ2199" s="34">
        <v>0</v>
      </c>
      <c r="BK2199" s="34">
        <v>60</v>
      </c>
      <c r="BL2199" s="34">
        <v>60</v>
      </c>
      <c r="BM2199">
        <v>0</v>
      </c>
      <c r="BN2199" t="s">
        <v>5765</v>
      </c>
      <c r="BO2199" t="s">
        <v>8549</v>
      </c>
      <c r="BP2199" t="b">
        <v>1</v>
      </c>
    </row>
    <row r="2200" spans="1:68" x14ac:dyDescent="0.25">
      <c r="A2200" s="30" t="str">
        <f t="shared" si="35"/>
        <v>2014004106</v>
      </c>
      <c r="B2200" t="s">
        <v>240</v>
      </c>
      <c r="C2200">
        <v>106</v>
      </c>
      <c r="D2200" s="65" t="s">
        <v>8766</v>
      </c>
      <c r="E2200" t="s">
        <v>103</v>
      </c>
      <c r="F2200">
        <v>1</v>
      </c>
      <c r="G2200">
        <v>2014</v>
      </c>
      <c r="H2200">
        <v>1</v>
      </c>
      <c r="I2200" s="34">
        <v>148.69999999999999</v>
      </c>
      <c r="J2200">
        <v>155</v>
      </c>
      <c r="K2200" s="32">
        <v>44.268700000000003</v>
      </c>
      <c r="L2200" s="32">
        <v>-63.318800000000003</v>
      </c>
      <c r="M2200" s="31">
        <v>41742.94935185185</v>
      </c>
      <c r="N2200" s="33">
        <v>1.98</v>
      </c>
      <c r="O2200" s="33">
        <v>49.59</v>
      </c>
      <c r="P2200" s="32">
        <v>0.30940000000000001</v>
      </c>
      <c r="Q2200" s="32">
        <v>-0.54910000000000003</v>
      </c>
      <c r="R2200" s="32">
        <v>1.629</v>
      </c>
      <c r="S2200" s="32">
        <v>0.62</v>
      </c>
      <c r="T2200" s="32">
        <v>0.30830000000000002</v>
      </c>
      <c r="U2200" s="32">
        <v>-0.54900000000000004</v>
      </c>
      <c r="V2200" s="32">
        <v>1.5913999999999999</v>
      </c>
      <c r="W2200" s="32">
        <v>0.61619999999999997</v>
      </c>
      <c r="X2200" s="32">
        <v>31.442799999999998</v>
      </c>
      <c r="Y2200" s="32">
        <v>31.128599999999999</v>
      </c>
      <c r="Z2200" s="32">
        <v>32.0364</v>
      </c>
      <c r="AA2200" s="32">
        <v>0.30680000000000002</v>
      </c>
      <c r="AB2200" s="46">
        <v>31.315899999999999</v>
      </c>
      <c r="AC2200" s="46">
        <v>30.995999999999999</v>
      </c>
      <c r="AD2200" s="46">
        <v>31.9603</v>
      </c>
      <c r="AE2200" s="46">
        <v>0.31759999999999999</v>
      </c>
      <c r="AF2200" s="32">
        <v>8.2181999999999995</v>
      </c>
      <c r="AG2200" s="32">
        <v>7.5553999999999997</v>
      </c>
      <c r="AH2200" s="32">
        <v>8.8450000000000006</v>
      </c>
      <c r="AI2200" s="32">
        <v>0.36399999999999999</v>
      </c>
      <c r="AJ2200" s="32">
        <v>8.3405000000000005</v>
      </c>
      <c r="AK2200" s="32">
        <v>7.6201999999999996</v>
      </c>
      <c r="AL2200" s="32">
        <v>8.9961000000000002</v>
      </c>
      <c r="AM2200" s="32">
        <v>0.40239999999999998</v>
      </c>
      <c r="AN2200" s="32">
        <v>0.67669999999999997</v>
      </c>
      <c r="AO2200" s="46">
        <v>0.72289999999999999</v>
      </c>
      <c r="AP2200" s="32">
        <v>0.75139999999999996</v>
      </c>
      <c r="AQ2200" s="32">
        <v>4.1599999999999998E-2</v>
      </c>
      <c r="AR2200" s="32">
        <v>0.74860000000000004</v>
      </c>
      <c r="AS2200" s="32">
        <v>4.5499999999999999E-2</v>
      </c>
      <c r="AT2200" s="32">
        <v>31.1309</v>
      </c>
      <c r="AU2200" s="32">
        <v>3.3E-3</v>
      </c>
      <c r="AV2200" s="46">
        <v>31.0014</v>
      </c>
      <c r="AW2200" s="46">
        <v>2.0999999999999999E-3</v>
      </c>
      <c r="AX2200" s="32">
        <v>-0.54910000000000003</v>
      </c>
      <c r="AY2200">
        <v>25.79</v>
      </c>
      <c r="AZ2200">
        <v>-0.54900000000000004</v>
      </c>
      <c r="BA2200">
        <v>26.78</v>
      </c>
      <c r="BB2200">
        <v>148.80000000000001</v>
      </c>
      <c r="BC2200">
        <v>148.74</v>
      </c>
      <c r="BD2200" s="32">
        <v>9.0114999999999998</v>
      </c>
      <c r="BE2200" s="32">
        <v>9.0970999999999993</v>
      </c>
      <c r="BF2200" s="32">
        <v>34.442700000000002</v>
      </c>
      <c r="BG2200" s="46">
        <v>34.316400000000002</v>
      </c>
      <c r="BH2200" s="32">
        <v>-0.54910000000000003</v>
      </c>
      <c r="BI2200" s="34">
        <v>26</v>
      </c>
      <c r="BJ2200" s="34">
        <v>0</v>
      </c>
      <c r="BK2200" s="34">
        <v>72</v>
      </c>
      <c r="BL2200" s="34">
        <v>72</v>
      </c>
      <c r="BM2200">
        <v>0</v>
      </c>
      <c r="BN2200" t="s">
        <v>5766</v>
      </c>
      <c r="BO2200" t="s">
        <v>8550</v>
      </c>
      <c r="BP2200" t="b">
        <v>1</v>
      </c>
    </row>
    <row r="2201" spans="1:68" x14ac:dyDescent="0.25">
      <c r="A2201" s="30" t="str">
        <f t="shared" si="35"/>
        <v>2014004109</v>
      </c>
      <c r="B2201" t="s">
        <v>240</v>
      </c>
      <c r="C2201">
        <v>109</v>
      </c>
      <c r="D2201" s="65" t="s">
        <v>8840</v>
      </c>
      <c r="E2201" t="s">
        <v>112</v>
      </c>
      <c r="F2201">
        <v>1</v>
      </c>
      <c r="G2201">
        <v>2014</v>
      </c>
      <c r="H2201">
        <v>1</v>
      </c>
      <c r="I2201" s="34">
        <v>258.7</v>
      </c>
      <c r="J2201">
        <v>264</v>
      </c>
      <c r="K2201" s="32">
        <v>43.883800000000001</v>
      </c>
      <c r="L2201" s="32">
        <v>-62.883800000000001</v>
      </c>
      <c r="M2201" s="31">
        <v>41743.116527777776</v>
      </c>
      <c r="N2201" s="33">
        <v>1.98</v>
      </c>
      <c r="O2201" s="33">
        <v>49.59</v>
      </c>
      <c r="P2201" s="32">
        <v>3.6808000000000001</v>
      </c>
      <c r="Q2201" s="32">
        <v>3.1238999999999999</v>
      </c>
      <c r="R2201" s="32">
        <v>5.0533000000000001</v>
      </c>
      <c r="S2201" s="32">
        <v>0.60919999999999996</v>
      </c>
      <c r="T2201" s="32">
        <v>3.6760000000000002</v>
      </c>
      <c r="U2201" s="32">
        <v>3.1223000000000001</v>
      </c>
      <c r="V2201" s="32">
        <v>5.0548000000000002</v>
      </c>
      <c r="W2201" s="32">
        <v>0.60250000000000004</v>
      </c>
      <c r="X2201" s="32">
        <v>32.398099999999999</v>
      </c>
      <c r="Y2201" s="32">
        <v>32.166600000000003</v>
      </c>
      <c r="Z2201" s="32">
        <v>32.860999999999997</v>
      </c>
      <c r="AA2201" s="32">
        <v>0.23250000000000001</v>
      </c>
      <c r="AB2201" s="46">
        <v>32.284999999999997</v>
      </c>
      <c r="AC2201" s="46">
        <v>32.045999999999999</v>
      </c>
      <c r="AD2201" s="46">
        <v>32.747300000000003</v>
      </c>
      <c r="AE2201" s="46">
        <v>0.2384</v>
      </c>
      <c r="AF2201" s="32">
        <v>7.4112</v>
      </c>
      <c r="AG2201" s="32">
        <v>6.9318</v>
      </c>
      <c r="AH2201" s="32">
        <v>7.7763</v>
      </c>
      <c r="AI2201" s="32">
        <v>0.29110000000000003</v>
      </c>
      <c r="AJ2201" s="32">
        <v>7.5387000000000004</v>
      </c>
      <c r="AK2201" s="32">
        <v>7.0293000000000001</v>
      </c>
      <c r="AL2201" s="32">
        <v>7.9374000000000002</v>
      </c>
      <c r="AM2201" s="32">
        <v>0.31159999999999999</v>
      </c>
      <c r="AN2201" s="32">
        <v>0.35410000000000003</v>
      </c>
      <c r="AO2201" s="46">
        <v>0.35539999999999999</v>
      </c>
      <c r="AP2201" s="32">
        <v>3.1349</v>
      </c>
      <c r="AQ2201" s="32">
        <v>1.26E-2</v>
      </c>
      <c r="AR2201" s="32">
        <v>3.1353</v>
      </c>
      <c r="AS2201" s="32">
        <v>1.2999999999999999E-2</v>
      </c>
      <c r="AT2201" s="32">
        <v>32.171900000000001</v>
      </c>
      <c r="AU2201" s="32">
        <v>5.3E-3</v>
      </c>
      <c r="AV2201" s="46">
        <v>32.052300000000002</v>
      </c>
      <c r="AW2201" s="46">
        <v>6.1000000000000004E-3</v>
      </c>
      <c r="AX2201" s="32">
        <v>3.1238999999999999</v>
      </c>
      <c r="AY2201">
        <v>1.98</v>
      </c>
      <c r="AZ2201">
        <v>3.1223000000000001</v>
      </c>
      <c r="BA2201">
        <v>1.98</v>
      </c>
      <c r="BB2201">
        <v>263.60000000000002</v>
      </c>
      <c r="BC2201">
        <v>258.74</v>
      </c>
      <c r="BD2201" s="32">
        <v>10.2799</v>
      </c>
      <c r="BE2201" s="32">
        <v>10.285</v>
      </c>
      <c r="BF2201" s="32">
        <v>35.218299999999999</v>
      </c>
      <c r="BG2201" s="46">
        <v>35.085799999999999</v>
      </c>
      <c r="BH2201" s="32">
        <v>3.1238999999999999</v>
      </c>
      <c r="BI2201" s="34">
        <v>2</v>
      </c>
      <c r="BJ2201" s="34">
        <v>0</v>
      </c>
      <c r="BK2201" s="34">
        <v>41</v>
      </c>
      <c r="BL2201" s="34">
        <v>41</v>
      </c>
      <c r="BM2201">
        <v>0</v>
      </c>
      <c r="BN2201" t="s">
        <v>5767</v>
      </c>
      <c r="BO2201" t="s">
        <v>8551</v>
      </c>
      <c r="BP2201" t="b">
        <v>1</v>
      </c>
    </row>
    <row r="2202" spans="1:68" x14ac:dyDescent="0.25">
      <c r="A2202" s="30" t="str">
        <f t="shared" si="35"/>
        <v>2014004112</v>
      </c>
      <c r="B2202" t="s">
        <v>240</v>
      </c>
      <c r="C2202">
        <v>112</v>
      </c>
      <c r="D2202" s="65" t="s">
        <v>8727</v>
      </c>
      <c r="E2202" t="s">
        <v>85</v>
      </c>
      <c r="F2202">
        <v>0</v>
      </c>
      <c r="G2202">
        <v>2014</v>
      </c>
      <c r="H2202">
        <v>1</v>
      </c>
      <c r="I2202" s="34">
        <v>203.3</v>
      </c>
      <c r="J2202">
        <v>203</v>
      </c>
      <c r="K2202" s="32">
        <v>43.7637</v>
      </c>
      <c r="L2202" s="32">
        <v>-62.7532</v>
      </c>
      <c r="M2202" s="31">
        <v>41743.241423611114</v>
      </c>
      <c r="N2202" s="33">
        <v>1.98</v>
      </c>
      <c r="O2202" s="33">
        <v>49.59</v>
      </c>
      <c r="P2202" s="32">
        <v>6.4241000000000001</v>
      </c>
      <c r="Q2202" s="32">
        <v>5.6608000000000001</v>
      </c>
      <c r="R2202" s="32">
        <v>7.6581999999999999</v>
      </c>
      <c r="S2202" s="32">
        <v>0.73650000000000004</v>
      </c>
      <c r="T2202" s="32">
        <v>6.4145000000000003</v>
      </c>
      <c r="U2202" s="32">
        <v>5.6608000000000001</v>
      </c>
      <c r="V2202" s="32">
        <v>7.6570999999999998</v>
      </c>
      <c r="W2202" s="32">
        <v>0.73309999999999997</v>
      </c>
      <c r="X2202" s="32">
        <v>33.255899999999997</v>
      </c>
      <c r="Y2202" s="32">
        <v>32.890900000000002</v>
      </c>
      <c r="Z2202" s="32">
        <v>33.768799999999999</v>
      </c>
      <c r="AA2202" s="32">
        <v>0.32429999999999998</v>
      </c>
      <c r="AB2202" s="32">
        <v>33.231200000000001</v>
      </c>
      <c r="AC2202" s="32">
        <v>32.855899999999998</v>
      </c>
      <c r="AD2202" s="32">
        <v>33.735399999999998</v>
      </c>
      <c r="AE2202" s="32">
        <v>0.32829999999999998</v>
      </c>
      <c r="AF2202" s="32">
        <v>6.6177999999999999</v>
      </c>
      <c r="AG2202" s="32">
        <v>5.8973000000000004</v>
      </c>
      <c r="AH2202" s="32">
        <v>7.0484</v>
      </c>
      <c r="AI2202" s="32">
        <v>0.3826</v>
      </c>
      <c r="AJ2202" s="32">
        <v>6.7268999999999997</v>
      </c>
      <c r="AK2202" s="32">
        <v>5.9733999999999998</v>
      </c>
      <c r="AL2202" s="32">
        <v>7.1768999999999998</v>
      </c>
      <c r="AM2202" s="32">
        <v>0.3967</v>
      </c>
      <c r="AN2202" s="32">
        <v>0.42599999999999999</v>
      </c>
      <c r="AO2202" s="32">
        <v>0.42730000000000001</v>
      </c>
      <c r="AP2202" s="32">
        <v>5.6791999999999998</v>
      </c>
      <c r="AQ2202" s="32">
        <v>2.3999999999999998E-3</v>
      </c>
      <c r="AR2202" s="32">
        <v>5.6794000000000002</v>
      </c>
      <c r="AS2202" s="32">
        <v>2.5999999999999999E-3</v>
      </c>
      <c r="AT2202" s="32">
        <v>32.8996</v>
      </c>
      <c r="AU2202" s="32">
        <v>1.2999999999999999E-3</v>
      </c>
      <c r="AV2202" s="32">
        <v>32.865299999999998</v>
      </c>
      <c r="AW2202" s="32">
        <v>1.6000000000000001E-3</v>
      </c>
      <c r="AX2202" s="32">
        <v>5.6608000000000001</v>
      </c>
      <c r="AY2202">
        <v>14.88</v>
      </c>
      <c r="AZ2202">
        <v>5.6608000000000001</v>
      </c>
      <c r="BA2202">
        <v>14.88</v>
      </c>
      <c r="BC2202">
        <v>203.26</v>
      </c>
      <c r="BD2202" s="32">
        <v>10.508900000000001</v>
      </c>
      <c r="BE2202" s="32">
        <v>10.5084</v>
      </c>
      <c r="BF2202" s="32">
        <v>35.216700000000003</v>
      </c>
      <c r="BG2202" s="32">
        <v>35.183300000000003</v>
      </c>
      <c r="BH2202" s="32"/>
      <c r="BI2202" s="34"/>
      <c r="BJ2202" s="34"/>
      <c r="BK2202" s="34"/>
      <c r="BL2202" s="34"/>
      <c r="BM2202">
        <v>-1</v>
      </c>
      <c r="BN2202" t="s">
        <v>5768</v>
      </c>
      <c r="BO2202" t="s">
        <v>8552</v>
      </c>
      <c r="BP2202" t="b">
        <v>1</v>
      </c>
    </row>
    <row r="2203" spans="1:68" x14ac:dyDescent="0.25">
      <c r="A2203" s="30" t="str">
        <f t="shared" si="35"/>
        <v>2014004117</v>
      </c>
      <c r="B2203" t="s">
        <v>240</v>
      </c>
      <c r="C2203">
        <v>117</v>
      </c>
      <c r="D2203" s="65" t="s">
        <v>8767</v>
      </c>
      <c r="E2203" t="s">
        <v>93</v>
      </c>
      <c r="F2203">
        <v>1</v>
      </c>
      <c r="G2203">
        <v>2014</v>
      </c>
      <c r="H2203">
        <v>1</v>
      </c>
      <c r="I2203" s="34">
        <v>79.3</v>
      </c>
      <c r="J2203">
        <v>86</v>
      </c>
      <c r="K2203" s="32">
        <v>43.479300000000002</v>
      </c>
      <c r="L2203" s="32">
        <v>-62.453299999999999</v>
      </c>
      <c r="M2203" s="31">
        <v>41743.391724537039</v>
      </c>
      <c r="N2203" s="33">
        <v>1.98</v>
      </c>
      <c r="O2203" s="33">
        <v>49.6</v>
      </c>
      <c r="P2203" s="32">
        <v>5.4414999999999996</v>
      </c>
      <c r="Q2203" s="32">
        <v>5.3155000000000001</v>
      </c>
      <c r="R2203" s="32">
        <v>6.2508999999999997</v>
      </c>
      <c r="S2203" s="32">
        <v>0.1842</v>
      </c>
      <c r="T2203" s="32">
        <v>5.4381000000000004</v>
      </c>
      <c r="U2203" s="32">
        <v>5.3146000000000004</v>
      </c>
      <c r="V2203" s="32">
        <v>6.1887999999999996</v>
      </c>
      <c r="W2203" s="32">
        <v>0.17560000000000001</v>
      </c>
      <c r="X2203" s="32">
        <v>32.8581</v>
      </c>
      <c r="Y2203" s="32">
        <v>32.774700000000003</v>
      </c>
      <c r="Z2203" s="32">
        <v>33.2301</v>
      </c>
      <c r="AA2203" s="32">
        <v>0.1108</v>
      </c>
      <c r="AB2203" s="32">
        <v>32.831899999999997</v>
      </c>
      <c r="AC2203" s="32">
        <v>32.745600000000003</v>
      </c>
      <c r="AD2203" s="32">
        <v>33.257399999999997</v>
      </c>
      <c r="AE2203" s="32">
        <v>0.1178</v>
      </c>
      <c r="AF2203" s="32">
        <v>6.8526999999999996</v>
      </c>
      <c r="AG2203" s="32">
        <v>5.2954999999999997</v>
      </c>
      <c r="AH2203" s="32">
        <v>7.0308999999999999</v>
      </c>
      <c r="AI2203" s="32">
        <v>0.38059999999999999</v>
      </c>
      <c r="AJ2203" s="32">
        <v>6.9672000000000001</v>
      </c>
      <c r="AK2203" s="32">
        <v>5.3574000000000002</v>
      </c>
      <c r="AL2203" s="32">
        <v>7.157</v>
      </c>
      <c r="AM2203" s="32">
        <v>0.3906</v>
      </c>
      <c r="AN2203" s="32">
        <v>0.25130000000000002</v>
      </c>
      <c r="AO2203" s="32">
        <v>0.30370000000000003</v>
      </c>
      <c r="AP2203" s="32">
        <v>5.3601000000000001</v>
      </c>
      <c r="AQ2203" s="32">
        <v>1.4E-3</v>
      </c>
      <c r="AR2203" s="32">
        <v>5.36</v>
      </c>
      <c r="AS2203" s="32">
        <v>1.2999999999999999E-3</v>
      </c>
      <c r="AT2203" s="32">
        <v>32.776200000000003</v>
      </c>
      <c r="AU2203" s="32">
        <v>5.9999999999999995E-4</v>
      </c>
      <c r="AV2203" s="32">
        <v>32.747500000000002</v>
      </c>
      <c r="AW2203" s="32">
        <v>1.4E-3</v>
      </c>
      <c r="AX2203" s="32">
        <v>5.3155000000000001</v>
      </c>
      <c r="AY2203">
        <v>33.729999999999997</v>
      </c>
      <c r="AZ2203">
        <v>5.3146000000000004</v>
      </c>
      <c r="BA2203">
        <v>34.72</v>
      </c>
      <c r="BB2203">
        <v>84.1</v>
      </c>
      <c r="BD2203" s="32"/>
      <c r="BE2203" s="32"/>
      <c r="BF2203" s="32"/>
      <c r="BG2203" s="32"/>
      <c r="BH2203" s="32"/>
      <c r="BI2203" s="34"/>
      <c r="BJ2203" s="34"/>
      <c r="BK2203" s="34"/>
      <c r="BL2203" s="34"/>
      <c r="BM2203">
        <v>-1</v>
      </c>
      <c r="BN2203" t="s">
        <v>5769</v>
      </c>
      <c r="BO2203" t="s">
        <v>8553</v>
      </c>
      <c r="BP2203" t="b">
        <v>1</v>
      </c>
    </row>
    <row r="2204" spans="1:68" x14ac:dyDescent="0.25">
      <c r="A2204" s="30" t="str">
        <f t="shared" si="35"/>
        <v>2014004120</v>
      </c>
      <c r="B2204" t="s">
        <v>240</v>
      </c>
      <c r="C2204">
        <v>120</v>
      </c>
      <c r="D2204" s="65" t="s">
        <v>8768</v>
      </c>
      <c r="E2204" t="s">
        <v>94</v>
      </c>
      <c r="F2204">
        <v>1</v>
      </c>
      <c r="G2204">
        <v>2014</v>
      </c>
      <c r="H2204">
        <v>1</v>
      </c>
      <c r="I2204" s="34">
        <v>96.2</v>
      </c>
      <c r="J2204">
        <v>98.9</v>
      </c>
      <c r="K2204" s="32">
        <v>43.182299999999998</v>
      </c>
      <c r="L2204" s="32">
        <v>-62.097799999999999</v>
      </c>
      <c r="M2204" s="31">
        <v>41743.523356481484</v>
      </c>
      <c r="N2204" s="33">
        <v>1.98</v>
      </c>
      <c r="O2204" s="33">
        <v>49.6</v>
      </c>
      <c r="P2204" s="32">
        <v>6.4245999999999999</v>
      </c>
      <c r="Q2204" s="32">
        <v>5.7210000000000001</v>
      </c>
      <c r="R2204" s="32">
        <v>9.2269000000000005</v>
      </c>
      <c r="S2204" s="32">
        <v>1.1274999999999999</v>
      </c>
      <c r="T2204" s="32">
        <v>6.4139999999999997</v>
      </c>
      <c r="U2204" s="32">
        <v>5.7203999999999997</v>
      </c>
      <c r="V2204" s="32">
        <v>9.2157</v>
      </c>
      <c r="W2204" s="32">
        <v>1.1165</v>
      </c>
      <c r="X2204" s="32">
        <v>33.261400000000002</v>
      </c>
      <c r="Y2204" s="32">
        <v>32.980600000000003</v>
      </c>
      <c r="Z2204" s="32">
        <v>34.329799999999999</v>
      </c>
      <c r="AA2204" s="32">
        <v>0.442</v>
      </c>
      <c r="AB2204" s="32">
        <v>33.242800000000003</v>
      </c>
      <c r="AC2204" s="32">
        <v>32.947600000000001</v>
      </c>
      <c r="AD2204" s="32">
        <v>34.3093</v>
      </c>
      <c r="AE2204" s="32">
        <v>0.4546</v>
      </c>
      <c r="AF2204" s="32">
        <v>6.6611000000000002</v>
      </c>
      <c r="AG2204" s="32">
        <v>5.6253000000000002</v>
      </c>
      <c r="AH2204" s="32">
        <v>7.0842999999999998</v>
      </c>
      <c r="AI2204" s="32">
        <v>0.51900000000000002</v>
      </c>
      <c r="AJ2204" s="32">
        <v>6.7957000000000001</v>
      </c>
      <c r="AK2204" s="32">
        <v>5.7157999999999998</v>
      </c>
      <c r="AL2204" s="32">
        <v>7.2203999999999997</v>
      </c>
      <c r="AM2204" s="32">
        <v>0.54779999999999995</v>
      </c>
      <c r="AN2204" s="32">
        <v>0.57350000000000001</v>
      </c>
      <c r="AO2204" s="32">
        <v>0.58350000000000002</v>
      </c>
      <c r="AP2204" s="32">
        <v>5.7838000000000003</v>
      </c>
      <c r="AQ2204" s="32">
        <v>8.9999999999999998E-4</v>
      </c>
      <c r="AR2204" s="32">
        <v>5.7851999999999997</v>
      </c>
      <c r="AS2204" s="32">
        <v>1.8E-3</v>
      </c>
      <c r="AT2204" s="32">
        <v>32.981699999999996</v>
      </c>
      <c r="AU2204" s="32">
        <v>6.9999999999999999E-4</v>
      </c>
      <c r="AV2204" s="32">
        <v>32.950299999999999</v>
      </c>
      <c r="AW2204" s="32">
        <v>4.0000000000000002E-4</v>
      </c>
      <c r="AX2204" s="32">
        <v>5.7210000000000001</v>
      </c>
      <c r="AY2204">
        <v>28.77</v>
      </c>
      <c r="AZ2204">
        <v>5.7203999999999997</v>
      </c>
      <c r="BA2204">
        <v>27.78</v>
      </c>
      <c r="BB2204">
        <v>107.2</v>
      </c>
      <c r="BD2204" s="32"/>
      <c r="BE2204" s="32"/>
      <c r="BF2204" s="32"/>
      <c r="BG2204" s="32"/>
      <c r="BH2204" s="32"/>
      <c r="BI2204" s="34"/>
      <c r="BJ2204" s="34"/>
      <c r="BK2204" s="34"/>
      <c r="BL2204" s="34"/>
      <c r="BM2204">
        <v>-1</v>
      </c>
      <c r="BN2204" t="s">
        <v>5770</v>
      </c>
      <c r="BO2204" t="s">
        <v>8554</v>
      </c>
      <c r="BP2204" t="b">
        <v>1</v>
      </c>
    </row>
    <row r="2205" spans="1:68" x14ac:dyDescent="0.25">
      <c r="A2205" s="30" t="str">
        <f t="shared" si="35"/>
        <v>2014004124</v>
      </c>
      <c r="B2205" t="s">
        <v>240</v>
      </c>
      <c r="C2205">
        <v>124</v>
      </c>
      <c r="D2205" s="65" t="s">
        <v>8873</v>
      </c>
      <c r="E2205" t="s">
        <v>126</v>
      </c>
      <c r="F2205">
        <v>0</v>
      </c>
      <c r="G2205">
        <v>2014</v>
      </c>
      <c r="H2205">
        <v>1</v>
      </c>
      <c r="I2205" s="34">
        <v>449.9</v>
      </c>
      <c r="J2205">
        <v>451.7</v>
      </c>
      <c r="K2205" s="32">
        <v>42.940199999999997</v>
      </c>
      <c r="L2205" s="32">
        <v>-61.830199999999998</v>
      </c>
      <c r="M2205" s="31">
        <v>41743.669444444444</v>
      </c>
      <c r="N2205" s="33">
        <v>1.98</v>
      </c>
      <c r="O2205" s="33">
        <v>49.6</v>
      </c>
      <c r="P2205" s="32">
        <v>7.5133999999999999</v>
      </c>
      <c r="Q2205" s="32">
        <v>6.8484999999999996</v>
      </c>
      <c r="R2205" s="32">
        <v>8.7857000000000003</v>
      </c>
      <c r="S2205" s="32">
        <v>0.64290000000000003</v>
      </c>
      <c r="T2205" s="32">
        <v>7.5076000000000001</v>
      </c>
      <c r="U2205" s="32">
        <v>6.8484999999999996</v>
      </c>
      <c r="V2205" s="32">
        <v>8.7570999999999994</v>
      </c>
      <c r="W2205" s="32">
        <v>0.64019999999999999</v>
      </c>
      <c r="X2205" s="32">
        <v>33.566600000000001</v>
      </c>
      <c r="Y2205" s="32">
        <v>33.283999999999999</v>
      </c>
      <c r="Z2205" s="32">
        <v>34.097099999999998</v>
      </c>
      <c r="AA2205" s="32">
        <v>0.29210000000000003</v>
      </c>
      <c r="AB2205" s="32">
        <v>33.542400000000001</v>
      </c>
      <c r="AC2205" s="32">
        <v>33.250599999999999</v>
      </c>
      <c r="AD2205" s="32">
        <v>34.106400000000001</v>
      </c>
      <c r="AE2205" s="32">
        <v>0.29680000000000001</v>
      </c>
      <c r="AF2205" s="32">
        <v>6.6482000000000001</v>
      </c>
      <c r="AG2205" s="32">
        <v>6.1764999999999999</v>
      </c>
      <c r="AH2205" s="32">
        <v>6.9497</v>
      </c>
      <c r="AI2205" s="32">
        <v>0.26390000000000002</v>
      </c>
      <c r="AJ2205" s="32">
        <v>6.7507000000000001</v>
      </c>
      <c r="AK2205" s="32">
        <v>6.2657999999999996</v>
      </c>
      <c r="AL2205" s="32">
        <v>7.0763999999999996</v>
      </c>
      <c r="AM2205" s="32">
        <v>0.27610000000000001</v>
      </c>
      <c r="AN2205" s="32">
        <v>0.36890000000000001</v>
      </c>
      <c r="AO2205" s="32">
        <v>0.40479999999999999</v>
      </c>
      <c r="AP2205" s="32">
        <v>6.9382999999999999</v>
      </c>
      <c r="AQ2205" s="32">
        <v>2.3999999999999998E-3</v>
      </c>
      <c r="AR2205" s="32">
        <v>6.9386999999999999</v>
      </c>
      <c r="AS2205" s="32">
        <v>2.0999999999999999E-3</v>
      </c>
      <c r="AT2205" s="32">
        <v>33.284999999999997</v>
      </c>
      <c r="AU2205" s="32">
        <v>5.0000000000000001E-4</v>
      </c>
      <c r="AV2205" s="32">
        <v>33.254199999999997</v>
      </c>
      <c r="AW2205" s="32">
        <v>5.0000000000000001E-4</v>
      </c>
      <c r="AX2205" s="32">
        <v>6.8484999999999996</v>
      </c>
      <c r="AY2205">
        <v>22.82</v>
      </c>
      <c r="AZ2205">
        <v>6.8484999999999996</v>
      </c>
      <c r="BA2205">
        <v>22.82</v>
      </c>
      <c r="BB2205">
        <v>518</v>
      </c>
      <c r="BC2205">
        <v>449.91</v>
      </c>
      <c r="BD2205" s="32">
        <v>7.1562000000000001</v>
      </c>
      <c r="BE2205" s="32">
        <v>7.1597999999999997</v>
      </c>
      <c r="BF2205" s="32">
        <v>35.019599999999997</v>
      </c>
      <c r="BG2205" s="32">
        <v>34.990900000000003</v>
      </c>
      <c r="BH2205" s="32"/>
      <c r="BI2205" s="34"/>
      <c r="BJ2205" s="34"/>
      <c r="BK2205" s="34"/>
      <c r="BL2205" s="34"/>
      <c r="BM2205">
        <v>-1</v>
      </c>
      <c r="BN2205" t="s">
        <v>5771</v>
      </c>
      <c r="BO2205" t="s">
        <v>8555</v>
      </c>
      <c r="BP2205" t="b">
        <v>1</v>
      </c>
    </row>
    <row r="2206" spans="1:68" x14ac:dyDescent="0.25">
      <c r="A2206" s="30" t="str">
        <f t="shared" si="35"/>
        <v>2014004127</v>
      </c>
      <c r="B2206" t="s">
        <v>240</v>
      </c>
      <c r="C2206">
        <v>127</v>
      </c>
      <c r="D2206" s="65" t="s">
        <v>8910</v>
      </c>
      <c r="E2206" t="s">
        <v>96</v>
      </c>
      <c r="F2206">
        <v>1</v>
      </c>
      <c r="G2206">
        <v>2014</v>
      </c>
      <c r="H2206">
        <v>1</v>
      </c>
      <c r="I2206" s="34">
        <v>1090.4000000000001</v>
      </c>
      <c r="J2206">
        <v>1071</v>
      </c>
      <c r="K2206" s="32">
        <v>42.831699999999998</v>
      </c>
      <c r="L2206" s="32">
        <v>-61.732999999999997</v>
      </c>
      <c r="M2206" s="31">
        <v>41743.830671296295</v>
      </c>
      <c r="N2206" s="33">
        <v>0.99</v>
      </c>
      <c r="O2206" s="33">
        <v>49.6</v>
      </c>
      <c r="P2206" s="32">
        <v>8.0599000000000007</v>
      </c>
      <c r="Q2206" s="32">
        <v>7.4943</v>
      </c>
      <c r="R2206" s="32">
        <v>9.9619999999999997</v>
      </c>
      <c r="S2206" s="32">
        <v>0.80449999999999999</v>
      </c>
      <c r="T2206" s="32">
        <v>8.0557999999999996</v>
      </c>
      <c r="U2206" s="32">
        <v>7.4970999999999997</v>
      </c>
      <c r="V2206" s="32">
        <v>9.9549000000000003</v>
      </c>
      <c r="W2206" s="32">
        <v>0.80300000000000005</v>
      </c>
      <c r="X2206" s="32">
        <v>33.732500000000002</v>
      </c>
      <c r="Y2206" s="32">
        <v>33.466799999999999</v>
      </c>
      <c r="Z2206" s="32">
        <v>34.576999999999998</v>
      </c>
      <c r="AA2206" s="32">
        <v>0.39400000000000002</v>
      </c>
      <c r="AB2206" s="32">
        <v>33.709499999999998</v>
      </c>
      <c r="AC2206" s="32">
        <v>33.432400000000001</v>
      </c>
      <c r="AD2206" s="32">
        <v>34.570999999999998</v>
      </c>
      <c r="AE2206" s="32">
        <v>0.40289999999999998</v>
      </c>
      <c r="AF2206" s="32">
        <v>6.5175000000000001</v>
      </c>
      <c r="AG2206" s="32">
        <v>5.6188000000000002</v>
      </c>
      <c r="AH2206" s="32">
        <v>6.8860000000000001</v>
      </c>
      <c r="AI2206" s="32">
        <v>0.47089999999999999</v>
      </c>
      <c r="AJ2206" s="32">
        <v>6.617</v>
      </c>
      <c r="AK2206" s="32">
        <v>5.7032999999999996</v>
      </c>
      <c r="AL2206" s="32">
        <v>6.9976000000000003</v>
      </c>
      <c r="AM2206" s="32">
        <v>0.4884</v>
      </c>
      <c r="AN2206" s="32">
        <v>0.50339999999999996</v>
      </c>
      <c r="AO2206" s="32">
        <v>0.50580000000000003</v>
      </c>
      <c r="AP2206" s="32">
        <v>7.5902000000000003</v>
      </c>
      <c r="AQ2206" s="32">
        <v>1.4999999999999999E-2</v>
      </c>
      <c r="AR2206" s="32">
        <v>7.5919999999999996</v>
      </c>
      <c r="AS2206" s="32">
        <v>1.2999999999999999E-2</v>
      </c>
      <c r="AT2206" s="32">
        <v>33.469799999999999</v>
      </c>
      <c r="AU2206" s="32">
        <v>3.0999999999999999E-3</v>
      </c>
      <c r="AV2206" s="32">
        <v>33.439799999999998</v>
      </c>
      <c r="AW2206" s="32">
        <v>1.8E-3</v>
      </c>
      <c r="AX2206" s="32">
        <v>4.2682000000000002</v>
      </c>
      <c r="AY2206">
        <v>1072.6199999999999</v>
      </c>
      <c r="AZ2206">
        <v>4.2678000000000003</v>
      </c>
      <c r="BA2206">
        <v>1072.6199999999999</v>
      </c>
      <c r="BB2206">
        <v>1034.5</v>
      </c>
      <c r="BC2206">
        <v>999.57</v>
      </c>
      <c r="BD2206" s="32">
        <v>4.4151999999999996</v>
      </c>
      <c r="BE2206" s="32">
        <v>4.4165000000000001</v>
      </c>
      <c r="BF2206" s="32">
        <v>34.968400000000003</v>
      </c>
      <c r="BG2206" s="32">
        <v>34.936900000000001</v>
      </c>
      <c r="BH2206" s="32"/>
      <c r="BI2206" s="34"/>
      <c r="BJ2206" s="34"/>
      <c r="BK2206" s="34"/>
      <c r="BL2206" s="34"/>
      <c r="BM2206">
        <v>-1</v>
      </c>
      <c r="BN2206" t="s">
        <v>5772</v>
      </c>
      <c r="BO2206" t="s">
        <v>8556</v>
      </c>
      <c r="BP2206" t="b">
        <v>1</v>
      </c>
    </row>
    <row r="2207" spans="1:68" x14ac:dyDescent="0.25">
      <c r="A2207" s="30" t="str">
        <f t="shared" si="35"/>
        <v>2014004129</v>
      </c>
      <c r="B2207" t="s">
        <v>240</v>
      </c>
      <c r="C2207">
        <v>129</v>
      </c>
      <c r="D2207" s="65" t="s">
        <v>8769</v>
      </c>
      <c r="E2207" t="s">
        <v>182</v>
      </c>
      <c r="F2207">
        <v>0</v>
      </c>
      <c r="G2207">
        <v>2014</v>
      </c>
      <c r="H2207">
        <v>1</v>
      </c>
      <c r="I2207" s="34">
        <v>1659</v>
      </c>
      <c r="J2207">
        <v>1652</v>
      </c>
      <c r="K2207" s="32">
        <v>42.7333</v>
      </c>
      <c r="L2207" s="32">
        <v>-61.6175</v>
      </c>
      <c r="M2207" s="31">
        <v>41743.96366898148</v>
      </c>
      <c r="N2207" s="33">
        <v>0.99</v>
      </c>
      <c r="O2207" s="33">
        <v>49.6</v>
      </c>
      <c r="P2207" s="32">
        <v>9.5587</v>
      </c>
      <c r="Q2207" s="32">
        <v>7.8376999999999999</v>
      </c>
      <c r="R2207" s="32">
        <v>10.930300000000001</v>
      </c>
      <c r="S2207" s="32">
        <v>1.0130999999999999</v>
      </c>
      <c r="T2207" s="32">
        <v>9.5480999999999998</v>
      </c>
      <c r="U2207" s="32">
        <v>7.8434999999999997</v>
      </c>
      <c r="V2207" s="32">
        <v>10.9292</v>
      </c>
      <c r="W2207" s="32">
        <v>1.0132000000000001</v>
      </c>
      <c r="X2207" s="32">
        <v>34.361800000000002</v>
      </c>
      <c r="Y2207" s="32">
        <v>33.511800000000001</v>
      </c>
      <c r="Z2207" s="32">
        <v>35.011299999999999</v>
      </c>
      <c r="AA2207" s="32">
        <v>0.50649999999999995</v>
      </c>
      <c r="AB2207" s="32">
        <v>34.343299999999999</v>
      </c>
      <c r="AC2207" s="32">
        <v>33.478200000000001</v>
      </c>
      <c r="AD2207" s="32">
        <v>34.988799999999998</v>
      </c>
      <c r="AE2207" s="32">
        <v>0.50580000000000003</v>
      </c>
      <c r="AF2207" s="32">
        <v>5.7043999999999997</v>
      </c>
      <c r="AG2207" s="32">
        <v>4.5732999999999997</v>
      </c>
      <c r="AH2207" s="32">
        <v>6.9383999999999997</v>
      </c>
      <c r="AI2207" s="32">
        <v>0.81100000000000005</v>
      </c>
      <c r="AJ2207" s="32">
        <v>5.7892999999999999</v>
      </c>
      <c r="AK2207" s="32">
        <v>4.6215000000000002</v>
      </c>
      <c r="AL2207" s="32">
        <v>7.0693999999999999</v>
      </c>
      <c r="AM2207" s="32">
        <v>0.84370000000000001</v>
      </c>
      <c r="AN2207" s="32">
        <v>0.66749999999999998</v>
      </c>
      <c r="AO2207" s="32">
        <v>0.66959999999999997</v>
      </c>
      <c r="AP2207" s="32">
        <v>7.8409000000000004</v>
      </c>
      <c r="AQ2207" s="32">
        <v>4.4999999999999997E-3</v>
      </c>
      <c r="AR2207" s="32">
        <v>7.8453999999999997</v>
      </c>
      <c r="AS2207" s="32">
        <v>2.8E-3</v>
      </c>
      <c r="AT2207" s="32">
        <v>33.512999999999998</v>
      </c>
      <c r="AU2207" s="32">
        <v>1.6000000000000001E-3</v>
      </c>
      <c r="AV2207" s="32">
        <v>33.481299999999997</v>
      </c>
      <c r="AW2207" s="32">
        <v>4.4999999999999997E-3</v>
      </c>
      <c r="AX2207" s="32">
        <v>3.8107000000000002</v>
      </c>
      <c r="AY2207">
        <v>1658.06</v>
      </c>
      <c r="AZ2207">
        <v>3.8096999999999999</v>
      </c>
      <c r="BA2207">
        <v>1658.06</v>
      </c>
      <c r="BB2207">
        <v>1685</v>
      </c>
      <c r="BC2207">
        <v>999.58</v>
      </c>
      <c r="BD2207" s="32">
        <v>4.4904000000000002</v>
      </c>
      <c r="BE2207" s="32">
        <v>4.4915000000000003</v>
      </c>
      <c r="BF2207" s="32">
        <v>34.972700000000003</v>
      </c>
      <c r="BG2207" s="32">
        <v>34.941600000000001</v>
      </c>
      <c r="BH2207" s="32"/>
      <c r="BI2207" s="34"/>
      <c r="BJ2207" s="34"/>
      <c r="BK2207" s="34"/>
      <c r="BL2207" s="34"/>
      <c r="BM2207">
        <v>-1</v>
      </c>
      <c r="BN2207" t="s">
        <v>5773</v>
      </c>
      <c r="BO2207" t="s">
        <v>8557</v>
      </c>
      <c r="BP2207" t="b">
        <v>1</v>
      </c>
    </row>
    <row r="2208" spans="1:68" x14ac:dyDescent="0.25">
      <c r="A2208" s="30" t="str">
        <f t="shared" si="35"/>
        <v>2014004131</v>
      </c>
      <c r="B2208" t="s">
        <v>240</v>
      </c>
      <c r="C2208">
        <v>131</v>
      </c>
      <c r="D2208" s="65" t="s">
        <v>8731</v>
      </c>
      <c r="E2208" t="s">
        <v>205</v>
      </c>
      <c r="F2208">
        <v>0</v>
      </c>
      <c r="G2208">
        <v>2014</v>
      </c>
      <c r="H2208">
        <v>1</v>
      </c>
      <c r="I2208" s="34">
        <v>2298.8000000000002</v>
      </c>
      <c r="J2208">
        <v>2244</v>
      </c>
      <c r="K2208" s="32">
        <v>42.618299999999998</v>
      </c>
      <c r="L2208" s="32">
        <v>-61.517200000000003</v>
      </c>
      <c r="M2208" s="31">
        <v>41744.117106481484</v>
      </c>
      <c r="N2208" s="33">
        <v>1.98</v>
      </c>
      <c r="O2208" s="33">
        <v>49.6</v>
      </c>
      <c r="P2208" s="32">
        <v>10.063499999999999</v>
      </c>
      <c r="Q2208" s="32">
        <v>9.8710000000000004</v>
      </c>
      <c r="R2208" s="32">
        <v>10.7408</v>
      </c>
      <c r="S2208" s="32">
        <v>0.2089</v>
      </c>
      <c r="T2208" s="32">
        <v>10.061</v>
      </c>
      <c r="U2208" s="32">
        <v>9.8703000000000003</v>
      </c>
      <c r="V2208" s="32">
        <v>10.721500000000001</v>
      </c>
      <c r="W2208" s="32">
        <v>0.20369999999999999</v>
      </c>
      <c r="X2208" s="32">
        <v>34.513800000000003</v>
      </c>
      <c r="Y2208" s="32">
        <v>34.422899999999998</v>
      </c>
      <c r="Z2208" s="32">
        <v>34.817500000000003</v>
      </c>
      <c r="AA2208" s="32">
        <v>0.10340000000000001</v>
      </c>
      <c r="AB2208" s="32">
        <v>34.486899999999999</v>
      </c>
      <c r="AC2208" s="32">
        <v>34.371200000000002</v>
      </c>
      <c r="AD2208" s="32">
        <v>34.805</v>
      </c>
      <c r="AE2208" s="32">
        <v>0.10970000000000001</v>
      </c>
      <c r="AF2208" s="32">
        <v>6.3090999999999999</v>
      </c>
      <c r="AG2208" s="32">
        <v>5.6322999999999999</v>
      </c>
      <c r="AH2208" s="32">
        <v>6.6573000000000002</v>
      </c>
      <c r="AI2208" s="32">
        <v>0.30930000000000002</v>
      </c>
      <c r="AJ2208" s="32">
        <v>6.4264000000000001</v>
      </c>
      <c r="AK2208" s="32">
        <v>5.7168999999999999</v>
      </c>
      <c r="AL2208" s="32">
        <v>6.7896999999999998</v>
      </c>
      <c r="AM2208" s="32">
        <v>0.3241</v>
      </c>
      <c r="AN2208" s="32">
        <v>0.1757</v>
      </c>
      <c r="AO2208" s="32">
        <v>0.19270000000000001</v>
      </c>
      <c r="AP2208" s="32">
        <v>9.9940999999999995</v>
      </c>
      <c r="AQ2208" s="32">
        <v>9.1000000000000004E-3</v>
      </c>
      <c r="AR2208" s="32">
        <v>9.9940999999999995</v>
      </c>
      <c r="AS2208" s="32">
        <v>9.4999999999999998E-3</v>
      </c>
      <c r="AT2208" s="32">
        <v>34.423699999999997</v>
      </c>
      <c r="AU2208" s="32">
        <v>5.9999999999999995E-4</v>
      </c>
      <c r="AV2208" s="32">
        <v>34.392400000000002</v>
      </c>
      <c r="AW2208" s="32">
        <v>1.6000000000000001E-3</v>
      </c>
      <c r="AX2208" s="32">
        <v>3.1701000000000001</v>
      </c>
      <c r="AY2208">
        <v>2280.1799999999998</v>
      </c>
      <c r="AZ2208">
        <v>3.1686999999999999</v>
      </c>
      <c r="BA2208">
        <v>2280.1799999999998</v>
      </c>
      <c r="BB2208">
        <v>2414</v>
      </c>
      <c r="BC2208">
        <v>999.59</v>
      </c>
      <c r="BD2208" s="32">
        <v>4.5408999999999997</v>
      </c>
      <c r="BE2208" s="32">
        <v>4.5407000000000002</v>
      </c>
      <c r="BF2208" s="32">
        <v>34.969200000000001</v>
      </c>
      <c r="BG2208" s="32">
        <v>34.938600000000001</v>
      </c>
      <c r="BH2208" s="32"/>
      <c r="BI2208" s="34"/>
      <c r="BJ2208" s="34"/>
      <c r="BK2208" s="34"/>
      <c r="BL2208" s="34"/>
      <c r="BM2208">
        <v>-1</v>
      </c>
      <c r="BN2208" t="s">
        <v>5774</v>
      </c>
      <c r="BO2208" t="s">
        <v>8558</v>
      </c>
      <c r="BP2208" t="b">
        <v>1</v>
      </c>
    </row>
    <row r="2209" spans="1:68" x14ac:dyDescent="0.25">
      <c r="A2209" s="30" t="str">
        <f t="shared" si="35"/>
        <v>2014004133</v>
      </c>
      <c r="B2209" t="s">
        <v>240</v>
      </c>
      <c r="C2209">
        <v>133</v>
      </c>
      <c r="D2209" s="65" t="s">
        <v>8732</v>
      </c>
      <c r="E2209" t="s">
        <v>97</v>
      </c>
      <c r="F2209">
        <v>0</v>
      </c>
      <c r="G2209">
        <v>2014</v>
      </c>
      <c r="H2209">
        <v>1</v>
      </c>
      <c r="I2209" s="34">
        <v>2739</v>
      </c>
      <c r="J2209">
        <v>2712</v>
      </c>
      <c r="K2209" s="32">
        <v>42.473199999999999</v>
      </c>
      <c r="L2209" s="32">
        <v>-61.436</v>
      </c>
      <c r="M2209" s="31">
        <v>41744.481365740743</v>
      </c>
      <c r="N2209" s="33">
        <v>2.98</v>
      </c>
      <c r="O2209" s="33">
        <v>49.6</v>
      </c>
      <c r="P2209" s="32">
        <v>9.2857000000000003</v>
      </c>
      <c r="Q2209" s="32">
        <v>8.1067999999999998</v>
      </c>
      <c r="R2209" s="32">
        <v>10.316800000000001</v>
      </c>
      <c r="S2209" s="32">
        <v>0.83620000000000005</v>
      </c>
      <c r="T2209" s="32">
        <v>9.2832000000000008</v>
      </c>
      <c r="U2209" s="32">
        <v>8.1178000000000008</v>
      </c>
      <c r="V2209" s="32">
        <v>10.3156</v>
      </c>
      <c r="W2209" s="32">
        <v>0.83599999999999997</v>
      </c>
      <c r="X2209" s="32">
        <v>34.185299999999998</v>
      </c>
      <c r="Y2209" s="32">
        <v>33.621600000000001</v>
      </c>
      <c r="Z2209" s="32">
        <v>34.636000000000003</v>
      </c>
      <c r="AA2209" s="32">
        <v>0.37940000000000002</v>
      </c>
      <c r="AB2209" s="32">
        <v>34.158299999999997</v>
      </c>
      <c r="AC2209" s="32">
        <v>33.594200000000001</v>
      </c>
      <c r="AD2209" s="32">
        <v>34.607500000000002</v>
      </c>
      <c r="AE2209" s="32">
        <v>0.37919999999999998</v>
      </c>
      <c r="AF2209" s="32">
        <v>6.6002000000000001</v>
      </c>
      <c r="AG2209" s="32">
        <v>6.2458</v>
      </c>
      <c r="AH2209" s="32">
        <v>7.0674000000000001</v>
      </c>
      <c r="AI2209" s="32">
        <v>0.25309999999999999</v>
      </c>
      <c r="AJ2209" s="32">
        <v>6.7271999999999998</v>
      </c>
      <c r="AK2209" s="32">
        <v>6.3555000000000001</v>
      </c>
      <c r="AL2209" s="32">
        <v>7.2374000000000001</v>
      </c>
      <c r="AM2209" s="32">
        <v>0.2661</v>
      </c>
      <c r="AN2209" s="32">
        <v>0.42730000000000001</v>
      </c>
      <c r="AO2209" s="32">
        <v>0.42699999999999999</v>
      </c>
      <c r="AP2209" s="32">
        <v>8.1529000000000007</v>
      </c>
      <c r="AQ2209" s="32">
        <v>2.01E-2</v>
      </c>
      <c r="AR2209" s="32">
        <v>8.1539000000000001</v>
      </c>
      <c r="AS2209" s="32">
        <v>2.0400000000000001E-2</v>
      </c>
      <c r="AT2209" s="32">
        <v>33.632800000000003</v>
      </c>
      <c r="AU2209" s="32">
        <v>1.35E-2</v>
      </c>
      <c r="AV2209" s="32">
        <v>33.605600000000003</v>
      </c>
      <c r="AW2209" s="32">
        <v>1.34E-2</v>
      </c>
      <c r="AX2209" s="32">
        <v>2.8018999999999998</v>
      </c>
      <c r="AY2209">
        <v>2703.73</v>
      </c>
      <c r="AZ2209">
        <v>2.8005</v>
      </c>
      <c r="BA2209">
        <v>2703.73</v>
      </c>
      <c r="BC2209">
        <v>999.6</v>
      </c>
      <c r="BD2209" s="32">
        <v>4.5505000000000004</v>
      </c>
      <c r="BE2209" s="32">
        <v>4.55</v>
      </c>
      <c r="BF2209" s="32">
        <v>34.9846</v>
      </c>
      <c r="BG2209" s="32">
        <v>34.956200000000003</v>
      </c>
      <c r="BH2209" s="32"/>
      <c r="BI2209" s="34"/>
      <c r="BJ2209" s="34"/>
      <c r="BK2209" s="34"/>
      <c r="BL2209" s="34"/>
      <c r="BM2209">
        <v>-1</v>
      </c>
      <c r="BN2209" t="s">
        <v>5775</v>
      </c>
      <c r="BO2209" t="s">
        <v>8559</v>
      </c>
      <c r="BP2209" t="b">
        <v>1</v>
      </c>
    </row>
    <row r="2210" spans="1:68" x14ac:dyDescent="0.25">
      <c r="A2210" s="30" t="str">
        <f t="shared" si="35"/>
        <v>2014004135</v>
      </c>
      <c r="B2210" t="s">
        <v>240</v>
      </c>
      <c r="C2210">
        <v>135</v>
      </c>
      <c r="D2210" s="65" t="s">
        <v>8771</v>
      </c>
      <c r="E2210" t="s">
        <v>201</v>
      </c>
      <c r="F2210">
        <v>0</v>
      </c>
      <c r="G2210">
        <v>2014</v>
      </c>
      <c r="H2210">
        <v>1</v>
      </c>
      <c r="I2210" s="34">
        <v>3381.4</v>
      </c>
      <c r="J2210">
        <v>3203</v>
      </c>
      <c r="K2210" s="32">
        <v>42.365200000000002</v>
      </c>
      <c r="L2210" s="32">
        <v>-61.344700000000003</v>
      </c>
      <c r="M2210" s="31">
        <v>41744.655995370369</v>
      </c>
      <c r="N2210" s="33">
        <v>2.98</v>
      </c>
      <c r="O2210" s="33">
        <v>49.6</v>
      </c>
      <c r="P2210" s="32">
        <v>8.1233000000000004</v>
      </c>
      <c r="Q2210" s="32">
        <v>7.7862999999999998</v>
      </c>
      <c r="R2210" s="32">
        <v>9.0813000000000006</v>
      </c>
      <c r="S2210" s="32">
        <v>0.35410000000000003</v>
      </c>
      <c r="T2210" s="32">
        <v>8.1233000000000004</v>
      </c>
      <c r="U2210" s="32">
        <v>7.7864000000000004</v>
      </c>
      <c r="V2210" s="32">
        <v>9.0802999999999994</v>
      </c>
      <c r="W2210" s="32">
        <v>0.35299999999999998</v>
      </c>
      <c r="X2210" s="32">
        <v>33.700499999999998</v>
      </c>
      <c r="Y2210" s="32">
        <v>33.474200000000003</v>
      </c>
      <c r="Z2210" s="32">
        <v>34.206400000000002</v>
      </c>
      <c r="AA2210" s="32">
        <v>0.2266</v>
      </c>
      <c r="AB2210" s="32">
        <v>33.674999999999997</v>
      </c>
      <c r="AC2210" s="32">
        <v>33.445700000000002</v>
      </c>
      <c r="AD2210" s="32">
        <v>34.181699999999999</v>
      </c>
      <c r="AE2210" s="32">
        <v>0.22789999999999999</v>
      </c>
      <c r="AF2210" s="32">
        <v>6.7549000000000001</v>
      </c>
      <c r="AG2210" s="32">
        <v>5.7873999999999999</v>
      </c>
      <c r="AH2210" s="32">
        <v>7.1821999999999999</v>
      </c>
      <c r="AI2210" s="32">
        <v>0.45150000000000001</v>
      </c>
      <c r="AJ2210" s="32">
        <v>6.8912000000000004</v>
      </c>
      <c r="AK2210" s="32">
        <v>5.8833000000000002</v>
      </c>
      <c r="AL2210" s="32">
        <v>7.3493000000000004</v>
      </c>
      <c r="AM2210" s="32">
        <v>0.47670000000000001</v>
      </c>
      <c r="AN2210" s="32">
        <v>0.4098</v>
      </c>
      <c r="AO2210" s="32">
        <v>0.41189999999999999</v>
      </c>
      <c r="AP2210" s="32">
        <v>8.1107999999999993</v>
      </c>
      <c r="AQ2210" s="32">
        <v>3.0200000000000001E-2</v>
      </c>
      <c r="AR2210" s="32">
        <v>8.1259999999999994</v>
      </c>
      <c r="AS2210" s="32">
        <v>1.1299999999999999E-2</v>
      </c>
      <c r="AT2210" s="32">
        <v>33.4925</v>
      </c>
      <c r="AU2210" s="32">
        <v>2.8E-3</v>
      </c>
      <c r="AV2210" s="32">
        <v>33.466900000000003</v>
      </c>
      <c r="AW2210" s="32">
        <v>8.0000000000000004E-4</v>
      </c>
      <c r="AX2210" s="32">
        <v>2.3172999999999999</v>
      </c>
      <c r="AY2210">
        <v>3361.92</v>
      </c>
      <c r="AZ2210">
        <v>2.3155999999999999</v>
      </c>
      <c r="BA2210">
        <v>3362.9</v>
      </c>
      <c r="BB2210">
        <v>3361</v>
      </c>
      <c r="BC2210">
        <v>999.61</v>
      </c>
      <c r="BD2210" s="32">
        <v>4.4474999999999998</v>
      </c>
      <c r="BE2210" s="32">
        <v>4.4474</v>
      </c>
      <c r="BF2210" s="32">
        <v>34.955100000000002</v>
      </c>
      <c r="BG2210" s="32">
        <v>34.928100000000001</v>
      </c>
      <c r="BH2210" s="32"/>
      <c r="BI2210" s="34"/>
      <c r="BJ2210" s="34"/>
      <c r="BK2210" s="34"/>
      <c r="BL2210" s="34"/>
      <c r="BM2210">
        <v>-1</v>
      </c>
      <c r="BN2210" t="s">
        <v>5776</v>
      </c>
      <c r="BO2210" t="s">
        <v>8560</v>
      </c>
      <c r="BP2210" t="b">
        <v>1</v>
      </c>
    </row>
    <row r="2211" spans="1:68" x14ac:dyDescent="0.25">
      <c r="A2211" s="30" t="str">
        <f t="shared" si="35"/>
        <v>2014004137</v>
      </c>
      <c r="B2211" t="s">
        <v>240</v>
      </c>
      <c r="C2211">
        <v>137</v>
      </c>
      <c r="D2211" s="65" t="s">
        <v>8801</v>
      </c>
      <c r="E2211" t="s">
        <v>198</v>
      </c>
      <c r="F2211">
        <v>0</v>
      </c>
      <c r="G2211">
        <v>2014</v>
      </c>
      <c r="H2211">
        <v>1</v>
      </c>
      <c r="I2211" s="34">
        <v>3877.9</v>
      </c>
      <c r="J2211">
        <v>3782</v>
      </c>
      <c r="K2211" s="54">
        <v>42.2</v>
      </c>
      <c r="L2211" s="54">
        <v>-61.166200000000003</v>
      </c>
      <c r="M2211" s="31">
        <v>41744.858263888891</v>
      </c>
      <c r="N2211" s="33">
        <v>2.98</v>
      </c>
      <c r="O2211" s="33">
        <v>49.6</v>
      </c>
      <c r="P2211" s="32">
        <v>10.672499999999999</v>
      </c>
      <c r="Q2211" s="32">
        <v>9.4138999999999999</v>
      </c>
      <c r="R2211" s="32">
        <v>11.8353</v>
      </c>
      <c r="S2211" s="32">
        <v>0.9113</v>
      </c>
      <c r="T2211" s="32">
        <v>10.6709</v>
      </c>
      <c r="U2211" s="32">
        <v>9.3987999999999996</v>
      </c>
      <c r="V2211" s="32">
        <v>11.839600000000001</v>
      </c>
      <c r="W2211" s="32">
        <v>0.91139999999999999</v>
      </c>
      <c r="X2211" s="32">
        <v>34.528100000000002</v>
      </c>
      <c r="Y2211" s="32">
        <v>33.707799999999999</v>
      </c>
      <c r="Z2211" s="32">
        <v>35.023000000000003</v>
      </c>
      <c r="AA2211" s="32">
        <v>0.4844</v>
      </c>
      <c r="AB2211" s="32">
        <v>34.502600000000001</v>
      </c>
      <c r="AC2211" s="32">
        <v>33.69</v>
      </c>
      <c r="AD2211" s="32">
        <v>34.995199999999997</v>
      </c>
      <c r="AE2211" s="32">
        <v>0.48470000000000002</v>
      </c>
      <c r="AF2211" s="32">
        <v>6.2713999999999999</v>
      </c>
      <c r="AG2211" s="32">
        <v>5.681</v>
      </c>
      <c r="AH2211" s="32">
        <v>7.0922999999999998</v>
      </c>
      <c r="AI2211" s="32">
        <v>0.5554</v>
      </c>
      <c r="AJ2211" s="32">
        <v>6.3925999999999998</v>
      </c>
      <c r="AK2211" s="32">
        <v>5.7792000000000003</v>
      </c>
      <c r="AL2211" s="32">
        <v>7.2588999999999997</v>
      </c>
      <c r="AM2211" s="32">
        <v>0.57930000000000004</v>
      </c>
      <c r="AN2211" s="32">
        <v>0.6925</v>
      </c>
      <c r="AO2211" s="32">
        <v>0.67230000000000001</v>
      </c>
      <c r="AP2211" s="32">
        <v>9.5751000000000008</v>
      </c>
      <c r="AQ2211" s="32">
        <v>2.5000000000000001E-2</v>
      </c>
      <c r="AR2211" s="32">
        <v>9.5694999999999997</v>
      </c>
      <c r="AS2211" s="32">
        <v>1.23E-2</v>
      </c>
      <c r="AT2211" s="32">
        <v>33.729799999999997</v>
      </c>
      <c r="AU2211" s="32">
        <v>1.9099999999999999E-2</v>
      </c>
      <c r="AV2211" s="32">
        <v>33.713099999999997</v>
      </c>
      <c r="AW2211" s="32">
        <v>1.06E-2</v>
      </c>
      <c r="AX2211" s="32">
        <v>2.2136999999999998</v>
      </c>
      <c r="AY2211">
        <v>3781.46</v>
      </c>
      <c r="AZ2211">
        <v>2.2120000000000002</v>
      </c>
      <c r="BA2211">
        <v>3790.23</v>
      </c>
      <c r="BC2211">
        <v>999.63</v>
      </c>
      <c r="BD2211" s="32">
        <v>4.4367999999999999</v>
      </c>
      <c r="BE2211" s="32">
        <v>4.4364999999999997</v>
      </c>
      <c r="BF2211" s="32">
        <v>34.975900000000003</v>
      </c>
      <c r="BG2211" s="32">
        <v>34.949199999999998</v>
      </c>
      <c r="BH2211" s="32"/>
      <c r="BI2211" s="34"/>
      <c r="BJ2211" s="34"/>
      <c r="BK2211" s="34"/>
      <c r="BL2211" s="34"/>
      <c r="BM2211">
        <v>-1</v>
      </c>
      <c r="BN2211" t="s">
        <v>5777</v>
      </c>
      <c r="BO2211" t="s">
        <v>8561</v>
      </c>
      <c r="BP2211" t="b">
        <v>1</v>
      </c>
    </row>
    <row r="2212" spans="1:68" x14ac:dyDescent="0.25">
      <c r="A2212" s="30" t="str">
        <f t="shared" si="35"/>
        <v>2014004139</v>
      </c>
      <c r="B2212" t="s">
        <v>240</v>
      </c>
      <c r="C2212">
        <v>139</v>
      </c>
      <c r="D2212" s="65" t="s">
        <v>8734</v>
      </c>
      <c r="E2212" t="s">
        <v>197</v>
      </c>
      <c r="F2212">
        <v>0</v>
      </c>
      <c r="G2212">
        <v>2014</v>
      </c>
      <c r="H2212">
        <v>1</v>
      </c>
      <c r="I2212" s="34">
        <v>4068.9</v>
      </c>
      <c r="J2212">
        <v>4068</v>
      </c>
      <c r="K2212" s="32">
        <v>42.030500000000004</v>
      </c>
      <c r="L2212" s="32">
        <v>-61.063200000000002</v>
      </c>
      <c r="M2212" s="31">
        <v>41745.125324074077</v>
      </c>
      <c r="N2212" s="33">
        <v>2.98</v>
      </c>
      <c r="O2212" s="33">
        <v>49.6</v>
      </c>
      <c r="P2212" s="32">
        <v>11.817</v>
      </c>
      <c r="Q2212" s="32">
        <v>8.4962</v>
      </c>
      <c r="R2212" s="32">
        <v>14.994899999999999</v>
      </c>
      <c r="S2212" s="32">
        <v>2.6478999999999999</v>
      </c>
      <c r="T2212" s="32">
        <v>11.8187</v>
      </c>
      <c r="U2212" s="32">
        <v>8.5084999999999997</v>
      </c>
      <c r="V2212" s="32">
        <v>14.992900000000001</v>
      </c>
      <c r="W2212" s="32">
        <v>2.6459999999999999</v>
      </c>
      <c r="X2212" s="32">
        <v>34.913699999999999</v>
      </c>
      <c r="Y2212" s="32">
        <v>33.493600000000001</v>
      </c>
      <c r="Z2212" s="32">
        <v>35.905900000000003</v>
      </c>
      <c r="AA2212" s="32">
        <v>0.87880000000000003</v>
      </c>
      <c r="AB2212" s="32">
        <v>34.798699999999997</v>
      </c>
      <c r="AC2212" s="32">
        <v>33.4557</v>
      </c>
      <c r="AD2212" s="32">
        <v>35.877899999999997</v>
      </c>
      <c r="AE2212" s="32">
        <v>0.92249999999999999</v>
      </c>
      <c r="AF2212" s="32">
        <v>5.76</v>
      </c>
      <c r="AG2212" s="32">
        <v>4.3023999999999996</v>
      </c>
      <c r="AH2212" s="32">
        <v>7.0846</v>
      </c>
      <c r="AI2212" s="32">
        <v>0.95069999999999999</v>
      </c>
      <c r="AJ2212" s="32">
        <v>5.8678999999999997</v>
      </c>
      <c r="AK2212" s="32">
        <v>4.3578000000000001</v>
      </c>
      <c r="AL2212" s="32">
        <v>7.2713999999999999</v>
      </c>
      <c r="AM2212" s="32">
        <v>0.9889</v>
      </c>
      <c r="AN2212" s="32"/>
      <c r="AO2212" s="32"/>
      <c r="AP2212" s="32"/>
      <c r="AQ2212" s="32"/>
      <c r="AR2212" s="32"/>
      <c r="AS2212" s="32"/>
      <c r="AT2212" s="32"/>
      <c r="AU2212" s="32"/>
      <c r="AV2212" s="32"/>
      <c r="AW2212" s="32"/>
      <c r="AX2212" s="32">
        <v>2.1619999999999999</v>
      </c>
      <c r="AY2212">
        <v>4056.2</v>
      </c>
      <c r="AZ2212">
        <v>2.1608000000000001</v>
      </c>
      <c r="BA2212">
        <v>4056.2</v>
      </c>
      <c r="BB2212">
        <v>4057</v>
      </c>
      <c r="BC2212">
        <v>999.64</v>
      </c>
      <c r="BD2212" s="32">
        <v>4.5270999999999999</v>
      </c>
      <c r="BE2212" s="32">
        <v>4.5266000000000002</v>
      </c>
      <c r="BF2212" s="32">
        <v>34.991799999999998</v>
      </c>
      <c r="BG2212" s="32">
        <v>34.965600000000002</v>
      </c>
      <c r="BH2212" s="32"/>
      <c r="BI2212" s="34"/>
      <c r="BJ2212" s="34"/>
      <c r="BK2212" s="34"/>
      <c r="BL2212" s="34"/>
      <c r="BM2212">
        <v>-1</v>
      </c>
      <c r="BN2212" t="s">
        <v>5778</v>
      </c>
      <c r="BO2212" t="s">
        <v>8562</v>
      </c>
      <c r="BP2212" t="b">
        <v>1</v>
      </c>
    </row>
    <row r="2213" spans="1:68" x14ac:dyDescent="0.25">
      <c r="A2213" s="30" t="str">
        <f t="shared" si="35"/>
        <v>2014004141</v>
      </c>
      <c r="B2213" t="s">
        <v>240</v>
      </c>
      <c r="C2213">
        <v>141</v>
      </c>
      <c r="D2213" s="65" t="s">
        <v>8772</v>
      </c>
      <c r="E2213" t="s">
        <v>200</v>
      </c>
      <c r="F2213">
        <v>0</v>
      </c>
      <c r="G2213">
        <v>2014</v>
      </c>
      <c r="H2213">
        <v>1</v>
      </c>
      <c r="I2213" s="34">
        <v>4425.8999999999996</v>
      </c>
      <c r="J2213">
        <v>4498</v>
      </c>
      <c r="K2213" s="32">
        <v>41.789299999999997</v>
      </c>
      <c r="L2213" s="32">
        <v>-60.911700000000003</v>
      </c>
      <c r="M2213" s="31">
        <v>41745.410277777781</v>
      </c>
      <c r="N2213" s="33">
        <v>2.98</v>
      </c>
      <c r="O2213" s="33">
        <v>49.6</v>
      </c>
      <c r="P2213" s="32">
        <v>11.542199999999999</v>
      </c>
      <c r="Q2213" s="32">
        <v>10.803000000000001</v>
      </c>
      <c r="R2213" s="32">
        <v>12.445</v>
      </c>
      <c r="S2213" s="32">
        <v>0.59160000000000001</v>
      </c>
      <c r="T2213" s="32">
        <v>11.540900000000001</v>
      </c>
      <c r="U2213" s="32">
        <v>10.8025</v>
      </c>
      <c r="V2213" s="32">
        <v>12.4436</v>
      </c>
      <c r="W2213" s="32">
        <v>0.59099999999999997</v>
      </c>
      <c r="X2213" s="32">
        <v>34.733499999999999</v>
      </c>
      <c r="Y2213" s="32">
        <v>34.142699999999998</v>
      </c>
      <c r="Z2213" s="32">
        <v>35.260300000000001</v>
      </c>
      <c r="AA2213" s="32">
        <v>0.4123</v>
      </c>
      <c r="AB2213" s="32">
        <v>34.7087</v>
      </c>
      <c r="AC2213" s="32">
        <v>34.116900000000001</v>
      </c>
      <c r="AD2213" s="32">
        <v>35.233800000000002</v>
      </c>
      <c r="AE2213" s="32">
        <v>0.41189999999999999</v>
      </c>
      <c r="AF2213" s="32">
        <v>6.1627999999999998</v>
      </c>
      <c r="AG2213" s="32">
        <v>5.5382999999999996</v>
      </c>
      <c r="AH2213" s="32">
        <v>6.7279999999999998</v>
      </c>
      <c r="AI2213" s="32">
        <v>0.40600000000000003</v>
      </c>
      <c r="AJ2213" s="32">
        <v>6.2816000000000001</v>
      </c>
      <c r="AK2213" s="32">
        <v>5.6334999999999997</v>
      </c>
      <c r="AL2213" s="32">
        <v>6.8772000000000002</v>
      </c>
      <c r="AM2213" s="32">
        <v>0.42399999999999999</v>
      </c>
      <c r="AN2213" s="32">
        <v>0.56240000000000001</v>
      </c>
      <c r="AO2213" s="32">
        <v>0.56200000000000006</v>
      </c>
      <c r="AP2213" s="32">
        <v>10.812900000000001</v>
      </c>
      <c r="AQ2213" s="32">
        <v>8.2000000000000007E-3</v>
      </c>
      <c r="AR2213" s="32">
        <v>10.814399999999999</v>
      </c>
      <c r="AS2213" s="32">
        <v>1.1900000000000001E-2</v>
      </c>
      <c r="AT2213" s="32">
        <v>34.152799999999999</v>
      </c>
      <c r="AU2213" s="32">
        <v>9.7000000000000003E-3</v>
      </c>
      <c r="AV2213" s="32">
        <v>34.127400000000002</v>
      </c>
      <c r="AW2213" s="32">
        <v>1.0999999999999999E-2</v>
      </c>
      <c r="AX2213" s="32">
        <v>2.1669</v>
      </c>
      <c r="AY2213">
        <v>4392.8500000000004</v>
      </c>
      <c r="AZ2213">
        <v>2.1657999999999999</v>
      </c>
      <c r="BA2213">
        <v>4391.88</v>
      </c>
      <c r="BB2213">
        <v>4403</v>
      </c>
      <c r="BC2213">
        <v>999.67</v>
      </c>
      <c r="BD2213" s="32">
        <v>4.5359999999999996</v>
      </c>
      <c r="BE2213" s="32">
        <v>4.5354000000000001</v>
      </c>
      <c r="BF2213" s="32">
        <v>34.992199999999997</v>
      </c>
      <c r="BG2213" s="32">
        <v>34.965800000000002</v>
      </c>
      <c r="BH2213" s="32"/>
      <c r="BI2213" s="34"/>
      <c r="BJ2213" s="34"/>
      <c r="BK2213" s="34"/>
      <c r="BL2213" s="34"/>
      <c r="BM2213">
        <v>-1</v>
      </c>
      <c r="BN2213" t="s">
        <v>5779</v>
      </c>
      <c r="BO2213" t="s">
        <v>8563</v>
      </c>
      <c r="BP2213" t="b">
        <v>1</v>
      </c>
    </row>
    <row r="2214" spans="1:68" x14ac:dyDescent="0.25">
      <c r="A2214" s="30" t="str">
        <f t="shared" si="35"/>
        <v>2014004144</v>
      </c>
      <c r="B2214" t="s">
        <v>240</v>
      </c>
      <c r="C2214">
        <v>144</v>
      </c>
      <c r="D2214" s="65" t="s">
        <v>8875</v>
      </c>
      <c r="E2214" t="s">
        <v>204</v>
      </c>
      <c r="F2214">
        <v>0</v>
      </c>
      <c r="G2214">
        <v>2014</v>
      </c>
      <c r="H2214">
        <v>1</v>
      </c>
      <c r="I2214" s="34">
        <v>4633.8999999999996</v>
      </c>
      <c r="J2214">
        <v>4680</v>
      </c>
      <c r="K2214" s="32">
        <v>41.411499999999997</v>
      </c>
      <c r="L2214" s="32">
        <v>-60.678800000000003</v>
      </c>
      <c r="M2214" s="31">
        <v>41745.787881944445</v>
      </c>
      <c r="N2214" s="33">
        <v>1.98</v>
      </c>
      <c r="O2214" s="33">
        <v>49.6</v>
      </c>
      <c r="P2214" s="32">
        <v>15.9397</v>
      </c>
      <c r="Q2214" s="32">
        <v>15.4841</v>
      </c>
      <c r="R2214" s="32">
        <v>16.354500000000002</v>
      </c>
      <c r="S2214" s="32">
        <v>0.36770000000000003</v>
      </c>
      <c r="T2214" s="32">
        <v>15.940799999999999</v>
      </c>
      <c r="U2214" s="32">
        <v>15.4839</v>
      </c>
      <c r="V2214" s="32">
        <v>16.354500000000002</v>
      </c>
      <c r="W2214" s="32">
        <v>0.36699999999999999</v>
      </c>
      <c r="X2214" s="32">
        <v>36.001100000000001</v>
      </c>
      <c r="Y2214" s="32">
        <v>35.779600000000002</v>
      </c>
      <c r="Z2214" s="32">
        <v>36.192900000000002</v>
      </c>
      <c r="AA2214" s="32">
        <v>0.17280000000000001</v>
      </c>
      <c r="AB2214" s="32">
        <v>35.974800000000002</v>
      </c>
      <c r="AC2214" s="32">
        <v>35.752600000000001</v>
      </c>
      <c r="AD2214" s="32">
        <v>36.165500000000002</v>
      </c>
      <c r="AE2214" s="32">
        <v>0.17249999999999999</v>
      </c>
      <c r="AF2214" s="32">
        <v>5.2972000000000001</v>
      </c>
      <c r="AG2214" s="32">
        <v>4.7057000000000002</v>
      </c>
      <c r="AH2214" s="32">
        <v>5.9248000000000003</v>
      </c>
      <c r="AI2214" s="32">
        <v>0.44140000000000001</v>
      </c>
      <c r="AJ2214" s="32">
        <v>5.3940999999999999</v>
      </c>
      <c r="AK2214" s="32">
        <v>4.7763999999999998</v>
      </c>
      <c r="AL2214" s="32">
        <v>6.0479000000000003</v>
      </c>
      <c r="AM2214" s="32">
        <v>0.4582</v>
      </c>
      <c r="AN2214" s="32">
        <v>0.125</v>
      </c>
      <c r="AO2214" s="32">
        <v>0.1237</v>
      </c>
      <c r="AP2214" s="32">
        <v>15.488899999999999</v>
      </c>
      <c r="AQ2214" s="32">
        <v>4.0000000000000002E-4</v>
      </c>
      <c r="AR2214" s="32">
        <v>15.489100000000001</v>
      </c>
      <c r="AS2214" s="32">
        <v>6.9999999999999999E-4</v>
      </c>
      <c r="AT2214" s="32">
        <v>35.781300000000002</v>
      </c>
      <c r="AU2214" s="32">
        <v>2E-3</v>
      </c>
      <c r="AV2214" s="32">
        <v>35.754199999999997</v>
      </c>
      <c r="AW2214" s="32">
        <v>1.9E-3</v>
      </c>
      <c r="AX2214" s="32">
        <v>2.1894</v>
      </c>
      <c r="AY2214">
        <v>4586.3500000000004</v>
      </c>
      <c r="AZ2214">
        <v>2.1861999999999999</v>
      </c>
      <c r="BA2214">
        <v>4588.29</v>
      </c>
      <c r="BB2214">
        <v>4686</v>
      </c>
      <c r="BC2214">
        <v>999.7</v>
      </c>
      <c r="BD2214" s="32">
        <v>4.5876000000000001</v>
      </c>
      <c r="BE2214" s="32">
        <v>4.5872000000000002</v>
      </c>
      <c r="BF2214" s="32">
        <v>34.995699999999999</v>
      </c>
      <c r="BG2214" s="32">
        <v>34.970500000000001</v>
      </c>
      <c r="BH2214" s="32"/>
      <c r="BI2214" s="34"/>
      <c r="BJ2214" s="34"/>
      <c r="BK2214" s="34"/>
      <c r="BL2214" s="34"/>
      <c r="BM2214">
        <v>-1</v>
      </c>
      <c r="BN2214" t="s">
        <v>5780</v>
      </c>
      <c r="BO2214" t="s">
        <v>8564</v>
      </c>
      <c r="BP2214" t="b">
        <v>1</v>
      </c>
    </row>
    <row r="2215" spans="1:68" x14ac:dyDescent="0.25">
      <c r="A2215" s="30" t="str">
        <f t="shared" si="35"/>
        <v>2014004146</v>
      </c>
      <c r="B2215" t="s">
        <v>240</v>
      </c>
      <c r="C2215">
        <v>146</v>
      </c>
      <c r="D2215" s="65" t="s">
        <v>8736</v>
      </c>
      <c r="E2215" t="s">
        <v>118</v>
      </c>
      <c r="F2215">
        <v>1</v>
      </c>
      <c r="G2215">
        <v>2014</v>
      </c>
      <c r="H2215">
        <v>1</v>
      </c>
      <c r="I2215" s="34">
        <v>3714.7</v>
      </c>
      <c r="J2215">
        <v>3659</v>
      </c>
      <c r="K2215" s="32">
        <v>43.469200000000001</v>
      </c>
      <c r="L2215" s="32">
        <v>-57.529800000000002</v>
      </c>
      <c r="M2215" s="31">
        <v>41746.715694444443</v>
      </c>
      <c r="N2215" s="33">
        <v>0.99</v>
      </c>
      <c r="O2215" s="33">
        <v>49.6</v>
      </c>
      <c r="P2215" s="32">
        <v>3.7747999999999999</v>
      </c>
      <c r="Q2215" s="32">
        <v>3.3828999999999998</v>
      </c>
      <c r="R2215" s="32">
        <v>4.2831999999999999</v>
      </c>
      <c r="S2215" s="32">
        <v>0.377</v>
      </c>
      <c r="T2215" s="32">
        <v>3.7755000000000001</v>
      </c>
      <c r="U2215" s="32">
        <v>3.3826999999999998</v>
      </c>
      <c r="V2215" s="32">
        <v>4.2797000000000001</v>
      </c>
      <c r="W2215" s="32">
        <v>0.377</v>
      </c>
      <c r="X2215" s="32">
        <v>32.5886</v>
      </c>
      <c r="Y2215" s="32">
        <v>32.401299999999999</v>
      </c>
      <c r="Z2215" s="32">
        <v>32.886099999999999</v>
      </c>
      <c r="AA2215" s="32">
        <v>0.19850000000000001</v>
      </c>
      <c r="AB2215" s="32">
        <v>32.573</v>
      </c>
      <c r="AC2215" s="32">
        <v>32.383600000000001</v>
      </c>
      <c r="AD2215" s="32">
        <v>32.869799999999998</v>
      </c>
      <c r="AE2215" s="32">
        <v>0.19839999999999999</v>
      </c>
      <c r="AF2215" s="32">
        <v>7.8615000000000004</v>
      </c>
      <c r="AG2215" s="32">
        <v>7.2672999999999996</v>
      </c>
      <c r="AH2215" s="32">
        <v>8.2523999999999997</v>
      </c>
      <c r="AI2215" s="32">
        <v>0.37190000000000001</v>
      </c>
      <c r="AJ2215" s="32">
        <v>7.9847999999999999</v>
      </c>
      <c r="AK2215" s="32">
        <v>7.3743999999999996</v>
      </c>
      <c r="AL2215" s="32">
        <v>8.3869000000000007</v>
      </c>
      <c r="AM2215" s="32">
        <v>0.39579999999999999</v>
      </c>
      <c r="AN2215" s="32">
        <v>0.30309999999999998</v>
      </c>
      <c r="AO2215" s="32">
        <v>0.3034</v>
      </c>
      <c r="AP2215" s="32">
        <v>3.395</v>
      </c>
      <c r="AQ2215" s="32">
        <v>2.7000000000000001E-3</v>
      </c>
      <c r="AR2215" s="32">
        <v>3.395</v>
      </c>
      <c r="AS2215" s="32">
        <v>2.8999999999999998E-3</v>
      </c>
      <c r="AT2215" s="32">
        <v>32.403199999999998</v>
      </c>
      <c r="AU2215" s="32">
        <v>1.1999999999999999E-3</v>
      </c>
      <c r="AV2215" s="32">
        <v>32.386200000000002</v>
      </c>
      <c r="AW2215" s="32">
        <v>1.8E-3</v>
      </c>
      <c r="AX2215" s="32">
        <v>2.2585000000000002</v>
      </c>
      <c r="AY2215">
        <v>3711.82</v>
      </c>
      <c r="AZ2215">
        <v>2.2570999999999999</v>
      </c>
      <c r="BA2215">
        <v>3711.82</v>
      </c>
      <c r="BB2215">
        <v>3672</v>
      </c>
      <c r="BC2215">
        <v>999.51</v>
      </c>
      <c r="BD2215" s="32">
        <v>4.2679999999999998</v>
      </c>
      <c r="BE2215" s="32">
        <v>4.2674000000000003</v>
      </c>
      <c r="BF2215" s="32">
        <v>34.9557</v>
      </c>
      <c r="BG2215" s="32">
        <v>34.938899999999997</v>
      </c>
      <c r="BH2215" s="32">
        <v>3.3828999999999998</v>
      </c>
      <c r="BI2215" s="34">
        <v>12</v>
      </c>
      <c r="BJ2215" s="34">
        <v>0</v>
      </c>
      <c r="BK2215" s="34">
        <v>26</v>
      </c>
      <c r="BL2215" s="34">
        <v>26</v>
      </c>
      <c r="BM2215">
        <v>0</v>
      </c>
      <c r="BN2215" t="s">
        <v>5781</v>
      </c>
      <c r="BO2215" t="s">
        <v>8565</v>
      </c>
      <c r="BP2215" t="b">
        <v>1</v>
      </c>
    </row>
    <row r="2216" spans="1:68" x14ac:dyDescent="0.25">
      <c r="A2216" s="30" t="str">
        <f t="shared" si="35"/>
        <v>2014004150</v>
      </c>
      <c r="B2216" t="s">
        <v>240</v>
      </c>
      <c r="C2216">
        <v>150</v>
      </c>
      <c r="D2216" s="65" t="s">
        <v>8897</v>
      </c>
      <c r="E2216" t="s">
        <v>98</v>
      </c>
      <c r="F2216">
        <v>1</v>
      </c>
      <c r="G2216">
        <v>2014</v>
      </c>
      <c r="H2216">
        <v>1</v>
      </c>
      <c r="I2216" s="34">
        <v>2873.7</v>
      </c>
      <c r="J2216">
        <v>2855</v>
      </c>
      <c r="K2216" s="32">
        <v>43.780799999999999</v>
      </c>
      <c r="L2216" s="32">
        <v>-57.835700000000003</v>
      </c>
      <c r="M2216" s="31">
        <v>41747.047094907408</v>
      </c>
      <c r="N2216" s="33">
        <v>1.98</v>
      </c>
      <c r="O2216" s="33">
        <v>49.59</v>
      </c>
      <c r="P2216" s="32">
        <v>3.9828000000000001</v>
      </c>
      <c r="Q2216" s="32">
        <v>3.9276</v>
      </c>
      <c r="R2216" s="32">
        <v>4.3998999999999997</v>
      </c>
      <c r="S2216" s="32">
        <v>0.10349999999999999</v>
      </c>
      <c r="T2216" s="32">
        <v>3.9826000000000001</v>
      </c>
      <c r="U2216" s="32">
        <v>3.9266999999999999</v>
      </c>
      <c r="V2216" s="32">
        <v>4.3978999999999999</v>
      </c>
      <c r="W2216" s="32">
        <v>0.1041</v>
      </c>
      <c r="X2216" s="32">
        <v>32.624899999999997</v>
      </c>
      <c r="Y2216" s="32">
        <v>32.587899999999998</v>
      </c>
      <c r="Z2216" s="32">
        <v>32.856999999999999</v>
      </c>
      <c r="AA2216" s="32">
        <v>7.17E-2</v>
      </c>
      <c r="AB2216" s="32">
        <v>32.611800000000002</v>
      </c>
      <c r="AC2216" s="32">
        <v>32.572899999999997</v>
      </c>
      <c r="AD2216" s="32">
        <v>32.8491</v>
      </c>
      <c r="AE2216" s="32">
        <v>7.3599999999999999E-2</v>
      </c>
      <c r="AF2216" s="32">
        <v>7.7782</v>
      </c>
      <c r="AG2216" s="32">
        <v>7.3109000000000002</v>
      </c>
      <c r="AH2216" s="32">
        <v>7.923</v>
      </c>
      <c r="AI2216" s="32">
        <v>0.19670000000000001</v>
      </c>
      <c r="AJ2216" s="32">
        <v>7.9050000000000002</v>
      </c>
      <c r="AK2216" s="32">
        <v>7.3887999999999998</v>
      </c>
      <c r="AL2216" s="32">
        <v>8.0695999999999994</v>
      </c>
      <c r="AM2216" s="32">
        <v>0.21479999999999999</v>
      </c>
      <c r="AN2216" s="32">
        <v>0.16550000000000001</v>
      </c>
      <c r="AO2216" s="32">
        <v>0.17050000000000001</v>
      </c>
      <c r="AP2216" s="32">
        <v>3.9298000000000002</v>
      </c>
      <c r="AQ2216" s="32">
        <v>2.3999999999999998E-3</v>
      </c>
      <c r="AR2216" s="32">
        <v>3.9296000000000002</v>
      </c>
      <c r="AS2216" s="32">
        <v>2.3E-3</v>
      </c>
      <c r="AT2216" s="32">
        <v>32.588500000000003</v>
      </c>
      <c r="AU2216" s="32">
        <v>8.0000000000000004E-4</v>
      </c>
      <c r="AV2216" s="32">
        <v>32.574100000000001</v>
      </c>
      <c r="AW2216" s="32">
        <v>1.1999999999999999E-3</v>
      </c>
      <c r="AX2216" s="32">
        <v>2.8759999999999999</v>
      </c>
      <c r="AY2216">
        <v>2872.76</v>
      </c>
      <c r="AZ2216">
        <v>2.8736999999999999</v>
      </c>
      <c r="BA2216">
        <v>2872.76</v>
      </c>
      <c r="BB2216">
        <v>2867.8</v>
      </c>
      <c r="BC2216">
        <v>999.48</v>
      </c>
      <c r="BD2216" s="32">
        <v>4.2171000000000003</v>
      </c>
      <c r="BE2216" s="32">
        <v>4.2163000000000004</v>
      </c>
      <c r="BF2216" s="32">
        <v>34.947200000000002</v>
      </c>
      <c r="BG2216" s="32">
        <v>34.932699999999997</v>
      </c>
      <c r="BH2216" s="32">
        <v>3.9276</v>
      </c>
      <c r="BI2216" s="34">
        <v>17</v>
      </c>
      <c r="BJ2216" s="34">
        <v>0</v>
      </c>
      <c r="BK2216" s="34">
        <v>38</v>
      </c>
      <c r="BL2216" s="34">
        <v>38</v>
      </c>
      <c r="BM2216">
        <v>0</v>
      </c>
      <c r="BN2216" t="s">
        <v>5782</v>
      </c>
      <c r="BO2216" t="s">
        <v>8566</v>
      </c>
      <c r="BP2216" t="b">
        <v>1</v>
      </c>
    </row>
    <row r="2217" spans="1:68" x14ac:dyDescent="0.25">
      <c r="A2217" s="30" t="str">
        <f t="shared" si="35"/>
        <v>2014004153</v>
      </c>
      <c r="B2217" t="s">
        <v>240</v>
      </c>
      <c r="C2217">
        <v>153</v>
      </c>
      <c r="D2217" s="65" t="s">
        <v>8775</v>
      </c>
      <c r="E2217" t="s">
        <v>99</v>
      </c>
      <c r="F2217">
        <v>1</v>
      </c>
      <c r="G2217">
        <v>2014</v>
      </c>
      <c r="H2217">
        <v>1</v>
      </c>
      <c r="I2217" s="34">
        <v>759.4</v>
      </c>
      <c r="J2217">
        <v>750</v>
      </c>
      <c r="K2217" s="32">
        <v>44.1325</v>
      </c>
      <c r="L2217" s="32">
        <v>-58.174999999999997</v>
      </c>
      <c r="M2217" s="31">
        <v>41747.28434027778</v>
      </c>
      <c r="N2217" s="33">
        <v>2.98</v>
      </c>
      <c r="O2217" s="33">
        <v>49.59</v>
      </c>
      <c r="P2217" s="32">
        <v>3.4578000000000002</v>
      </c>
      <c r="Q2217" s="32">
        <v>3.1791</v>
      </c>
      <c r="R2217" s="32">
        <v>4.1127000000000002</v>
      </c>
      <c r="S2217" s="32">
        <v>0.27829999999999999</v>
      </c>
      <c r="T2217" s="32">
        <v>3.4561999999999999</v>
      </c>
      <c r="U2217" s="32">
        <v>3.1785999999999999</v>
      </c>
      <c r="V2217" s="32">
        <v>4.1121999999999996</v>
      </c>
      <c r="W2217" s="32">
        <v>0.27789999999999998</v>
      </c>
      <c r="X2217" s="32">
        <v>32.527500000000003</v>
      </c>
      <c r="Y2217" s="32">
        <v>32.443800000000003</v>
      </c>
      <c r="Z2217" s="32">
        <v>32.879300000000001</v>
      </c>
      <c r="AA2217" s="32">
        <v>0.14799999999999999</v>
      </c>
      <c r="AB2217" s="32">
        <v>32.515099999999997</v>
      </c>
      <c r="AC2217" s="32">
        <v>32.431100000000001</v>
      </c>
      <c r="AD2217" s="32">
        <v>32.866399999999999</v>
      </c>
      <c r="AE2217" s="32">
        <v>0.14899999999999999</v>
      </c>
      <c r="AF2217" s="32">
        <v>7.8238000000000003</v>
      </c>
      <c r="AG2217" s="32">
        <v>7.2633000000000001</v>
      </c>
      <c r="AH2217" s="32">
        <v>8.0399999999999991</v>
      </c>
      <c r="AI2217" s="32">
        <v>0.2868</v>
      </c>
      <c r="AJ2217" s="32">
        <v>7.9530000000000003</v>
      </c>
      <c r="AK2217" s="32">
        <v>7.359</v>
      </c>
      <c r="AL2217" s="32">
        <v>8.1766000000000005</v>
      </c>
      <c r="AM2217" s="32">
        <v>0.30459999999999998</v>
      </c>
      <c r="AN2217" s="32">
        <v>0.27250000000000002</v>
      </c>
      <c r="AO2217" s="32">
        <v>0.27239999999999998</v>
      </c>
      <c r="AP2217" s="32">
        <v>3.3347000000000002</v>
      </c>
      <c r="AQ2217" s="32">
        <v>6.9999999999999999E-4</v>
      </c>
      <c r="AR2217" s="32">
        <v>3.3344999999999998</v>
      </c>
      <c r="AS2217" s="32">
        <v>6.9999999999999999E-4</v>
      </c>
      <c r="AT2217" s="32">
        <v>32.447499999999998</v>
      </c>
      <c r="AU2217" s="32">
        <v>3.3999999999999998E-3</v>
      </c>
      <c r="AV2217" s="32">
        <v>32.434399999999997</v>
      </c>
      <c r="AW2217" s="32">
        <v>3.2000000000000002E-3</v>
      </c>
      <c r="AX2217" s="32">
        <v>3.1791</v>
      </c>
      <c r="AY2217">
        <v>37.69</v>
      </c>
      <c r="AZ2217">
        <v>3.1785999999999999</v>
      </c>
      <c r="BA2217">
        <v>37.69</v>
      </c>
      <c r="BB2217">
        <v>728.1</v>
      </c>
      <c r="BC2217">
        <v>727.8</v>
      </c>
      <c r="BD2217" s="32">
        <v>4.6631</v>
      </c>
      <c r="BE2217" s="32">
        <v>4.6619999999999999</v>
      </c>
      <c r="BF2217" s="32">
        <v>34.957799999999999</v>
      </c>
      <c r="BG2217" s="32">
        <v>34.943300000000001</v>
      </c>
      <c r="BH2217" s="32">
        <v>3.1791</v>
      </c>
      <c r="BI2217" s="34">
        <v>38</v>
      </c>
      <c r="BJ2217" s="34">
        <v>0</v>
      </c>
      <c r="BK2217" s="34">
        <v>44</v>
      </c>
      <c r="BL2217" s="34">
        <v>44</v>
      </c>
      <c r="BM2217">
        <v>0</v>
      </c>
      <c r="BN2217" t="s">
        <v>5783</v>
      </c>
      <c r="BO2217" t="s">
        <v>8567</v>
      </c>
      <c r="BP2217" t="b">
        <v>1</v>
      </c>
    </row>
    <row r="2218" spans="1:68" x14ac:dyDescent="0.25">
      <c r="A2218" s="30" t="str">
        <f t="shared" si="35"/>
        <v>2014004155</v>
      </c>
      <c r="B2218" t="s">
        <v>240</v>
      </c>
      <c r="C2218">
        <v>155</v>
      </c>
      <c r="D2218" s="65" t="s">
        <v>8877</v>
      </c>
      <c r="E2218" t="s">
        <v>100</v>
      </c>
      <c r="F2218">
        <v>1</v>
      </c>
      <c r="G2218">
        <v>2014</v>
      </c>
      <c r="H2218">
        <v>1</v>
      </c>
      <c r="I2218" s="34">
        <v>59.5</v>
      </c>
      <c r="J2218">
        <v>64.8</v>
      </c>
      <c r="K2218" s="32">
        <v>44.474800000000002</v>
      </c>
      <c r="L2218" s="32">
        <v>-58.508800000000001</v>
      </c>
      <c r="M2218" s="31">
        <v>41747.422407407408</v>
      </c>
      <c r="N2218" s="33">
        <v>2.98</v>
      </c>
      <c r="O2218" s="33">
        <v>49.59</v>
      </c>
      <c r="P2218" s="32">
        <v>2.3170000000000002</v>
      </c>
      <c r="Q2218" s="32">
        <v>1.806</v>
      </c>
      <c r="R2218" s="32">
        <v>2.3868999999999998</v>
      </c>
      <c r="S2218" s="32">
        <v>0.1492</v>
      </c>
      <c r="T2218" s="32">
        <v>2.3174000000000001</v>
      </c>
      <c r="U2218" s="32">
        <v>1.8111999999999999</v>
      </c>
      <c r="V2218" s="32">
        <v>2.3864999999999998</v>
      </c>
      <c r="W2218" s="32">
        <v>0.14810000000000001</v>
      </c>
      <c r="X2218" s="32">
        <v>32.128399999999999</v>
      </c>
      <c r="Y2218" s="32">
        <v>32.115499999999997</v>
      </c>
      <c r="Z2218" s="32">
        <v>32.233800000000002</v>
      </c>
      <c r="AA2218" s="32">
        <v>2.7400000000000001E-2</v>
      </c>
      <c r="AB2218" s="32">
        <v>32.114699999999999</v>
      </c>
      <c r="AC2218" s="32">
        <v>32.102400000000003</v>
      </c>
      <c r="AD2218" s="32">
        <v>32.217199999999998</v>
      </c>
      <c r="AE2218" s="32">
        <v>2.6700000000000002E-2</v>
      </c>
      <c r="AF2218" s="32">
        <v>8.2385999999999999</v>
      </c>
      <c r="AG2218" s="32">
        <v>7.7838000000000003</v>
      </c>
      <c r="AH2218" s="32">
        <v>8.3463999999999992</v>
      </c>
      <c r="AI2218" s="32">
        <v>0.18379999999999999</v>
      </c>
      <c r="AJ2218" s="32">
        <v>8.3841999999999999</v>
      </c>
      <c r="AK2218" s="32">
        <v>7.8982000000000001</v>
      </c>
      <c r="AL2218" s="32">
        <v>8.4931999999999999</v>
      </c>
      <c r="AM2218" s="32">
        <v>0.1898</v>
      </c>
      <c r="AN2218" s="32">
        <v>0.1353</v>
      </c>
      <c r="AO2218" s="32">
        <v>0.1321</v>
      </c>
      <c r="AP2218" s="32">
        <v>2.3774999999999999</v>
      </c>
      <c r="AQ2218" s="32">
        <v>3.8999999999999998E-3</v>
      </c>
      <c r="AR2218" s="32">
        <v>2.3780000000000001</v>
      </c>
      <c r="AS2218" s="32">
        <v>2.0999999999999999E-3</v>
      </c>
      <c r="AT2218" s="32">
        <v>32.1173</v>
      </c>
      <c r="AU2218" s="32">
        <v>6.9999999999999999E-4</v>
      </c>
      <c r="AV2218" s="32">
        <v>32.104100000000003</v>
      </c>
      <c r="AW2218" s="32">
        <v>4.0000000000000002E-4</v>
      </c>
      <c r="AX2218" s="32">
        <v>1.7619</v>
      </c>
      <c r="AY2218">
        <v>59.51</v>
      </c>
      <c r="AZ2218">
        <v>1.76</v>
      </c>
      <c r="BA2218">
        <v>59.51</v>
      </c>
      <c r="BB2218">
        <v>66</v>
      </c>
      <c r="BD2218" s="32"/>
      <c r="BE2218" s="32"/>
      <c r="BF2218" s="32"/>
      <c r="BG2218" s="32"/>
      <c r="BH2218" s="32"/>
      <c r="BI2218" s="34"/>
      <c r="BJ2218" s="34">
        <v>0</v>
      </c>
      <c r="BK2218" s="34">
        <v>60</v>
      </c>
      <c r="BL2218" s="34">
        <v>60</v>
      </c>
      <c r="BM2218">
        <v>0</v>
      </c>
      <c r="BN2218" t="s">
        <v>5784</v>
      </c>
      <c r="BO2218" t="s">
        <v>8568</v>
      </c>
      <c r="BP2218" t="b">
        <v>1</v>
      </c>
    </row>
    <row r="2219" spans="1:68" x14ac:dyDescent="0.25">
      <c r="A2219" s="30" t="str">
        <f t="shared" si="35"/>
        <v>2014004157</v>
      </c>
      <c r="B2219" t="s">
        <v>240</v>
      </c>
      <c r="C2219">
        <v>157</v>
      </c>
      <c r="D2219" s="65" t="s">
        <v>8776</v>
      </c>
      <c r="E2219" t="s">
        <v>101</v>
      </c>
      <c r="F2219">
        <v>1</v>
      </c>
      <c r="G2219">
        <v>2014</v>
      </c>
      <c r="H2219">
        <v>1</v>
      </c>
      <c r="I2219" s="34">
        <v>239.9</v>
      </c>
      <c r="J2219">
        <v>264</v>
      </c>
      <c r="K2219" s="32">
        <v>44.815800000000003</v>
      </c>
      <c r="L2219" s="32">
        <v>-58.849699999999999</v>
      </c>
      <c r="M2219" s="31">
        <v>41747.54650462963</v>
      </c>
      <c r="N2219" s="33">
        <v>2.98</v>
      </c>
      <c r="O2219" s="33">
        <v>49.59</v>
      </c>
      <c r="P2219" s="32">
        <v>0.86519999999999997</v>
      </c>
      <c r="Q2219" s="32">
        <v>0.44640000000000002</v>
      </c>
      <c r="R2219" s="32">
        <v>0.97089999999999999</v>
      </c>
      <c r="S2219" s="32">
        <v>0.15759999999999999</v>
      </c>
      <c r="T2219" s="32">
        <v>0.86529999999999996</v>
      </c>
      <c r="U2219" s="32">
        <v>0.45040000000000002</v>
      </c>
      <c r="V2219" s="32">
        <v>0.97070000000000001</v>
      </c>
      <c r="W2219" s="32">
        <v>0.15670000000000001</v>
      </c>
      <c r="X2219" s="32">
        <v>31.7575</v>
      </c>
      <c r="Y2219" s="32">
        <v>31.7408</v>
      </c>
      <c r="Z2219" s="32">
        <v>31.821100000000001</v>
      </c>
      <c r="AA2219" s="32">
        <v>2.6599999999999999E-2</v>
      </c>
      <c r="AB2219" s="32">
        <v>31.7438</v>
      </c>
      <c r="AC2219" s="32">
        <v>31.7273</v>
      </c>
      <c r="AD2219" s="32">
        <v>31.807500000000001</v>
      </c>
      <c r="AE2219" s="32">
        <v>2.5899999999999999E-2</v>
      </c>
      <c r="AF2219" s="32">
        <v>8.2606999999999999</v>
      </c>
      <c r="AG2219" s="32">
        <v>8.0981000000000005</v>
      </c>
      <c r="AH2219" s="32">
        <v>8.3511000000000006</v>
      </c>
      <c r="AI2219" s="32">
        <v>8.7800000000000003E-2</v>
      </c>
      <c r="AJ2219" s="32">
        <v>8.3827999999999996</v>
      </c>
      <c r="AK2219" s="32">
        <v>8.2158999999999995</v>
      </c>
      <c r="AL2219" s="32">
        <v>8.4741</v>
      </c>
      <c r="AM2219" s="32">
        <v>9.0999999999999998E-2</v>
      </c>
      <c r="AN2219" s="32">
        <v>9.1899999999999996E-2</v>
      </c>
      <c r="AO2219" s="32">
        <v>9.1399999999999995E-2</v>
      </c>
      <c r="AP2219" s="32">
        <v>0.9677</v>
      </c>
      <c r="AQ2219" s="32">
        <v>1.9E-3</v>
      </c>
      <c r="AR2219" s="32">
        <v>0.96719999999999995</v>
      </c>
      <c r="AS2219" s="32">
        <v>2.0999999999999999E-3</v>
      </c>
      <c r="AT2219" s="32">
        <v>31.741</v>
      </c>
      <c r="AU2219" s="32">
        <v>1E-4</v>
      </c>
      <c r="AV2219" s="32">
        <v>31.728000000000002</v>
      </c>
      <c r="AW2219" s="32">
        <v>1E-4</v>
      </c>
      <c r="AX2219" s="32">
        <v>0.1545</v>
      </c>
      <c r="AY2219">
        <v>66.45</v>
      </c>
      <c r="AZ2219">
        <v>0.15529999999999999</v>
      </c>
      <c r="BA2219">
        <v>66.45</v>
      </c>
      <c r="BB2219">
        <v>202</v>
      </c>
      <c r="BC2219">
        <v>202.25</v>
      </c>
      <c r="BD2219" s="32">
        <v>3.0855000000000001</v>
      </c>
      <c r="BE2219" s="32">
        <v>3.0838999999999999</v>
      </c>
      <c r="BF2219" s="32">
        <v>33.112499999999997</v>
      </c>
      <c r="BG2219" s="32">
        <v>33.099800000000002</v>
      </c>
      <c r="BH2219" s="32">
        <v>0.1545</v>
      </c>
      <c r="BI2219" s="34">
        <v>67</v>
      </c>
      <c r="BJ2219" s="34">
        <v>0</v>
      </c>
      <c r="BK2219" s="34">
        <v>242</v>
      </c>
      <c r="BL2219" s="34">
        <v>242</v>
      </c>
      <c r="BM2219">
        <v>0</v>
      </c>
      <c r="BN2219" t="s">
        <v>5785</v>
      </c>
      <c r="BO2219" t="s">
        <v>8569</v>
      </c>
      <c r="BP2219" t="b">
        <v>1</v>
      </c>
    </row>
    <row r="2220" spans="1:68" x14ac:dyDescent="0.25">
      <c r="A2220" s="30" t="str">
        <f t="shared" si="35"/>
        <v>2014004160</v>
      </c>
      <c r="B2220" t="s">
        <v>240</v>
      </c>
      <c r="C2220">
        <v>160</v>
      </c>
      <c r="D2220" s="65" t="s">
        <v>8777</v>
      </c>
      <c r="E2220" t="s">
        <v>102</v>
      </c>
      <c r="F2220">
        <v>1</v>
      </c>
      <c r="G2220">
        <v>2014</v>
      </c>
      <c r="H2220">
        <v>1</v>
      </c>
      <c r="I2220" s="34">
        <v>99.2</v>
      </c>
      <c r="J2220">
        <v>104</v>
      </c>
      <c r="K2220" s="32">
        <v>45.158499999999997</v>
      </c>
      <c r="L2220" s="32">
        <v>-59.174700000000001</v>
      </c>
      <c r="M2220" s="31">
        <v>41747.683831018519</v>
      </c>
      <c r="N2220" s="33">
        <v>1.98</v>
      </c>
      <c r="O2220" s="33">
        <v>49.59</v>
      </c>
      <c r="P2220" s="32">
        <v>1.1359999999999999</v>
      </c>
      <c r="Q2220" s="32">
        <v>1.0972999999999999</v>
      </c>
      <c r="R2220" s="32">
        <v>1.2177</v>
      </c>
      <c r="S2220" s="32">
        <v>3.8600000000000002E-2</v>
      </c>
      <c r="T2220" s="32">
        <v>1.1359999999999999</v>
      </c>
      <c r="U2220" s="32">
        <v>1.097</v>
      </c>
      <c r="V2220" s="32">
        <v>1.2162999999999999</v>
      </c>
      <c r="W2220" s="32">
        <v>3.8100000000000002E-2</v>
      </c>
      <c r="X2220" s="32">
        <v>31.6873</v>
      </c>
      <c r="Y2220" s="32">
        <v>31.686599999999999</v>
      </c>
      <c r="Z2220" s="32">
        <v>31.688600000000001</v>
      </c>
      <c r="AA2220" s="32">
        <v>4.0000000000000002E-4</v>
      </c>
      <c r="AB2220" s="32">
        <v>31.6736</v>
      </c>
      <c r="AC2220" s="32">
        <v>31.6724</v>
      </c>
      <c r="AD2220" s="32">
        <v>31.674499999999998</v>
      </c>
      <c r="AE2220" s="32">
        <v>4.0000000000000002E-4</v>
      </c>
      <c r="AF2220" s="32">
        <v>8.1762999999999995</v>
      </c>
      <c r="AG2220" s="32">
        <v>8.1479999999999997</v>
      </c>
      <c r="AH2220" s="32">
        <v>8.2098999999999993</v>
      </c>
      <c r="AI2220" s="32">
        <v>1.6400000000000001E-2</v>
      </c>
      <c r="AJ2220" s="32">
        <v>8.3066999999999993</v>
      </c>
      <c r="AK2220" s="32">
        <v>8.2684999999999995</v>
      </c>
      <c r="AL2220" s="32">
        <v>8.3526000000000007</v>
      </c>
      <c r="AM2220" s="32">
        <v>2.1700000000000001E-2</v>
      </c>
      <c r="AN2220" s="32">
        <v>7.7000000000000002E-3</v>
      </c>
      <c r="AO2220" s="32">
        <v>7.1000000000000004E-3</v>
      </c>
      <c r="AP2220" s="32">
        <v>1.2089000000000001</v>
      </c>
      <c r="AQ2220" s="32">
        <v>2.5000000000000001E-3</v>
      </c>
      <c r="AR2220" s="32">
        <v>1.2085999999999999</v>
      </c>
      <c r="AS2220" s="32">
        <v>3.8999999999999998E-3</v>
      </c>
      <c r="AT2220" s="32">
        <v>31.686900000000001</v>
      </c>
      <c r="AU2220" s="32">
        <v>2.9999999999999997E-4</v>
      </c>
      <c r="AV2220" s="32">
        <v>31.673500000000001</v>
      </c>
      <c r="AW2220" s="32">
        <v>2.9999999999999997E-4</v>
      </c>
      <c r="AX2220" s="32">
        <v>0.86970000000000003</v>
      </c>
      <c r="AY2220">
        <v>69.42</v>
      </c>
      <c r="AZ2220">
        <v>0.87219999999999998</v>
      </c>
      <c r="BA2220">
        <v>69.42</v>
      </c>
      <c r="BB2220">
        <v>101.9</v>
      </c>
      <c r="BC2220">
        <v>99.16</v>
      </c>
      <c r="BD2220" s="32">
        <v>1.456</v>
      </c>
      <c r="BE2220" s="32">
        <v>1.4556</v>
      </c>
      <c r="BF2220" s="32">
        <v>32.218800000000002</v>
      </c>
      <c r="BG2220" s="32">
        <v>32.205199999999998</v>
      </c>
      <c r="BH2220" s="32">
        <v>0.86970000000000003</v>
      </c>
      <c r="BI2220" s="34">
        <v>70</v>
      </c>
      <c r="BJ2220" s="34">
        <v>0</v>
      </c>
      <c r="BK2220" s="34">
        <v>100</v>
      </c>
      <c r="BL2220" s="34">
        <v>100</v>
      </c>
      <c r="BM2220">
        <v>0</v>
      </c>
      <c r="BN2220" t="s">
        <v>5786</v>
      </c>
      <c r="BO2220" t="s">
        <v>8570</v>
      </c>
      <c r="BP2220" t="b">
        <v>1</v>
      </c>
    </row>
    <row r="2221" spans="1:68" x14ac:dyDescent="0.25">
      <c r="A2221" s="30" t="str">
        <f t="shared" si="35"/>
        <v>2014004163</v>
      </c>
      <c r="B2221" t="s">
        <v>240</v>
      </c>
      <c r="C2221">
        <v>163</v>
      </c>
      <c r="D2221" s="65" t="s">
        <v>8741</v>
      </c>
      <c r="E2221" t="s">
        <v>104</v>
      </c>
      <c r="F2221">
        <v>1</v>
      </c>
      <c r="G2221">
        <v>2014</v>
      </c>
      <c r="H2221">
        <v>1</v>
      </c>
      <c r="I2221" s="34">
        <v>130.9</v>
      </c>
      <c r="J2221">
        <v>134</v>
      </c>
      <c r="K2221" s="32">
        <v>45.491799999999998</v>
      </c>
      <c r="L2221" s="32">
        <v>-59.516800000000003</v>
      </c>
      <c r="M2221" s="31">
        <v>41747.819780092592</v>
      </c>
      <c r="N2221" s="33">
        <v>1.98</v>
      </c>
      <c r="O2221" s="33">
        <v>49.59</v>
      </c>
      <c r="P2221" s="32">
        <v>0.44319999999999998</v>
      </c>
      <c r="Q2221" s="32">
        <v>4.9200000000000001E-2</v>
      </c>
      <c r="R2221" s="32">
        <v>0.69179999999999997</v>
      </c>
      <c r="S2221" s="32">
        <v>0.22539999999999999</v>
      </c>
      <c r="T2221" s="32">
        <v>0.44359999999999999</v>
      </c>
      <c r="U2221" s="32">
        <v>4.9799999999999997E-2</v>
      </c>
      <c r="V2221" s="32">
        <v>0.68889999999999996</v>
      </c>
      <c r="W2221" s="32">
        <v>0.22550000000000001</v>
      </c>
      <c r="X2221" s="32">
        <v>31.577400000000001</v>
      </c>
      <c r="Y2221" s="32">
        <v>31.558199999999999</v>
      </c>
      <c r="Z2221" s="32">
        <v>31.664200000000001</v>
      </c>
      <c r="AA2221" s="32">
        <v>2.9399999999999999E-2</v>
      </c>
      <c r="AB2221" s="32">
        <v>31.565300000000001</v>
      </c>
      <c r="AC2221" s="32">
        <v>31.543299999999999</v>
      </c>
      <c r="AD2221" s="32">
        <v>31.654900000000001</v>
      </c>
      <c r="AE2221" s="32">
        <v>2.9899999999999999E-2</v>
      </c>
      <c r="AF2221" s="32">
        <v>8.5431000000000008</v>
      </c>
      <c r="AG2221" s="32">
        <v>8.1150000000000002</v>
      </c>
      <c r="AH2221" s="32">
        <v>8.7871000000000006</v>
      </c>
      <c r="AI2221" s="32">
        <v>0.2112</v>
      </c>
      <c r="AJ2221" s="32">
        <v>8.6724999999999994</v>
      </c>
      <c r="AK2221" s="32">
        <v>8.2078000000000007</v>
      </c>
      <c r="AL2221" s="32">
        <v>8.9277999999999995</v>
      </c>
      <c r="AM2221" s="32">
        <v>0.22320000000000001</v>
      </c>
      <c r="AN2221" s="32">
        <v>0.1018</v>
      </c>
      <c r="AO2221" s="32">
        <v>0.1041</v>
      </c>
      <c r="AP2221" s="32">
        <v>0.67949999999999999</v>
      </c>
      <c r="AQ2221" s="32">
        <v>1.04E-2</v>
      </c>
      <c r="AR2221" s="32">
        <v>0.67920000000000003</v>
      </c>
      <c r="AS2221" s="32">
        <v>8.3999999999999995E-3</v>
      </c>
      <c r="AT2221" s="32">
        <v>31.564399999999999</v>
      </c>
      <c r="AU2221" s="32">
        <v>2.0000000000000001E-4</v>
      </c>
      <c r="AV2221" s="32">
        <v>31.552700000000002</v>
      </c>
      <c r="AW2221" s="32">
        <v>5.0000000000000001E-4</v>
      </c>
      <c r="AX2221" s="32">
        <v>4.9200000000000001E-2</v>
      </c>
      <c r="AY2221">
        <v>41.65</v>
      </c>
      <c r="AZ2221">
        <v>4.9799999999999997E-2</v>
      </c>
      <c r="BA2221">
        <v>41.65</v>
      </c>
      <c r="BB2221">
        <v>144.1</v>
      </c>
      <c r="BD2221" s="32"/>
      <c r="BE2221" s="32"/>
      <c r="BF2221" s="32"/>
      <c r="BG2221" s="32"/>
      <c r="BH2221" s="32">
        <v>4.9200000000000001E-2</v>
      </c>
      <c r="BI2221" s="34">
        <v>42</v>
      </c>
      <c r="BJ2221" s="34">
        <v>0</v>
      </c>
      <c r="BK2221" s="34">
        <v>132</v>
      </c>
      <c r="BL2221" s="34">
        <v>132</v>
      </c>
      <c r="BM2221">
        <v>0</v>
      </c>
      <c r="BN2221" t="s">
        <v>5787</v>
      </c>
      <c r="BO2221" t="s">
        <v>8571</v>
      </c>
      <c r="BP2221" t="b">
        <v>1</v>
      </c>
    </row>
    <row r="2222" spans="1:68" x14ac:dyDescent="0.25">
      <c r="A2222" s="30" t="str">
        <f t="shared" si="35"/>
        <v>2014004166</v>
      </c>
      <c r="B2222" t="s">
        <v>240</v>
      </c>
      <c r="C2222">
        <v>166</v>
      </c>
      <c r="D2222" s="65" t="s">
        <v>8780</v>
      </c>
      <c r="E2222" t="s">
        <v>105</v>
      </c>
      <c r="F2222">
        <v>1</v>
      </c>
      <c r="G2222">
        <v>2014</v>
      </c>
      <c r="H2222">
        <v>1</v>
      </c>
      <c r="I2222" s="34">
        <v>133.9</v>
      </c>
      <c r="J2222">
        <v>140</v>
      </c>
      <c r="K2222" s="32">
        <v>45.658999999999999</v>
      </c>
      <c r="L2222" s="32">
        <v>-59.701000000000001</v>
      </c>
      <c r="M2222" s="31">
        <v>41747.918749999997</v>
      </c>
      <c r="N2222" s="33">
        <v>3.97</v>
      </c>
      <c r="O2222" s="33">
        <v>49.59</v>
      </c>
      <c r="P2222" s="32">
        <v>-0.23139999999999999</v>
      </c>
      <c r="Q2222" s="32">
        <v>-0.42609999999999998</v>
      </c>
      <c r="R2222" s="32">
        <v>2.3E-2</v>
      </c>
      <c r="S2222" s="32">
        <v>0.183</v>
      </c>
      <c r="T2222" s="32">
        <v>-0.16539999999999999</v>
      </c>
      <c r="U2222" s="32">
        <v>-0.3659</v>
      </c>
      <c r="V2222" s="32">
        <v>6.6E-3</v>
      </c>
      <c r="W2222" s="32">
        <v>0.14069999999999999</v>
      </c>
      <c r="X2222" s="32">
        <v>31.345600000000001</v>
      </c>
      <c r="Y2222" s="32">
        <v>31.317699999999999</v>
      </c>
      <c r="Z2222" s="32">
        <v>31.372499999999999</v>
      </c>
      <c r="AA2222" s="32">
        <v>2.0799999999999999E-2</v>
      </c>
      <c r="AB2222" s="32">
        <v>31.357099999999999</v>
      </c>
      <c r="AC2222" s="32">
        <v>31.116800000000001</v>
      </c>
      <c r="AD2222" s="32">
        <v>31.539000000000001</v>
      </c>
      <c r="AE2222" s="32">
        <v>8.14E-2</v>
      </c>
      <c r="AF2222" s="32">
        <v>8.5891999999999999</v>
      </c>
      <c r="AG2222" s="32">
        <v>8.3887999999999998</v>
      </c>
      <c r="AH2222" s="32">
        <v>8.8592999999999993</v>
      </c>
      <c r="AI2222" s="32">
        <v>0.16259999999999999</v>
      </c>
      <c r="AJ2222" s="32">
        <v>7.8097000000000003</v>
      </c>
      <c r="AK2222" s="32">
        <v>7.5514000000000001</v>
      </c>
      <c r="AL2222" s="32">
        <v>8.1791999999999998</v>
      </c>
      <c r="AM2222" s="32">
        <v>0.15409999999999999</v>
      </c>
      <c r="AN2222" s="32">
        <v>5.7599999999999998E-2</v>
      </c>
      <c r="AO2222" s="32">
        <v>0.16569999999999999</v>
      </c>
      <c r="AP2222" s="32">
        <v>-3.8600000000000002E-2</v>
      </c>
      <c r="AQ2222" s="32">
        <v>4.0300000000000002E-2</v>
      </c>
      <c r="AR2222" s="32">
        <v>-4.2799999999999998E-2</v>
      </c>
      <c r="AS2222" s="32">
        <v>3.7900000000000003E-2</v>
      </c>
      <c r="AT2222" s="32">
        <v>31.324200000000001</v>
      </c>
      <c r="AU2222" s="32">
        <v>4.1000000000000003E-3</v>
      </c>
      <c r="AV2222" s="32">
        <v>31.1647</v>
      </c>
      <c r="AW2222" s="32">
        <v>6.7699999999999996E-2</v>
      </c>
      <c r="AX2222" s="32">
        <v>-0.96150000000000002</v>
      </c>
      <c r="AY2222">
        <v>77.349999999999994</v>
      </c>
      <c r="AZ2222">
        <v>-0.96189999999999998</v>
      </c>
      <c r="BA2222">
        <v>77.349999999999994</v>
      </c>
      <c r="BB2222">
        <v>139.80000000000001</v>
      </c>
      <c r="BC2222">
        <v>133.85</v>
      </c>
      <c r="BD2222" s="32">
        <v>3.1932</v>
      </c>
      <c r="BE2222" s="32">
        <v>3.1896</v>
      </c>
      <c r="BF2222" s="32">
        <v>33.312100000000001</v>
      </c>
      <c r="BG2222" s="32">
        <v>33.298400000000001</v>
      </c>
      <c r="BH2222" s="32">
        <v>-0.96150000000000002</v>
      </c>
      <c r="BI2222" s="34">
        <v>78</v>
      </c>
      <c r="BJ2222" s="34">
        <v>0</v>
      </c>
      <c r="BK2222" s="34">
        <v>135</v>
      </c>
      <c r="BL2222" s="34">
        <v>135</v>
      </c>
      <c r="BM2222">
        <v>0</v>
      </c>
      <c r="BN2222" t="s">
        <v>5788</v>
      </c>
      <c r="BO2222" t="s">
        <v>8572</v>
      </c>
      <c r="BP2222" t="b">
        <v>1</v>
      </c>
    </row>
    <row r="2223" spans="1:68" x14ac:dyDescent="0.25">
      <c r="A2223" s="30" t="str">
        <f t="shared" si="35"/>
        <v>2014004168</v>
      </c>
      <c r="B2223" t="s">
        <v>240</v>
      </c>
      <c r="C2223">
        <v>168</v>
      </c>
      <c r="D2223" s="65" t="s">
        <v>8781</v>
      </c>
      <c r="E2223" t="s">
        <v>106</v>
      </c>
      <c r="F2223">
        <v>1</v>
      </c>
      <c r="G2223">
        <v>2014</v>
      </c>
      <c r="H2223">
        <v>1</v>
      </c>
      <c r="I2223" s="34">
        <v>86.3</v>
      </c>
      <c r="J2223">
        <v>92</v>
      </c>
      <c r="K2223" s="32">
        <v>45.825000000000003</v>
      </c>
      <c r="L2223" s="32">
        <v>-59.850499999999997</v>
      </c>
      <c r="M2223" s="31">
        <v>41747.990694444445</v>
      </c>
      <c r="N2223" s="33">
        <v>2.98</v>
      </c>
      <c r="O2223" s="33">
        <v>49.58</v>
      </c>
      <c r="P2223" s="32">
        <v>-0.46460000000000001</v>
      </c>
      <c r="Q2223" s="32">
        <v>-0.77980000000000005</v>
      </c>
      <c r="R2223" s="32">
        <v>-4.4999999999999998E-2</v>
      </c>
      <c r="S2223" s="32">
        <v>0.24360000000000001</v>
      </c>
      <c r="T2223" s="32">
        <v>-0.4652</v>
      </c>
      <c r="U2223" s="32">
        <v>-0.78010000000000002</v>
      </c>
      <c r="V2223" s="32">
        <v>-4.48E-2</v>
      </c>
      <c r="W2223" s="32">
        <v>0.24349999999999999</v>
      </c>
      <c r="X2223" s="32">
        <v>31.033999999999999</v>
      </c>
      <c r="Y2223" s="32">
        <v>30.8032</v>
      </c>
      <c r="Z2223" s="32">
        <v>31.446999999999999</v>
      </c>
      <c r="AA2223" s="32">
        <v>0.24340000000000001</v>
      </c>
      <c r="AB2223" s="32">
        <v>31.027200000000001</v>
      </c>
      <c r="AC2223" s="32">
        <v>30.796399999999998</v>
      </c>
      <c r="AD2223" s="32">
        <v>31.4404</v>
      </c>
      <c r="AE2223" s="32">
        <v>0.2437</v>
      </c>
      <c r="AF2223" s="32">
        <v>8.7416</v>
      </c>
      <c r="AG2223" s="32">
        <v>8.1989999999999998</v>
      </c>
      <c r="AH2223" s="32">
        <v>9.2604000000000006</v>
      </c>
      <c r="AI2223" s="32">
        <v>0.38729999999999998</v>
      </c>
      <c r="AJ2223" s="32">
        <v>8.8620000000000001</v>
      </c>
      <c r="AK2223" s="32">
        <v>8.2858999999999998</v>
      </c>
      <c r="AL2223" s="32">
        <v>9.3710000000000004</v>
      </c>
      <c r="AM2223" s="32">
        <v>0.40760000000000002</v>
      </c>
      <c r="AN2223" s="32">
        <v>0.53339999999999999</v>
      </c>
      <c r="AO2223" s="32">
        <v>0.53349999999999997</v>
      </c>
      <c r="AP2223" s="32">
        <v>-0.31240000000000001</v>
      </c>
      <c r="AQ2223" s="32">
        <v>1.6000000000000001E-3</v>
      </c>
      <c r="AR2223" s="32">
        <v>-0.3125</v>
      </c>
      <c r="AS2223" s="32">
        <v>1.9E-3</v>
      </c>
      <c r="AT2223" s="32">
        <v>30.8065</v>
      </c>
      <c r="AU2223" s="32">
        <v>2.0000000000000001E-4</v>
      </c>
      <c r="AV2223" s="32">
        <v>30.799700000000001</v>
      </c>
      <c r="AW2223" s="32">
        <v>1E-4</v>
      </c>
      <c r="AX2223" s="32">
        <v>-0.77980000000000005</v>
      </c>
      <c r="AY2223">
        <v>39.67</v>
      </c>
      <c r="AZ2223">
        <v>-0.78010000000000002</v>
      </c>
      <c r="BA2223">
        <v>39.67</v>
      </c>
      <c r="BB2223">
        <v>84.7</v>
      </c>
      <c r="BC2223">
        <v>84.29</v>
      </c>
      <c r="BD2223" s="32">
        <v>-0.56850000000000001</v>
      </c>
      <c r="BE2223" s="32">
        <v>-0.56940000000000002</v>
      </c>
      <c r="BF2223" s="32">
        <v>31.698399999999999</v>
      </c>
      <c r="BG2223" s="32">
        <v>31.6922</v>
      </c>
      <c r="BH2223" s="32"/>
      <c r="BI2223" s="34"/>
      <c r="BJ2223" s="34">
        <v>0</v>
      </c>
      <c r="BK2223" s="34">
        <v>87</v>
      </c>
      <c r="BL2223" s="34">
        <v>87</v>
      </c>
      <c r="BM2223">
        <v>0</v>
      </c>
      <c r="BN2223" t="s">
        <v>5789</v>
      </c>
      <c r="BO2223" t="s">
        <v>8573</v>
      </c>
      <c r="BP2223" t="b">
        <v>1</v>
      </c>
    </row>
    <row r="2224" spans="1:68" x14ac:dyDescent="0.25">
      <c r="A2224" s="30" t="str">
        <f t="shared" si="35"/>
        <v>2014004171</v>
      </c>
      <c r="B2224" t="s">
        <v>240</v>
      </c>
      <c r="C2224">
        <v>171</v>
      </c>
      <c r="D2224" s="65" t="s">
        <v>8845</v>
      </c>
      <c r="E2224" t="s">
        <v>111</v>
      </c>
      <c r="F2224">
        <v>1</v>
      </c>
      <c r="G2224">
        <v>2014</v>
      </c>
      <c r="H2224">
        <v>1</v>
      </c>
      <c r="I2224" s="34">
        <v>75.400000000000006</v>
      </c>
      <c r="J2224">
        <v>80.599999999999994</v>
      </c>
      <c r="K2224" s="32">
        <v>46.958199999999998</v>
      </c>
      <c r="L2224" s="32">
        <v>-60.216500000000003</v>
      </c>
      <c r="M2224" s="31">
        <v>41748.452511574076</v>
      </c>
      <c r="N2224" s="33">
        <v>1.98</v>
      </c>
      <c r="O2224" s="33">
        <v>49.58</v>
      </c>
      <c r="P2224" s="32">
        <v>-0.59189999999999998</v>
      </c>
      <c r="Q2224" s="32">
        <v>-1.0908</v>
      </c>
      <c r="R2224" s="32">
        <v>-8.2900000000000001E-2</v>
      </c>
      <c r="S2224" s="32">
        <v>0.36859999999999998</v>
      </c>
      <c r="T2224" s="32">
        <v>-0.59199999999999997</v>
      </c>
      <c r="U2224" s="32">
        <v>-1.0871999999999999</v>
      </c>
      <c r="V2224" s="32">
        <v>-8.1699999999999995E-2</v>
      </c>
      <c r="W2224" s="32">
        <v>0.36780000000000002</v>
      </c>
      <c r="X2224" s="32">
        <v>30.385200000000001</v>
      </c>
      <c r="Y2224" s="32">
        <v>29.814399999999999</v>
      </c>
      <c r="Z2224" s="32">
        <v>31.085599999999999</v>
      </c>
      <c r="AA2224" s="32">
        <v>0.49059999999999998</v>
      </c>
      <c r="AB2224" s="32">
        <v>30.378799999999998</v>
      </c>
      <c r="AC2224" s="32">
        <v>29.806899999999999</v>
      </c>
      <c r="AD2224" s="32">
        <v>31.0794</v>
      </c>
      <c r="AE2224" s="32">
        <v>0.48970000000000002</v>
      </c>
      <c r="AF2224" s="32">
        <v>8.8291000000000004</v>
      </c>
      <c r="AG2224" s="32">
        <v>8.5556000000000001</v>
      </c>
      <c r="AH2224" s="32">
        <v>9.0228999999999999</v>
      </c>
      <c r="AI2224" s="32">
        <v>0.14280000000000001</v>
      </c>
      <c r="AJ2224" s="32">
        <v>9.0328999999999997</v>
      </c>
      <c r="AK2224" s="32">
        <v>8.7370000000000001</v>
      </c>
      <c r="AL2224" s="32">
        <v>9.2233999999999998</v>
      </c>
      <c r="AM2224" s="32">
        <v>0.151</v>
      </c>
      <c r="AN2224" s="32">
        <v>1.0521</v>
      </c>
      <c r="AO2224" s="32">
        <v>1.0491999999999999</v>
      </c>
      <c r="AP2224" s="32">
        <v>-0.1183</v>
      </c>
      <c r="AQ2224" s="32">
        <v>2.12E-2</v>
      </c>
      <c r="AR2224" s="32">
        <v>-0.1182</v>
      </c>
      <c r="AS2224" s="32">
        <v>1.7399999999999999E-2</v>
      </c>
      <c r="AT2224" s="32">
        <v>29.844899999999999</v>
      </c>
      <c r="AU2224" s="32">
        <v>1.8499999999999999E-2</v>
      </c>
      <c r="AV2224" s="32">
        <v>29.838699999999999</v>
      </c>
      <c r="AW2224" s="32">
        <v>1.54E-2</v>
      </c>
      <c r="AX2224" s="32">
        <v>-1.0908</v>
      </c>
      <c r="AY2224">
        <v>42.64</v>
      </c>
      <c r="AZ2224">
        <v>-1.0871999999999999</v>
      </c>
      <c r="BA2224">
        <v>43.63</v>
      </c>
      <c r="BB2224">
        <v>78.2</v>
      </c>
      <c r="BC2224">
        <v>75.36</v>
      </c>
      <c r="BD2224" s="32">
        <v>0.98909999999999998</v>
      </c>
      <c r="BE2224" s="32">
        <v>0.98529999999999995</v>
      </c>
      <c r="BF2224" s="32">
        <v>32.521700000000003</v>
      </c>
      <c r="BG2224" s="32">
        <v>32.512099999999997</v>
      </c>
      <c r="BH2224" s="32">
        <v>-1.0908</v>
      </c>
      <c r="BI2224" s="34">
        <v>43</v>
      </c>
      <c r="BJ2224" s="34">
        <v>0</v>
      </c>
      <c r="BK2224" s="34">
        <v>76</v>
      </c>
      <c r="BL2224" s="34">
        <v>76</v>
      </c>
      <c r="BM2224">
        <v>0</v>
      </c>
      <c r="BN2224" t="s">
        <v>5790</v>
      </c>
      <c r="BO2224" t="s">
        <v>8574</v>
      </c>
      <c r="BP2224" t="b">
        <v>1</v>
      </c>
    </row>
    <row r="2225" spans="1:68" x14ac:dyDescent="0.25">
      <c r="A2225" s="30" t="str">
        <f t="shared" si="35"/>
        <v>2014004173</v>
      </c>
      <c r="B2225" t="s">
        <v>240</v>
      </c>
      <c r="C2225">
        <v>173</v>
      </c>
      <c r="D2225" s="65" t="s">
        <v>8743</v>
      </c>
      <c r="E2225" t="s">
        <v>83</v>
      </c>
      <c r="F2225">
        <v>1</v>
      </c>
      <c r="G2225">
        <v>2014</v>
      </c>
      <c r="H2225">
        <v>1</v>
      </c>
      <c r="I2225" s="34">
        <v>173.5</v>
      </c>
      <c r="J2225">
        <v>180</v>
      </c>
      <c r="K2225" s="32">
        <v>47.020800000000001</v>
      </c>
      <c r="L2225" s="32">
        <v>-60.116500000000002</v>
      </c>
      <c r="M2225" s="31">
        <v>41748.513680555552</v>
      </c>
      <c r="N2225" s="33">
        <v>1.98</v>
      </c>
      <c r="O2225" s="33">
        <v>49.58</v>
      </c>
      <c r="P2225" s="32">
        <v>-0.77649999999999997</v>
      </c>
      <c r="Q2225" s="32">
        <v>-1.2402</v>
      </c>
      <c r="R2225" s="32">
        <v>-0.2281</v>
      </c>
      <c r="S2225" s="32">
        <v>0.39269999999999999</v>
      </c>
      <c r="T2225" s="32">
        <v>-0.77480000000000004</v>
      </c>
      <c r="U2225" s="32">
        <v>-1.2403999999999999</v>
      </c>
      <c r="V2225" s="32">
        <v>-0.2298</v>
      </c>
      <c r="W2225" s="32">
        <v>0.39340000000000003</v>
      </c>
      <c r="X2225" s="32">
        <v>30.6736</v>
      </c>
      <c r="Y2225" s="32">
        <v>29.96</v>
      </c>
      <c r="Z2225" s="32">
        <v>31.364899999999999</v>
      </c>
      <c r="AA2225" s="32">
        <v>0.5212</v>
      </c>
      <c r="AB2225" s="32">
        <v>30.665500000000002</v>
      </c>
      <c r="AC2225" s="32">
        <v>29.954999999999998</v>
      </c>
      <c r="AD2225" s="32">
        <v>31.3613</v>
      </c>
      <c r="AE2225" s="32">
        <v>0.52280000000000004</v>
      </c>
      <c r="AF2225" s="32">
        <v>8.6294000000000004</v>
      </c>
      <c r="AG2225" s="32">
        <v>8.0482999999999993</v>
      </c>
      <c r="AH2225" s="32">
        <v>9.1105</v>
      </c>
      <c r="AI2225" s="32">
        <v>0.30070000000000002</v>
      </c>
      <c r="AJ2225" s="32">
        <v>8.7973999999999997</v>
      </c>
      <c r="AK2225" s="32">
        <v>8.1408000000000005</v>
      </c>
      <c r="AL2225" s="32">
        <v>9.2680000000000007</v>
      </c>
      <c r="AM2225" s="32">
        <v>0.32540000000000002</v>
      </c>
      <c r="AN2225" s="32">
        <v>1.1326000000000001</v>
      </c>
      <c r="AO2225" s="32">
        <v>1.139</v>
      </c>
      <c r="AP2225" s="32">
        <v>-0.25890000000000002</v>
      </c>
      <c r="AQ2225" s="32">
        <v>1.26E-2</v>
      </c>
      <c r="AR2225" s="32">
        <v>-0.2555</v>
      </c>
      <c r="AS2225" s="32">
        <v>8.8999999999999999E-3</v>
      </c>
      <c r="AT2225" s="32">
        <v>29.988800000000001</v>
      </c>
      <c r="AU2225" s="32">
        <v>1.2E-2</v>
      </c>
      <c r="AV2225" s="32">
        <v>29.979199999999999</v>
      </c>
      <c r="AW2225" s="32">
        <v>8.2000000000000007E-3</v>
      </c>
      <c r="AX2225" s="32">
        <v>-1.2402</v>
      </c>
      <c r="AY2225">
        <v>42.64</v>
      </c>
      <c r="AZ2225">
        <v>-1.2403999999999999</v>
      </c>
      <c r="BA2225">
        <v>42.64</v>
      </c>
      <c r="BB2225">
        <v>190.2</v>
      </c>
      <c r="BD2225" s="32"/>
      <c r="BE2225" s="32"/>
      <c r="BF2225" s="32"/>
      <c r="BG2225" s="32"/>
      <c r="BH2225" s="32">
        <v>-1.2402</v>
      </c>
      <c r="BI2225" s="34">
        <v>43</v>
      </c>
      <c r="BJ2225" s="34">
        <v>0</v>
      </c>
      <c r="BK2225" s="34">
        <v>131</v>
      </c>
      <c r="BL2225" s="34">
        <v>131</v>
      </c>
      <c r="BM2225">
        <v>0</v>
      </c>
      <c r="BN2225" t="s">
        <v>5791</v>
      </c>
      <c r="BO2225" t="s">
        <v>8575</v>
      </c>
      <c r="BP2225" t="b">
        <v>1</v>
      </c>
    </row>
    <row r="2226" spans="1:68" x14ac:dyDescent="0.25">
      <c r="A2226" s="30" t="str">
        <f t="shared" si="35"/>
        <v>2014004175</v>
      </c>
      <c r="B2226" t="s">
        <v>240</v>
      </c>
      <c r="C2226">
        <v>175</v>
      </c>
      <c r="D2226" s="65" t="s">
        <v>8784</v>
      </c>
      <c r="E2226" t="s">
        <v>110</v>
      </c>
      <c r="F2226">
        <v>1</v>
      </c>
      <c r="G2226">
        <v>2014</v>
      </c>
      <c r="H2226">
        <v>1</v>
      </c>
      <c r="I2226" s="34">
        <v>324</v>
      </c>
      <c r="J2226">
        <v>340</v>
      </c>
      <c r="K2226" s="32">
        <v>47.100499999999997</v>
      </c>
      <c r="L2226" s="32">
        <v>-59.990699999999997</v>
      </c>
      <c r="M2226" s="31">
        <v>41748.583275462966</v>
      </c>
      <c r="N2226" s="33">
        <v>2.98</v>
      </c>
      <c r="O2226" s="33">
        <v>49.58</v>
      </c>
      <c r="P2226" s="32">
        <v>-1.0651999999999999</v>
      </c>
      <c r="Q2226" s="32">
        <v>-1.4978</v>
      </c>
      <c r="R2226" s="32">
        <v>-0.66869999999999996</v>
      </c>
      <c r="S2226" s="32">
        <v>0.30590000000000001</v>
      </c>
      <c r="T2226" s="32">
        <v>-1.0654999999999999</v>
      </c>
      <c r="U2226" s="32">
        <v>-1.4966999999999999</v>
      </c>
      <c r="V2226" s="32">
        <v>-0.66900000000000004</v>
      </c>
      <c r="W2226" s="32">
        <v>0.30499999999999999</v>
      </c>
      <c r="X2226" s="32">
        <v>31.1099</v>
      </c>
      <c r="Y2226" s="32">
        <v>30.894500000000001</v>
      </c>
      <c r="Z2226" s="32">
        <v>31.531600000000001</v>
      </c>
      <c r="AA2226" s="32">
        <v>0.21820000000000001</v>
      </c>
      <c r="AB2226" s="32">
        <v>31.102900000000002</v>
      </c>
      <c r="AC2226" s="32">
        <v>30.888500000000001</v>
      </c>
      <c r="AD2226" s="32">
        <v>31.5244</v>
      </c>
      <c r="AE2226" s="32">
        <v>0.21809999999999999</v>
      </c>
      <c r="AF2226" s="32">
        <v>8.6091999999999995</v>
      </c>
      <c r="AG2226" s="32">
        <v>8.1202000000000005</v>
      </c>
      <c r="AH2226" s="32">
        <v>9.2607999999999997</v>
      </c>
      <c r="AI2226" s="32">
        <v>0.42120000000000002</v>
      </c>
      <c r="AJ2226" s="32">
        <v>8.7878000000000007</v>
      </c>
      <c r="AK2226" s="32">
        <v>8.2632999999999992</v>
      </c>
      <c r="AL2226" s="32">
        <v>9.4771000000000001</v>
      </c>
      <c r="AM2226" s="32">
        <v>0.44769999999999999</v>
      </c>
      <c r="AN2226" s="32">
        <v>0.52949999999999997</v>
      </c>
      <c r="AO2226" s="32">
        <v>0.52859999999999996</v>
      </c>
      <c r="AP2226" s="32">
        <v>-0.79990000000000006</v>
      </c>
      <c r="AQ2226" s="32">
        <v>2.7400000000000001E-2</v>
      </c>
      <c r="AR2226" s="32">
        <v>-0.80200000000000005</v>
      </c>
      <c r="AS2226" s="32">
        <v>2.5499999999999998E-2</v>
      </c>
      <c r="AT2226" s="32">
        <v>30.900600000000001</v>
      </c>
      <c r="AU2226" s="32">
        <v>6.1000000000000004E-3</v>
      </c>
      <c r="AV2226" s="32">
        <v>30.893999999999998</v>
      </c>
      <c r="AW2226" s="32">
        <v>5.4999999999999997E-3</v>
      </c>
      <c r="AX2226" s="32">
        <v>-1.4978</v>
      </c>
      <c r="AY2226">
        <v>49.58</v>
      </c>
      <c r="AZ2226">
        <v>-1.4966999999999999</v>
      </c>
      <c r="BA2226">
        <v>49.58</v>
      </c>
      <c r="BB2226">
        <v>321</v>
      </c>
      <c r="BC2226">
        <v>321.06</v>
      </c>
      <c r="BD2226" s="32">
        <v>5.7038000000000002</v>
      </c>
      <c r="BE2226" s="32">
        <v>5.7037000000000004</v>
      </c>
      <c r="BF2226" s="32">
        <v>34.828000000000003</v>
      </c>
      <c r="BG2226" s="32">
        <v>34.820500000000003</v>
      </c>
      <c r="BH2226" s="32">
        <v>-1.4978</v>
      </c>
      <c r="BI2226" s="34">
        <v>50</v>
      </c>
      <c r="BJ2226" s="34">
        <v>0</v>
      </c>
      <c r="BK2226" s="34">
        <v>136</v>
      </c>
      <c r="BL2226" s="34">
        <v>136</v>
      </c>
      <c r="BM2226">
        <v>0</v>
      </c>
      <c r="BN2226" t="s">
        <v>5792</v>
      </c>
      <c r="BO2226" t="s">
        <v>8576</v>
      </c>
      <c r="BP2226" t="b">
        <v>1</v>
      </c>
    </row>
    <row r="2227" spans="1:68" x14ac:dyDescent="0.25">
      <c r="A2227" s="30" t="str">
        <f t="shared" si="35"/>
        <v>2014004179</v>
      </c>
      <c r="B2227" t="s">
        <v>240</v>
      </c>
      <c r="C2227">
        <v>179</v>
      </c>
      <c r="D2227" s="65" t="s">
        <v>8787</v>
      </c>
      <c r="E2227" t="s">
        <v>109</v>
      </c>
      <c r="F2227">
        <v>1</v>
      </c>
      <c r="G2227">
        <v>2014</v>
      </c>
      <c r="H2227">
        <v>1</v>
      </c>
      <c r="I2227" s="34">
        <v>457.6</v>
      </c>
      <c r="J2227">
        <v>475</v>
      </c>
      <c r="K2227" s="32">
        <v>47.270800000000001</v>
      </c>
      <c r="L2227" s="32">
        <v>-59.783499999999997</v>
      </c>
      <c r="M2227" s="31">
        <v>41748.795243055552</v>
      </c>
      <c r="N2227" s="33">
        <v>1.98</v>
      </c>
      <c r="O2227" s="33">
        <v>49.58</v>
      </c>
      <c r="P2227" s="32">
        <v>-0.9093</v>
      </c>
      <c r="Q2227" s="32">
        <v>-1.345</v>
      </c>
      <c r="R2227" s="32">
        <v>-0.36199999999999999</v>
      </c>
      <c r="S2227" s="32">
        <v>0.32600000000000001</v>
      </c>
      <c r="T2227" s="32">
        <v>-0.90959999999999996</v>
      </c>
      <c r="U2227" s="32">
        <v>-1.3445</v>
      </c>
      <c r="V2227" s="32">
        <v>-0.36320000000000002</v>
      </c>
      <c r="W2227" s="32">
        <v>0.32600000000000001</v>
      </c>
      <c r="X2227" s="32">
        <v>30.873999999999999</v>
      </c>
      <c r="Y2227" s="32">
        <v>30.457799999999999</v>
      </c>
      <c r="Z2227" s="32">
        <v>31.531400000000001</v>
      </c>
      <c r="AA2227" s="32">
        <v>0.34910000000000002</v>
      </c>
      <c r="AB2227" s="32">
        <v>30.867100000000001</v>
      </c>
      <c r="AC2227" s="32">
        <v>30.451499999999999</v>
      </c>
      <c r="AD2227" s="32">
        <v>31.521599999999999</v>
      </c>
      <c r="AE2227" s="32">
        <v>0.3493</v>
      </c>
      <c r="AF2227" s="32">
        <v>8.6247000000000007</v>
      </c>
      <c r="AG2227" s="32">
        <v>7.9055</v>
      </c>
      <c r="AH2227" s="32">
        <v>9.2845999999999993</v>
      </c>
      <c r="AI2227" s="32">
        <v>0.4481</v>
      </c>
      <c r="AJ2227" s="32">
        <v>8.8157999999999994</v>
      </c>
      <c r="AK2227" s="32">
        <v>8.0556999999999999</v>
      </c>
      <c r="AL2227" s="32">
        <v>9.5259999999999998</v>
      </c>
      <c r="AM2227" s="32">
        <v>0.48130000000000001</v>
      </c>
      <c r="AN2227" s="32">
        <v>0.89400000000000002</v>
      </c>
      <c r="AO2227" s="32">
        <v>0.89100000000000001</v>
      </c>
      <c r="AP2227" s="32">
        <v>-0.36380000000000001</v>
      </c>
      <c r="AQ2227" s="32">
        <v>1.1999999999999999E-3</v>
      </c>
      <c r="AR2227" s="32">
        <v>-0.36430000000000001</v>
      </c>
      <c r="AS2227" s="32">
        <v>1.4E-3</v>
      </c>
      <c r="AT2227" s="32">
        <v>30.458300000000001</v>
      </c>
      <c r="AU2227" s="32">
        <v>4.0000000000000002E-4</v>
      </c>
      <c r="AV2227" s="32">
        <v>30.451899999999998</v>
      </c>
      <c r="AW2227" s="32">
        <v>2.9999999999999997E-4</v>
      </c>
      <c r="AX2227" s="32">
        <v>-1.4672000000000001</v>
      </c>
      <c r="AY2227">
        <v>57.51</v>
      </c>
      <c r="AZ2227">
        <v>-1.4685999999999999</v>
      </c>
      <c r="BA2227">
        <v>57.51</v>
      </c>
      <c r="BB2227">
        <v>450.3</v>
      </c>
      <c r="BC2227">
        <v>450.72</v>
      </c>
      <c r="BD2227" s="32">
        <v>5.4730999999999996</v>
      </c>
      <c r="BE2227" s="32">
        <v>5.4726999999999997</v>
      </c>
      <c r="BF2227" s="32">
        <v>34.885199999999998</v>
      </c>
      <c r="BG2227" s="32">
        <v>34.877499999999998</v>
      </c>
      <c r="BH2227" s="32">
        <v>-1.4672000000000001</v>
      </c>
      <c r="BI2227" s="34">
        <v>58</v>
      </c>
      <c r="BJ2227" s="34">
        <v>0</v>
      </c>
      <c r="BK2227" s="34">
        <v>155</v>
      </c>
      <c r="BL2227" s="34">
        <v>155</v>
      </c>
      <c r="BM2227">
        <v>0</v>
      </c>
      <c r="BN2227" t="s">
        <v>5793</v>
      </c>
      <c r="BO2227" t="s">
        <v>8577</v>
      </c>
      <c r="BP2227" t="b">
        <v>1</v>
      </c>
    </row>
    <row r="2228" spans="1:68" x14ac:dyDescent="0.25">
      <c r="A2228" s="30" t="str">
        <f t="shared" si="35"/>
        <v>2014004182</v>
      </c>
      <c r="B2228" t="s">
        <v>240</v>
      </c>
      <c r="C2228">
        <v>182</v>
      </c>
      <c r="D2228" s="65" t="s">
        <v>8788</v>
      </c>
      <c r="E2228" t="s">
        <v>108</v>
      </c>
      <c r="F2228">
        <v>1</v>
      </c>
      <c r="G2228">
        <v>2014</v>
      </c>
      <c r="H2228">
        <v>1</v>
      </c>
      <c r="I2228" s="34">
        <v>466.5</v>
      </c>
      <c r="J2228">
        <v>473</v>
      </c>
      <c r="K2228" s="32">
        <v>47.432000000000002</v>
      </c>
      <c r="L2228" s="32">
        <v>-59.557299999999998</v>
      </c>
      <c r="M2228" s="31">
        <v>41748.913819444446</v>
      </c>
      <c r="N2228" s="33">
        <v>1.98</v>
      </c>
      <c r="O2228" s="33">
        <v>49.58</v>
      </c>
      <c r="P2228" s="32">
        <v>-0.76600000000000001</v>
      </c>
      <c r="Q2228" s="32">
        <v>-1.4282999999999999</v>
      </c>
      <c r="R2228" s="32">
        <v>-0.46260000000000001</v>
      </c>
      <c r="S2228" s="32">
        <v>0.22239999999999999</v>
      </c>
      <c r="T2228" s="32">
        <v>-0.76670000000000005</v>
      </c>
      <c r="U2228" s="32">
        <v>-1.4287000000000001</v>
      </c>
      <c r="V2228" s="32">
        <v>-0.46200000000000002</v>
      </c>
      <c r="W2228" s="32">
        <v>0.22289999999999999</v>
      </c>
      <c r="X2228" s="32">
        <v>31.3582</v>
      </c>
      <c r="Y2228" s="32">
        <v>30.872</v>
      </c>
      <c r="Z2228" s="32">
        <v>31.767600000000002</v>
      </c>
      <c r="AA2228" s="32">
        <v>0.35880000000000001</v>
      </c>
      <c r="AB2228" s="32">
        <v>31.353000000000002</v>
      </c>
      <c r="AC2228" s="32">
        <v>30.884</v>
      </c>
      <c r="AD2228" s="32">
        <v>31.759799999999998</v>
      </c>
      <c r="AE2228" s="32">
        <v>0.35849999999999999</v>
      </c>
      <c r="AF2228" s="32">
        <v>8.5786999999999995</v>
      </c>
      <c r="AG2228" s="32">
        <v>8.0585000000000004</v>
      </c>
      <c r="AH2228" s="32">
        <v>9.2614000000000001</v>
      </c>
      <c r="AI2228" s="32">
        <v>0.40279999999999999</v>
      </c>
      <c r="AJ2228" s="32">
        <v>8.7423000000000002</v>
      </c>
      <c r="AK2228" s="32">
        <v>8.2218999999999998</v>
      </c>
      <c r="AL2228" s="32">
        <v>9.4864999999999995</v>
      </c>
      <c r="AM2228" s="32">
        <v>0.43099999999999999</v>
      </c>
      <c r="AN2228" s="32">
        <v>0.71279999999999999</v>
      </c>
      <c r="AO2228" s="32">
        <v>0.71120000000000005</v>
      </c>
      <c r="AP2228" s="32">
        <v>-0.82499999999999996</v>
      </c>
      <c r="AQ2228" s="32">
        <v>2.5000000000000001E-3</v>
      </c>
      <c r="AR2228" s="32">
        <v>-0.82440000000000002</v>
      </c>
      <c r="AS2228" s="32">
        <v>1.6000000000000001E-3</v>
      </c>
      <c r="AT2228" s="32">
        <v>30.886500000000002</v>
      </c>
      <c r="AU2228" s="32">
        <v>9.7000000000000003E-3</v>
      </c>
      <c r="AV2228" s="32">
        <v>30.884799999999998</v>
      </c>
      <c r="AW2228" s="32">
        <v>6.9999999999999999E-4</v>
      </c>
      <c r="AX2228" s="32">
        <v>-1.4282999999999999</v>
      </c>
      <c r="AY2228">
        <v>25.78</v>
      </c>
      <c r="AZ2228">
        <v>-1.4287000000000001</v>
      </c>
      <c r="BA2228">
        <v>25.78</v>
      </c>
      <c r="BB2228">
        <v>468</v>
      </c>
      <c r="BC2228">
        <v>466.54</v>
      </c>
      <c r="BD2228" s="32">
        <v>5.4473000000000003</v>
      </c>
      <c r="BE2228" s="32">
        <v>5.4470000000000001</v>
      </c>
      <c r="BF2228" s="32">
        <v>34.890900000000002</v>
      </c>
      <c r="BG2228" s="32">
        <v>34.883800000000001</v>
      </c>
      <c r="BH2228" s="32">
        <v>-1.4282999999999999</v>
      </c>
      <c r="BI2228" s="34">
        <v>26</v>
      </c>
      <c r="BJ2228" s="34">
        <v>0</v>
      </c>
      <c r="BK2228" s="34">
        <v>166</v>
      </c>
      <c r="BL2228" s="34">
        <v>166</v>
      </c>
      <c r="BM2228">
        <v>0</v>
      </c>
      <c r="BN2228" t="s">
        <v>5794</v>
      </c>
      <c r="BO2228" t="s">
        <v>8578</v>
      </c>
      <c r="BP2228" t="b">
        <v>1</v>
      </c>
    </row>
    <row r="2229" spans="1:68" x14ac:dyDescent="0.25">
      <c r="A2229" s="30" t="str">
        <f t="shared" si="35"/>
        <v>2014004184</v>
      </c>
      <c r="B2229" t="s">
        <v>240</v>
      </c>
      <c r="C2229">
        <v>184</v>
      </c>
      <c r="D2229" s="65" t="s">
        <v>8789</v>
      </c>
      <c r="E2229" t="s">
        <v>107</v>
      </c>
      <c r="F2229">
        <v>1</v>
      </c>
      <c r="G2229">
        <v>2014</v>
      </c>
      <c r="H2229">
        <v>1</v>
      </c>
      <c r="I2229" s="34">
        <v>259.60000000000002</v>
      </c>
      <c r="J2229">
        <v>266</v>
      </c>
      <c r="K2229" s="32">
        <v>47.579300000000003</v>
      </c>
      <c r="L2229" s="32">
        <v>-59.341500000000003</v>
      </c>
      <c r="M2229" s="31">
        <v>41749.016550925924</v>
      </c>
      <c r="N2229" s="33">
        <v>1.98</v>
      </c>
      <c r="O2229" s="33">
        <v>49.58</v>
      </c>
      <c r="P2229" s="32">
        <v>-0.12870000000000001</v>
      </c>
      <c r="Q2229" s="32">
        <v>-0.72170000000000001</v>
      </c>
      <c r="R2229" s="32">
        <v>0.26850000000000002</v>
      </c>
      <c r="S2229" s="32">
        <v>0.30709999999999998</v>
      </c>
      <c r="T2229" s="32">
        <v>-0.12740000000000001</v>
      </c>
      <c r="U2229" s="32">
        <v>-0.71830000000000005</v>
      </c>
      <c r="V2229" s="32">
        <v>0.26889999999999997</v>
      </c>
      <c r="W2229" s="32">
        <v>0.30559999999999998</v>
      </c>
      <c r="X2229" s="32">
        <v>31.920200000000001</v>
      </c>
      <c r="Y2229" s="32">
        <v>31.314699999999998</v>
      </c>
      <c r="Z2229" s="32">
        <v>32.290300000000002</v>
      </c>
      <c r="AA2229" s="32">
        <v>0.27160000000000001</v>
      </c>
      <c r="AB2229" s="32">
        <v>31.9175</v>
      </c>
      <c r="AC2229" s="32">
        <v>31.311299999999999</v>
      </c>
      <c r="AD2229" s="32">
        <v>32.284999999999997</v>
      </c>
      <c r="AE2229" s="32">
        <v>0.26889999999999997</v>
      </c>
      <c r="AF2229" s="32">
        <v>8.0538000000000007</v>
      </c>
      <c r="AG2229" s="32">
        <v>7.7878999999999996</v>
      </c>
      <c r="AH2229" s="32">
        <v>8.5663999999999998</v>
      </c>
      <c r="AI2229" s="32">
        <v>0.2117</v>
      </c>
      <c r="AJ2229" s="32">
        <v>8.1994000000000007</v>
      </c>
      <c r="AK2229" s="32">
        <v>7.9088000000000003</v>
      </c>
      <c r="AL2229" s="32">
        <v>8.7565000000000008</v>
      </c>
      <c r="AM2229" s="32">
        <v>0.2296</v>
      </c>
      <c r="AN2229" s="32">
        <v>0.62890000000000001</v>
      </c>
      <c r="AO2229" s="32">
        <v>0.62</v>
      </c>
      <c r="AP2229" s="32">
        <v>-0.7026</v>
      </c>
      <c r="AQ2229" s="32">
        <v>1.5100000000000001E-2</v>
      </c>
      <c r="AR2229" s="32">
        <v>-0.70299999999999996</v>
      </c>
      <c r="AS2229" s="32">
        <v>1.5599999999999999E-2</v>
      </c>
      <c r="AT2229" s="32">
        <v>31.3811</v>
      </c>
      <c r="AU2229" s="32">
        <v>7.5300000000000006E-2</v>
      </c>
      <c r="AV2229" s="32">
        <v>31.386600000000001</v>
      </c>
      <c r="AW2229" s="32">
        <v>7.9000000000000001E-2</v>
      </c>
      <c r="AX2229" s="32">
        <v>-0.72170000000000001</v>
      </c>
      <c r="AY2229">
        <v>3.97</v>
      </c>
      <c r="AZ2229">
        <v>-0.71830000000000005</v>
      </c>
      <c r="BA2229">
        <v>3.97</v>
      </c>
      <c r="BB2229">
        <v>256.5</v>
      </c>
      <c r="BC2229">
        <v>256.68</v>
      </c>
      <c r="BD2229" s="32">
        <v>6.9443000000000001</v>
      </c>
      <c r="BE2229" s="32">
        <v>6.9439000000000002</v>
      </c>
      <c r="BF2229" s="32">
        <v>34.659799999999997</v>
      </c>
      <c r="BG2229" s="32">
        <v>34.652500000000003</v>
      </c>
      <c r="BH2229" s="32">
        <v>-0.72170000000000001</v>
      </c>
      <c r="BI2229" s="34">
        <v>4</v>
      </c>
      <c r="BJ2229" s="34">
        <v>0</v>
      </c>
      <c r="BK2229" s="34">
        <v>146</v>
      </c>
      <c r="BL2229" s="34">
        <v>146</v>
      </c>
      <c r="BM2229">
        <v>0</v>
      </c>
      <c r="BN2229" t="s">
        <v>5795</v>
      </c>
      <c r="BO2229" t="s">
        <v>8579</v>
      </c>
      <c r="BP2229" t="b">
        <v>1</v>
      </c>
    </row>
    <row r="2230" spans="1:68" x14ac:dyDescent="0.25">
      <c r="A2230" s="30" t="str">
        <f t="shared" si="35"/>
        <v>2014004186</v>
      </c>
      <c r="B2230" t="s">
        <v>240</v>
      </c>
      <c r="C2230">
        <v>186</v>
      </c>
      <c r="D2230" s="65" t="s">
        <v>8790</v>
      </c>
      <c r="E2230" t="s">
        <v>212</v>
      </c>
      <c r="F2230">
        <v>0</v>
      </c>
      <c r="G2230">
        <v>2014</v>
      </c>
      <c r="H2230">
        <v>1</v>
      </c>
      <c r="I2230" s="34">
        <v>364.6</v>
      </c>
      <c r="J2230">
        <v>392</v>
      </c>
      <c r="K2230" s="32">
        <v>46.419199999999996</v>
      </c>
      <c r="L2230" s="32">
        <v>-58.8748</v>
      </c>
      <c r="M2230" s="31">
        <v>41749.304131944446</v>
      </c>
      <c r="N2230" s="33">
        <v>1.98</v>
      </c>
      <c r="O2230" s="33">
        <v>49.58</v>
      </c>
      <c r="P2230" s="32">
        <v>-0.40429999999999999</v>
      </c>
      <c r="Q2230" s="32">
        <v>-0.5071</v>
      </c>
      <c r="R2230" s="32">
        <v>-0.23469999999999999</v>
      </c>
      <c r="S2230" s="32">
        <v>0.11459999999999999</v>
      </c>
      <c r="T2230" s="32">
        <v>-0.40489999999999998</v>
      </c>
      <c r="U2230" s="32">
        <v>-0.50729999999999997</v>
      </c>
      <c r="V2230" s="32">
        <v>-0.23530000000000001</v>
      </c>
      <c r="W2230" s="32">
        <v>0.1145</v>
      </c>
      <c r="X2230" s="32">
        <v>31.3491</v>
      </c>
      <c r="Y2230" s="32">
        <v>31.176600000000001</v>
      </c>
      <c r="Z2230" s="32">
        <v>31.609100000000002</v>
      </c>
      <c r="AA2230" s="32">
        <v>0.1822</v>
      </c>
      <c r="AB2230" s="32">
        <v>31.342300000000002</v>
      </c>
      <c r="AC2230" s="32">
        <v>31.169599999999999</v>
      </c>
      <c r="AD2230" s="32">
        <v>31.601099999999999</v>
      </c>
      <c r="AE2230" s="32">
        <v>0.18210000000000001</v>
      </c>
      <c r="AF2230" s="32">
        <v>8.6187000000000005</v>
      </c>
      <c r="AG2230" s="32">
        <v>8.0706000000000007</v>
      </c>
      <c r="AH2230" s="32">
        <v>9.0824999999999996</v>
      </c>
      <c r="AI2230" s="32">
        <v>0.37019999999999997</v>
      </c>
      <c r="AJ2230" s="32">
        <v>8.8107000000000006</v>
      </c>
      <c r="AK2230" s="32">
        <v>8.2601999999999993</v>
      </c>
      <c r="AL2230" s="32">
        <v>9.2819000000000003</v>
      </c>
      <c r="AM2230" s="32">
        <v>0.40110000000000001</v>
      </c>
      <c r="AN2230" s="32">
        <v>0.34129999999999999</v>
      </c>
      <c r="AO2230" s="32">
        <v>0.34050000000000002</v>
      </c>
      <c r="AP2230" s="32">
        <v>-0.50519999999999998</v>
      </c>
      <c r="AQ2230" s="32">
        <v>2.2000000000000001E-3</v>
      </c>
      <c r="AR2230" s="32">
        <v>-0.50570000000000004</v>
      </c>
      <c r="AS2230" s="32">
        <v>1.8E-3</v>
      </c>
      <c r="AT2230" s="32">
        <v>31.177399999999999</v>
      </c>
      <c r="AU2230" s="32">
        <v>5.9999999999999995E-4</v>
      </c>
      <c r="AV2230" s="32">
        <v>31.169899999999998</v>
      </c>
      <c r="AW2230" s="32">
        <v>2.0000000000000001E-4</v>
      </c>
      <c r="AX2230" s="32">
        <v>-1.095</v>
      </c>
      <c r="AY2230">
        <v>62.47</v>
      </c>
      <c r="AZ2230">
        <v>-1.0948</v>
      </c>
      <c r="BA2230">
        <v>62.47</v>
      </c>
      <c r="BB2230">
        <v>371</v>
      </c>
      <c r="BC2230">
        <v>364.64</v>
      </c>
      <c r="BD2230" s="32">
        <v>5.8689999999999998</v>
      </c>
      <c r="BE2230" s="32">
        <v>5.8681999999999999</v>
      </c>
      <c r="BF2230" s="32">
        <v>34.802199999999999</v>
      </c>
      <c r="BG2230" s="32">
        <v>34.794699999999999</v>
      </c>
      <c r="BH2230" s="32">
        <v>-1.095</v>
      </c>
      <c r="BI2230" s="34">
        <v>63</v>
      </c>
      <c r="BJ2230" s="34">
        <v>0</v>
      </c>
      <c r="BK2230" s="34">
        <v>188</v>
      </c>
      <c r="BL2230" s="34">
        <v>188</v>
      </c>
      <c r="BM2230">
        <v>0</v>
      </c>
      <c r="BN2230" t="s">
        <v>5796</v>
      </c>
      <c r="BO2230" t="s">
        <v>8580</v>
      </c>
      <c r="BP2230" t="b">
        <v>1</v>
      </c>
    </row>
    <row r="2231" spans="1:68" x14ac:dyDescent="0.25">
      <c r="A2231" s="30" t="str">
        <f t="shared" si="35"/>
        <v>2014004189</v>
      </c>
      <c r="B2231" t="s">
        <v>240</v>
      </c>
      <c r="C2231">
        <v>189</v>
      </c>
      <c r="D2231" s="65" t="s">
        <v>8879</v>
      </c>
      <c r="E2231" t="s">
        <v>213</v>
      </c>
      <c r="F2231">
        <v>0</v>
      </c>
      <c r="G2231">
        <v>2014</v>
      </c>
      <c r="H2231">
        <v>1</v>
      </c>
      <c r="I2231" s="34">
        <v>148.69999999999999</v>
      </c>
      <c r="J2231">
        <v>156</v>
      </c>
      <c r="K2231" s="32">
        <v>46.299199999999999</v>
      </c>
      <c r="L2231" s="32">
        <v>-59.069800000000001</v>
      </c>
      <c r="M2231" s="31">
        <v>41749.41741898148</v>
      </c>
      <c r="N2231" s="33">
        <v>2.98</v>
      </c>
      <c r="O2231" s="33">
        <v>49.58</v>
      </c>
      <c r="P2231" s="32">
        <v>-0.24030000000000001</v>
      </c>
      <c r="Q2231" s="32">
        <v>-0.40760000000000002</v>
      </c>
      <c r="R2231" s="32">
        <v>-0.1951</v>
      </c>
      <c r="S2231" s="32">
        <v>5.21E-2</v>
      </c>
      <c r="T2231" s="32">
        <v>-0.24030000000000001</v>
      </c>
      <c r="U2231" s="32">
        <v>-0.40760000000000002</v>
      </c>
      <c r="V2231" s="32">
        <v>-0.1971</v>
      </c>
      <c r="W2231" s="32">
        <v>5.1999999999999998E-2</v>
      </c>
      <c r="X2231" s="32">
        <v>31.522200000000002</v>
      </c>
      <c r="Y2231" s="32">
        <v>31.5044</v>
      </c>
      <c r="Z2231" s="32">
        <v>31.656500000000001</v>
      </c>
      <c r="AA2231" s="32">
        <v>3.8100000000000002E-2</v>
      </c>
      <c r="AB2231" s="32">
        <v>31.5151</v>
      </c>
      <c r="AC2231" s="32">
        <v>31.497299999999999</v>
      </c>
      <c r="AD2231" s="32">
        <v>31.650099999999998</v>
      </c>
      <c r="AE2231" s="32">
        <v>3.8199999999999998E-2</v>
      </c>
      <c r="AF2231" s="32">
        <v>8.2948000000000004</v>
      </c>
      <c r="AG2231" s="32">
        <v>8.0509000000000004</v>
      </c>
      <c r="AH2231" s="32">
        <v>8.3803000000000001</v>
      </c>
      <c r="AI2231" s="32">
        <v>9.9400000000000002E-2</v>
      </c>
      <c r="AJ2231" s="32">
        <v>8.4423999999999992</v>
      </c>
      <c r="AK2231" s="32">
        <v>8.1795000000000009</v>
      </c>
      <c r="AL2231" s="32">
        <v>8.5159000000000002</v>
      </c>
      <c r="AM2231" s="32">
        <v>0.1008</v>
      </c>
      <c r="AN2231" s="32">
        <v>0.12920000000000001</v>
      </c>
      <c r="AO2231" s="32">
        <v>0.12989999999999999</v>
      </c>
      <c r="AP2231" s="32">
        <v>-0.22189999999999999</v>
      </c>
      <c r="AQ2231" s="32">
        <v>7.0000000000000001E-3</v>
      </c>
      <c r="AR2231" s="32">
        <v>-0.22159999999999999</v>
      </c>
      <c r="AS2231" s="32">
        <v>5.7000000000000002E-3</v>
      </c>
      <c r="AT2231" s="32">
        <v>31.505700000000001</v>
      </c>
      <c r="AU2231" s="32">
        <v>5.9999999999999995E-4</v>
      </c>
      <c r="AV2231" s="32">
        <v>31.4985</v>
      </c>
      <c r="AW2231" s="32">
        <v>5.9999999999999995E-4</v>
      </c>
      <c r="AX2231" s="32">
        <v>-0.59509999999999996</v>
      </c>
      <c r="AY2231">
        <v>53.55</v>
      </c>
      <c r="AZ2231">
        <v>-0.59709999999999996</v>
      </c>
      <c r="BA2231">
        <v>53.55</v>
      </c>
      <c r="BB2231">
        <v>150</v>
      </c>
      <c r="BC2231">
        <v>148.71</v>
      </c>
      <c r="BD2231" s="32">
        <v>4.8893000000000004</v>
      </c>
      <c r="BE2231" s="32">
        <v>4.8912000000000004</v>
      </c>
      <c r="BF2231" s="32">
        <v>33.944899999999997</v>
      </c>
      <c r="BG2231" s="32">
        <v>33.937600000000003</v>
      </c>
      <c r="BH2231" s="32">
        <v>-0.59509999999999996</v>
      </c>
      <c r="BI2231" s="34">
        <v>54</v>
      </c>
      <c r="BJ2231" s="34">
        <v>0</v>
      </c>
      <c r="BK2231" s="34">
        <v>134</v>
      </c>
      <c r="BL2231" s="34">
        <v>134</v>
      </c>
      <c r="BM2231">
        <v>0</v>
      </c>
      <c r="BN2231" t="s">
        <v>5797</v>
      </c>
      <c r="BO2231" t="s">
        <v>8581</v>
      </c>
      <c r="BP2231" t="b">
        <v>1</v>
      </c>
    </row>
    <row r="2232" spans="1:68" x14ac:dyDescent="0.25">
      <c r="A2232" s="30" t="str">
        <f t="shared" si="35"/>
        <v>2014004193</v>
      </c>
      <c r="B2232" t="s">
        <v>240</v>
      </c>
      <c r="C2232">
        <v>193</v>
      </c>
      <c r="D2232" s="65" t="s">
        <v>8881</v>
      </c>
      <c r="E2232" t="s">
        <v>214</v>
      </c>
      <c r="F2232">
        <v>0</v>
      </c>
      <c r="G2232">
        <v>2014</v>
      </c>
      <c r="H2232">
        <v>1</v>
      </c>
      <c r="I2232" s="34">
        <v>81.3</v>
      </c>
      <c r="J2232">
        <v>88</v>
      </c>
      <c r="K2232" s="32">
        <v>46.219700000000003</v>
      </c>
      <c r="L2232" s="32">
        <v>-59.198300000000003</v>
      </c>
      <c r="M2232" s="31">
        <v>41749.577094907407</v>
      </c>
      <c r="N2232" s="33">
        <v>2.98</v>
      </c>
      <c r="O2232" s="33">
        <v>49.58</v>
      </c>
      <c r="P2232" s="32">
        <v>-0.33600000000000002</v>
      </c>
      <c r="Q2232" s="32">
        <v>-0.85229999999999995</v>
      </c>
      <c r="R2232" s="32">
        <v>-0.1973</v>
      </c>
      <c r="S2232" s="32">
        <v>0.1825</v>
      </c>
      <c r="T2232" s="32">
        <v>-0.33589999999999998</v>
      </c>
      <c r="U2232" s="32">
        <v>-0.85250000000000004</v>
      </c>
      <c r="V2232" s="32">
        <v>-0.19719999999999999</v>
      </c>
      <c r="W2232" s="32">
        <v>0.1827</v>
      </c>
      <c r="X2232" s="32">
        <v>31.3919</v>
      </c>
      <c r="Y2232" s="32">
        <v>31.3611</v>
      </c>
      <c r="Z2232" s="32">
        <v>31.538799999999998</v>
      </c>
      <c r="AA2232" s="32">
        <v>3.7100000000000001E-2</v>
      </c>
      <c r="AB2232" s="32">
        <v>31.3857</v>
      </c>
      <c r="AC2232" s="32">
        <v>31.354600000000001</v>
      </c>
      <c r="AD2232" s="32">
        <v>31.5334</v>
      </c>
      <c r="AE2232" s="32">
        <v>3.7699999999999997E-2</v>
      </c>
      <c r="AF2232" s="32">
        <v>8.5027000000000008</v>
      </c>
      <c r="AG2232" s="32">
        <v>8.0145999999999997</v>
      </c>
      <c r="AH2232" s="32">
        <v>8.7294999999999998</v>
      </c>
      <c r="AI2232" s="32">
        <v>0.2225</v>
      </c>
      <c r="AJ2232" s="32">
        <v>8.6957000000000004</v>
      </c>
      <c r="AK2232" s="32">
        <v>8.2116000000000007</v>
      </c>
      <c r="AL2232" s="32">
        <v>8.9021000000000008</v>
      </c>
      <c r="AM2232" s="32">
        <v>0.21429999999999999</v>
      </c>
      <c r="AN2232" s="32">
        <v>0.1653</v>
      </c>
      <c r="AO2232" s="32">
        <v>0.1668</v>
      </c>
      <c r="AP2232" s="32">
        <v>-0.20100000000000001</v>
      </c>
      <c r="AQ2232" s="32">
        <v>1.2999999999999999E-3</v>
      </c>
      <c r="AR2232" s="32">
        <v>-0.20080000000000001</v>
      </c>
      <c r="AS2232" s="32">
        <v>1E-3</v>
      </c>
      <c r="AT2232" s="32">
        <v>31.362100000000002</v>
      </c>
      <c r="AU2232" s="32">
        <v>8.9999999999999998E-4</v>
      </c>
      <c r="AV2232" s="32">
        <v>31.3552</v>
      </c>
      <c r="AW2232" s="32">
        <v>5.9999999999999995E-4</v>
      </c>
      <c r="AX2232" s="32">
        <v>-0.95020000000000004</v>
      </c>
      <c r="AY2232">
        <v>56.52</v>
      </c>
      <c r="AZ2232">
        <v>-0.9516</v>
      </c>
      <c r="BA2232">
        <v>56.52</v>
      </c>
      <c r="BB2232">
        <v>88</v>
      </c>
      <c r="BD2232" s="32"/>
      <c r="BE2232" s="32"/>
      <c r="BF2232" s="32"/>
      <c r="BG2232" s="32"/>
      <c r="BH2232" s="32">
        <v>-0.95020000000000004</v>
      </c>
      <c r="BI2232" s="34">
        <v>57</v>
      </c>
      <c r="BJ2232" s="34">
        <v>0</v>
      </c>
      <c r="BK2232" s="34">
        <v>82</v>
      </c>
      <c r="BL2232" s="34">
        <v>82</v>
      </c>
      <c r="BM2232">
        <v>0</v>
      </c>
      <c r="BN2232" t="s">
        <v>5798</v>
      </c>
      <c r="BO2232" t="s">
        <v>8582</v>
      </c>
      <c r="BP2232" t="b">
        <v>1</v>
      </c>
    </row>
    <row r="2233" spans="1:68" x14ac:dyDescent="0.25">
      <c r="A2233" s="30" t="str">
        <f t="shared" si="35"/>
        <v>2014004195</v>
      </c>
      <c r="B2233" t="s">
        <v>240</v>
      </c>
      <c r="C2233">
        <v>195</v>
      </c>
      <c r="D2233" s="65" t="s">
        <v>8919</v>
      </c>
      <c r="E2233" t="s">
        <v>215</v>
      </c>
      <c r="F2233">
        <v>0</v>
      </c>
      <c r="G2233">
        <v>2014</v>
      </c>
      <c r="H2233">
        <v>1</v>
      </c>
      <c r="I2233" s="34">
        <v>60.5</v>
      </c>
      <c r="J2233">
        <v>68</v>
      </c>
      <c r="K2233" s="32">
        <v>46.108499999999999</v>
      </c>
      <c r="L2233" s="32">
        <v>-59.359699999999997</v>
      </c>
      <c r="M2233" s="31">
        <v>41749.638912037037</v>
      </c>
      <c r="N2233" s="33">
        <v>2.98</v>
      </c>
      <c r="O2233" s="33">
        <v>49.58</v>
      </c>
      <c r="P2233" s="32">
        <v>-0.73170000000000002</v>
      </c>
      <c r="Q2233" s="32">
        <v>-1.2038</v>
      </c>
      <c r="R2233" s="32">
        <v>-0.4869</v>
      </c>
      <c r="S2233" s="32">
        <v>0.25119999999999998</v>
      </c>
      <c r="T2233" s="32">
        <v>-0.73319999999999996</v>
      </c>
      <c r="U2233" s="32">
        <v>-1.2037</v>
      </c>
      <c r="V2233" s="32">
        <v>-0.48830000000000001</v>
      </c>
      <c r="W2233" s="32">
        <v>0.25059999999999999</v>
      </c>
      <c r="X2233" s="32">
        <v>31.237200000000001</v>
      </c>
      <c r="Y2233" s="32">
        <v>31.128</v>
      </c>
      <c r="Z2233" s="32">
        <v>31.590599999999998</v>
      </c>
      <c r="AA2233" s="32">
        <v>0.16569999999999999</v>
      </c>
      <c r="AB2233" s="32">
        <v>31.2319</v>
      </c>
      <c r="AC2233" s="32">
        <v>31.120799999999999</v>
      </c>
      <c r="AD2233" s="32">
        <v>31.582000000000001</v>
      </c>
      <c r="AE2233" s="32">
        <v>0.16439999999999999</v>
      </c>
      <c r="AF2233" s="32">
        <v>8.5937000000000001</v>
      </c>
      <c r="AG2233" s="32">
        <v>7.8105000000000002</v>
      </c>
      <c r="AH2233" s="32">
        <v>9.0614000000000008</v>
      </c>
      <c r="AI2233" s="32">
        <v>0.4773</v>
      </c>
      <c r="AJ2233" s="32">
        <v>8.7041000000000004</v>
      </c>
      <c r="AK2233" s="32">
        <v>7.8324999999999996</v>
      </c>
      <c r="AL2233" s="32">
        <v>9.1577999999999999</v>
      </c>
      <c r="AM2233" s="32">
        <v>0.48630000000000001</v>
      </c>
      <c r="AN2233" s="32">
        <v>0.38990000000000002</v>
      </c>
      <c r="AO2233" s="32">
        <v>0.38819999999999999</v>
      </c>
      <c r="AP2233" s="32">
        <v>-0.49490000000000001</v>
      </c>
      <c r="AQ2233" s="32">
        <v>6.8999999999999999E-3</v>
      </c>
      <c r="AR2233" s="32">
        <v>-0.49569999999999997</v>
      </c>
      <c r="AS2233" s="32">
        <v>6.4000000000000003E-3</v>
      </c>
      <c r="AT2233" s="32">
        <v>31.1281</v>
      </c>
      <c r="AU2233" s="32">
        <v>1E-4</v>
      </c>
      <c r="AV2233" s="32">
        <v>31.121400000000001</v>
      </c>
      <c r="AW2233" s="32">
        <v>5.9999999999999995E-4</v>
      </c>
      <c r="AX2233" s="32">
        <v>-1.2038</v>
      </c>
      <c r="AY2233">
        <v>40.659999999999997</v>
      </c>
      <c r="AZ2233">
        <v>-1.2037</v>
      </c>
      <c r="BA2233">
        <v>40.659999999999997</v>
      </c>
      <c r="BB2233">
        <v>62</v>
      </c>
      <c r="BC2233">
        <v>60.49</v>
      </c>
      <c r="BD2233" s="32">
        <v>-0.9748</v>
      </c>
      <c r="BE2233" s="32">
        <v>-0.97540000000000004</v>
      </c>
      <c r="BF2233" s="32">
        <v>31.596</v>
      </c>
      <c r="BG2233" s="32">
        <v>31.5898</v>
      </c>
      <c r="BH2233" s="32"/>
      <c r="BI2233" s="34"/>
      <c r="BJ2233" s="34">
        <v>0</v>
      </c>
      <c r="BK2233" s="34">
        <v>62</v>
      </c>
      <c r="BL2233" s="34">
        <v>62</v>
      </c>
      <c r="BM2233">
        <v>1</v>
      </c>
      <c r="BN2233" t="s">
        <v>5799</v>
      </c>
      <c r="BO2233" t="s">
        <v>8583</v>
      </c>
      <c r="BP2233" t="b">
        <v>1</v>
      </c>
    </row>
    <row r="2234" spans="1:68" x14ac:dyDescent="0.25">
      <c r="A2234" s="30" t="str">
        <f t="shared" si="35"/>
        <v>2014004197</v>
      </c>
      <c r="B2234" t="s">
        <v>240</v>
      </c>
      <c r="C2234">
        <v>197</v>
      </c>
      <c r="D2234" s="65" t="s">
        <v>8748</v>
      </c>
      <c r="E2234" t="s">
        <v>216</v>
      </c>
      <c r="F2234">
        <v>0</v>
      </c>
      <c r="G2234">
        <v>2014</v>
      </c>
      <c r="H2234">
        <v>1</v>
      </c>
      <c r="I2234" s="34">
        <v>51.6</v>
      </c>
      <c r="J2234">
        <v>62</v>
      </c>
      <c r="K2234" s="32">
        <v>45.999699999999997</v>
      </c>
      <c r="L2234" s="32">
        <v>-59.529699999999998</v>
      </c>
      <c r="M2234" s="31">
        <v>41749.701261574075</v>
      </c>
      <c r="N2234" s="33">
        <v>2.98</v>
      </c>
      <c r="O2234" s="33">
        <v>49.58</v>
      </c>
      <c r="P2234" s="32">
        <v>-0.45689999999999997</v>
      </c>
      <c r="Q2234" s="32">
        <v>-0.96840000000000004</v>
      </c>
      <c r="R2234" s="32">
        <v>-0.1198</v>
      </c>
      <c r="S2234" s="32">
        <v>0.2878</v>
      </c>
      <c r="T2234" s="32">
        <v>-0.45679999999999998</v>
      </c>
      <c r="U2234" s="32">
        <v>-0.96899999999999997</v>
      </c>
      <c r="V2234" s="32">
        <v>-0.12</v>
      </c>
      <c r="W2234" s="32">
        <v>0.2868</v>
      </c>
      <c r="X2234" s="32">
        <v>30.815000000000001</v>
      </c>
      <c r="Y2234" s="32">
        <v>30.606400000000001</v>
      </c>
      <c r="Z2234" s="32">
        <v>31.1937</v>
      </c>
      <c r="AA2234" s="32">
        <v>0.1885</v>
      </c>
      <c r="AB2234" s="32">
        <v>30.810500000000001</v>
      </c>
      <c r="AC2234" s="32">
        <v>30.600100000000001</v>
      </c>
      <c r="AD2234" s="32">
        <v>31.190799999999999</v>
      </c>
      <c r="AE2234" s="32">
        <v>0.18870000000000001</v>
      </c>
      <c r="AF2234" s="32">
        <v>8.9303000000000008</v>
      </c>
      <c r="AG2234" s="32">
        <v>8.2577999999999996</v>
      </c>
      <c r="AH2234" s="32">
        <v>9.2926000000000002</v>
      </c>
      <c r="AI2234" s="32">
        <v>0.41589999999999999</v>
      </c>
      <c r="AJ2234" s="32">
        <v>9.0718999999999994</v>
      </c>
      <c r="AK2234" s="32">
        <v>8.343</v>
      </c>
      <c r="AL2234" s="32">
        <v>9.4036000000000008</v>
      </c>
      <c r="AM2234" s="32">
        <v>0.41220000000000001</v>
      </c>
      <c r="AN2234" s="32">
        <v>0.50280000000000002</v>
      </c>
      <c r="AO2234" s="32">
        <v>0.50570000000000004</v>
      </c>
      <c r="AP2234" s="32">
        <v>-0.1225</v>
      </c>
      <c r="AQ2234" s="32">
        <v>2.0999999999999999E-3</v>
      </c>
      <c r="AR2234" s="32">
        <v>-0.1227</v>
      </c>
      <c r="AS2234" s="32">
        <v>2.7000000000000001E-3</v>
      </c>
      <c r="AT2234" s="32">
        <v>30.607399999999998</v>
      </c>
      <c r="AU2234" s="32">
        <v>8.0000000000000004E-4</v>
      </c>
      <c r="AV2234" s="32">
        <v>30.600999999999999</v>
      </c>
      <c r="AW2234" s="32">
        <v>1.1000000000000001E-3</v>
      </c>
      <c r="AX2234" s="32">
        <v>-0.97130000000000005</v>
      </c>
      <c r="AY2234">
        <v>51.57</v>
      </c>
      <c r="AZ2234">
        <v>-0.97270000000000001</v>
      </c>
      <c r="BA2234">
        <v>51.57</v>
      </c>
      <c r="BB2234">
        <v>60</v>
      </c>
      <c r="BD2234" s="32"/>
      <c r="BE2234" s="32"/>
      <c r="BF2234" s="32"/>
      <c r="BG2234" s="32"/>
      <c r="BH2234" s="32"/>
      <c r="BI2234" s="34"/>
      <c r="BJ2234" s="34">
        <v>0</v>
      </c>
      <c r="BK2234" s="34">
        <v>52</v>
      </c>
      <c r="BL2234" s="34">
        <v>52</v>
      </c>
      <c r="BM2234">
        <v>0</v>
      </c>
      <c r="BN2234" t="s">
        <v>5800</v>
      </c>
      <c r="BO2234" t="s">
        <v>8584</v>
      </c>
      <c r="BP2234" t="b">
        <v>1</v>
      </c>
    </row>
    <row r="2235" spans="1:68" x14ac:dyDescent="0.25">
      <c r="A2235" s="30" t="str">
        <f t="shared" si="35"/>
        <v>2014004200</v>
      </c>
      <c r="B2235" t="s">
        <v>240</v>
      </c>
      <c r="C2235">
        <v>200</v>
      </c>
      <c r="D2235" s="65" t="s">
        <v>8922</v>
      </c>
      <c r="E2235" t="s">
        <v>9063</v>
      </c>
      <c r="F2235">
        <v>0</v>
      </c>
      <c r="G2235">
        <v>2014</v>
      </c>
      <c r="H2235">
        <v>1</v>
      </c>
      <c r="I2235" s="34">
        <v>220.1</v>
      </c>
      <c r="J2235">
        <v>223</v>
      </c>
      <c r="K2235" s="32">
        <v>44.978999999999999</v>
      </c>
      <c r="L2235" s="32">
        <v>-56.139800000000001</v>
      </c>
      <c r="M2235" s="31">
        <v>41750.263993055552</v>
      </c>
      <c r="N2235" s="33">
        <v>2.98</v>
      </c>
      <c r="O2235" s="33">
        <v>49.59</v>
      </c>
      <c r="P2235" s="32">
        <v>2.2744</v>
      </c>
      <c r="Q2235" s="32">
        <v>1.9577</v>
      </c>
      <c r="R2235" s="32">
        <v>3.4996</v>
      </c>
      <c r="S2235" s="32">
        <v>0.49299999999999999</v>
      </c>
      <c r="T2235" s="32">
        <v>2.2702</v>
      </c>
      <c r="U2235" s="32">
        <v>1.9524999999999999</v>
      </c>
      <c r="V2235" s="32">
        <v>3.4899</v>
      </c>
      <c r="W2235" s="32">
        <v>0.4874</v>
      </c>
      <c r="X2235" s="32">
        <v>32.445099999999996</v>
      </c>
      <c r="Y2235" s="32">
        <v>32.405000000000001</v>
      </c>
      <c r="Z2235" s="32">
        <v>32.603000000000002</v>
      </c>
      <c r="AA2235" s="32">
        <v>6.2700000000000006E-2</v>
      </c>
      <c r="AB2235" s="32">
        <v>32.4375</v>
      </c>
      <c r="AC2235" s="32">
        <v>32.396900000000002</v>
      </c>
      <c r="AD2235" s="32">
        <v>32.596600000000002</v>
      </c>
      <c r="AE2235" s="32">
        <v>6.2600000000000003E-2</v>
      </c>
      <c r="AF2235" s="32">
        <v>7.8432000000000004</v>
      </c>
      <c r="AG2235" s="32">
        <v>7.7628000000000004</v>
      </c>
      <c r="AH2235" s="32">
        <v>8.0541999999999998</v>
      </c>
      <c r="AI2235" s="32">
        <v>7.0000000000000007E-2</v>
      </c>
      <c r="AJ2235" s="32">
        <v>8.0281000000000002</v>
      </c>
      <c r="AK2235" s="32">
        <v>7.9405999999999999</v>
      </c>
      <c r="AL2235" s="32">
        <v>8.2033000000000005</v>
      </c>
      <c r="AM2235" s="32">
        <v>5.96E-2</v>
      </c>
      <c r="AN2235" s="32">
        <v>3.0599999999999999E-2</v>
      </c>
      <c r="AO2235" s="32">
        <v>3.1699999999999999E-2</v>
      </c>
      <c r="AP2235" s="32">
        <v>2.0209999999999999</v>
      </c>
      <c r="AQ2235" s="32">
        <v>7.9000000000000008E-3</v>
      </c>
      <c r="AR2235" s="32">
        <v>2.0217999999999998</v>
      </c>
      <c r="AS2235" s="32">
        <v>2.7000000000000001E-3</v>
      </c>
      <c r="AT2235" s="32">
        <v>32.412399999999998</v>
      </c>
      <c r="AU2235" s="32">
        <v>1E-3</v>
      </c>
      <c r="AV2235" s="32">
        <v>32.405099999999997</v>
      </c>
      <c r="AW2235" s="32">
        <v>2.9999999999999997E-4</v>
      </c>
      <c r="AX2235" s="32">
        <v>1.9577</v>
      </c>
      <c r="AY2235">
        <v>24.8</v>
      </c>
      <c r="AZ2235">
        <v>1.9524999999999999</v>
      </c>
      <c r="BA2235">
        <v>24.8</v>
      </c>
      <c r="BB2235">
        <v>225</v>
      </c>
      <c r="BC2235">
        <v>220.08</v>
      </c>
      <c r="BD2235" s="32">
        <v>7.2598000000000003</v>
      </c>
      <c r="BE2235" s="32">
        <v>7.2565999999999997</v>
      </c>
      <c r="BF2235" s="32">
        <v>34.823399999999999</v>
      </c>
      <c r="BG2235" s="32">
        <v>34.8155</v>
      </c>
      <c r="BH2235" s="32">
        <v>1.9577</v>
      </c>
      <c r="BI2235" s="34">
        <v>25</v>
      </c>
      <c r="BJ2235" s="34">
        <v>0</v>
      </c>
      <c r="BK2235" s="34">
        <v>57</v>
      </c>
      <c r="BL2235" s="34">
        <v>57</v>
      </c>
      <c r="BM2235">
        <v>0</v>
      </c>
      <c r="BN2235" t="s">
        <v>5801</v>
      </c>
      <c r="BO2235" t="s">
        <v>8585</v>
      </c>
      <c r="BP2235" t="b">
        <v>1</v>
      </c>
    </row>
    <row r="2236" spans="1:68" x14ac:dyDescent="0.25">
      <c r="A2236" s="30" t="str">
        <f t="shared" si="35"/>
        <v>2014004202</v>
      </c>
      <c r="B2236" t="s">
        <v>240</v>
      </c>
      <c r="C2236">
        <v>202</v>
      </c>
      <c r="D2236" s="65" t="s">
        <v>8882</v>
      </c>
      <c r="E2236" t="s">
        <v>9062</v>
      </c>
      <c r="F2236">
        <v>0</v>
      </c>
      <c r="G2236">
        <v>2014</v>
      </c>
      <c r="H2236">
        <v>1</v>
      </c>
      <c r="I2236" s="34">
        <v>382.5</v>
      </c>
      <c r="J2236">
        <v>360</v>
      </c>
      <c r="K2236" s="32">
        <v>44.919499999999999</v>
      </c>
      <c r="L2236" s="32">
        <v>-56.438699999999997</v>
      </c>
      <c r="M2236" s="31">
        <v>41750.363321759258</v>
      </c>
      <c r="N2236" s="33">
        <v>2.98</v>
      </c>
      <c r="O2236" s="33">
        <v>49.59</v>
      </c>
      <c r="P2236" s="32">
        <v>1.5530999999999999</v>
      </c>
      <c r="Q2236" s="32">
        <v>1.0722</v>
      </c>
      <c r="R2236" s="32">
        <v>1.6328</v>
      </c>
      <c r="S2236" s="32">
        <v>0.1348</v>
      </c>
      <c r="T2236" s="32">
        <v>1.5537000000000001</v>
      </c>
      <c r="U2236" s="32">
        <v>1.0723</v>
      </c>
      <c r="V2236" s="32">
        <v>1.6327</v>
      </c>
      <c r="W2236" s="32">
        <v>0.13350000000000001</v>
      </c>
      <c r="X2236" s="32">
        <v>32.300800000000002</v>
      </c>
      <c r="Y2236" s="32">
        <v>32.283799999999999</v>
      </c>
      <c r="Z2236" s="32">
        <v>32.33</v>
      </c>
      <c r="AA2236" s="32">
        <v>1.5800000000000002E-2</v>
      </c>
      <c r="AB2236" s="32">
        <v>32.293199999999999</v>
      </c>
      <c r="AC2236" s="32">
        <v>32.276800000000001</v>
      </c>
      <c r="AD2236" s="32">
        <v>32.320099999999996</v>
      </c>
      <c r="AE2236" s="32">
        <v>1.5100000000000001E-2</v>
      </c>
      <c r="AF2236" s="32">
        <v>8.1565999999999992</v>
      </c>
      <c r="AG2236" s="32">
        <v>7.7530999999999999</v>
      </c>
      <c r="AH2236" s="32">
        <v>8.3374000000000006</v>
      </c>
      <c r="AI2236" s="32">
        <v>0.1857</v>
      </c>
      <c r="AJ2236" s="32">
        <v>8.3246000000000002</v>
      </c>
      <c r="AK2236" s="32">
        <v>7.899</v>
      </c>
      <c r="AL2236" s="32">
        <v>8.4916999999999998</v>
      </c>
      <c r="AM2236" s="32">
        <v>0.18559999999999999</v>
      </c>
      <c r="AN2236" s="32">
        <v>7.2800000000000004E-2</v>
      </c>
      <c r="AO2236" s="32">
        <v>7.0499999999999993E-2</v>
      </c>
      <c r="AP2236" s="32">
        <v>1.6321000000000001</v>
      </c>
      <c r="AQ2236" s="32">
        <v>8.0000000000000004E-4</v>
      </c>
      <c r="AR2236" s="32">
        <v>1.6323000000000001</v>
      </c>
      <c r="AS2236" s="32">
        <v>5.0000000000000001E-4</v>
      </c>
      <c r="AT2236" s="32">
        <v>32.284100000000002</v>
      </c>
      <c r="AU2236" s="32">
        <v>2.9999999999999997E-4</v>
      </c>
      <c r="AV2236" s="32">
        <v>32.277099999999997</v>
      </c>
      <c r="AW2236" s="32">
        <v>2.9999999999999997E-4</v>
      </c>
      <c r="AX2236" s="32">
        <v>0.82110000000000005</v>
      </c>
      <c r="AY2236">
        <v>52.56</v>
      </c>
      <c r="AZ2236">
        <v>0.82050000000000001</v>
      </c>
      <c r="BA2236">
        <v>52.56</v>
      </c>
      <c r="BB2236">
        <v>400</v>
      </c>
      <c r="BC2236">
        <v>382.51</v>
      </c>
      <c r="BD2236" s="32">
        <v>5.5140000000000002</v>
      </c>
      <c r="BE2236" s="32">
        <v>5.5137</v>
      </c>
      <c r="BF2236" s="32">
        <v>34.921399999999998</v>
      </c>
      <c r="BG2236" s="32">
        <v>34.913400000000003</v>
      </c>
      <c r="BH2236" s="32">
        <v>0.82110000000000005</v>
      </c>
      <c r="BI2236" s="34">
        <v>53</v>
      </c>
      <c r="BJ2236" s="34">
        <v>0</v>
      </c>
      <c r="BK2236" s="34">
        <v>100</v>
      </c>
      <c r="BL2236" s="34">
        <v>100</v>
      </c>
      <c r="BM2236">
        <v>0</v>
      </c>
      <c r="BN2236" t="s">
        <v>5802</v>
      </c>
      <c r="BO2236" t="s">
        <v>8586</v>
      </c>
      <c r="BP2236" t="b">
        <v>1</v>
      </c>
    </row>
    <row r="2237" spans="1:68" x14ac:dyDescent="0.25">
      <c r="A2237" s="30" t="str">
        <f t="shared" si="35"/>
        <v>2014004204</v>
      </c>
      <c r="B2237" t="s">
        <v>240</v>
      </c>
      <c r="C2237">
        <v>204</v>
      </c>
      <c r="D2237" s="65" t="s">
        <v>8804</v>
      </c>
      <c r="E2237" t="s">
        <v>9061</v>
      </c>
      <c r="F2237">
        <v>0</v>
      </c>
      <c r="G2237">
        <v>2014</v>
      </c>
      <c r="H2237">
        <v>1</v>
      </c>
      <c r="I2237" s="34">
        <v>401.3</v>
      </c>
      <c r="J2237">
        <v>413</v>
      </c>
      <c r="K2237" s="32">
        <v>44.889699999999998</v>
      </c>
      <c r="L2237" s="32">
        <v>-56.629199999999997</v>
      </c>
      <c r="M2237" s="31">
        <v>41750.441099537034</v>
      </c>
      <c r="N2237" s="33">
        <v>1.98</v>
      </c>
      <c r="O2237" s="33">
        <v>49.59</v>
      </c>
      <c r="P2237" s="32">
        <v>1.7401</v>
      </c>
      <c r="Q2237" s="32">
        <v>1.2261</v>
      </c>
      <c r="R2237" s="32">
        <v>1.8202</v>
      </c>
      <c r="S2237" s="32">
        <v>0.15740000000000001</v>
      </c>
      <c r="T2237" s="32">
        <v>1.7402</v>
      </c>
      <c r="U2237" s="32">
        <v>1.2263999999999999</v>
      </c>
      <c r="V2237" s="32">
        <v>1.8222</v>
      </c>
      <c r="W2237" s="32">
        <v>0.1575</v>
      </c>
      <c r="X2237" s="32">
        <v>32.285499999999999</v>
      </c>
      <c r="Y2237" s="32">
        <v>32.264699999999998</v>
      </c>
      <c r="Z2237" s="32">
        <v>32.414900000000003</v>
      </c>
      <c r="AA2237" s="32">
        <v>4.1099999999999998E-2</v>
      </c>
      <c r="AB2237" s="32">
        <v>32.278399999999998</v>
      </c>
      <c r="AC2237" s="32">
        <v>32.257899999999999</v>
      </c>
      <c r="AD2237" s="32">
        <v>32.408900000000003</v>
      </c>
      <c r="AE2237" s="32">
        <v>4.07E-2</v>
      </c>
      <c r="AF2237" s="32">
        <v>8.1995000000000005</v>
      </c>
      <c r="AG2237" s="32">
        <v>7.7465000000000002</v>
      </c>
      <c r="AH2237" s="32">
        <v>8.3841000000000001</v>
      </c>
      <c r="AI2237" s="32">
        <v>0.247</v>
      </c>
      <c r="AJ2237" s="32">
        <v>8.3671000000000006</v>
      </c>
      <c r="AK2237" s="32">
        <v>7.8762999999999996</v>
      </c>
      <c r="AL2237" s="32">
        <v>8.5551999999999992</v>
      </c>
      <c r="AM2237" s="32">
        <v>0.25800000000000001</v>
      </c>
      <c r="AN2237" s="32">
        <v>0.14960000000000001</v>
      </c>
      <c r="AO2237" s="32">
        <v>0.14990000000000001</v>
      </c>
      <c r="AP2237" s="32">
        <v>1.8121</v>
      </c>
      <c r="AQ2237" s="32">
        <v>6.4000000000000003E-3</v>
      </c>
      <c r="AR2237" s="32">
        <v>1.8116000000000001</v>
      </c>
      <c r="AS2237" s="32">
        <v>6.1000000000000004E-3</v>
      </c>
      <c r="AT2237" s="32">
        <v>32.264899999999997</v>
      </c>
      <c r="AU2237" s="32">
        <v>1E-4</v>
      </c>
      <c r="AV2237" s="32">
        <v>32.258299999999998</v>
      </c>
      <c r="AW2237" s="32">
        <v>1E-4</v>
      </c>
      <c r="AX2237" s="32">
        <v>1.2261</v>
      </c>
      <c r="AY2237">
        <v>46.61</v>
      </c>
      <c r="AZ2237">
        <v>1.2263999999999999</v>
      </c>
      <c r="BA2237">
        <v>46.61</v>
      </c>
      <c r="BB2237">
        <v>405</v>
      </c>
      <c r="BC2237">
        <v>401.32</v>
      </c>
      <c r="BD2237" s="32">
        <v>5.3411999999999997</v>
      </c>
      <c r="BE2237" s="32">
        <v>5.3407</v>
      </c>
      <c r="BF2237" s="32">
        <v>34.926000000000002</v>
      </c>
      <c r="BG2237" s="32">
        <v>34.918399999999998</v>
      </c>
      <c r="BH2237" s="32">
        <v>1.2261</v>
      </c>
      <c r="BI2237" s="34">
        <v>47</v>
      </c>
      <c r="BJ2237" s="34">
        <v>0</v>
      </c>
      <c r="BK2237" s="34">
        <v>111</v>
      </c>
      <c r="BL2237" s="34">
        <v>111</v>
      </c>
      <c r="BM2237">
        <v>0</v>
      </c>
      <c r="BN2237" t="s">
        <v>5803</v>
      </c>
      <c r="BO2237" t="s">
        <v>8587</v>
      </c>
      <c r="BP2237" t="b">
        <v>1</v>
      </c>
    </row>
    <row r="2238" spans="1:68" x14ac:dyDescent="0.25">
      <c r="A2238" s="30" t="str">
        <f t="shared" si="35"/>
        <v>2014004206</v>
      </c>
      <c r="B2238" t="s">
        <v>240</v>
      </c>
      <c r="C2238">
        <v>206</v>
      </c>
      <c r="D2238" s="65" t="s">
        <v>8884</v>
      </c>
      <c r="E2238" t="s">
        <v>9060</v>
      </c>
      <c r="F2238">
        <v>0</v>
      </c>
      <c r="G2238">
        <v>2014</v>
      </c>
      <c r="H2238">
        <v>1</v>
      </c>
      <c r="I2238" s="34">
        <v>413.2</v>
      </c>
      <c r="J2238">
        <v>431</v>
      </c>
      <c r="K2238" s="32">
        <v>44.847200000000001</v>
      </c>
      <c r="L2238" s="32">
        <v>-56.809699999999999</v>
      </c>
      <c r="M2238" s="31">
        <v>41750.524293981478</v>
      </c>
      <c r="N2238" s="33">
        <v>2.98</v>
      </c>
      <c r="O2238" s="33">
        <v>49.59</v>
      </c>
      <c r="P2238" s="32">
        <v>1.8120000000000001</v>
      </c>
      <c r="Q2238" s="32">
        <v>1.5598000000000001</v>
      </c>
      <c r="R2238" s="32">
        <v>2.6674000000000002</v>
      </c>
      <c r="S2238" s="32">
        <v>0.31240000000000001</v>
      </c>
      <c r="T2238" s="32">
        <v>1.8125</v>
      </c>
      <c r="U2238" s="32">
        <v>1.5596000000000001</v>
      </c>
      <c r="V2238" s="32">
        <v>2.6844999999999999</v>
      </c>
      <c r="W2238" s="32">
        <v>0.31380000000000002</v>
      </c>
      <c r="X2238" s="32">
        <v>32.270200000000003</v>
      </c>
      <c r="Y2238" s="32">
        <v>32.206000000000003</v>
      </c>
      <c r="Z2238" s="32">
        <v>32.470599999999997</v>
      </c>
      <c r="AA2238" s="32">
        <v>8.0399999999999999E-2</v>
      </c>
      <c r="AB2238" s="32">
        <v>32.264000000000003</v>
      </c>
      <c r="AC2238" s="32">
        <v>32.198799999999999</v>
      </c>
      <c r="AD2238" s="32">
        <v>32.4711</v>
      </c>
      <c r="AE2238" s="32">
        <v>8.1500000000000003E-2</v>
      </c>
      <c r="AF2238" s="32">
        <v>8.4071999999999996</v>
      </c>
      <c r="AG2238" s="32">
        <v>8.1134000000000004</v>
      </c>
      <c r="AH2238" s="32">
        <v>8.5342000000000002</v>
      </c>
      <c r="AI2238" s="32">
        <v>0.12189999999999999</v>
      </c>
      <c r="AJ2238" s="32">
        <v>8.5594000000000001</v>
      </c>
      <c r="AK2238" s="32">
        <v>8.2521000000000004</v>
      </c>
      <c r="AL2238" s="32">
        <v>8.6941000000000006</v>
      </c>
      <c r="AM2238" s="32">
        <v>0.1341</v>
      </c>
      <c r="AN2238" s="32">
        <v>0.1303</v>
      </c>
      <c r="AO2238" s="32">
        <v>0.13500000000000001</v>
      </c>
      <c r="AP2238" s="32">
        <v>1.5663</v>
      </c>
      <c r="AQ2238" s="32">
        <v>3.2000000000000002E-3</v>
      </c>
      <c r="AR2238" s="32">
        <v>1.5664</v>
      </c>
      <c r="AS2238" s="32">
        <v>3.2000000000000002E-3</v>
      </c>
      <c r="AT2238" s="32">
        <v>32.206099999999999</v>
      </c>
      <c r="AU2238" s="32">
        <v>1E-4</v>
      </c>
      <c r="AV2238" s="32">
        <v>32.198900000000002</v>
      </c>
      <c r="AW2238" s="32">
        <v>1E-4</v>
      </c>
      <c r="AX2238" s="32">
        <v>1.4296</v>
      </c>
      <c r="AY2238">
        <v>66.45</v>
      </c>
      <c r="AZ2238">
        <v>1.4314</v>
      </c>
      <c r="BA2238">
        <v>66.45</v>
      </c>
      <c r="BC2238">
        <v>413.2</v>
      </c>
      <c r="BD2238" s="32">
        <v>5.4667000000000003</v>
      </c>
      <c r="BE2238" s="32">
        <v>5.4664999999999999</v>
      </c>
      <c r="BF2238" s="32">
        <v>34.9178</v>
      </c>
      <c r="BG2238" s="32">
        <v>34.909799999999997</v>
      </c>
      <c r="BH2238" s="32">
        <v>1.4296</v>
      </c>
      <c r="BI2238" s="34">
        <v>67</v>
      </c>
      <c r="BJ2238" s="34">
        <v>0</v>
      </c>
      <c r="BK2238" s="34">
        <v>112</v>
      </c>
      <c r="BL2238" s="34">
        <v>112</v>
      </c>
      <c r="BM2238">
        <v>0</v>
      </c>
      <c r="BN2238" t="s">
        <v>5804</v>
      </c>
      <c r="BO2238" t="s">
        <v>8588</v>
      </c>
      <c r="BP2238" t="b">
        <v>1</v>
      </c>
    </row>
    <row r="2239" spans="1:68" x14ac:dyDescent="0.25">
      <c r="A2239" s="30" t="str">
        <f t="shared" si="35"/>
        <v>2014004209</v>
      </c>
      <c r="B2239" t="s">
        <v>240</v>
      </c>
      <c r="C2239">
        <v>209</v>
      </c>
      <c r="D2239" s="65" t="s">
        <v>8923</v>
      </c>
      <c r="E2239" t="s">
        <v>9059</v>
      </c>
      <c r="F2239">
        <v>0</v>
      </c>
      <c r="G2239">
        <v>2014</v>
      </c>
      <c r="H2239">
        <v>1</v>
      </c>
      <c r="I2239" s="34">
        <v>418.2</v>
      </c>
      <c r="J2239">
        <v>421</v>
      </c>
      <c r="K2239" s="32">
        <v>44.806699999999999</v>
      </c>
      <c r="L2239" s="32">
        <v>-57.028199999999998</v>
      </c>
      <c r="M2239" s="31">
        <v>41750.758518518516</v>
      </c>
      <c r="N2239" s="33">
        <v>1.98</v>
      </c>
      <c r="O2239" s="33">
        <v>49.59</v>
      </c>
      <c r="P2239" s="32">
        <v>2.3527999999999998</v>
      </c>
      <c r="Q2239" s="32">
        <v>1.9155</v>
      </c>
      <c r="R2239" s="32">
        <v>4.1093000000000002</v>
      </c>
      <c r="S2239" s="32">
        <v>0.68969999999999998</v>
      </c>
      <c r="T2239" s="32">
        <v>2.3509000000000002</v>
      </c>
      <c r="U2239" s="32">
        <v>1.9116</v>
      </c>
      <c r="V2239" s="32">
        <v>4.1116000000000001</v>
      </c>
      <c r="W2239" s="32">
        <v>0.69</v>
      </c>
      <c r="X2239" s="32">
        <v>32.42</v>
      </c>
      <c r="Y2239" s="32">
        <v>32.289400000000001</v>
      </c>
      <c r="Z2239" s="32">
        <v>32.825600000000001</v>
      </c>
      <c r="AA2239" s="32">
        <v>0.18690000000000001</v>
      </c>
      <c r="AB2239" s="32">
        <v>32.4148</v>
      </c>
      <c r="AC2239" s="32">
        <v>32.282299999999999</v>
      </c>
      <c r="AD2239" s="32">
        <v>32.821899999999999</v>
      </c>
      <c r="AE2239" s="32">
        <v>0.1895</v>
      </c>
      <c r="AF2239" s="32">
        <v>8.0893999999999995</v>
      </c>
      <c r="AG2239" s="32">
        <v>7.2538999999999998</v>
      </c>
      <c r="AH2239" s="32">
        <v>8.5413999999999994</v>
      </c>
      <c r="AI2239" s="32">
        <v>0.43140000000000001</v>
      </c>
      <c r="AJ2239" s="32">
        <v>8.2563999999999993</v>
      </c>
      <c r="AK2239" s="32">
        <v>7.3861999999999997</v>
      </c>
      <c r="AL2239" s="32">
        <v>8.7345000000000006</v>
      </c>
      <c r="AM2239" s="32">
        <v>0.4602</v>
      </c>
      <c r="AN2239" s="32">
        <v>0.24329999999999999</v>
      </c>
      <c r="AO2239" s="32">
        <v>0.24640000000000001</v>
      </c>
      <c r="AP2239" s="32">
        <v>2.0165000000000002</v>
      </c>
      <c r="AQ2239" s="32">
        <v>3.1899999999999998E-2</v>
      </c>
      <c r="AR2239" s="32">
        <v>2.0196000000000001</v>
      </c>
      <c r="AS2239" s="32">
        <v>2.7300000000000001E-2</v>
      </c>
      <c r="AT2239" s="32">
        <v>32.292099999999998</v>
      </c>
      <c r="AU2239" s="32">
        <v>8.0000000000000004E-4</v>
      </c>
      <c r="AV2239" s="32">
        <v>32.285200000000003</v>
      </c>
      <c r="AW2239" s="32">
        <v>1E-3</v>
      </c>
      <c r="AX2239" s="32">
        <v>1.9155</v>
      </c>
      <c r="AY2239">
        <v>21.82</v>
      </c>
      <c r="AZ2239">
        <v>1.9116</v>
      </c>
      <c r="BA2239">
        <v>20.83</v>
      </c>
      <c r="BC2239">
        <v>418.16</v>
      </c>
      <c r="BD2239" s="32">
        <v>5.4246999999999996</v>
      </c>
      <c r="BE2239" s="32">
        <v>5.4244000000000003</v>
      </c>
      <c r="BF2239" s="32">
        <v>34.9221</v>
      </c>
      <c r="BG2239" s="32">
        <v>34.914499999999997</v>
      </c>
      <c r="BH2239" s="32">
        <v>1.9155</v>
      </c>
      <c r="BI2239" s="34">
        <v>22</v>
      </c>
      <c r="BJ2239" s="34">
        <v>0</v>
      </c>
      <c r="BK2239" s="34">
        <v>89</v>
      </c>
      <c r="BL2239" s="34">
        <v>70</v>
      </c>
      <c r="BM2239">
        <v>0</v>
      </c>
      <c r="BN2239" t="s">
        <v>5805</v>
      </c>
      <c r="BO2239" t="s">
        <v>8589</v>
      </c>
      <c r="BP2239" t="b">
        <v>1</v>
      </c>
    </row>
    <row r="2240" spans="1:68" x14ac:dyDescent="0.25">
      <c r="A2240" s="30" t="str">
        <f t="shared" si="35"/>
        <v>2014004211</v>
      </c>
      <c r="B2240" t="s">
        <v>240</v>
      </c>
      <c r="C2240">
        <v>211</v>
      </c>
      <c r="D2240" s="65" t="s">
        <v>8750</v>
      </c>
      <c r="E2240" t="s">
        <v>9058</v>
      </c>
      <c r="F2240">
        <v>0</v>
      </c>
      <c r="G2240">
        <v>2014</v>
      </c>
      <c r="H2240">
        <v>1</v>
      </c>
      <c r="I2240" s="34">
        <v>394.4</v>
      </c>
      <c r="J2240">
        <v>395</v>
      </c>
      <c r="K2240" s="32">
        <v>44.779499999999999</v>
      </c>
      <c r="L2240" s="32">
        <v>-57.250999999999998</v>
      </c>
      <c r="M2240" s="31">
        <v>41750.84946759259</v>
      </c>
      <c r="N2240" s="33">
        <v>1.98</v>
      </c>
      <c r="O2240" s="33">
        <v>49.59</v>
      </c>
      <c r="P2240" s="32">
        <v>3.8935</v>
      </c>
      <c r="Q2240" s="32">
        <v>3.5550000000000002</v>
      </c>
      <c r="R2240" s="32">
        <v>4.0159000000000002</v>
      </c>
      <c r="S2240" s="32">
        <v>0.1091</v>
      </c>
      <c r="T2240" s="32">
        <v>3.8940999999999999</v>
      </c>
      <c r="U2240" s="32">
        <v>3.5600999999999998</v>
      </c>
      <c r="V2240" s="32">
        <v>4.0156999999999998</v>
      </c>
      <c r="W2240" s="32">
        <v>0.1076</v>
      </c>
      <c r="X2240" s="32">
        <v>32.650300000000001</v>
      </c>
      <c r="Y2240" s="32">
        <v>32.546199999999999</v>
      </c>
      <c r="Z2240" s="32">
        <v>32.689399999999999</v>
      </c>
      <c r="AA2240" s="32">
        <v>3.3500000000000002E-2</v>
      </c>
      <c r="AB2240" s="32">
        <v>32.643900000000002</v>
      </c>
      <c r="AC2240" s="32">
        <v>32.539499999999997</v>
      </c>
      <c r="AD2240" s="32">
        <v>32.682499999999997</v>
      </c>
      <c r="AE2240" s="32">
        <v>3.2599999999999997E-2</v>
      </c>
      <c r="AF2240" s="32">
        <v>7.8322000000000003</v>
      </c>
      <c r="AG2240" s="32">
        <v>7.4875999999999996</v>
      </c>
      <c r="AH2240" s="32">
        <v>8.1193000000000008</v>
      </c>
      <c r="AI2240" s="32">
        <v>0.1096</v>
      </c>
      <c r="AJ2240" s="32">
        <v>7.9922000000000004</v>
      </c>
      <c r="AK2240" s="32">
        <v>7.6319999999999997</v>
      </c>
      <c r="AL2240" s="32">
        <v>8.3195999999999994</v>
      </c>
      <c r="AM2240" s="32">
        <v>0.1203</v>
      </c>
      <c r="AN2240" s="32">
        <v>6.7599999999999993E-2</v>
      </c>
      <c r="AO2240" s="32">
        <v>6.5600000000000006E-2</v>
      </c>
      <c r="AP2240" s="32">
        <v>3.5676999999999999</v>
      </c>
      <c r="AQ2240" s="32">
        <v>1.0999999999999999E-2</v>
      </c>
      <c r="AR2240" s="32">
        <v>3.5708000000000002</v>
      </c>
      <c r="AS2240" s="32">
        <v>9.7999999999999997E-3</v>
      </c>
      <c r="AT2240" s="32">
        <v>32.549399999999999</v>
      </c>
      <c r="AU2240" s="32">
        <v>2.8E-3</v>
      </c>
      <c r="AV2240" s="32">
        <v>32.544600000000003</v>
      </c>
      <c r="AW2240" s="32">
        <v>4.4999999999999997E-3</v>
      </c>
      <c r="AX2240" s="32">
        <v>3.5550000000000002</v>
      </c>
      <c r="AY2240">
        <v>3.97</v>
      </c>
      <c r="AZ2240">
        <v>3.5600999999999998</v>
      </c>
      <c r="BA2240">
        <v>3.97</v>
      </c>
      <c r="BB2240">
        <v>400</v>
      </c>
      <c r="BC2240">
        <v>394.4</v>
      </c>
      <c r="BD2240" s="32">
        <v>5.7149000000000001</v>
      </c>
      <c r="BE2240" s="32">
        <v>5.7168000000000001</v>
      </c>
      <c r="BF2240" s="32">
        <v>34.922800000000002</v>
      </c>
      <c r="BG2240" s="32">
        <v>34.914499999999997</v>
      </c>
      <c r="BH2240" s="32">
        <v>3.5550000000000002</v>
      </c>
      <c r="BI2240" s="34">
        <v>4</v>
      </c>
      <c r="BJ2240" s="34">
        <v>0</v>
      </c>
      <c r="BK2240" s="34">
        <v>56</v>
      </c>
      <c r="BL2240" s="34">
        <v>51</v>
      </c>
      <c r="BM2240">
        <v>0</v>
      </c>
      <c r="BN2240" t="s">
        <v>5806</v>
      </c>
      <c r="BO2240" t="s">
        <v>8590</v>
      </c>
      <c r="BP2240" t="b">
        <v>1</v>
      </c>
    </row>
    <row r="2241" spans="1:68" x14ac:dyDescent="0.25">
      <c r="A2241" s="30" t="str">
        <f t="shared" si="35"/>
        <v>2014004213</v>
      </c>
      <c r="B2241" t="s">
        <v>240</v>
      </c>
      <c r="C2241">
        <v>213</v>
      </c>
      <c r="D2241" s="65" t="s">
        <v>8933</v>
      </c>
      <c r="E2241" t="s">
        <v>9057</v>
      </c>
      <c r="F2241">
        <v>0</v>
      </c>
      <c r="G2241">
        <v>2014</v>
      </c>
      <c r="H2241">
        <v>1</v>
      </c>
      <c r="I2241" s="34">
        <v>68.400000000000006</v>
      </c>
      <c r="J2241">
        <v>74</v>
      </c>
      <c r="K2241" s="32">
        <v>44.761499999999998</v>
      </c>
      <c r="L2241" s="32">
        <v>-57.347799999999999</v>
      </c>
      <c r="M2241" s="31">
        <v>41750.931087962963</v>
      </c>
      <c r="N2241" s="33">
        <v>0.99</v>
      </c>
      <c r="O2241" s="33">
        <v>49.59</v>
      </c>
      <c r="P2241" s="32">
        <v>1.8526</v>
      </c>
      <c r="Q2241" s="32">
        <v>1.5880000000000001</v>
      </c>
      <c r="R2241" s="32">
        <v>2.2883</v>
      </c>
      <c r="S2241" s="32">
        <v>0.24110000000000001</v>
      </c>
      <c r="T2241" s="32">
        <v>1.8525</v>
      </c>
      <c r="U2241" s="32">
        <v>1.5871999999999999</v>
      </c>
      <c r="V2241" s="32">
        <v>2.2881999999999998</v>
      </c>
      <c r="W2241" s="32">
        <v>0.24149999999999999</v>
      </c>
      <c r="X2241" s="32">
        <v>32.1982</v>
      </c>
      <c r="Y2241" s="32">
        <v>32.028100000000002</v>
      </c>
      <c r="Z2241" s="32">
        <v>32.419199999999996</v>
      </c>
      <c r="AA2241" s="32">
        <v>0.12590000000000001</v>
      </c>
      <c r="AB2241" s="32">
        <v>32.191400000000002</v>
      </c>
      <c r="AC2241" s="32">
        <v>32.021500000000003</v>
      </c>
      <c r="AD2241" s="32">
        <v>32.412199999999999</v>
      </c>
      <c r="AE2241" s="32">
        <v>0.12590000000000001</v>
      </c>
      <c r="AF2241" s="32">
        <v>8.2118000000000002</v>
      </c>
      <c r="AG2241" s="32">
        <v>7.7047999999999996</v>
      </c>
      <c r="AH2241" s="32">
        <v>8.6371000000000002</v>
      </c>
      <c r="AI2241" s="32">
        <v>0.30580000000000002</v>
      </c>
      <c r="AJ2241" s="32">
        <v>8.4380000000000006</v>
      </c>
      <c r="AK2241" s="32">
        <v>7.8902000000000001</v>
      </c>
      <c r="AL2241" s="32">
        <v>8.9037000000000006</v>
      </c>
      <c r="AM2241" s="32">
        <v>0.33539999999999998</v>
      </c>
      <c r="AN2241" s="32">
        <v>0.27089999999999997</v>
      </c>
      <c r="AO2241" s="32">
        <v>0.27110000000000001</v>
      </c>
      <c r="AP2241" s="32">
        <v>1.5962000000000001</v>
      </c>
      <c r="AQ2241" s="32">
        <v>5.7999999999999996E-3</v>
      </c>
      <c r="AR2241" s="32">
        <v>1.5954999999999999</v>
      </c>
      <c r="AS2241" s="32">
        <v>5.3E-3</v>
      </c>
      <c r="AT2241" s="32">
        <v>32.031100000000002</v>
      </c>
      <c r="AU2241" s="32">
        <v>3.3E-3</v>
      </c>
      <c r="AV2241" s="32">
        <v>32.024099999999997</v>
      </c>
      <c r="AW2241" s="32">
        <v>3.5999999999999999E-3</v>
      </c>
      <c r="AX2241" s="32">
        <v>1.5880000000000001</v>
      </c>
      <c r="AY2241">
        <v>4.96</v>
      </c>
      <c r="AZ2241">
        <v>1.5871999999999999</v>
      </c>
      <c r="BA2241">
        <v>5.95</v>
      </c>
      <c r="BD2241" s="32"/>
      <c r="BE2241" s="32"/>
      <c r="BF2241" s="32"/>
      <c r="BG2241" s="32"/>
      <c r="BH2241" s="32">
        <v>1.5880000000000001</v>
      </c>
      <c r="BI2241" s="34">
        <v>5</v>
      </c>
      <c r="BJ2241" s="34">
        <v>0</v>
      </c>
      <c r="BK2241" s="34">
        <v>69</v>
      </c>
      <c r="BL2241" s="34">
        <v>69</v>
      </c>
      <c r="BM2241">
        <v>0</v>
      </c>
      <c r="BN2241" t="s">
        <v>5807</v>
      </c>
      <c r="BO2241" t="s">
        <v>8591</v>
      </c>
      <c r="BP2241" t="b">
        <v>1</v>
      </c>
    </row>
    <row r="2242" spans="1:68" x14ac:dyDescent="0.25">
      <c r="A2242" s="30" t="str">
        <f t="shared" si="35"/>
        <v>2014004215</v>
      </c>
      <c r="B2242" t="s">
        <v>240</v>
      </c>
      <c r="C2242">
        <v>215</v>
      </c>
      <c r="D2242" s="65" t="s">
        <v>8904</v>
      </c>
      <c r="E2242" t="s">
        <v>9056</v>
      </c>
      <c r="F2242">
        <v>0</v>
      </c>
      <c r="G2242">
        <v>2014</v>
      </c>
      <c r="H2242">
        <v>1</v>
      </c>
      <c r="I2242" s="34">
        <v>50.6</v>
      </c>
      <c r="J2242">
        <v>55</v>
      </c>
      <c r="K2242" s="32">
        <v>44.744999999999997</v>
      </c>
      <c r="L2242" s="32">
        <v>-57.475200000000001</v>
      </c>
      <c r="M2242" s="31">
        <v>41750.979479166665</v>
      </c>
      <c r="N2242" s="33">
        <v>1.98</v>
      </c>
      <c r="O2242" s="33">
        <v>49.59</v>
      </c>
      <c r="P2242" s="32">
        <v>1.3924000000000001</v>
      </c>
      <c r="Q2242" s="32">
        <v>1.2781</v>
      </c>
      <c r="R2242" s="32">
        <v>1.6047</v>
      </c>
      <c r="S2242" s="32">
        <v>7.7600000000000002E-2</v>
      </c>
      <c r="T2242" s="32">
        <v>1.3919999999999999</v>
      </c>
      <c r="U2242" s="32">
        <v>1.2783</v>
      </c>
      <c r="V2242" s="32">
        <v>1.6046</v>
      </c>
      <c r="W2242" s="32">
        <v>7.7700000000000005E-2</v>
      </c>
      <c r="X2242" s="32">
        <v>32.015999999999998</v>
      </c>
      <c r="Y2242" s="32">
        <v>31.992799999999999</v>
      </c>
      <c r="Z2242" s="32">
        <v>32.123600000000003</v>
      </c>
      <c r="AA2242" s="32">
        <v>3.9399999999999998E-2</v>
      </c>
      <c r="AB2242" s="32">
        <v>32.009</v>
      </c>
      <c r="AC2242" s="32">
        <v>31.985800000000001</v>
      </c>
      <c r="AD2242" s="32">
        <v>32.117199999999997</v>
      </c>
      <c r="AE2242" s="32">
        <v>3.95E-2</v>
      </c>
      <c r="AF2242" s="32">
        <v>8.4177999999999997</v>
      </c>
      <c r="AG2242" s="32">
        <v>8.1087000000000007</v>
      </c>
      <c r="AH2242" s="32">
        <v>8.5736000000000008</v>
      </c>
      <c r="AI2242" s="32">
        <v>0.15659999999999999</v>
      </c>
      <c r="AJ2242" s="32">
        <v>8.6373999999999995</v>
      </c>
      <c r="AK2242" s="32">
        <v>8.2944999999999993</v>
      </c>
      <c r="AL2242" s="32">
        <v>8.7988999999999997</v>
      </c>
      <c r="AM2242" s="32">
        <v>0.16930000000000001</v>
      </c>
      <c r="AN2242" s="32">
        <v>9.0499999999999997E-2</v>
      </c>
      <c r="AO2242" s="32">
        <v>9.0700000000000003E-2</v>
      </c>
      <c r="AP2242" s="32">
        <v>1.3892</v>
      </c>
      <c r="AQ2242" s="32">
        <v>1.1000000000000001E-3</v>
      </c>
      <c r="AR2242" s="32">
        <v>1.3886000000000001</v>
      </c>
      <c r="AS2242" s="32">
        <v>5.0000000000000001E-4</v>
      </c>
      <c r="AT2242" s="32">
        <v>31.9937</v>
      </c>
      <c r="AU2242" s="32">
        <v>2.9999999999999997E-4</v>
      </c>
      <c r="AV2242" s="32">
        <v>31.986699999999999</v>
      </c>
      <c r="AW2242" s="32">
        <v>1E-4</v>
      </c>
      <c r="AX2242" s="32">
        <v>1.2781</v>
      </c>
      <c r="AY2242">
        <v>33.72</v>
      </c>
      <c r="AZ2242">
        <v>1.2783</v>
      </c>
      <c r="BA2242">
        <v>32.729999999999997</v>
      </c>
      <c r="BD2242" s="32"/>
      <c r="BE2242" s="32"/>
      <c r="BF2242" s="32"/>
      <c r="BG2242" s="32"/>
      <c r="BH2242" s="32"/>
      <c r="BI2242" s="34"/>
      <c r="BJ2242" s="34">
        <v>0</v>
      </c>
      <c r="BK2242" s="34">
        <v>51</v>
      </c>
      <c r="BL2242" s="34">
        <v>51</v>
      </c>
      <c r="BM2242">
        <v>0</v>
      </c>
      <c r="BN2242" t="s">
        <v>5808</v>
      </c>
      <c r="BO2242" t="s">
        <v>8592</v>
      </c>
      <c r="BP2242" t="b">
        <v>1</v>
      </c>
    </row>
    <row r="2243" spans="1:68" x14ac:dyDescent="0.25">
      <c r="A2243" s="30" t="str">
        <f t="shared" si="35"/>
        <v>2014004217</v>
      </c>
      <c r="B2243" t="s">
        <v>240</v>
      </c>
      <c r="C2243">
        <v>217</v>
      </c>
      <c r="D2243" s="65" t="s">
        <v>8806</v>
      </c>
      <c r="E2243" t="s">
        <v>9055</v>
      </c>
      <c r="F2243">
        <v>0</v>
      </c>
      <c r="G2243">
        <v>2014</v>
      </c>
      <c r="H2243">
        <v>1</v>
      </c>
      <c r="I2243" s="34">
        <v>28.8</v>
      </c>
      <c r="J2243">
        <v>33</v>
      </c>
      <c r="K2243" s="32">
        <v>44.719499999999996</v>
      </c>
      <c r="L2243" s="32">
        <v>-57.655000000000001</v>
      </c>
      <c r="M2243" s="31">
        <v>41751.034155092595</v>
      </c>
      <c r="N2243" s="33">
        <v>1.98</v>
      </c>
      <c r="O2243" s="33">
        <v>28.76</v>
      </c>
      <c r="P2243" s="32"/>
      <c r="Q2243" s="32"/>
      <c r="R2243" s="32"/>
      <c r="S2243" s="32"/>
      <c r="T2243" s="32"/>
      <c r="U2243" s="32"/>
      <c r="V2243" s="32"/>
      <c r="W2243" s="32"/>
      <c r="X2243" s="32"/>
      <c r="Y2243" s="32"/>
      <c r="Z2243" s="32"/>
      <c r="AA2243" s="32"/>
      <c r="AB2243" s="32"/>
      <c r="AC2243" s="32"/>
      <c r="AD2243" s="32"/>
      <c r="AE2243" s="32"/>
      <c r="AF2243" s="32"/>
      <c r="AG2243" s="32"/>
      <c r="AH2243" s="32"/>
      <c r="AI2243" s="32"/>
      <c r="AJ2243" s="32"/>
      <c r="AK2243" s="32"/>
      <c r="AL2243" s="32"/>
      <c r="AM2243" s="32"/>
      <c r="AN2243" s="32"/>
      <c r="AO2243" s="32"/>
      <c r="AP2243" s="32">
        <v>1.9072</v>
      </c>
      <c r="AQ2243" s="32">
        <v>2.3999999999999998E-3</v>
      </c>
      <c r="AR2243" s="32">
        <v>1.9069</v>
      </c>
      <c r="AS2243" s="32">
        <v>2.8999999999999998E-3</v>
      </c>
      <c r="AT2243" s="32">
        <v>31.8734</v>
      </c>
      <c r="AU2243" s="32">
        <v>0</v>
      </c>
      <c r="AV2243" s="32">
        <v>31.866199999999999</v>
      </c>
      <c r="AW2243" s="32">
        <v>1E-4</v>
      </c>
      <c r="AX2243" s="32">
        <v>1.6618999999999999</v>
      </c>
      <c r="AY2243">
        <v>28.76</v>
      </c>
      <c r="AZ2243">
        <v>1.6605000000000001</v>
      </c>
      <c r="BA2243">
        <v>28.76</v>
      </c>
      <c r="BD2243" s="32"/>
      <c r="BE2243" s="32"/>
      <c r="BF2243" s="32"/>
      <c r="BG2243" s="32"/>
      <c r="BH2243" s="32"/>
      <c r="BI2243" s="34"/>
      <c r="BJ2243" s="34">
        <v>0</v>
      </c>
      <c r="BK2243" s="34">
        <v>29</v>
      </c>
      <c r="BL2243" s="34">
        <v>29</v>
      </c>
      <c r="BM2243">
        <v>0</v>
      </c>
      <c r="BN2243" t="s">
        <v>5809</v>
      </c>
      <c r="BO2243" t="s">
        <v>8593</v>
      </c>
      <c r="BP2243" t="b">
        <v>1</v>
      </c>
    </row>
    <row r="2244" spans="1:68" x14ac:dyDescent="0.25">
      <c r="A2244" s="30" t="str">
        <f t="shared" ref="A2244:A2307" si="36">IF(LEN(B2244)=5,MID(B2244,1,2)+1900&amp;MID(B2244,3,3)&amp;TEXT(TRIM(C2244),"000"),IF(LEN(B2244)=7,B2244&amp;TEXT(TRIM(C2244),"000"),MID(B2244,4,7)&amp;TEXT(TRIM(C2244),"000")))</f>
        <v>2014004219</v>
      </c>
      <c r="B2244" t="s">
        <v>240</v>
      </c>
      <c r="C2244">
        <v>219</v>
      </c>
      <c r="D2244" s="65" t="s">
        <v>8808</v>
      </c>
      <c r="E2244" t="s">
        <v>116</v>
      </c>
      <c r="F2244">
        <v>0</v>
      </c>
      <c r="G2244">
        <v>2014</v>
      </c>
      <c r="H2244">
        <v>1</v>
      </c>
      <c r="I2244" s="34">
        <v>214.1</v>
      </c>
      <c r="J2244">
        <v>220</v>
      </c>
      <c r="K2244" s="32">
        <v>44.432000000000002</v>
      </c>
      <c r="L2244" s="32">
        <v>-62.1815</v>
      </c>
      <c r="M2244" s="31">
        <v>41751.76090277778</v>
      </c>
      <c r="N2244" s="33">
        <v>1.98</v>
      </c>
      <c r="O2244" s="33">
        <v>49.59</v>
      </c>
      <c r="P2244" s="32">
        <v>0.89690000000000003</v>
      </c>
      <c r="Q2244" s="32">
        <v>-4.5999999999999999E-2</v>
      </c>
      <c r="R2244" s="32">
        <v>1.4028</v>
      </c>
      <c r="S2244" s="32">
        <v>0.40649999999999997</v>
      </c>
      <c r="T2244" s="32">
        <v>0.89559999999999995</v>
      </c>
      <c r="U2244" s="32">
        <v>-4.5499999999999999E-2</v>
      </c>
      <c r="V2244" s="32">
        <v>1.4058999999999999</v>
      </c>
      <c r="W2244" s="32">
        <v>0.40500000000000003</v>
      </c>
      <c r="X2244" s="32">
        <v>31.5106</v>
      </c>
      <c r="Y2244" s="32">
        <v>31.227499999999999</v>
      </c>
      <c r="Z2244" s="32">
        <v>31.874700000000001</v>
      </c>
      <c r="AA2244" s="32">
        <v>0.2586</v>
      </c>
      <c r="AB2244" s="32">
        <v>31.503799999999998</v>
      </c>
      <c r="AC2244" s="32">
        <v>31.223099999999999</v>
      </c>
      <c r="AD2244" s="32">
        <v>31.868600000000001</v>
      </c>
      <c r="AE2244" s="32">
        <v>0.25940000000000002</v>
      </c>
      <c r="AF2244" s="32">
        <v>8.2150999999999996</v>
      </c>
      <c r="AG2244" s="32">
        <v>7.5890000000000004</v>
      </c>
      <c r="AH2244" s="32">
        <v>8.9978999999999996</v>
      </c>
      <c r="AI2244" s="32">
        <v>0.4798</v>
      </c>
      <c r="AJ2244" s="32">
        <v>8.4282000000000004</v>
      </c>
      <c r="AK2244" s="32">
        <v>7.7607999999999997</v>
      </c>
      <c r="AL2244" s="32">
        <v>9.1908999999999992</v>
      </c>
      <c r="AM2244" s="32">
        <v>0.50649999999999995</v>
      </c>
      <c r="AN2244" s="32">
        <v>0.53239999999999998</v>
      </c>
      <c r="AO2244" s="32">
        <v>0.53300000000000003</v>
      </c>
      <c r="AP2244" s="32">
        <v>1.3391999999999999</v>
      </c>
      <c r="AQ2244" s="32">
        <v>6.2600000000000003E-2</v>
      </c>
      <c r="AR2244" s="32">
        <v>1.3422000000000001</v>
      </c>
      <c r="AS2244" s="32">
        <v>5.6800000000000003E-2</v>
      </c>
      <c r="AT2244" s="32">
        <v>31.232700000000001</v>
      </c>
      <c r="AU2244" s="32">
        <v>2.3E-3</v>
      </c>
      <c r="AV2244" s="32">
        <v>31.226400000000002</v>
      </c>
      <c r="AW2244" s="32">
        <v>1.6000000000000001E-3</v>
      </c>
      <c r="AX2244" s="32">
        <v>-4.5999999999999999E-2</v>
      </c>
      <c r="AY2244">
        <v>22.81</v>
      </c>
      <c r="AZ2244">
        <v>-4.5499999999999999E-2</v>
      </c>
      <c r="BA2244">
        <v>22.81</v>
      </c>
      <c r="BB2244">
        <v>217</v>
      </c>
      <c r="BC2244">
        <v>214.15</v>
      </c>
      <c r="BD2244" s="32">
        <v>10.8195</v>
      </c>
      <c r="BE2244" s="32">
        <v>10.8224</v>
      </c>
      <c r="BF2244" s="32">
        <v>35.187199999999997</v>
      </c>
      <c r="BG2244" s="32">
        <v>35.180700000000002</v>
      </c>
      <c r="BH2244" s="32">
        <v>-4.5999999999999999E-2</v>
      </c>
      <c r="BI2244" s="34">
        <v>23</v>
      </c>
      <c r="BJ2244" s="34">
        <v>0</v>
      </c>
      <c r="BK2244" s="34">
        <v>120</v>
      </c>
      <c r="BL2244" s="34">
        <v>120</v>
      </c>
      <c r="BM2244">
        <v>0</v>
      </c>
      <c r="BN2244" t="s">
        <v>5810</v>
      </c>
      <c r="BO2244" t="s">
        <v>8594</v>
      </c>
      <c r="BP2244" t="b">
        <v>1</v>
      </c>
    </row>
    <row r="2245" spans="1:68" x14ac:dyDescent="0.25">
      <c r="A2245" s="30" t="str">
        <f t="shared" si="36"/>
        <v>2014004222</v>
      </c>
      <c r="B2245" t="s">
        <v>240</v>
      </c>
      <c r="C2245">
        <v>222</v>
      </c>
      <c r="D2245" s="65" t="s">
        <v>8849</v>
      </c>
      <c r="E2245" t="s">
        <v>85</v>
      </c>
      <c r="F2245">
        <v>0</v>
      </c>
      <c r="G2245">
        <v>2014</v>
      </c>
      <c r="H2245">
        <v>1</v>
      </c>
      <c r="I2245" s="34">
        <v>158.69999999999999</v>
      </c>
      <c r="J2245">
        <v>160</v>
      </c>
      <c r="K2245" s="32">
        <v>44.233800000000002</v>
      </c>
      <c r="L2245" s="32">
        <v>-62.605800000000002</v>
      </c>
      <c r="M2245" s="31">
        <v>41751.904305555552</v>
      </c>
      <c r="N2245" s="33">
        <v>0.99</v>
      </c>
      <c r="O2245" s="33">
        <v>49.59</v>
      </c>
      <c r="P2245" s="32">
        <v>2.4327000000000001</v>
      </c>
      <c r="Q2245" s="32">
        <v>1.6617</v>
      </c>
      <c r="R2245" s="32">
        <v>3.8995000000000002</v>
      </c>
      <c r="S2245" s="32">
        <v>0.38890000000000002</v>
      </c>
      <c r="T2245" s="32">
        <v>2.4296000000000002</v>
      </c>
      <c r="U2245" s="32">
        <v>1.663</v>
      </c>
      <c r="V2245" s="32">
        <v>3.8281000000000001</v>
      </c>
      <c r="W2245" s="32">
        <v>0.38009999999999999</v>
      </c>
      <c r="X2245" s="32">
        <v>31.9481</v>
      </c>
      <c r="Y2245" s="32">
        <v>31.283300000000001</v>
      </c>
      <c r="Z2245" s="32">
        <v>32.467300000000002</v>
      </c>
      <c r="AA2245" s="32">
        <v>0.42870000000000003</v>
      </c>
      <c r="AB2245" s="32">
        <v>31.941400000000002</v>
      </c>
      <c r="AC2245" s="32">
        <v>31.280799999999999</v>
      </c>
      <c r="AD2245" s="32">
        <v>32.460999999999999</v>
      </c>
      <c r="AE2245" s="32">
        <v>0.42899999999999999</v>
      </c>
      <c r="AF2245" s="32">
        <v>7.4329999999999998</v>
      </c>
      <c r="AG2245" s="32">
        <v>6.6132999999999997</v>
      </c>
      <c r="AH2245" s="32">
        <v>8.2649000000000008</v>
      </c>
      <c r="AI2245" s="32">
        <v>0.49709999999999999</v>
      </c>
      <c r="AJ2245" s="32">
        <v>7.6159999999999997</v>
      </c>
      <c r="AK2245" s="32">
        <v>6.7313000000000001</v>
      </c>
      <c r="AL2245" s="32">
        <v>8.4840999999999998</v>
      </c>
      <c r="AM2245" s="32">
        <v>0.5393</v>
      </c>
      <c r="AN2245" s="32">
        <v>0.92249999999999999</v>
      </c>
      <c r="AO2245" s="32">
        <v>0.92210000000000003</v>
      </c>
      <c r="AP2245" s="32">
        <v>3.2581000000000002</v>
      </c>
      <c r="AQ2245" s="32">
        <v>0.57869999999999999</v>
      </c>
      <c r="AR2245" s="32">
        <v>3.2284000000000002</v>
      </c>
      <c r="AS2245" s="32">
        <v>0.54200000000000004</v>
      </c>
      <c r="AT2245" s="32">
        <v>31.3095</v>
      </c>
      <c r="AU2245" s="32">
        <v>1.78E-2</v>
      </c>
      <c r="AV2245" s="32">
        <v>31.300799999999999</v>
      </c>
      <c r="AW2245" s="32">
        <v>1.46E-2</v>
      </c>
      <c r="AX2245" s="32">
        <v>1.6617</v>
      </c>
      <c r="AY2245">
        <v>19.84</v>
      </c>
      <c r="AZ2245">
        <v>1.663</v>
      </c>
      <c r="BA2245">
        <v>19.84</v>
      </c>
      <c r="BC2245">
        <v>158.65</v>
      </c>
      <c r="BD2245" s="32">
        <v>11.1633</v>
      </c>
      <c r="BE2245" s="32">
        <v>11.143800000000001</v>
      </c>
      <c r="BF2245" s="32">
        <v>35.249299999999998</v>
      </c>
      <c r="BG2245" s="32">
        <v>35.243499999999997</v>
      </c>
      <c r="BH2245" s="32">
        <v>1.6617</v>
      </c>
      <c r="BI2245" s="34">
        <v>20</v>
      </c>
      <c r="BJ2245" s="34">
        <v>0</v>
      </c>
      <c r="BK2245" s="34">
        <v>65</v>
      </c>
      <c r="BL2245" s="34">
        <v>65</v>
      </c>
      <c r="BM2245">
        <v>0</v>
      </c>
      <c r="BN2245" t="s">
        <v>5811</v>
      </c>
      <c r="BO2245" t="s">
        <v>8595</v>
      </c>
      <c r="BP2245" t="b">
        <v>1</v>
      </c>
    </row>
    <row r="2246" spans="1:68" x14ac:dyDescent="0.25">
      <c r="A2246" s="30" t="str">
        <f t="shared" si="36"/>
        <v>2014004225</v>
      </c>
      <c r="B2246" t="s">
        <v>240</v>
      </c>
      <c r="C2246">
        <v>225</v>
      </c>
      <c r="D2246" s="65" t="s">
        <v>8905</v>
      </c>
      <c r="E2246" t="s">
        <v>103</v>
      </c>
      <c r="F2246">
        <v>1</v>
      </c>
      <c r="G2246">
        <v>2014</v>
      </c>
      <c r="H2246">
        <v>1</v>
      </c>
      <c r="I2246" s="34">
        <v>159.6</v>
      </c>
      <c r="J2246">
        <v>154</v>
      </c>
      <c r="K2246" s="32">
        <v>44.266500000000001</v>
      </c>
      <c r="L2246" s="32">
        <v>-63.322200000000002</v>
      </c>
      <c r="M2246" s="31">
        <v>41752.049155092594</v>
      </c>
      <c r="N2246" s="33">
        <v>0.99</v>
      </c>
      <c r="O2246" s="33">
        <v>49.59</v>
      </c>
      <c r="P2246" s="32">
        <v>2.7513999999999998</v>
      </c>
      <c r="Q2246" s="32">
        <v>1.7076</v>
      </c>
      <c r="R2246" s="32">
        <v>3.5676999999999999</v>
      </c>
      <c r="S2246" s="32">
        <v>0.41959999999999997</v>
      </c>
      <c r="T2246" s="32">
        <v>2.7502</v>
      </c>
      <c r="U2246" s="32">
        <v>1.7104999999999999</v>
      </c>
      <c r="V2246" s="32">
        <v>3.5628000000000002</v>
      </c>
      <c r="W2246" s="32">
        <v>0.41899999999999998</v>
      </c>
      <c r="X2246" s="32">
        <v>31.8062</v>
      </c>
      <c r="Y2246" s="32">
        <v>31.380199999999999</v>
      </c>
      <c r="Z2246" s="32">
        <v>32.314599999999999</v>
      </c>
      <c r="AA2246" s="32">
        <v>0.3332</v>
      </c>
      <c r="AB2246" s="32">
        <v>31.799099999999999</v>
      </c>
      <c r="AC2246" s="32">
        <v>31.372800000000002</v>
      </c>
      <c r="AD2246" s="32">
        <v>32.306699999999999</v>
      </c>
      <c r="AE2246" s="32">
        <v>0.33350000000000002</v>
      </c>
      <c r="AF2246" s="32">
        <v>7.8846999999999996</v>
      </c>
      <c r="AG2246" s="32">
        <v>6.9627999999999997</v>
      </c>
      <c r="AH2246" s="32">
        <v>8.3866999999999994</v>
      </c>
      <c r="AI2246" s="32">
        <v>0.4128</v>
      </c>
      <c r="AJ2246" s="32">
        <v>8.0677000000000003</v>
      </c>
      <c r="AK2246" s="32">
        <v>7.1574999999999998</v>
      </c>
      <c r="AL2246" s="32">
        <v>8.5466999999999995</v>
      </c>
      <c r="AM2246" s="32">
        <v>0.4098</v>
      </c>
      <c r="AN2246" s="32">
        <v>0.64700000000000002</v>
      </c>
      <c r="AO2246" s="32">
        <v>0.64710000000000001</v>
      </c>
      <c r="AP2246" s="32">
        <v>2.4192</v>
      </c>
      <c r="AQ2246" s="32">
        <v>2.9499999999999998E-2</v>
      </c>
      <c r="AR2246" s="32">
        <v>2.4182000000000001</v>
      </c>
      <c r="AS2246" s="32">
        <v>3.2000000000000001E-2</v>
      </c>
      <c r="AT2246" s="32">
        <v>31.381799999999998</v>
      </c>
      <c r="AU2246" s="32">
        <v>1.2999999999999999E-3</v>
      </c>
      <c r="AV2246" s="32">
        <v>31.373799999999999</v>
      </c>
      <c r="AW2246" s="32">
        <v>1.1999999999999999E-3</v>
      </c>
      <c r="AX2246" s="32">
        <v>1.7076</v>
      </c>
      <c r="AY2246">
        <v>23.81</v>
      </c>
      <c r="AZ2246">
        <v>1.7104999999999999</v>
      </c>
      <c r="BA2246">
        <v>23.81</v>
      </c>
      <c r="BB2246">
        <v>148.80000000000001</v>
      </c>
      <c r="BC2246">
        <v>148.74</v>
      </c>
      <c r="BD2246" s="32">
        <v>10.3378</v>
      </c>
      <c r="BE2246" s="32">
        <v>10.3378</v>
      </c>
      <c r="BF2246" s="32">
        <v>34.9754</v>
      </c>
      <c r="BG2246" s="32">
        <v>34.967100000000002</v>
      </c>
      <c r="BH2246" s="32">
        <v>1.7076</v>
      </c>
      <c r="BI2246" s="34">
        <v>24</v>
      </c>
      <c r="BJ2246" s="34">
        <v>0</v>
      </c>
      <c r="BK2246" s="34">
        <v>85</v>
      </c>
      <c r="BL2246" s="34">
        <v>85</v>
      </c>
      <c r="BM2246">
        <v>0</v>
      </c>
      <c r="BN2246" t="s">
        <v>5812</v>
      </c>
      <c r="BO2246" t="s">
        <v>8596</v>
      </c>
      <c r="BP2246" t="b">
        <v>1</v>
      </c>
    </row>
    <row r="2247" spans="1:68" x14ac:dyDescent="0.25">
      <c r="A2247" s="30" t="str">
        <f t="shared" si="36"/>
        <v>2014007004</v>
      </c>
      <c r="B2247" t="s">
        <v>2462</v>
      </c>
      <c r="C2247">
        <v>4</v>
      </c>
      <c r="D2247" s="65" t="s">
        <v>8658</v>
      </c>
      <c r="E2247" t="s">
        <v>103</v>
      </c>
      <c r="F2247">
        <v>1</v>
      </c>
      <c r="I2247" s="34">
        <v>163.6</v>
      </c>
      <c r="J2247">
        <v>182</v>
      </c>
      <c r="K2247" s="32">
        <v>44.273000000000003</v>
      </c>
      <c r="L2247" s="32">
        <v>-63.326799999999999</v>
      </c>
      <c r="M2247" s="31">
        <v>41761.824172222223</v>
      </c>
      <c r="N2247" s="33">
        <v>2.98</v>
      </c>
      <c r="O2247" s="33">
        <v>49.59</v>
      </c>
      <c r="P2247" s="32">
        <v>2.0794000000000001</v>
      </c>
      <c r="Q2247" s="32">
        <v>1.5569999999999999</v>
      </c>
      <c r="R2247" s="32">
        <v>2.3879999999999999</v>
      </c>
      <c r="S2247" s="32">
        <v>0.2477</v>
      </c>
      <c r="T2247" s="32">
        <v>2.0785999999999998</v>
      </c>
      <c r="U2247" s="32">
        <v>1.5497000000000001</v>
      </c>
      <c r="V2247" s="32">
        <v>2.3877000000000002</v>
      </c>
      <c r="W2247" s="32">
        <v>0.24829999999999999</v>
      </c>
      <c r="X2247" s="32">
        <v>31.6541</v>
      </c>
      <c r="Y2247" s="32">
        <v>31.3872</v>
      </c>
      <c r="Z2247" s="32">
        <v>31.8489</v>
      </c>
      <c r="AA2247" s="32">
        <v>0.18790000000000001</v>
      </c>
      <c r="AB2247" s="32">
        <v>31.641400000000001</v>
      </c>
      <c r="AC2247" s="32">
        <v>31.379899999999999</v>
      </c>
      <c r="AD2247" s="32">
        <v>31.841699999999999</v>
      </c>
      <c r="AE2247" s="32">
        <v>0.19040000000000001</v>
      </c>
      <c r="AF2247" s="32">
        <v>7.8215000000000003</v>
      </c>
      <c r="AG2247" s="32">
        <v>7.6249000000000002</v>
      </c>
      <c r="AH2247" s="32">
        <v>8.0974000000000004</v>
      </c>
      <c r="AI2247" s="32">
        <v>0.12130000000000001</v>
      </c>
      <c r="AJ2247" s="32">
        <v>7.9798</v>
      </c>
      <c r="AK2247" s="32">
        <v>7.7819000000000003</v>
      </c>
      <c r="AL2247" s="32">
        <v>8.2312999999999992</v>
      </c>
      <c r="AM2247" s="32">
        <v>0.1351</v>
      </c>
      <c r="AN2247" s="32">
        <v>0.34710000000000002</v>
      </c>
      <c r="AO2247" s="32">
        <v>0.34470000000000001</v>
      </c>
      <c r="AP2247" s="32">
        <v>2.0872999999999999</v>
      </c>
      <c r="AQ2247" s="32">
        <v>1.18E-2</v>
      </c>
      <c r="AR2247" s="32">
        <v>2.0861999999999998</v>
      </c>
      <c r="AS2247" s="32">
        <v>9.1000000000000004E-3</v>
      </c>
      <c r="AT2247" s="32">
        <v>31.388100000000001</v>
      </c>
      <c r="AU2247" s="32">
        <v>1.1999999999999999E-3</v>
      </c>
      <c r="AV2247" s="32">
        <v>31.380299999999998</v>
      </c>
      <c r="AW2247" s="32">
        <v>4.0000000000000002E-4</v>
      </c>
      <c r="AX2247" s="32">
        <v>1.5569999999999999</v>
      </c>
      <c r="AY2247" s="33">
        <v>19.84</v>
      </c>
      <c r="AZ2247" s="32">
        <v>1.5497000000000001</v>
      </c>
      <c r="BA2247" s="33">
        <v>19.84</v>
      </c>
      <c r="BB2247">
        <v>148.80000000000001</v>
      </c>
      <c r="BC2247" s="33">
        <v>148.74</v>
      </c>
      <c r="BD2247" s="32">
        <v>6.7157999999999998</v>
      </c>
      <c r="BE2247" s="32">
        <v>6.7146999999999997</v>
      </c>
      <c r="BF2247" s="32">
        <v>33.693399999999997</v>
      </c>
      <c r="BG2247" s="32">
        <v>33.692799999999998</v>
      </c>
      <c r="BH2247" s="32">
        <v>1.5569999999999999</v>
      </c>
      <c r="BI2247" s="34">
        <v>20</v>
      </c>
      <c r="BJ2247" s="34">
        <v>0</v>
      </c>
      <c r="BK2247" s="34">
        <v>125</v>
      </c>
      <c r="BL2247" s="34">
        <v>106</v>
      </c>
      <c r="BM2247">
        <v>0</v>
      </c>
      <c r="BN2247" t="s">
        <v>2727</v>
      </c>
      <c r="BO2247" t="s">
        <v>8074</v>
      </c>
      <c r="BP2247" t="b">
        <v>1</v>
      </c>
    </row>
    <row r="2248" spans="1:68" x14ac:dyDescent="0.25">
      <c r="A2248" s="30" t="str">
        <f t="shared" si="36"/>
        <v>2014666003</v>
      </c>
      <c r="B2248" t="s">
        <v>2459</v>
      </c>
      <c r="C2248">
        <v>3</v>
      </c>
      <c r="D2248" s="65" t="s">
        <v>8657</v>
      </c>
      <c r="E2248" t="s">
        <v>103</v>
      </c>
      <c r="F2248">
        <v>1</v>
      </c>
      <c r="I2248" s="34">
        <v>163.6</v>
      </c>
      <c r="J2248">
        <v>168</v>
      </c>
      <c r="K2248" s="32">
        <v>44.267499999999998</v>
      </c>
      <c r="L2248" s="32">
        <v>-63.317500000000003</v>
      </c>
      <c r="M2248" s="31">
        <v>41766.535555555558</v>
      </c>
      <c r="N2248" s="33">
        <v>0.5</v>
      </c>
      <c r="O2248" s="33">
        <v>49.59</v>
      </c>
      <c r="P2248" s="32">
        <v>1.9471000000000001</v>
      </c>
      <c r="Q2248" s="32">
        <v>1.6501999999999999</v>
      </c>
      <c r="R2248" s="32">
        <v>2.6305000000000001</v>
      </c>
      <c r="S2248" s="32">
        <v>0.2601</v>
      </c>
      <c r="T2248" s="32"/>
      <c r="U2248" s="32"/>
      <c r="V2248" s="32"/>
      <c r="W2248" s="32"/>
      <c r="X2248" s="32">
        <v>31.6023</v>
      </c>
      <c r="Y2248" s="32">
        <v>31.1602</v>
      </c>
      <c r="Z2248" s="32">
        <v>31.977499999999999</v>
      </c>
      <c r="AA2248" s="32">
        <v>0.24349999999999999</v>
      </c>
      <c r="AB2248" s="32"/>
      <c r="AC2248" s="32"/>
      <c r="AD2248" s="32"/>
      <c r="AE2248" s="32"/>
      <c r="AF2248" s="32">
        <v>7.2530999999999999</v>
      </c>
      <c r="AG2248" s="32">
        <v>6.9545000000000003</v>
      </c>
      <c r="AH2248" s="32">
        <v>7.4672000000000001</v>
      </c>
      <c r="AI2248" s="32">
        <v>0.1363</v>
      </c>
      <c r="AJ2248" s="32"/>
      <c r="AK2248" s="32"/>
      <c r="AL2248" s="32"/>
      <c r="AM2248" s="32"/>
      <c r="AN2248" s="32">
        <v>0.63119999999999998</v>
      </c>
      <c r="AO2248" s="32"/>
      <c r="AP2248" s="32">
        <v>2.2751999999999999</v>
      </c>
      <c r="AQ2248" s="32">
        <v>0.02</v>
      </c>
      <c r="AR2248" s="32"/>
      <c r="AS2248" s="32"/>
      <c r="AT2248" s="32">
        <v>31.1648</v>
      </c>
      <c r="AU2248" s="32">
        <v>3.3999999999999998E-3</v>
      </c>
      <c r="AV2248" s="32"/>
      <c r="AW2248" s="32"/>
      <c r="AX2248" s="32">
        <v>1.6501999999999999</v>
      </c>
      <c r="AY2248" s="33">
        <v>10.91</v>
      </c>
      <c r="AZ2248" s="32"/>
      <c r="BA2248" s="33"/>
      <c r="BB2248">
        <v>148.80000000000001</v>
      </c>
      <c r="BC2248" s="33">
        <v>148.74</v>
      </c>
      <c r="BD2248" s="32">
        <v>7.6848999999999998</v>
      </c>
      <c r="BE2248" s="32"/>
      <c r="BF2248" s="32">
        <v>33.981900000000003</v>
      </c>
      <c r="BG2248" s="32"/>
      <c r="BH2248" s="32">
        <v>1.6501999999999999</v>
      </c>
      <c r="BI2248" s="34">
        <v>11</v>
      </c>
      <c r="BJ2248" s="34">
        <v>0</v>
      </c>
      <c r="BK2248" s="34">
        <v>70</v>
      </c>
      <c r="BL2248" s="34">
        <v>70</v>
      </c>
      <c r="BM2248">
        <v>0</v>
      </c>
      <c r="BN2248" t="s">
        <v>5708</v>
      </c>
      <c r="BO2248" t="s">
        <v>8600</v>
      </c>
      <c r="BP2248" t="b">
        <v>1</v>
      </c>
    </row>
    <row r="2249" spans="1:68" x14ac:dyDescent="0.25">
      <c r="A2249" s="30" t="str">
        <f t="shared" si="36"/>
        <v>2014007220</v>
      </c>
      <c r="B2249" t="s">
        <v>2462</v>
      </c>
      <c r="C2249">
        <v>220</v>
      </c>
      <c r="D2249" s="65" t="s">
        <v>8920</v>
      </c>
      <c r="E2249" t="s">
        <v>103</v>
      </c>
      <c r="F2249">
        <v>1</v>
      </c>
      <c r="I2249" s="34">
        <v>150.69999999999999</v>
      </c>
      <c r="J2249">
        <v>152</v>
      </c>
      <c r="K2249" s="32">
        <v>44.265000000000001</v>
      </c>
      <c r="L2249" s="32">
        <v>-63.319200000000002</v>
      </c>
      <c r="M2249" s="31">
        <v>41783.352186226854</v>
      </c>
      <c r="N2249" s="33">
        <v>2.98</v>
      </c>
      <c r="O2249" s="33">
        <v>49.59</v>
      </c>
      <c r="P2249" s="32">
        <v>2.3942000000000001</v>
      </c>
      <c r="Q2249" s="32">
        <v>1.1717</v>
      </c>
      <c r="R2249" s="32">
        <v>6.4779</v>
      </c>
      <c r="S2249" s="32">
        <v>1.359</v>
      </c>
      <c r="T2249" s="32">
        <v>2.3954</v>
      </c>
      <c r="U2249" s="32">
        <v>1.1715</v>
      </c>
      <c r="V2249" s="32">
        <v>6.4684999999999997</v>
      </c>
      <c r="W2249" s="32">
        <v>1.3624000000000001</v>
      </c>
      <c r="X2249" s="32">
        <v>31.578399999999998</v>
      </c>
      <c r="Y2249" s="32">
        <v>31.1999</v>
      </c>
      <c r="Z2249" s="32">
        <v>31.896799999999999</v>
      </c>
      <c r="AA2249" s="32">
        <v>0.25969999999999999</v>
      </c>
      <c r="AB2249" s="32">
        <v>31.577200000000001</v>
      </c>
      <c r="AC2249" s="32">
        <v>31.1844</v>
      </c>
      <c r="AD2249" s="32">
        <v>31.898700000000002</v>
      </c>
      <c r="AE2249" s="32">
        <v>0.2636</v>
      </c>
      <c r="AF2249" s="32">
        <v>7.7717000000000001</v>
      </c>
      <c r="AG2249" s="32">
        <v>7.0586000000000002</v>
      </c>
      <c r="AH2249" s="32">
        <v>8.1751000000000005</v>
      </c>
      <c r="AI2249" s="32">
        <v>0.25719999999999998</v>
      </c>
      <c r="AJ2249" s="32">
        <v>7.9554</v>
      </c>
      <c r="AK2249" s="32">
        <v>7.4298000000000002</v>
      </c>
      <c r="AL2249" s="32">
        <v>8.2895000000000003</v>
      </c>
      <c r="AM2249" s="32">
        <v>0.23219999999999999</v>
      </c>
      <c r="AN2249" s="32">
        <v>0.82869999999999999</v>
      </c>
      <c r="AO2249" s="32">
        <v>0.83509999999999995</v>
      </c>
      <c r="AP2249" s="32">
        <v>5.9786000000000001</v>
      </c>
      <c r="AQ2249" s="32">
        <v>0.4713</v>
      </c>
      <c r="AR2249" s="32">
        <v>5.9901999999999997</v>
      </c>
      <c r="AS2249" s="32">
        <v>0.45400000000000001</v>
      </c>
      <c r="AT2249" s="32">
        <v>31.236999999999998</v>
      </c>
      <c r="AU2249" s="32">
        <v>5.7000000000000002E-3</v>
      </c>
      <c r="AV2249" s="32">
        <v>31.2331</v>
      </c>
      <c r="AW2249" s="32">
        <v>6.6E-3</v>
      </c>
      <c r="AX2249" s="32">
        <v>1.1717</v>
      </c>
      <c r="AY2249" s="33">
        <v>22.81</v>
      </c>
      <c r="AZ2249" s="32">
        <v>1.1715</v>
      </c>
      <c r="BA2249" s="33">
        <v>22.81</v>
      </c>
      <c r="BB2249">
        <v>148.80000000000001</v>
      </c>
      <c r="BC2249" s="33">
        <v>148.74</v>
      </c>
      <c r="BD2249" s="32">
        <v>8.5793999999999997</v>
      </c>
      <c r="BE2249" s="32">
        <v>8.5831999999999997</v>
      </c>
      <c r="BF2249" s="32">
        <v>34.299199999999999</v>
      </c>
      <c r="BG2249" s="32">
        <v>34.303100000000001</v>
      </c>
      <c r="BH2249" s="32">
        <v>1.1717</v>
      </c>
      <c r="BI2249" s="34">
        <v>23</v>
      </c>
      <c r="BJ2249" s="34">
        <v>10</v>
      </c>
      <c r="BK2249" s="34">
        <v>107</v>
      </c>
      <c r="BL2249" s="34">
        <v>97</v>
      </c>
      <c r="BM2249">
        <v>0</v>
      </c>
      <c r="BN2249" t="s">
        <v>2728</v>
      </c>
      <c r="BO2249" t="s">
        <v>8075</v>
      </c>
      <c r="BP2249" t="b">
        <v>1</v>
      </c>
    </row>
    <row r="2250" spans="1:68" x14ac:dyDescent="0.25">
      <c r="A2250" s="30" t="str">
        <f t="shared" si="36"/>
        <v>2014666004</v>
      </c>
      <c r="B2250" t="s">
        <v>2459</v>
      </c>
      <c r="C2250">
        <v>4</v>
      </c>
      <c r="D2250" s="65" t="s">
        <v>8658</v>
      </c>
      <c r="E2250" t="s">
        <v>103</v>
      </c>
      <c r="F2250">
        <v>1</v>
      </c>
      <c r="I2250" s="34">
        <v>151.19999999999999</v>
      </c>
      <c r="J2250">
        <v>156</v>
      </c>
      <c r="K2250" s="32">
        <v>44.267499999999998</v>
      </c>
      <c r="L2250" s="32">
        <v>-63.317500000000003</v>
      </c>
      <c r="M2250" s="31">
        <v>41807.53162037037</v>
      </c>
      <c r="N2250" s="33">
        <v>0.99</v>
      </c>
      <c r="O2250" s="33">
        <v>49.59</v>
      </c>
      <c r="P2250" s="32">
        <v>4.2236000000000002</v>
      </c>
      <c r="Q2250" s="32">
        <v>1.2275</v>
      </c>
      <c r="R2250" s="32">
        <v>9.3973999999999993</v>
      </c>
      <c r="S2250" s="32">
        <v>2.7786</v>
      </c>
      <c r="T2250" s="32"/>
      <c r="U2250" s="32"/>
      <c r="V2250" s="32"/>
      <c r="W2250" s="32"/>
      <c r="X2250" s="32">
        <v>31.3857</v>
      </c>
      <c r="Y2250" s="32">
        <v>30.861699999999999</v>
      </c>
      <c r="Z2250" s="32">
        <v>31.8339</v>
      </c>
      <c r="AA2250" s="32">
        <v>0.26690000000000003</v>
      </c>
      <c r="AB2250" s="32"/>
      <c r="AC2250" s="32"/>
      <c r="AD2250" s="32"/>
      <c r="AE2250" s="32"/>
      <c r="AF2250" s="32">
        <v>7.1595000000000004</v>
      </c>
      <c r="AG2250" s="32">
        <v>6.4183000000000003</v>
      </c>
      <c r="AH2250" s="32">
        <v>7.4683999999999999</v>
      </c>
      <c r="AI2250" s="32">
        <v>0.30549999999999999</v>
      </c>
      <c r="AJ2250" s="32"/>
      <c r="AK2250" s="32"/>
      <c r="AL2250" s="32"/>
      <c r="AM2250" s="32"/>
      <c r="AN2250" s="32">
        <v>1.5359</v>
      </c>
      <c r="AO2250" s="32"/>
      <c r="AP2250" s="32">
        <v>9.2196999999999996</v>
      </c>
      <c r="AQ2250" s="32">
        <v>0.1212</v>
      </c>
      <c r="AR2250" s="32"/>
      <c r="AS2250" s="32"/>
      <c r="AT2250" s="32">
        <v>30.869900000000001</v>
      </c>
      <c r="AU2250" s="32">
        <v>8.3000000000000001E-3</v>
      </c>
      <c r="AV2250" s="32"/>
      <c r="AW2250" s="32"/>
      <c r="AX2250" s="32">
        <v>1.2275</v>
      </c>
      <c r="AY2250" s="33">
        <v>36.200000000000003</v>
      </c>
      <c r="AZ2250" s="32"/>
      <c r="BA2250" s="33"/>
      <c r="BB2250">
        <v>148.80000000000001</v>
      </c>
      <c r="BC2250" s="33">
        <v>148.74</v>
      </c>
      <c r="BD2250" s="32">
        <v>7.9903000000000004</v>
      </c>
      <c r="BE2250" s="32"/>
      <c r="BF2250" s="32">
        <v>34.124899999999997</v>
      </c>
      <c r="BG2250" s="32"/>
      <c r="BH2250" s="32">
        <v>1.2275</v>
      </c>
      <c r="BI2250" s="34">
        <v>36.5</v>
      </c>
      <c r="BJ2250" s="34">
        <v>21.5</v>
      </c>
      <c r="BK2250" s="34">
        <v>111</v>
      </c>
      <c r="BL2250" s="34">
        <v>89.5</v>
      </c>
      <c r="BM2250">
        <v>0</v>
      </c>
      <c r="BN2250" t="s">
        <v>5709</v>
      </c>
      <c r="BO2250" t="s">
        <v>8601</v>
      </c>
      <c r="BP2250" t="b">
        <v>1</v>
      </c>
    </row>
    <row r="2251" spans="1:68" x14ac:dyDescent="0.25">
      <c r="A2251" s="30" t="str">
        <f t="shared" si="36"/>
        <v>2014015001</v>
      </c>
      <c r="B2251" t="s">
        <v>5712</v>
      </c>
      <c r="C2251">
        <v>1</v>
      </c>
      <c r="D2251" s="65" t="s">
        <v>8655</v>
      </c>
      <c r="E2251" t="s">
        <v>103</v>
      </c>
      <c r="F2251">
        <v>1</v>
      </c>
      <c r="I2251" s="34">
        <v>151.69999999999999</v>
      </c>
      <c r="J2251">
        <v>155</v>
      </c>
      <c r="K2251" s="32">
        <v>44.258800000000001</v>
      </c>
      <c r="L2251" s="32">
        <v>-63.329500000000003</v>
      </c>
      <c r="M2251" s="31">
        <v>41818.636689814812</v>
      </c>
      <c r="N2251" s="33">
        <v>1.98</v>
      </c>
      <c r="O2251" s="33">
        <v>49.59</v>
      </c>
      <c r="P2251" s="32">
        <v>7.0052000000000003</v>
      </c>
      <c r="Q2251" s="32">
        <v>2.1591999999999998</v>
      </c>
      <c r="R2251" s="32">
        <v>13.678800000000001</v>
      </c>
      <c r="S2251" s="32">
        <v>3.3153000000000001</v>
      </c>
      <c r="T2251" s="32"/>
      <c r="U2251" s="32"/>
      <c r="V2251" s="32"/>
      <c r="W2251" s="32"/>
      <c r="X2251" s="32">
        <v>31.7272</v>
      </c>
      <c r="Y2251" s="32">
        <v>30.7196</v>
      </c>
      <c r="Z2251" s="32">
        <v>32.275700000000001</v>
      </c>
      <c r="AA2251" s="32">
        <v>0.45240000000000002</v>
      </c>
      <c r="AB2251" s="32"/>
      <c r="AC2251" s="32"/>
      <c r="AD2251" s="32"/>
      <c r="AE2251" s="32"/>
      <c r="AF2251" s="32">
        <v>6.9295</v>
      </c>
      <c r="AG2251" s="32">
        <v>5.9687000000000001</v>
      </c>
      <c r="AH2251" s="32">
        <v>7.5223000000000004</v>
      </c>
      <c r="AI2251" s="32">
        <v>0.41499999999999998</v>
      </c>
      <c r="AJ2251" s="32"/>
      <c r="AK2251" s="32"/>
      <c r="AL2251" s="32"/>
      <c r="AM2251" s="32"/>
      <c r="AN2251" s="32">
        <v>2.3228</v>
      </c>
      <c r="AO2251" s="32"/>
      <c r="AP2251" s="32">
        <v>12.757099999999999</v>
      </c>
      <c r="AQ2251" s="32">
        <v>0.66959999999999997</v>
      </c>
      <c r="AR2251" s="32"/>
      <c r="AS2251" s="32"/>
      <c r="AT2251" s="32">
        <v>30.843800000000002</v>
      </c>
      <c r="AU2251" s="32">
        <v>8.3500000000000005E-2</v>
      </c>
      <c r="AV2251" s="32"/>
      <c r="AW2251" s="32"/>
      <c r="AX2251" s="32">
        <v>2.1591999999999998</v>
      </c>
      <c r="AY2251" s="33">
        <v>44.63</v>
      </c>
      <c r="AZ2251" s="32"/>
      <c r="BA2251" s="33"/>
      <c r="BB2251">
        <v>148.80000000000001</v>
      </c>
      <c r="BC2251" s="33">
        <v>148.74</v>
      </c>
      <c r="BD2251" s="32">
        <v>8.3193999999999999</v>
      </c>
      <c r="BE2251" s="32"/>
      <c r="BF2251" s="32">
        <v>34.245600000000003</v>
      </c>
      <c r="BG2251" s="32"/>
      <c r="BH2251" s="32">
        <v>2.1591999999999998</v>
      </c>
      <c r="BI2251" s="34">
        <v>45</v>
      </c>
      <c r="BJ2251" s="34">
        <v>39</v>
      </c>
      <c r="BK2251" s="34">
        <v>83</v>
      </c>
      <c r="BL2251" s="34">
        <v>33</v>
      </c>
      <c r="BM2251">
        <v>0</v>
      </c>
      <c r="BN2251" t="s">
        <v>5711</v>
      </c>
      <c r="BO2251" t="s">
        <v>8604</v>
      </c>
      <c r="BP2251" t="b">
        <v>1</v>
      </c>
    </row>
    <row r="2252" spans="1:68" x14ac:dyDescent="0.25">
      <c r="A2252" s="30" t="str">
        <f t="shared" si="36"/>
        <v>2014018062</v>
      </c>
      <c r="B2252" t="s">
        <v>2463</v>
      </c>
      <c r="C2252">
        <v>62</v>
      </c>
      <c r="D2252" s="65" t="s">
        <v>8831</v>
      </c>
      <c r="E2252" t="s">
        <v>103</v>
      </c>
      <c r="F2252">
        <v>1</v>
      </c>
      <c r="I2252" s="34">
        <v>151.69999999999999</v>
      </c>
      <c r="J2252">
        <v>155</v>
      </c>
      <c r="K2252" s="32">
        <v>44.258299999999998</v>
      </c>
      <c r="L2252" s="32">
        <v>-63.325699999999998</v>
      </c>
      <c r="M2252" s="31">
        <v>41842.249571759261</v>
      </c>
      <c r="N2252" s="33">
        <v>1.98</v>
      </c>
      <c r="O2252" s="33">
        <v>49.59</v>
      </c>
      <c r="P2252" s="32">
        <v>6.3292000000000002</v>
      </c>
      <c r="Q2252" s="32">
        <v>2.3250000000000002</v>
      </c>
      <c r="R2252" s="32">
        <v>14.766400000000001</v>
      </c>
      <c r="S2252" s="32">
        <v>4.5750000000000002</v>
      </c>
      <c r="T2252" s="32"/>
      <c r="U2252" s="32"/>
      <c r="V2252" s="32"/>
      <c r="W2252" s="32"/>
      <c r="X2252" s="32">
        <v>31.744</v>
      </c>
      <c r="Y2252" s="32">
        <v>31.0825</v>
      </c>
      <c r="Z2252" s="32">
        <v>32.331400000000002</v>
      </c>
      <c r="AA2252" s="32">
        <v>0.4849</v>
      </c>
      <c r="AB2252" s="32"/>
      <c r="AC2252" s="32"/>
      <c r="AD2252" s="32"/>
      <c r="AE2252" s="32"/>
      <c r="AF2252" s="32">
        <v>6.5976999999999997</v>
      </c>
      <c r="AG2252" s="32">
        <v>6.0071000000000003</v>
      </c>
      <c r="AH2252" s="32">
        <v>7.3608000000000002</v>
      </c>
      <c r="AI2252" s="32">
        <v>0.33510000000000001</v>
      </c>
      <c r="AJ2252" s="32"/>
      <c r="AK2252" s="32"/>
      <c r="AL2252" s="32"/>
      <c r="AM2252" s="32"/>
      <c r="AN2252" s="32">
        <v>2.6223000000000001</v>
      </c>
      <c r="AO2252" s="32"/>
      <c r="AP2252" s="32">
        <v>14.515499999999999</v>
      </c>
      <c r="AQ2252" s="32">
        <v>0.2445</v>
      </c>
      <c r="AR2252" s="32"/>
      <c r="AS2252" s="32"/>
      <c r="AT2252" s="32">
        <v>31.102599999999999</v>
      </c>
      <c r="AU2252" s="32">
        <v>1.04E-2</v>
      </c>
      <c r="AV2252" s="32"/>
      <c r="AW2252" s="32"/>
      <c r="AX2252" s="32">
        <v>2.3250000000000002</v>
      </c>
      <c r="AY2252" s="33">
        <v>33.72</v>
      </c>
      <c r="AZ2252" s="32"/>
      <c r="BA2252" s="33"/>
      <c r="BB2252">
        <v>148.80000000000001</v>
      </c>
      <c r="BC2252" s="33">
        <v>148.74</v>
      </c>
      <c r="BD2252" s="32">
        <v>8.8774999999999995</v>
      </c>
      <c r="BE2252" s="32"/>
      <c r="BF2252" s="32">
        <v>34.402299999999997</v>
      </c>
      <c r="BG2252" s="32"/>
      <c r="BH2252" s="32">
        <v>2.3250000000000002</v>
      </c>
      <c r="BI2252" s="34">
        <v>34</v>
      </c>
      <c r="BJ2252" s="34">
        <v>24</v>
      </c>
      <c r="BK2252" s="34">
        <v>84</v>
      </c>
      <c r="BL2252" s="34">
        <v>60</v>
      </c>
      <c r="BM2252">
        <v>0</v>
      </c>
      <c r="BN2252" t="s">
        <v>2729</v>
      </c>
      <c r="BO2252" t="s">
        <v>8076</v>
      </c>
      <c r="BP2252" t="b">
        <v>1</v>
      </c>
    </row>
    <row r="2253" spans="1:68" x14ac:dyDescent="0.25">
      <c r="A2253" s="30" t="str">
        <f t="shared" si="36"/>
        <v>2014018142</v>
      </c>
      <c r="B2253" t="s">
        <v>2463</v>
      </c>
      <c r="C2253">
        <v>142</v>
      </c>
      <c r="D2253" s="65" t="s">
        <v>8896</v>
      </c>
      <c r="E2253" t="s">
        <v>103</v>
      </c>
      <c r="F2253">
        <v>1</v>
      </c>
      <c r="I2253" s="34">
        <v>140.80000000000001</v>
      </c>
      <c r="J2253">
        <v>156</v>
      </c>
      <c r="K2253" s="32">
        <v>44.253399999999999</v>
      </c>
      <c r="L2253" s="32">
        <v>-63.328099999999999</v>
      </c>
      <c r="M2253" s="31">
        <v>41854.531909722224</v>
      </c>
      <c r="N2253" s="33">
        <v>0.99</v>
      </c>
      <c r="O2253" s="33">
        <v>49.59</v>
      </c>
      <c r="P2253" s="32">
        <v>7.7145999999999999</v>
      </c>
      <c r="Q2253" s="32">
        <v>2.2492000000000001</v>
      </c>
      <c r="R2253" s="32">
        <v>17.597200000000001</v>
      </c>
      <c r="S2253" s="32">
        <v>5.9591000000000003</v>
      </c>
      <c r="T2253" s="32"/>
      <c r="U2253" s="32"/>
      <c r="V2253" s="32"/>
      <c r="W2253" s="32"/>
      <c r="X2253" s="32">
        <v>31.8202</v>
      </c>
      <c r="Y2253" s="32">
        <v>31.0503</v>
      </c>
      <c r="Z2253" s="32">
        <v>32.280099999999997</v>
      </c>
      <c r="AA2253" s="32">
        <v>0.35870000000000002</v>
      </c>
      <c r="AB2253" s="32"/>
      <c r="AC2253" s="32"/>
      <c r="AD2253" s="32"/>
      <c r="AE2253" s="32"/>
      <c r="AF2253" s="32">
        <v>6.5369999999999999</v>
      </c>
      <c r="AG2253" s="32">
        <v>5.4930000000000003</v>
      </c>
      <c r="AH2253" s="32">
        <v>7.4118000000000004</v>
      </c>
      <c r="AI2253" s="32">
        <v>0.6149</v>
      </c>
      <c r="AJ2253" s="32"/>
      <c r="AK2253" s="32"/>
      <c r="AL2253" s="32"/>
      <c r="AM2253" s="32"/>
      <c r="AN2253" s="32">
        <v>2.8517000000000001</v>
      </c>
      <c r="AO2253" s="32"/>
      <c r="AP2253" s="32">
        <v>16.9495</v>
      </c>
      <c r="AQ2253" s="32">
        <v>0.72140000000000004</v>
      </c>
      <c r="AR2253" s="32"/>
      <c r="AS2253" s="32"/>
      <c r="AT2253" s="32">
        <v>31.122499999999999</v>
      </c>
      <c r="AU2253" s="32">
        <v>7.0800000000000002E-2</v>
      </c>
      <c r="AV2253" s="32"/>
      <c r="AW2253" s="32"/>
      <c r="AX2253" s="32">
        <v>2.2492000000000001</v>
      </c>
      <c r="AY2253" s="33">
        <v>33.72</v>
      </c>
      <c r="AZ2253" s="32"/>
      <c r="BA2253" s="33"/>
      <c r="BB2253">
        <v>148.80000000000001</v>
      </c>
      <c r="BC2253" s="33"/>
      <c r="BD2253" s="32"/>
      <c r="BE2253" s="32"/>
      <c r="BF2253" s="32"/>
      <c r="BG2253" s="32"/>
      <c r="BH2253" s="32">
        <v>2.2492000000000001</v>
      </c>
      <c r="BI2253" s="34">
        <v>34</v>
      </c>
      <c r="BJ2253" s="34">
        <v>25</v>
      </c>
      <c r="BK2253" s="34">
        <v>55</v>
      </c>
      <c r="BL2253" s="34">
        <v>30</v>
      </c>
      <c r="BM2253">
        <v>0</v>
      </c>
      <c r="BN2253" t="s">
        <v>2730</v>
      </c>
      <c r="BO2253" t="s">
        <v>8077</v>
      </c>
      <c r="BP2253" t="b">
        <v>1</v>
      </c>
    </row>
    <row r="2254" spans="1:68" x14ac:dyDescent="0.25">
      <c r="A2254" s="30" t="str">
        <f t="shared" si="36"/>
        <v>2014018226</v>
      </c>
      <c r="B2254" t="s">
        <v>2463</v>
      </c>
      <c r="C2254">
        <v>226</v>
      </c>
      <c r="D2254" s="65" t="s">
        <v>8752</v>
      </c>
      <c r="E2254" t="s">
        <v>103</v>
      </c>
      <c r="F2254">
        <v>1</v>
      </c>
      <c r="I2254" s="34">
        <v>149.69999999999999</v>
      </c>
      <c r="J2254">
        <v>149</v>
      </c>
      <c r="K2254" s="32">
        <v>44.2562</v>
      </c>
      <c r="L2254" s="32">
        <v>-63.326799999999999</v>
      </c>
      <c r="M2254" s="31">
        <v>41867.397673611114</v>
      </c>
      <c r="N2254" s="33">
        <v>0.99</v>
      </c>
      <c r="O2254" s="33">
        <v>49.59</v>
      </c>
      <c r="P2254" s="32">
        <v>10.206</v>
      </c>
      <c r="Q2254" s="32">
        <v>3.7795000000000001</v>
      </c>
      <c r="R2254" s="32">
        <v>17.995899999999999</v>
      </c>
      <c r="S2254" s="32">
        <v>4.9614000000000003</v>
      </c>
      <c r="T2254" s="32"/>
      <c r="U2254" s="32"/>
      <c r="V2254" s="32"/>
      <c r="W2254" s="32"/>
      <c r="X2254" s="32">
        <v>32.155500000000004</v>
      </c>
      <c r="Y2254" s="32">
        <v>30.7118</v>
      </c>
      <c r="Z2254" s="32">
        <v>32.627600000000001</v>
      </c>
      <c r="AA2254" s="32">
        <v>0.69820000000000004</v>
      </c>
      <c r="AB2254" s="32"/>
      <c r="AC2254" s="32"/>
      <c r="AD2254" s="32"/>
      <c r="AE2254" s="32"/>
      <c r="AF2254" s="32">
        <v>6.1223000000000001</v>
      </c>
      <c r="AG2254" s="32">
        <v>5.3227000000000002</v>
      </c>
      <c r="AH2254" s="32">
        <v>6.6052999999999997</v>
      </c>
      <c r="AI2254" s="32">
        <v>0.3891</v>
      </c>
      <c r="AJ2254" s="32"/>
      <c r="AK2254" s="32"/>
      <c r="AL2254" s="32"/>
      <c r="AM2254" s="32"/>
      <c r="AN2254" s="32">
        <v>3.9198</v>
      </c>
      <c r="AO2254" s="32"/>
      <c r="AP2254" s="32">
        <v>17.994800000000001</v>
      </c>
      <c r="AQ2254" s="32">
        <v>8.9999999999999998E-4</v>
      </c>
      <c r="AR2254" s="32"/>
      <c r="AS2254" s="32"/>
      <c r="AT2254" s="32">
        <v>30.7133</v>
      </c>
      <c r="AU2254" s="32">
        <v>1.5E-3</v>
      </c>
      <c r="AV2254" s="32"/>
      <c r="AW2254" s="32"/>
      <c r="AX2254" s="32">
        <v>3.7299000000000002</v>
      </c>
      <c r="AY2254" s="33">
        <v>50.58</v>
      </c>
      <c r="AZ2254" s="32"/>
      <c r="BA2254" s="33"/>
      <c r="BB2254">
        <v>148.80000000000001</v>
      </c>
      <c r="BC2254" s="33">
        <v>148.74</v>
      </c>
      <c r="BD2254" s="32">
        <v>9.2919999999999998</v>
      </c>
      <c r="BE2254" s="32"/>
      <c r="BF2254" s="32">
        <v>34.549199999999999</v>
      </c>
      <c r="BG2254" s="32"/>
      <c r="BH2254" s="32">
        <v>3.7299000000000002</v>
      </c>
      <c r="BI2254" s="34">
        <v>51</v>
      </c>
      <c r="BJ2254" s="34">
        <v>50</v>
      </c>
      <c r="BK2254" s="34">
        <v>56</v>
      </c>
      <c r="BL2254" s="34">
        <v>6</v>
      </c>
      <c r="BM2254">
        <v>0</v>
      </c>
      <c r="BN2254" t="s">
        <v>2731</v>
      </c>
      <c r="BO2254" t="s">
        <v>8078</v>
      </c>
      <c r="BP2254" t="b">
        <v>1</v>
      </c>
    </row>
    <row r="2255" spans="1:68" x14ac:dyDescent="0.25">
      <c r="A2255" s="30" t="str">
        <f t="shared" si="36"/>
        <v>2014666005</v>
      </c>
      <c r="B2255" t="s">
        <v>2459</v>
      </c>
      <c r="C2255">
        <v>5</v>
      </c>
      <c r="D2255" s="65" t="s">
        <v>8659</v>
      </c>
      <c r="E2255" t="s">
        <v>103</v>
      </c>
      <c r="F2255">
        <v>1</v>
      </c>
      <c r="I2255" s="34">
        <v>144.30000000000001</v>
      </c>
      <c r="J2255">
        <v>156</v>
      </c>
      <c r="K2255" s="32">
        <v>44.267499999999998</v>
      </c>
      <c r="L2255" s="32">
        <v>-63.317500000000003</v>
      </c>
      <c r="M2255" s="31">
        <v>41884.624282407407</v>
      </c>
      <c r="N2255" s="33">
        <v>0.99</v>
      </c>
      <c r="O2255" s="33">
        <v>49.59</v>
      </c>
      <c r="P2255" s="32">
        <v>11.289899999999999</v>
      </c>
      <c r="Q2255" s="32">
        <v>3.6705999999999999</v>
      </c>
      <c r="R2255" s="32">
        <v>19.454000000000001</v>
      </c>
      <c r="S2255" s="32">
        <v>6.4954000000000001</v>
      </c>
      <c r="T2255" s="32"/>
      <c r="U2255" s="32"/>
      <c r="V2255" s="32"/>
      <c r="W2255" s="32"/>
      <c r="X2255" s="32">
        <v>31.7272</v>
      </c>
      <c r="Y2255" s="32">
        <v>30.91</v>
      </c>
      <c r="Z2255" s="32">
        <v>32.587499999999999</v>
      </c>
      <c r="AA2255" s="32">
        <v>0.69689999999999996</v>
      </c>
      <c r="AB2255" s="32"/>
      <c r="AC2255" s="32"/>
      <c r="AD2255" s="32"/>
      <c r="AE2255" s="32"/>
      <c r="AF2255" s="32">
        <v>5.6601999999999997</v>
      </c>
      <c r="AG2255" s="32">
        <v>4.8827999999999996</v>
      </c>
      <c r="AH2255" s="32">
        <v>6.5621</v>
      </c>
      <c r="AI2255" s="32">
        <v>0.60140000000000005</v>
      </c>
      <c r="AJ2255" s="32"/>
      <c r="AK2255" s="32"/>
      <c r="AL2255" s="32"/>
      <c r="AM2255" s="32"/>
      <c r="AN2255" s="32">
        <v>4.0675999999999997</v>
      </c>
      <c r="AO2255" s="32"/>
      <c r="AP2255" s="32">
        <v>19.3935</v>
      </c>
      <c r="AQ2255" s="32">
        <v>5.0900000000000001E-2</v>
      </c>
      <c r="AR2255" s="32"/>
      <c r="AS2255" s="32"/>
      <c r="AT2255" s="32">
        <v>30.921199999999999</v>
      </c>
      <c r="AU2255" s="32">
        <v>3.7000000000000002E-3</v>
      </c>
      <c r="AV2255" s="32"/>
      <c r="AW2255" s="32"/>
      <c r="AX2255" s="32">
        <v>3.6305000000000001</v>
      </c>
      <c r="AY2255" s="33">
        <v>53.56</v>
      </c>
      <c r="AZ2255" s="32"/>
      <c r="BA2255" s="33"/>
      <c r="BB2255">
        <v>148.80000000000001</v>
      </c>
      <c r="BC2255" s="33">
        <v>144.28</v>
      </c>
      <c r="BD2255" s="32">
        <v>9.9045000000000005</v>
      </c>
      <c r="BE2255" s="32"/>
      <c r="BF2255" s="32">
        <v>34.776600000000002</v>
      </c>
      <c r="BG2255" s="32"/>
      <c r="BH2255" s="32">
        <v>3.6305000000000001</v>
      </c>
      <c r="BI2255" s="34">
        <v>54</v>
      </c>
      <c r="BJ2255" s="34">
        <v>45.5</v>
      </c>
      <c r="BK2255" s="34">
        <v>63.5</v>
      </c>
      <c r="BL2255" s="34">
        <v>18</v>
      </c>
      <c r="BM2255">
        <v>0</v>
      </c>
      <c r="BN2255" t="s">
        <v>5710</v>
      </c>
      <c r="BO2255" t="s">
        <v>8602</v>
      </c>
      <c r="BP2255" t="b">
        <v>1</v>
      </c>
    </row>
    <row r="2256" spans="1:68" x14ac:dyDescent="0.25">
      <c r="A2256" s="30" t="str">
        <f t="shared" si="36"/>
        <v>2014030008</v>
      </c>
      <c r="B2256" t="s">
        <v>242</v>
      </c>
      <c r="C2256">
        <v>8</v>
      </c>
      <c r="D2256" s="65" t="s">
        <v>8662</v>
      </c>
      <c r="E2256" t="s">
        <v>95</v>
      </c>
      <c r="F2256">
        <v>1</v>
      </c>
      <c r="G2256">
        <v>2014</v>
      </c>
      <c r="H2256">
        <v>2</v>
      </c>
      <c r="I2256" s="34">
        <v>82.3</v>
      </c>
      <c r="J2256">
        <v>82</v>
      </c>
      <c r="K2256" s="32">
        <v>44.4</v>
      </c>
      <c r="L2256" s="32">
        <v>-63.45</v>
      </c>
      <c r="M2256" s="31">
        <v>41901.931284722225</v>
      </c>
      <c r="N2256" s="33">
        <v>1.98</v>
      </c>
      <c r="O2256" s="33">
        <v>49.59</v>
      </c>
      <c r="P2256" s="32">
        <v>13.59</v>
      </c>
      <c r="Q2256" s="32">
        <v>5.3666999999999998</v>
      </c>
      <c r="R2256" s="32">
        <v>17.380199999999999</v>
      </c>
      <c r="S2256" s="32">
        <v>4.7897999999999996</v>
      </c>
      <c r="T2256" s="32">
        <v>13.594099999999999</v>
      </c>
      <c r="U2256" s="32">
        <v>5.3632</v>
      </c>
      <c r="V2256" s="32">
        <v>17.376799999999999</v>
      </c>
      <c r="W2256" s="32">
        <v>4.7874999999999996</v>
      </c>
      <c r="X2256" s="32">
        <v>30.9664</v>
      </c>
      <c r="Y2256" s="32">
        <v>30.531199999999998</v>
      </c>
      <c r="Z2256" s="32">
        <v>31.867799999999999</v>
      </c>
      <c r="AA2256" s="32">
        <v>0.52439999999999998</v>
      </c>
      <c r="AB2256" s="32">
        <v>30.957999999999998</v>
      </c>
      <c r="AC2256" s="32">
        <v>30.531099999999999</v>
      </c>
      <c r="AD2256" s="32">
        <v>31.862500000000001</v>
      </c>
      <c r="AE2256" s="32">
        <v>0.51670000000000005</v>
      </c>
      <c r="AF2256" s="32">
        <v>5.8033999999999999</v>
      </c>
      <c r="AG2256" s="32">
        <v>5.2732000000000001</v>
      </c>
      <c r="AH2256" s="32">
        <v>6.4322999999999997</v>
      </c>
      <c r="AI2256" s="32">
        <v>0.41389999999999999</v>
      </c>
      <c r="AJ2256" s="32">
        <v>6.9855999999999998</v>
      </c>
      <c r="AK2256" s="32">
        <v>6.2950999999999997</v>
      </c>
      <c r="AL2256" s="32">
        <v>7.9062999999999999</v>
      </c>
      <c r="AM2256" s="32">
        <v>0.52329999999999999</v>
      </c>
      <c r="AN2256" s="32">
        <v>3.1084999999999998</v>
      </c>
      <c r="AO2256" s="32">
        <v>3.1032999999999999</v>
      </c>
      <c r="AP2256" s="32">
        <v>17.197199999999999</v>
      </c>
      <c r="AQ2256" s="32">
        <v>7.4999999999999997E-3</v>
      </c>
      <c r="AR2256" s="32">
        <v>17.1966</v>
      </c>
      <c r="AS2256" s="32">
        <v>6.3E-3</v>
      </c>
      <c r="AT2256" s="32">
        <v>30.5337</v>
      </c>
      <c r="AU2256" s="32">
        <v>2.9999999999999997E-4</v>
      </c>
      <c r="AV2256" s="32">
        <v>30.534099999999999</v>
      </c>
      <c r="AW2256" s="32">
        <v>4.0000000000000002E-4</v>
      </c>
      <c r="AX2256" s="32">
        <v>4.5610999999999997</v>
      </c>
      <c r="AY2256">
        <v>69.42</v>
      </c>
      <c r="AZ2256">
        <v>4.5606999999999998</v>
      </c>
      <c r="BA2256">
        <v>69.42</v>
      </c>
      <c r="BB2256">
        <v>83.5</v>
      </c>
      <c r="BC2256">
        <v>82.31</v>
      </c>
      <c r="BD2256" s="32">
        <v>4.6505999999999998</v>
      </c>
      <c r="BE2256" s="32">
        <v>4.6517999999999997</v>
      </c>
      <c r="BF2256" s="32">
        <v>32.586500000000001</v>
      </c>
      <c r="BG2256" s="32">
        <v>32.587899999999998</v>
      </c>
      <c r="BH2256" s="32"/>
      <c r="BI2256" s="34"/>
      <c r="BJ2256" s="34"/>
      <c r="BK2256" s="34"/>
      <c r="BL2256" s="34"/>
      <c r="BM2256">
        <v>-1</v>
      </c>
      <c r="BN2256" t="s">
        <v>5813</v>
      </c>
      <c r="BO2256" t="s">
        <v>8079</v>
      </c>
      <c r="BP2256" t="b">
        <v>1</v>
      </c>
    </row>
    <row r="2257" spans="1:68" x14ac:dyDescent="0.25">
      <c r="A2257" s="30" t="str">
        <f t="shared" si="36"/>
        <v>2014030011</v>
      </c>
      <c r="B2257" t="s">
        <v>242</v>
      </c>
      <c r="C2257">
        <v>11</v>
      </c>
      <c r="D2257" s="65" t="s">
        <v>8665</v>
      </c>
      <c r="E2257" t="s">
        <v>103</v>
      </c>
      <c r="F2257">
        <v>1</v>
      </c>
      <c r="G2257">
        <v>2014</v>
      </c>
      <c r="H2257">
        <v>2</v>
      </c>
      <c r="I2257" s="34">
        <v>146.80000000000001</v>
      </c>
      <c r="J2257">
        <v>150</v>
      </c>
      <c r="K2257" s="32">
        <v>44.265999999999998</v>
      </c>
      <c r="L2257" s="32">
        <v>-63.318199999999997</v>
      </c>
      <c r="M2257" s="31">
        <v>41902.043009259258</v>
      </c>
      <c r="N2257" s="33">
        <v>1.98</v>
      </c>
      <c r="O2257" s="33">
        <v>49.59</v>
      </c>
      <c r="P2257" s="32">
        <v>12.6404</v>
      </c>
      <c r="Q2257" s="32">
        <v>4.2279999999999998</v>
      </c>
      <c r="R2257" s="32">
        <v>17.8565</v>
      </c>
      <c r="S2257" s="32">
        <v>5.2393000000000001</v>
      </c>
      <c r="T2257" s="32">
        <v>12.6479</v>
      </c>
      <c r="U2257" s="32">
        <v>4.2290000000000001</v>
      </c>
      <c r="V2257" s="32">
        <v>17.852900000000002</v>
      </c>
      <c r="W2257" s="32">
        <v>5.2369000000000003</v>
      </c>
      <c r="X2257" s="32">
        <v>31.526199999999999</v>
      </c>
      <c r="Y2257" s="32">
        <v>30.5642</v>
      </c>
      <c r="Z2257" s="32">
        <v>32.491300000000003</v>
      </c>
      <c r="AA2257" s="32">
        <v>0.7671</v>
      </c>
      <c r="AB2257" s="32">
        <v>31.5181</v>
      </c>
      <c r="AC2257" s="32">
        <v>30.5642</v>
      </c>
      <c r="AD2257" s="32">
        <v>32.485100000000003</v>
      </c>
      <c r="AE2257" s="32">
        <v>0.76080000000000003</v>
      </c>
      <c r="AF2257" s="32">
        <v>6.0307000000000004</v>
      </c>
      <c r="AG2257" s="32">
        <v>5.4588000000000001</v>
      </c>
      <c r="AH2257" s="32">
        <v>6.8175999999999997</v>
      </c>
      <c r="AI2257" s="32">
        <v>0.46789999999999998</v>
      </c>
      <c r="AJ2257" s="32">
        <v>7.2350000000000003</v>
      </c>
      <c r="AK2257" s="32">
        <v>6.5980999999999996</v>
      </c>
      <c r="AL2257" s="32">
        <v>8.1211000000000002</v>
      </c>
      <c r="AM2257" s="32">
        <v>0.50019999999999998</v>
      </c>
      <c r="AN2257" s="32">
        <v>3.7970999999999999</v>
      </c>
      <c r="AO2257" s="32">
        <v>3.7921999999999998</v>
      </c>
      <c r="AP2257" s="32">
        <v>17.614599999999999</v>
      </c>
      <c r="AQ2257" s="32">
        <v>4.4000000000000003E-3</v>
      </c>
      <c r="AR2257" s="32">
        <v>17.613700000000001</v>
      </c>
      <c r="AS2257" s="32">
        <v>4.7999999999999996E-3</v>
      </c>
      <c r="AT2257" s="32">
        <v>30.565100000000001</v>
      </c>
      <c r="AU2257" s="32">
        <v>8.9999999999999998E-4</v>
      </c>
      <c r="AV2257" s="32">
        <v>30.564699999999998</v>
      </c>
      <c r="AW2257" s="32">
        <v>6.9999999999999999E-4</v>
      </c>
      <c r="AX2257" s="32">
        <v>4.1843000000000004</v>
      </c>
      <c r="AY2257">
        <v>52.57</v>
      </c>
      <c r="AZ2257">
        <v>4.1835000000000004</v>
      </c>
      <c r="BA2257">
        <v>52.57</v>
      </c>
      <c r="BB2257">
        <v>148.80000000000001</v>
      </c>
      <c r="BC2257">
        <v>146.76</v>
      </c>
      <c r="BD2257" s="32">
        <v>9.7655999999999992</v>
      </c>
      <c r="BE2257" s="32">
        <v>9.7661999999999995</v>
      </c>
      <c r="BF2257" s="32">
        <v>34.688400000000001</v>
      </c>
      <c r="BG2257" s="32">
        <v>34.688000000000002</v>
      </c>
      <c r="BH2257" s="32"/>
      <c r="BI2257" s="34"/>
      <c r="BJ2257" s="34"/>
      <c r="BK2257" s="34"/>
      <c r="BL2257" s="34"/>
      <c r="BM2257">
        <v>-1</v>
      </c>
      <c r="BN2257" t="s">
        <v>5814</v>
      </c>
      <c r="BO2257" t="s">
        <v>8080</v>
      </c>
      <c r="BP2257" t="b">
        <v>1</v>
      </c>
    </row>
    <row r="2258" spans="1:68" x14ac:dyDescent="0.25">
      <c r="A2258" s="30" t="str">
        <f t="shared" si="36"/>
        <v>2014030014</v>
      </c>
      <c r="B2258" t="s">
        <v>242</v>
      </c>
      <c r="C2258">
        <v>14</v>
      </c>
      <c r="D2258" s="65" t="s">
        <v>8668</v>
      </c>
      <c r="E2258" t="s">
        <v>112</v>
      </c>
      <c r="F2258">
        <v>1</v>
      </c>
      <c r="G2258">
        <v>2014</v>
      </c>
      <c r="H2258">
        <v>2</v>
      </c>
      <c r="I2258" s="34">
        <v>259.7</v>
      </c>
      <c r="J2258">
        <v>265</v>
      </c>
      <c r="K2258" s="32">
        <v>43.8827</v>
      </c>
      <c r="L2258" s="32">
        <v>-62.881799999999998</v>
      </c>
      <c r="M2258" s="31">
        <v>41902.229155092595</v>
      </c>
      <c r="N2258" s="33">
        <v>0.99</v>
      </c>
      <c r="O2258" s="33">
        <v>49.59</v>
      </c>
      <c r="P2258" s="32">
        <v>12.461499999999999</v>
      </c>
      <c r="Q2258" s="32">
        <v>6.1688000000000001</v>
      </c>
      <c r="R2258" s="32">
        <v>18.069400000000002</v>
      </c>
      <c r="S2258" s="32">
        <v>5.2263999999999999</v>
      </c>
      <c r="T2258" s="32">
        <v>12.464700000000001</v>
      </c>
      <c r="U2258" s="32">
        <v>6.1694000000000004</v>
      </c>
      <c r="V2258" s="32">
        <v>18.069900000000001</v>
      </c>
      <c r="W2258" s="32">
        <v>5.2243000000000004</v>
      </c>
      <c r="X2258" s="32">
        <v>31.9238</v>
      </c>
      <c r="Y2258" s="32">
        <v>31.4434</v>
      </c>
      <c r="Z2258" s="32">
        <v>32.891800000000003</v>
      </c>
      <c r="AA2258" s="32">
        <v>0.52300000000000002</v>
      </c>
      <c r="AB2258" s="32">
        <v>31.918700000000001</v>
      </c>
      <c r="AC2258" s="32">
        <v>31.443000000000001</v>
      </c>
      <c r="AD2258" s="32">
        <v>32.889800000000001</v>
      </c>
      <c r="AE2258" s="32">
        <v>0.52359999999999995</v>
      </c>
      <c r="AF2258" s="32">
        <v>6.2234999999999996</v>
      </c>
      <c r="AG2258" s="32">
        <v>5.3768000000000002</v>
      </c>
      <c r="AH2258" s="32">
        <v>7.0401999999999996</v>
      </c>
      <c r="AI2258" s="32">
        <v>0.66790000000000005</v>
      </c>
      <c r="AJ2258" s="32">
        <v>7.5393999999999997</v>
      </c>
      <c r="AK2258" s="32">
        <v>6.5239000000000003</v>
      </c>
      <c r="AL2258" s="32">
        <v>8.5398999999999994</v>
      </c>
      <c r="AM2258" s="32">
        <v>0.79559999999999997</v>
      </c>
      <c r="AN2258" s="32">
        <v>3.2831000000000001</v>
      </c>
      <c r="AO2258" s="32">
        <v>3.2812999999999999</v>
      </c>
      <c r="AP2258" s="32">
        <v>18.0626</v>
      </c>
      <c r="AQ2258" s="32">
        <v>3.5999999999999999E-3</v>
      </c>
      <c r="AR2258" s="32">
        <v>18.061399999999999</v>
      </c>
      <c r="AS2258" s="32">
        <v>4.4000000000000003E-3</v>
      </c>
      <c r="AT2258" s="32">
        <v>31.444199999999999</v>
      </c>
      <c r="AU2258" s="32">
        <v>2.9999999999999997E-4</v>
      </c>
      <c r="AV2258" s="32">
        <v>31.4437</v>
      </c>
      <c r="AW2258" s="32">
        <v>4.0000000000000002E-4</v>
      </c>
      <c r="AX2258" s="32">
        <v>6.1688000000000001</v>
      </c>
      <c r="AY2258">
        <v>46.62</v>
      </c>
      <c r="AZ2258">
        <v>6.1694000000000004</v>
      </c>
      <c r="BA2258">
        <v>46.62</v>
      </c>
      <c r="BB2258">
        <v>263.60000000000002</v>
      </c>
      <c r="BC2258">
        <v>259.74</v>
      </c>
      <c r="BD2258" s="32">
        <v>10.5831</v>
      </c>
      <c r="BE2258" s="32">
        <v>10.583299999999999</v>
      </c>
      <c r="BF2258" s="32">
        <v>35.240699999999997</v>
      </c>
      <c r="BG2258" s="32">
        <v>35.240099999999998</v>
      </c>
      <c r="BH2258" s="32"/>
      <c r="BI2258" s="34"/>
      <c r="BJ2258" s="34"/>
      <c r="BK2258" s="34"/>
      <c r="BL2258" s="34"/>
      <c r="BM2258">
        <v>-1</v>
      </c>
      <c r="BN2258" t="s">
        <v>5815</v>
      </c>
      <c r="BO2258" t="s">
        <v>8081</v>
      </c>
      <c r="BP2258" t="b">
        <v>1</v>
      </c>
    </row>
    <row r="2259" spans="1:68" x14ac:dyDescent="0.25">
      <c r="A2259" s="30" t="str">
        <f t="shared" si="36"/>
        <v>2014030022</v>
      </c>
      <c r="B2259" t="s">
        <v>242</v>
      </c>
      <c r="C2259">
        <v>22</v>
      </c>
      <c r="D2259" s="65" t="s">
        <v>8676</v>
      </c>
      <c r="E2259" t="s">
        <v>93</v>
      </c>
      <c r="F2259">
        <v>1</v>
      </c>
      <c r="G2259">
        <v>2014</v>
      </c>
      <c r="H2259">
        <v>2</v>
      </c>
      <c r="I2259" s="34">
        <v>80.3</v>
      </c>
      <c r="J2259">
        <v>79</v>
      </c>
      <c r="K2259" s="32">
        <v>43.4803</v>
      </c>
      <c r="L2259" s="32">
        <v>-62.449300000000001</v>
      </c>
      <c r="M2259" s="31">
        <v>41902.775023148148</v>
      </c>
      <c r="N2259" s="33">
        <v>2.98</v>
      </c>
      <c r="O2259" s="33">
        <v>49.6</v>
      </c>
      <c r="P2259" s="32">
        <v>13.762700000000001</v>
      </c>
      <c r="Q2259" s="32">
        <v>6.2042999999999999</v>
      </c>
      <c r="R2259" s="32">
        <v>18.405000000000001</v>
      </c>
      <c r="S2259" s="32">
        <v>5.0072999999999999</v>
      </c>
      <c r="T2259" s="32">
        <v>13.767099999999999</v>
      </c>
      <c r="U2259" s="32">
        <v>6.1802999999999999</v>
      </c>
      <c r="V2259" s="32">
        <v>18.402799999999999</v>
      </c>
      <c r="W2259" s="32">
        <v>5.0044000000000004</v>
      </c>
      <c r="X2259" s="32">
        <v>32.219700000000003</v>
      </c>
      <c r="Y2259" s="32">
        <v>31.601199999999999</v>
      </c>
      <c r="Z2259" s="32">
        <v>32.994799999999998</v>
      </c>
      <c r="AA2259" s="32">
        <v>0.55879999999999996</v>
      </c>
      <c r="AB2259" s="32">
        <v>32.212600000000002</v>
      </c>
      <c r="AC2259" s="32">
        <v>31.604700000000001</v>
      </c>
      <c r="AD2259" s="32">
        <v>32.987299999999998</v>
      </c>
      <c r="AE2259" s="32">
        <v>0.55189999999999995</v>
      </c>
      <c r="AF2259" s="32">
        <v>5.9214000000000002</v>
      </c>
      <c r="AG2259" s="32">
        <v>5.3617999999999997</v>
      </c>
      <c r="AH2259" s="32">
        <v>6.8171999999999997</v>
      </c>
      <c r="AI2259" s="32">
        <v>0.51600000000000001</v>
      </c>
      <c r="AJ2259" s="32">
        <v>7.0937000000000001</v>
      </c>
      <c r="AK2259" s="32">
        <v>6.5102000000000002</v>
      </c>
      <c r="AL2259" s="32">
        <v>8.1219999999999999</v>
      </c>
      <c r="AM2259" s="32">
        <v>0.56720000000000004</v>
      </c>
      <c r="AN2259" s="32">
        <v>3.3081999999999998</v>
      </c>
      <c r="AO2259" s="32">
        <v>3.3014000000000001</v>
      </c>
      <c r="AP2259" s="32">
        <v>18.164000000000001</v>
      </c>
      <c r="AQ2259" s="32">
        <v>2.9999999999999997E-4</v>
      </c>
      <c r="AR2259" s="32">
        <v>18.164300000000001</v>
      </c>
      <c r="AS2259" s="32">
        <v>5.9999999999999995E-4</v>
      </c>
      <c r="AT2259" s="32">
        <v>31.604199999999999</v>
      </c>
      <c r="AU2259" s="32">
        <v>2.8999999999999998E-3</v>
      </c>
      <c r="AV2259" s="32">
        <v>31.605699999999999</v>
      </c>
      <c r="AW2259" s="32">
        <v>1.2999999999999999E-3</v>
      </c>
      <c r="AX2259" s="32">
        <v>5.9192999999999998</v>
      </c>
      <c r="AY2259">
        <v>52.57</v>
      </c>
      <c r="AZ2259">
        <v>5.9184000000000001</v>
      </c>
      <c r="BA2259">
        <v>52.57</v>
      </c>
      <c r="BB2259">
        <v>84.1</v>
      </c>
      <c r="BC2259">
        <v>80.34</v>
      </c>
      <c r="BD2259" s="32">
        <v>7.2206999999999999</v>
      </c>
      <c r="BE2259" s="32">
        <v>7.2168000000000001</v>
      </c>
      <c r="BF2259" s="32">
        <v>33.627200000000002</v>
      </c>
      <c r="BG2259" s="32">
        <v>33.625900000000001</v>
      </c>
      <c r="BH2259" s="32"/>
      <c r="BI2259" s="34"/>
      <c r="BJ2259" s="34"/>
      <c r="BK2259" s="34"/>
      <c r="BL2259" s="34"/>
      <c r="BM2259">
        <v>-1</v>
      </c>
      <c r="BN2259" t="s">
        <v>5816</v>
      </c>
      <c r="BO2259" t="s">
        <v>8082</v>
      </c>
      <c r="BP2259" t="b">
        <v>1</v>
      </c>
    </row>
    <row r="2260" spans="1:68" x14ac:dyDescent="0.25">
      <c r="A2260" s="30" t="str">
        <f t="shared" si="36"/>
        <v>2014030025</v>
      </c>
      <c r="B2260" t="s">
        <v>242</v>
      </c>
      <c r="C2260">
        <v>25</v>
      </c>
      <c r="D2260" s="65" t="s">
        <v>8679</v>
      </c>
      <c r="E2260" t="s">
        <v>94</v>
      </c>
      <c r="F2260">
        <v>1</v>
      </c>
      <c r="G2260">
        <v>2014</v>
      </c>
      <c r="H2260">
        <v>2</v>
      </c>
      <c r="I2260" s="34">
        <v>96.2</v>
      </c>
      <c r="J2260">
        <v>96</v>
      </c>
      <c r="K2260" s="32">
        <v>43.183</v>
      </c>
      <c r="L2260" s="32">
        <v>-62.098199999999999</v>
      </c>
      <c r="M2260" s="31">
        <v>41902.917523148149</v>
      </c>
      <c r="N2260" s="33">
        <v>0.99</v>
      </c>
      <c r="O2260" s="33">
        <v>49.6</v>
      </c>
      <c r="P2260" s="32">
        <v>17.2501</v>
      </c>
      <c r="Q2260" s="32">
        <v>12.8645</v>
      </c>
      <c r="R2260" s="32">
        <v>19.4589</v>
      </c>
      <c r="S2260" s="32">
        <v>2.1110000000000002</v>
      </c>
      <c r="T2260" s="32">
        <v>17.247199999999999</v>
      </c>
      <c r="U2260" s="32">
        <v>12.8636</v>
      </c>
      <c r="V2260" s="32">
        <v>19.454699999999999</v>
      </c>
      <c r="W2260" s="32">
        <v>2.1095999999999999</v>
      </c>
      <c r="X2260" s="32">
        <v>33.010800000000003</v>
      </c>
      <c r="Y2260" s="32">
        <v>32.7562</v>
      </c>
      <c r="Z2260" s="32">
        <v>33.432099999999998</v>
      </c>
      <c r="AA2260" s="32">
        <v>0.22989999999999999</v>
      </c>
      <c r="AB2260" s="32">
        <v>33.006999999999998</v>
      </c>
      <c r="AC2260" s="32">
        <v>32.755499999999998</v>
      </c>
      <c r="AD2260" s="32">
        <v>33.431800000000003</v>
      </c>
      <c r="AE2260" s="32">
        <v>0.2288</v>
      </c>
      <c r="AF2260" s="32">
        <v>5.6463000000000001</v>
      </c>
      <c r="AG2260" s="32">
        <v>5.3502999999999998</v>
      </c>
      <c r="AH2260" s="32">
        <v>6.1199000000000003</v>
      </c>
      <c r="AI2260" s="32">
        <v>0.27629999999999999</v>
      </c>
      <c r="AJ2260" s="32">
        <v>6.8174000000000001</v>
      </c>
      <c r="AK2260" s="32">
        <v>6.4732000000000003</v>
      </c>
      <c r="AL2260" s="32">
        <v>7.3837000000000002</v>
      </c>
      <c r="AM2260" s="32">
        <v>0.32429999999999998</v>
      </c>
      <c r="AN2260" s="32">
        <v>1.7412000000000001</v>
      </c>
      <c r="AO2260" s="32">
        <v>1.7411000000000001</v>
      </c>
      <c r="AP2260" s="32">
        <v>18.488299999999999</v>
      </c>
      <c r="AQ2260" s="32">
        <v>1.6000000000000001E-3</v>
      </c>
      <c r="AR2260" s="32">
        <v>18.488399999999999</v>
      </c>
      <c r="AS2260" s="32">
        <v>1.2999999999999999E-3</v>
      </c>
      <c r="AT2260" s="32">
        <v>32.758499999999998</v>
      </c>
      <c r="AU2260" s="32">
        <v>2.9999999999999997E-4</v>
      </c>
      <c r="AV2260" s="32">
        <v>32.757599999999996</v>
      </c>
      <c r="AW2260" s="32">
        <v>2.0000000000000001E-4</v>
      </c>
      <c r="AX2260" s="32">
        <v>8.4923000000000002</v>
      </c>
      <c r="AY2260">
        <v>81.33</v>
      </c>
      <c r="AZ2260">
        <v>8.4920000000000009</v>
      </c>
      <c r="BA2260">
        <v>81.33</v>
      </c>
      <c r="BB2260">
        <v>107.2</v>
      </c>
      <c r="BD2260" s="32"/>
      <c r="BE2260" s="32"/>
      <c r="BF2260" s="32"/>
      <c r="BG2260" s="32"/>
      <c r="BH2260" s="32"/>
      <c r="BI2260" s="34"/>
      <c r="BJ2260" s="34"/>
      <c r="BK2260" s="34"/>
      <c r="BL2260" s="34"/>
      <c r="BM2260">
        <v>-1</v>
      </c>
      <c r="BN2260" t="s">
        <v>5817</v>
      </c>
      <c r="BO2260" t="s">
        <v>8083</v>
      </c>
      <c r="BP2260" t="b">
        <v>1</v>
      </c>
    </row>
    <row r="2261" spans="1:68" x14ac:dyDescent="0.25">
      <c r="A2261" s="30" t="str">
        <f t="shared" si="36"/>
        <v>2014030028</v>
      </c>
      <c r="B2261" t="s">
        <v>242</v>
      </c>
      <c r="C2261">
        <v>28</v>
      </c>
      <c r="D2261" s="65" t="s">
        <v>8682</v>
      </c>
      <c r="E2261" t="s">
        <v>96</v>
      </c>
      <c r="F2261">
        <v>1</v>
      </c>
      <c r="G2261">
        <v>2014</v>
      </c>
      <c r="H2261">
        <v>2</v>
      </c>
      <c r="I2261" s="34">
        <v>1079.5</v>
      </c>
      <c r="J2261">
        <v>1070</v>
      </c>
      <c r="K2261" s="32">
        <v>42.834000000000003</v>
      </c>
      <c r="L2261" s="32">
        <v>-61.732300000000002</v>
      </c>
      <c r="M2261" s="31">
        <v>41903.160069444442</v>
      </c>
      <c r="N2261" s="33">
        <v>1.98</v>
      </c>
      <c r="O2261" s="33">
        <v>49.6</v>
      </c>
      <c r="P2261" s="32">
        <v>19.1845</v>
      </c>
      <c r="Q2261" s="32">
        <v>12.6876</v>
      </c>
      <c r="R2261" s="32">
        <v>20.842300000000002</v>
      </c>
      <c r="S2261" s="32">
        <v>1.8994</v>
      </c>
      <c r="T2261" s="32">
        <v>19.183499999999999</v>
      </c>
      <c r="U2261" s="32">
        <v>12.691700000000001</v>
      </c>
      <c r="V2261" s="32">
        <v>20.8384</v>
      </c>
      <c r="W2261" s="32">
        <v>1.9013</v>
      </c>
      <c r="X2261" s="32">
        <v>34.032800000000002</v>
      </c>
      <c r="Y2261" s="32">
        <v>33.326700000000002</v>
      </c>
      <c r="Z2261" s="32">
        <v>34.677100000000003</v>
      </c>
      <c r="AA2261" s="32">
        <v>0.29470000000000002</v>
      </c>
      <c r="AB2261" s="32">
        <v>34.029800000000002</v>
      </c>
      <c r="AC2261" s="32">
        <v>33.315399999999997</v>
      </c>
      <c r="AD2261" s="32">
        <v>34.675800000000002</v>
      </c>
      <c r="AE2261" s="32">
        <v>0.2969</v>
      </c>
      <c r="AF2261" s="32">
        <v>5.383</v>
      </c>
      <c r="AG2261" s="32">
        <v>5.2469999999999999</v>
      </c>
      <c r="AH2261" s="32">
        <v>5.9413</v>
      </c>
      <c r="AI2261" s="32">
        <v>0.19309999999999999</v>
      </c>
      <c r="AJ2261" s="32">
        <v>6.4668000000000001</v>
      </c>
      <c r="AK2261" s="32">
        <v>6.2899000000000003</v>
      </c>
      <c r="AL2261" s="32">
        <v>7.1334</v>
      </c>
      <c r="AM2261" s="32">
        <v>0.2104</v>
      </c>
      <c r="AN2261" s="32">
        <v>1.2290000000000001</v>
      </c>
      <c r="AO2261" s="32">
        <v>1.2195</v>
      </c>
      <c r="AP2261" s="32">
        <v>19.951899999999998</v>
      </c>
      <c r="AQ2261" s="32">
        <v>2.8E-3</v>
      </c>
      <c r="AR2261" s="32">
        <v>19.951899999999998</v>
      </c>
      <c r="AS2261" s="32">
        <v>2.5000000000000001E-3</v>
      </c>
      <c r="AT2261" s="32">
        <v>33.889400000000002</v>
      </c>
      <c r="AU2261" s="32">
        <v>2.3999999999999998E-3</v>
      </c>
      <c r="AV2261" s="32">
        <v>33.888800000000003</v>
      </c>
      <c r="AW2261" s="32">
        <v>2.3999999999999998E-3</v>
      </c>
      <c r="AX2261" s="32">
        <v>4.2900999999999998</v>
      </c>
      <c r="AY2261">
        <v>1079.53</v>
      </c>
      <c r="AZ2261">
        <v>4.2895000000000003</v>
      </c>
      <c r="BA2261">
        <v>1079.53</v>
      </c>
      <c r="BB2261">
        <v>1034.5</v>
      </c>
      <c r="BC2261">
        <v>999.57</v>
      </c>
      <c r="BD2261" s="32">
        <v>4.3605</v>
      </c>
      <c r="BE2261" s="32">
        <v>4.3605999999999998</v>
      </c>
      <c r="BF2261" s="32">
        <v>34.959400000000002</v>
      </c>
      <c r="BG2261" s="32">
        <v>34.959499999999998</v>
      </c>
      <c r="BH2261" s="32"/>
      <c r="BI2261" s="34"/>
      <c r="BJ2261" s="34"/>
      <c r="BK2261" s="34"/>
      <c r="BL2261" s="34"/>
      <c r="BM2261">
        <v>-1</v>
      </c>
      <c r="BN2261" t="s">
        <v>5818</v>
      </c>
      <c r="BO2261" t="s">
        <v>8084</v>
      </c>
      <c r="BP2261" t="b">
        <v>1</v>
      </c>
    </row>
    <row r="2262" spans="1:68" x14ac:dyDescent="0.25">
      <c r="A2262" s="30" t="str">
        <f t="shared" si="36"/>
        <v>2014030030</v>
      </c>
      <c r="B2262" t="s">
        <v>242</v>
      </c>
      <c r="C2262">
        <v>30</v>
      </c>
      <c r="D2262" s="65" t="s">
        <v>8684</v>
      </c>
      <c r="E2262" t="s">
        <v>97</v>
      </c>
      <c r="F2262">
        <v>0</v>
      </c>
      <c r="G2262">
        <v>2014</v>
      </c>
      <c r="H2262">
        <v>2</v>
      </c>
      <c r="I2262" s="34">
        <v>2752.7</v>
      </c>
      <c r="J2262">
        <v>2671</v>
      </c>
      <c r="K2262" s="32">
        <v>42.475200000000001</v>
      </c>
      <c r="L2262" s="32">
        <v>-61.433</v>
      </c>
      <c r="M2262" s="31">
        <v>41903.362476851849</v>
      </c>
      <c r="N2262" s="33">
        <v>0.99</v>
      </c>
      <c r="O2262" s="33">
        <v>49.6</v>
      </c>
      <c r="P2262" s="32">
        <v>21.054200000000002</v>
      </c>
      <c r="Q2262" s="32">
        <v>17.721900000000002</v>
      </c>
      <c r="R2262" s="32">
        <v>21.448699999999999</v>
      </c>
      <c r="S2262" s="32">
        <v>0.93979999999999997</v>
      </c>
      <c r="T2262" s="32">
        <v>21.049499999999998</v>
      </c>
      <c r="U2262" s="32">
        <v>17.714700000000001</v>
      </c>
      <c r="V2262" s="32">
        <v>21.448499999999999</v>
      </c>
      <c r="W2262" s="32">
        <v>0.9456</v>
      </c>
      <c r="X2262" s="32">
        <v>35.397100000000002</v>
      </c>
      <c r="Y2262" s="32">
        <v>35.309199999999997</v>
      </c>
      <c r="Z2262" s="32">
        <v>35.540500000000002</v>
      </c>
      <c r="AA2262" s="32">
        <v>3.4700000000000002E-2</v>
      </c>
      <c r="AB2262" s="32">
        <v>35.396700000000003</v>
      </c>
      <c r="AC2262" s="32">
        <v>35.311999999999998</v>
      </c>
      <c r="AD2262" s="32">
        <v>35.551699999999997</v>
      </c>
      <c r="AE2262" s="32">
        <v>3.56E-2</v>
      </c>
      <c r="AF2262" s="32">
        <v>5.0488</v>
      </c>
      <c r="AG2262" s="32">
        <v>5.0018000000000002</v>
      </c>
      <c r="AH2262" s="32">
        <v>5.1631999999999998</v>
      </c>
      <c r="AI2262" s="32">
        <v>3.0200000000000001E-2</v>
      </c>
      <c r="AJ2262" s="32">
        <v>6.0259</v>
      </c>
      <c r="AK2262" s="32">
        <v>5.9255000000000004</v>
      </c>
      <c r="AL2262" s="32">
        <v>6.1323999999999996</v>
      </c>
      <c r="AM2262" s="32">
        <v>3.95E-2</v>
      </c>
      <c r="AN2262" s="32">
        <v>0.93989999999999996</v>
      </c>
      <c r="AO2262" s="32">
        <v>0.93810000000000004</v>
      </c>
      <c r="AP2262" s="32">
        <v>21.443899999999999</v>
      </c>
      <c r="AQ2262" s="32">
        <v>2.9999999999999997E-4</v>
      </c>
      <c r="AR2262" s="32">
        <v>21.443899999999999</v>
      </c>
      <c r="AS2262" s="32">
        <v>2.9999999999999997E-4</v>
      </c>
      <c r="AT2262" s="32">
        <v>35.397799999999997</v>
      </c>
      <c r="AU2262" s="32">
        <v>5.0000000000000001E-4</v>
      </c>
      <c r="AV2262" s="32">
        <v>35.397300000000001</v>
      </c>
      <c r="AW2262" s="32">
        <v>2.0000000000000001E-4</v>
      </c>
      <c r="AX2262" s="32">
        <v>2.9169999999999998</v>
      </c>
      <c r="AY2262">
        <v>2747.8</v>
      </c>
      <c r="AZ2262">
        <v>2.9159999999999999</v>
      </c>
      <c r="BA2262">
        <v>2752.7</v>
      </c>
      <c r="BC2262">
        <v>999.6</v>
      </c>
      <c r="BD2262" s="32">
        <v>4.4335000000000004</v>
      </c>
      <c r="BE2262" s="32">
        <v>4.4329000000000001</v>
      </c>
      <c r="BF2262" s="32">
        <v>34.964399999999998</v>
      </c>
      <c r="BG2262" s="32">
        <v>34.964199999999998</v>
      </c>
      <c r="BH2262" s="32"/>
      <c r="BI2262" s="34"/>
      <c r="BJ2262" s="34"/>
      <c r="BK2262" s="34"/>
      <c r="BL2262" s="34"/>
      <c r="BM2262">
        <v>-1</v>
      </c>
      <c r="BN2262" t="s">
        <v>5819</v>
      </c>
      <c r="BO2262" t="s">
        <v>8085</v>
      </c>
      <c r="BP2262" t="b">
        <v>1</v>
      </c>
    </row>
    <row r="2263" spans="1:68" x14ac:dyDescent="0.25">
      <c r="A2263" s="30" t="str">
        <f t="shared" si="36"/>
        <v>2014030038</v>
      </c>
      <c r="B2263" t="s">
        <v>242</v>
      </c>
      <c r="C2263">
        <v>38</v>
      </c>
      <c r="D2263" s="65" t="s">
        <v>8692</v>
      </c>
      <c r="E2263" t="s">
        <v>126</v>
      </c>
      <c r="F2263">
        <v>0</v>
      </c>
      <c r="G2263">
        <v>2014</v>
      </c>
      <c r="H2263">
        <v>2</v>
      </c>
      <c r="I2263" s="34">
        <v>428.1</v>
      </c>
      <c r="J2263">
        <v>425</v>
      </c>
      <c r="K2263" s="32">
        <v>42.943300000000001</v>
      </c>
      <c r="L2263" s="32">
        <v>-61.834200000000003</v>
      </c>
      <c r="M2263" s="31">
        <v>41903.979317129626</v>
      </c>
      <c r="N2263" s="33">
        <v>1.98</v>
      </c>
      <c r="O2263" s="33">
        <v>49.6</v>
      </c>
      <c r="P2263" s="32">
        <v>18.4499</v>
      </c>
      <c r="Q2263" s="32">
        <v>14.7187</v>
      </c>
      <c r="R2263" s="32">
        <v>20.071300000000001</v>
      </c>
      <c r="S2263" s="32">
        <v>2.0236000000000001</v>
      </c>
      <c r="T2263" s="32">
        <v>18.450500000000002</v>
      </c>
      <c r="U2263" s="32">
        <v>14.7202</v>
      </c>
      <c r="V2263" s="32">
        <v>20.0641</v>
      </c>
      <c r="W2263" s="32">
        <v>2.0232999999999999</v>
      </c>
      <c r="X2263" s="32">
        <v>33.7926</v>
      </c>
      <c r="Y2263" s="32">
        <v>33.5488</v>
      </c>
      <c r="Z2263" s="32">
        <v>34.106499999999997</v>
      </c>
      <c r="AA2263" s="32">
        <v>0.20449999999999999</v>
      </c>
      <c r="AB2263" s="32">
        <v>33.792999999999999</v>
      </c>
      <c r="AC2263" s="32">
        <v>33.552199999999999</v>
      </c>
      <c r="AD2263" s="32">
        <v>34.107100000000003</v>
      </c>
      <c r="AE2263" s="32">
        <v>0.20319999999999999</v>
      </c>
      <c r="AF2263" s="32">
        <v>5.5138999999999996</v>
      </c>
      <c r="AG2263" s="32">
        <v>5.3023999999999996</v>
      </c>
      <c r="AH2263" s="32">
        <v>5.8581000000000003</v>
      </c>
      <c r="AI2263" s="32">
        <v>0.21820000000000001</v>
      </c>
      <c r="AJ2263" s="32">
        <v>6.6139000000000001</v>
      </c>
      <c r="AK2263" s="32">
        <v>6.3528000000000002</v>
      </c>
      <c r="AL2263" s="32">
        <v>7.0603999999999996</v>
      </c>
      <c r="AM2263" s="32">
        <v>0.26850000000000002</v>
      </c>
      <c r="AN2263" s="32">
        <v>1.3117000000000001</v>
      </c>
      <c r="AO2263" s="32">
        <v>1.3083</v>
      </c>
      <c r="AP2263" s="32">
        <v>19.728400000000001</v>
      </c>
      <c r="AQ2263" s="32">
        <v>7.4999999999999997E-3</v>
      </c>
      <c r="AR2263" s="32">
        <v>19.726299999999998</v>
      </c>
      <c r="AS2263" s="32">
        <v>8.8000000000000005E-3</v>
      </c>
      <c r="AT2263" s="32">
        <v>33.570799999999998</v>
      </c>
      <c r="AU2263" s="32">
        <v>1.12E-2</v>
      </c>
      <c r="AV2263" s="32">
        <v>33.570700000000002</v>
      </c>
      <c r="AW2263" s="32">
        <v>1.3100000000000001E-2</v>
      </c>
      <c r="AX2263" s="32">
        <v>6.9183000000000003</v>
      </c>
      <c r="AY2263">
        <v>428.13</v>
      </c>
      <c r="AZ2263">
        <v>6.9112</v>
      </c>
      <c r="BA2263">
        <v>428.13</v>
      </c>
      <c r="BB2263">
        <v>518</v>
      </c>
      <c r="BC2263">
        <v>428.13</v>
      </c>
      <c r="BD2263" s="32">
        <v>6.9183000000000003</v>
      </c>
      <c r="BE2263" s="32">
        <v>6.9112</v>
      </c>
      <c r="BF2263" s="32">
        <v>35.058300000000003</v>
      </c>
      <c r="BG2263" s="32">
        <v>35.059600000000003</v>
      </c>
      <c r="BH2263" s="32"/>
      <c r="BI2263" s="34"/>
      <c r="BJ2263" s="34"/>
      <c r="BK2263" s="34"/>
      <c r="BL2263" s="34"/>
      <c r="BM2263">
        <v>-1</v>
      </c>
      <c r="BN2263" t="s">
        <v>5820</v>
      </c>
      <c r="BO2263" t="s">
        <v>8086</v>
      </c>
      <c r="BP2263" t="b">
        <v>1</v>
      </c>
    </row>
    <row r="2264" spans="1:68" x14ac:dyDescent="0.25">
      <c r="A2264" s="30" t="str">
        <f t="shared" si="36"/>
        <v>2014030040</v>
      </c>
      <c r="B2264" t="s">
        <v>242</v>
      </c>
      <c r="C2264">
        <v>40</v>
      </c>
      <c r="D2264" s="65" t="s">
        <v>8694</v>
      </c>
      <c r="E2264" t="s">
        <v>182</v>
      </c>
      <c r="F2264">
        <v>0</v>
      </c>
      <c r="G2264">
        <v>2014</v>
      </c>
      <c r="H2264">
        <v>2</v>
      </c>
      <c r="I2264" s="34">
        <v>1653.1</v>
      </c>
      <c r="J2264">
        <v>1762</v>
      </c>
      <c r="K2264" s="32">
        <v>42.735999999999997</v>
      </c>
      <c r="L2264" s="32">
        <v>-61.615699999999997</v>
      </c>
      <c r="M2264" s="31">
        <v>41904.175706018519</v>
      </c>
      <c r="N2264" s="33">
        <v>0.99</v>
      </c>
      <c r="O2264" s="33">
        <v>49.6</v>
      </c>
      <c r="P2264" s="32">
        <v>19.5656</v>
      </c>
      <c r="Q2264" s="32">
        <v>14.4626</v>
      </c>
      <c r="R2264" s="32">
        <v>21.399899999999999</v>
      </c>
      <c r="S2264" s="32">
        <v>1.9635</v>
      </c>
      <c r="T2264" s="32">
        <v>19.5688</v>
      </c>
      <c r="U2264" s="32">
        <v>14.4718</v>
      </c>
      <c r="V2264" s="32">
        <v>21.401299999999999</v>
      </c>
      <c r="W2264" s="32">
        <v>1.9477</v>
      </c>
      <c r="X2264" s="32">
        <v>34.521999999999998</v>
      </c>
      <c r="Y2264" s="32">
        <v>34.200600000000001</v>
      </c>
      <c r="Z2264" s="32">
        <v>35.131</v>
      </c>
      <c r="AA2264" s="32">
        <v>0.27</v>
      </c>
      <c r="AB2264" s="32">
        <v>34.518599999999999</v>
      </c>
      <c r="AC2264" s="32">
        <v>34.199800000000003</v>
      </c>
      <c r="AD2264" s="32">
        <v>35.127800000000001</v>
      </c>
      <c r="AE2264" s="32">
        <v>0.2717</v>
      </c>
      <c r="AF2264" s="32">
        <v>5.2622</v>
      </c>
      <c r="AG2264" s="32">
        <v>5.0061</v>
      </c>
      <c r="AH2264" s="32">
        <v>5.5578000000000003</v>
      </c>
      <c r="AI2264" s="32">
        <v>0.1198</v>
      </c>
      <c r="AJ2264" s="32">
        <v>6.3288000000000002</v>
      </c>
      <c r="AK2264" s="32">
        <v>6.0275999999999996</v>
      </c>
      <c r="AL2264" s="32">
        <v>6.6451000000000002</v>
      </c>
      <c r="AM2264" s="32">
        <v>0.13600000000000001</v>
      </c>
      <c r="AN2264" s="32">
        <v>1.3808</v>
      </c>
      <c r="AO2264" s="32">
        <v>1.3511</v>
      </c>
      <c r="AP2264" s="32">
        <v>20.3596</v>
      </c>
      <c r="AQ2264" s="32">
        <v>8.9999999999999998E-4</v>
      </c>
      <c r="AR2264" s="32">
        <v>20.360099999999999</v>
      </c>
      <c r="AS2264" s="32">
        <v>5.9999999999999995E-4</v>
      </c>
      <c r="AT2264" s="32">
        <v>34.342700000000001</v>
      </c>
      <c r="AU2264" s="32">
        <v>2.8E-3</v>
      </c>
      <c r="AV2264" s="32">
        <v>34.339399999999998</v>
      </c>
      <c r="AW2264" s="32">
        <v>6.4000000000000003E-3</v>
      </c>
      <c r="AX2264" s="32">
        <v>3.7101999999999999</v>
      </c>
      <c r="AY2264">
        <v>1653.14</v>
      </c>
      <c r="AZ2264">
        <v>3.7044000000000001</v>
      </c>
      <c r="BA2264">
        <v>1653.14</v>
      </c>
      <c r="BB2264">
        <v>1685</v>
      </c>
      <c r="BC2264">
        <v>999.58</v>
      </c>
      <c r="BD2264" s="32">
        <v>4.4463999999999997</v>
      </c>
      <c r="BE2264" s="32">
        <v>4.4462999999999999</v>
      </c>
      <c r="BF2264" s="32">
        <v>34.979500000000002</v>
      </c>
      <c r="BG2264" s="32">
        <v>34.980800000000002</v>
      </c>
      <c r="BH2264" s="32"/>
      <c r="BI2264" s="34"/>
      <c r="BJ2264" s="34"/>
      <c r="BK2264" s="34"/>
      <c r="BL2264" s="34"/>
      <c r="BM2264">
        <v>-1</v>
      </c>
      <c r="BN2264" t="s">
        <v>5821</v>
      </c>
      <c r="BO2264" t="s">
        <v>8087</v>
      </c>
      <c r="BP2264" t="b">
        <v>1</v>
      </c>
    </row>
    <row r="2265" spans="1:68" x14ac:dyDescent="0.25">
      <c r="A2265" s="30" t="str">
        <f t="shared" si="36"/>
        <v>2014030042</v>
      </c>
      <c r="B2265" t="s">
        <v>242</v>
      </c>
      <c r="C2265">
        <v>42</v>
      </c>
      <c r="D2265" s="65" t="s">
        <v>8696</v>
      </c>
      <c r="E2265" t="s">
        <v>205</v>
      </c>
      <c r="F2265">
        <v>0</v>
      </c>
      <c r="G2265">
        <v>2014</v>
      </c>
      <c r="H2265">
        <v>2</v>
      </c>
      <c r="I2265" s="34">
        <v>2286.1</v>
      </c>
      <c r="J2265">
        <v>2214</v>
      </c>
      <c r="K2265" s="32">
        <v>42.617699999999999</v>
      </c>
      <c r="L2265" s="32">
        <v>-61.511499999999998</v>
      </c>
      <c r="M2265" s="31">
        <v>41904.383912037039</v>
      </c>
      <c r="N2265" s="33">
        <v>0.99</v>
      </c>
      <c r="O2265" s="33">
        <v>49.6</v>
      </c>
      <c r="P2265" s="32">
        <v>20.746500000000001</v>
      </c>
      <c r="Q2265" s="32">
        <v>15.7675</v>
      </c>
      <c r="R2265" s="32">
        <v>21.2807</v>
      </c>
      <c r="S2265" s="32">
        <v>0.99829999999999997</v>
      </c>
      <c r="T2265" s="32">
        <v>20.742699999999999</v>
      </c>
      <c r="U2265" s="32">
        <v>15.7425</v>
      </c>
      <c r="V2265" s="32">
        <v>21.277799999999999</v>
      </c>
      <c r="W2265" s="32">
        <v>1.0159</v>
      </c>
      <c r="X2265" s="32">
        <v>34.966799999999999</v>
      </c>
      <c r="Y2265" s="32">
        <v>34.396099999999997</v>
      </c>
      <c r="Z2265" s="32">
        <v>35.266100000000002</v>
      </c>
      <c r="AA2265" s="32">
        <v>0.1399</v>
      </c>
      <c r="AB2265" s="32">
        <v>34.964700000000001</v>
      </c>
      <c r="AC2265" s="32">
        <v>34.36</v>
      </c>
      <c r="AD2265" s="32">
        <v>35.262700000000002</v>
      </c>
      <c r="AE2265" s="32">
        <v>0.14699999999999999</v>
      </c>
      <c r="AF2265" s="32">
        <v>5.1555999999999997</v>
      </c>
      <c r="AG2265" s="32">
        <v>5.0716999999999999</v>
      </c>
      <c r="AH2265" s="32">
        <v>5.3132000000000001</v>
      </c>
      <c r="AI2265" s="32">
        <v>4.6399999999999997E-2</v>
      </c>
      <c r="AJ2265" s="32">
        <v>6.1658999999999997</v>
      </c>
      <c r="AK2265" s="32">
        <v>5.9558</v>
      </c>
      <c r="AL2265" s="32">
        <v>6.31</v>
      </c>
      <c r="AM2265" s="32">
        <v>6.3399999999999998E-2</v>
      </c>
      <c r="AN2265" s="32">
        <v>0.92430000000000001</v>
      </c>
      <c r="AO2265" s="32">
        <v>0.89829999999999999</v>
      </c>
      <c r="AP2265" s="32">
        <v>21.047000000000001</v>
      </c>
      <c r="AQ2265" s="32">
        <v>1.9E-3</v>
      </c>
      <c r="AR2265" s="32">
        <v>21.046900000000001</v>
      </c>
      <c r="AS2265" s="32">
        <v>1.6999999999999999E-3</v>
      </c>
      <c r="AT2265" s="32">
        <v>34.912199999999999</v>
      </c>
      <c r="AU2265" s="32">
        <v>2.8999999999999998E-3</v>
      </c>
      <c r="AV2265" s="32">
        <v>34.915100000000002</v>
      </c>
      <c r="AW2265" s="32">
        <v>1.1999999999999999E-3</v>
      </c>
      <c r="AX2265" s="32">
        <v>3.2174</v>
      </c>
      <c r="AY2265">
        <v>2267.42</v>
      </c>
      <c r="AZ2265">
        <v>3.2164999999999999</v>
      </c>
      <c r="BA2265">
        <v>2267.42</v>
      </c>
      <c r="BB2265">
        <v>2414</v>
      </c>
      <c r="BC2265">
        <v>999.59</v>
      </c>
      <c r="BD2265" s="32">
        <v>4.4375</v>
      </c>
      <c r="BE2265" s="32">
        <v>4.4375</v>
      </c>
      <c r="BF2265" s="32">
        <v>34.982399999999998</v>
      </c>
      <c r="BG2265" s="32">
        <v>34.9833</v>
      </c>
      <c r="BH2265" s="32"/>
      <c r="BI2265" s="34"/>
      <c r="BJ2265" s="34"/>
      <c r="BK2265" s="34"/>
      <c r="BL2265" s="34"/>
      <c r="BM2265">
        <v>-1</v>
      </c>
      <c r="BN2265" t="s">
        <v>5822</v>
      </c>
      <c r="BO2265" t="s">
        <v>8088</v>
      </c>
      <c r="BP2265" t="b">
        <v>1</v>
      </c>
    </row>
    <row r="2266" spans="1:68" x14ac:dyDescent="0.25">
      <c r="A2266" s="30" t="str">
        <f t="shared" si="36"/>
        <v>2014030043</v>
      </c>
      <c r="B2266" t="s">
        <v>242</v>
      </c>
      <c r="C2266">
        <v>43</v>
      </c>
      <c r="D2266" s="65" t="s">
        <v>8697</v>
      </c>
      <c r="E2266" t="s">
        <v>201</v>
      </c>
      <c r="F2266">
        <v>0</v>
      </c>
      <c r="G2266">
        <v>2014</v>
      </c>
      <c r="H2266">
        <v>2</v>
      </c>
      <c r="I2266" s="34">
        <v>3384.4</v>
      </c>
      <c r="J2266">
        <v>2395</v>
      </c>
      <c r="K2266" s="32">
        <v>42.363300000000002</v>
      </c>
      <c r="L2266" s="32">
        <v>-61.341200000000001</v>
      </c>
      <c r="M2266" s="31">
        <v>41905.002650462964</v>
      </c>
      <c r="N2266" s="33">
        <v>0.99</v>
      </c>
      <c r="O2266" s="33">
        <v>49.6</v>
      </c>
      <c r="P2266" s="32">
        <v>20.889900000000001</v>
      </c>
      <c r="Q2266" s="32">
        <v>18.724</v>
      </c>
      <c r="R2266" s="32">
        <v>21.091799999999999</v>
      </c>
      <c r="S2266" s="32">
        <v>0.44169999999999998</v>
      </c>
      <c r="T2266" s="32">
        <v>20.887899999999998</v>
      </c>
      <c r="U2266" s="32">
        <v>18.726700000000001</v>
      </c>
      <c r="V2266" s="32">
        <v>21.096299999999999</v>
      </c>
      <c r="W2266" s="32">
        <v>0.44080000000000003</v>
      </c>
      <c r="X2266" s="32">
        <v>35.144300000000001</v>
      </c>
      <c r="Y2266" s="32">
        <v>35.022799999999997</v>
      </c>
      <c r="Z2266" s="32">
        <v>35.677</v>
      </c>
      <c r="AA2266" s="32">
        <v>0.18529999999999999</v>
      </c>
      <c r="AB2266" s="32">
        <v>35.146000000000001</v>
      </c>
      <c r="AC2266" s="32">
        <v>35.024900000000002</v>
      </c>
      <c r="AD2266" s="32">
        <v>35.663600000000002</v>
      </c>
      <c r="AE2266" s="32">
        <v>0.18410000000000001</v>
      </c>
      <c r="AF2266" s="32">
        <v>5.1372</v>
      </c>
      <c r="AG2266" s="32">
        <v>4.9004000000000003</v>
      </c>
      <c r="AH2266" s="32">
        <v>5.1856</v>
      </c>
      <c r="AI2266" s="32">
        <v>7.4200000000000002E-2</v>
      </c>
      <c r="AJ2266" s="32">
        <v>6.1471</v>
      </c>
      <c r="AK2266" s="32">
        <v>5.8213999999999997</v>
      </c>
      <c r="AL2266" s="32">
        <v>6.2133000000000003</v>
      </c>
      <c r="AM2266" s="32">
        <v>9.9299999999999999E-2</v>
      </c>
      <c r="AN2266" s="32">
        <v>1.0885</v>
      </c>
      <c r="AO2266" s="32">
        <v>1.0810999999999999</v>
      </c>
      <c r="AP2266" s="32">
        <v>21.036799999999999</v>
      </c>
      <c r="AQ2266" s="32">
        <v>3.7000000000000002E-3</v>
      </c>
      <c r="AR2266" s="32">
        <v>21.037099999999999</v>
      </c>
      <c r="AS2266" s="32">
        <v>3.5999999999999999E-3</v>
      </c>
      <c r="AT2266" s="32">
        <v>35.025700000000001</v>
      </c>
      <c r="AU2266" s="32">
        <v>5.0000000000000001E-4</v>
      </c>
      <c r="AV2266" s="32">
        <v>35.028199999999998</v>
      </c>
      <c r="AW2266" s="32">
        <v>6.9999999999999999E-4</v>
      </c>
      <c r="AX2266" s="32">
        <v>2.4691999999999998</v>
      </c>
      <c r="AY2266">
        <v>3347.27</v>
      </c>
      <c r="AZ2266">
        <v>2.4685999999999999</v>
      </c>
      <c r="BA2266">
        <v>3347.27</v>
      </c>
      <c r="BB2266">
        <v>3361</v>
      </c>
      <c r="BC2266">
        <v>999.61</v>
      </c>
      <c r="BD2266" s="32">
        <v>4.5488</v>
      </c>
      <c r="BE2266" s="32">
        <v>4.5484</v>
      </c>
      <c r="BF2266" s="32">
        <v>34.981699999999996</v>
      </c>
      <c r="BG2266" s="32">
        <v>34.982599999999998</v>
      </c>
      <c r="BH2266" s="32"/>
      <c r="BI2266" s="34"/>
      <c r="BJ2266" s="34"/>
      <c r="BK2266" s="34"/>
      <c r="BL2266" s="34"/>
      <c r="BM2266">
        <v>-1</v>
      </c>
      <c r="BN2266" t="s">
        <v>5823</v>
      </c>
      <c r="BO2266" t="s">
        <v>8089</v>
      </c>
      <c r="BP2266" t="b">
        <v>1</v>
      </c>
    </row>
    <row r="2267" spans="1:68" x14ac:dyDescent="0.25">
      <c r="A2267" s="30" t="str">
        <f t="shared" si="36"/>
        <v>2014030045</v>
      </c>
      <c r="B2267" t="s">
        <v>242</v>
      </c>
      <c r="C2267">
        <v>45</v>
      </c>
      <c r="D2267" s="65" t="s">
        <v>8699</v>
      </c>
      <c r="E2267" t="s">
        <v>198</v>
      </c>
      <c r="F2267">
        <v>0</v>
      </c>
      <c r="G2267">
        <v>2014</v>
      </c>
      <c r="H2267">
        <v>2</v>
      </c>
      <c r="I2267" s="34">
        <v>3877</v>
      </c>
      <c r="J2267">
        <v>3544</v>
      </c>
      <c r="K2267" s="54">
        <v>42.1997</v>
      </c>
      <c r="L2267" s="54">
        <v>-61.1633</v>
      </c>
      <c r="M2267" s="31">
        <v>41905.252951388888</v>
      </c>
      <c r="N2267" s="33">
        <v>0.99</v>
      </c>
      <c r="O2267" s="33">
        <v>49.6</v>
      </c>
      <c r="P2267" s="32">
        <v>23.063500000000001</v>
      </c>
      <c r="Q2267" s="32">
        <v>21.691400000000002</v>
      </c>
      <c r="R2267" s="32">
        <v>23.175599999999999</v>
      </c>
      <c r="S2267" s="32">
        <v>0.35339999999999999</v>
      </c>
      <c r="T2267" s="32">
        <v>23.066400000000002</v>
      </c>
      <c r="U2267" s="32">
        <v>21.694199999999999</v>
      </c>
      <c r="V2267" s="32">
        <v>23.1737</v>
      </c>
      <c r="W2267" s="32">
        <v>0.34710000000000002</v>
      </c>
      <c r="X2267" s="32">
        <v>35.8964</v>
      </c>
      <c r="Y2267" s="32">
        <v>35.873399999999997</v>
      </c>
      <c r="Z2267" s="32">
        <v>36.1676</v>
      </c>
      <c r="AA2267" s="32">
        <v>7.46E-2</v>
      </c>
      <c r="AB2267" s="32">
        <v>35.896999999999998</v>
      </c>
      <c r="AC2267" s="32">
        <v>35.875700000000002</v>
      </c>
      <c r="AD2267" s="32">
        <v>36.163400000000003</v>
      </c>
      <c r="AE2267" s="32">
        <v>7.1300000000000002E-2</v>
      </c>
      <c r="AF2267" s="32">
        <v>4.8356000000000003</v>
      </c>
      <c r="AG2267" s="32">
        <v>4.7046999999999999</v>
      </c>
      <c r="AH2267" s="32">
        <v>4.883</v>
      </c>
      <c r="AI2267" s="32">
        <v>3.2500000000000001E-2</v>
      </c>
      <c r="AJ2267" s="32">
        <v>5.7370999999999999</v>
      </c>
      <c r="AK2267" s="32">
        <v>5.5667</v>
      </c>
      <c r="AL2267" s="32">
        <v>5.7877999999999998</v>
      </c>
      <c r="AM2267" s="32">
        <v>4.0599999999999997E-2</v>
      </c>
      <c r="AN2267" s="32">
        <v>0.64370000000000005</v>
      </c>
      <c r="AO2267" s="32">
        <v>0.63819999999999999</v>
      </c>
      <c r="AP2267" s="32">
        <v>23.163699999999999</v>
      </c>
      <c r="AQ2267" s="32">
        <v>2.7000000000000001E-3</v>
      </c>
      <c r="AR2267" s="32">
        <v>23.163499999999999</v>
      </c>
      <c r="AS2267" s="32">
        <v>3.0999999999999999E-3</v>
      </c>
      <c r="AT2267" s="32">
        <v>35.873600000000003</v>
      </c>
      <c r="AU2267" s="32">
        <v>1E-4</v>
      </c>
      <c r="AV2267" s="32">
        <v>35.875999999999998</v>
      </c>
      <c r="AW2267" s="32">
        <v>2.9999999999999997E-4</v>
      </c>
      <c r="AX2267" s="32">
        <v>2.3022</v>
      </c>
      <c r="AY2267">
        <v>3796.08</v>
      </c>
      <c r="AZ2267">
        <v>2.3010999999999999</v>
      </c>
      <c r="BA2267">
        <v>3797.05</v>
      </c>
      <c r="BC2267">
        <v>999.63</v>
      </c>
      <c r="BD2267" s="32">
        <v>4.5358000000000001</v>
      </c>
      <c r="BE2267" s="32">
        <v>4.5353000000000003</v>
      </c>
      <c r="BF2267" s="32">
        <v>34.966799999999999</v>
      </c>
      <c r="BG2267" s="32">
        <v>34.969099999999997</v>
      </c>
      <c r="BH2267" s="32"/>
      <c r="BI2267" s="34"/>
      <c r="BJ2267" s="34"/>
      <c r="BK2267" s="34"/>
      <c r="BL2267" s="34"/>
      <c r="BM2267">
        <v>-1</v>
      </c>
      <c r="BN2267" t="s">
        <v>5824</v>
      </c>
      <c r="BO2267" t="s">
        <v>8090</v>
      </c>
      <c r="BP2267" t="b">
        <v>1</v>
      </c>
    </row>
    <row r="2268" spans="1:68" x14ac:dyDescent="0.25">
      <c r="A2268" s="30" t="str">
        <f t="shared" si="36"/>
        <v>2014030052</v>
      </c>
      <c r="B2268" t="s">
        <v>242</v>
      </c>
      <c r="C2268">
        <v>52</v>
      </c>
      <c r="D2268" s="65" t="s">
        <v>8707</v>
      </c>
      <c r="E2268" t="s">
        <v>197</v>
      </c>
      <c r="F2268">
        <v>0</v>
      </c>
      <c r="G2268">
        <v>2014</v>
      </c>
      <c r="H2268">
        <v>2</v>
      </c>
      <c r="I2268" s="34">
        <v>4074.7</v>
      </c>
      <c r="J2268">
        <v>4050</v>
      </c>
      <c r="K2268" s="32">
        <v>42.029800000000002</v>
      </c>
      <c r="L2268" s="32">
        <v>-61.0608</v>
      </c>
      <c r="M2268" s="31">
        <v>41906.006319444445</v>
      </c>
      <c r="N2268" s="33">
        <v>0.99</v>
      </c>
      <c r="O2268" s="33">
        <v>49.6</v>
      </c>
      <c r="P2268" s="32">
        <v>23.481300000000001</v>
      </c>
      <c r="Q2268" s="32">
        <v>20.795200000000001</v>
      </c>
      <c r="R2268" s="32">
        <v>23.864699999999999</v>
      </c>
      <c r="S2268" s="32">
        <v>0.93179999999999996</v>
      </c>
      <c r="T2268" s="32">
        <v>23.481000000000002</v>
      </c>
      <c r="U2268" s="32">
        <v>20.7989</v>
      </c>
      <c r="V2268" s="32">
        <v>23.865300000000001</v>
      </c>
      <c r="W2268" s="32">
        <v>0.93269999999999997</v>
      </c>
      <c r="X2268" s="32">
        <v>35.992899999999999</v>
      </c>
      <c r="Y2268" s="32">
        <v>35.971699999999998</v>
      </c>
      <c r="Z2268" s="32">
        <v>36.0989</v>
      </c>
      <c r="AA2268" s="32">
        <v>2.3699999999999999E-2</v>
      </c>
      <c r="AB2268" s="32">
        <v>35.992699999999999</v>
      </c>
      <c r="AC2268" s="32">
        <v>35.955300000000001</v>
      </c>
      <c r="AD2268" s="32">
        <v>36.098799999999997</v>
      </c>
      <c r="AE2268" s="32">
        <v>2.46E-2</v>
      </c>
      <c r="AF2268" s="32">
        <v>4.7412999999999998</v>
      </c>
      <c r="AG2268" s="32">
        <v>4.5244</v>
      </c>
      <c r="AH2268" s="32">
        <v>4.8807</v>
      </c>
      <c r="AI2268" s="32">
        <v>4.9299999999999997E-2</v>
      </c>
      <c r="AJ2268" s="32">
        <v>5.6475999999999997</v>
      </c>
      <c r="AK2268" s="32">
        <v>5.3743999999999996</v>
      </c>
      <c r="AL2268" s="32">
        <v>5.7790999999999997</v>
      </c>
      <c r="AM2268" s="32">
        <v>6.0499999999999998E-2</v>
      </c>
      <c r="AN2268" s="32">
        <v>0.95320000000000005</v>
      </c>
      <c r="AO2268" s="32">
        <v>0.95050000000000001</v>
      </c>
      <c r="AP2268" s="32">
        <v>23.8508</v>
      </c>
      <c r="AQ2268" s="32">
        <v>3.7000000000000002E-3</v>
      </c>
      <c r="AR2268" s="32">
        <v>23.851500000000001</v>
      </c>
      <c r="AS2268" s="32">
        <v>4.1999999999999997E-3</v>
      </c>
      <c r="AT2268" s="32">
        <v>35.9846</v>
      </c>
      <c r="AU2268" s="32">
        <v>6.9999999999999999E-4</v>
      </c>
      <c r="AV2268" s="32">
        <v>35.987299999999998</v>
      </c>
      <c r="AW2268" s="32">
        <v>2.9999999999999997E-4</v>
      </c>
      <c r="AX2268" s="32">
        <v>2.2885</v>
      </c>
      <c r="AY2268">
        <v>4056.2</v>
      </c>
      <c r="AZ2268">
        <v>2.2879</v>
      </c>
      <c r="BA2268">
        <v>4056.2</v>
      </c>
      <c r="BB2268">
        <v>4057</v>
      </c>
      <c r="BC2268">
        <v>999.64</v>
      </c>
      <c r="BD2268" s="32">
        <v>4.7930000000000001</v>
      </c>
      <c r="BE2268" s="32">
        <v>4.7925000000000004</v>
      </c>
      <c r="BF2268" s="32">
        <v>35.002699999999997</v>
      </c>
      <c r="BG2268" s="32">
        <v>35.003999999999998</v>
      </c>
      <c r="BH2268" s="32"/>
      <c r="BI2268" s="34"/>
      <c r="BJ2268" s="34"/>
      <c r="BK2268" s="34"/>
      <c r="BL2268" s="34"/>
      <c r="BM2268">
        <v>-1</v>
      </c>
      <c r="BN2268" t="s">
        <v>5825</v>
      </c>
      <c r="BO2268" t="s">
        <v>8091</v>
      </c>
      <c r="BP2268" t="b">
        <v>1</v>
      </c>
    </row>
    <row r="2269" spans="1:68" x14ac:dyDescent="0.25">
      <c r="A2269" s="30" t="str">
        <f t="shared" si="36"/>
        <v>2014030059</v>
      </c>
      <c r="B2269" t="s">
        <v>242</v>
      </c>
      <c r="C2269">
        <v>59</v>
      </c>
      <c r="D2269" s="65" t="s">
        <v>8835</v>
      </c>
      <c r="E2269" t="s">
        <v>200</v>
      </c>
      <c r="F2269">
        <v>0</v>
      </c>
      <c r="G2269">
        <v>2014</v>
      </c>
      <c r="H2269">
        <v>2</v>
      </c>
      <c r="I2269" s="34">
        <v>4441.3999999999996</v>
      </c>
      <c r="J2269">
        <v>4300</v>
      </c>
      <c r="K2269" s="32">
        <v>41.774999999999999</v>
      </c>
      <c r="L2269" s="32">
        <v>-60.906700000000001</v>
      </c>
      <c r="M2269" s="31">
        <v>41907.021006944444</v>
      </c>
      <c r="N2269" s="33">
        <v>1.98</v>
      </c>
      <c r="O2269" s="33">
        <v>49.6</v>
      </c>
      <c r="P2269" s="32">
        <v>23.750399999999999</v>
      </c>
      <c r="Q2269" s="32">
        <v>23.737100000000002</v>
      </c>
      <c r="R2269" s="32">
        <v>23.7576</v>
      </c>
      <c r="S2269" s="32">
        <v>5.7000000000000002E-3</v>
      </c>
      <c r="T2269" s="32">
        <v>23.750399999999999</v>
      </c>
      <c r="U2269" s="32">
        <v>23.736599999999999</v>
      </c>
      <c r="V2269" s="32">
        <v>23.757899999999999</v>
      </c>
      <c r="W2269" s="32">
        <v>5.7999999999999996E-3</v>
      </c>
      <c r="X2269" s="32">
        <v>36.002600000000001</v>
      </c>
      <c r="Y2269" s="32">
        <v>36.000300000000003</v>
      </c>
      <c r="Z2269" s="32">
        <v>36.006</v>
      </c>
      <c r="AA2269" s="32">
        <v>2E-3</v>
      </c>
      <c r="AB2269" s="32">
        <v>36.003500000000003</v>
      </c>
      <c r="AC2269" s="32">
        <v>36.001199999999997</v>
      </c>
      <c r="AD2269" s="32">
        <v>36.006500000000003</v>
      </c>
      <c r="AE2269" s="32">
        <v>1.9E-3</v>
      </c>
      <c r="AF2269" s="32">
        <v>4.7614000000000001</v>
      </c>
      <c r="AG2269" s="32">
        <v>4.7096999999999998</v>
      </c>
      <c r="AH2269" s="32">
        <v>4.7729999999999997</v>
      </c>
      <c r="AI2269" s="32">
        <v>1.2E-2</v>
      </c>
      <c r="AJ2269" s="32">
        <v>5.6616999999999997</v>
      </c>
      <c r="AK2269" s="32">
        <v>5.6105999999999998</v>
      </c>
      <c r="AL2269" s="32">
        <v>5.6886000000000001</v>
      </c>
      <c r="AM2269" s="32">
        <v>1.55E-2</v>
      </c>
      <c r="AN2269" s="32">
        <v>0</v>
      </c>
      <c r="AO2269" s="32">
        <v>-9.1000000000000004E-3</v>
      </c>
      <c r="AP2269" s="32">
        <v>23.741599999999998</v>
      </c>
      <c r="AQ2269" s="32">
        <v>4.1999999999999997E-3</v>
      </c>
      <c r="AR2269" s="32">
        <v>23.741399999999999</v>
      </c>
      <c r="AS2269" s="32">
        <v>5.1000000000000004E-3</v>
      </c>
      <c r="AT2269" s="32">
        <v>36.005400000000002</v>
      </c>
      <c r="AU2269" s="32">
        <v>5.0000000000000001E-4</v>
      </c>
      <c r="AV2269" s="32">
        <v>36.005699999999997</v>
      </c>
      <c r="AW2269" s="32">
        <v>6.9999999999999999E-4</v>
      </c>
      <c r="AX2269" s="32">
        <v>2.2126999999999999</v>
      </c>
      <c r="AY2269">
        <v>4397.71</v>
      </c>
      <c r="AZ2269">
        <v>2.2122000000000002</v>
      </c>
      <c r="BA2269">
        <v>4397.71</v>
      </c>
      <c r="BB2269">
        <v>4403</v>
      </c>
      <c r="BC2269">
        <v>999.67</v>
      </c>
      <c r="BD2269" s="32">
        <v>4.8452999999999999</v>
      </c>
      <c r="BE2269" s="32">
        <v>4.8449</v>
      </c>
      <c r="BF2269" s="32">
        <v>35.010399999999997</v>
      </c>
      <c r="BG2269" s="32">
        <v>35.011600000000001</v>
      </c>
      <c r="BH2269" s="32"/>
      <c r="BI2269" s="34"/>
      <c r="BJ2269" s="34"/>
      <c r="BK2269" s="34"/>
      <c r="BL2269" s="34"/>
      <c r="BM2269">
        <v>-1</v>
      </c>
      <c r="BN2269" t="s">
        <v>5826</v>
      </c>
      <c r="BO2269" t="s">
        <v>8092</v>
      </c>
      <c r="BP2269" t="b">
        <v>1</v>
      </c>
    </row>
    <row r="2270" spans="1:68" x14ac:dyDescent="0.25">
      <c r="A2270" s="30" t="str">
        <f t="shared" si="36"/>
        <v>2014030063</v>
      </c>
      <c r="B2270" t="s">
        <v>242</v>
      </c>
      <c r="C2270">
        <v>63</v>
      </c>
      <c r="D2270" s="65" t="s">
        <v>8712</v>
      </c>
      <c r="E2270" t="s">
        <v>204</v>
      </c>
      <c r="F2270">
        <v>0</v>
      </c>
      <c r="G2270">
        <v>2014</v>
      </c>
      <c r="H2270">
        <v>2</v>
      </c>
      <c r="I2270" s="34">
        <v>4633.8999999999996</v>
      </c>
      <c r="J2270">
        <v>4600</v>
      </c>
      <c r="K2270" s="32">
        <v>41.409500000000001</v>
      </c>
      <c r="L2270" s="32">
        <v>-60.676499999999997</v>
      </c>
      <c r="M2270" s="31">
        <v>41907.312800925924</v>
      </c>
      <c r="N2270" s="33">
        <v>1.98</v>
      </c>
      <c r="O2270" s="33">
        <v>49.6</v>
      </c>
      <c r="P2270" s="32">
        <v>23.968299999999999</v>
      </c>
      <c r="Q2270" s="32">
        <v>23.834900000000001</v>
      </c>
      <c r="R2270" s="32">
        <v>24.1252</v>
      </c>
      <c r="S2270" s="32">
        <v>4.1300000000000003E-2</v>
      </c>
      <c r="T2270" s="32">
        <v>23.968699999999998</v>
      </c>
      <c r="U2270" s="32">
        <v>23.825700000000001</v>
      </c>
      <c r="V2270" s="32">
        <v>24.127199999999998</v>
      </c>
      <c r="W2270" s="32">
        <v>4.3400000000000001E-2</v>
      </c>
      <c r="X2270" s="32">
        <v>35.668900000000001</v>
      </c>
      <c r="Y2270" s="32">
        <v>35.648400000000002</v>
      </c>
      <c r="Z2270" s="32">
        <v>35.8508</v>
      </c>
      <c r="AA2270" s="32">
        <v>4.53E-2</v>
      </c>
      <c r="AB2270" s="32">
        <v>35.672499999999999</v>
      </c>
      <c r="AC2270" s="32">
        <v>35.6511</v>
      </c>
      <c r="AD2270" s="32">
        <v>35.855400000000003</v>
      </c>
      <c r="AE2270" s="32">
        <v>4.5400000000000003E-2</v>
      </c>
      <c r="AF2270" s="32">
        <v>4.7835000000000001</v>
      </c>
      <c r="AG2270" s="32">
        <v>4.7615999999999996</v>
      </c>
      <c r="AH2270" s="32">
        <v>4.8673999999999999</v>
      </c>
      <c r="AI2270" s="32">
        <v>2.1899999999999999E-2</v>
      </c>
      <c r="AJ2270" s="32">
        <v>5.6757999999999997</v>
      </c>
      <c r="AK2270" s="32">
        <v>5.6184000000000003</v>
      </c>
      <c r="AL2270" s="32">
        <v>5.8052000000000001</v>
      </c>
      <c r="AM2270" s="32">
        <v>3.9899999999999998E-2</v>
      </c>
      <c r="AN2270" s="32">
        <v>0.14899999999999999</v>
      </c>
      <c r="AO2270" s="32">
        <v>0.1459</v>
      </c>
      <c r="AP2270" s="32">
        <v>23.930700000000002</v>
      </c>
      <c r="AQ2270" s="32">
        <v>5.7999999999999996E-3</v>
      </c>
      <c r="AR2270" s="32">
        <v>23.927</v>
      </c>
      <c r="AS2270" s="32">
        <v>9.7999999999999997E-3</v>
      </c>
      <c r="AT2270" s="32">
        <v>35.651299999999999</v>
      </c>
      <c r="AU2270" s="32">
        <v>5.0000000000000001E-4</v>
      </c>
      <c r="AV2270" s="32">
        <v>35.657299999999999</v>
      </c>
      <c r="AW2270" s="32">
        <v>8.0000000000000004E-4</v>
      </c>
      <c r="AX2270" s="32">
        <v>2.1838000000000002</v>
      </c>
      <c r="AY2270">
        <v>4530.9799999999996</v>
      </c>
      <c r="AZ2270">
        <v>2.1833999999999998</v>
      </c>
      <c r="BA2270">
        <v>4530.9799999999996</v>
      </c>
      <c r="BB2270">
        <v>4686</v>
      </c>
      <c r="BC2270">
        <v>999.7</v>
      </c>
      <c r="BD2270" s="32">
        <v>4.6886999999999999</v>
      </c>
      <c r="BE2270" s="32">
        <v>4.6882000000000001</v>
      </c>
      <c r="BF2270" s="32">
        <v>34.976999999999997</v>
      </c>
      <c r="BG2270" s="32">
        <v>34.978499999999997</v>
      </c>
      <c r="BH2270" s="32"/>
      <c r="BI2270" s="34"/>
      <c r="BJ2270" s="34"/>
      <c r="BK2270" s="34"/>
      <c r="BL2270" s="34"/>
      <c r="BM2270">
        <v>-1</v>
      </c>
      <c r="BN2270" t="s">
        <v>5827</v>
      </c>
      <c r="BO2270" t="s">
        <v>8093</v>
      </c>
      <c r="BP2270" t="b">
        <v>1</v>
      </c>
    </row>
    <row r="2271" spans="1:68" x14ac:dyDescent="0.25">
      <c r="A2271" s="30" t="str">
        <f t="shared" si="36"/>
        <v>2014030068</v>
      </c>
      <c r="B2271" t="s">
        <v>242</v>
      </c>
      <c r="C2271">
        <v>68</v>
      </c>
      <c r="D2271" s="65" t="s">
        <v>8911</v>
      </c>
      <c r="E2271" t="s">
        <v>85</v>
      </c>
      <c r="F2271">
        <v>0</v>
      </c>
      <c r="G2271">
        <v>2014</v>
      </c>
      <c r="H2271">
        <v>2</v>
      </c>
      <c r="I2271" s="34">
        <v>3445.7</v>
      </c>
      <c r="J2271">
        <v>3550</v>
      </c>
      <c r="K2271" s="32">
        <v>42.893799999999999</v>
      </c>
      <c r="L2271" s="32">
        <v>-59.264499999999998</v>
      </c>
      <c r="M2271" s="31">
        <v>41907.883472222224</v>
      </c>
      <c r="N2271" s="33">
        <v>1.98</v>
      </c>
      <c r="O2271" s="33">
        <v>49.6</v>
      </c>
      <c r="P2271" s="32">
        <v>21.416799999999999</v>
      </c>
      <c r="Q2271" s="32">
        <v>18.853999999999999</v>
      </c>
      <c r="R2271" s="32">
        <v>21.677299999999999</v>
      </c>
      <c r="S2271" s="32">
        <v>0.65869999999999995</v>
      </c>
      <c r="T2271" s="32">
        <v>21.417200000000001</v>
      </c>
      <c r="U2271" s="32">
        <v>18.857700000000001</v>
      </c>
      <c r="V2271" s="32">
        <v>21.677499999999998</v>
      </c>
      <c r="W2271" s="32">
        <v>0.65700000000000003</v>
      </c>
      <c r="X2271" s="32">
        <v>35.5745</v>
      </c>
      <c r="Y2271" s="32">
        <v>35.549199999999999</v>
      </c>
      <c r="Z2271" s="32">
        <v>35.76</v>
      </c>
      <c r="AA2271" s="32">
        <v>5.28E-2</v>
      </c>
      <c r="AB2271" s="32">
        <v>35.574800000000003</v>
      </c>
      <c r="AC2271" s="32">
        <v>35.550400000000003</v>
      </c>
      <c r="AD2271" s="32">
        <v>35.757399999999997</v>
      </c>
      <c r="AE2271" s="32">
        <v>5.04E-2</v>
      </c>
      <c r="AF2271" s="32">
        <v>5.0042</v>
      </c>
      <c r="AG2271" s="32">
        <v>4.9156000000000004</v>
      </c>
      <c r="AH2271" s="32">
        <v>5.0336999999999996</v>
      </c>
      <c r="AI2271" s="32">
        <v>3.1600000000000003E-2</v>
      </c>
      <c r="AJ2271" s="32">
        <v>5.9768999999999997</v>
      </c>
      <c r="AK2271" s="32">
        <v>5.8242000000000003</v>
      </c>
      <c r="AL2271" s="32">
        <v>6.0205000000000002</v>
      </c>
      <c r="AM2271" s="32">
        <v>4.6800000000000001E-2</v>
      </c>
      <c r="AN2271" s="32">
        <v>0.90590000000000004</v>
      </c>
      <c r="AO2271" s="32">
        <v>0.9022</v>
      </c>
      <c r="AP2271" s="32">
        <v>21.666799999999999</v>
      </c>
      <c r="AQ2271" s="32">
        <v>2.3999999999999998E-3</v>
      </c>
      <c r="AR2271" s="32">
        <v>21.667300000000001</v>
      </c>
      <c r="AS2271" s="32">
        <v>2.3999999999999998E-3</v>
      </c>
      <c r="AT2271" s="32">
        <v>35.5565</v>
      </c>
      <c r="AU2271" s="32">
        <v>2.9999999999999997E-4</v>
      </c>
      <c r="AV2271" s="32">
        <v>35.557400000000001</v>
      </c>
      <c r="AW2271" s="32">
        <v>4.0000000000000002E-4</v>
      </c>
      <c r="AX2271" s="32">
        <v>2.3780999999999999</v>
      </c>
      <c r="AY2271">
        <v>3440.83</v>
      </c>
      <c r="AZ2271">
        <v>2.3774000000000002</v>
      </c>
      <c r="BA2271">
        <v>3440.83</v>
      </c>
      <c r="BC2271">
        <v>999.57</v>
      </c>
      <c r="BD2271" s="32">
        <v>4.5453000000000001</v>
      </c>
      <c r="BE2271" s="32">
        <v>4.5449999999999999</v>
      </c>
      <c r="BF2271" s="32">
        <v>34.973199999999999</v>
      </c>
      <c r="BG2271" s="32">
        <v>34.976399999999998</v>
      </c>
      <c r="BH2271" s="32"/>
      <c r="BI2271" s="34"/>
      <c r="BJ2271" s="34"/>
      <c r="BK2271" s="34"/>
      <c r="BL2271" s="34"/>
      <c r="BM2271">
        <v>-1</v>
      </c>
      <c r="BN2271" t="s">
        <v>5828</v>
      </c>
      <c r="BO2271" t="s">
        <v>8094</v>
      </c>
      <c r="BP2271" t="b">
        <v>1</v>
      </c>
    </row>
    <row r="2272" spans="1:68" x14ac:dyDescent="0.25">
      <c r="A2272" s="30" t="str">
        <f t="shared" si="36"/>
        <v>2014030072</v>
      </c>
      <c r="B2272" t="s">
        <v>242</v>
      </c>
      <c r="C2272">
        <v>72</v>
      </c>
      <c r="D2272" s="65" t="s">
        <v>8718</v>
      </c>
      <c r="E2272" t="s">
        <v>186</v>
      </c>
      <c r="F2272">
        <v>0</v>
      </c>
      <c r="G2272">
        <v>2014</v>
      </c>
      <c r="H2272">
        <v>2</v>
      </c>
      <c r="I2272" s="34">
        <v>1207.7</v>
      </c>
      <c r="J2272">
        <v>1150</v>
      </c>
      <c r="K2272" s="32">
        <v>43.862000000000002</v>
      </c>
      <c r="L2272" s="32">
        <v>-58.726300000000002</v>
      </c>
      <c r="M2272" s="31">
        <v>41908.659131944441</v>
      </c>
      <c r="N2272" s="33">
        <v>1.98</v>
      </c>
      <c r="O2272" s="33">
        <v>49.59</v>
      </c>
      <c r="P2272" s="32">
        <v>13.7629</v>
      </c>
      <c r="Q2272" s="32">
        <v>6.1437999999999997</v>
      </c>
      <c r="R2272" s="32">
        <v>17.220700000000001</v>
      </c>
      <c r="S2272" s="32">
        <v>3.9769999999999999</v>
      </c>
      <c r="T2272" s="32">
        <v>13.759</v>
      </c>
      <c r="U2272" s="32">
        <v>6.1037999999999997</v>
      </c>
      <c r="V2272" s="32">
        <v>17.216999999999999</v>
      </c>
      <c r="W2272" s="32">
        <v>3.9830000000000001</v>
      </c>
      <c r="X2272" s="32">
        <v>31.9619</v>
      </c>
      <c r="Y2272" s="32">
        <v>31.712700000000002</v>
      </c>
      <c r="Z2272" s="32">
        <v>32.575499999999998</v>
      </c>
      <c r="AA2272" s="32">
        <v>0.29470000000000002</v>
      </c>
      <c r="AB2272" s="32">
        <v>31.960100000000001</v>
      </c>
      <c r="AC2272" s="32">
        <v>31.705300000000001</v>
      </c>
      <c r="AD2272" s="32">
        <v>32.582099999999997</v>
      </c>
      <c r="AE2272" s="32">
        <v>0.29559999999999997</v>
      </c>
      <c r="AF2272" s="32">
        <v>6.1666999999999996</v>
      </c>
      <c r="AG2272" s="32">
        <v>5.4904000000000002</v>
      </c>
      <c r="AH2272" s="32">
        <v>6.9802</v>
      </c>
      <c r="AI2272" s="32">
        <v>0.5655</v>
      </c>
      <c r="AJ2272" s="32">
        <v>7.4486999999999997</v>
      </c>
      <c r="AK2272" s="32">
        <v>6.6130000000000004</v>
      </c>
      <c r="AL2272" s="32">
        <v>8.5640000000000001</v>
      </c>
      <c r="AM2272" s="32">
        <v>0.71619999999999995</v>
      </c>
      <c r="AN2272" s="32">
        <v>2.6278000000000001</v>
      </c>
      <c r="AO2272" s="32">
        <v>2.6408</v>
      </c>
      <c r="AP2272" s="32">
        <v>17.008099999999999</v>
      </c>
      <c r="AQ2272" s="32">
        <v>9.5999999999999992E-3</v>
      </c>
      <c r="AR2272" s="32">
        <v>17.006599999999999</v>
      </c>
      <c r="AS2272" s="32">
        <v>9.9000000000000008E-3</v>
      </c>
      <c r="AT2272" s="32">
        <v>31.7136</v>
      </c>
      <c r="AU2272" s="32">
        <v>6.9999999999999999E-4</v>
      </c>
      <c r="AV2272" s="32">
        <v>31.7073</v>
      </c>
      <c r="AW2272" s="32">
        <v>2E-3</v>
      </c>
      <c r="AX2272" s="32">
        <v>4.1113999999999997</v>
      </c>
      <c r="AY2272">
        <v>1196.82</v>
      </c>
      <c r="AZ2272">
        <v>4.1111000000000004</v>
      </c>
      <c r="BA2272">
        <v>1196.82</v>
      </c>
      <c r="BB2272">
        <v>1200</v>
      </c>
      <c r="BC2272">
        <v>999.48</v>
      </c>
      <c r="BD2272" s="32">
        <v>4.3334999999999999</v>
      </c>
      <c r="BE2272" s="32">
        <v>4.3327</v>
      </c>
      <c r="BF2272" s="32">
        <v>34.952500000000001</v>
      </c>
      <c r="BG2272" s="32">
        <v>34.9557</v>
      </c>
      <c r="BH2272" s="32"/>
      <c r="BI2272" s="34"/>
      <c r="BJ2272" s="34"/>
      <c r="BK2272" s="34"/>
      <c r="BL2272" s="34"/>
      <c r="BM2272">
        <v>-1</v>
      </c>
      <c r="BN2272" t="s">
        <v>5829</v>
      </c>
      <c r="BO2272" t="s">
        <v>8095</v>
      </c>
      <c r="BP2272" t="b">
        <v>1</v>
      </c>
    </row>
    <row r="2273" spans="1:68" x14ac:dyDescent="0.25">
      <c r="A2273" s="30" t="str">
        <f t="shared" si="36"/>
        <v>2014030075</v>
      </c>
      <c r="B2273" t="s">
        <v>242</v>
      </c>
      <c r="C2273">
        <v>75</v>
      </c>
      <c r="D2273" s="65" t="s">
        <v>8760</v>
      </c>
      <c r="E2273" t="s">
        <v>124</v>
      </c>
      <c r="F2273">
        <v>0</v>
      </c>
      <c r="G2273">
        <v>2014</v>
      </c>
      <c r="H2273">
        <v>2</v>
      </c>
      <c r="I2273" s="34">
        <v>400.4</v>
      </c>
      <c r="J2273">
        <v>405</v>
      </c>
      <c r="K2273" s="32">
        <v>43.998800000000003</v>
      </c>
      <c r="L2273" s="32">
        <v>-59.02</v>
      </c>
      <c r="M2273" s="31">
        <v>41908.868148148147</v>
      </c>
      <c r="N2273" s="33">
        <v>0.99</v>
      </c>
      <c r="O2273" s="33">
        <v>49.59</v>
      </c>
      <c r="P2273" s="32">
        <v>13.6159</v>
      </c>
      <c r="Q2273" s="32">
        <v>6.6538000000000004</v>
      </c>
      <c r="R2273" s="32">
        <v>16.4207</v>
      </c>
      <c r="S2273" s="32">
        <v>3.6021999999999998</v>
      </c>
      <c r="T2273" s="32">
        <v>13.622400000000001</v>
      </c>
      <c r="U2273" s="32">
        <v>6.6527000000000003</v>
      </c>
      <c r="V2273" s="32">
        <v>16.420300000000001</v>
      </c>
      <c r="W2273" s="32">
        <v>3.5981000000000001</v>
      </c>
      <c r="X2273" s="32">
        <v>31.4543</v>
      </c>
      <c r="Y2273" s="32">
        <v>31.051500000000001</v>
      </c>
      <c r="Z2273" s="32">
        <v>32.3566</v>
      </c>
      <c r="AA2273" s="32">
        <v>0.50780000000000003</v>
      </c>
      <c r="AB2273" s="32">
        <v>31.450399999999998</v>
      </c>
      <c r="AC2273" s="32">
        <v>31.0534</v>
      </c>
      <c r="AD2273" s="32">
        <v>32.351900000000001</v>
      </c>
      <c r="AE2273" s="32">
        <v>0.50290000000000001</v>
      </c>
      <c r="AF2273" s="32">
        <v>6.1700999999999997</v>
      </c>
      <c r="AG2273" s="32">
        <v>5.6929999999999996</v>
      </c>
      <c r="AH2273" s="32">
        <v>6.9325999999999999</v>
      </c>
      <c r="AI2273" s="32">
        <v>0.50800000000000001</v>
      </c>
      <c r="AJ2273" s="32">
        <v>7.4450000000000003</v>
      </c>
      <c r="AK2273" s="32">
        <v>6.9114000000000004</v>
      </c>
      <c r="AL2273" s="32">
        <v>8.3992000000000004</v>
      </c>
      <c r="AM2273" s="32">
        <v>0.60009999999999997</v>
      </c>
      <c r="AN2273" s="32">
        <v>2.7597999999999998</v>
      </c>
      <c r="AO2273" s="32">
        <v>2.7536999999999998</v>
      </c>
      <c r="AP2273" s="32">
        <v>16.414100000000001</v>
      </c>
      <c r="AQ2273" s="32">
        <v>2.5000000000000001E-3</v>
      </c>
      <c r="AR2273" s="32">
        <v>16.4145</v>
      </c>
      <c r="AS2273" s="32">
        <v>2E-3</v>
      </c>
      <c r="AT2273" s="32">
        <v>31.0533</v>
      </c>
      <c r="AU2273" s="32">
        <v>2.3999999999999998E-3</v>
      </c>
      <c r="AV2273" s="32">
        <v>31.0547</v>
      </c>
      <c r="AW2273" s="32">
        <v>1.2999999999999999E-3</v>
      </c>
      <c r="AX2273" s="32">
        <v>5.0720999999999998</v>
      </c>
      <c r="AY2273">
        <v>55.54</v>
      </c>
      <c r="AZ2273">
        <v>5.0744999999999996</v>
      </c>
      <c r="BA2273">
        <v>55.54</v>
      </c>
      <c r="BB2273">
        <v>500</v>
      </c>
      <c r="BC2273">
        <v>400.37</v>
      </c>
      <c r="BD2273" s="32">
        <v>5.3315999999999999</v>
      </c>
      <c r="BE2273" s="32">
        <v>5.3291000000000004</v>
      </c>
      <c r="BF2273" s="32">
        <v>34.920499999999997</v>
      </c>
      <c r="BG2273" s="32">
        <v>34.921799999999998</v>
      </c>
      <c r="BH2273" s="32"/>
      <c r="BI2273" s="34"/>
      <c r="BJ2273" s="34"/>
      <c r="BK2273" s="34"/>
      <c r="BL2273" s="34"/>
      <c r="BM2273">
        <v>-1</v>
      </c>
      <c r="BN2273" t="s">
        <v>5830</v>
      </c>
      <c r="BO2273" t="s">
        <v>8096</v>
      </c>
      <c r="BP2273" t="b">
        <v>1</v>
      </c>
    </row>
    <row r="2274" spans="1:68" x14ac:dyDescent="0.25">
      <c r="A2274" s="30" t="str">
        <f t="shared" si="36"/>
        <v>2014030077</v>
      </c>
      <c r="B2274" t="s">
        <v>242</v>
      </c>
      <c r="C2274">
        <v>77</v>
      </c>
      <c r="D2274" s="65" t="s">
        <v>8719</v>
      </c>
      <c r="E2274" t="s">
        <v>123</v>
      </c>
      <c r="F2274">
        <v>0</v>
      </c>
      <c r="G2274">
        <v>2014</v>
      </c>
      <c r="H2274">
        <v>2</v>
      </c>
      <c r="I2274" s="34">
        <v>2062</v>
      </c>
      <c r="J2274">
        <v>2086</v>
      </c>
      <c r="K2274" s="32">
        <v>43.792499999999997</v>
      </c>
      <c r="L2274" s="32">
        <v>-58.901499999999999</v>
      </c>
      <c r="M2274" s="31">
        <v>41909.011944444443</v>
      </c>
      <c r="N2274" s="33">
        <v>1.98</v>
      </c>
      <c r="O2274" s="33">
        <v>49.59</v>
      </c>
      <c r="P2274" s="32">
        <v>14.8828</v>
      </c>
      <c r="Q2274" s="32">
        <v>9.0098000000000003</v>
      </c>
      <c r="R2274" s="32">
        <v>16.619199999999999</v>
      </c>
      <c r="S2274" s="32">
        <v>2.5825</v>
      </c>
      <c r="T2274" s="32">
        <v>14.884</v>
      </c>
      <c r="U2274" s="32">
        <v>9.0113000000000003</v>
      </c>
      <c r="V2274" s="32">
        <v>16.619199999999999</v>
      </c>
      <c r="W2274" s="32">
        <v>2.5821000000000001</v>
      </c>
      <c r="X2274" s="32">
        <v>31.7072</v>
      </c>
      <c r="Y2274" s="32">
        <v>31.338799999999999</v>
      </c>
      <c r="Z2274" s="32">
        <v>32.667499999999997</v>
      </c>
      <c r="AA2274" s="32">
        <v>0.40060000000000001</v>
      </c>
      <c r="AB2274" s="32">
        <v>31.706</v>
      </c>
      <c r="AC2274" s="32">
        <v>31.341200000000001</v>
      </c>
      <c r="AD2274" s="32">
        <v>32.660400000000003</v>
      </c>
      <c r="AE2274" s="32">
        <v>0.39650000000000002</v>
      </c>
      <c r="AF2274" s="32">
        <v>6.0514000000000001</v>
      </c>
      <c r="AG2274" s="32">
        <v>5.6205999999999996</v>
      </c>
      <c r="AH2274" s="32">
        <v>6.9238999999999997</v>
      </c>
      <c r="AI2274" s="32">
        <v>0.47220000000000001</v>
      </c>
      <c r="AJ2274" s="32">
        <v>7.3000999999999996</v>
      </c>
      <c r="AK2274" s="32">
        <v>6.7961</v>
      </c>
      <c r="AL2274" s="32">
        <v>8.3432999999999993</v>
      </c>
      <c r="AM2274" s="32">
        <v>0.55559999999999998</v>
      </c>
      <c r="AN2274" s="32">
        <v>2.4855</v>
      </c>
      <c r="AO2274" s="32">
        <v>2.4790999999999999</v>
      </c>
      <c r="AP2274" s="32">
        <v>16.555099999999999</v>
      </c>
      <c r="AQ2274" s="32">
        <v>3.7600000000000001E-2</v>
      </c>
      <c r="AR2274" s="32">
        <v>16.558900000000001</v>
      </c>
      <c r="AS2274" s="32">
        <v>3.78E-2</v>
      </c>
      <c r="AT2274" s="32">
        <v>31.3687</v>
      </c>
      <c r="AU2274" s="32">
        <v>1.4200000000000001E-2</v>
      </c>
      <c r="AV2274" s="32">
        <v>31.369499999999999</v>
      </c>
      <c r="AW2274" s="32">
        <v>1.46E-2</v>
      </c>
      <c r="AX2274" s="32">
        <v>3.2040999999999999</v>
      </c>
      <c r="AY2274">
        <v>2061</v>
      </c>
      <c r="AZ2274">
        <v>3.2025999999999999</v>
      </c>
      <c r="BA2274">
        <v>2061</v>
      </c>
      <c r="BB2274">
        <v>2200</v>
      </c>
      <c r="BC2274">
        <v>999.48</v>
      </c>
      <c r="BD2274" s="32">
        <v>4.3548</v>
      </c>
      <c r="BE2274" s="32">
        <v>4.3539000000000003</v>
      </c>
      <c r="BF2274" s="32">
        <v>34.956200000000003</v>
      </c>
      <c r="BG2274" s="32">
        <v>34.960099999999997</v>
      </c>
      <c r="BH2274" s="32"/>
      <c r="BI2274" s="34"/>
      <c r="BJ2274" s="34"/>
      <c r="BK2274" s="34"/>
      <c r="BL2274" s="34"/>
      <c r="BM2274">
        <v>-1</v>
      </c>
      <c r="BN2274" t="s">
        <v>5831</v>
      </c>
      <c r="BO2274" t="s">
        <v>8097</v>
      </c>
      <c r="BP2274" t="b">
        <v>1</v>
      </c>
    </row>
    <row r="2275" spans="1:68" x14ac:dyDescent="0.25">
      <c r="A2275" s="30" t="str">
        <f t="shared" si="36"/>
        <v>2014030080</v>
      </c>
      <c r="B2275" t="s">
        <v>242</v>
      </c>
      <c r="C2275">
        <v>80</v>
      </c>
      <c r="D2275" s="65" t="s">
        <v>8761</v>
      </c>
      <c r="E2275" t="s">
        <v>185</v>
      </c>
      <c r="F2275">
        <v>0</v>
      </c>
      <c r="G2275">
        <v>2014</v>
      </c>
      <c r="H2275">
        <v>2</v>
      </c>
      <c r="I2275" s="34">
        <v>822.7</v>
      </c>
      <c r="J2275">
        <v>830</v>
      </c>
      <c r="K2275" s="32">
        <v>43.71</v>
      </c>
      <c r="L2275" s="32">
        <v>-58.999499999999998</v>
      </c>
      <c r="M2275" s="31">
        <v>41909.211875000001</v>
      </c>
      <c r="N2275" s="33">
        <v>1.98</v>
      </c>
      <c r="O2275" s="33">
        <v>49.59</v>
      </c>
      <c r="P2275" s="32">
        <v>11.7942</v>
      </c>
      <c r="Q2275" s="32">
        <v>4.6722000000000001</v>
      </c>
      <c r="R2275" s="32">
        <v>17.030200000000001</v>
      </c>
      <c r="S2275" s="32">
        <v>5.2927</v>
      </c>
      <c r="T2275" s="32">
        <v>11.7957</v>
      </c>
      <c r="U2275" s="32">
        <v>4.6721000000000004</v>
      </c>
      <c r="V2275" s="32">
        <v>17.029699999999998</v>
      </c>
      <c r="W2275" s="32">
        <v>5.2918000000000003</v>
      </c>
      <c r="X2275" s="32">
        <v>31.7332</v>
      </c>
      <c r="Y2275" s="32">
        <v>31.328499999999998</v>
      </c>
      <c r="Z2275" s="32">
        <v>32.354199999999999</v>
      </c>
      <c r="AA2275" s="32">
        <v>0.40820000000000001</v>
      </c>
      <c r="AB2275" s="32">
        <v>31.727799999999998</v>
      </c>
      <c r="AC2275" s="32">
        <v>31.331399999999999</v>
      </c>
      <c r="AD2275" s="32">
        <v>32.354199999999999</v>
      </c>
      <c r="AE2275" s="32">
        <v>0.40500000000000003</v>
      </c>
      <c r="AF2275" s="32">
        <v>6.1614000000000004</v>
      </c>
      <c r="AG2275" s="32">
        <v>5.4741</v>
      </c>
      <c r="AH2275" s="32">
        <v>6.8869999999999996</v>
      </c>
      <c r="AI2275" s="32">
        <v>0.52539999999999998</v>
      </c>
      <c r="AJ2275" s="32">
        <v>7.4874999999999998</v>
      </c>
      <c r="AK2275" s="32">
        <v>6.6616</v>
      </c>
      <c r="AL2275" s="32">
        <v>8.5696999999999992</v>
      </c>
      <c r="AM2275" s="32">
        <v>0.7087</v>
      </c>
      <c r="AN2275" s="32">
        <v>2.9201000000000001</v>
      </c>
      <c r="AO2275" s="32">
        <v>2.9178000000000002</v>
      </c>
      <c r="AP2275" s="32">
        <v>17.026599999999998</v>
      </c>
      <c r="AQ2275" s="32">
        <v>2.9999999999999997E-4</v>
      </c>
      <c r="AR2275" s="32">
        <v>17.026</v>
      </c>
      <c r="AS2275" s="32">
        <v>2.9999999999999997E-4</v>
      </c>
      <c r="AT2275" s="32">
        <v>31.3291</v>
      </c>
      <c r="AU2275" s="32">
        <v>2.0000000000000001E-4</v>
      </c>
      <c r="AV2275" s="32">
        <v>31.331900000000001</v>
      </c>
      <c r="AW2275" s="32">
        <v>1E-4</v>
      </c>
      <c r="AX2275" s="32">
        <v>3.7909000000000002</v>
      </c>
      <c r="AY2275">
        <v>61.49</v>
      </c>
      <c r="AZ2275">
        <v>3.79</v>
      </c>
      <c r="BA2275">
        <v>61.49</v>
      </c>
      <c r="BB2275">
        <v>900</v>
      </c>
      <c r="BC2275">
        <v>822.7</v>
      </c>
      <c r="BD2275" s="32">
        <v>4.4958999999999998</v>
      </c>
      <c r="BE2275" s="32">
        <v>4.4947999999999997</v>
      </c>
      <c r="BF2275" s="32">
        <v>34.961100000000002</v>
      </c>
      <c r="BG2275" s="32">
        <v>34.965000000000003</v>
      </c>
      <c r="BH2275" s="32">
        <v>3.7909000000000002</v>
      </c>
      <c r="BI2275" s="34">
        <v>62</v>
      </c>
      <c r="BJ2275" s="34">
        <v>57</v>
      </c>
      <c r="BK2275" s="34">
        <v>79</v>
      </c>
      <c r="BL2275" s="34">
        <v>22</v>
      </c>
      <c r="BM2275">
        <v>0</v>
      </c>
      <c r="BN2275" t="s">
        <v>5832</v>
      </c>
      <c r="BO2275" t="s">
        <v>8098</v>
      </c>
      <c r="BP2275" t="b">
        <v>1</v>
      </c>
    </row>
    <row r="2276" spans="1:68" x14ac:dyDescent="0.25">
      <c r="A2276" s="30" t="str">
        <f t="shared" si="36"/>
        <v>2014030081</v>
      </c>
      <c r="B2276" t="s">
        <v>242</v>
      </c>
      <c r="C2276">
        <v>81</v>
      </c>
      <c r="D2276" s="65" t="s">
        <v>8891</v>
      </c>
      <c r="E2276" t="s">
        <v>85</v>
      </c>
      <c r="F2276">
        <v>0</v>
      </c>
      <c r="G2276">
        <v>2014</v>
      </c>
      <c r="H2276">
        <v>2</v>
      </c>
      <c r="I2276" s="34">
        <v>243.9</v>
      </c>
      <c r="J2276">
        <v>256</v>
      </c>
      <c r="K2276" s="32">
        <v>43.709800000000001</v>
      </c>
      <c r="L2276" s="32">
        <v>-59.128500000000003</v>
      </c>
      <c r="M2276" s="31">
        <v>41909.291412037041</v>
      </c>
      <c r="N2276" s="33">
        <v>6.94</v>
      </c>
      <c r="O2276" s="33">
        <v>49.59</v>
      </c>
      <c r="P2276" s="32">
        <v>11.5335</v>
      </c>
      <c r="Q2276" s="32">
        <v>5.5568999999999997</v>
      </c>
      <c r="R2276" s="32">
        <v>16.9862</v>
      </c>
      <c r="S2276" s="32">
        <v>4.8446999999999996</v>
      </c>
      <c r="T2276" s="32">
        <v>11.5343</v>
      </c>
      <c r="U2276" s="32">
        <v>5.5557999999999996</v>
      </c>
      <c r="V2276" s="32">
        <v>16.9862</v>
      </c>
      <c r="W2276" s="32">
        <v>4.8451000000000004</v>
      </c>
      <c r="X2276" s="32">
        <v>31.767499999999998</v>
      </c>
      <c r="Y2276" s="32">
        <v>31.257200000000001</v>
      </c>
      <c r="Z2276" s="32">
        <v>32.315100000000001</v>
      </c>
      <c r="AA2276" s="32">
        <v>0.44929999999999998</v>
      </c>
      <c r="AB2276" s="32">
        <v>31.763500000000001</v>
      </c>
      <c r="AC2276" s="32">
        <v>31.259599999999999</v>
      </c>
      <c r="AD2276" s="32">
        <v>32.316000000000003</v>
      </c>
      <c r="AE2276" s="32">
        <v>0.44740000000000002</v>
      </c>
      <c r="AF2276" s="32">
        <v>6.1036000000000001</v>
      </c>
      <c r="AG2276" s="32">
        <v>5.5056000000000003</v>
      </c>
      <c r="AH2276" s="32">
        <v>6.7023999999999999</v>
      </c>
      <c r="AI2276" s="32">
        <v>0.39460000000000001</v>
      </c>
      <c r="AJ2276" s="32">
        <v>7.4001999999999999</v>
      </c>
      <c r="AK2276" s="32">
        <v>6.6483999999999996</v>
      </c>
      <c r="AL2276" s="32">
        <v>8.1727000000000007</v>
      </c>
      <c r="AM2276" s="32">
        <v>0.54100000000000004</v>
      </c>
      <c r="AN2276" s="32"/>
      <c r="AO2276" s="32"/>
      <c r="AP2276" s="32"/>
      <c r="AQ2276" s="32"/>
      <c r="AR2276" s="32"/>
      <c r="AS2276" s="32"/>
      <c r="AT2276" s="32"/>
      <c r="AU2276" s="32"/>
      <c r="AV2276" s="32"/>
      <c r="AW2276" s="32"/>
      <c r="AX2276" s="32">
        <v>3.8388</v>
      </c>
      <c r="AY2276">
        <v>70.42</v>
      </c>
      <c r="AZ2276">
        <v>3.8382000000000001</v>
      </c>
      <c r="BA2276">
        <v>70.42</v>
      </c>
      <c r="BC2276">
        <v>243.89</v>
      </c>
      <c r="BD2276" s="32">
        <v>10.4224</v>
      </c>
      <c r="BE2276" s="32">
        <v>10.4213</v>
      </c>
      <c r="BF2276" s="32">
        <v>35.2239</v>
      </c>
      <c r="BG2276" s="32">
        <v>35.226599999999998</v>
      </c>
      <c r="BH2276" s="32">
        <v>3.8388</v>
      </c>
      <c r="BI2276" s="34">
        <v>71</v>
      </c>
      <c r="BJ2276" s="34">
        <v>65</v>
      </c>
      <c r="BK2276" s="34">
        <v>106</v>
      </c>
      <c r="BL2276" s="34">
        <v>41</v>
      </c>
      <c r="BM2276">
        <v>0</v>
      </c>
      <c r="BN2276" t="s">
        <v>5833</v>
      </c>
      <c r="BO2276" t="s">
        <v>8099</v>
      </c>
      <c r="BP2276" t="b">
        <v>1</v>
      </c>
    </row>
    <row r="2277" spans="1:68" x14ac:dyDescent="0.25">
      <c r="A2277" s="30" t="str">
        <f t="shared" si="36"/>
        <v>2014030088</v>
      </c>
      <c r="B2277" t="s">
        <v>242</v>
      </c>
      <c r="C2277">
        <v>88</v>
      </c>
      <c r="D2277" s="65" t="s">
        <v>8871</v>
      </c>
      <c r="E2277" t="s">
        <v>103</v>
      </c>
      <c r="F2277">
        <v>1</v>
      </c>
      <c r="G2277">
        <v>2014</v>
      </c>
      <c r="H2277">
        <v>2</v>
      </c>
      <c r="I2277" s="34">
        <v>144.80000000000001</v>
      </c>
      <c r="J2277">
        <v>150</v>
      </c>
      <c r="K2277" s="32">
        <v>44.268700000000003</v>
      </c>
      <c r="L2277" s="32">
        <v>-63.314999999999998</v>
      </c>
      <c r="M2277" s="31">
        <v>41910.882534722223</v>
      </c>
      <c r="N2277" s="33">
        <v>0.99</v>
      </c>
      <c r="O2277" s="33">
        <v>49.59</v>
      </c>
      <c r="P2277" s="32">
        <v>12.3772</v>
      </c>
      <c r="Q2277" s="32">
        <v>6.2736000000000001</v>
      </c>
      <c r="R2277" s="32">
        <v>16.948899999999998</v>
      </c>
      <c r="S2277" s="32">
        <v>4.4391999999999996</v>
      </c>
      <c r="T2277" s="32">
        <v>12.383100000000001</v>
      </c>
      <c r="U2277" s="32">
        <v>6.2728000000000002</v>
      </c>
      <c r="V2277" s="32">
        <v>16.9498</v>
      </c>
      <c r="W2277" s="32">
        <v>4.4390000000000001</v>
      </c>
      <c r="X2277" s="32">
        <v>31.650700000000001</v>
      </c>
      <c r="Y2277" s="32">
        <v>30.761299999999999</v>
      </c>
      <c r="Z2277" s="32">
        <v>32.821599999999997</v>
      </c>
      <c r="AA2277" s="32">
        <v>0.86750000000000005</v>
      </c>
      <c r="AB2277" s="32">
        <v>31.653700000000001</v>
      </c>
      <c r="AC2277" s="32">
        <v>30.772200000000002</v>
      </c>
      <c r="AD2277" s="32">
        <v>32.8249</v>
      </c>
      <c r="AE2277" s="32">
        <v>0.8619</v>
      </c>
      <c r="AF2277" s="32">
        <v>6.1932</v>
      </c>
      <c r="AG2277" s="32">
        <v>5.6501999999999999</v>
      </c>
      <c r="AH2277" s="32">
        <v>6.7522000000000002</v>
      </c>
      <c r="AI2277" s="32">
        <v>0.42830000000000001</v>
      </c>
      <c r="AJ2277" s="32">
        <v>7.4771999999999998</v>
      </c>
      <c r="AK2277" s="32">
        <v>6.8510999999999997</v>
      </c>
      <c r="AL2277" s="32">
        <v>8.2403999999999993</v>
      </c>
      <c r="AM2277" s="32">
        <v>0.52110000000000001</v>
      </c>
      <c r="AN2277" s="32">
        <v>3.5104000000000002</v>
      </c>
      <c r="AO2277" s="32">
        <v>3.5042</v>
      </c>
      <c r="AP2277" s="32">
        <v>16.942</v>
      </c>
      <c r="AQ2277" s="32">
        <v>5.4000000000000003E-3</v>
      </c>
      <c r="AR2277" s="32">
        <v>16.941400000000002</v>
      </c>
      <c r="AS2277" s="32">
        <v>7.4000000000000003E-3</v>
      </c>
      <c r="AT2277" s="32">
        <v>30.7681</v>
      </c>
      <c r="AU2277" s="32">
        <v>6.9999999999999999E-4</v>
      </c>
      <c r="AV2277" s="32">
        <v>30.7788</v>
      </c>
      <c r="AW2277" s="32">
        <v>4.0000000000000002E-4</v>
      </c>
      <c r="AX2277" s="32">
        <v>5.2958999999999996</v>
      </c>
      <c r="AY2277">
        <v>63.47</v>
      </c>
      <c r="AZ2277">
        <v>5.2904</v>
      </c>
      <c r="BA2277">
        <v>63.47</v>
      </c>
      <c r="BB2277">
        <v>148.80000000000001</v>
      </c>
      <c r="BC2277">
        <v>144.77000000000001</v>
      </c>
      <c r="BD2277" s="32">
        <v>9.1971000000000007</v>
      </c>
      <c r="BE2277" s="32">
        <v>9.2002000000000006</v>
      </c>
      <c r="BF2277" s="32">
        <v>34.4602</v>
      </c>
      <c r="BG2277" s="32">
        <v>34.465400000000002</v>
      </c>
      <c r="BH2277" s="32"/>
      <c r="BI2277" s="34"/>
      <c r="BJ2277" s="34"/>
      <c r="BK2277" s="34"/>
      <c r="BL2277" s="34"/>
      <c r="BM2277">
        <v>-1</v>
      </c>
      <c r="BN2277" t="s">
        <v>5834</v>
      </c>
      <c r="BO2277" t="s">
        <v>8100</v>
      </c>
      <c r="BP2277" t="b">
        <v>1</v>
      </c>
    </row>
    <row r="2278" spans="1:68" x14ac:dyDescent="0.25">
      <c r="A2278" s="30" t="str">
        <f t="shared" si="36"/>
        <v>2014030090</v>
      </c>
      <c r="B2278" t="s">
        <v>242</v>
      </c>
      <c r="C2278">
        <v>90</v>
      </c>
      <c r="D2278" s="65" t="s">
        <v>8899</v>
      </c>
      <c r="E2278" t="s">
        <v>216</v>
      </c>
      <c r="F2278">
        <v>0</v>
      </c>
      <c r="G2278">
        <v>2014</v>
      </c>
      <c r="H2278">
        <v>2</v>
      </c>
      <c r="I2278" s="34">
        <v>48.6</v>
      </c>
      <c r="J2278">
        <v>52</v>
      </c>
      <c r="K2278" s="32">
        <v>45.996200000000002</v>
      </c>
      <c r="L2278" s="32">
        <v>-59.533299999999997</v>
      </c>
      <c r="M2278" s="31">
        <v>41911.600810185184</v>
      </c>
      <c r="N2278" s="33">
        <v>1.98</v>
      </c>
      <c r="O2278" s="33">
        <v>48.59</v>
      </c>
      <c r="P2278" s="32">
        <v>12.6233</v>
      </c>
      <c r="Q2278" s="32">
        <v>7.3040000000000003</v>
      </c>
      <c r="R2278" s="32">
        <v>14.186</v>
      </c>
      <c r="S2278" s="32">
        <v>1.8107</v>
      </c>
      <c r="T2278" s="32">
        <v>12.6348</v>
      </c>
      <c r="U2278" s="32">
        <v>7.3867000000000003</v>
      </c>
      <c r="V2278" s="32">
        <v>14.1858</v>
      </c>
      <c r="W2278" s="32">
        <v>1.7916000000000001</v>
      </c>
      <c r="X2278" s="32">
        <v>29.645</v>
      </c>
      <c r="Y2278" s="32">
        <v>29.0855</v>
      </c>
      <c r="Z2278" s="32">
        <v>30.6142</v>
      </c>
      <c r="AA2278" s="32">
        <v>0.51970000000000005</v>
      </c>
      <c r="AB2278" s="32">
        <v>29.645399999999999</v>
      </c>
      <c r="AC2278" s="32">
        <v>29.092099999999999</v>
      </c>
      <c r="AD2278" s="32">
        <v>30.599699999999999</v>
      </c>
      <c r="AE2278" s="32">
        <v>0.51549999999999996</v>
      </c>
      <c r="AF2278" s="32">
        <v>5.9782999999999999</v>
      </c>
      <c r="AG2278" s="32">
        <v>5.7752999999999997</v>
      </c>
      <c r="AH2278" s="32">
        <v>6.2911000000000001</v>
      </c>
      <c r="AI2278" s="32">
        <v>0.1216</v>
      </c>
      <c r="AJ2278" s="32">
        <v>7.274</v>
      </c>
      <c r="AK2278" s="32">
        <v>6.9993999999999996</v>
      </c>
      <c r="AL2278" s="32">
        <v>7.7739000000000003</v>
      </c>
      <c r="AM2278" s="32">
        <v>0.17100000000000001</v>
      </c>
      <c r="AN2278" s="32"/>
      <c r="AO2278" s="32"/>
      <c r="AP2278" s="32">
        <v>14.1837</v>
      </c>
      <c r="AQ2278" s="32">
        <v>1.6000000000000001E-3</v>
      </c>
      <c r="AR2278" s="32">
        <v>14.1831</v>
      </c>
      <c r="AS2278" s="32">
        <v>1.8E-3</v>
      </c>
      <c r="AT2278" s="32">
        <v>29.089400000000001</v>
      </c>
      <c r="AU2278" s="32">
        <v>4.1000000000000003E-3</v>
      </c>
      <c r="AV2278" s="32">
        <v>29.094899999999999</v>
      </c>
      <c r="AW2278" s="32">
        <v>4.1000000000000003E-3</v>
      </c>
      <c r="AX2278" s="32">
        <v>7.3040000000000003</v>
      </c>
      <c r="AY2278">
        <v>48.59</v>
      </c>
      <c r="AZ2278">
        <v>7.3867000000000003</v>
      </c>
      <c r="BA2278">
        <v>48.59</v>
      </c>
      <c r="BB2278">
        <v>60</v>
      </c>
      <c r="BD2278" s="32"/>
      <c r="BE2278" s="32"/>
      <c r="BF2278" s="32"/>
      <c r="BG2278" s="32"/>
      <c r="BH2278" s="32"/>
      <c r="BI2278" s="34"/>
      <c r="BJ2278" s="34"/>
      <c r="BK2278" s="34"/>
      <c r="BL2278" s="34"/>
      <c r="BM2278">
        <v>-1</v>
      </c>
      <c r="BN2278" t="s">
        <v>5835</v>
      </c>
      <c r="BO2278" t="s">
        <v>8101</v>
      </c>
      <c r="BP2278" t="b">
        <v>1</v>
      </c>
    </row>
    <row r="2279" spans="1:68" x14ac:dyDescent="0.25">
      <c r="A2279" s="30" t="str">
        <f t="shared" si="36"/>
        <v>2014030092</v>
      </c>
      <c r="B2279" t="s">
        <v>242</v>
      </c>
      <c r="C2279">
        <v>92</v>
      </c>
      <c r="D2279" s="65" t="s">
        <v>8838</v>
      </c>
      <c r="E2279" t="s">
        <v>215</v>
      </c>
      <c r="F2279">
        <v>0</v>
      </c>
      <c r="G2279">
        <v>2014</v>
      </c>
      <c r="H2279">
        <v>2</v>
      </c>
      <c r="I2279" s="34">
        <v>59.5</v>
      </c>
      <c r="J2279">
        <v>65</v>
      </c>
      <c r="K2279" s="32">
        <v>46.1053</v>
      </c>
      <c r="L2279" s="32">
        <v>-59.366300000000003</v>
      </c>
      <c r="M2279" s="31">
        <v>41911.6796875</v>
      </c>
      <c r="N2279" s="33">
        <v>1.98</v>
      </c>
      <c r="O2279" s="33">
        <v>49.58</v>
      </c>
      <c r="P2279" s="32">
        <v>8.4776000000000007</v>
      </c>
      <c r="Q2279" s="32">
        <v>1.4791000000000001</v>
      </c>
      <c r="R2279" s="32">
        <v>13.179</v>
      </c>
      <c r="S2279" s="32">
        <v>4.7827999999999999</v>
      </c>
      <c r="T2279" s="32">
        <v>8.4788999999999994</v>
      </c>
      <c r="U2279" s="32">
        <v>1.4733000000000001</v>
      </c>
      <c r="V2279" s="32">
        <v>13.179</v>
      </c>
      <c r="W2279" s="32">
        <v>4.7849000000000004</v>
      </c>
      <c r="X2279" s="32">
        <v>30.403400000000001</v>
      </c>
      <c r="Y2279" s="32">
        <v>29.5059</v>
      </c>
      <c r="Z2279" s="32">
        <v>31.675599999999999</v>
      </c>
      <c r="AA2279" s="32">
        <v>0.82220000000000004</v>
      </c>
      <c r="AB2279" s="32">
        <v>30.398099999999999</v>
      </c>
      <c r="AC2279" s="32">
        <v>29.511600000000001</v>
      </c>
      <c r="AD2279" s="32">
        <v>31.676400000000001</v>
      </c>
      <c r="AE2279" s="32">
        <v>0.81930000000000003</v>
      </c>
      <c r="AF2279" s="32">
        <v>6.3244999999999996</v>
      </c>
      <c r="AG2279" s="32">
        <v>5.7892999999999999</v>
      </c>
      <c r="AH2279" s="32">
        <v>6.9406999999999996</v>
      </c>
      <c r="AI2279" s="32">
        <v>0.40670000000000001</v>
      </c>
      <c r="AJ2279" s="32">
        <v>7.7306999999999997</v>
      </c>
      <c r="AK2279" s="32">
        <v>6.9377000000000004</v>
      </c>
      <c r="AL2279" s="32">
        <v>8.6302000000000003</v>
      </c>
      <c r="AM2279" s="32">
        <v>0.55710000000000004</v>
      </c>
      <c r="AN2279" s="32">
        <v>3.2303999999999999</v>
      </c>
      <c r="AO2279" s="32">
        <v>3.2303000000000002</v>
      </c>
      <c r="AP2279" s="32">
        <v>13.177</v>
      </c>
      <c r="AQ2279" s="32">
        <v>2.0999999999999999E-3</v>
      </c>
      <c r="AR2279" s="32">
        <v>13.177300000000001</v>
      </c>
      <c r="AS2279" s="32">
        <v>1.6000000000000001E-3</v>
      </c>
      <c r="AT2279" s="32">
        <v>29.508900000000001</v>
      </c>
      <c r="AU2279" s="32">
        <v>3.0999999999999999E-3</v>
      </c>
      <c r="AV2279" s="32">
        <v>29.513200000000001</v>
      </c>
      <c r="AW2279" s="32">
        <v>1.2999999999999999E-3</v>
      </c>
      <c r="AX2279" s="32">
        <v>1.3992</v>
      </c>
      <c r="AY2279">
        <v>59.5</v>
      </c>
      <c r="AZ2279">
        <v>1.3974</v>
      </c>
      <c r="BA2279">
        <v>58.51</v>
      </c>
      <c r="BB2279">
        <v>62</v>
      </c>
      <c r="BC2279">
        <v>59.5</v>
      </c>
      <c r="BD2279" s="32">
        <v>1.3992</v>
      </c>
      <c r="BE2279" s="32">
        <v>1.4128000000000001</v>
      </c>
      <c r="BF2279" s="32">
        <v>31.706299999999999</v>
      </c>
      <c r="BG2279" s="32">
        <v>31.7088</v>
      </c>
      <c r="BH2279" s="32"/>
      <c r="BI2279" s="34"/>
      <c r="BJ2279" s="34">
        <v>36</v>
      </c>
      <c r="BK2279" s="34">
        <v>62</v>
      </c>
      <c r="BL2279" s="34">
        <v>26</v>
      </c>
      <c r="BM2279">
        <v>1</v>
      </c>
      <c r="BN2279" t="s">
        <v>5836</v>
      </c>
      <c r="BO2279" t="s">
        <v>8102</v>
      </c>
      <c r="BP2279" t="b">
        <v>1</v>
      </c>
    </row>
    <row r="2280" spans="1:68" x14ac:dyDescent="0.25">
      <c r="A2280" s="30" t="str">
        <f t="shared" si="36"/>
        <v>2014030094</v>
      </c>
      <c r="B2280" t="s">
        <v>242</v>
      </c>
      <c r="C2280">
        <v>94</v>
      </c>
      <c r="D2280" s="65" t="s">
        <v>8764</v>
      </c>
      <c r="E2280" t="s">
        <v>214</v>
      </c>
      <c r="F2280">
        <v>0</v>
      </c>
      <c r="G2280">
        <v>2014</v>
      </c>
      <c r="H2280">
        <v>2</v>
      </c>
      <c r="I2280" s="34">
        <v>87.3</v>
      </c>
      <c r="J2280">
        <v>94</v>
      </c>
      <c r="K2280" s="32">
        <v>46.215200000000003</v>
      </c>
      <c r="L2280" s="32">
        <v>-59.197299999999998</v>
      </c>
      <c r="M2280" s="31">
        <v>41911.751319444447</v>
      </c>
      <c r="N2280" s="33">
        <v>1.98</v>
      </c>
      <c r="O2280" s="33">
        <v>49.58</v>
      </c>
      <c r="P2280" s="32">
        <v>7.3761999999999999</v>
      </c>
      <c r="Q2280" s="32">
        <v>0.63660000000000005</v>
      </c>
      <c r="R2280" s="32">
        <v>11.5154</v>
      </c>
      <c r="S2280" s="32">
        <v>4.7767999999999997</v>
      </c>
      <c r="T2280" s="32">
        <v>7.3817000000000004</v>
      </c>
      <c r="U2280" s="32">
        <v>0.63570000000000004</v>
      </c>
      <c r="V2280" s="32">
        <v>11.5144</v>
      </c>
      <c r="W2280" s="32">
        <v>4.7760999999999996</v>
      </c>
      <c r="X2280" s="32">
        <v>30.828600000000002</v>
      </c>
      <c r="Y2280" s="32">
        <v>30.427600000000002</v>
      </c>
      <c r="Z2280" s="32">
        <v>31.656500000000001</v>
      </c>
      <c r="AA2280" s="32">
        <v>0.45729999999999998</v>
      </c>
      <c r="AB2280" s="32">
        <v>30.823799999999999</v>
      </c>
      <c r="AC2280" s="32">
        <v>30.430299999999999</v>
      </c>
      <c r="AD2280" s="32">
        <v>31.655200000000001</v>
      </c>
      <c r="AE2280" s="32">
        <v>0.45479999999999998</v>
      </c>
      <c r="AF2280" s="32">
        <v>6.5339</v>
      </c>
      <c r="AG2280" s="32">
        <v>6.1361999999999997</v>
      </c>
      <c r="AH2280" s="32">
        <v>6.9413999999999998</v>
      </c>
      <c r="AI2280" s="32">
        <v>0.2253</v>
      </c>
      <c r="AJ2280" s="32">
        <v>7.9813000000000001</v>
      </c>
      <c r="AK2280" s="32">
        <v>7.242</v>
      </c>
      <c r="AL2280" s="32">
        <v>8.6440999999999999</v>
      </c>
      <c r="AM2280" s="32">
        <v>0.38900000000000001</v>
      </c>
      <c r="AN2280" s="32">
        <v>2.2321</v>
      </c>
      <c r="AO2280" s="32">
        <v>2.2290999999999999</v>
      </c>
      <c r="AP2280" s="32">
        <v>11.5131</v>
      </c>
      <c r="AQ2280" s="32">
        <v>2E-3</v>
      </c>
      <c r="AR2280" s="32">
        <v>11.512499999999999</v>
      </c>
      <c r="AS2280" s="32">
        <v>2E-3</v>
      </c>
      <c r="AT2280" s="32">
        <v>30.438400000000001</v>
      </c>
      <c r="AU2280" s="32">
        <v>4.0000000000000002E-4</v>
      </c>
      <c r="AV2280" s="32">
        <v>30.440899999999999</v>
      </c>
      <c r="AW2280" s="32">
        <v>4.0000000000000002E-4</v>
      </c>
      <c r="AX2280" s="32">
        <v>0.61439999999999995</v>
      </c>
      <c r="AY2280">
        <v>54.54</v>
      </c>
      <c r="AZ2280">
        <v>0.61480000000000001</v>
      </c>
      <c r="BA2280">
        <v>54.54</v>
      </c>
      <c r="BB2280">
        <v>88</v>
      </c>
      <c r="BC2280">
        <v>87.26</v>
      </c>
      <c r="BD2280" s="32">
        <v>1.2898000000000001</v>
      </c>
      <c r="BE2280" s="32">
        <v>1.2887999999999999</v>
      </c>
      <c r="BF2280" s="32">
        <v>32.453600000000002</v>
      </c>
      <c r="BG2280" s="32">
        <v>32.457299999999996</v>
      </c>
      <c r="BH2280" s="32">
        <v>0.61439999999999995</v>
      </c>
      <c r="BI2280" s="34">
        <v>55</v>
      </c>
      <c r="BJ2280" s="34">
        <v>34</v>
      </c>
      <c r="BK2280" s="34">
        <v>88</v>
      </c>
      <c r="BL2280" s="34">
        <v>54</v>
      </c>
      <c r="BM2280">
        <v>0</v>
      </c>
      <c r="BN2280" t="s">
        <v>5837</v>
      </c>
      <c r="BO2280" t="s">
        <v>8103</v>
      </c>
      <c r="BP2280" t="b">
        <v>1</v>
      </c>
    </row>
    <row r="2281" spans="1:68" x14ac:dyDescent="0.25">
      <c r="A2281" s="30" t="str">
        <f t="shared" si="36"/>
        <v>2014030098</v>
      </c>
      <c r="B2281" t="s">
        <v>242</v>
      </c>
      <c r="C2281">
        <v>98</v>
      </c>
      <c r="D2281" s="65" t="s">
        <v>8893</v>
      </c>
      <c r="E2281" t="s">
        <v>213</v>
      </c>
      <c r="F2281">
        <v>0</v>
      </c>
      <c r="G2281">
        <v>2014</v>
      </c>
      <c r="H2281">
        <v>2</v>
      </c>
      <c r="I2281" s="34">
        <v>150.69999999999999</v>
      </c>
      <c r="J2281">
        <v>152</v>
      </c>
      <c r="K2281" s="32">
        <v>46.299700000000001</v>
      </c>
      <c r="L2281" s="32">
        <v>-59.065800000000003</v>
      </c>
      <c r="M2281" s="31">
        <v>41911.921597222223</v>
      </c>
      <c r="N2281" s="33">
        <v>0.99</v>
      </c>
      <c r="O2281" s="33">
        <v>49.58</v>
      </c>
      <c r="P2281" s="32">
        <v>5.2309000000000001</v>
      </c>
      <c r="Q2281" s="32">
        <v>0.307</v>
      </c>
      <c r="R2281" s="32">
        <v>12.7369</v>
      </c>
      <c r="S2281" s="32">
        <v>4.7858999999999998</v>
      </c>
      <c r="T2281" s="32">
        <v>5.2416</v>
      </c>
      <c r="U2281" s="32">
        <v>0.30509999999999998</v>
      </c>
      <c r="V2281" s="32">
        <v>12.7363</v>
      </c>
      <c r="W2281" s="32">
        <v>4.8346</v>
      </c>
      <c r="X2281" s="32">
        <v>30.871400000000001</v>
      </c>
      <c r="Y2281" s="32">
        <v>29.392399999999999</v>
      </c>
      <c r="Z2281" s="32">
        <v>31.706499999999998</v>
      </c>
      <c r="AA2281" s="32">
        <v>0.5151</v>
      </c>
      <c r="AB2281" s="32">
        <v>30.8688</v>
      </c>
      <c r="AC2281" s="32">
        <v>29.394400000000001</v>
      </c>
      <c r="AD2281" s="32">
        <v>31.714500000000001</v>
      </c>
      <c r="AE2281" s="32">
        <v>0.51919999999999999</v>
      </c>
      <c r="AF2281" s="32">
        <v>6.5495000000000001</v>
      </c>
      <c r="AG2281" s="32">
        <v>5.8890000000000002</v>
      </c>
      <c r="AH2281" s="32">
        <v>7.1586999999999996</v>
      </c>
      <c r="AI2281" s="32">
        <v>0.28120000000000001</v>
      </c>
      <c r="AJ2281" s="32">
        <v>8.0031999999999996</v>
      </c>
      <c r="AK2281" s="32">
        <v>7.0145999999999997</v>
      </c>
      <c r="AL2281" s="32">
        <v>8.9283999999999999</v>
      </c>
      <c r="AM2281" s="32">
        <v>0.46410000000000001</v>
      </c>
      <c r="AN2281" s="32">
        <v>3.1638999999999999</v>
      </c>
      <c r="AO2281" s="32">
        <v>3.1194000000000002</v>
      </c>
      <c r="AP2281" s="32">
        <v>12.653</v>
      </c>
      <c r="AQ2281" s="32">
        <v>0.111</v>
      </c>
      <c r="AR2281" s="32">
        <v>12.6326</v>
      </c>
      <c r="AS2281" s="32">
        <v>0.1527</v>
      </c>
      <c r="AT2281" s="32">
        <v>29.441700000000001</v>
      </c>
      <c r="AU2281" s="32">
        <v>6.54E-2</v>
      </c>
      <c r="AV2281" s="32">
        <v>29.457699999999999</v>
      </c>
      <c r="AW2281" s="32">
        <v>9.3899999999999997E-2</v>
      </c>
      <c r="AX2281" s="32">
        <v>0.307</v>
      </c>
      <c r="AY2281">
        <v>44.62</v>
      </c>
      <c r="AZ2281">
        <v>0.30509999999999998</v>
      </c>
      <c r="BA2281">
        <v>44.62</v>
      </c>
      <c r="BB2281">
        <v>150</v>
      </c>
      <c r="BC2281">
        <v>150.69</v>
      </c>
      <c r="BD2281" s="32">
        <v>6.4912999999999998</v>
      </c>
      <c r="BE2281" s="32">
        <v>6.5419999999999998</v>
      </c>
      <c r="BF2281" s="32">
        <v>34.512799999999999</v>
      </c>
      <c r="BG2281" s="32">
        <v>34.558399999999999</v>
      </c>
      <c r="BH2281" s="32">
        <v>0.307</v>
      </c>
      <c r="BI2281" s="34">
        <v>45</v>
      </c>
      <c r="BJ2281" s="34">
        <v>26</v>
      </c>
      <c r="BK2281" s="34">
        <v>128</v>
      </c>
      <c r="BL2281" s="34">
        <v>102</v>
      </c>
      <c r="BM2281">
        <v>0</v>
      </c>
      <c r="BN2281" t="s">
        <v>5838</v>
      </c>
      <c r="BO2281" t="s">
        <v>8104</v>
      </c>
      <c r="BP2281" t="b">
        <v>1</v>
      </c>
    </row>
    <row r="2282" spans="1:68" x14ac:dyDescent="0.25">
      <c r="A2282" s="30" t="str">
        <f t="shared" si="36"/>
        <v>2014030100</v>
      </c>
      <c r="B2282" t="s">
        <v>242</v>
      </c>
      <c r="C2282">
        <v>100</v>
      </c>
      <c r="D2282" s="65" t="s">
        <v>8839</v>
      </c>
      <c r="E2282" t="s">
        <v>212</v>
      </c>
      <c r="F2282">
        <v>0</v>
      </c>
      <c r="G2282">
        <v>2014</v>
      </c>
      <c r="H2282">
        <v>2</v>
      </c>
      <c r="I2282" s="34">
        <v>362.7</v>
      </c>
      <c r="J2282">
        <v>386</v>
      </c>
      <c r="K2282" s="32">
        <v>46.415799999999997</v>
      </c>
      <c r="L2282" s="32">
        <v>-58.883000000000003</v>
      </c>
      <c r="M2282" s="31">
        <v>41912.036099537036</v>
      </c>
      <c r="N2282" s="33">
        <v>0.99</v>
      </c>
      <c r="O2282" s="33">
        <v>49.58</v>
      </c>
      <c r="P2282" s="32">
        <v>7.1363000000000003</v>
      </c>
      <c r="Q2282" s="32">
        <v>1.0528</v>
      </c>
      <c r="R2282" s="32">
        <v>13.37</v>
      </c>
      <c r="S2282" s="32">
        <v>5.5587999999999997</v>
      </c>
      <c r="T2282" s="32">
        <v>7.1334999999999997</v>
      </c>
      <c r="U2282" s="32">
        <v>1.0588</v>
      </c>
      <c r="V2282" s="32">
        <v>13.369400000000001</v>
      </c>
      <c r="W2282" s="32">
        <v>5.5548999999999999</v>
      </c>
      <c r="X2282" s="32">
        <v>31.251100000000001</v>
      </c>
      <c r="Y2282" s="32">
        <v>30.4573</v>
      </c>
      <c r="Z2282" s="32">
        <v>32.198700000000002</v>
      </c>
      <c r="AA2282" s="32">
        <v>0.72009999999999996</v>
      </c>
      <c r="AB2282" s="32">
        <v>31.249300000000002</v>
      </c>
      <c r="AC2282" s="32">
        <v>30.459900000000001</v>
      </c>
      <c r="AD2282" s="32">
        <v>32.196599999999997</v>
      </c>
      <c r="AE2282" s="32">
        <v>0.71860000000000002</v>
      </c>
      <c r="AF2282" s="32">
        <v>6.7743000000000002</v>
      </c>
      <c r="AG2282" s="32">
        <v>5.7618999999999998</v>
      </c>
      <c r="AH2282" s="32">
        <v>7.5464000000000002</v>
      </c>
      <c r="AI2282" s="32">
        <v>0.68259999999999998</v>
      </c>
      <c r="AJ2282" s="32">
        <v>8.2698999999999998</v>
      </c>
      <c r="AK2282" s="32">
        <v>6.8314000000000004</v>
      </c>
      <c r="AL2282" s="32">
        <v>9.2802000000000007</v>
      </c>
      <c r="AM2282" s="32">
        <v>0.90610000000000002</v>
      </c>
      <c r="AN2282" s="32">
        <v>2.9826999999999999</v>
      </c>
      <c r="AO2282" s="32">
        <v>2.9782000000000002</v>
      </c>
      <c r="AP2282" s="32">
        <v>13.3584</v>
      </c>
      <c r="AQ2282" s="32">
        <v>6.8999999999999999E-3</v>
      </c>
      <c r="AR2282" s="32">
        <v>13.357799999999999</v>
      </c>
      <c r="AS2282" s="32">
        <v>7.3000000000000001E-3</v>
      </c>
      <c r="AT2282" s="32">
        <v>30.458400000000001</v>
      </c>
      <c r="AU2282" s="32">
        <v>8.9999999999999998E-4</v>
      </c>
      <c r="AV2282" s="32">
        <v>30.461300000000001</v>
      </c>
      <c r="AW2282" s="32">
        <v>1E-3</v>
      </c>
      <c r="AX2282" s="32">
        <v>0.94279999999999997</v>
      </c>
      <c r="AY2282">
        <v>53.55</v>
      </c>
      <c r="AZ2282">
        <v>0.93930000000000002</v>
      </c>
      <c r="BA2282">
        <v>53.55</v>
      </c>
      <c r="BB2282">
        <v>371</v>
      </c>
      <c r="BC2282">
        <v>362.66</v>
      </c>
      <c r="BD2282" s="32">
        <v>5.4816000000000003</v>
      </c>
      <c r="BE2282" s="32">
        <v>5.4809000000000001</v>
      </c>
      <c r="BF2282" s="32">
        <v>34.898099999999999</v>
      </c>
      <c r="BG2282" s="32">
        <v>34.901400000000002</v>
      </c>
      <c r="BH2282" s="32">
        <v>0.94279999999999997</v>
      </c>
      <c r="BI2282" s="34">
        <v>54</v>
      </c>
      <c r="BJ2282" s="34">
        <v>27</v>
      </c>
      <c r="BK2282" s="34">
        <v>119</v>
      </c>
      <c r="BL2282" s="34">
        <v>92</v>
      </c>
      <c r="BM2282">
        <v>0</v>
      </c>
      <c r="BN2282" t="s">
        <v>5839</v>
      </c>
      <c r="BO2282" t="s">
        <v>8105</v>
      </c>
      <c r="BP2282" t="b">
        <v>1</v>
      </c>
    </row>
    <row r="2283" spans="1:68" x14ac:dyDescent="0.25">
      <c r="A2283" s="30" t="str">
        <f t="shared" si="36"/>
        <v>2014030102</v>
      </c>
      <c r="B2283" t="s">
        <v>242</v>
      </c>
      <c r="C2283">
        <v>102</v>
      </c>
      <c r="D2283" s="65" t="s">
        <v>8765</v>
      </c>
      <c r="E2283" t="s">
        <v>243</v>
      </c>
      <c r="F2283">
        <v>0</v>
      </c>
      <c r="G2283">
        <v>2014</v>
      </c>
      <c r="H2283">
        <v>2</v>
      </c>
      <c r="I2283" s="34">
        <v>451.7</v>
      </c>
      <c r="J2283">
        <v>465</v>
      </c>
      <c r="K2283" s="32">
        <v>46.710500000000003</v>
      </c>
      <c r="L2283" s="32">
        <v>-58.435200000000002</v>
      </c>
      <c r="M2283" s="31">
        <v>41912.199131944442</v>
      </c>
      <c r="N2283" s="33">
        <v>1.98</v>
      </c>
      <c r="O2283" s="33">
        <v>49.58</v>
      </c>
      <c r="P2283" s="32">
        <v>7.3773999999999997</v>
      </c>
      <c r="Q2283" s="32">
        <v>1.7692000000000001</v>
      </c>
      <c r="R2283" s="32">
        <v>12.7187</v>
      </c>
      <c r="S2283" s="32">
        <v>5.2485999999999997</v>
      </c>
      <c r="T2283" s="32">
        <v>7.3632999999999997</v>
      </c>
      <c r="U2283" s="32">
        <v>1.7681</v>
      </c>
      <c r="V2283" s="32">
        <v>12.7179</v>
      </c>
      <c r="W2283" s="32">
        <v>5.2488999999999999</v>
      </c>
      <c r="X2283" s="32">
        <v>31.318899999999999</v>
      </c>
      <c r="Y2283" s="32">
        <v>30.649899999999999</v>
      </c>
      <c r="Z2283" s="32">
        <v>32.221400000000003</v>
      </c>
      <c r="AA2283" s="32">
        <v>0.6734</v>
      </c>
      <c r="AB2283" s="32">
        <v>31.3184</v>
      </c>
      <c r="AC2283" s="32">
        <v>30.652999999999999</v>
      </c>
      <c r="AD2283" s="32">
        <v>32.223199999999999</v>
      </c>
      <c r="AE2283" s="32">
        <v>0.67220000000000002</v>
      </c>
      <c r="AF2283" s="32">
        <v>6.9447999999999999</v>
      </c>
      <c r="AG2283" s="32">
        <v>5.8676000000000004</v>
      </c>
      <c r="AH2283" s="32">
        <v>7.8380999999999998</v>
      </c>
      <c r="AI2283" s="32">
        <v>0.78669999999999995</v>
      </c>
      <c r="AJ2283" s="32">
        <v>8.5051000000000005</v>
      </c>
      <c r="AK2283" s="32">
        <v>6.9809000000000001</v>
      </c>
      <c r="AL2283" s="32">
        <v>9.7754999999999992</v>
      </c>
      <c r="AM2283" s="32">
        <v>1.0558000000000001</v>
      </c>
      <c r="AN2283" s="32">
        <v>2.6758999999999999</v>
      </c>
      <c r="AO2283" s="32">
        <v>2.6749999999999998</v>
      </c>
      <c r="AP2283" s="32">
        <v>12.711600000000001</v>
      </c>
      <c r="AQ2283" s="32">
        <v>5.3E-3</v>
      </c>
      <c r="AR2283" s="32">
        <v>12.711399999999999</v>
      </c>
      <c r="AS2283" s="32">
        <v>4.8999999999999998E-3</v>
      </c>
      <c r="AT2283" s="32">
        <v>30.653500000000001</v>
      </c>
      <c r="AU2283" s="32">
        <v>1E-4</v>
      </c>
      <c r="AV2283" s="32">
        <v>30.656600000000001</v>
      </c>
      <c r="AW2283" s="32">
        <v>2.0000000000000001E-4</v>
      </c>
      <c r="AX2283" s="32">
        <v>0.68710000000000004</v>
      </c>
      <c r="AY2283">
        <v>112.03</v>
      </c>
      <c r="AZ2283">
        <v>0.68640000000000001</v>
      </c>
      <c r="BA2283">
        <v>112.03</v>
      </c>
      <c r="BB2283">
        <v>465</v>
      </c>
      <c r="BC2283">
        <v>451.73</v>
      </c>
      <c r="BD2283" s="32">
        <v>5.5720999999999998</v>
      </c>
      <c r="BE2283" s="32">
        <v>5.5709999999999997</v>
      </c>
      <c r="BF2283" s="32">
        <v>34.8782</v>
      </c>
      <c r="BG2283" s="32">
        <v>34.881700000000002</v>
      </c>
      <c r="BH2283" s="32">
        <v>0.68710000000000004</v>
      </c>
      <c r="BI2283" s="34">
        <v>113</v>
      </c>
      <c r="BJ2283" s="34">
        <v>28</v>
      </c>
      <c r="BK2283" s="34">
        <v>154</v>
      </c>
      <c r="BL2283" s="34">
        <v>126</v>
      </c>
      <c r="BM2283">
        <v>0</v>
      </c>
      <c r="BN2283" t="s">
        <v>5840</v>
      </c>
      <c r="BO2283" t="s">
        <v>8106</v>
      </c>
      <c r="BP2283" t="b">
        <v>1</v>
      </c>
    </row>
    <row r="2284" spans="1:68" x14ac:dyDescent="0.25">
      <c r="A2284" s="30" t="str">
        <f t="shared" si="36"/>
        <v>2014030104</v>
      </c>
      <c r="B2284" t="s">
        <v>242</v>
      </c>
      <c r="C2284">
        <v>104</v>
      </c>
      <c r="D2284" s="65" t="s">
        <v>8912</v>
      </c>
      <c r="E2284" t="s">
        <v>111</v>
      </c>
      <c r="F2284">
        <v>1</v>
      </c>
      <c r="G2284">
        <v>2014</v>
      </c>
      <c r="H2284">
        <v>2</v>
      </c>
      <c r="I2284" s="34">
        <v>75.400000000000006</v>
      </c>
      <c r="J2284">
        <v>80</v>
      </c>
      <c r="K2284" s="32">
        <v>46.959800000000001</v>
      </c>
      <c r="L2284" s="32">
        <v>-60.216500000000003</v>
      </c>
      <c r="M2284" s="31">
        <v>41912.678969907407</v>
      </c>
      <c r="N2284" s="33">
        <v>1.98</v>
      </c>
      <c r="O2284" s="33">
        <v>49.58</v>
      </c>
      <c r="P2284" s="32">
        <v>9.8664000000000005</v>
      </c>
      <c r="Q2284" s="32">
        <v>2.5851000000000002</v>
      </c>
      <c r="R2284" s="32">
        <v>14.3627</v>
      </c>
      <c r="S2284" s="32">
        <v>4.7815000000000003</v>
      </c>
      <c r="T2284" s="32">
        <v>9.8935999999999993</v>
      </c>
      <c r="U2284" s="32">
        <v>2.5926</v>
      </c>
      <c r="V2284" s="32">
        <v>14.362</v>
      </c>
      <c r="W2284" s="32">
        <v>4.7609000000000004</v>
      </c>
      <c r="X2284" s="32">
        <v>29.848199999999999</v>
      </c>
      <c r="Y2284" s="32">
        <v>28.9008</v>
      </c>
      <c r="Z2284" s="32">
        <v>31.345800000000001</v>
      </c>
      <c r="AA2284" s="32">
        <v>0.96050000000000002</v>
      </c>
      <c r="AB2284" s="32">
        <v>29.8369</v>
      </c>
      <c r="AC2284" s="32">
        <v>28.903300000000002</v>
      </c>
      <c r="AD2284" s="32">
        <v>31.3368</v>
      </c>
      <c r="AE2284" s="32">
        <v>0.95179999999999998</v>
      </c>
      <c r="AF2284" s="32">
        <v>5.9733000000000001</v>
      </c>
      <c r="AG2284" s="32">
        <v>5.4882</v>
      </c>
      <c r="AH2284" s="32">
        <v>6.3136999999999999</v>
      </c>
      <c r="AI2284" s="32">
        <v>0.2172</v>
      </c>
      <c r="AJ2284" s="32">
        <v>7.2443</v>
      </c>
      <c r="AK2284" s="32">
        <v>6.3916000000000004</v>
      </c>
      <c r="AL2284" s="32">
        <v>7.7938999999999998</v>
      </c>
      <c r="AM2284" s="32">
        <v>0.33760000000000001</v>
      </c>
      <c r="AN2284" s="32">
        <v>3.5926999999999998</v>
      </c>
      <c r="AO2284" s="32">
        <v>3.5830000000000002</v>
      </c>
      <c r="AP2284" s="32">
        <v>14.3607</v>
      </c>
      <c r="AQ2284" s="32">
        <v>1.6999999999999999E-3</v>
      </c>
      <c r="AR2284" s="32">
        <v>14.360200000000001</v>
      </c>
      <c r="AS2284" s="32">
        <v>1.8E-3</v>
      </c>
      <c r="AT2284" s="32">
        <v>28.902000000000001</v>
      </c>
      <c r="AU2284" s="32">
        <v>1.1000000000000001E-3</v>
      </c>
      <c r="AV2284" s="32">
        <v>28.904399999999999</v>
      </c>
      <c r="AW2284" s="32">
        <v>1.1000000000000001E-3</v>
      </c>
      <c r="AX2284" s="32">
        <v>1.1656</v>
      </c>
      <c r="AY2284">
        <v>63.46</v>
      </c>
      <c r="AZ2284">
        <v>1.1641999999999999</v>
      </c>
      <c r="BA2284">
        <v>63.46</v>
      </c>
      <c r="BB2284">
        <v>78.2</v>
      </c>
      <c r="BC2284">
        <v>75.36</v>
      </c>
      <c r="BD2284" s="32">
        <v>1.4240999999999999</v>
      </c>
      <c r="BE2284" s="32">
        <v>1.4202999999999999</v>
      </c>
      <c r="BF2284" s="32">
        <v>32.4696</v>
      </c>
      <c r="BG2284" s="32">
        <v>32.473100000000002</v>
      </c>
      <c r="BH2284" s="32"/>
      <c r="BI2284" s="34"/>
      <c r="BJ2284" s="34">
        <v>41</v>
      </c>
      <c r="BK2284" s="34">
        <v>76</v>
      </c>
      <c r="BL2284" s="34">
        <v>35</v>
      </c>
      <c r="BM2284">
        <v>0</v>
      </c>
      <c r="BN2284" t="s">
        <v>5841</v>
      </c>
      <c r="BO2284" t="s">
        <v>8107</v>
      </c>
      <c r="BP2284" t="b">
        <v>1</v>
      </c>
    </row>
    <row r="2285" spans="1:68" x14ac:dyDescent="0.25">
      <c r="A2285" s="30" t="str">
        <f t="shared" si="36"/>
        <v>2014030106</v>
      </c>
      <c r="B2285" t="s">
        <v>242</v>
      </c>
      <c r="C2285">
        <v>106</v>
      </c>
      <c r="D2285" s="65" t="s">
        <v>8766</v>
      </c>
      <c r="E2285" t="s">
        <v>83</v>
      </c>
      <c r="F2285">
        <v>1</v>
      </c>
      <c r="G2285">
        <v>2014</v>
      </c>
      <c r="H2285">
        <v>2</v>
      </c>
      <c r="I2285" s="34">
        <v>180.4</v>
      </c>
      <c r="J2285">
        <v>186</v>
      </c>
      <c r="K2285" s="32">
        <v>47.025199999999998</v>
      </c>
      <c r="L2285" s="32">
        <v>-60.116</v>
      </c>
      <c r="M2285" s="31">
        <v>41912.738680555558</v>
      </c>
      <c r="N2285" s="33">
        <v>1.98</v>
      </c>
      <c r="O2285" s="33">
        <v>49.58</v>
      </c>
      <c r="P2285" s="32">
        <v>9.6485000000000003</v>
      </c>
      <c r="Q2285" s="32">
        <v>1.1888000000000001</v>
      </c>
      <c r="R2285" s="32">
        <v>14.156700000000001</v>
      </c>
      <c r="S2285" s="32">
        <v>5.4608999999999996</v>
      </c>
      <c r="T2285" s="32">
        <v>9.6509999999999998</v>
      </c>
      <c r="U2285" s="32">
        <v>1.1892</v>
      </c>
      <c r="V2285" s="32">
        <v>14.1563</v>
      </c>
      <c r="W2285" s="32">
        <v>5.4626999999999999</v>
      </c>
      <c r="X2285" s="32">
        <v>29.800899999999999</v>
      </c>
      <c r="Y2285" s="32">
        <v>29.0002</v>
      </c>
      <c r="Z2285" s="32">
        <v>31.1997</v>
      </c>
      <c r="AA2285" s="32">
        <v>0.90890000000000004</v>
      </c>
      <c r="AB2285" s="32">
        <v>29.799199999999999</v>
      </c>
      <c r="AC2285" s="32">
        <v>29.001999999999999</v>
      </c>
      <c r="AD2285" s="32">
        <v>31.1966</v>
      </c>
      <c r="AE2285" s="32">
        <v>0.90600000000000003</v>
      </c>
      <c r="AF2285" s="32">
        <v>6.0312000000000001</v>
      </c>
      <c r="AG2285" s="32">
        <v>5.5510999999999999</v>
      </c>
      <c r="AH2285" s="32">
        <v>6.5594999999999999</v>
      </c>
      <c r="AI2285" s="32">
        <v>0.31390000000000001</v>
      </c>
      <c r="AJ2285" s="32">
        <v>7.3211000000000004</v>
      </c>
      <c r="AK2285" s="32">
        <v>6.3932000000000002</v>
      </c>
      <c r="AL2285" s="32">
        <v>8.1052999999999997</v>
      </c>
      <c r="AM2285" s="32">
        <v>0.45450000000000002</v>
      </c>
      <c r="AN2285" s="32">
        <v>3.4533999999999998</v>
      </c>
      <c r="AO2285" s="32">
        <v>3.4495</v>
      </c>
      <c r="AP2285" s="32">
        <v>14.155099999999999</v>
      </c>
      <c r="AQ2285" s="32">
        <v>1E-3</v>
      </c>
      <c r="AR2285" s="32">
        <v>14.154999999999999</v>
      </c>
      <c r="AS2285" s="32">
        <v>1E-3</v>
      </c>
      <c r="AT2285" s="32">
        <v>29.000800000000002</v>
      </c>
      <c r="AU2285" s="32">
        <v>5.9999999999999995E-4</v>
      </c>
      <c r="AV2285" s="32">
        <v>29.002800000000001</v>
      </c>
      <c r="AW2285" s="32">
        <v>5.9999999999999995E-4</v>
      </c>
      <c r="AX2285" s="32">
        <v>0.3241</v>
      </c>
      <c r="AY2285">
        <v>60.48</v>
      </c>
      <c r="AZ2285">
        <v>0.3226</v>
      </c>
      <c r="BA2285">
        <v>57.51</v>
      </c>
      <c r="BB2285">
        <v>190.2</v>
      </c>
      <c r="BD2285" s="32"/>
      <c r="BE2285" s="32"/>
      <c r="BF2285" s="32"/>
      <c r="BG2285" s="32"/>
      <c r="BH2285" s="32">
        <v>0.3241</v>
      </c>
      <c r="BI2285" s="34">
        <v>61</v>
      </c>
      <c r="BJ2285" s="34">
        <v>36</v>
      </c>
      <c r="BK2285" s="34">
        <v>143</v>
      </c>
      <c r="BL2285" s="34">
        <v>107</v>
      </c>
      <c r="BM2285">
        <v>0</v>
      </c>
      <c r="BN2285" t="s">
        <v>5842</v>
      </c>
      <c r="BO2285" t="s">
        <v>8108</v>
      </c>
      <c r="BP2285" t="b">
        <v>1</v>
      </c>
    </row>
    <row r="2286" spans="1:68" x14ac:dyDescent="0.25">
      <c r="A2286" s="30" t="str">
        <f t="shared" si="36"/>
        <v>2014030109</v>
      </c>
      <c r="B2286" t="s">
        <v>242</v>
      </c>
      <c r="C2286">
        <v>109</v>
      </c>
      <c r="D2286" s="65" t="s">
        <v>8840</v>
      </c>
      <c r="E2286" t="s">
        <v>110</v>
      </c>
      <c r="F2286">
        <v>1</v>
      </c>
      <c r="G2286">
        <v>2014</v>
      </c>
      <c r="H2286">
        <v>2</v>
      </c>
      <c r="I2286" s="34">
        <v>328</v>
      </c>
      <c r="J2286">
        <v>335</v>
      </c>
      <c r="K2286" s="32">
        <v>47.101700000000001</v>
      </c>
      <c r="L2286" s="32">
        <v>-59.9893</v>
      </c>
      <c r="M2286" s="31">
        <v>41912.828310185185</v>
      </c>
      <c r="N2286" s="33">
        <v>0.99</v>
      </c>
      <c r="O2286" s="33">
        <v>49.58</v>
      </c>
      <c r="P2286" s="32">
        <v>9.6513000000000009</v>
      </c>
      <c r="Q2286" s="32">
        <v>1.3912</v>
      </c>
      <c r="R2286" s="32">
        <v>14.5565</v>
      </c>
      <c r="S2286" s="32">
        <v>5.2214</v>
      </c>
      <c r="T2286" s="32">
        <v>9.6546000000000003</v>
      </c>
      <c r="U2286" s="32">
        <v>1.3946000000000001</v>
      </c>
      <c r="V2286" s="32">
        <v>14.555999999999999</v>
      </c>
      <c r="W2286" s="32">
        <v>5.2190000000000003</v>
      </c>
      <c r="X2286" s="32">
        <v>30.036300000000001</v>
      </c>
      <c r="Y2286" s="32">
        <v>28.7666</v>
      </c>
      <c r="Z2286" s="32">
        <v>31.7958</v>
      </c>
      <c r="AA2286" s="32">
        <v>1.1927000000000001</v>
      </c>
      <c r="AB2286" s="32">
        <v>30.030799999999999</v>
      </c>
      <c r="AC2286" s="32">
        <v>28.7698</v>
      </c>
      <c r="AD2286" s="32">
        <v>31.792300000000001</v>
      </c>
      <c r="AE2286" s="32">
        <v>1.1865000000000001</v>
      </c>
      <c r="AF2286" s="32">
        <v>6.1439000000000004</v>
      </c>
      <c r="AG2286" s="32">
        <v>5.8013000000000003</v>
      </c>
      <c r="AH2286" s="32">
        <v>6.6527000000000003</v>
      </c>
      <c r="AI2286" s="32">
        <v>0.3332</v>
      </c>
      <c r="AJ2286" s="32">
        <v>7.4610000000000003</v>
      </c>
      <c r="AK2286" s="32">
        <v>6.8442999999999996</v>
      </c>
      <c r="AL2286" s="32">
        <v>8.2314000000000007</v>
      </c>
      <c r="AM2286" s="32">
        <v>0.45100000000000001</v>
      </c>
      <c r="AN2286" s="32">
        <v>4.18</v>
      </c>
      <c r="AO2286" s="32">
        <v>4.1745999999999999</v>
      </c>
      <c r="AP2286" s="32">
        <v>14.5547</v>
      </c>
      <c r="AQ2286" s="32">
        <v>1.1000000000000001E-3</v>
      </c>
      <c r="AR2286" s="32">
        <v>14.5541</v>
      </c>
      <c r="AS2286" s="32">
        <v>1.1000000000000001E-3</v>
      </c>
      <c r="AT2286" s="32">
        <v>28.767199999999999</v>
      </c>
      <c r="AU2286" s="32">
        <v>5.9999999999999995E-4</v>
      </c>
      <c r="AV2286" s="32">
        <v>28.770199999999999</v>
      </c>
      <c r="AW2286" s="32">
        <v>5.0000000000000001E-4</v>
      </c>
      <c r="AX2286" s="32">
        <v>0.8679</v>
      </c>
      <c r="AY2286">
        <v>56.52</v>
      </c>
      <c r="AZ2286">
        <v>0.86680000000000001</v>
      </c>
      <c r="BA2286">
        <v>56.52</v>
      </c>
      <c r="BB2286">
        <v>321</v>
      </c>
      <c r="BC2286">
        <v>321.06</v>
      </c>
      <c r="BD2286" s="32">
        <v>5.6786000000000003</v>
      </c>
      <c r="BE2286" s="32">
        <v>5.6768999999999998</v>
      </c>
      <c r="BF2286" s="32">
        <v>34.844000000000001</v>
      </c>
      <c r="BG2286" s="32">
        <v>34.847000000000001</v>
      </c>
      <c r="BH2286" s="32">
        <v>0.8679</v>
      </c>
      <c r="BI2286" s="34">
        <v>57</v>
      </c>
      <c r="BJ2286" s="34">
        <v>38</v>
      </c>
      <c r="BK2286" s="34">
        <v>129</v>
      </c>
      <c r="BL2286" s="34">
        <v>91</v>
      </c>
      <c r="BM2286">
        <v>0</v>
      </c>
      <c r="BN2286" t="s">
        <v>5843</v>
      </c>
      <c r="BO2286" t="s">
        <v>8109</v>
      </c>
      <c r="BP2286" t="b">
        <v>1</v>
      </c>
    </row>
    <row r="2287" spans="1:68" x14ac:dyDescent="0.25">
      <c r="A2287" s="30" t="str">
        <f t="shared" si="36"/>
        <v>2014030112</v>
      </c>
      <c r="B2287" t="s">
        <v>242</v>
      </c>
      <c r="C2287">
        <v>112</v>
      </c>
      <c r="D2287" s="65" t="s">
        <v>8727</v>
      </c>
      <c r="E2287" t="s">
        <v>109</v>
      </c>
      <c r="F2287">
        <v>1</v>
      </c>
      <c r="G2287">
        <v>2014</v>
      </c>
      <c r="H2287">
        <v>2</v>
      </c>
      <c r="I2287" s="34">
        <v>457.6</v>
      </c>
      <c r="J2287">
        <v>481</v>
      </c>
      <c r="K2287" s="32">
        <v>47.2712</v>
      </c>
      <c r="L2287" s="32">
        <v>-59.780999999999999</v>
      </c>
      <c r="M2287" s="31">
        <v>41912.962835648148</v>
      </c>
      <c r="N2287" s="33">
        <v>1.98</v>
      </c>
      <c r="O2287" s="33">
        <v>49.58</v>
      </c>
      <c r="P2287" s="32">
        <v>4.5308999999999999</v>
      </c>
      <c r="Q2287" s="32">
        <v>0.70479999999999998</v>
      </c>
      <c r="R2287" s="32">
        <v>10.0372</v>
      </c>
      <c r="S2287" s="32">
        <v>3.7765</v>
      </c>
      <c r="T2287" s="32">
        <v>4.4099000000000004</v>
      </c>
      <c r="U2287" s="32">
        <v>0.70509999999999995</v>
      </c>
      <c r="V2287" s="32">
        <v>10.0505</v>
      </c>
      <c r="W2287" s="32">
        <v>3.7311999999999999</v>
      </c>
      <c r="X2287" s="32">
        <v>31.6706</v>
      </c>
      <c r="Y2287" s="32">
        <v>30.757100000000001</v>
      </c>
      <c r="Z2287" s="32">
        <v>32.234299999999998</v>
      </c>
      <c r="AA2287" s="32">
        <v>0.47470000000000001</v>
      </c>
      <c r="AB2287" s="32">
        <v>31.686599999999999</v>
      </c>
      <c r="AC2287" s="32">
        <v>30.753900000000002</v>
      </c>
      <c r="AD2287" s="32">
        <v>32.2361</v>
      </c>
      <c r="AE2287" s="32">
        <v>0.46410000000000001</v>
      </c>
      <c r="AF2287" s="32">
        <v>7.1227999999999998</v>
      </c>
      <c r="AG2287" s="32">
        <v>6.5842000000000001</v>
      </c>
      <c r="AH2287" s="32">
        <v>7.5305</v>
      </c>
      <c r="AI2287" s="32">
        <v>0.29549999999999998</v>
      </c>
      <c r="AJ2287" s="32">
        <v>8.7909000000000006</v>
      </c>
      <c r="AK2287" s="32">
        <v>8.0183</v>
      </c>
      <c r="AL2287" s="32">
        <v>9.3423999999999996</v>
      </c>
      <c r="AM2287" s="32">
        <v>0.4118</v>
      </c>
      <c r="AN2287" s="32">
        <v>2.0552999999999999</v>
      </c>
      <c r="AO2287" s="32">
        <v>2.0150999999999999</v>
      </c>
      <c r="AP2287" s="32">
        <v>9.9025999999999996</v>
      </c>
      <c r="AQ2287" s="32">
        <v>0.1676</v>
      </c>
      <c r="AR2287" s="32">
        <v>9.8745999999999992</v>
      </c>
      <c r="AS2287" s="32">
        <v>0.2155</v>
      </c>
      <c r="AT2287" s="32">
        <v>30.803100000000001</v>
      </c>
      <c r="AU2287" s="32">
        <v>5.3199999999999997E-2</v>
      </c>
      <c r="AV2287" s="32">
        <v>30.8125</v>
      </c>
      <c r="AW2287" s="32">
        <v>7.1400000000000005E-2</v>
      </c>
      <c r="AX2287" s="32">
        <v>0.70479999999999998</v>
      </c>
      <c r="AY2287">
        <v>46.6</v>
      </c>
      <c r="AZ2287">
        <v>0.70509999999999995</v>
      </c>
      <c r="BA2287">
        <v>49.58</v>
      </c>
      <c r="BB2287">
        <v>450.3</v>
      </c>
      <c r="BC2287">
        <v>450.72</v>
      </c>
      <c r="BD2287" s="32">
        <v>5.4813000000000001</v>
      </c>
      <c r="BE2287" s="32">
        <v>5.4805999999999999</v>
      </c>
      <c r="BF2287" s="32">
        <v>34.896500000000003</v>
      </c>
      <c r="BG2287" s="32">
        <v>34.900100000000002</v>
      </c>
      <c r="BH2287" s="32">
        <v>0.70479999999999998</v>
      </c>
      <c r="BI2287" s="34">
        <v>47</v>
      </c>
      <c r="BJ2287" s="34">
        <v>22</v>
      </c>
      <c r="BK2287" s="34">
        <v>119</v>
      </c>
      <c r="BL2287" s="34">
        <v>97</v>
      </c>
      <c r="BM2287">
        <v>0</v>
      </c>
      <c r="BN2287" t="s">
        <v>5844</v>
      </c>
      <c r="BO2287" t="s">
        <v>8110</v>
      </c>
      <c r="BP2287" t="b">
        <v>1</v>
      </c>
    </row>
    <row r="2288" spans="1:68" x14ac:dyDescent="0.25">
      <c r="A2288" s="30" t="str">
        <f t="shared" si="36"/>
        <v>2014030115</v>
      </c>
      <c r="B2288" t="s">
        <v>242</v>
      </c>
      <c r="C2288">
        <v>115</v>
      </c>
      <c r="D2288" s="65" t="s">
        <v>8841</v>
      </c>
      <c r="E2288" t="s">
        <v>108</v>
      </c>
      <c r="F2288">
        <v>1</v>
      </c>
      <c r="G2288">
        <v>2014</v>
      </c>
      <c r="H2288">
        <v>2</v>
      </c>
      <c r="I2288" s="34">
        <v>468.5</v>
      </c>
      <c r="J2288">
        <v>471</v>
      </c>
      <c r="K2288" s="32">
        <v>47.434199999999997</v>
      </c>
      <c r="L2288" s="32">
        <v>-59.564</v>
      </c>
      <c r="M2288" s="31">
        <v>41913.146678240744</v>
      </c>
      <c r="N2288" s="33">
        <v>0.99</v>
      </c>
      <c r="O2288" s="33">
        <v>49.58</v>
      </c>
      <c r="P2288" s="32">
        <v>4.2662000000000004</v>
      </c>
      <c r="Q2288" s="32">
        <v>0.91749999999999998</v>
      </c>
      <c r="R2288" s="32">
        <v>10.221399999999999</v>
      </c>
      <c r="S2288" s="32">
        <v>3.5897999999999999</v>
      </c>
      <c r="T2288" s="32">
        <v>4.2727000000000004</v>
      </c>
      <c r="U2288" s="32">
        <v>0.91749999999999998</v>
      </c>
      <c r="V2288" s="32">
        <v>10.2216</v>
      </c>
      <c r="W2288" s="32">
        <v>3.5992999999999999</v>
      </c>
      <c r="X2288" s="32">
        <v>31.720099999999999</v>
      </c>
      <c r="Y2288" s="32">
        <v>31.008099999999999</v>
      </c>
      <c r="Z2288" s="32">
        <v>32.2395</v>
      </c>
      <c r="AA2288" s="32">
        <v>0.43609999999999999</v>
      </c>
      <c r="AB2288" s="32">
        <v>31.717199999999998</v>
      </c>
      <c r="AC2288" s="32">
        <v>31.011299999999999</v>
      </c>
      <c r="AD2288" s="32">
        <v>32.240299999999998</v>
      </c>
      <c r="AE2288" s="32">
        <v>0.43940000000000001</v>
      </c>
      <c r="AF2288" s="32">
        <v>7.2183999999999999</v>
      </c>
      <c r="AG2288" s="32">
        <v>6.2346000000000004</v>
      </c>
      <c r="AH2288" s="32">
        <v>7.6673999999999998</v>
      </c>
      <c r="AI2288" s="32">
        <v>0.41349999999999998</v>
      </c>
      <c r="AJ2288" s="32">
        <v>8.8634000000000004</v>
      </c>
      <c r="AK2288" s="32">
        <v>7.6493000000000002</v>
      </c>
      <c r="AL2288" s="32">
        <v>9.4617000000000004</v>
      </c>
      <c r="AM2288" s="32">
        <v>0.60109999999999997</v>
      </c>
      <c r="AN2288" s="32">
        <v>2.0299999999999998</v>
      </c>
      <c r="AO2288" s="32">
        <v>2.0282</v>
      </c>
      <c r="AP2288" s="32">
        <v>10.037599999999999</v>
      </c>
      <c r="AQ2288" s="32">
        <v>0.25979999999999998</v>
      </c>
      <c r="AR2288" s="32">
        <v>10.0707</v>
      </c>
      <c r="AS2288" s="32">
        <v>0.20569999999999999</v>
      </c>
      <c r="AT2288" s="32">
        <v>31.011600000000001</v>
      </c>
      <c r="AU2288" s="32">
        <v>4.0000000000000001E-3</v>
      </c>
      <c r="AV2288" s="32">
        <v>31.014299999999999</v>
      </c>
      <c r="AW2288" s="32">
        <v>3.5000000000000001E-3</v>
      </c>
      <c r="AX2288" s="32">
        <v>0.87709999999999999</v>
      </c>
      <c r="AY2288">
        <v>50.57</v>
      </c>
      <c r="AZ2288">
        <v>0.87480000000000002</v>
      </c>
      <c r="BA2288">
        <v>50.57</v>
      </c>
      <c r="BB2288">
        <v>468</v>
      </c>
      <c r="BC2288">
        <v>467.53</v>
      </c>
      <c r="BD2288" s="32">
        <v>5.5580999999999996</v>
      </c>
      <c r="BE2288" s="32">
        <v>5.5571000000000002</v>
      </c>
      <c r="BF2288" s="32">
        <v>34.8949</v>
      </c>
      <c r="BG2288" s="32">
        <v>34.898499999999999</v>
      </c>
      <c r="BH2288" s="32">
        <v>0.87709999999999999</v>
      </c>
      <c r="BI2288" s="34">
        <v>51</v>
      </c>
      <c r="BJ2288" s="34">
        <v>20</v>
      </c>
      <c r="BK2288" s="34">
        <v>128</v>
      </c>
      <c r="BL2288" s="34">
        <v>108</v>
      </c>
      <c r="BM2288">
        <v>0</v>
      </c>
      <c r="BN2288" t="s">
        <v>5845</v>
      </c>
      <c r="BO2288" t="s">
        <v>8111</v>
      </c>
      <c r="BP2288" t="b">
        <v>1</v>
      </c>
    </row>
    <row r="2289" spans="1:68" x14ac:dyDescent="0.25">
      <c r="A2289" s="30" t="str">
        <f t="shared" si="36"/>
        <v>2014030117</v>
      </c>
      <c r="B2289" t="s">
        <v>242</v>
      </c>
      <c r="C2289">
        <v>117</v>
      </c>
      <c r="D2289" s="65" t="s">
        <v>8767</v>
      </c>
      <c r="E2289" t="s">
        <v>107</v>
      </c>
      <c r="F2289">
        <v>1</v>
      </c>
      <c r="G2289">
        <v>2014</v>
      </c>
      <c r="H2289">
        <v>2</v>
      </c>
      <c r="I2289" s="34">
        <v>255.7</v>
      </c>
      <c r="J2289">
        <v>252</v>
      </c>
      <c r="K2289" s="32">
        <v>47.583199999999998</v>
      </c>
      <c r="L2289" s="32">
        <v>-59.343699999999998</v>
      </c>
      <c r="M2289" s="31">
        <v>41913.258148148147</v>
      </c>
      <c r="N2289" s="33">
        <v>1.98</v>
      </c>
      <c r="O2289" s="33">
        <v>49.58</v>
      </c>
      <c r="P2289" s="32">
        <v>5.3411</v>
      </c>
      <c r="Q2289" s="32">
        <v>1.6506000000000001</v>
      </c>
      <c r="R2289" s="32">
        <v>9.6514000000000006</v>
      </c>
      <c r="S2289" s="32">
        <v>2.9769999999999999</v>
      </c>
      <c r="T2289" s="32">
        <v>5.3445</v>
      </c>
      <c r="U2289" s="32">
        <v>1.6498999999999999</v>
      </c>
      <c r="V2289" s="32">
        <v>9.7462999999999997</v>
      </c>
      <c r="W2289" s="32">
        <v>2.9777999999999998</v>
      </c>
      <c r="X2289" s="32">
        <v>31.648199999999999</v>
      </c>
      <c r="Y2289" s="32">
        <v>31.0444</v>
      </c>
      <c r="Z2289" s="32">
        <v>32.187800000000003</v>
      </c>
      <c r="AA2289" s="32">
        <v>0.43369999999999997</v>
      </c>
      <c r="AB2289" s="32">
        <v>31.646799999999999</v>
      </c>
      <c r="AC2289" s="32">
        <v>31.034300000000002</v>
      </c>
      <c r="AD2289" s="32">
        <v>32.189900000000002</v>
      </c>
      <c r="AE2289" s="32">
        <v>0.4335</v>
      </c>
      <c r="AF2289" s="32">
        <v>7.0388000000000002</v>
      </c>
      <c r="AG2289" s="32">
        <v>6.4973000000000001</v>
      </c>
      <c r="AH2289" s="32">
        <v>7.3907999999999996</v>
      </c>
      <c r="AI2289" s="32">
        <v>0.3085</v>
      </c>
      <c r="AJ2289" s="32">
        <v>8.6518999999999995</v>
      </c>
      <c r="AK2289" s="32">
        <v>7.9611000000000001</v>
      </c>
      <c r="AL2289" s="32">
        <v>9.1721000000000004</v>
      </c>
      <c r="AM2289" s="32">
        <v>0.42059999999999997</v>
      </c>
      <c r="AN2289" s="32">
        <v>1.7632000000000001</v>
      </c>
      <c r="AO2289" s="32">
        <v>1.7654000000000001</v>
      </c>
      <c r="AP2289" s="32">
        <v>9.5497999999999994</v>
      </c>
      <c r="AQ2289" s="32">
        <v>0.1082</v>
      </c>
      <c r="AR2289" s="32">
        <v>9.5762999999999998</v>
      </c>
      <c r="AS2289" s="32">
        <v>0.1368</v>
      </c>
      <c r="AT2289" s="32">
        <v>31.056699999999999</v>
      </c>
      <c r="AU2289" s="32">
        <v>1.21E-2</v>
      </c>
      <c r="AV2289" s="32">
        <v>31.054500000000001</v>
      </c>
      <c r="AW2289" s="32">
        <v>1.61E-2</v>
      </c>
      <c r="AX2289" s="32">
        <v>0.93840000000000001</v>
      </c>
      <c r="AY2289">
        <v>101.12</v>
      </c>
      <c r="AZ2289">
        <v>0.93569999999999998</v>
      </c>
      <c r="BA2289">
        <v>101.12</v>
      </c>
      <c r="BB2289">
        <v>256.5</v>
      </c>
      <c r="BC2289">
        <v>255.69</v>
      </c>
      <c r="BD2289" s="32">
        <v>6.6848999999999998</v>
      </c>
      <c r="BE2289" s="32">
        <v>6.6841999999999997</v>
      </c>
      <c r="BF2289" s="32">
        <v>34.621400000000001</v>
      </c>
      <c r="BG2289" s="32">
        <v>34.624400000000001</v>
      </c>
      <c r="BH2289" s="32">
        <v>0.93840000000000001</v>
      </c>
      <c r="BI2289" s="34">
        <v>102</v>
      </c>
      <c r="BJ2289" s="34">
        <v>30</v>
      </c>
      <c r="BK2289" s="34">
        <v>194</v>
      </c>
      <c r="BL2289" s="34">
        <v>164</v>
      </c>
      <c r="BM2289">
        <v>0</v>
      </c>
      <c r="BN2289" t="s">
        <v>5846</v>
      </c>
      <c r="BO2289" t="s">
        <v>8112</v>
      </c>
      <c r="BP2289" t="b">
        <v>1</v>
      </c>
    </row>
    <row r="2290" spans="1:68" x14ac:dyDescent="0.25">
      <c r="A2290" s="30" t="str">
        <f t="shared" si="36"/>
        <v>2014030119</v>
      </c>
      <c r="B2290" t="s">
        <v>242</v>
      </c>
      <c r="C2290">
        <v>119</v>
      </c>
      <c r="D2290" s="65" t="s">
        <v>8842</v>
      </c>
      <c r="E2290" t="s">
        <v>106</v>
      </c>
      <c r="F2290">
        <v>1</v>
      </c>
      <c r="G2290">
        <v>2014</v>
      </c>
      <c r="H2290">
        <v>2</v>
      </c>
      <c r="I2290" s="34">
        <v>87.3</v>
      </c>
      <c r="J2290">
        <v>90</v>
      </c>
      <c r="K2290" s="32">
        <v>45.8247</v>
      </c>
      <c r="L2290" s="32">
        <v>-59.852699999999999</v>
      </c>
      <c r="M2290" s="31">
        <v>41913.667361111111</v>
      </c>
      <c r="N2290" s="33">
        <v>2.98</v>
      </c>
      <c r="O2290" s="33">
        <v>49.58</v>
      </c>
      <c r="P2290" s="32">
        <v>11.7994</v>
      </c>
      <c r="Q2290" s="32">
        <v>5.4120999999999997</v>
      </c>
      <c r="R2290" s="32">
        <v>13.9316</v>
      </c>
      <c r="S2290" s="32">
        <v>2.5371000000000001</v>
      </c>
      <c r="T2290" s="32">
        <v>11.791499999999999</v>
      </c>
      <c r="U2290" s="32">
        <v>5.4119999999999999</v>
      </c>
      <c r="V2290" s="32">
        <v>13.918799999999999</v>
      </c>
      <c r="W2290" s="32">
        <v>2.5333999999999999</v>
      </c>
      <c r="X2290" s="32">
        <v>29.861699999999999</v>
      </c>
      <c r="Y2290" s="32">
        <v>29.1677</v>
      </c>
      <c r="Z2290" s="32">
        <v>30.8811</v>
      </c>
      <c r="AA2290" s="32">
        <v>0.52639999999999998</v>
      </c>
      <c r="AB2290" s="32">
        <v>29.866700000000002</v>
      </c>
      <c r="AC2290" s="32">
        <v>29.181100000000001</v>
      </c>
      <c r="AD2290" s="32">
        <v>30.8765</v>
      </c>
      <c r="AE2290" s="32">
        <v>0.52039999999999997</v>
      </c>
      <c r="AF2290" s="32">
        <v>6.0613999999999999</v>
      </c>
      <c r="AG2290" s="32">
        <v>5.8754999999999997</v>
      </c>
      <c r="AH2290" s="32">
        <v>6.4322999999999997</v>
      </c>
      <c r="AI2290" s="32">
        <v>0.1343</v>
      </c>
      <c r="AJ2290" s="32">
        <v>7.3734999999999999</v>
      </c>
      <c r="AK2290" s="32">
        <v>7.1994999999999996</v>
      </c>
      <c r="AL2290" s="32">
        <v>7.843</v>
      </c>
      <c r="AM2290" s="32">
        <v>0.15329999999999999</v>
      </c>
      <c r="AN2290" s="32">
        <v>2.6234000000000002</v>
      </c>
      <c r="AO2290" s="32">
        <v>2.5716999999999999</v>
      </c>
      <c r="AP2290" s="32">
        <v>13.780200000000001</v>
      </c>
      <c r="AQ2290" s="32">
        <v>6.5799999999999997E-2</v>
      </c>
      <c r="AR2290" s="32">
        <v>13.7364</v>
      </c>
      <c r="AS2290" s="32">
        <v>3.78E-2</v>
      </c>
      <c r="AT2290" s="32">
        <v>29.2441</v>
      </c>
      <c r="AU2290" s="32">
        <v>3.3300000000000003E-2</v>
      </c>
      <c r="AV2290" s="32">
        <v>29.270800000000001</v>
      </c>
      <c r="AW2290" s="32">
        <v>1.9699999999999999E-2</v>
      </c>
      <c r="AX2290" s="32">
        <v>1.7774000000000001</v>
      </c>
      <c r="AY2290">
        <v>86.27</v>
      </c>
      <c r="AZ2290">
        <v>1.7762</v>
      </c>
      <c r="BA2290">
        <v>86.27</v>
      </c>
      <c r="BB2290">
        <v>84.7</v>
      </c>
      <c r="BC2290">
        <v>84.29</v>
      </c>
      <c r="BD2290" s="32">
        <v>1.7809999999999999</v>
      </c>
      <c r="BE2290" s="32">
        <v>1.7798</v>
      </c>
      <c r="BF2290" s="32">
        <v>32.219499999999996</v>
      </c>
      <c r="BG2290" s="32">
        <v>32.2226</v>
      </c>
      <c r="BH2290" s="32"/>
      <c r="BI2290" s="34"/>
      <c r="BJ2290" s="34">
        <v>55</v>
      </c>
      <c r="BK2290" s="34">
        <v>88</v>
      </c>
      <c r="BL2290" s="34">
        <v>33</v>
      </c>
      <c r="BM2290">
        <v>0</v>
      </c>
      <c r="BN2290" t="s">
        <v>5847</v>
      </c>
      <c r="BO2290" t="s">
        <v>8113</v>
      </c>
      <c r="BP2290" t="b">
        <v>1</v>
      </c>
    </row>
    <row r="2291" spans="1:68" x14ac:dyDescent="0.25">
      <c r="A2291" s="30" t="str">
        <f t="shared" si="36"/>
        <v>2014030121</v>
      </c>
      <c r="B2291" t="s">
        <v>242</v>
      </c>
      <c r="C2291">
        <v>121</v>
      </c>
      <c r="D2291" s="65" t="s">
        <v>8895</v>
      </c>
      <c r="E2291" t="s">
        <v>105</v>
      </c>
      <c r="F2291">
        <v>1</v>
      </c>
      <c r="G2291">
        <v>2014</v>
      </c>
      <c r="H2291">
        <v>2</v>
      </c>
      <c r="I2291" s="34">
        <v>131.9</v>
      </c>
      <c r="J2291">
        <v>133</v>
      </c>
      <c r="K2291" s="32">
        <v>45.658499999999997</v>
      </c>
      <c r="L2291" s="32">
        <v>-59.7057</v>
      </c>
      <c r="M2291" s="31">
        <v>41913.745092592595</v>
      </c>
      <c r="N2291" s="33">
        <v>0.99</v>
      </c>
      <c r="O2291" s="33">
        <v>49.59</v>
      </c>
      <c r="P2291" s="32">
        <v>9.3589000000000002</v>
      </c>
      <c r="Q2291" s="32">
        <v>3.1907999999999999</v>
      </c>
      <c r="R2291" s="32">
        <v>14.2506</v>
      </c>
      <c r="S2291" s="32">
        <v>5.0076999999999998</v>
      </c>
      <c r="T2291" s="32">
        <v>9.3527000000000005</v>
      </c>
      <c r="U2291" s="32">
        <v>3.1549</v>
      </c>
      <c r="V2291" s="32">
        <v>14.2501</v>
      </c>
      <c r="W2291" s="32">
        <v>5.0109000000000004</v>
      </c>
      <c r="X2291" s="32">
        <v>30.463999999999999</v>
      </c>
      <c r="Y2291" s="32">
        <v>29.250599999999999</v>
      </c>
      <c r="Z2291" s="32">
        <v>32.052100000000003</v>
      </c>
      <c r="AA2291" s="32">
        <v>1.1865000000000001</v>
      </c>
      <c r="AB2291" s="32">
        <v>30.464099999999998</v>
      </c>
      <c r="AC2291" s="32">
        <v>29.2546</v>
      </c>
      <c r="AD2291" s="32">
        <v>32.067900000000002</v>
      </c>
      <c r="AE2291" s="32">
        <v>1.1850000000000001</v>
      </c>
      <c r="AF2291" s="32">
        <v>6.4619999999999997</v>
      </c>
      <c r="AG2291" s="32">
        <v>5.7388000000000003</v>
      </c>
      <c r="AH2291" s="32">
        <v>7.2031000000000001</v>
      </c>
      <c r="AI2291" s="32">
        <v>0.53010000000000002</v>
      </c>
      <c r="AJ2291" s="32">
        <v>7.8643000000000001</v>
      </c>
      <c r="AK2291" s="32">
        <v>6.9461000000000004</v>
      </c>
      <c r="AL2291" s="32">
        <v>8.8603000000000005</v>
      </c>
      <c r="AM2291" s="32">
        <v>0.70340000000000003</v>
      </c>
      <c r="AN2291" s="32">
        <v>3.8092000000000001</v>
      </c>
      <c r="AO2291" s="32">
        <v>3.8239999999999998</v>
      </c>
      <c r="AP2291" s="32">
        <v>14.2439</v>
      </c>
      <c r="AQ2291" s="32">
        <v>6.0000000000000001E-3</v>
      </c>
      <c r="AR2291" s="32">
        <v>14.244300000000001</v>
      </c>
      <c r="AS2291" s="32">
        <v>5.4000000000000003E-3</v>
      </c>
      <c r="AT2291" s="32">
        <v>29.252700000000001</v>
      </c>
      <c r="AU2291" s="32">
        <v>1.1999999999999999E-3</v>
      </c>
      <c r="AV2291" s="32">
        <v>29.256</v>
      </c>
      <c r="AW2291" s="32">
        <v>8.9999999999999998E-4</v>
      </c>
      <c r="AX2291" s="32">
        <v>2.4161000000000001</v>
      </c>
      <c r="AY2291">
        <v>60.49</v>
      </c>
      <c r="AZ2291">
        <v>2.4152999999999998</v>
      </c>
      <c r="BA2291">
        <v>60.49</v>
      </c>
      <c r="BB2291">
        <v>139.80000000000001</v>
      </c>
      <c r="BD2291" s="32"/>
      <c r="BE2291" s="32"/>
      <c r="BF2291" s="32"/>
      <c r="BG2291" s="32"/>
      <c r="BH2291" s="32"/>
      <c r="BI2291" s="34"/>
      <c r="BJ2291" s="34">
        <v>34</v>
      </c>
      <c r="BK2291" s="34">
        <v>133</v>
      </c>
      <c r="BL2291" s="34">
        <v>96</v>
      </c>
      <c r="BM2291">
        <v>0</v>
      </c>
      <c r="BN2291" t="s">
        <v>5848</v>
      </c>
      <c r="BO2291" t="s">
        <v>8114</v>
      </c>
      <c r="BP2291" t="b">
        <v>1</v>
      </c>
    </row>
    <row r="2292" spans="1:68" x14ac:dyDescent="0.25">
      <c r="A2292" s="30" t="str">
        <f t="shared" si="36"/>
        <v>2014030123</v>
      </c>
      <c r="B2292" t="s">
        <v>242</v>
      </c>
      <c r="C2292">
        <v>123</v>
      </c>
      <c r="D2292" s="65" t="s">
        <v>8755</v>
      </c>
      <c r="E2292" t="s">
        <v>104</v>
      </c>
      <c r="F2292">
        <v>1</v>
      </c>
      <c r="G2292">
        <v>2014</v>
      </c>
      <c r="H2292">
        <v>2</v>
      </c>
      <c r="I2292" s="34">
        <v>131.9</v>
      </c>
      <c r="J2292">
        <v>140</v>
      </c>
      <c r="K2292" s="32">
        <v>45.491700000000002</v>
      </c>
      <c r="L2292" s="32">
        <v>-59.517200000000003</v>
      </c>
      <c r="M2292" s="31">
        <v>41913.833472222221</v>
      </c>
      <c r="N2292" s="33">
        <v>1.98</v>
      </c>
      <c r="O2292" s="33">
        <v>49.59</v>
      </c>
      <c r="P2292" s="32">
        <v>9.1654999999999998</v>
      </c>
      <c r="Q2292" s="32">
        <v>2.3588</v>
      </c>
      <c r="R2292" s="32">
        <v>14.4948</v>
      </c>
      <c r="S2292" s="32">
        <v>5.2126000000000001</v>
      </c>
      <c r="T2292" s="32">
        <v>9.1754999999999995</v>
      </c>
      <c r="U2292" s="32">
        <v>2.3595999999999999</v>
      </c>
      <c r="V2292" s="32">
        <v>14.494199999999999</v>
      </c>
      <c r="W2292" s="32">
        <v>5.2093999999999996</v>
      </c>
      <c r="X2292" s="32">
        <v>30.693000000000001</v>
      </c>
      <c r="Y2292" s="32">
        <v>29.354500000000002</v>
      </c>
      <c r="Z2292" s="32">
        <v>32.253900000000002</v>
      </c>
      <c r="AA2292" s="32">
        <v>1.2712000000000001</v>
      </c>
      <c r="AB2292" s="32">
        <v>30.683299999999999</v>
      </c>
      <c r="AC2292" s="32">
        <v>29.357099999999999</v>
      </c>
      <c r="AD2292" s="32">
        <v>32.251399999999997</v>
      </c>
      <c r="AE2292" s="32">
        <v>1.2656000000000001</v>
      </c>
      <c r="AF2292" s="32">
        <v>6.4314999999999998</v>
      </c>
      <c r="AG2292" s="32">
        <v>5.5186000000000002</v>
      </c>
      <c r="AH2292" s="32">
        <v>7.0839999999999996</v>
      </c>
      <c r="AI2292" s="32">
        <v>0.56889999999999996</v>
      </c>
      <c r="AJ2292" s="32">
        <v>7.7652000000000001</v>
      </c>
      <c r="AK2292" s="32">
        <v>6.4119999999999999</v>
      </c>
      <c r="AL2292" s="32">
        <v>8.5911000000000008</v>
      </c>
      <c r="AM2292" s="32">
        <v>0.73929999999999996</v>
      </c>
      <c r="AN2292" s="32">
        <v>4.0136000000000003</v>
      </c>
      <c r="AO2292" s="32">
        <v>4.0091000000000001</v>
      </c>
      <c r="AP2292" s="32">
        <v>14.492000000000001</v>
      </c>
      <c r="AQ2292" s="32">
        <v>6.9999999999999999E-4</v>
      </c>
      <c r="AR2292" s="32">
        <v>14.491099999999999</v>
      </c>
      <c r="AS2292" s="32">
        <v>1E-4</v>
      </c>
      <c r="AT2292" s="32">
        <v>29.357299999999999</v>
      </c>
      <c r="AU2292" s="32">
        <v>1.1000000000000001E-3</v>
      </c>
      <c r="AV2292" s="32">
        <v>29.360299999999999</v>
      </c>
      <c r="AW2292" s="32">
        <v>1.5E-3</v>
      </c>
      <c r="AX2292" s="32">
        <v>2.0941000000000001</v>
      </c>
      <c r="AY2292">
        <v>58.51</v>
      </c>
      <c r="AZ2292">
        <v>2.0928</v>
      </c>
      <c r="BA2292">
        <v>58.51</v>
      </c>
      <c r="BB2292">
        <v>144.1</v>
      </c>
      <c r="BD2292" s="32"/>
      <c r="BE2292" s="32"/>
      <c r="BF2292" s="32"/>
      <c r="BG2292" s="32"/>
      <c r="BH2292" s="32">
        <v>2.0941000000000001</v>
      </c>
      <c r="BI2292" s="34">
        <v>59</v>
      </c>
      <c r="BJ2292" s="34">
        <v>38</v>
      </c>
      <c r="BK2292" s="34">
        <v>133</v>
      </c>
      <c r="BL2292" s="34">
        <v>95</v>
      </c>
      <c r="BM2292">
        <v>0</v>
      </c>
      <c r="BN2292" t="s">
        <v>5849</v>
      </c>
      <c r="BO2292" t="s">
        <v>8115</v>
      </c>
      <c r="BP2292" t="b">
        <v>1</v>
      </c>
    </row>
    <row r="2293" spans="1:68" x14ac:dyDescent="0.25">
      <c r="A2293" s="30" t="str">
        <f t="shared" si="36"/>
        <v>2014030127</v>
      </c>
      <c r="B2293" t="s">
        <v>242</v>
      </c>
      <c r="C2293">
        <v>127</v>
      </c>
      <c r="D2293" s="65" t="s">
        <v>8910</v>
      </c>
      <c r="E2293" t="s">
        <v>102</v>
      </c>
      <c r="F2293">
        <v>1</v>
      </c>
      <c r="G2293">
        <v>2014</v>
      </c>
      <c r="H2293">
        <v>2</v>
      </c>
      <c r="I2293" s="34">
        <v>86.3</v>
      </c>
      <c r="J2293">
        <v>104</v>
      </c>
      <c r="K2293" s="32">
        <v>45.152799999999999</v>
      </c>
      <c r="L2293" s="32">
        <v>-59.173499999999997</v>
      </c>
      <c r="M2293" s="31">
        <v>41913.970370370371</v>
      </c>
      <c r="N2293" s="33">
        <v>1.98</v>
      </c>
      <c r="O2293" s="33">
        <v>49.59</v>
      </c>
      <c r="P2293" s="32">
        <v>9.8325999999999993</v>
      </c>
      <c r="Q2293" s="32">
        <v>2.1888999999999998</v>
      </c>
      <c r="R2293" s="32">
        <v>15.8828</v>
      </c>
      <c r="S2293" s="32">
        <v>6.0766999999999998</v>
      </c>
      <c r="T2293" s="32">
        <v>9.8473000000000006</v>
      </c>
      <c r="U2293" s="32">
        <v>2.1879</v>
      </c>
      <c r="V2293" s="32">
        <v>15.882</v>
      </c>
      <c r="W2293" s="32">
        <v>6.0853999999999999</v>
      </c>
      <c r="X2293" s="32">
        <v>31.056100000000001</v>
      </c>
      <c r="Y2293" s="32">
        <v>30.1676</v>
      </c>
      <c r="Z2293" s="32">
        <v>32.254300000000001</v>
      </c>
      <c r="AA2293" s="32">
        <v>0.87819999999999998</v>
      </c>
      <c r="AB2293" s="32">
        <v>31.052700000000002</v>
      </c>
      <c r="AC2293" s="32">
        <v>30.171299999999999</v>
      </c>
      <c r="AD2293" s="32">
        <v>32.256300000000003</v>
      </c>
      <c r="AE2293" s="32">
        <v>0.877</v>
      </c>
      <c r="AF2293" s="32">
        <v>6.3343999999999996</v>
      </c>
      <c r="AG2293" s="32">
        <v>5.5105000000000004</v>
      </c>
      <c r="AH2293" s="32">
        <v>7.0928000000000004</v>
      </c>
      <c r="AI2293" s="32">
        <v>0.6331</v>
      </c>
      <c r="AJ2293" s="32">
        <v>7.6845999999999997</v>
      </c>
      <c r="AK2293" s="32">
        <v>6.5094000000000003</v>
      </c>
      <c r="AL2293" s="32">
        <v>8.7042000000000002</v>
      </c>
      <c r="AM2293" s="32">
        <v>0.82499999999999996</v>
      </c>
      <c r="AN2293" s="32">
        <v>3.6928999999999998</v>
      </c>
      <c r="AO2293" s="32">
        <v>3.6907000000000001</v>
      </c>
      <c r="AP2293" s="32">
        <v>15.8775</v>
      </c>
      <c r="AQ2293" s="32">
        <v>2.5000000000000001E-3</v>
      </c>
      <c r="AR2293" s="32">
        <v>15.877599999999999</v>
      </c>
      <c r="AS2293" s="32">
        <v>2.5000000000000001E-3</v>
      </c>
      <c r="AT2293" s="32">
        <v>30.168399999999998</v>
      </c>
      <c r="AU2293" s="32">
        <v>1.6000000000000001E-3</v>
      </c>
      <c r="AV2293" s="32">
        <v>30.172599999999999</v>
      </c>
      <c r="AW2293" s="32">
        <v>2.2000000000000001E-3</v>
      </c>
      <c r="AX2293" s="32">
        <v>2.1705000000000001</v>
      </c>
      <c r="AY2293">
        <v>55.54</v>
      </c>
      <c r="AZ2293">
        <v>2.1692</v>
      </c>
      <c r="BA2293">
        <v>55.54</v>
      </c>
      <c r="BB2293">
        <v>101.9</v>
      </c>
      <c r="BD2293" s="32"/>
      <c r="BE2293" s="32"/>
      <c r="BF2293" s="32"/>
      <c r="BG2293" s="32"/>
      <c r="BH2293" s="32"/>
      <c r="BI2293" s="34"/>
      <c r="BJ2293" s="34">
        <v>36</v>
      </c>
      <c r="BK2293" s="34">
        <v>87</v>
      </c>
      <c r="BL2293" s="34">
        <v>51</v>
      </c>
      <c r="BM2293">
        <v>0</v>
      </c>
      <c r="BN2293" t="s">
        <v>5850</v>
      </c>
      <c r="BO2293" t="s">
        <v>8116</v>
      </c>
      <c r="BP2293" t="b">
        <v>1</v>
      </c>
    </row>
    <row r="2294" spans="1:68" x14ac:dyDescent="0.25">
      <c r="A2294" s="30" t="str">
        <f t="shared" si="36"/>
        <v>2014030129</v>
      </c>
      <c r="B2294" t="s">
        <v>242</v>
      </c>
      <c r="C2294">
        <v>129</v>
      </c>
      <c r="D2294" s="65" t="s">
        <v>8769</v>
      </c>
      <c r="E2294" t="s">
        <v>101</v>
      </c>
      <c r="F2294">
        <v>1</v>
      </c>
      <c r="G2294">
        <v>2014</v>
      </c>
      <c r="H2294">
        <v>2</v>
      </c>
      <c r="I2294" s="34">
        <v>248.8</v>
      </c>
      <c r="J2294">
        <v>250</v>
      </c>
      <c r="K2294" s="32">
        <v>44.8127</v>
      </c>
      <c r="L2294" s="32">
        <v>-58.851700000000001</v>
      </c>
      <c r="M2294" s="31">
        <v>41914.094467592593</v>
      </c>
      <c r="N2294" s="33">
        <v>1.98</v>
      </c>
      <c r="O2294" s="33">
        <v>49.59</v>
      </c>
      <c r="P2294" s="32">
        <v>11.040800000000001</v>
      </c>
      <c r="Q2294" s="32">
        <v>2.7677</v>
      </c>
      <c r="R2294" s="32">
        <v>15.432600000000001</v>
      </c>
      <c r="S2294" s="32">
        <v>5.4840999999999998</v>
      </c>
      <c r="T2294" s="32">
        <v>11.0505</v>
      </c>
      <c r="U2294" s="32">
        <v>2.7677</v>
      </c>
      <c r="V2294" s="32">
        <v>15.4345</v>
      </c>
      <c r="W2294" s="32">
        <v>5.4831000000000003</v>
      </c>
      <c r="X2294" s="32">
        <v>30.548200000000001</v>
      </c>
      <c r="Y2294" s="32">
        <v>29.860700000000001</v>
      </c>
      <c r="Z2294" s="32">
        <v>31.914200000000001</v>
      </c>
      <c r="AA2294" s="32">
        <v>0.82889999999999997</v>
      </c>
      <c r="AB2294" s="32">
        <v>30.5442</v>
      </c>
      <c r="AC2294" s="32">
        <v>29.864699999999999</v>
      </c>
      <c r="AD2294" s="32">
        <v>31.930900000000001</v>
      </c>
      <c r="AE2294" s="32">
        <v>0.82410000000000005</v>
      </c>
      <c r="AF2294" s="32">
        <v>6.3216999999999999</v>
      </c>
      <c r="AG2294" s="32">
        <v>5.4781000000000004</v>
      </c>
      <c r="AH2294" s="32">
        <v>7.4757999999999996</v>
      </c>
      <c r="AI2294" s="32">
        <v>0.72160000000000002</v>
      </c>
      <c r="AJ2294" s="32">
        <v>7.6494</v>
      </c>
      <c r="AK2294" s="32">
        <v>6.6006999999999998</v>
      </c>
      <c r="AL2294" s="32">
        <v>9.2443000000000008</v>
      </c>
      <c r="AM2294" s="32">
        <v>0.91749999999999998</v>
      </c>
      <c r="AN2294" s="32">
        <v>3.5074000000000001</v>
      </c>
      <c r="AO2294" s="32">
        <v>3.5203000000000002</v>
      </c>
      <c r="AP2294" s="32">
        <v>15.429399999999999</v>
      </c>
      <c r="AQ2294" s="32">
        <v>3.3E-3</v>
      </c>
      <c r="AR2294" s="32">
        <v>15.430300000000001</v>
      </c>
      <c r="AS2294" s="32">
        <v>4.4999999999999997E-3</v>
      </c>
      <c r="AT2294" s="32">
        <v>29.860700000000001</v>
      </c>
      <c r="AU2294" s="32">
        <v>0</v>
      </c>
      <c r="AV2294" s="32">
        <v>29.865300000000001</v>
      </c>
      <c r="AW2294" s="32">
        <v>0</v>
      </c>
      <c r="AX2294" s="32">
        <v>2.1421999999999999</v>
      </c>
      <c r="AY2294">
        <v>72.400000000000006</v>
      </c>
      <c r="AZ2294">
        <v>2.1406999999999998</v>
      </c>
      <c r="BA2294">
        <v>72.400000000000006</v>
      </c>
      <c r="BB2294">
        <v>202</v>
      </c>
      <c r="BC2294">
        <v>202.25</v>
      </c>
      <c r="BD2294" s="32">
        <v>2.6286</v>
      </c>
      <c r="BE2294" s="32">
        <v>2.6278999999999999</v>
      </c>
      <c r="BF2294" s="32">
        <v>32.8476</v>
      </c>
      <c r="BG2294" s="32">
        <v>32.851199999999999</v>
      </c>
      <c r="BH2294" s="32">
        <v>2.1421999999999999</v>
      </c>
      <c r="BI2294" s="34">
        <v>73</v>
      </c>
      <c r="BJ2294" s="34">
        <v>39</v>
      </c>
      <c r="BK2294" s="34">
        <v>251</v>
      </c>
      <c r="BL2294" s="34">
        <v>212</v>
      </c>
      <c r="BM2294">
        <v>0</v>
      </c>
      <c r="BN2294" t="s">
        <v>5851</v>
      </c>
      <c r="BO2294" t="s">
        <v>8117</v>
      </c>
      <c r="BP2294" t="b">
        <v>1</v>
      </c>
    </row>
    <row r="2295" spans="1:68" x14ac:dyDescent="0.25">
      <c r="A2295" s="30" t="str">
        <f t="shared" si="36"/>
        <v>2014030131</v>
      </c>
      <c r="B2295" t="s">
        <v>242</v>
      </c>
      <c r="C2295">
        <v>131</v>
      </c>
      <c r="D2295" s="65" t="s">
        <v>8731</v>
      </c>
      <c r="E2295" t="s">
        <v>100</v>
      </c>
      <c r="F2295">
        <v>1</v>
      </c>
      <c r="G2295">
        <v>2014</v>
      </c>
      <c r="H2295">
        <v>2</v>
      </c>
      <c r="I2295" s="34">
        <v>61.5</v>
      </c>
      <c r="J2295">
        <v>61</v>
      </c>
      <c r="K2295" s="32">
        <v>44.474200000000003</v>
      </c>
      <c r="L2295" s="32">
        <v>-58.511699999999998</v>
      </c>
      <c r="M2295" s="31">
        <v>41914.224502314813</v>
      </c>
      <c r="N2295" s="33">
        <v>1.98</v>
      </c>
      <c r="O2295" s="33">
        <v>49.59</v>
      </c>
      <c r="P2295" s="32">
        <v>10.748100000000001</v>
      </c>
      <c r="Q2295" s="32">
        <v>3.7317</v>
      </c>
      <c r="R2295" s="32">
        <v>15.358499999999999</v>
      </c>
      <c r="S2295" s="32">
        <v>5.3804999999999996</v>
      </c>
      <c r="T2295" s="32">
        <v>10.756600000000001</v>
      </c>
      <c r="U2295" s="32">
        <v>3.7303000000000002</v>
      </c>
      <c r="V2295" s="32">
        <v>15.358000000000001</v>
      </c>
      <c r="W2295" s="32">
        <v>5.3795999999999999</v>
      </c>
      <c r="X2295" s="32">
        <v>31.695599999999999</v>
      </c>
      <c r="Y2295" s="32">
        <v>31.215199999999999</v>
      </c>
      <c r="Z2295" s="32">
        <v>32.4163</v>
      </c>
      <c r="AA2295" s="32">
        <v>0.54469999999999996</v>
      </c>
      <c r="AB2295" s="32">
        <v>31.690799999999999</v>
      </c>
      <c r="AC2295" s="32">
        <v>31.218599999999999</v>
      </c>
      <c r="AD2295" s="32">
        <v>32.417400000000001</v>
      </c>
      <c r="AE2295" s="32">
        <v>0.54059999999999997</v>
      </c>
      <c r="AF2295" s="32">
        <v>6.1771000000000003</v>
      </c>
      <c r="AG2295" s="32">
        <v>5.6262999999999996</v>
      </c>
      <c r="AH2295" s="32">
        <v>6.8042999999999996</v>
      </c>
      <c r="AI2295" s="32">
        <v>0.43490000000000001</v>
      </c>
      <c r="AJ2295" s="32">
        <v>7.4915000000000003</v>
      </c>
      <c r="AK2295" s="32">
        <v>6.8403</v>
      </c>
      <c r="AL2295" s="32">
        <v>8.2858000000000001</v>
      </c>
      <c r="AM2295" s="32">
        <v>0.58250000000000002</v>
      </c>
      <c r="AN2295" s="32">
        <v>2.7761</v>
      </c>
      <c r="AO2295" s="32">
        <v>2.7736999999999998</v>
      </c>
      <c r="AP2295" s="32">
        <v>15.3538</v>
      </c>
      <c r="AQ2295" s="32">
        <v>5.0000000000000001E-4</v>
      </c>
      <c r="AR2295" s="32">
        <v>15.3531</v>
      </c>
      <c r="AS2295" s="32">
        <v>6.9999999999999999E-4</v>
      </c>
      <c r="AT2295" s="32">
        <v>31.215499999999999</v>
      </c>
      <c r="AU2295" s="32">
        <v>2.0000000000000001E-4</v>
      </c>
      <c r="AV2295" s="32">
        <v>31.2195</v>
      </c>
      <c r="AW2295" s="32">
        <v>5.9999999999999995E-4</v>
      </c>
      <c r="AX2295" s="32">
        <v>3.7227000000000001</v>
      </c>
      <c r="AY2295">
        <v>58.52</v>
      </c>
      <c r="AZ2295">
        <v>3.7216999999999998</v>
      </c>
      <c r="BA2295">
        <v>58.52</v>
      </c>
      <c r="BB2295">
        <v>66</v>
      </c>
      <c r="BD2295" s="32"/>
      <c r="BE2295" s="32"/>
      <c r="BF2295" s="32"/>
      <c r="BG2295" s="32"/>
      <c r="BH2295" s="32"/>
      <c r="BI2295" s="34"/>
      <c r="BJ2295" s="34">
        <v>37</v>
      </c>
      <c r="BK2295" s="34">
        <v>62</v>
      </c>
      <c r="BL2295" s="34">
        <v>25</v>
      </c>
      <c r="BM2295">
        <v>0</v>
      </c>
      <c r="BN2295" t="s">
        <v>5852</v>
      </c>
      <c r="BO2295" t="s">
        <v>8118</v>
      </c>
      <c r="BP2295" t="b">
        <v>1</v>
      </c>
    </row>
    <row r="2296" spans="1:68" x14ac:dyDescent="0.25">
      <c r="A2296" s="30" t="str">
        <f t="shared" si="36"/>
        <v>2014030133</v>
      </c>
      <c r="B2296" t="s">
        <v>242</v>
      </c>
      <c r="C2296">
        <v>133</v>
      </c>
      <c r="D2296" s="65" t="s">
        <v>8732</v>
      </c>
      <c r="E2296" t="s">
        <v>99</v>
      </c>
      <c r="F2296">
        <v>1</v>
      </c>
      <c r="G2296">
        <v>2014</v>
      </c>
      <c r="H2296">
        <v>2</v>
      </c>
      <c r="I2296" s="34">
        <v>595.29999999999995</v>
      </c>
      <c r="J2296">
        <v>850</v>
      </c>
      <c r="K2296" s="32">
        <v>44.130699999999997</v>
      </c>
      <c r="L2296" s="32">
        <v>-58.181800000000003</v>
      </c>
      <c r="M2296" s="31">
        <v>41914.369189814817</v>
      </c>
      <c r="N2296" s="33">
        <v>2.98</v>
      </c>
      <c r="O2296" s="33">
        <v>49.59</v>
      </c>
      <c r="P2296" s="32">
        <v>17.0747</v>
      </c>
      <c r="Q2296" s="32">
        <v>11.0067</v>
      </c>
      <c r="R2296" s="32">
        <v>20.052</v>
      </c>
      <c r="S2296" s="32">
        <v>2.5324</v>
      </c>
      <c r="T2296" s="32">
        <v>17.060300000000002</v>
      </c>
      <c r="U2296" s="32">
        <v>11.0137</v>
      </c>
      <c r="V2296" s="32">
        <v>20.0518</v>
      </c>
      <c r="W2296" s="32">
        <v>2.5566</v>
      </c>
      <c r="X2296" s="32">
        <v>33.256</v>
      </c>
      <c r="Y2296" s="32">
        <v>32.119199999999999</v>
      </c>
      <c r="Z2296" s="32">
        <v>34.539200000000001</v>
      </c>
      <c r="AA2296" s="32">
        <v>0.95879999999999999</v>
      </c>
      <c r="AB2296" s="32">
        <v>33.262099999999997</v>
      </c>
      <c r="AC2296" s="32">
        <v>32.122700000000002</v>
      </c>
      <c r="AD2296" s="32">
        <v>34.540700000000001</v>
      </c>
      <c r="AE2296" s="32">
        <v>0.95979999999999999</v>
      </c>
      <c r="AF2296" s="32">
        <v>5.6242999999999999</v>
      </c>
      <c r="AG2296" s="32">
        <v>5.1725000000000003</v>
      </c>
      <c r="AH2296" s="32">
        <v>6.3333000000000004</v>
      </c>
      <c r="AI2296" s="32">
        <v>0.32240000000000002</v>
      </c>
      <c r="AJ2296" s="32">
        <v>6.7736999999999998</v>
      </c>
      <c r="AK2296" s="32">
        <v>6.2629000000000001</v>
      </c>
      <c r="AL2296" s="32">
        <v>7.5823999999999998</v>
      </c>
      <c r="AM2296" s="32">
        <v>0.38950000000000001</v>
      </c>
      <c r="AN2296" s="32">
        <v>2.3614000000000002</v>
      </c>
      <c r="AO2296" s="32">
        <v>2.3531</v>
      </c>
      <c r="AP2296" s="32">
        <v>16.992899999999999</v>
      </c>
      <c r="AQ2296" s="32">
        <v>1E-3</v>
      </c>
      <c r="AR2296" s="32">
        <v>16.992699999999999</v>
      </c>
      <c r="AS2296" s="32">
        <v>1.1999999999999999E-3</v>
      </c>
      <c r="AT2296" s="32">
        <v>32.1203</v>
      </c>
      <c r="AU2296" s="32">
        <v>1E-3</v>
      </c>
      <c r="AV2296" s="32">
        <v>32.123899999999999</v>
      </c>
      <c r="AW2296" s="32">
        <v>1E-3</v>
      </c>
      <c r="AX2296" s="32">
        <v>5.2127999999999997</v>
      </c>
      <c r="AY2296">
        <v>595.30999999999995</v>
      </c>
      <c r="AZ2296">
        <v>5.2103999999999999</v>
      </c>
      <c r="BA2296">
        <v>592.34</v>
      </c>
      <c r="BB2296">
        <v>728.1</v>
      </c>
      <c r="BD2296" s="32"/>
      <c r="BE2296" s="32"/>
      <c r="BF2296" s="32"/>
      <c r="BG2296" s="32"/>
      <c r="BH2296" s="32"/>
      <c r="BI2296" s="34"/>
      <c r="BJ2296" s="34"/>
      <c r="BK2296" s="34"/>
      <c r="BL2296" s="34"/>
      <c r="BM2296">
        <v>-1</v>
      </c>
      <c r="BN2296" t="s">
        <v>5853</v>
      </c>
      <c r="BO2296" t="s">
        <v>8119</v>
      </c>
      <c r="BP2296" t="b">
        <v>1</v>
      </c>
    </row>
    <row r="2297" spans="1:68" x14ac:dyDescent="0.25">
      <c r="A2297" s="30" t="str">
        <f t="shared" si="36"/>
        <v>2014030134</v>
      </c>
      <c r="B2297" t="s">
        <v>242</v>
      </c>
      <c r="C2297">
        <v>134</v>
      </c>
      <c r="D2297" s="65" t="s">
        <v>8874</v>
      </c>
      <c r="E2297" t="s">
        <v>98</v>
      </c>
      <c r="F2297">
        <v>1</v>
      </c>
      <c r="G2297">
        <v>2014</v>
      </c>
      <c r="H2297">
        <v>2</v>
      </c>
      <c r="I2297" s="34">
        <v>2892.3</v>
      </c>
      <c r="J2297">
        <v>3288</v>
      </c>
      <c r="K2297" s="32">
        <v>43.782200000000003</v>
      </c>
      <c r="L2297" s="32">
        <v>-57.832999999999998</v>
      </c>
      <c r="M2297" s="31">
        <v>41914.561307870368</v>
      </c>
      <c r="N2297" s="33">
        <v>3.97</v>
      </c>
      <c r="O2297" s="33">
        <v>49.59</v>
      </c>
      <c r="P2297" s="32">
        <v>15.545199999999999</v>
      </c>
      <c r="Q2297" s="32">
        <v>10.253</v>
      </c>
      <c r="R2297" s="32">
        <v>18.619199999999999</v>
      </c>
      <c r="S2297" s="32">
        <v>3.0977000000000001</v>
      </c>
      <c r="T2297" s="32">
        <v>15.5428</v>
      </c>
      <c r="U2297" s="32">
        <v>10.251799999999999</v>
      </c>
      <c r="V2297" s="32">
        <v>18.607600000000001</v>
      </c>
      <c r="W2297" s="32">
        <v>3.0933999999999999</v>
      </c>
      <c r="X2297" s="32">
        <v>33.891399999999997</v>
      </c>
      <c r="Y2297" s="32">
        <v>33.1126</v>
      </c>
      <c r="Z2297" s="32">
        <v>35.776000000000003</v>
      </c>
      <c r="AA2297" s="32">
        <v>0.87519999999999998</v>
      </c>
      <c r="AB2297" s="32">
        <v>33.894799999999996</v>
      </c>
      <c r="AC2297" s="32">
        <v>33.107399999999998</v>
      </c>
      <c r="AD2297" s="32">
        <v>35.78</v>
      </c>
      <c r="AE2297" s="32">
        <v>0.88070000000000004</v>
      </c>
      <c r="AF2297" s="32">
        <v>5.5430000000000001</v>
      </c>
      <c r="AG2297" s="32">
        <v>4.5510999999999999</v>
      </c>
      <c r="AH2297" s="32">
        <v>6.5303000000000004</v>
      </c>
      <c r="AI2297" s="32">
        <v>0.58199999999999996</v>
      </c>
      <c r="AJ2297" s="32">
        <v>6.6767000000000003</v>
      </c>
      <c r="AK2297" s="32">
        <v>5.5541999999999998</v>
      </c>
      <c r="AL2297" s="32">
        <v>7.9683000000000002</v>
      </c>
      <c r="AM2297" s="32">
        <v>0.68269999999999997</v>
      </c>
      <c r="AN2297" s="32">
        <v>2.2101000000000002</v>
      </c>
      <c r="AO2297" s="32">
        <v>2.2124000000000001</v>
      </c>
      <c r="AP2297" s="32">
        <v>18.5124</v>
      </c>
      <c r="AQ2297" s="32">
        <v>3.7000000000000002E-3</v>
      </c>
      <c r="AR2297" s="32">
        <v>18.5121</v>
      </c>
      <c r="AS2297" s="32">
        <v>4.5999999999999999E-3</v>
      </c>
      <c r="AT2297" s="32">
        <v>33.347900000000003</v>
      </c>
      <c r="AU2297" s="32">
        <v>1.2999999999999999E-3</v>
      </c>
      <c r="AV2297" s="32">
        <v>33.349200000000003</v>
      </c>
      <c r="AW2297" s="32">
        <v>1.6000000000000001E-3</v>
      </c>
      <c r="AX2297" s="32">
        <v>2.7681</v>
      </c>
      <c r="AY2297">
        <v>2890.38</v>
      </c>
      <c r="AZ2297">
        <v>2.7665999999999999</v>
      </c>
      <c r="BA2297">
        <v>2891.35</v>
      </c>
      <c r="BB2297">
        <v>2867.8</v>
      </c>
      <c r="BC2297">
        <v>999.48</v>
      </c>
      <c r="BD2297" s="32">
        <v>4.5029000000000003</v>
      </c>
      <c r="BE2297" s="32">
        <v>4.5015000000000001</v>
      </c>
      <c r="BF2297" s="32">
        <v>34.975999999999999</v>
      </c>
      <c r="BG2297" s="32">
        <v>34.979900000000001</v>
      </c>
      <c r="BH2297" s="32"/>
      <c r="BI2297" s="34"/>
      <c r="BJ2297" s="34"/>
      <c r="BK2297" s="34"/>
      <c r="BL2297" s="34"/>
      <c r="BM2297">
        <v>-1</v>
      </c>
      <c r="BN2297" t="s">
        <v>5854</v>
      </c>
      <c r="BO2297" t="s">
        <v>8120</v>
      </c>
      <c r="BP2297" t="b">
        <v>1</v>
      </c>
    </row>
    <row r="2298" spans="1:68" x14ac:dyDescent="0.25">
      <c r="A2298" s="30" t="str">
        <f t="shared" si="36"/>
        <v>2014030138</v>
      </c>
      <c r="B2298" t="s">
        <v>242</v>
      </c>
      <c r="C2298">
        <v>138</v>
      </c>
      <c r="D2298" s="65" t="s">
        <v>8733</v>
      </c>
      <c r="E2298" t="s">
        <v>118</v>
      </c>
      <c r="F2298">
        <v>1</v>
      </c>
      <c r="G2298">
        <v>2014</v>
      </c>
      <c r="H2298">
        <v>2</v>
      </c>
      <c r="I2298" s="34">
        <v>3711.8</v>
      </c>
      <c r="J2298">
        <v>3029</v>
      </c>
      <c r="K2298" s="32">
        <v>43.473799999999997</v>
      </c>
      <c r="L2298" s="32">
        <v>-57.526200000000003</v>
      </c>
      <c r="M2298" s="31">
        <v>41915.875821759262</v>
      </c>
      <c r="N2298" s="33">
        <v>0.99</v>
      </c>
      <c r="O2298" s="33">
        <v>49.6</v>
      </c>
      <c r="P2298" s="32">
        <v>20.585999999999999</v>
      </c>
      <c r="Q2298" s="32">
        <v>18.5579</v>
      </c>
      <c r="R2298" s="32">
        <v>20.808900000000001</v>
      </c>
      <c r="S2298" s="32">
        <v>0.55649999999999999</v>
      </c>
      <c r="T2298" s="32">
        <v>20.584700000000002</v>
      </c>
      <c r="U2298" s="32">
        <v>18.555700000000002</v>
      </c>
      <c r="V2298" s="32">
        <v>20.808</v>
      </c>
      <c r="W2298" s="32">
        <v>0.55789999999999995</v>
      </c>
      <c r="X2298" s="32">
        <v>35.458300000000001</v>
      </c>
      <c r="Y2298" s="32">
        <v>35.405299999999997</v>
      </c>
      <c r="Z2298" s="32">
        <v>35.939599999999999</v>
      </c>
      <c r="AA2298" s="32">
        <v>0.1366</v>
      </c>
      <c r="AB2298" s="32">
        <v>35.461199999999998</v>
      </c>
      <c r="AC2298" s="32">
        <v>35.407600000000002</v>
      </c>
      <c r="AD2298" s="32">
        <v>35.9407</v>
      </c>
      <c r="AE2298" s="32">
        <v>0.13689999999999999</v>
      </c>
      <c r="AF2298" s="32">
        <v>5.0444000000000004</v>
      </c>
      <c r="AG2298" s="32">
        <v>4.7724000000000002</v>
      </c>
      <c r="AH2298" s="32">
        <v>5.0841000000000003</v>
      </c>
      <c r="AI2298" s="32">
        <v>6.2600000000000003E-2</v>
      </c>
      <c r="AJ2298" s="32">
        <v>6.0228999999999999</v>
      </c>
      <c r="AK2298" s="32">
        <v>5.7127999999999997</v>
      </c>
      <c r="AL2298" s="32">
        <v>6.0731000000000002</v>
      </c>
      <c r="AM2298" s="32">
        <v>7.85E-2</v>
      </c>
      <c r="AN2298" s="32">
        <v>0.9798</v>
      </c>
      <c r="AO2298" s="32">
        <v>0.97909999999999997</v>
      </c>
      <c r="AP2298" s="32">
        <v>20.745699999999999</v>
      </c>
      <c r="AQ2298" s="32">
        <v>3.3E-3</v>
      </c>
      <c r="AR2298" s="32">
        <v>20.7453</v>
      </c>
      <c r="AS2298" s="32">
        <v>3.7000000000000002E-3</v>
      </c>
      <c r="AT2298" s="32">
        <v>35.405500000000004</v>
      </c>
      <c r="AU2298" s="32">
        <v>1E-4</v>
      </c>
      <c r="AV2298" s="32">
        <v>35.407699999999998</v>
      </c>
      <c r="AW2298" s="32">
        <v>1E-4</v>
      </c>
      <c r="AX2298" s="32">
        <v>2.3618000000000001</v>
      </c>
      <c r="AY2298">
        <v>3710.84</v>
      </c>
      <c r="AZ2298">
        <v>2.363</v>
      </c>
      <c r="BA2298">
        <v>3710.84</v>
      </c>
      <c r="BB2298">
        <v>3672</v>
      </c>
      <c r="BC2298">
        <v>999.51</v>
      </c>
      <c r="BD2298" s="32">
        <v>4.5179999999999998</v>
      </c>
      <c r="BE2298" s="32">
        <v>4.5186000000000002</v>
      </c>
      <c r="BF2298" s="32">
        <v>34.956400000000002</v>
      </c>
      <c r="BG2298" s="32">
        <v>34.960799999999999</v>
      </c>
      <c r="BH2298" s="32"/>
      <c r="BI2298" s="34"/>
      <c r="BJ2298" s="34"/>
      <c r="BK2298" s="34"/>
      <c r="BL2298" s="34"/>
      <c r="BM2298">
        <v>-1</v>
      </c>
      <c r="BN2298" t="s">
        <v>5855</v>
      </c>
      <c r="BO2298" t="s">
        <v>8121</v>
      </c>
      <c r="BP2298" t="b">
        <v>1</v>
      </c>
    </row>
    <row r="2299" spans="1:68" x14ac:dyDescent="0.25">
      <c r="A2299" s="30" t="str">
        <f t="shared" si="36"/>
        <v>2014030139</v>
      </c>
      <c r="B2299" t="s">
        <v>242</v>
      </c>
      <c r="C2299">
        <v>139</v>
      </c>
      <c r="D2299" s="65" t="s">
        <v>8734</v>
      </c>
      <c r="E2299" t="s">
        <v>85</v>
      </c>
      <c r="F2299">
        <v>0</v>
      </c>
      <c r="G2299">
        <v>2014</v>
      </c>
      <c r="H2299">
        <v>2</v>
      </c>
      <c r="I2299" s="34">
        <v>3358.8</v>
      </c>
      <c r="J2299">
        <v>3491</v>
      </c>
      <c r="K2299" s="32">
        <v>43.113300000000002</v>
      </c>
      <c r="L2299" s="32">
        <v>-58.923499999999997</v>
      </c>
      <c r="M2299" s="31">
        <v>41916.24796296296</v>
      </c>
      <c r="N2299" s="33">
        <v>0.99</v>
      </c>
      <c r="O2299" s="33">
        <v>49.6</v>
      </c>
      <c r="P2299" s="32">
        <v>20.747599999999998</v>
      </c>
      <c r="Q2299" s="32">
        <v>20.741</v>
      </c>
      <c r="R2299" s="32">
        <v>20.7498</v>
      </c>
      <c r="S2299" s="32">
        <v>2.3E-3</v>
      </c>
      <c r="T2299" s="32">
        <v>20.747199999999999</v>
      </c>
      <c r="U2299" s="32">
        <v>20.740100000000002</v>
      </c>
      <c r="V2299" s="32">
        <v>20.749700000000001</v>
      </c>
      <c r="W2299" s="32">
        <v>2.3999999999999998E-3</v>
      </c>
      <c r="X2299" s="32">
        <v>35.5246</v>
      </c>
      <c r="Y2299" s="32">
        <v>35.521299999999997</v>
      </c>
      <c r="Z2299" s="32">
        <v>35.529400000000003</v>
      </c>
      <c r="AA2299" s="32">
        <v>1.2999999999999999E-3</v>
      </c>
      <c r="AB2299" s="32">
        <v>35.527799999999999</v>
      </c>
      <c r="AC2299" s="32">
        <v>35.522500000000001</v>
      </c>
      <c r="AD2299" s="32">
        <v>35.532499999999999</v>
      </c>
      <c r="AE2299" s="32">
        <v>1.6000000000000001E-3</v>
      </c>
      <c r="AF2299" s="32">
        <v>5.0281000000000002</v>
      </c>
      <c r="AG2299" s="32">
        <v>5.0122</v>
      </c>
      <c r="AH2299" s="32">
        <v>5.0471000000000004</v>
      </c>
      <c r="AI2299" s="32">
        <v>8.0000000000000002E-3</v>
      </c>
      <c r="AJ2299" s="32">
        <v>6.0057999999999998</v>
      </c>
      <c r="AK2299" s="32">
        <v>5.9580000000000002</v>
      </c>
      <c r="AL2299" s="32">
        <v>6.0260999999999996</v>
      </c>
      <c r="AM2299" s="32">
        <v>1.5699999999999999E-2</v>
      </c>
      <c r="AN2299" s="32">
        <v>4.3E-3</v>
      </c>
      <c r="AO2299" s="32">
        <v>4.3E-3</v>
      </c>
      <c r="AP2299" s="32">
        <v>20.7423</v>
      </c>
      <c r="AQ2299" s="32">
        <v>1.8E-3</v>
      </c>
      <c r="AR2299" s="32">
        <v>20.741700000000002</v>
      </c>
      <c r="AS2299" s="32">
        <v>1.9E-3</v>
      </c>
      <c r="AT2299" s="32">
        <v>35.522500000000001</v>
      </c>
      <c r="AU2299" s="32">
        <v>1E-3</v>
      </c>
      <c r="AV2299" s="32">
        <v>35.524999999999999</v>
      </c>
      <c r="AW2299" s="32">
        <v>1.8E-3</v>
      </c>
      <c r="AX2299" s="32">
        <v>2.5465</v>
      </c>
      <c r="AY2299">
        <v>3346.07</v>
      </c>
      <c r="AZ2299">
        <v>2.5476999999999999</v>
      </c>
      <c r="BA2299">
        <v>3346.07</v>
      </c>
      <c r="BC2299">
        <v>999.54</v>
      </c>
      <c r="BD2299" s="32">
        <v>4.8385999999999996</v>
      </c>
      <c r="BE2299" s="32">
        <v>4.8383000000000003</v>
      </c>
      <c r="BF2299" s="32">
        <v>35.014299999999999</v>
      </c>
      <c r="BG2299" s="32">
        <v>35.018799999999999</v>
      </c>
      <c r="BH2299" s="32"/>
      <c r="BI2299" s="34"/>
      <c r="BJ2299" s="34"/>
      <c r="BK2299" s="34"/>
      <c r="BL2299" s="34"/>
      <c r="BM2299">
        <v>-1</v>
      </c>
      <c r="BN2299" t="s">
        <v>5856</v>
      </c>
      <c r="BO2299" t="s">
        <v>8122</v>
      </c>
      <c r="BP2299" t="b">
        <v>1</v>
      </c>
    </row>
    <row r="2300" spans="1:68" x14ac:dyDescent="0.25">
      <c r="A2300" s="30" t="str">
        <f t="shared" si="36"/>
        <v>2014030142</v>
      </c>
      <c r="B2300" t="s">
        <v>242</v>
      </c>
      <c r="C2300">
        <v>142</v>
      </c>
      <c r="D2300" s="65" t="s">
        <v>8896</v>
      </c>
      <c r="E2300" t="s">
        <v>241</v>
      </c>
      <c r="F2300">
        <v>0</v>
      </c>
      <c r="G2300">
        <v>2014</v>
      </c>
      <c r="H2300">
        <v>2</v>
      </c>
      <c r="I2300" s="34">
        <v>2756.7</v>
      </c>
      <c r="J2300">
        <v>2800</v>
      </c>
      <c r="K2300" s="32">
        <v>42.026299999999999</v>
      </c>
      <c r="L2300" s="32">
        <v>-63.194200000000002</v>
      </c>
      <c r="M2300" s="31">
        <v>41917.190578703703</v>
      </c>
      <c r="N2300" s="33">
        <v>1.98</v>
      </c>
      <c r="O2300" s="33">
        <v>49.6</v>
      </c>
      <c r="P2300" s="32">
        <v>22.802399999999999</v>
      </c>
      <c r="Q2300" s="32">
        <v>19.0672</v>
      </c>
      <c r="R2300" s="32">
        <v>23.014900000000001</v>
      </c>
      <c r="S2300" s="32">
        <v>0.753</v>
      </c>
      <c r="T2300" s="32">
        <v>22.792999999999999</v>
      </c>
      <c r="U2300" s="32">
        <v>19.061800000000002</v>
      </c>
      <c r="V2300" s="32">
        <v>23.014399999999998</v>
      </c>
      <c r="W2300" s="32">
        <v>0.77669999999999995</v>
      </c>
      <c r="X2300" s="32">
        <v>35.766399999999997</v>
      </c>
      <c r="Y2300" s="32">
        <v>35.537199999999999</v>
      </c>
      <c r="Z2300" s="32">
        <v>35.784199999999998</v>
      </c>
      <c r="AA2300" s="32">
        <v>5.21E-2</v>
      </c>
      <c r="AB2300" s="32">
        <v>35.765700000000002</v>
      </c>
      <c r="AC2300" s="32">
        <v>35.529800000000002</v>
      </c>
      <c r="AD2300" s="32">
        <v>35.786700000000003</v>
      </c>
      <c r="AE2300" s="32">
        <v>5.9299999999999999E-2</v>
      </c>
      <c r="AF2300" s="32">
        <v>4.8156999999999996</v>
      </c>
      <c r="AG2300" s="32">
        <v>4.6048999999999998</v>
      </c>
      <c r="AH2300" s="32">
        <v>4.8739999999999997</v>
      </c>
      <c r="AI2300" s="32">
        <v>4.8800000000000003E-2</v>
      </c>
      <c r="AJ2300" s="32">
        <v>5.7169999999999996</v>
      </c>
      <c r="AK2300" s="32">
        <v>5.4770000000000003</v>
      </c>
      <c r="AL2300" s="32">
        <v>5.8394000000000004</v>
      </c>
      <c r="AM2300" s="32">
        <v>0.06</v>
      </c>
      <c r="AN2300" s="32">
        <v>0.88949999999999996</v>
      </c>
      <c r="AO2300" s="32">
        <v>0.88349999999999995</v>
      </c>
      <c r="AP2300" s="32">
        <v>23.009699999999999</v>
      </c>
      <c r="AQ2300" s="32">
        <v>2.9999999999999997E-4</v>
      </c>
      <c r="AR2300" s="32">
        <v>23.009399999999999</v>
      </c>
      <c r="AS2300" s="32">
        <v>2.0000000000000001E-4</v>
      </c>
      <c r="AT2300" s="32">
        <v>35.7836</v>
      </c>
      <c r="AU2300" s="32">
        <v>6.9999999999999999E-4</v>
      </c>
      <c r="AV2300" s="32">
        <v>35.785800000000002</v>
      </c>
      <c r="AW2300" s="32">
        <v>8.0000000000000004E-4</v>
      </c>
      <c r="AX2300" s="32">
        <v>2.9561999999999999</v>
      </c>
      <c r="AY2300">
        <v>2728.33</v>
      </c>
      <c r="AZ2300">
        <v>2.9565999999999999</v>
      </c>
      <c r="BA2300">
        <v>2725.39</v>
      </c>
      <c r="BB2300">
        <v>2792.2</v>
      </c>
      <c r="BC2300">
        <v>999.64</v>
      </c>
      <c r="BD2300" s="32">
        <v>4.6913</v>
      </c>
      <c r="BE2300" s="32">
        <v>4.6909999999999998</v>
      </c>
      <c r="BF2300" s="32">
        <v>35.000100000000003</v>
      </c>
      <c r="BG2300" s="32">
        <v>35.005400000000002</v>
      </c>
      <c r="BH2300" s="32"/>
      <c r="BI2300" s="34"/>
      <c r="BJ2300" s="34"/>
      <c r="BK2300" s="34"/>
      <c r="BL2300" s="34"/>
      <c r="BM2300">
        <v>-1</v>
      </c>
      <c r="BN2300" t="s">
        <v>5857</v>
      </c>
      <c r="BO2300" t="s">
        <v>8123</v>
      </c>
      <c r="BP2300" t="b">
        <v>1</v>
      </c>
    </row>
    <row r="2301" spans="1:68" x14ac:dyDescent="0.25">
      <c r="A2301" s="30" t="str">
        <f t="shared" si="36"/>
        <v>2014030145</v>
      </c>
      <c r="B2301" t="s">
        <v>242</v>
      </c>
      <c r="C2301">
        <v>145</v>
      </c>
      <c r="D2301" s="65" t="s">
        <v>8735</v>
      </c>
      <c r="E2301" t="s">
        <v>114</v>
      </c>
      <c r="F2301">
        <v>1</v>
      </c>
      <c r="G2301">
        <v>2014</v>
      </c>
      <c r="H2301">
        <v>2</v>
      </c>
      <c r="I2301" s="34">
        <v>1863.8</v>
      </c>
      <c r="J2301">
        <v>1870</v>
      </c>
      <c r="K2301" s="32">
        <v>41.866799999999998</v>
      </c>
      <c r="L2301" s="32">
        <v>-65.348699999999994</v>
      </c>
      <c r="M2301" s="31">
        <v>41917.675069444442</v>
      </c>
      <c r="N2301" s="33">
        <v>1.98</v>
      </c>
      <c r="O2301" s="33">
        <v>49.6</v>
      </c>
      <c r="P2301" s="32">
        <v>19.072600000000001</v>
      </c>
      <c r="Q2301" s="32">
        <v>15.0421</v>
      </c>
      <c r="R2301" s="32">
        <v>21.125499999999999</v>
      </c>
      <c r="S2301" s="32">
        <v>2.3456999999999999</v>
      </c>
      <c r="T2301" s="32">
        <v>19.0685</v>
      </c>
      <c r="U2301" s="32">
        <v>15.032299999999999</v>
      </c>
      <c r="V2301" s="32">
        <v>21.126000000000001</v>
      </c>
      <c r="W2301" s="32">
        <v>2.3420000000000001</v>
      </c>
      <c r="X2301" s="32">
        <v>34.539400000000001</v>
      </c>
      <c r="Y2301" s="32">
        <v>34.023800000000001</v>
      </c>
      <c r="Z2301" s="32">
        <v>34.7288</v>
      </c>
      <c r="AA2301" s="32">
        <v>0.18959999999999999</v>
      </c>
      <c r="AB2301" s="32">
        <v>34.545900000000003</v>
      </c>
      <c r="AC2301" s="32">
        <v>34.024900000000002</v>
      </c>
      <c r="AD2301" s="32">
        <v>34.731200000000001</v>
      </c>
      <c r="AE2301" s="32">
        <v>0.18940000000000001</v>
      </c>
      <c r="AF2301" s="32">
        <v>5.0597000000000003</v>
      </c>
      <c r="AG2301" s="32">
        <v>4.7790999999999997</v>
      </c>
      <c r="AH2301" s="32">
        <v>5.2534000000000001</v>
      </c>
      <c r="AI2301" s="32">
        <v>0.12959999999999999</v>
      </c>
      <c r="AJ2301" s="32">
        <v>6.0110999999999999</v>
      </c>
      <c r="AK2301" s="32">
        <v>5.7530000000000001</v>
      </c>
      <c r="AL2301" s="32">
        <v>6.2784000000000004</v>
      </c>
      <c r="AM2301" s="32">
        <v>0.1431</v>
      </c>
      <c r="AN2301" s="32">
        <v>1.5096000000000001</v>
      </c>
      <c r="AO2301" s="32">
        <v>1.5125999999999999</v>
      </c>
      <c r="AP2301" s="32">
        <v>21.122399999999999</v>
      </c>
      <c r="AQ2301" s="32">
        <v>2.5999999999999999E-3</v>
      </c>
      <c r="AR2301" s="32">
        <v>21.121200000000002</v>
      </c>
      <c r="AS2301" s="32">
        <v>3.5000000000000001E-3</v>
      </c>
      <c r="AT2301" s="32">
        <v>34.688600000000001</v>
      </c>
      <c r="AU2301" s="32">
        <v>8.9999999999999998E-4</v>
      </c>
      <c r="AV2301" s="32">
        <v>34.687800000000003</v>
      </c>
      <c r="AW2301" s="32">
        <v>3.0999999999999999E-3</v>
      </c>
      <c r="AX2301" s="32">
        <v>3.5697999999999999</v>
      </c>
      <c r="AY2301">
        <v>1863.81</v>
      </c>
      <c r="AZ2301">
        <v>3.57</v>
      </c>
      <c r="BA2301">
        <v>1863.81</v>
      </c>
      <c r="BB2301">
        <v>1903.8</v>
      </c>
      <c r="BC2301">
        <v>999.66</v>
      </c>
      <c r="BD2301" s="32">
        <v>4.3912000000000004</v>
      </c>
      <c r="BE2301" s="32">
        <v>4.3907999999999996</v>
      </c>
      <c r="BF2301" s="32">
        <v>34.975000000000001</v>
      </c>
      <c r="BG2301" s="32">
        <v>34.979799999999997</v>
      </c>
      <c r="BH2301" s="32"/>
      <c r="BI2301" s="34"/>
      <c r="BJ2301" s="34"/>
      <c r="BK2301" s="34"/>
      <c r="BL2301" s="34"/>
      <c r="BM2301">
        <v>-1</v>
      </c>
      <c r="BN2301" t="s">
        <v>5858</v>
      </c>
      <c r="BO2301" t="s">
        <v>8124</v>
      </c>
      <c r="BP2301" t="b">
        <v>1</v>
      </c>
    </row>
    <row r="2302" spans="1:68" x14ac:dyDescent="0.25">
      <c r="A2302" s="30" t="str">
        <f t="shared" si="36"/>
        <v>2014030147</v>
      </c>
      <c r="B2302" t="s">
        <v>242</v>
      </c>
      <c r="C2302">
        <v>147</v>
      </c>
      <c r="D2302" s="65" t="s">
        <v>8876</v>
      </c>
      <c r="E2302" t="s">
        <v>92</v>
      </c>
      <c r="F2302">
        <v>1</v>
      </c>
      <c r="G2302">
        <v>2014</v>
      </c>
      <c r="H2302">
        <v>2</v>
      </c>
      <c r="I2302" s="34">
        <v>1067.8</v>
      </c>
      <c r="J2302">
        <v>1080</v>
      </c>
      <c r="K2302" s="32">
        <v>42</v>
      </c>
      <c r="L2302" s="32">
        <v>-65.510999999999996</v>
      </c>
      <c r="M2302" s="31">
        <v>41917.852222222224</v>
      </c>
      <c r="N2302" s="33">
        <v>1.98</v>
      </c>
      <c r="O2302" s="33">
        <v>49.6</v>
      </c>
      <c r="P2302" s="32">
        <v>18.0182</v>
      </c>
      <c r="Q2302" s="32">
        <v>14.3857</v>
      </c>
      <c r="R2302" s="32">
        <v>18.7621</v>
      </c>
      <c r="S2302" s="32">
        <v>1.3573</v>
      </c>
      <c r="T2302" s="32">
        <v>18.0122</v>
      </c>
      <c r="U2302" s="32">
        <v>14.3802</v>
      </c>
      <c r="V2302" s="32">
        <v>18.761500000000002</v>
      </c>
      <c r="W2302" s="32">
        <v>1.3645</v>
      </c>
      <c r="X2302" s="32">
        <v>34.067</v>
      </c>
      <c r="Y2302" s="32">
        <v>34.006100000000004</v>
      </c>
      <c r="Z2302" s="32">
        <v>34.280999999999999</v>
      </c>
      <c r="AA2302" s="32">
        <v>9.2299999999999993E-2</v>
      </c>
      <c r="AB2302" s="32">
        <v>34.069299999999998</v>
      </c>
      <c r="AC2302" s="32">
        <v>34.009300000000003</v>
      </c>
      <c r="AD2302" s="32">
        <v>34.281799999999997</v>
      </c>
      <c r="AE2302" s="32">
        <v>9.0499999999999997E-2</v>
      </c>
      <c r="AF2302" s="32">
        <v>5.2794999999999996</v>
      </c>
      <c r="AG2302" s="32">
        <v>5.0233999999999996</v>
      </c>
      <c r="AH2302" s="32">
        <v>5.3627000000000002</v>
      </c>
      <c r="AI2302" s="32">
        <v>0.1166</v>
      </c>
      <c r="AJ2302" s="32">
        <v>6.3354999999999997</v>
      </c>
      <c r="AK2302" s="32">
        <v>6.0312999999999999</v>
      </c>
      <c r="AL2302" s="32">
        <v>6.4485999999999999</v>
      </c>
      <c r="AM2302" s="32">
        <v>0.13950000000000001</v>
      </c>
      <c r="AN2302" s="32">
        <v>1.2000999999999999</v>
      </c>
      <c r="AO2302" s="32">
        <v>1.1990000000000001</v>
      </c>
      <c r="AP2302" s="32">
        <v>18.756900000000002</v>
      </c>
      <c r="AQ2302" s="32">
        <v>1E-3</v>
      </c>
      <c r="AR2302" s="32">
        <v>18.7563</v>
      </c>
      <c r="AS2302" s="32">
        <v>1E-3</v>
      </c>
      <c r="AT2302" s="32">
        <v>34.0184</v>
      </c>
      <c r="AU2302" s="32">
        <v>2.9999999999999997E-4</v>
      </c>
      <c r="AV2302" s="32">
        <v>34.021799999999999</v>
      </c>
      <c r="AW2302" s="32">
        <v>2.9999999999999997E-4</v>
      </c>
      <c r="AX2302" s="32">
        <v>4.2225999999999999</v>
      </c>
      <c r="AY2302">
        <v>1052.96</v>
      </c>
      <c r="AZ2302">
        <v>4.2226999999999997</v>
      </c>
      <c r="BA2302">
        <v>1052.96</v>
      </c>
      <c r="BB2302">
        <v>983</v>
      </c>
      <c r="BC2302">
        <v>982.86</v>
      </c>
      <c r="BD2302" s="32">
        <v>4.3009000000000004</v>
      </c>
      <c r="BE2302" s="32">
        <v>4.3013000000000003</v>
      </c>
      <c r="BF2302" s="32">
        <v>34.965299999999999</v>
      </c>
      <c r="BG2302" s="32">
        <v>34.97</v>
      </c>
      <c r="BH2302" s="32"/>
      <c r="BI2302" s="34"/>
      <c r="BJ2302" s="34"/>
      <c r="BK2302" s="34"/>
      <c r="BL2302" s="34"/>
      <c r="BM2302">
        <v>-1</v>
      </c>
      <c r="BN2302" t="s">
        <v>5859</v>
      </c>
      <c r="BO2302" t="s">
        <v>8125</v>
      </c>
      <c r="BP2302" t="b">
        <v>1</v>
      </c>
    </row>
    <row r="2303" spans="1:68" x14ac:dyDescent="0.25">
      <c r="A2303" s="30" t="str">
        <f t="shared" si="36"/>
        <v>2014030150</v>
      </c>
      <c r="B2303" t="s">
        <v>242</v>
      </c>
      <c r="C2303">
        <v>150</v>
      </c>
      <c r="D2303" s="65" t="s">
        <v>8897</v>
      </c>
      <c r="E2303" t="s">
        <v>91</v>
      </c>
      <c r="F2303">
        <v>1</v>
      </c>
      <c r="G2303">
        <v>2014</v>
      </c>
      <c r="H2303">
        <v>2</v>
      </c>
      <c r="I2303" s="34">
        <v>190.4</v>
      </c>
      <c r="J2303">
        <v>187</v>
      </c>
      <c r="K2303" s="32">
        <v>42.131700000000002</v>
      </c>
      <c r="L2303" s="32">
        <v>-65.5</v>
      </c>
      <c r="M2303" s="31">
        <v>41918.015486111108</v>
      </c>
      <c r="N2303" s="33">
        <v>1.98</v>
      </c>
      <c r="O2303" s="33">
        <v>49.6</v>
      </c>
      <c r="P2303" s="32">
        <v>19.368099999999998</v>
      </c>
      <c r="Q2303" s="32">
        <v>16.942599999999999</v>
      </c>
      <c r="R2303" s="32">
        <v>19.6465</v>
      </c>
      <c r="S2303" s="32">
        <v>0.4078</v>
      </c>
      <c r="T2303" s="32">
        <v>19.366900000000001</v>
      </c>
      <c r="U2303" s="32">
        <v>16.908999999999999</v>
      </c>
      <c r="V2303" s="32">
        <v>19.646699999999999</v>
      </c>
      <c r="W2303" s="32">
        <v>0.41470000000000001</v>
      </c>
      <c r="X2303" s="32">
        <v>34.436</v>
      </c>
      <c r="Y2303" s="32">
        <v>34.395200000000003</v>
      </c>
      <c r="Z2303" s="32">
        <v>34.585599999999999</v>
      </c>
      <c r="AA2303" s="32">
        <v>6.2399999999999997E-2</v>
      </c>
      <c r="AB2303" s="32">
        <v>34.438800000000001</v>
      </c>
      <c r="AC2303" s="32">
        <v>34.399500000000003</v>
      </c>
      <c r="AD2303" s="32">
        <v>34.592300000000002</v>
      </c>
      <c r="AE2303" s="32">
        <v>6.0900000000000003E-2</v>
      </c>
      <c r="AF2303" s="32">
        <v>5.1505999999999998</v>
      </c>
      <c r="AG2303" s="32">
        <v>4.8605999999999998</v>
      </c>
      <c r="AH2303" s="32">
        <v>5.2046999999999999</v>
      </c>
      <c r="AI2303" s="32">
        <v>7.7600000000000002E-2</v>
      </c>
      <c r="AJ2303" s="32">
        <v>6.1917999999999997</v>
      </c>
      <c r="AK2303" s="32">
        <v>5.8296000000000001</v>
      </c>
      <c r="AL2303" s="32">
        <v>6.2877000000000001</v>
      </c>
      <c r="AM2303" s="32">
        <v>0.11890000000000001</v>
      </c>
      <c r="AN2303" s="32">
        <v>0.71109999999999995</v>
      </c>
      <c r="AO2303" s="32">
        <v>0.69389999999999996</v>
      </c>
      <c r="AP2303" s="32">
        <v>19.439900000000002</v>
      </c>
      <c r="AQ2303" s="32">
        <v>8.0000000000000004E-4</v>
      </c>
      <c r="AR2303" s="32">
        <v>19.440000000000001</v>
      </c>
      <c r="AS2303" s="32">
        <v>8.0000000000000004E-4</v>
      </c>
      <c r="AT2303" s="32">
        <v>34.395800000000001</v>
      </c>
      <c r="AU2303" s="32">
        <v>5.9999999999999995E-4</v>
      </c>
      <c r="AV2303" s="32">
        <v>34.400199999999998</v>
      </c>
      <c r="AW2303" s="32">
        <v>8.0000000000000004E-4</v>
      </c>
      <c r="AX2303" s="32">
        <v>12.374000000000001</v>
      </c>
      <c r="AY2303">
        <v>60.51</v>
      </c>
      <c r="AZ2303">
        <v>12.3735</v>
      </c>
      <c r="BA2303">
        <v>60.51</v>
      </c>
      <c r="BB2303">
        <v>179.2</v>
      </c>
      <c r="BC2303">
        <v>179.5</v>
      </c>
      <c r="BD2303" s="32">
        <v>13.4316</v>
      </c>
      <c r="BE2303" s="32">
        <v>13.423400000000001</v>
      </c>
      <c r="BF2303" s="32">
        <v>35.6738</v>
      </c>
      <c r="BG2303" s="32">
        <v>35.674500000000002</v>
      </c>
      <c r="BH2303" s="32"/>
      <c r="BI2303" s="34"/>
      <c r="BJ2303" s="34"/>
      <c r="BK2303" s="34"/>
      <c r="BL2303" s="34"/>
      <c r="BM2303">
        <v>-1</v>
      </c>
      <c r="BN2303" t="s">
        <v>5860</v>
      </c>
      <c r="BO2303" t="s">
        <v>8126</v>
      </c>
      <c r="BP2303" t="b">
        <v>1</v>
      </c>
    </row>
    <row r="2304" spans="1:68" x14ac:dyDescent="0.25">
      <c r="A2304" s="30" t="str">
        <f t="shared" si="36"/>
        <v>2014030153</v>
      </c>
      <c r="B2304" t="s">
        <v>242</v>
      </c>
      <c r="C2304">
        <v>153</v>
      </c>
      <c r="D2304" s="65" t="s">
        <v>8775</v>
      </c>
      <c r="E2304" t="s">
        <v>90</v>
      </c>
      <c r="F2304">
        <v>1</v>
      </c>
      <c r="G2304">
        <v>2014</v>
      </c>
      <c r="H2304">
        <v>2</v>
      </c>
      <c r="I2304" s="34">
        <v>95.2</v>
      </c>
      <c r="J2304">
        <v>93</v>
      </c>
      <c r="K2304" s="32">
        <v>42.448700000000002</v>
      </c>
      <c r="L2304" s="32">
        <v>-65.48</v>
      </c>
      <c r="M2304" s="31">
        <v>41918.188680555555</v>
      </c>
      <c r="N2304" s="33">
        <v>1.98</v>
      </c>
      <c r="O2304" s="33">
        <v>49.6</v>
      </c>
      <c r="P2304" s="32">
        <v>17.269300000000001</v>
      </c>
      <c r="Q2304" s="32">
        <v>11.935600000000001</v>
      </c>
      <c r="R2304" s="32">
        <v>19.3201</v>
      </c>
      <c r="S2304" s="32">
        <v>2.9857</v>
      </c>
      <c r="T2304" s="32">
        <v>17.315000000000001</v>
      </c>
      <c r="U2304" s="32">
        <v>11.9299</v>
      </c>
      <c r="V2304" s="32">
        <v>19.314499999999999</v>
      </c>
      <c r="W2304" s="32">
        <v>2.9573999999999998</v>
      </c>
      <c r="X2304" s="32">
        <v>34.305599999999998</v>
      </c>
      <c r="Y2304" s="32">
        <v>33.607199999999999</v>
      </c>
      <c r="Z2304" s="32">
        <v>34.606699999999996</v>
      </c>
      <c r="AA2304" s="32">
        <v>0.36030000000000001</v>
      </c>
      <c r="AB2304" s="32">
        <v>34.536200000000001</v>
      </c>
      <c r="AC2304" s="32">
        <v>34.501600000000003</v>
      </c>
      <c r="AD2304" s="32">
        <v>34.621499999999997</v>
      </c>
      <c r="AE2304" s="32">
        <v>2.0899999999999998E-2</v>
      </c>
      <c r="AF2304" s="32">
        <v>5.1604999999999999</v>
      </c>
      <c r="AG2304" s="32">
        <v>4.8940000000000001</v>
      </c>
      <c r="AH2304" s="32">
        <v>5.2786999999999997</v>
      </c>
      <c r="AI2304" s="32">
        <v>0.1043</v>
      </c>
      <c r="AJ2304" s="32"/>
      <c r="AK2304" s="32"/>
      <c r="AL2304" s="32"/>
      <c r="AM2304" s="32"/>
      <c r="AN2304" s="32">
        <v>1.0550999999999999</v>
      </c>
      <c r="AO2304" s="32"/>
      <c r="AP2304" s="32">
        <v>19.1934</v>
      </c>
      <c r="AQ2304" s="32">
        <v>2.8E-3</v>
      </c>
      <c r="AR2304" s="32">
        <v>19.188300000000002</v>
      </c>
      <c r="AS2304" s="32">
        <v>8.3000000000000001E-3</v>
      </c>
      <c r="AT2304" s="32">
        <v>34.527799999999999</v>
      </c>
      <c r="AU2304" s="32">
        <v>5.9999999999999995E-4</v>
      </c>
      <c r="AV2304" s="32">
        <v>34.5152</v>
      </c>
      <c r="AW2304" s="32">
        <v>1.2E-2</v>
      </c>
      <c r="AX2304" s="32">
        <v>11.331099999999999</v>
      </c>
      <c r="AY2304">
        <v>95.22</v>
      </c>
      <c r="AZ2304">
        <v>11.342700000000001</v>
      </c>
      <c r="BA2304">
        <v>95.22</v>
      </c>
      <c r="BB2304">
        <v>100.8</v>
      </c>
      <c r="BD2304" s="32"/>
      <c r="BE2304" s="32"/>
      <c r="BF2304" s="32"/>
      <c r="BG2304" s="32"/>
      <c r="BH2304" s="32"/>
      <c r="BI2304" s="34"/>
      <c r="BJ2304" s="34"/>
      <c r="BK2304" s="34"/>
      <c r="BL2304" s="34"/>
      <c r="BM2304">
        <v>-1</v>
      </c>
      <c r="BN2304" t="s">
        <v>5861</v>
      </c>
      <c r="BO2304" t="s">
        <v>8127</v>
      </c>
      <c r="BP2304" t="b">
        <v>1</v>
      </c>
    </row>
    <row r="2305" spans="1:68" x14ac:dyDescent="0.25">
      <c r="A2305" s="30" t="str">
        <f t="shared" si="36"/>
        <v>2014030154</v>
      </c>
      <c r="B2305" t="s">
        <v>242</v>
      </c>
      <c r="C2305">
        <v>154</v>
      </c>
      <c r="D2305" s="65" t="s">
        <v>8898</v>
      </c>
      <c r="E2305" t="s">
        <v>9045</v>
      </c>
      <c r="F2305">
        <v>0</v>
      </c>
      <c r="G2305">
        <v>2014</v>
      </c>
      <c r="H2305">
        <v>2</v>
      </c>
      <c r="I2305" s="34">
        <v>208.2</v>
      </c>
      <c r="J2305">
        <v>214</v>
      </c>
      <c r="K2305" s="32">
        <v>42.300699999999999</v>
      </c>
      <c r="L2305" s="32">
        <v>-65.838200000000001</v>
      </c>
      <c r="M2305" s="31">
        <v>41918.279548611114</v>
      </c>
      <c r="N2305" s="33">
        <v>2.98</v>
      </c>
      <c r="O2305" s="33">
        <v>49.6</v>
      </c>
      <c r="P2305" s="32">
        <v>14.153700000000001</v>
      </c>
      <c r="Q2305" s="32">
        <v>9.8072999999999997</v>
      </c>
      <c r="R2305" s="32">
        <v>17.3339</v>
      </c>
      <c r="S2305" s="32">
        <v>3.1539000000000001</v>
      </c>
      <c r="T2305" s="32">
        <v>14.1486</v>
      </c>
      <c r="U2305" s="32">
        <v>9.8056999999999999</v>
      </c>
      <c r="V2305" s="32">
        <v>17.334499999999998</v>
      </c>
      <c r="W2305" s="32">
        <v>3.16</v>
      </c>
      <c r="X2305" s="32">
        <v>33.856200000000001</v>
      </c>
      <c r="Y2305" s="32">
        <v>33.539200000000001</v>
      </c>
      <c r="Z2305" s="32">
        <v>34.097000000000001</v>
      </c>
      <c r="AA2305" s="32">
        <v>0.23350000000000001</v>
      </c>
      <c r="AB2305" s="32">
        <v>33.856999999999999</v>
      </c>
      <c r="AC2305" s="32">
        <v>33.540100000000002</v>
      </c>
      <c r="AD2305" s="32">
        <v>34.100700000000003</v>
      </c>
      <c r="AE2305" s="32">
        <v>0.2356</v>
      </c>
      <c r="AF2305" s="32">
        <v>5.2774000000000001</v>
      </c>
      <c r="AG2305" s="32">
        <v>5.1326999999999998</v>
      </c>
      <c r="AH2305" s="32">
        <v>5.3994999999999997</v>
      </c>
      <c r="AI2305" s="32">
        <v>9.3100000000000002E-2</v>
      </c>
      <c r="AJ2305" s="32">
        <v>6.3589000000000002</v>
      </c>
      <c r="AK2305" s="32">
        <v>6.0892999999999997</v>
      </c>
      <c r="AL2305" s="32">
        <v>6.492</v>
      </c>
      <c r="AM2305" s="32">
        <v>0.10150000000000001</v>
      </c>
      <c r="AN2305" s="32">
        <v>1.1246</v>
      </c>
      <c r="AO2305" s="32">
        <v>1.1236999999999999</v>
      </c>
      <c r="AP2305" s="32">
        <v>17.320399999999999</v>
      </c>
      <c r="AQ2305" s="32">
        <v>1.84E-2</v>
      </c>
      <c r="AR2305" s="32">
        <v>17.319700000000001</v>
      </c>
      <c r="AS2305" s="32">
        <v>1.8800000000000001E-2</v>
      </c>
      <c r="AT2305" s="32">
        <v>34.0961</v>
      </c>
      <c r="AU2305" s="32">
        <v>1E-3</v>
      </c>
      <c r="AV2305" s="32">
        <v>34.099800000000002</v>
      </c>
      <c r="AW2305" s="32">
        <v>1.1000000000000001E-3</v>
      </c>
      <c r="AX2305" s="32">
        <v>9.5457999999999998</v>
      </c>
      <c r="AY2305">
        <v>76.38</v>
      </c>
      <c r="AZ2305">
        <v>9.5456000000000003</v>
      </c>
      <c r="BA2305">
        <v>76.38</v>
      </c>
      <c r="BB2305">
        <v>217</v>
      </c>
      <c r="BC2305">
        <v>208.24</v>
      </c>
      <c r="BD2305" s="32">
        <v>10.164999999999999</v>
      </c>
      <c r="BE2305" s="32">
        <v>10.1648</v>
      </c>
      <c r="BF2305" s="32">
        <v>35.1768</v>
      </c>
      <c r="BG2305" s="32">
        <v>35.179400000000001</v>
      </c>
      <c r="BH2305" s="32"/>
      <c r="BI2305" s="34"/>
      <c r="BJ2305" s="34"/>
      <c r="BK2305" s="34"/>
      <c r="BL2305" s="34"/>
      <c r="BM2305">
        <v>-1</v>
      </c>
      <c r="BN2305" t="s">
        <v>5862</v>
      </c>
      <c r="BO2305" t="s">
        <v>8128</v>
      </c>
      <c r="BP2305" t="b">
        <v>1</v>
      </c>
    </row>
    <row r="2306" spans="1:68" x14ac:dyDescent="0.25">
      <c r="A2306" s="30" t="str">
        <f t="shared" si="36"/>
        <v>2014030155</v>
      </c>
      <c r="B2306" t="s">
        <v>242</v>
      </c>
      <c r="C2306">
        <v>155</v>
      </c>
      <c r="D2306" s="65" t="s">
        <v>8877</v>
      </c>
      <c r="E2306" t="s">
        <v>9046</v>
      </c>
      <c r="F2306">
        <v>0</v>
      </c>
      <c r="G2306">
        <v>2014</v>
      </c>
      <c r="H2306">
        <v>2</v>
      </c>
      <c r="I2306" s="34">
        <v>232</v>
      </c>
      <c r="J2306">
        <v>228</v>
      </c>
      <c r="K2306" s="32">
        <v>42.232500000000002</v>
      </c>
      <c r="L2306" s="32">
        <v>-65.903700000000001</v>
      </c>
      <c r="M2306" s="31">
        <v>41918.32366898148</v>
      </c>
      <c r="N2306" s="33">
        <v>1.98</v>
      </c>
      <c r="O2306" s="33">
        <v>49.6</v>
      </c>
      <c r="P2306" s="32">
        <v>16.216999999999999</v>
      </c>
      <c r="Q2306" s="32">
        <v>13.4056</v>
      </c>
      <c r="R2306" s="32">
        <v>16.9754</v>
      </c>
      <c r="S2306" s="32">
        <v>0.93630000000000002</v>
      </c>
      <c r="T2306" s="32">
        <v>16.213799999999999</v>
      </c>
      <c r="U2306" s="32">
        <v>13.3947</v>
      </c>
      <c r="V2306" s="32">
        <v>16.975300000000001</v>
      </c>
      <c r="W2306" s="32">
        <v>0.94350000000000001</v>
      </c>
      <c r="X2306" s="32">
        <v>33.691000000000003</v>
      </c>
      <c r="Y2306" s="32">
        <v>33.521999999999998</v>
      </c>
      <c r="Z2306" s="32">
        <v>33.8611</v>
      </c>
      <c r="AA2306" s="32">
        <v>0.13569999999999999</v>
      </c>
      <c r="AB2306" s="32">
        <v>33.692900000000002</v>
      </c>
      <c r="AC2306" s="32">
        <v>33.524799999999999</v>
      </c>
      <c r="AD2306" s="32">
        <v>33.863100000000003</v>
      </c>
      <c r="AE2306" s="32">
        <v>0.13469999999999999</v>
      </c>
      <c r="AF2306" s="32">
        <v>5.4454000000000002</v>
      </c>
      <c r="AG2306" s="32">
        <v>5.2763</v>
      </c>
      <c r="AH2306" s="32">
        <v>5.5804999999999998</v>
      </c>
      <c r="AI2306" s="32">
        <v>0.1046</v>
      </c>
      <c r="AJ2306" s="32">
        <v>6.5530999999999997</v>
      </c>
      <c r="AK2306" s="32">
        <v>6.3368000000000002</v>
      </c>
      <c r="AL2306" s="32">
        <v>6.7123999999999997</v>
      </c>
      <c r="AM2306" s="32">
        <v>0.12659999999999999</v>
      </c>
      <c r="AN2306" s="32">
        <v>0.88729999999999998</v>
      </c>
      <c r="AO2306" s="32">
        <v>0.88300000000000001</v>
      </c>
      <c r="AP2306" s="32">
        <v>16.8429</v>
      </c>
      <c r="AQ2306" s="32">
        <v>2.3999999999999998E-3</v>
      </c>
      <c r="AR2306" s="32">
        <v>16.843</v>
      </c>
      <c r="AS2306" s="32">
        <v>1.2999999999999999E-3</v>
      </c>
      <c r="AT2306" s="32">
        <v>33.533299999999997</v>
      </c>
      <c r="AU2306" s="32">
        <v>3.7000000000000002E-3</v>
      </c>
      <c r="AV2306" s="32">
        <v>33.536700000000003</v>
      </c>
      <c r="AW2306" s="32">
        <v>2.0999999999999999E-3</v>
      </c>
      <c r="AX2306" s="32">
        <v>8.6678999999999995</v>
      </c>
      <c r="AY2306">
        <v>73.400000000000006</v>
      </c>
      <c r="AZ2306">
        <v>8.6635000000000009</v>
      </c>
      <c r="BA2306">
        <v>73.400000000000006</v>
      </c>
      <c r="BB2306">
        <v>238</v>
      </c>
      <c r="BC2306">
        <v>232.03</v>
      </c>
      <c r="BD2306" s="32">
        <v>9.6402999999999999</v>
      </c>
      <c r="BE2306" s="32">
        <v>9.6414000000000009</v>
      </c>
      <c r="BF2306" s="32">
        <v>35.166200000000003</v>
      </c>
      <c r="BG2306" s="32">
        <v>35.169199999999996</v>
      </c>
      <c r="BH2306" s="32"/>
      <c r="BI2306" s="34"/>
      <c r="BJ2306" s="34"/>
      <c r="BK2306" s="34"/>
      <c r="BL2306" s="34"/>
      <c r="BM2306">
        <v>-1</v>
      </c>
      <c r="BN2306" t="s">
        <v>5863</v>
      </c>
      <c r="BO2306" t="s">
        <v>8129</v>
      </c>
      <c r="BP2306" t="b">
        <v>1</v>
      </c>
    </row>
    <row r="2307" spans="1:68" x14ac:dyDescent="0.25">
      <c r="A2307" s="30" t="str">
        <f t="shared" si="36"/>
        <v>2014030156</v>
      </c>
      <c r="B2307" t="s">
        <v>242</v>
      </c>
      <c r="C2307">
        <v>156</v>
      </c>
      <c r="D2307" s="65" t="s">
        <v>8844</v>
      </c>
      <c r="E2307" t="s">
        <v>9047</v>
      </c>
      <c r="F2307">
        <v>0</v>
      </c>
      <c r="G2307">
        <v>2014</v>
      </c>
      <c r="H2307">
        <v>2</v>
      </c>
      <c r="I2307" s="34">
        <v>217.2</v>
      </c>
      <c r="J2307">
        <v>220</v>
      </c>
      <c r="K2307" s="32">
        <v>42.163499999999999</v>
      </c>
      <c r="L2307" s="32">
        <v>-65.968299999999999</v>
      </c>
      <c r="M2307" s="31">
        <v>41918.386307870373</v>
      </c>
      <c r="N2307" s="33">
        <v>2.98</v>
      </c>
      <c r="O2307" s="33">
        <v>49.6</v>
      </c>
      <c r="P2307" s="32">
        <v>15.4641</v>
      </c>
      <c r="Q2307" s="32">
        <v>12.075200000000001</v>
      </c>
      <c r="R2307" s="32">
        <v>16.9818</v>
      </c>
      <c r="S2307" s="32">
        <v>1.6959</v>
      </c>
      <c r="T2307" s="32">
        <v>15.460599999999999</v>
      </c>
      <c r="U2307" s="32">
        <v>12.068199999999999</v>
      </c>
      <c r="V2307" s="32">
        <v>16.9819</v>
      </c>
      <c r="W2307" s="32">
        <v>1.7004999999999999</v>
      </c>
      <c r="X2307" s="32">
        <v>33.316299999999998</v>
      </c>
      <c r="Y2307" s="32">
        <v>32.926600000000001</v>
      </c>
      <c r="Z2307" s="32">
        <v>33.602499999999999</v>
      </c>
      <c r="AA2307" s="32">
        <v>0.23669999999999999</v>
      </c>
      <c r="AB2307" s="32">
        <v>33.320399999999999</v>
      </c>
      <c r="AC2307" s="32">
        <v>32.930100000000003</v>
      </c>
      <c r="AD2307" s="32">
        <v>33.606000000000002</v>
      </c>
      <c r="AE2307" s="32">
        <v>0.2356</v>
      </c>
      <c r="AF2307" s="32">
        <v>5.4320000000000004</v>
      </c>
      <c r="AG2307" s="32">
        <v>5.0544000000000002</v>
      </c>
      <c r="AH2307" s="32">
        <v>5.6417999999999999</v>
      </c>
      <c r="AI2307" s="32">
        <v>0.1797</v>
      </c>
      <c r="AJ2307" s="32">
        <v>6.5410000000000004</v>
      </c>
      <c r="AK2307" s="32">
        <v>6.1087999999999996</v>
      </c>
      <c r="AL2307" s="32">
        <v>6.7834000000000003</v>
      </c>
      <c r="AM2307" s="32">
        <v>0.21590000000000001</v>
      </c>
      <c r="AN2307" s="32">
        <v>1.2370000000000001</v>
      </c>
      <c r="AO2307" s="32">
        <v>1.2359</v>
      </c>
      <c r="AP2307" s="32">
        <v>16.1783</v>
      </c>
      <c r="AQ2307" s="32">
        <v>9.1000000000000004E-3</v>
      </c>
      <c r="AR2307" s="32">
        <v>16.177399999999999</v>
      </c>
      <c r="AS2307" s="32">
        <v>9.7999999999999997E-3</v>
      </c>
      <c r="AT2307" s="32">
        <v>32.930500000000002</v>
      </c>
      <c r="AU2307" s="32">
        <v>3.7000000000000002E-3</v>
      </c>
      <c r="AV2307" s="32">
        <v>32.933900000000001</v>
      </c>
      <c r="AW2307" s="32">
        <v>3.8E-3</v>
      </c>
      <c r="AX2307" s="32">
        <v>9.5774000000000008</v>
      </c>
      <c r="AY2307">
        <v>182.47</v>
      </c>
      <c r="AZ2307">
        <v>9.5768000000000004</v>
      </c>
      <c r="BA2307">
        <v>182.47</v>
      </c>
      <c r="BB2307">
        <v>225</v>
      </c>
      <c r="BC2307">
        <v>217.16</v>
      </c>
      <c r="BD2307" s="32">
        <v>9.5858000000000008</v>
      </c>
      <c r="BE2307" s="32">
        <v>9.5855999999999995</v>
      </c>
      <c r="BF2307" s="32">
        <v>35.169899999999998</v>
      </c>
      <c r="BG2307" s="32">
        <v>35.173299999999998</v>
      </c>
      <c r="BH2307" s="32"/>
      <c r="BI2307" s="34"/>
      <c r="BJ2307" s="34"/>
      <c r="BK2307" s="34"/>
      <c r="BL2307" s="34"/>
      <c r="BM2307">
        <v>-1</v>
      </c>
      <c r="BN2307" t="s">
        <v>5864</v>
      </c>
      <c r="BO2307" t="s">
        <v>8130</v>
      </c>
      <c r="BP2307" t="b">
        <v>1</v>
      </c>
    </row>
    <row r="2308" spans="1:68" x14ac:dyDescent="0.25">
      <c r="A2308" s="30" t="str">
        <f t="shared" ref="A2308:A2371" si="37">IF(LEN(B2308)=5,MID(B2308,1,2)+1900&amp;MID(B2308,3,3)&amp;TEXT(TRIM(C2308),"000"),IF(LEN(B2308)=7,B2308&amp;TEXT(TRIM(C2308),"000"),MID(B2308,4,7)&amp;TEXT(TRIM(C2308),"000")))</f>
        <v>2014030157</v>
      </c>
      <c r="B2308" t="s">
        <v>242</v>
      </c>
      <c r="C2308">
        <v>157</v>
      </c>
      <c r="D2308" s="65" t="s">
        <v>8776</v>
      </c>
      <c r="E2308" t="s">
        <v>9048</v>
      </c>
      <c r="F2308">
        <v>0</v>
      </c>
      <c r="G2308">
        <v>2014</v>
      </c>
      <c r="H2308">
        <v>2</v>
      </c>
      <c r="I2308" s="34">
        <v>92.2</v>
      </c>
      <c r="J2308">
        <v>95</v>
      </c>
      <c r="K2308" s="32">
        <v>42.0623</v>
      </c>
      <c r="L2308" s="32">
        <v>-66.082700000000003</v>
      </c>
      <c r="M2308" s="31">
        <v>41918.448831018519</v>
      </c>
      <c r="N2308" s="33">
        <v>2.98</v>
      </c>
      <c r="O2308" s="33">
        <v>49.6</v>
      </c>
      <c r="P2308" s="32">
        <v>12.522</v>
      </c>
      <c r="Q2308" s="32">
        <v>7.4756</v>
      </c>
      <c r="R2308" s="32">
        <v>16.322600000000001</v>
      </c>
      <c r="S2308" s="32">
        <v>3.5882999999999998</v>
      </c>
      <c r="T2308" s="32">
        <v>12.504</v>
      </c>
      <c r="U2308" s="32">
        <v>7.4728000000000003</v>
      </c>
      <c r="V2308" s="32">
        <v>16.322099999999999</v>
      </c>
      <c r="W2308" s="32">
        <v>3.5916000000000001</v>
      </c>
      <c r="X2308" s="32">
        <v>32.948099999999997</v>
      </c>
      <c r="Y2308" s="32">
        <v>32.885100000000001</v>
      </c>
      <c r="Z2308" s="32">
        <v>33.096600000000002</v>
      </c>
      <c r="AA2308" s="32">
        <v>4.5400000000000003E-2</v>
      </c>
      <c r="AB2308" s="32">
        <v>32.949599999999997</v>
      </c>
      <c r="AC2308" s="32">
        <v>32.880499999999998</v>
      </c>
      <c r="AD2308" s="32">
        <v>33.092799999999997</v>
      </c>
      <c r="AE2308" s="32">
        <v>4.6300000000000001E-2</v>
      </c>
      <c r="AF2308" s="32">
        <v>5.4812000000000003</v>
      </c>
      <c r="AG2308" s="32">
        <v>5.2294999999999998</v>
      </c>
      <c r="AH2308" s="32">
        <v>5.6291000000000002</v>
      </c>
      <c r="AI2308" s="32">
        <v>0.1172</v>
      </c>
      <c r="AJ2308" s="32">
        <v>6.6273999999999997</v>
      </c>
      <c r="AK2308" s="32">
        <v>6.1981000000000002</v>
      </c>
      <c r="AL2308" s="32">
        <v>6.8113999999999999</v>
      </c>
      <c r="AM2308" s="32">
        <v>0.1772</v>
      </c>
      <c r="AN2308" s="32">
        <v>1.6598999999999999</v>
      </c>
      <c r="AO2308" s="32">
        <v>1.6579999999999999</v>
      </c>
      <c r="AP2308" s="32">
        <v>16.3187</v>
      </c>
      <c r="AQ2308" s="32">
        <v>1.1999999999999999E-3</v>
      </c>
      <c r="AR2308" s="32">
        <v>16.3184</v>
      </c>
      <c r="AS2308" s="32">
        <v>1.9E-3</v>
      </c>
      <c r="AT2308" s="32">
        <v>32.956200000000003</v>
      </c>
      <c r="AU2308" s="32">
        <v>2.0000000000000001E-4</v>
      </c>
      <c r="AV2308" s="32">
        <v>32.959200000000003</v>
      </c>
      <c r="AW2308" s="32">
        <v>2.0000000000000001E-4</v>
      </c>
      <c r="AX2308" s="32">
        <v>7.0319000000000003</v>
      </c>
      <c r="AY2308">
        <v>59.52</v>
      </c>
      <c r="AZ2308">
        <v>7.0331000000000001</v>
      </c>
      <c r="BA2308">
        <v>59.52</v>
      </c>
      <c r="BB2308">
        <v>97</v>
      </c>
      <c r="BC2308">
        <v>92.25</v>
      </c>
      <c r="BD2308" s="32">
        <v>8.3231999999999999</v>
      </c>
      <c r="BE2308" s="32">
        <v>8.3210999999999995</v>
      </c>
      <c r="BF2308" s="32">
        <v>33.808999999999997</v>
      </c>
      <c r="BG2308" s="32">
        <v>33.811</v>
      </c>
      <c r="BH2308" s="32"/>
      <c r="BI2308" s="34"/>
      <c r="BJ2308" s="34"/>
      <c r="BK2308" s="34"/>
      <c r="BL2308" s="34"/>
      <c r="BM2308">
        <v>-1</v>
      </c>
      <c r="BN2308" t="s">
        <v>5865</v>
      </c>
      <c r="BO2308" t="s">
        <v>8131</v>
      </c>
      <c r="BP2308" t="b">
        <v>1</v>
      </c>
    </row>
    <row r="2309" spans="1:68" x14ac:dyDescent="0.25">
      <c r="A2309" s="30" t="str">
        <f t="shared" si="37"/>
        <v>2014030159</v>
      </c>
      <c r="B2309" t="s">
        <v>242</v>
      </c>
      <c r="C2309">
        <v>159</v>
      </c>
      <c r="D2309" s="65" t="s">
        <v>8740</v>
      </c>
      <c r="E2309" t="s">
        <v>9049</v>
      </c>
      <c r="F2309">
        <v>0</v>
      </c>
      <c r="G2309">
        <v>2014</v>
      </c>
      <c r="H2309">
        <v>2</v>
      </c>
      <c r="I2309" s="34">
        <v>86.3</v>
      </c>
      <c r="J2309">
        <v>91</v>
      </c>
      <c r="K2309" s="32">
        <v>41.991999999999997</v>
      </c>
      <c r="L2309" s="32">
        <v>-66.140799999999999</v>
      </c>
      <c r="M2309" s="31">
        <v>41918.505115740743</v>
      </c>
      <c r="N2309" s="33">
        <v>2.98</v>
      </c>
      <c r="O2309" s="33">
        <v>49.6</v>
      </c>
      <c r="P2309" s="32">
        <v>13.4925</v>
      </c>
      <c r="Q2309" s="32">
        <v>10.178699999999999</v>
      </c>
      <c r="R2309" s="32">
        <v>16.373200000000001</v>
      </c>
      <c r="S2309" s="32">
        <v>2.8807</v>
      </c>
      <c r="T2309" s="32">
        <v>13.460100000000001</v>
      </c>
      <c r="U2309" s="32">
        <v>10.177</v>
      </c>
      <c r="V2309" s="32">
        <v>16.372900000000001</v>
      </c>
      <c r="W2309" s="32">
        <v>2.8586999999999998</v>
      </c>
      <c r="X2309" s="32">
        <v>33.133600000000001</v>
      </c>
      <c r="Y2309" s="32">
        <v>32.949599999999997</v>
      </c>
      <c r="Z2309" s="32">
        <v>33.512099999999997</v>
      </c>
      <c r="AA2309" s="32">
        <v>0.2215</v>
      </c>
      <c r="AB2309" s="32">
        <v>33.133899999999997</v>
      </c>
      <c r="AC2309" s="32">
        <v>32.9495</v>
      </c>
      <c r="AD2309" s="32">
        <v>33.514600000000002</v>
      </c>
      <c r="AE2309" s="32">
        <v>0.2198</v>
      </c>
      <c r="AF2309" s="32">
        <v>5.3734999999999999</v>
      </c>
      <c r="AG2309" s="32">
        <v>5.0963000000000003</v>
      </c>
      <c r="AH2309" s="32">
        <v>5.6641000000000004</v>
      </c>
      <c r="AI2309" s="32">
        <v>0.22309999999999999</v>
      </c>
      <c r="AJ2309" s="32">
        <v>6.4917999999999996</v>
      </c>
      <c r="AK2309" s="32">
        <v>6.0326000000000004</v>
      </c>
      <c r="AL2309" s="32">
        <v>6.8457999999999997</v>
      </c>
      <c r="AM2309" s="32">
        <v>0.255</v>
      </c>
      <c r="AN2309" s="32">
        <v>1.6476999999999999</v>
      </c>
      <c r="AO2309" s="32">
        <v>1.6465000000000001</v>
      </c>
      <c r="AP2309" s="32">
        <v>16.370200000000001</v>
      </c>
      <c r="AQ2309" s="32">
        <v>1.1000000000000001E-3</v>
      </c>
      <c r="AR2309" s="32">
        <v>16.369900000000001</v>
      </c>
      <c r="AS2309" s="32">
        <v>1.2999999999999999E-3</v>
      </c>
      <c r="AT2309" s="32">
        <v>32.967300000000002</v>
      </c>
      <c r="AU2309" s="32">
        <v>2.0000000000000001E-4</v>
      </c>
      <c r="AV2309" s="32">
        <v>32.970500000000001</v>
      </c>
      <c r="AW2309" s="32">
        <v>2.0000000000000001E-4</v>
      </c>
      <c r="AX2309" s="32">
        <v>10.178699999999999</v>
      </c>
      <c r="AY2309">
        <v>36.71</v>
      </c>
      <c r="AZ2309">
        <v>10.177</v>
      </c>
      <c r="BA2309">
        <v>36.71</v>
      </c>
      <c r="BB2309">
        <v>93</v>
      </c>
      <c r="BD2309" s="32"/>
      <c r="BE2309" s="32"/>
      <c r="BF2309" s="32"/>
      <c r="BG2309" s="32"/>
      <c r="BH2309" s="32"/>
      <c r="BI2309" s="34"/>
      <c r="BJ2309" s="34"/>
      <c r="BK2309" s="34"/>
      <c r="BL2309" s="34"/>
      <c r="BM2309">
        <v>-1</v>
      </c>
      <c r="BN2309" t="s">
        <v>5866</v>
      </c>
      <c r="BO2309" t="s">
        <v>8132</v>
      </c>
      <c r="BP2309" t="b">
        <v>1</v>
      </c>
    </row>
    <row r="2310" spans="1:68" x14ac:dyDescent="0.25">
      <c r="A2310" s="30" t="str">
        <f t="shared" si="37"/>
        <v>2014030161</v>
      </c>
      <c r="B2310" t="s">
        <v>242</v>
      </c>
      <c r="C2310">
        <v>161</v>
      </c>
      <c r="D2310" s="65" t="s">
        <v>8901</v>
      </c>
      <c r="E2310" t="s">
        <v>9050</v>
      </c>
      <c r="F2310">
        <v>0</v>
      </c>
      <c r="G2310">
        <v>2014</v>
      </c>
      <c r="H2310">
        <v>2</v>
      </c>
      <c r="I2310" s="34">
        <v>200.3</v>
      </c>
      <c r="J2310">
        <v>204</v>
      </c>
      <c r="K2310" s="32">
        <v>42.117199999999997</v>
      </c>
      <c r="L2310" s="32">
        <v>-66.031999999999996</v>
      </c>
      <c r="M2310" s="31">
        <v>41918.567858796298</v>
      </c>
      <c r="N2310" s="33">
        <v>2.98</v>
      </c>
      <c r="O2310" s="33">
        <v>49.6</v>
      </c>
      <c r="P2310" s="32">
        <v>16.2685</v>
      </c>
      <c r="Q2310" s="32">
        <v>13.667899999999999</v>
      </c>
      <c r="R2310" s="32">
        <v>16.9757</v>
      </c>
      <c r="S2310" s="32">
        <v>0.74970000000000003</v>
      </c>
      <c r="T2310" s="32">
        <v>16.266400000000001</v>
      </c>
      <c r="U2310" s="32">
        <v>13.661799999999999</v>
      </c>
      <c r="V2310" s="32">
        <v>16.9754</v>
      </c>
      <c r="W2310" s="32">
        <v>0.75060000000000004</v>
      </c>
      <c r="X2310" s="32">
        <v>33.263300000000001</v>
      </c>
      <c r="Y2310" s="32">
        <v>32.832099999999997</v>
      </c>
      <c r="Z2310" s="32">
        <v>33.589700000000001</v>
      </c>
      <c r="AA2310" s="32">
        <v>0.27929999999999999</v>
      </c>
      <c r="AB2310" s="32">
        <v>33.266599999999997</v>
      </c>
      <c r="AC2310" s="32">
        <v>32.845100000000002</v>
      </c>
      <c r="AD2310" s="32">
        <v>33.592700000000001</v>
      </c>
      <c r="AE2310" s="32">
        <v>0.2777</v>
      </c>
      <c r="AF2310" s="32">
        <v>5.4981</v>
      </c>
      <c r="AG2310" s="32">
        <v>5.2380000000000004</v>
      </c>
      <c r="AH2310" s="32">
        <v>5.6154999999999999</v>
      </c>
      <c r="AI2310" s="32">
        <v>9.9099999999999994E-2</v>
      </c>
      <c r="AJ2310" s="32">
        <v>6.6071</v>
      </c>
      <c r="AK2310" s="32">
        <v>6.2645999999999997</v>
      </c>
      <c r="AL2310" s="32">
        <v>6.7465000000000002</v>
      </c>
      <c r="AM2310" s="32">
        <v>0.11940000000000001</v>
      </c>
      <c r="AN2310" s="32">
        <v>0.83689999999999998</v>
      </c>
      <c r="AO2310" s="32">
        <v>0.83919999999999995</v>
      </c>
      <c r="AP2310" s="32">
        <v>16.274999999999999</v>
      </c>
      <c r="AQ2310" s="32">
        <v>1.2800000000000001E-2</v>
      </c>
      <c r="AR2310" s="32">
        <v>16.273499999999999</v>
      </c>
      <c r="AS2310" s="32">
        <v>1.4E-2</v>
      </c>
      <c r="AT2310" s="32">
        <v>32.8489</v>
      </c>
      <c r="AU2310" s="32">
        <v>1.67E-2</v>
      </c>
      <c r="AV2310" s="32">
        <v>32.866</v>
      </c>
      <c r="AW2310" s="32">
        <v>1.8499999999999999E-2</v>
      </c>
      <c r="AX2310" s="32">
        <v>7.3014000000000001</v>
      </c>
      <c r="AY2310">
        <v>130.91999999999999</v>
      </c>
      <c r="AZ2310">
        <v>7.3034999999999997</v>
      </c>
      <c r="BA2310">
        <v>130.91999999999999</v>
      </c>
      <c r="BB2310">
        <v>210</v>
      </c>
      <c r="BC2310">
        <v>200.32</v>
      </c>
      <c r="BD2310" s="32">
        <v>9.5303000000000004</v>
      </c>
      <c r="BE2310" s="32">
        <v>9.5288000000000004</v>
      </c>
      <c r="BF2310" s="32">
        <v>35.005800000000001</v>
      </c>
      <c r="BG2310" s="32">
        <v>35.010399999999997</v>
      </c>
      <c r="BH2310" s="32"/>
      <c r="BI2310" s="34"/>
      <c r="BJ2310" s="34"/>
      <c r="BK2310" s="34"/>
      <c r="BL2310" s="34"/>
      <c r="BM2310">
        <v>-1</v>
      </c>
      <c r="BN2310" t="s">
        <v>5867</v>
      </c>
      <c r="BO2310" t="s">
        <v>8133</v>
      </c>
      <c r="BP2310" t="b">
        <v>1</v>
      </c>
    </row>
    <row r="2311" spans="1:68" x14ac:dyDescent="0.25">
      <c r="A2311" s="30" t="str">
        <f t="shared" si="37"/>
        <v>2014030163</v>
      </c>
      <c r="B2311" t="s">
        <v>242</v>
      </c>
      <c r="C2311">
        <v>163</v>
      </c>
      <c r="D2311" s="65" t="s">
        <v>8741</v>
      </c>
      <c r="E2311" t="s">
        <v>9051</v>
      </c>
      <c r="F2311">
        <v>0</v>
      </c>
      <c r="G2311">
        <v>2014</v>
      </c>
      <c r="H2311">
        <v>2</v>
      </c>
      <c r="I2311" s="34">
        <v>224.1</v>
      </c>
      <c r="J2311">
        <v>222</v>
      </c>
      <c r="K2311" s="32">
        <v>42.195500000000003</v>
      </c>
      <c r="L2311" s="32">
        <v>-65.926299999999998</v>
      </c>
      <c r="M2311" s="31">
        <v>41918.643993055557</v>
      </c>
      <c r="N2311" s="33">
        <v>0.99</v>
      </c>
      <c r="O2311" s="33">
        <v>49.6</v>
      </c>
      <c r="P2311" s="32">
        <v>16.7804</v>
      </c>
      <c r="Q2311" s="32">
        <v>14.0319</v>
      </c>
      <c r="R2311" s="32">
        <v>18.251799999999999</v>
      </c>
      <c r="S2311" s="32">
        <v>1.5657000000000001</v>
      </c>
      <c r="T2311" s="32">
        <v>16.7746</v>
      </c>
      <c r="U2311" s="32">
        <v>14.0128</v>
      </c>
      <c r="V2311" s="32">
        <v>18.253</v>
      </c>
      <c r="W2311" s="32">
        <v>1.5697000000000001</v>
      </c>
      <c r="X2311" s="32">
        <v>34.052599999999998</v>
      </c>
      <c r="Y2311" s="32">
        <v>33.707500000000003</v>
      </c>
      <c r="Z2311" s="32">
        <v>34.236699999999999</v>
      </c>
      <c r="AA2311" s="32">
        <v>0.1951</v>
      </c>
      <c r="AB2311" s="32">
        <v>34.054099999999998</v>
      </c>
      <c r="AC2311" s="32">
        <v>33.707900000000002</v>
      </c>
      <c r="AD2311" s="32">
        <v>34.239800000000002</v>
      </c>
      <c r="AE2311" s="32">
        <v>0.19650000000000001</v>
      </c>
      <c r="AF2311" s="32">
        <v>5.3711000000000002</v>
      </c>
      <c r="AG2311" s="32">
        <v>5.2539999999999996</v>
      </c>
      <c r="AH2311" s="32">
        <v>5.4661</v>
      </c>
      <c r="AI2311" s="32">
        <v>5.2600000000000001E-2</v>
      </c>
      <c r="AJ2311" s="32">
        <v>6.4618000000000002</v>
      </c>
      <c r="AK2311" s="32">
        <v>6.3254000000000001</v>
      </c>
      <c r="AL2311" s="32">
        <v>6.6181999999999999</v>
      </c>
      <c r="AM2311" s="32">
        <v>8.1699999999999995E-2</v>
      </c>
      <c r="AN2311" s="32">
        <v>0.55559999999999998</v>
      </c>
      <c r="AO2311" s="32">
        <v>0.55469999999999997</v>
      </c>
      <c r="AP2311" s="32">
        <v>18.244700000000002</v>
      </c>
      <c r="AQ2311" s="32">
        <v>6.0000000000000001E-3</v>
      </c>
      <c r="AR2311" s="32">
        <v>18.243500000000001</v>
      </c>
      <c r="AS2311" s="32">
        <v>5.4000000000000003E-3</v>
      </c>
      <c r="AT2311" s="32">
        <v>34.234400000000001</v>
      </c>
      <c r="AU2311" s="32">
        <v>3.8E-3</v>
      </c>
      <c r="AV2311" s="32">
        <v>34.239199999999997</v>
      </c>
      <c r="AW2311" s="32">
        <v>4.0000000000000002E-4</v>
      </c>
      <c r="AX2311" s="32">
        <v>9.4812999999999992</v>
      </c>
      <c r="AY2311">
        <v>78.36</v>
      </c>
      <c r="AZ2311">
        <v>9.4705999999999992</v>
      </c>
      <c r="BA2311">
        <v>78.36</v>
      </c>
      <c r="BB2311">
        <v>228</v>
      </c>
      <c r="BC2311">
        <v>224.1</v>
      </c>
      <c r="BD2311" s="32">
        <v>9.6783999999999999</v>
      </c>
      <c r="BE2311" s="32">
        <v>9.6774000000000004</v>
      </c>
      <c r="BF2311" s="32">
        <v>35.1736</v>
      </c>
      <c r="BG2311" s="32">
        <v>35.177</v>
      </c>
      <c r="BH2311" s="32"/>
      <c r="BI2311" s="34"/>
      <c r="BJ2311" s="34"/>
      <c r="BK2311" s="34"/>
      <c r="BL2311" s="34"/>
      <c r="BM2311">
        <v>-1</v>
      </c>
      <c r="BN2311" t="s">
        <v>5868</v>
      </c>
      <c r="BO2311" t="s">
        <v>8134</v>
      </c>
      <c r="BP2311" t="b">
        <v>1</v>
      </c>
    </row>
    <row r="2312" spans="1:68" x14ac:dyDescent="0.25">
      <c r="A2312" s="30" t="str">
        <f t="shared" si="37"/>
        <v>2014030166</v>
      </c>
      <c r="B2312" t="s">
        <v>242</v>
      </c>
      <c r="C2312">
        <v>166</v>
      </c>
      <c r="D2312" s="65" t="s">
        <v>8780</v>
      </c>
      <c r="E2312" t="s">
        <v>9052</v>
      </c>
      <c r="F2312">
        <v>0</v>
      </c>
      <c r="G2312">
        <v>2014</v>
      </c>
      <c r="H2312">
        <v>2</v>
      </c>
      <c r="I2312" s="34">
        <v>221.1</v>
      </c>
      <c r="J2312">
        <v>220</v>
      </c>
      <c r="K2312" s="32">
        <v>42.268300000000004</v>
      </c>
      <c r="L2312" s="32">
        <v>-65.868700000000004</v>
      </c>
      <c r="M2312" s="31">
        <v>41918.73474537037</v>
      </c>
      <c r="N2312" s="33">
        <v>1.98</v>
      </c>
      <c r="O2312" s="33">
        <v>49.6</v>
      </c>
      <c r="P2312" s="32">
        <v>15.7936</v>
      </c>
      <c r="Q2312" s="32">
        <v>10.031499999999999</v>
      </c>
      <c r="R2312" s="32">
        <v>17.566500000000001</v>
      </c>
      <c r="S2312" s="32">
        <v>2.7797000000000001</v>
      </c>
      <c r="T2312" s="32">
        <v>15.7844</v>
      </c>
      <c r="U2312" s="32">
        <v>10.0329</v>
      </c>
      <c r="V2312" s="32">
        <v>17.567900000000002</v>
      </c>
      <c r="W2312" s="32">
        <v>2.7877000000000001</v>
      </c>
      <c r="X2312" s="32">
        <v>33.990400000000001</v>
      </c>
      <c r="Y2312" s="32">
        <v>33.368299999999998</v>
      </c>
      <c r="Z2312" s="32">
        <v>34.190800000000003</v>
      </c>
      <c r="AA2312" s="32">
        <v>0.28339999999999999</v>
      </c>
      <c r="AB2312" s="32">
        <v>33.990499999999997</v>
      </c>
      <c r="AC2312" s="32">
        <v>33.361800000000002</v>
      </c>
      <c r="AD2312" s="32">
        <v>34.194000000000003</v>
      </c>
      <c r="AE2312" s="32">
        <v>0.28760000000000002</v>
      </c>
      <c r="AF2312" s="32">
        <v>5.3875999999999999</v>
      </c>
      <c r="AG2312" s="32">
        <v>5.1471</v>
      </c>
      <c r="AH2312" s="32">
        <v>5.5521000000000003</v>
      </c>
      <c r="AI2312" s="32">
        <v>8.4599999999999995E-2</v>
      </c>
      <c r="AJ2312" s="32">
        <v>6.4549000000000003</v>
      </c>
      <c r="AK2312" s="32">
        <v>6.1524000000000001</v>
      </c>
      <c r="AL2312" s="32">
        <v>6.7496</v>
      </c>
      <c r="AM2312" s="32">
        <v>0.1268</v>
      </c>
      <c r="AN2312" s="32">
        <v>1.0064</v>
      </c>
      <c r="AO2312" s="32">
        <v>1.0054000000000001</v>
      </c>
      <c r="AP2312" s="32">
        <v>17.433199999999999</v>
      </c>
      <c r="AQ2312" s="32">
        <v>2.8999999999999998E-3</v>
      </c>
      <c r="AR2312" s="32">
        <v>17.432500000000001</v>
      </c>
      <c r="AS2312" s="32">
        <v>3.5999999999999999E-3</v>
      </c>
      <c r="AT2312" s="32">
        <v>34.123800000000003</v>
      </c>
      <c r="AU2312" s="32">
        <v>2.3999999999999998E-3</v>
      </c>
      <c r="AV2312" s="32">
        <v>34.125100000000003</v>
      </c>
      <c r="AW2312" s="32">
        <v>1.8E-3</v>
      </c>
      <c r="AX2312" s="32">
        <v>9.0093999999999994</v>
      </c>
      <c r="AY2312">
        <v>65.47</v>
      </c>
      <c r="AZ2312">
        <v>8.9893999999999998</v>
      </c>
      <c r="BA2312">
        <v>64.48</v>
      </c>
      <c r="BB2312">
        <v>229</v>
      </c>
      <c r="BC2312">
        <v>221.13</v>
      </c>
      <c r="BD2312" s="32">
        <v>10.427099999999999</v>
      </c>
      <c r="BE2312" s="32">
        <v>10.428800000000001</v>
      </c>
      <c r="BF2312" s="32">
        <v>35.219200000000001</v>
      </c>
      <c r="BG2312" s="32">
        <v>35.222099999999998</v>
      </c>
      <c r="BH2312" s="32"/>
      <c r="BI2312" s="34"/>
      <c r="BJ2312" s="34"/>
      <c r="BK2312" s="34"/>
      <c r="BL2312" s="34"/>
      <c r="BM2312">
        <v>-1</v>
      </c>
      <c r="BN2312" t="s">
        <v>5869</v>
      </c>
      <c r="BO2312" t="s">
        <v>8135</v>
      </c>
      <c r="BP2312" t="b">
        <v>1</v>
      </c>
    </row>
    <row r="2313" spans="1:68" x14ac:dyDescent="0.25">
      <c r="A2313" s="30" t="str">
        <f t="shared" si="37"/>
        <v>2014030168</v>
      </c>
      <c r="B2313" t="s">
        <v>242</v>
      </c>
      <c r="C2313">
        <v>168</v>
      </c>
      <c r="D2313" s="65" t="s">
        <v>8781</v>
      </c>
      <c r="E2313" t="s">
        <v>9053</v>
      </c>
      <c r="F2313">
        <v>0</v>
      </c>
      <c r="G2313">
        <v>2014</v>
      </c>
      <c r="H2313">
        <v>2</v>
      </c>
      <c r="I2313" s="34">
        <v>197.3</v>
      </c>
      <c r="J2313">
        <v>202</v>
      </c>
      <c r="K2313" s="32">
        <v>42.3367</v>
      </c>
      <c r="L2313" s="32">
        <v>-65.808000000000007</v>
      </c>
      <c r="M2313" s="31">
        <v>41918.810671296298</v>
      </c>
      <c r="N2313" s="33">
        <v>1.98</v>
      </c>
      <c r="O2313" s="33">
        <v>49.6</v>
      </c>
      <c r="P2313" s="32">
        <v>13.5922</v>
      </c>
      <c r="Q2313" s="32">
        <v>9.4939999999999998</v>
      </c>
      <c r="R2313" s="32">
        <v>18.2227</v>
      </c>
      <c r="S2313" s="32">
        <v>3.3355999999999999</v>
      </c>
      <c r="T2313" s="32">
        <v>13.589700000000001</v>
      </c>
      <c r="U2313" s="32">
        <v>9.4929000000000006</v>
      </c>
      <c r="V2313" s="32">
        <v>18.220099999999999</v>
      </c>
      <c r="W2313" s="32">
        <v>3.3380999999999998</v>
      </c>
      <c r="X2313" s="32">
        <v>33.861199999999997</v>
      </c>
      <c r="Y2313" s="32">
        <v>33.581000000000003</v>
      </c>
      <c r="Z2313" s="32">
        <v>34.3217</v>
      </c>
      <c r="AA2313" s="32">
        <v>0.2702</v>
      </c>
      <c r="AB2313" s="32">
        <v>33.863999999999997</v>
      </c>
      <c r="AC2313" s="32">
        <v>33.582299999999996</v>
      </c>
      <c r="AD2313" s="32">
        <v>34.325699999999998</v>
      </c>
      <c r="AE2313" s="32">
        <v>0.27229999999999999</v>
      </c>
      <c r="AF2313" s="32">
        <v>5.1863000000000001</v>
      </c>
      <c r="AG2313" s="32">
        <v>4.9000000000000004</v>
      </c>
      <c r="AH2313" s="32">
        <v>5.4973999999999998</v>
      </c>
      <c r="AI2313" s="32">
        <v>0.17660000000000001</v>
      </c>
      <c r="AJ2313" s="32">
        <v>6.2496999999999998</v>
      </c>
      <c r="AK2313" s="32">
        <v>5.6966999999999999</v>
      </c>
      <c r="AL2313" s="32">
        <v>6.5811000000000002</v>
      </c>
      <c r="AM2313" s="32">
        <v>0.2198</v>
      </c>
      <c r="AN2313" s="32">
        <v>1.3478000000000001</v>
      </c>
      <c r="AO2313" s="32">
        <v>1.3455999999999999</v>
      </c>
      <c r="AP2313" s="32">
        <v>17.768999999999998</v>
      </c>
      <c r="AQ2313" s="32">
        <v>0.1188</v>
      </c>
      <c r="AR2313" s="32">
        <v>17.7668</v>
      </c>
      <c r="AS2313" s="32">
        <v>0.13489999999999999</v>
      </c>
      <c r="AT2313" s="32">
        <v>34.053100000000001</v>
      </c>
      <c r="AU2313" s="32">
        <v>3.7999999999999999E-2</v>
      </c>
      <c r="AV2313" s="32">
        <v>34.050699999999999</v>
      </c>
      <c r="AW2313" s="32">
        <v>1.7299999999999999E-2</v>
      </c>
      <c r="AX2313" s="32">
        <v>9.3673000000000002</v>
      </c>
      <c r="AY2313">
        <v>76.38</v>
      </c>
      <c r="AZ2313">
        <v>9.3643000000000001</v>
      </c>
      <c r="BA2313">
        <v>76.38</v>
      </c>
      <c r="BB2313">
        <v>200</v>
      </c>
      <c r="BC2313">
        <v>197.34</v>
      </c>
      <c r="BD2313" s="32">
        <v>10.9809</v>
      </c>
      <c r="BE2313" s="32">
        <v>10.9826</v>
      </c>
      <c r="BF2313" s="32">
        <v>35.142600000000002</v>
      </c>
      <c r="BG2313" s="32">
        <v>35.145400000000002</v>
      </c>
      <c r="BH2313" s="32"/>
      <c r="BI2313" s="34"/>
      <c r="BJ2313" s="34"/>
      <c r="BK2313" s="34"/>
      <c r="BL2313" s="34"/>
      <c r="BM2313">
        <v>-1</v>
      </c>
      <c r="BN2313" t="s">
        <v>5870</v>
      </c>
      <c r="BO2313" t="s">
        <v>8136</v>
      </c>
      <c r="BP2313" t="b">
        <v>1</v>
      </c>
    </row>
    <row r="2314" spans="1:68" x14ac:dyDescent="0.25">
      <c r="A2314" s="30" t="str">
        <f t="shared" si="37"/>
        <v>2014030170</v>
      </c>
      <c r="B2314" t="s">
        <v>242</v>
      </c>
      <c r="C2314">
        <v>170</v>
      </c>
      <c r="D2314" s="65" t="s">
        <v>8782</v>
      </c>
      <c r="E2314" t="s">
        <v>9054</v>
      </c>
      <c r="F2314">
        <v>0</v>
      </c>
      <c r="G2314">
        <v>2014</v>
      </c>
      <c r="H2314">
        <v>2</v>
      </c>
      <c r="I2314" s="34">
        <v>94.2</v>
      </c>
      <c r="J2314">
        <v>100</v>
      </c>
      <c r="K2314" s="32">
        <v>42.42</v>
      </c>
      <c r="L2314" s="32">
        <v>-65.747699999999995</v>
      </c>
      <c r="M2314" s="31">
        <v>41918.884467592594</v>
      </c>
      <c r="N2314" s="33">
        <v>2.98</v>
      </c>
      <c r="O2314" s="33">
        <v>49.6</v>
      </c>
      <c r="P2314" s="32">
        <v>14.895300000000001</v>
      </c>
      <c r="Q2314" s="32">
        <v>11.661</v>
      </c>
      <c r="R2314" s="32">
        <v>17.6266</v>
      </c>
      <c r="S2314" s="32">
        <v>2.2603</v>
      </c>
      <c r="T2314" s="32">
        <v>14.9018</v>
      </c>
      <c r="U2314" s="32">
        <v>11.662800000000001</v>
      </c>
      <c r="V2314" s="32">
        <v>17.6265</v>
      </c>
      <c r="W2314" s="32">
        <v>2.2591000000000001</v>
      </c>
      <c r="X2314" s="32">
        <v>33.804699999999997</v>
      </c>
      <c r="Y2314" s="32">
        <v>33.4223</v>
      </c>
      <c r="Z2314" s="32">
        <v>33.9893</v>
      </c>
      <c r="AA2314" s="32">
        <v>0.18010000000000001</v>
      </c>
      <c r="AB2314" s="32">
        <v>33.806699999999999</v>
      </c>
      <c r="AC2314" s="32">
        <v>33.426099999999998</v>
      </c>
      <c r="AD2314" s="32">
        <v>33.991100000000003</v>
      </c>
      <c r="AE2314" s="32">
        <v>0.18</v>
      </c>
      <c r="AF2314" s="32">
        <v>5.2176999999999998</v>
      </c>
      <c r="AG2314" s="32">
        <v>4.8558000000000003</v>
      </c>
      <c r="AH2314" s="32">
        <v>5.6044999999999998</v>
      </c>
      <c r="AI2314" s="32">
        <v>0.28170000000000001</v>
      </c>
      <c r="AJ2314" s="32">
        <v>6.3113999999999999</v>
      </c>
      <c r="AK2314" s="32">
        <v>5.8677999999999999</v>
      </c>
      <c r="AL2314" s="32">
        <v>6.7716000000000003</v>
      </c>
      <c r="AM2314" s="32">
        <v>0.31780000000000003</v>
      </c>
      <c r="AN2314" s="32">
        <v>1.5006999999999999</v>
      </c>
      <c r="AO2314" s="32">
        <v>1.502</v>
      </c>
      <c r="AP2314" s="32">
        <v>16.828800000000001</v>
      </c>
      <c r="AQ2314" s="32">
        <v>1E-3</v>
      </c>
      <c r="AR2314" s="32">
        <v>16.829799999999999</v>
      </c>
      <c r="AS2314" s="32">
        <v>2E-3</v>
      </c>
      <c r="AT2314" s="32">
        <v>33.4238</v>
      </c>
      <c r="AU2314" s="32">
        <v>1.4E-3</v>
      </c>
      <c r="AV2314" s="32">
        <v>33.427300000000002</v>
      </c>
      <c r="AW2314" s="32">
        <v>1.8E-3</v>
      </c>
      <c r="AX2314" s="32">
        <v>11.1305</v>
      </c>
      <c r="AY2314">
        <v>93.24</v>
      </c>
      <c r="AZ2314">
        <v>11.129899999999999</v>
      </c>
      <c r="BA2314">
        <v>93.24</v>
      </c>
      <c r="BB2314">
        <v>100</v>
      </c>
      <c r="BD2314" s="32"/>
      <c r="BE2314" s="32"/>
      <c r="BF2314" s="32"/>
      <c r="BG2314" s="32"/>
      <c r="BH2314" s="32"/>
      <c r="BI2314" s="34"/>
      <c r="BJ2314" s="34"/>
      <c r="BK2314" s="34"/>
      <c r="BL2314" s="34"/>
      <c r="BM2314">
        <v>-1</v>
      </c>
      <c r="BN2314" t="s">
        <v>5871</v>
      </c>
      <c r="BO2314" t="s">
        <v>8137</v>
      </c>
      <c r="BP2314" t="b">
        <v>1</v>
      </c>
    </row>
    <row r="2315" spans="1:68" x14ac:dyDescent="0.25">
      <c r="A2315" s="30" t="str">
        <f t="shared" si="37"/>
        <v>2014030173</v>
      </c>
      <c r="B2315" t="s">
        <v>242</v>
      </c>
      <c r="C2315">
        <v>173</v>
      </c>
      <c r="D2315" s="65" t="s">
        <v>8743</v>
      </c>
      <c r="E2315" t="s">
        <v>89</v>
      </c>
      <c r="F2315">
        <v>1</v>
      </c>
      <c r="G2315">
        <v>2014</v>
      </c>
      <c r="H2315">
        <v>2</v>
      </c>
      <c r="I2315" s="34">
        <v>97.2</v>
      </c>
      <c r="J2315">
        <v>96</v>
      </c>
      <c r="K2315" s="32">
        <v>42.760300000000001</v>
      </c>
      <c r="L2315" s="32">
        <v>-65.483699999999999</v>
      </c>
      <c r="M2315" s="31">
        <v>41919.021655092591</v>
      </c>
      <c r="N2315" s="33">
        <v>2.98</v>
      </c>
      <c r="O2315" s="33">
        <v>49.6</v>
      </c>
      <c r="P2315" s="32">
        <v>15.4924</v>
      </c>
      <c r="Q2315" s="32">
        <v>12.674200000000001</v>
      </c>
      <c r="R2315" s="32">
        <v>16.980899999999998</v>
      </c>
      <c r="S2315" s="32">
        <v>1.5315000000000001</v>
      </c>
      <c r="T2315" s="32">
        <v>15.4899</v>
      </c>
      <c r="U2315" s="32">
        <v>12.6713</v>
      </c>
      <c r="V2315" s="32">
        <v>16.9803</v>
      </c>
      <c r="W2315" s="32">
        <v>1.5308999999999999</v>
      </c>
      <c r="X2315" s="32">
        <v>33.4392</v>
      </c>
      <c r="Y2315" s="32">
        <v>32.935200000000002</v>
      </c>
      <c r="Z2315" s="32">
        <v>33.916499999999999</v>
      </c>
      <c r="AA2315" s="32">
        <v>0.30399999999999999</v>
      </c>
      <c r="AB2315" s="32">
        <v>33.44</v>
      </c>
      <c r="AC2315" s="32">
        <v>32.940399999999997</v>
      </c>
      <c r="AD2315" s="32">
        <v>33.917999999999999</v>
      </c>
      <c r="AE2315" s="32">
        <v>0.30520000000000003</v>
      </c>
      <c r="AF2315" s="32">
        <v>5.3318000000000003</v>
      </c>
      <c r="AG2315" s="32">
        <v>4.8878000000000004</v>
      </c>
      <c r="AH2315" s="32">
        <v>5.5953999999999997</v>
      </c>
      <c r="AI2315" s="32">
        <v>0.23530000000000001</v>
      </c>
      <c r="AJ2315" s="32">
        <v>6.4164000000000003</v>
      </c>
      <c r="AK2315" s="32">
        <v>5.9317000000000002</v>
      </c>
      <c r="AL2315" s="32">
        <v>6.7248999999999999</v>
      </c>
      <c r="AM2315" s="32">
        <v>0.26640000000000003</v>
      </c>
      <c r="AN2315" s="32">
        <v>1.6423000000000001</v>
      </c>
      <c r="AO2315" s="32">
        <v>1.6414</v>
      </c>
      <c r="AP2315" s="32">
        <v>16.815300000000001</v>
      </c>
      <c r="AQ2315" s="32">
        <v>1.4E-3</v>
      </c>
      <c r="AR2315" s="32">
        <v>16.8127</v>
      </c>
      <c r="AS2315" s="32">
        <v>2.8999999999999998E-3</v>
      </c>
      <c r="AT2315" s="32">
        <v>32.936399999999999</v>
      </c>
      <c r="AU2315" s="32">
        <v>1.6000000000000001E-3</v>
      </c>
      <c r="AV2315" s="32">
        <v>32.941800000000001</v>
      </c>
      <c r="AW2315" s="32">
        <v>2E-3</v>
      </c>
      <c r="AX2315" s="32">
        <v>12.033300000000001</v>
      </c>
      <c r="AY2315">
        <v>97.2</v>
      </c>
      <c r="AZ2315">
        <v>12.031700000000001</v>
      </c>
      <c r="BA2315">
        <v>97.2</v>
      </c>
      <c r="BB2315">
        <v>106.9</v>
      </c>
      <c r="BD2315" s="32"/>
      <c r="BE2315" s="32"/>
      <c r="BF2315" s="32"/>
      <c r="BG2315" s="32"/>
      <c r="BH2315" s="32"/>
      <c r="BI2315" s="34"/>
      <c r="BJ2315" s="34"/>
      <c r="BK2315" s="34"/>
      <c r="BL2315" s="34"/>
      <c r="BM2315">
        <v>-1</v>
      </c>
      <c r="BN2315" t="s">
        <v>5872</v>
      </c>
      <c r="BO2315" t="s">
        <v>8138</v>
      </c>
      <c r="BP2315" t="b">
        <v>1</v>
      </c>
    </row>
    <row r="2316" spans="1:68" x14ac:dyDescent="0.25">
      <c r="A2316" s="30" t="str">
        <f t="shared" si="37"/>
        <v>2014030175</v>
      </c>
      <c r="B2316" t="s">
        <v>242</v>
      </c>
      <c r="C2316">
        <v>175</v>
      </c>
      <c r="D2316" s="65" t="s">
        <v>8784</v>
      </c>
      <c r="E2316" t="s">
        <v>85</v>
      </c>
      <c r="F2316">
        <v>0</v>
      </c>
      <c r="G2316">
        <v>2014</v>
      </c>
      <c r="H2316">
        <v>2</v>
      </c>
      <c r="I2316" s="34">
        <v>136.9</v>
      </c>
      <c r="J2316">
        <v>132</v>
      </c>
      <c r="K2316" s="32">
        <v>42.869700000000002</v>
      </c>
      <c r="L2316" s="32">
        <v>-65.148499999999999</v>
      </c>
      <c r="M2316" s="31">
        <v>41919.117291666669</v>
      </c>
      <c r="N2316" s="33">
        <v>2.98</v>
      </c>
      <c r="O2316" s="33">
        <v>49.6</v>
      </c>
      <c r="P2316" s="32">
        <v>14.199299999999999</v>
      </c>
      <c r="Q2316" s="32">
        <v>12.112399999999999</v>
      </c>
      <c r="R2316" s="32">
        <v>16.278400000000001</v>
      </c>
      <c r="S2316" s="32">
        <v>1.6238999999999999</v>
      </c>
      <c r="T2316" s="32">
        <v>14.199299999999999</v>
      </c>
      <c r="U2316" s="32">
        <v>12.113099999999999</v>
      </c>
      <c r="V2316" s="32">
        <v>16.278500000000001</v>
      </c>
      <c r="W2316" s="32">
        <v>1.6235999999999999</v>
      </c>
      <c r="X2316" s="32">
        <v>33.276499999999999</v>
      </c>
      <c r="Y2316" s="32">
        <v>32.8001</v>
      </c>
      <c r="Z2316" s="32">
        <v>33.960599999999999</v>
      </c>
      <c r="AA2316" s="32">
        <v>0.42620000000000002</v>
      </c>
      <c r="AB2316" s="32">
        <v>33.278599999999997</v>
      </c>
      <c r="AC2316" s="32">
        <v>32.8035</v>
      </c>
      <c r="AD2316" s="32">
        <v>33.962800000000001</v>
      </c>
      <c r="AE2316" s="32">
        <v>0.42509999999999998</v>
      </c>
      <c r="AF2316" s="32">
        <v>5.2877000000000001</v>
      </c>
      <c r="AG2316" s="32">
        <v>4.8079999999999998</v>
      </c>
      <c r="AH2316" s="32">
        <v>5.6966000000000001</v>
      </c>
      <c r="AI2316" s="32">
        <v>0.3196</v>
      </c>
      <c r="AJ2316" s="32">
        <v>6.3876999999999997</v>
      </c>
      <c r="AK2316" s="32">
        <v>5.8605999999999998</v>
      </c>
      <c r="AL2316" s="32">
        <v>6.8685999999999998</v>
      </c>
      <c r="AM2316" s="32">
        <v>0.35920000000000002</v>
      </c>
      <c r="AN2316" s="32">
        <v>1.6853</v>
      </c>
      <c r="AO2316" s="32">
        <v>1.6845000000000001</v>
      </c>
      <c r="AP2316" s="32">
        <v>16.275700000000001</v>
      </c>
      <c r="AQ2316" s="32">
        <v>3.0000000000000001E-3</v>
      </c>
      <c r="AR2316" s="32">
        <v>16.275400000000001</v>
      </c>
      <c r="AS2316" s="32">
        <v>3.0999999999999999E-3</v>
      </c>
      <c r="AT2316" s="32">
        <v>32.832700000000003</v>
      </c>
      <c r="AU2316" s="32">
        <v>2.9999999999999997E-4</v>
      </c>
      <c r="AV2316" s="32">
        <v>32.836799999999997</v>
      </c>
      <c r="AW2316" s="32">
        <v>2.9999999999999997E-4</v>
      </c>
      <c r="AX2316" s="32">
        <v>8.9810999999999996</v>
      </c>
      <c r="AY2316">
        <v>135.87</v>
      </c>
      <c r="AZ2316">
        <v>8.9809000000000001</v>
      </c>
      <c r="BA2316">
        <v>135.87</v>
      </c>
      <c r="BC2316">
        <v>136.86000000000001</v>
      </c>
      <c r="BD2316" s="32">
        <v>8.9826999999999995</v>
      </c>
      <c r="BE2316" s="32">
        <v>8.9827999999999992</v>
      </c>
      <c r="BF2316" s="32">
        <v>33.866799999999998</v>
      </c>
      <c r="BG2316" s="32">
        <v>33.8703</v>
      </c>
      <c r="BH2316" s="32"/>
      <c r="BI2316" s="34"/>
      <c r="BJ2316" s="34"/>
      <c r="BK2316" s="34"/>
      <c r="BL2316" s="34"/>
      <c r="BM2316">
        <v>-1</v>
      </c>
      <c r="BN2316" t="s">
        <v>5873</v>
      </c>
      <c r="BO2316" t="s">
        <v>8139</v>
      </c>
      <c r="BP2316" t="b">
        <v>1</v>
      </c>
    </row>
    <row r="2317" spans="1:68" x14ac:dyDescent="0.25">
      <c r="A2317" s="30" t="str">
        <f t="shared" si="37"/>
        <v>2014030179</v>
      </c>
      <c r="B2317" t="s">
        <v>242</v>
      </c>
      <c r="C2317">
        <v>179</v>
      </c>
      <c r="D2317" s="65" t="s">
        <v>8787</v>
      </c>
      <c r="E2317" t="s">
        <v>88</v>
      </c>
      <c r="F2317">
        <v>1</v>
      </c>
      <c r="G2317">
        <v>2014</v>
      </c>
      <c r="H2317">
        <v>2</v>
      </c>
      <c r="I2317" s="34">
        <v>109.1</v>
      </c>
      <c r="J2317">
        <v>109</v>
      </c>
      <c r="K2317" s="32">
        <v>43.000700000000002</v>
      </c>
      <c r="L2317" s="32">
        <v>-65.480199999999996</v>
      </c>
      <c r="M2317" s="31">
        <v>41919.287708333337</v>
      </c>
      <c r="N2317" s="33">
        <v>2.98</v>
      </c>
      <c r="O2317" s="33">
        <v>49.6</v>
      </c>
      <c r="P2317" s="32">
        <v>15.085599999999999</v>
      </c>
      <c r="Q2317" s="32">
        <v>13.477499999999999</v>
      </c>
      <c r="R2317" s="32">
        <v>15.639099999999999</v>
      </c>
      <c r="S2317" s="32">
        <v>0.66190000000000004</v>
      </c>
      <c r="T2317" s="32">
        <v>15.085100000000001</v>
      </c>
      <c r="U2317" s="32">
        <v>13.4735</v>
      </c>
      <c r="V2317" s="32">
        <v>15.6394</v>
      </c>
      <c r="W2317" s="32">
        <v>0.66149999999999998</v>
      </c>
      <c r="X2317" s="32">
        <v>32.253999999999998</v>
      </c>
      <c r="Y2317" s="32">
        <v>31.823899999999998</v>
      </c>
      <c r="Z2317" s="32">
        <v>32.890599999999999</v>
      </c>
      <c r="AA2317" s="32">
        <v>0.40639999999999998</v>
      </c>
      <c r="AB2317" s="32">
        <v>32.258699999999997</v>
      </c>
      <c r="AC2317" s="32">
        <v>31.8292</v>
      </c>
      <c r="AD2317" s="32">
        <v>32.8934</v>
      </c>
      <c r="AE2317" s="32">
        <v>0.40529999999999999</v>
      </c>
      <c r="AF2317" s="32">
        <v>5.7060000000000004</v>
      </c>
      <c r="AG2317" s="32">
        <v>5.601</v>
      </c>
      <c r="AH2317" s="32">
        <v>5.7641</v>
      </c>
      <c r="AI2317" s="32">
        <v>4.3499999999999997E-2</v>
      </c>
      <c r="AJ2317" s="32">
        <v>6.8905000000000003</v>
      </c>
      <c r="AK2317" s="32">
        <v>6.7154999999999996</v>
      </c>
      <c r="AL2317" s="32">
        <v>6.9565999999999999</v>
      </c>
      <c r="AM2317" s="32">
        <v>6.1499999999999999E-2</v>
      </c>
      <c r="AN2317" s="32">
        <v>1.2114</v>
      </c>
      <c r="AO2317" s="32">
        <v>1.2108000000000001</v>
      </c>
      <c r="AP2317" s="32">
        <v>15.344200000000001</v>
      </c>
      <c r="AQ2317" s="32">
        <v>2.2000000000000001E-3</v>
      </c>
      <c r="AR2317" s="32">
        <v>15.343299999999999</v>
      </c>
      <c r="AS2317" s="32">
        <v>2.2000000000000001E-3</v>
      </c>
      <c r="AT2317" s="32">
        <v>31.825099999999999</v>
      </c>
      <c r="AU2317" s="32">
        <v>1.9E-3</v>
      </c>
      <c r="AV2317" s="32">
        <v>31.83</v>
      </c>
      <c r="AW2317" s="32">
        <v>1.4E-3</v>
      </c>
      <c r="AX2317" s="32">
        <v>9.7790999999999997</v>
      </c>
      <c r="AY2317">
        <v>108.11</v>
      </c>
      <c r="AZ2317">
        <v>9.7788000000000004</v>
      </c>
      <c r="BA2317">
        <v>108.11</v>
      </c>
      <c r="BB2317">
        <v>121.6</v>
      </c>
      <c r="BD2317" s="32"/>
      <c r="BE2317" s="32"/>
      <c r="BF2317" s="32"/>
      <c r="BG2317" s="32"/>
      <c r="BH2317" s="32"/>
      <c r="BI2317" s="34"/>
      <c r="BJ2317" s="34"/>
      <c r="BK2317" s="34"/>
      <c r="BL2317" s="34"/>
      <c r="BM2317">
        <v>-1</v>
      </c>
      <c r="BN2317" t="s">
        <v>5874</v>
      </c>
      <c r="BO2317" t="s">
        <v>8140</v>
      </c>
      <c r="BP2317" t="b">
        <v>1</v>
      </c>
    </row>
    <row r="2318" spans="1:68" x14ac:dyDescent="0.25">
      <c r="A2318" s="30" t="str">
        <f t="shared" si="37"/>
        <v>2014030181</v>
      </c>
      <c r="B2318" t="s">
        <v>242</v>
      </c>
      <c r="C2318">
        <v>181</v>
      </c>
      <c r="D2318" s="65" t="s">
        <v>8745</v>
      </c>
      <c r="E2318" t="s">
        <v>87</v>
      </c>
      <c r="F2318">
        <v>1</v>
      </c>
      <c r="G2318">
        <v>2014</v>
      </c>
      <c r="H2318">
        <v>2</v>
      </c>
      <c r="I2318" s="34">
        <v>56.5</v>
      </c>
      <c r="J2318">
        <v>63</v>
      </c>
      <c r="K2318" s="32">
        <v>43.249000000000002</v>
      </c>
      <c r="L2318" s="32">
        <v>-65.482699999999994</v>
      </c>
      <c r="M2318" s="31">
        <v>41919.406747685185</v>
      </c>
      <c r="N2318" s="33">
        <v>2.98</v>
      </c>
      <c r="O2318" s="33">
        <v>49.6</v>
      </c>
      <c r="P2318" s="32">
        <v>12.8164</v>
      </c>
      <c r="Q2318" s="32">
        <v>9.0047999999999995</v>
      </c>
      <c r="R2318" s="32">
        <v>15.3337</v>
      </c>
      <c r="S2318" s="32">
        <v>2.4914000000000001</v>
      </c>
      <c r="T2318" s="32">
        <v>12.813800000000001</v>
      </c>
      <c r="U2318" s="32">
        <v>9.0042000000000009</v>
      </c>
      <c r="V2318" s="32">
        <v>15.333299999999999</v>
      </c>
      <c r="W2318" s="32">
        <v>2.4910999999999999</v>
      </c>
      <c r="X2318" s="32">
        <v>31.3962</v>
      </c>
      <c r="Y2318" s="32">
        <v>31.058800000000002</v>
      </c>
      <c r="Z2318" s="32">
        <v>32.013599999999997</v>
      </c>
      <c r="AA2318" s="32">
        <v>0.38059999999999999</v>
      </c>
      <c r="AB2318" s="32">
        <v>31.3995</v>
      </c>
      <c r="AC2318" s="32">
        <v>31.064699999999998</v>
      </c>
      <c r="AD2318" s="32">
        <v>32.015099999999997</v>
      </c>
      <c r="AE2318" s="32">
        <v>0.37859999999999999</v>
      </c>
      <c r="AF2318" s="32">
        <v>5.8026</v>
      </c>
      <c r="AG2318" s="32">
        <v>5.641</v>
      </c>
      <c r="AH2318" s="32">
        <v>6.0567000000000002</v>
      </c>
      <c r="AI2318" s="32">
        <v>0.1469</v>
      </c>
      <c r="AJ2318" s="32">
        <v>7.0057999999999998</v>
      </c>
      <c r="AK2318" s="32">
        <v>6.7925000000000004</v>
      </c>
      <c r="AL2318" s="32">
        <v>7.3494999999999999</v>
      </c>
      <c r="AM2318" s="32">
        <v>0.2087</v>
      </c>
      <c r="AN2318" s="32">
        <v>1.895</v>
      </c>
      <c r="AO2318" s="32">
        <v>1.8923000000000001</v>
      </c>
      <c r="AP2318" s="32">
        <v>15.3316</v>
      </c>
      <c r="AQ2318" s="32">
        <v>1.4E-3</v>
      </c>
      <c r="AR2318" s="32">
        <v>15.332100000000001</v>
      </c>
      <c r="AS2318" s="32">
        <v>1.1000000000000001E-3</v>
      </c>
      <c r="AT2318" s="32">
        <v>31.075199999999999</v>
      </c>
      <c r="AU2318" s="32">
        <v>2.0000000000000001E-4</v>
      </c>
      <c r="AV2318" s="32">
        <v>31.081700000000001</v>
      </c>
      <c r="AW2318" s="32">
        <v>2.0000000000000001E-4</v>
      </c>
      <c r="AX2318" s="32">
        <v>8.99</v>
      </c>
      <c r="AY2318">
        <v>55.55</v>
      </c>
      <c r="AZ2318">
        <v>8.9892000000000003</v>
      </c>
      <c r="BA2318">
        <v>55.55</v>
      </c>
      <c r="BB2318">
        <v>52.9</v>
      </c>
      <c r="BC2318">
        <v>52.57</v>
      </c>
      <c r="BD2318" s="32">
        <v>9.0112000000000005</v>
      </c>
      <c r="BE2318" s="32">
        <v>9.0022000000000002</v>
      </c>
      <c r="BF2318" s="32">
        <v>32.015099999999997</v>
      </c>
      <c r="BG2318" s="32">
        <v>32.020600000000002</v>
      </c>
      <c r="BH2318" s="32"/>
      <c r="BI2318" s="34"/>
      <c r="BJ2318" s="34"/>
      <c r="BK2318" s="34"/>
      <c r="BL2318" s="34"/>
      <c r="BM2318">
        <v>-1</v>
      </c>
      <c r="BN2318" t="s">
        <v>5875</v>
      </c>
      <c r="BO2318" t="s">
        <v>8141</v>
      </c>
      <c r="BP2318" t="b">
        <v>1</v>
      </c>
    </row>
    <row r="2319" spans="1:68" x14ac:dyDescent="0.25">
      <c r="A2319" s="30" t="str">
        <f t="shared" si="37"/>
        <v>2014030183</v>
      </c>
      <c r="B2319" t="s">
        <v>242</v>
      </c>
      <c r="C2319">
        <v>183</v>
      </c>
      <c r="D2319" s="65" t="s">
        <v>8746</v>
      </c>
      <c r="E2319" t="s">
        <v>86</v>
      </c>
      <c r="F2319">
        <v>0</v>
      </c>
      <c r="G2319">
        <v>2014</v>
      </c>
      <c r="H2319">
        <v>2</v>
      </c>
      <c r="I2319" s="34">
        <v>157.69999999999999</v>
      </c>
      <c r="J2319">
        <v>163</v>
      </c>
      <c r="K2319" s="32">
        <v>43.2498</v>
      </c>
      <c r="L2319" s="32">
        <v>-65.040000000000006</v>
      </c>
      <c r="M2319" s="31">
        <v>41919.517280092594</v>
      </c>
      <c r="N2319" s="33">
        <v>2.98</v>
      </c>
      <c r="O2319" s="33">
        <v>49.6</v>
      </c>
      <c r="P2319" s="32">
        <v>12.9754</v>
      </c>
      <c r="Q2319" s="32">
        <v>8.7326999999999995</v>
      </c>
      <c r="R2319" s="32">
        <v>15.114000000000001</v>
      </c>
      <c r="S2319" s="32">
        <v>2.2753999999999999</v>
      </c>
      <c r="T2319" s="32">
        <v>12.9748</v>
      </c>
      <c r="U2319" s="32">
        <v>8.7297999999999991</v>
      </c>
      <c r="V2319" s="32">
        <v>15.122299999999999</v>
      </c>
      <c r="W2319" s="32">
        <v>2.2766999999999999</v>
      </c>
      <c r="X2319" s="32">
        <v>32.176900000000003</v>
      </c>
      <c r="Y2319" s="32">
        <v>31.828399999999998</v>
      </c>
      <c r="Z2319" s="32">
        <v>33.299100000000003</v>
      </c>
      <c r="AA2319" s="32">
        <v>0.43180000000000002</v>
      </c>
      <c r="AB2319" s="32">
        <v>32.179200000000002</v>
      </c>
      <c r="AC2319" s="32">
        <v>31.831399999999999</v>
      </c>
      <c r="AD2319" s="32">
        <v>33.299999999999997</v>
      </c>
      <c r="AE2319" s="32">
        <v>0.43180000000000002</v>
      </c>
      <c r="AF2319" s="32">
        <v>5.8254999999999999</v>
      </c>
      <c r="AG2319" s="32">
        <v>5.2487000000000004</v>
      </c>
      <c r="AH2319" s="32">
        <v>6.3240999999999996</v>
      </c>
      <c r="AI2319" s="32">
        <v>0.23749999999999999</v>
      </c>
      <c r="AJ2319" s="32">
        <v>7.0538999999999996</v>
      </c>
      <c r="AK2319" s="32">
        <v>6.4081999999999999</v>
      </c>
      <c r="AL2319" s="32">
        <v>7.6798999999999999</v>
      </c>
      <c r="AM2319" s="32">
        <v>0.25990000000000002</v>
      </c>
      <c r="AN2319" s="32">
        <v>2.0937999999999999</v>
      </c>
      <c r="AO2319" s="32">
        <v>2.0907</v>
      </c>
      <c r="AP2319" s="32">
        <v>15.0762</v>
      </c>
      <c r="AQ2319" s="32">
        <v>4.9299999999999997E-2</v>
      </c>
      <c r="AR2319" s="32">
        <v>15.076000000000001</v>
      </c>
      <c r="AS2319" s="32">
        <v>5.2600000000000001E-2</v>
      </c>
      <c r="AT2319" s="32">
        <v>31.832699999999999</v>
      </c>
      <c r="AU2319" s="32">
        <v>4.4000000000000003E-3</v>
      </c>
      <c r="AV2319" s="32">
        <v>31.836600000000001</v>
      </c>
      <c r="AW2319" s="32">
        <v>5.1000000000000004E-3</v>
      </c>
      <c r="AX2319" s="32">
        <v>8.1881000000000004</v>
      </c>
      <c r="AY2319">
        <v>97.2</v>
      </c>
      <c r="AZ2319">
        <v>8.1874000000000002</v>
      </c>
      <c r="BA2319">
        <v>97.2</v>
      </c>
      <c r="BB2319">
        <v>165</v>
      </c>
      <c r="BC2319">
        <v>157.66999999999999</v>
      </c>
      <c r="BD2319" s="32">
        <v>8.8508999999999993</v>
      </c>
      <c r="BE2319" s="32">
        <v>8.8507999999999996</v>
      </c>
      <c r="BF2319" s="32">
        <v>33.959200000000003</v>
      </c>
      <c r="BG2319" s="32">
        <v>33.962899999999998</v>
      </c>
      <c r="BH2319" s="32"/>
      <c r="BI2319" s="34"/>
      <c r="BJ2319" s="34"/>
      <c r="BK2319" s="34"/>
      <c r="BL2319" s="34"/>
      <c r="BM2319">
        <v>-1</v>
      </c>
      <c r="BN2319" t="s">
        <v>5876</v>
      </c>
      <c r="BO2319" t="s">
        <v>8142</v>
      </c>
      <c r="BP2319" t="b">
        <v>1</v>
      </c>
    </row>
    <row r="2320" spans="1:68" x14ac:dyDescent="0.25">
      <c r="A2320" s="30" t="str">
        <f t="shared" si="37"/>
        <v>2014030187</v>
      </c>
      <c r="B2320" t="s">
        <v>242</v>
      </c>
      <c r="C2320">
        <v>187</v>
      </c>
      <c r="D2320" s="65" t="s">
        <v>8747</v>
      </c>
      <c r="E2320" t="s">
        <v>103</v>
      </c>
      <c r="F2320">
        <v>1</v>
      </c>
      <c r="G2320">
        <v>2014</v>
      </c>
      <c r="H2320">
        <v>2</v>
      </c>
      <c r="I2320" s="34">
        <v>147.69999999999999</v>
      </c>
      <c r="J2320">
        <v>155</v>
      </c>
      <c r="K2320" s="32">
        <v>44.266300000000001</v>
      </c>
      <c r="L2320" s="32">
        <v>-63.317</v>
      </c>
      <c r="M2320" s="31">
        <v>41920.254780092589</v>
      </c>
      <c r="N2320" s="33">
        <v>2.98</v>
      </c>
      <c r="O2320" s="33">
        <v>49.59</v>
      </c>
      <c r="P2320" s="32">
        <v>14.617900000000001</v>
      </c>
      <c r="Q2320" s="32">
        <v>8.0761000000000003</v>
      </c>
      <c r="R2320" s="32">
        <v>15.741099999999999</v>
      </c>
      <c r="S2320" s="32">
        <v>1.8918999999999999</v>
      </c>
      <c r="T2320" s="32">
        <v>14.6167</v>
      </c>
      <c r="U2320" s="32">
        <v>8.0795999999999992</v>
      </c>
      <c r="V2320" s="32">
        <v>15.741</v>
      </c>
      <c r="W2320" s="32">
        <v>1.8931</v>
      </c>
      <c r="X2320" s="32">
        <v>30.598500000000001</v>
      </c>
      <c r="Y2320" s="32">
        <v>29.6998</v>
      </c>
      <c r="Z2320" s="32">
        <v>31.474</v>
      </c>
      <c r="AA2320" s="32">
        <v>0.5746</v>
      </c>
      <c r="AB2320" s="32">
        <v>30.598700000000001</v>
      </c>
      <c r="AC2320" s="32">
        <v>29.7028</v>
      </c>
      <c r="AD2320" s="32">
        <v>31.452000000000002</v>
      </c>
      <c r="AE2320" s="32">
        <v>0.57120000000000004</v>
      </c>
      <c r="AF2320" s="32">
        <v>5.6910999999999996</v>
      </c>
      <c r="AG2320" s="32">
        <v>5.3930999999999996</v>
      </c>
      <c r="AH2320" s="32">
        <v>6.4591000000000003</v>
      </c>
      <c r="AI2320" s="32">
        <v>0.23499999999999999</v>
      </c>
      <c r="AJ2320" s="32">
        <v>6.8570000000000002</v>
      </c>
      <c r="AK2320" s="32">
        <v>6.3141999999999996</v>
      </c>
      <c r="AL2320" s="32">
        <v>7.9077999999999999</v>
      </c>
      <c r="AM2320" s="32">
        <v>0.30409999999999998</v>
      </c>
      <c r="AN2320" s="32">
        <v>2.5853999999999999</v>
      </c>
      <c r="AO2320" s="32">
        <v>2.5771000000000002</v>
      </c>
      <c r="AP2320" s="32">
        <v>15.0053</v>
      </c>
      <c r="AQ2320" s="32">
        <v>4.4600000000000001E-2</v>
      </c>
      <c r="AR2320" s="32">
        <v>14.9961</v>
      </c>
      <c r="AS2320" s="32">
        <v>4.6899999999999997E-2</v>
      </c>
      <c r="AT2320" s="32">
        <v>29.7178</v>
      </c>
      <c r="AU2320" s="32">
        <v>2.8500000000000001E-2</v>
      </c>
      <c r="AV2320" s="32">
        <v>29.723299999999998</v>
      </c>
      <c r="AW2320" s="32">
        <v>0.03</v>
      </c>
      <c r="AX2320" s="32">
        <v>5.3247999999999998</v>
      </c>
      <c r="AY2320">
        <v>77.36</v>
      </c>
      <c r="AZ2320">
        <v>5.3235000000000001</v>
      </c>
      <c r="BA2320">
        <v>77.36</v>
      </c>
      <c r="BB2320">
        <v>148.80000000000001</v>
      </c>
      <c r="BC2320">
        <v>147.75</v>
      </c>
      <c r="BD2320" s="32">
        <v>9.9253999999999998</v>
      </c>
      <c r="BE2320" s="32">
        <v>9.9326000000000008</v>
      </c>
      <c r="BF2320" s="32">
        <v>34.738700000000001</v>
      </c>
      <c r="BG2320" s="32">
        <v>34.744500000000002</v>
      </c>
      <c r="BH2320" s="32"/>
      <c r="BI2320" s="34"/>
      <c r="BJ2320" s="34"/>
      <c r="BK2320" s="34"/>
      <c r="BL2320" s="34"/>
      <c r="BM2320">
        <v>-1</v>
      </c>
      <c r="BN2320" t="s">
        <v>5877</v>
      </c>
      <c r="BO2320" t="s">
        <v>8143</v>
      </c>
      <c r="BP2320" t="b">
        <v>1</v>
      </c>
    </row>
    <row r="2321" spans="1:68" x14ac:dyDescent="0.25">
      <c r="A2321" s="30" t="str">
        <f t="shared" si="37"/>
        <v>2014666006</v>
      </c>
      <c r="B2321" t="s">
        <v>2459</v>
      </c>
      <c r="C2321">
        <v>6</v>
      </c>
      <c r="D2321" s="65" t="s">
        <v>8660</v>
      </c>
      <c r="E2321" t="s">
        <v>103</v>
      </c>
      <c r="F2321">
        <v>1</v>
      </c>
      <c r="I2321" s="34">
        <v>125.4</v>
      </c>
      <c r="J2321">
        <v>135</v>
      </c>
      <c r="K2321" s="32">
        <v>44.267499999999998</v>
      </c>
      <c r="L2321" s="32">
        <v>-63.317500000000003</v>
      </c>
      <c r="M2321" s="31">
        <v>41949.59275462963</v>
      </c>
      <c r="N2321" s="33">
        <v>0.5</v>
      </c>
      <c r="O2321" s="33">
        <v>49.59</v>
      </c>
      <c r="P2321" s="32">
        <v>12.9717</v>
      </c>
      <c r="Q2321" s="32">
        <v>8.1812000000000005</v>
      </c>
      <c r="R2321" s="32">
        <v>13.9251</v>
      </c>
      <c r="S2321" s="32">
        <v>1.3556999999999999</v>
      </c>
      <c r="T2321" s="32"/>
      <c r="U2321" s="32"/>
      <c r="V2321" s="32"/>
      <c r="W2321" s="32"/>
      <c r="X2321" s="32">
        <v>31.4209</v>
      </c>
      <c r="Y2321" s="32">
        <v>30.9254</v>
      </c>
      <c r="Z2321" s="32">
        <v>32.585700000000003</v>
      </c>
      <c r="AA2321" s="32">
        <v>0.54390000000000005</v>
      </c>
      <c r="AB2321" s="32"/>
      <c r="AC2321" s="32"/>
      <c r="AD2321" s="32"/>
      <c r="AE2321" s="32"/>
      <c r="AF2321" s="32">
        <v>5.3543000000000003</v>
      </c>
      <c r="AG2321" s="32">
        <v>5.1487999999999996</v>
      </c>
      <c r="AH2321" s="32">
        <v>5.6523000000000003</v>
      </c>
      <c r="AI2321" s="32">
        <v>0.1008</v>
      </c>
      <c r="AJ2321" s="32"/>
      <c r="AK2321" s="32"/>
      <c r="AL2321" s="32"/>
      <c r="AM2321" s="32"/>
      <c r="AN2321" s="32">
        <v>2.0821000000000001</v>
      </c>
      <c r="AO2321" s="32"/>
      <c r="AP2321" s="32">
        <v>13.295400000000001</v>
      </c>
      <c r="AQ2321" s="32">
        <v>8.6999999999999994E-3</v>
      </c>
      <c r="AR2321" s="32"/>
      <c r="AS2321" s="32"/>
      <c r="AT2321" s="32">
        <v>30.929099999999998</v>
      </c>
      <c r="AU2321" s="32">
        <v>2.7000000000000001E-3</v>
      </c>
      <c r="AV2321" s="32"/>
      <c r="AW2321" s="32"/>
      <c r="AX2321" s="32">
        <v>4.8170000000000002</v>
      </c>
      <c r="AY2321" s="33">
        <v>70.42</v>
      </c>
      <c r="AZ2321" s="32"/>
      <c r="BA2321" s="33"/>
      <c r="BB2321">
        <v>148.80000000000001</v>
      </c>
      <c r="BC2321" s="33"/>
      <c r="BD2321" s="32"/>
      <c r="BE2321" s="32"/>
      <c r="BF2321" s="32"/>
      <c r="BG2321" s="32"/>
      <c r="BH2321" s="32"/>
      <c r="BI2321" s="34"/>
      <c r="BJ2321" s="34"/>
      <c r="BK2321" s="34"/>
      <c r="BL2321" s="34"/>
      <c r="BM2321">
        <v>-1</v>
      </c>
      <c r="BN2321" t="s">
        <v>2732</v>
      </c>
      <c r="BO2321" t="s">
        <v>8144</v>
      </c>
      <c r="BP2321" t="b">
        <v>1</v>
      </c>
    </row>
    <row r="2322" spans="1:68" x14ac:dyDescent="0.25">
      <c r="A2322" s="30" t="str">
        <f t="shared" si="37"/>
        <v>2014666007</v>
      </c>
      <c r="B2322" t="s">
        <v>2459</v>
      </c>
      <c r="C2322">
        <v>7</v>
      </c>
      <c r="D2322" s="65" t="s">
        <v>8661</v>
      </c>
      <c r="E2322" t="s">
        <v>103</v>
      </c>
      <c r="F2322">
        <v>1</v>
      </c>
      <c r="I2322" s="34">
        <v>140.80000000000001</v>
      </c>
      <c r="J2322">
        <v>156</v>
      </c>
      <c r="K2322" s="32">
        <v>44.267499999999998</v>
      </c>
      <c r="L2322" s="32">
        <v>-63.317500000000003</v>
      </c>
      <c r="M2322" s="31">
        <v>41978.568472222221</v>
      </c>
      <c r="N2322" s="33">
        <v>0.99</v>
      </c>
      <c r="O2322" s="33">
        <v>49.59</v>
      </c>
      <c r="P2322" s="32">
        <v>5.6813000000000002</v>
      </c>
      <c r="Q2322" s="32">
        <v>3.9396</v>
      </c>
      <c r="R2322" s="32">
        <v>5.8512000000000004</v>
      </c>
      <c r="S2322" s="32">
        <v>0.36620000000000003</v>
      </c>
      <c r="T2322" s="32"/>
      <c r="U2322" s="32"/>
      <c r="V2322" s="32"/>
      <c r="W2322" s="32"/>
      <c r="X2322" s="32">
        <v>30.5412</v>
      </c>
      <c r="Y2322" s="32">
        <v>30.336600000000001</v>
      </c>
      <c r="Z2322" s="32">
        <v>31.703099999999999</v>
      </c>
      <c r="AA2322" s="32">
        <v>0.40739999999999998</v>
      </c>
      <c r="AB2322" s="32"/>
      <c r="AC2322" s="32"/>
      <c r="AD2322" s="32"/>
      <c r="AE2322" s="32"/>
      <c r="AF2322" s="32">
        <v>6.4683000000000002</v>
      </c>
      <c r="AG2322" s="32">
        <v>5.9020000000000001</v>
      </c>
      <c r="AH2322" s="32">
        <v>6.6311999999999998</v>
      </c>
      <c r="AI2322" s="32">
        <v>0.23599999999999999</v>
      </c>
      <c r="AJ2322" s="32"/>
      <c r="AK2322" s="32"/>
      <c r="AL2322" s="32"/>
      <c r="AM2322" s="32"/>
      <c r="AN2322" s="32">
        <v>1.2766999999999999</v>
      </c>
      <c r="AO2322" s="32"/>
      <c r="AP2322" s="32">
        <v>5.8228</v>
      </c>
      <c r="AQ2322" s="32">
        <v>1.9E-3</v>
      </c>
      <c r="AR2322" s="32"/>
      <c r="AS2322" s="32"/>
      <c r="AT2322" s="32">
        <v>30.340499999999999</v>
      </c>
      <c r="AU2322" s="32">
        <v>1.5E-3</v>
      </c>
      <c r="AV2322" s="32"/>
      <c r="AW2322" s="32"/>
      <c r="AX2322" s="32">
        <v>3.4725999999999999</v>
      </c>
      <c r="AY2322" s="33">
        <v>65.459999999999994</v>
      </c>
      <c r="AZ2322" s="32"/>
      <c r="BA2322" s="33"/>
      <c r="BB2322">
        <v>148.80000000000001</v>
      </c>
      <c r="BC2322" s="33"/>
      <c r="BD2322" s="32"/>
      <c r="BE2322" s="32"/>
      <c r="BF2322" s="32"/>
      <c r="BG2322" s="32"/>
      <c r="BH2322" s="32">
        <v>3.4725999999999999</v>
      </c>
      <c r="BI2322" s="34">
        <v>66</v>
      </c>
      <c r="BJ2322" s="34">
        <v>50</v>
      </c>
      <c r="BK2322" s="34">
        <v>82.5</v>
      </c>
      <c r="BL2322" s="34">
        <v>26</v>
      </c>
      <c r="BM2322">
        <v>0</v>
      </c>
      <c r="BN2322" t="s">
        <v>2733</v>
      </c>
      <c r="BO2322" t="s">
        <v>8145</v>
      </c>
      <c r="BP2322" t="b">
        <v>1</v>
      </c>
    </row>
    <row r="2323" spans="1:68" x14ac:dyDescent="0.25">
      <c r="A2323" s="30" t="str">
        <f t="shared" si="37"/>
        <v>2014666008</v>
      </c>
      <c r="B2323" t="s">
        <v>2459</v>
      </c>
      <c r="C2323">
        <v>8</v>
      </c>
      <c r="D2323" s="65" t="s">
        <v>8662</v>
      </c>
      <c r="E2323" t="s">
        <v>103</v>
      </c>
      <c r="F2323">
        <v>1</v>
      </c>
      <c r="I2323" s="34">
        <v>146.30000000000001</v>
      </c>
      <c r="J2323">
        <v>156</v>
      </c>
      <c r="K2323" s="32">
        <v>44.267499999999998</v>
      </c>
      <c r="L2323" s="32">
        <v>-63.317500000000003</v>
      </c>
      <c r="M2323" s="31">
        <v>41989.589687500003</v>
      </c>
      <c r="N2323" s="33">
        <v>0.5</v>
      </c>
      <c r="O2323" s="33">
        <v>49.59</v>
      </c>
      <c r="P2323" s="32">
        <v>6.3429000000000002</v>
      </c>
      <c r="Q2323" s="32">
        <v>5.8849999999999998</v>
      </c>
      <c r="R2323" s="32">
        <v>7.9451999999999998</v>
      </c>
      <c r="S2323" s="32">
        <v>0.42620000000000002</v>
      </c>
      <c r="T2323" s="32"/>
      <c r="U2323" s="32"/>
      <c r="V2323" s="32"/>
      <c r="W2323" s="32"/>
      <c r="X2323" s="32">
        <v>31.006499999999999</v>
      </c>
      <c r="Y2323" s="32">
        <v>30.851400000000002</v>
      </c>
      <c r="Z2323" s="32">
        <v>31.651499999999999</v>
      </c>
      <c r="AA2323" s="32">
        <v>0.191</v>
      </c>
      <c r="AB2323" s="32"/>
      <c r="AC2323" s="32"/>
      <c r="AD2323" s="32"/>
      <c r="AE2323" s="32"/>
      <c r="AF2323" s="32">
        <v>6.4402999999999997</v>
      </c>
      <c r="AG2323" s="32">
        <v>6.1177999999999999</v>
      </c>
      <c r="AH2323" s="32">
        <v>6.5227000000000004</v>
      </c>
      <c r="AI2323" s="32">
        <v>9.1300000000000006E-2</v>
      </c>
      <c r="AJ2323" s="32"/>
      <c r="AK2323" s="32"/>
      <c r="AL2323" s="32"/>
      <c r="AM2323" s="32"/>
      <c r="AN2323" s="32">
        <v>0.35699999999999998</v>
      </c>
      <c r="AO2323" s="32"/>
      <c r="AP2323" s="32">
        <v>5.9200999999999997</v>
      </c>
      <c r="AQ2323" s="32">
        <v>2.7199999999999998E-2</v>
      </c>
      <c r="AR2323" s="32"/>
      <c r="AS2323" s="32"/>
      <c r="AT2323" s="32">
        <v>30.8611</v>
      </c>
      <c r="AU2323" s="32">
        <v>6.7000000000000002E-3</v>
      </c>
      <c r="AV2323" s="32"/>
      <c r="AW2323" s="32"/>
      <c r="AX2323" s="32">
        <v>3.9824000000000002</v>
      </c>
      <c r="AY2323" s="33">
        <v>64.47</v>
      </c>
      <c r="AZ2323" s="32"/>
      <c r="BA2323" s="33"/>
      <c r="BB2323">
        <v>148.80000000000001</v>
      </c>
      <c r="BC2323" s="33">
        <v>146.26</v>
      </c>
      <c r="BD2323" s="32">
        <v>10.410600000000001</v>
      </c>
      <c r="BE2323" s="32"/>
      <c r="BF2323" s="32">
        <v>34.866</v>
      </c>
      <c r="BG2323" s="32"/>
      <c r="BH2323" s="32">
        <v>3.9824000000000002</v>
      </c>
      <c r="BI2323" s="34">
        <v>65</v>
      </c>
      <c r="BJ2323" s="34">
        <v>65</v>
      </c>
      <c r="BK2323" s="34">
        <v>65.5</v>
      </c>
      <c r="BL2323" s="34">
        <v>0.5</v>
      </c>
      <c r="BM2323">
        <v>0</v>
      </c>
      <c r="BN2323" t="s">
        <v>2734</v>
      </c>
      <c r="BO2323" t="s">
        <v>8146</v>
      </c>
      <c r="BP2323" t="b">
        <v>1</v>
      </c>
    </row>
    <row r="2324" spans="1:68" x14ac:dyDescent="0.25">
      <c r="A2324" s="30" t="str">
        <f t="shared" si="37"/>
        <v>2015666001</v>
      </c>
      <c r="B2324" t="s">
        <v>2464</v>
      </c>
      <c r="C2324">
        <v>1</v>
      </c>
      <c r="D2324" s="65" t="s">
        <v>8655</v>
      </c>
      <c r="E2324" t="s">
        <v>103</v>
      </c>
      <c r="F2324">
        <v>1</v>
      </c>
      <c r="I2324" s="34">
        <v>133.9</v>
      </c>
      <c r="J2324">
        <v>156</v>
      </c>
      <c r="K2324" s="32">
        <v>44.267499999999998</v>
      </c>
      <c r="L2324" s="32">
        <v>-63.317500000000003</v>
      </c>
      <c r="M2324" s="31">
        <v>42034.581157407411</v>
      </c>
      <c r="N2324" s="33">
        <v>0.99</v>
      </c>
      <c r="O2324" s="33">
        <v>49.59</v>
      </c>
      <c r="P2324" s="32">
        <v>1.343</v>
      </c>
      <c r="Q2324" s="32">
        <v>1.1019000000000001</v>
      </c>
      <c r="R2324" s="32">
        <v>1.649</v>
      </c>
      <c r="S2324" s="32">
        <v>0.17680000000000001</v>
      </c>
      <c r="T2324" s="32"/>
      <c r="U2324" s="32"/>
      <c r="V2324" s="32"/>
      <c r="W2324" s="32"/>
      <c r="X2324" s="32">
        <v>31.070499999999999</v>
      </c>
      <c r="Y2324" s="32">
        <v>31.005700000000001</v>
      </c>
      <c r="Z2324" s="32">
        <v>31.162400000000002</v>
      </c>
      <c r="AA2324" s="32">
        <v>5.4300000000000001E-2</v>
      </c>
      <c r="AB2324" s="32"/>
      <c r="AC2324" s="32"/>
      <c r="AD2324" s="32"/>
      <c r="AE2324" s="32"/>
      <c r="AF2324" s="32">
        <v>7.2507000000000001</v>
      </c>
      <c r="AG2324" s="32">
        <v>7.0782999999999996</v>
      </c>
      <c r="AH2324" s="32">
        <v>7.3689999999999998</v>
      </c>
      <c r="AI2324" s="32">
        <v>9.6799999999999997E-2</v>
      </c>
      <c r="AJ2324" s="32"/>
      <c r="AK2324" s="32"/>
      <c r="AL2324" s="32"/>
      <c r="AM2324" s="32"/>
      <c r="AN2324" s="32">
        <v>9.74E-2</v>
      </c>
      <c r="AO2324" s="32"/>
      <c r="AP2324" s="32">
        <v>1.115</v>
      </c>
      <c r="AQ2324" s="32">
        <v>1.1900000000000001E-2</v>
      </c>
      <c r="AR2324" s="32"/>
      <c r="AS2324" s="32"/>
      <c r="AT2324" s="32">
        <v>31.0078</v>
      </c>
      <c r="AU2324" s="32">
        <v>2.2000000000000001E-3</v>
      </c>
      <c r="AV2324" s="32"/>
      <c r="AW2324" s="32"/>
      <c r="AX2324" s="32">
        <v>1.1019000000000001</v>
      </c>
      <c r="AY2324" s="33">
        <v>0.99</v>
      </c>
      <c r="AZ2324" s="32"/>
      <c r="BA2324" s="33"/>
      <c r="BB2324">
        <v>148.80000000000001</v>
      </c>
      <c r="BC2324" s="33"/>
      <c r="BD2324" s="32"/>
      <c r="BE2324" s="32"/>
      <c r="BF2324" s="32"/>
      <c r="BG2324" s="32"/>
      <c r="BH2324" s="32">
        <v>1.1019000000000001</v>
      </c>
      <c r="BI2324" s="34">
        <v>1</v>
      </c>
      <c r="BJ2324" s="34">
        <v>0</v>
      </c>
      <c r="BK2324" s="34">
        <v>125</v>
      </c>
      <c r="BL2324" s="34">
        <v>125</v>
      </c>
      <c r="BM2324">
        <v>0</v>
      </c>
      <c r="BN2324" t="s">
        <v>2735</v>
      </c>
      <c r="BO2324" t="s">
        <v>8147</v>
      </c>
      <c r="BP2324" t="b">
        <v>1</v>
      </c>
    </row>
    <row r="2325" spans="1:68" x14ac:dyDescent="0.25">
      <c r="A2325" s="30" t="str">
        <f t="shared" si="37"/>
        <v>2015666002</v>
      </c>
      <c r="B2325" t="s">
        <v>2464</v>
      </c>
      <c r="C2325">
        <v>2</v>
      </c>
      <c r="D2325" s="65" t="s">
        <v>8656</v>
      </c>
      <c r="E2325" t="s">
        <v>103</v>
      </c>
      <c r="F2325">
        <v>1</v>
      </c>
      <c r="I2325" s="34">
        <v>146.80000000000001</v>
      </c>
      <c r="J2325">
        <v>158</v>
      </c>
      <c r="K2325" s="32">
        <v>44.267499999999998</v>
      </c>
      <c r="L2325" s="32">
        <v>-63.317500000000003</v>
      </c>
      <c r="M2325" s="31">
        <v>42053.579942129632</v>
      </c>
      <c r="N2325" s="33">
        <v>0.5</v>
      </c>
      <c r="O2325" s="33">
        <v>49.59</v>
      </c>
      <c r="P2325" s="32">
        <v>-7.1300000000000002E-2</v>
      </c>
      <c r="Q2325" s="32">
        <v>-0.64590000000000003</v>
      </c>
      <c r="R2325" s="32">
        <v>1.7862</v>
      </c>
      <c r="S2325" s="32">
        <v>0.80469999999999997</v>
      </c>
      <c r="T2325" s="32"/>
      <c r="U2325" s="32"/>
      <c r="V2325" s="32"/>
      <c r="W2325" s="32"/>
      <c r="X2325" s="32">
        <v>30.898499999999999</v>
      </c>
      <c r="Y2325" s="32">
        <v>30.7102</v>
      </c>
      <c r="Z2325" s="32">
        <v>31.526599999999998</v>
      </c>
      <c r="AA2325" s="32">
        <v>0.26219999999999999</v>
      </c>
      <c r="AB2325" s="32"/>
      <c r="AC2325" s="32"/>
      <c r="AD2325" s="32"/>
      <c r="AE2325" s="32"/>
      <c r="AF2325" s="32">
        <v>7.4768999999999997</v>
      </c>
      <c r="AG2325" s="32">
        <v>7.0852000000000004</v>
      </c>
      <c r="AH2325" s="32">
        <v>7.6505999999999998</v>
      </c>
      <c r="AI2325" s="32">
        <v>0.18870000000000001</v>
      </c>
      <c r="AJ2325" s="32"/>
      <c r="AK2325" s="32"/>
      <c r="AL2325" s="32"/>
      <c r="AM2325" s="32"/>
      <c r="AN2325" s="32">
        <v>0.53700000000000003</v>
      </c>
      <c r="AO2325" s="32"/>
      <c r="AP2325" s="32">
        <v>-0.64280000000000004</v>
      </c>
      <c r="AQ2325" s="32">
        <v>3.2000000000000002E-3</v>
      </c>
      <c r="AR2325" s="32"/>
      <c r="AS2325" s="32"/>
      <c r="AT2325" s="32">
        <v>30.7105</v>
      </c>
      <c r="AU2325" s="32">
        <v>2.0000000000000001E-4</v>
      </c>
      <c r="AV2325" s="32"/>
      <c r="AW2325" s="32"/>
      <c r="AX2325" s="32">
        <v>-0.64590000000000003</v>
      </c>
      <c r="AY2325" s="33">
        <v>10.91</v>
      </c>
      <c r="AZ2325" s="32"/>
      <c r="BA2325" s="33"/>
      <c r="BB2325">
        <v>148.80000000000001</v>
      </c>
      <c r="BC2325" s="33">
        <v>146.76</v>
      </c>
      <c r="BD2325" s="32">
        <v>8.4762000000000004</v>
      </c>
      <c r="BE2325" s="32"/>
      <c r="BF2325" s="32">
        <v>34.072600000000001</v>
      </c>
      <c r="BG2325" s="32"/>
      <c r="BH2325" s="32">
        <v>-0.64590000000000003</v>
      </c>
      <c r="BI2325" s="34">
        <v>11</v>
      </c>
      <c r="BJ2325" s="34">
        <v>0</v>
      </c>
      <c r="BK2325" s="34">
        <v>59.5</v>
      </c>
      <c r="BL2325" s="34">
        <v>59.5</v>
      </c>
      <c r="BM2325">
        <v>0</v>
      </c>
      <c r="BN2325" t="s">
        <v>2736</v>
      </c>
      <c r="BO2325" t="s">
        <v>8148</v>
      </c>
      <c r="BP2325" t="b">
        <v>1</v>
      </c>
    </row>
    <row r="2326" spans="1:68" x14ac:dyDescent="0.25">
      <c r="A2326" s="30" t="str">
        <f t="shared" si="37"/>
        <v>2015002001</v>
      </c>
      <c r="B2326" t="s">
        <v>2465</v>
      </c>
      <c r="C2326">
        <v>1</v>
      </c>
      <c r="D2326" s="65" t="s">
        <v>8655</v>
      </c>
      <c r="E2326" t="s">
        <v>103</v>
      </c>
      <c r="F2326">
        <v>1</v>
      </c>
      <c r="I2326" s="34">
        <v>160.6</v>
      </c>
      <c r="J2326">
        <v>158</v>
      </c>
      <c r="K2326" s="32">
        <v>44.258000000000003</v>
      </c>
      <c r="L2326" s="32">
        <v>-63.326999999999998</v>
      </c>
      <c r="M2326" s="31">
        <v>42068.689467592594</v>
      </c>
      <c r="N2326" s="33">
        <v>0.99</v>
      </c>
      <c r="O2326" s="33">
        <v>49.59</v>
      </c>
      <c r="P2326" s="32">
        <v>0.9244</v>
      </c>
      <c r="Q2326" s="32">
        <v>0.69030000000000002</v>
      </c>
      <c r="R2326" s="32">
        <v>1.6014999999999999</v>
      </c>
      <c r="S2326" s="32">
        <v>0.24440000000000001</v>
      </c>
      <c r="T2326" s="32"/>
      <c r="U2326" s="32"/>
      <c r="V2326" s="32"/>
      <c r="W2326" s="32"/>
      <c r="X2326" s="32">
        <v>31.476199999999999</v>
      </c>
      <c r="Y2326" s="32">
        <v>31.412800000000001</v>
      </c>
      <c r="Z2326" s="32">
        <v>31.6721</v>
      </c>
      <c r="AA2326" s="32">
        <v>6.83E-2</v>
      </c>
      <c r="AB2326" s="32"/>
      <c r="AC2326" s="32"/>
      <c r="AD2326" s="32"/>
      <c r="AE2326" s="32"/>
      <c r="AF2326" s="32">
        <v>7.4103000000000003</v>
      </c>
      <c r="AG2326" s="32">
        <v>7.2388000000000003</v>
      </c>
      <c r="AH2326" s="32">
        <v>7.4687000000000001</v>
      </c>
      <c r="AI2326" s="32">
        <v>5.6399999999999999E-2</v>
      </c>
      <c r="AJ2326" s="32"/>
      <c r="AK2326" s="32"/>
      <c r="AL2326" s="32"/>
      <c r="AM2326" s="32"/>
      <c r="AN2326" s="32">
        <v>0.15490000000000001</v>
      </c>
      <c r="AO2326" s="32"/>
      <c r="AP2326" s="32">
        <v>0.69669999999999999</v>
      </c>
      <c r="AQ2326" s="32">
        <v>1.6000000000000001E-3</v>
      </c>
      <c r="AR2326" s="32"/>
      <c r="AS2326" s="32"/>
      <c r="AT2326" s="32">
        <v>31.414899999999999</v>
      </c>
      <c r="AU2326" s="32">
        <v>3.0999999999999999E-3</v>
      </c>
      <c r="AV2326" s="32"/>
      <c r="AW2326" s="32"/>
      <c r="AX2326" s="32">
        <v>0.69030000000000002</v>
      </c>
      <c r="AY2326" s="33">
        <v>7.94</v>
      </c>
      <c r="AZ2326" s="32"/>
      <c r="BA2326" s="33"/>
      <c r="BB2326">
        <v>148.80000000000001</v>
      </c>
      <c r="BC2326" s="33">
        <v>148.74</v>
      </c>
      <c r="BD2326" s="32">
        <v>9.4946000000000002</v>
      </c>
      <c r="BE2326" s="32"/>
      <c r="BF2326" s="32">
        <v>34.449399999999997</v>
      </c>
      <c r="BG2326" s="32"/>
      <c r="BH2326" s="32">
        <v>0.69030000000000002</v>
      </c>
      <c r="BI2326" s="34">
        <v>8</v>
      </c>
      <c r="BJ2326" s="34">
        <v>0</v>
      </c>
      <c r="BK2326" s="34">
        <v>60</v>
      </c>
      <c r="BL2326" s="34">
        <v>60</v>
      </c>
      <c r="BM2326">
        <v>0</v>
      </c>
      <c r="BN2326" s="55" t="s">
        <v>6149</v>
      </c>
      <c r="BO2326" t="s">
        <v>8149</v>
      </c>
      <c r="BP2326" t="b">
        <v>1</v>
      </c>
    </row>
    <row r="2327" spans="1:68" x14ac:dyDescent="0.25">
      <c r="A2327" s="30" t="str">
        <f t="shared" si="37"/>
        <v>2015002037</v>
      </c>
      <c r="B2327" t="s">
        <v>2465</v>
      </c>
      <c r="C2327">
        <v>37</v>
      </c>
      <c r="D2327" s="65" t="s">
        <v>8691</v>
      </c>
      <c r="E2327" t="s">
        <v>103</v>
      </c>
      <c r="F2327">
        <v>1</v>
      </c>
      <c r="I2327" s="34">
        <v>151.69999999999999</v>
      </c>
      <c r="J2327">
        <v>156</v>
      </c>
      <c r="K2327" s="32">
        <v>44.258699999999997</v>
      </c>
      <c r="L2327" s="32">
        <v>-63.326300000000003</v>
      </c>
      <c r="M2327" s="31">
        <v>42090.580925925926</v>
      </c>
      <c r="N2327" s="33">
        <v>1.98</v>
      </c>
      <c r="O2327" s="33">
        <v>49.59</v>
      </c>
      <c r="P2327" s="32">
        <v>-1.1338999999999999</v>
      </c>
      <c r="Q2327" s="32">
        <v>-1.2871999999999999</v>
      </c>
      <c r="R2327" s="32">
        <v>-0.78890000000000005</v>
      </c>
      <c r="S2327" s="32">
        <v>0.16450000000000001</v>
      </c>
      <c r="T2327" s="32"/>
      <c r="U2327" s="32"/>
      <c r="V2327" s="32"/>
      <c r="W2327" s="32"/>
      <c r="X2327" s="32">
        <v>31.023099999999999</v>
      </c>
      <c r="Y2327" s="32">
        <v>30.754999999999999</v>
      </c>
      <c r="Z2327" s="32">
        <v>31.107700000000001</v>
      </c>
      <c r="AA2327" s="32">
        <v>0.11020000000000001</v>
      </c>
      <c r="AB2327" s="32"/>
      <c r="AC2327" s="32"/>
      <c r="AD2327" s="32"/>
      <c r="AE2327" s="32"/>
      <c r="AF2327" s="32">
        <v>8.2022999999999993</v>
      </c>
      <c r="AG2327" s="32">
        <v>8.1075999999999997</v>
      </c>
      <c r="AH2327" s="32">
        <v>8.2347000000000001</v>
      </c>
      <c r="AI2327" s="32">
        <v>2.1999999999999999E-2</v>
      </c>
      <c r="AJ2327" s="32"/>
      <c r="AK2327" s="32"/>
      <c r="AL2327" s="32"/>
      <c r="AM2327" s="32"/>
      <c r="AN2327" s="32">
        <v>0.23569999999999999</v>
      </c>
      <c r="AO2327" s="32"/>
      <c r="AP2327" s="32">
        <v>-0.82569999999999999</v>
      </c>
      <c r="AQ2327" s="32">
        <v>3.2899999999999999E-2</v>
      </c>
      <c r="AR2327" s="32"/>
      <c r="AS2327" s="32"/>
      <c r="AT2327" s="32">
        <v>30.79</v>
      </c>
      <c r="AU2327" s="32">
        <v>3.2199999999999999E-2</v>
      </c>
      <c r="AV2327" s="32"/>
      <c r="AW2327" s="32"/>
      <c r="AX2327" s="32">
        <v>-1.3767</v>
      </c>
      <c r="AY2327" s="33">
        <v>63.47</v>
      </c>
      <c r="AZ2327" s="32"/>
      <c r="BA2327" s="33"/>
      <c r="BB2327">
        <v>148.80000000000001</v>
      </c>
      <c r="BC2327" s="33">
        <v>148.74</v>
      </c>
      <c r="BD2327" s="32">
        <v>7.5275999999999996</v>
      </c>
      <c r="BE2327" s="32"/>
      <c r="BF2327" s="32">
        <v>33.7605</v>
      </c>
      <c r="BG2327" s="32"/>
      <c r="BH2327" s="32">
        <v>-1.3767</v>
      </c>
      <c r="BI2327" s="34">
        <v>64</v>
      </c>
      <c r="BJ2327" s="34">
        <v>0</v>
      </c>
      <c r="BK2327" s="34">
        <v>129</v>
      </c>
      <c r="BL2327" s="34">
        <v>129</v>
      </c>
      <c r="BM2327">
        <v>0</v>
      </c>
      <c r="BN2327" s="55" t="s">
        <v>5485</v>
      </c>
      <c r="BO2327" t="s">
        <v>8150</v>
      </c>
      <c r="BP2327" t="b">
        <v>1</v>
      </c>
    </row>
    <row r="2328" spans="1:68" x14ac:dyDescent="0.25">
      <c r="A2328" s="30" t="str">
        <f t="shared" si="37"/>
        <v>2015004001</v>
      </c>
      <c r="B2328" t="s">
        <v>244</v>
      </c>
      <c r="C2328">
        <v>1</v>
      </c>
      <c r="D2328" s="65" t="s">
        <v>8655</v>
      </c>
      <c r="E2328" t="s">
        <v>82</v>
      </c>
      <c r="F2328">
        <v>0</v>
      </c>
      <c r="G2328">
        <v>2015</v>
      </c>
      <c r="H2328">
        <v>1</v>
      </c>
      <c r="I2328" s="34">
        <v>60.5</v>
      </c>
      <c r="J2328">
        <v>70</v>
      </c>
      <c r="K2328" s="32">
        <v>44.6935</v>
      </c>
      <c r="L2328" s="32">
        <v>-63.639200000000002</v>
      </c>
      <c r="M2328" s="31">
        <v>42111.800787037035</v>
      </c>
      <c r="N2328" s="33">
        <v>4.96</v>
      </c>
      <c r="O2328" s="33">
        <v>49.59</v>
      </c>
      <c r="P2328" s="32">
        <v>0.6048</v>
      </c>
      <c r="Q2328" s="32">
        <v>0.442</v>
      </c>
      <c r="R2328" s="32">
        <v>2.2326000000000001</v>
      </c>
      <c r="S2328" s="32">
        <v>0.3009</v>
      </c>
      <c r="T2328" s="32">
        <v>0.60540000000000005</v>
      </c>
      <c r="U2328" s="32">
        <v>0.44209999999999999</v>
      </c>
      <c r="V2328" s="32">
        <v>2.2498999999999998</v>
      </c>
      <c r="W2328" s="32">
        <v>0.30330000000000001</v>
      </c>
      <c r="X2328" s="32">
        <v>30.717600000000001</v>
      </c>
      <c r="Y2328" s="32">
        <v>28.943000000000001</v>
      </c>
      <c r="Z2328" s="32">
        <v>30.918500000000002</v>
      </c>
      <c r="AA2328" s="32">
        <v>0.32740000000000002</v>
      </c>
      <c r="AB2328" s="32">
        <v>30.715699999999998</v>
      </c>
      <c r="AC2328" s="32">
        <v>28.9099</v>
      </c>
      <c r="AD2328" s="32">
        <v>30.915700000000001</v>
      </c>
      <c r="AE2328" s="32">
        <v>0.33069999999999999</v>
      </c>
      <c r="AF2328" s="32">
        <v>8.0116999999999994</v>
      </c>
      <c r="AG2328" s="32">
        <v>7.556</v>
      </c>
      <c r="AH2328" s="32">
        <v>8.2788000000000004</v>
      </c>
      <c r="AI2328" s="32">
        <v>0.22550000000000001</v>
      </c>
      <c r="AJ2328" s="32">
        <v>7.9467999999999996</v>
      </c>
      <c r="AK2328" s="32">
        <v>7.5006000000000004</v>
      </c>
      <c r="AL2328" s="32">
        <v>8.1945999999999994</v>
      </c>
      <c r="AM2328" s="32">
        <v>0.21820000000000001</v>
      </c>
      <c r="AN2328" s="32">
        <v>1.6744000000000001</v>
      </c>
      <c r="AO2328" s="32">
        <v>1.6997</v>
      </c>
      <c r="AP2328" s="32">
        <v>2.2326000000000001</v>
      </c>
      <c r="AQ2328" s="32">
        <v>0</v>
      </c>
      <c r="AR2328" s="32">
        <v>2.2498999999999998</v>
      </c>
      <c r="AS2328" s="32">
        <v>0</v>
      </c>
      <c r="AT2328" s="32">
        <v>28.943000000000001</v>
      </c>
      <c r="AU2328" s="32">
        <v>0</v>
      </c>
      <c r="AV2328" s="32">
        <v>28.9099</v>
      </c>
      <c r="AW2328" s="32">
        <v>0</v>
      </c>
      <c r="AX2328" s="32">
        <v>0.442</v>
      </c>
      <c r="AY2328">
        <v>26.78</v>
      </c>
      <c r="AZ2328">
        <v>0.44209999999999999</v>
      </c>
      <c r="BA2328">
        <v>26.78</v>
      </c>
      <c r="BB2328">
        <v>70</v>
      </c>
      <c r="BD2328" s="32"/>
      <c r="BE2328" s="32"/>
      <c r="BF2328" s="32"/>
      <c r="BG2328" s="32"/>
      <c r="BH2328" s="32"/>
      <c r="BI2328" s="34"/>
      <c r="BJ2328" s="34">
        <v>0</v>
      </c>
      <c r="BK2328" s="34">
        <v>61</v>
      </c>
      <c r="BL2328" s="34">
        <v>61</v>
      </c>
      <c r="BM2328">
        <v>0</v>
      </c>
      <c r="BN2328" t="s">
        <v>2178</v>
      </c>
      <c r="BO2328" t="s">
        <v>8151</v>
      </c>
      <c r="BP2328" t="b">
        <v>1</v>
      </c>
    </row>
    <row r="2329" spans="1:68" x14ac:dyDescent="0.25">
      <c r="A2329" s="30" t="str">
        <f t="shared" si="37"/>
        <v>2015004002</v>
      </c>
      <c r="B2329" t="s">
        <v>244</v>
      </c>
      <c r="C2329">
        <v>2</v>
      </c>
      <c r="D2329" s="65" t="s">
        <v>8656</v>
      </c>
      <c r="E2329" t="s">
        <v>82</v>
      </c>
      <c r="F2329">
        <v>0</v>
      </c>
      <c r="G2329">
        <v>2015</v>
      </c>
      <c r="H2329">
        <v>1</v>
      </c>
      <c r="I2329" s="34">
        <v>64.5</v>
      </c>
      <c r="J2329">
        <v>70</v>
      </c>
      <c r="K2329" s="32">
        <v>44.694299999999998</v>
      </c>
      <c r="L2329" s="32">
        <v>-63.641199999999998</v>
      </c>
      <c r="M2329" s="31">
        <v>42111.857743055552</v>
      </c>
      <c r="N2329" s="33">
        <v>9.92</v>
      </c>
      <c r="O2329" s="33">
        <v>49.59</v>
      </c>
      <c r="P2329" s="32">
        <v>0.5353</v>
      </c>
      <c r="Q2329" s="32">
        <v>0.43490000000000001</v>
      </c>
      <c r="R2329" s="32">
        <v>0.70089999999999997</v>
      </c>
      <c r="S2329" s="32">
        <v>7.7200000000000005E-2</v>
      </c>
      <c r="T2329" s="32">
        <v>0.53580000000000005</v>
      </c>
      <c r="U2329" s="32">
        <v>0.43519999999999998</v>
      </c>
      <c r="V2329" s="32">
        <v>0.72060000000000002</v>
      </c>
      <c r="W2329" s="32">
        <v>7.8200000000000006E-2</v>
      </c>
      <c r="X2329" s="32">
        <v>30.807200000000002</v>
      </c>
      <c r="Y2329" s="32">
        <v>30.5488</v>
      </c>
      <c r="Z2329" s="32">
        <v>30.918900000000001</v>
      </c>
      <c r="AA2329" s="32">
        <v>9.9299999999999999E-2</v>
      </c>
      <c r="AB2329" s="32">
        <v>30.805700000000002</v>
      </c>
      <c r="AC2329" s="32">
        <v>30.539899999999999</v>
      </c>
      <c r="AD2329" s="32">
        <v>30.9177</v>
      </c>
      <c r="AE2329" s="32">
        <v>9.98E-2</v>
      </c>
      <c r="AF2329" s="32">
        <v>7.9928999999999997</v>
      </c>
      <c r="AG2329" s="32">
        <v>7.5808</v>
      </c>
      <c r="AH2329" s="32">
        <v>8.2515999999999998</v>
      </c>
      <c r="AI2329" s="32">
        <v>0.22539999999999999</v>
      </c>
      <c r="AJ2329" s="32">
        <v>7.8960999999999997</v>
      </c>
      <c r="AK2329" s="32">
        <v>7.5030000000000001</v>
      </c>
      <c r="AL2329" s="32">
        <v>8.1448</v>
      </c>
      <c r="AM2329" s="32">
        <v>0.22270000000000001</v>
      </c>
      <c r="AN2329" s="32"/>
      <c r="AO2329" s="32"/>
      <c r="AP2329" s="32"/>
      <c r="AQ2329" s="32"/>
      <c r="AR2329" s="32"/>
      <c r="AS2329" s="32"/>
      <c r="AT2329" s="32"/>
      <c r="AU2329" s="32"/>
      <c r="AV2329" s="32"/>
      <c r="AW2329" s="32"/>
      <c r="AX2329" s="32">
        <v>0.43490000000000001</v>
      </c>
      <c r="AY2329">
        <v>28.76</v>
      </c>
      <c r="AZ2329">
        <v>0.43519999999999998</v>
      </c>
      <c r="BA2329">
        <v>28.76</v>
      </c>
      <c r="BB2329">
        <v>70</v>
      </c>
      <c r="BD2329" s="32"/>
      <c r="BE2329" s="32"/>
      <c r="BF2329" s="32"/>
      <c r="BG2329" s="32"/>
      <c r="BH2329" s="32"/>
      <c r="BI2329" s="34"/>
      <c r="BJ2329" s="34">
        <v>0</v>
      </c>
      <c r="BK2329" s="34">
        <v>65</v>
      </c>
      <c r="BL2329" s="34">
        <v>65</v>
      </c>
      <c r="BM2329">
        <v>0</v>
      </c>
      <c r="BN2329" t="s">
        <v>2179</v>
      </c>
      <c r="BO2329" t="s">
        <v>8152</v>
      </c>
      <c r="BP2329" t="b">
        <v>1</v>
      </c>
    </row>
    <row r="2330" spans="1:68" x14ac:dyDescent="0.25">
      <c r="A2330" s="30" t="str">
        <f t="shared" si="37"/>
        <v>2015004006</v>
      </c>
      <c r="B2330" t="s">
        <v>244</v>
      </c>
      <c r="C2330">
        <v>6</v>
      </c>
      <c r="D2330" s="65" t="s">
        <v>8660</v>
      </c>
      <c r="E2330" t="s">
        <v>103</v>
      </c>
      <c r="F2330">
        <v>1</v>
      </c>
      <c r="G2330">
        <v>2015</v>
      </c>
      <c r="H2330">
        <v>1</v>
      </c>
      <c r="I2330" s="34">
        <v>132.9</v>
      </c>
      <c r="J2330">
        <v>160</v>
      </c>
      <c r="K2330" s="32">
        <v>44.270699999999998</v>
      </c>
      <c r="L2330" s="32">
        <v>-63.3125</v>
      </c>
      <c r="M2330" s="31">
        <v>42112.11582175926</v>
      </c>
      <c r="N2330" s="33">
        <v>1.98</v>
      </c>
      <c r="O2330" s="33">
        <v>49.59</v>
      </c>
      <c r="P2330" s="32">
        <v>-3.5000000000000003E-2</v>
      </c>
      <c r="Q2330" s="32">
        <v>-0.69169999999999998</v>
      </c>
      <c r="R2330" s="32">
        <v>0.31280000000000002</v>
      </c>
      <c r="S2330" s="32">
        <v>0.40849999999999997</v>
      </c>
      <c r="T2330" s="32">
        <v>-3.5299999999999998E-2</v>
      </c>
      <c r="U2330" s="32">
        <v>-0.69159999999999999</v>
      </c>
      <c r="V2330" s="32">
        <v>0.312</v>
      </c>
      <c r="W2330" s="32">
        <v>0.40820000000000001</v>
      </c>
      <c r="X2330" s="32">
        <v>31.1068</v>
      </c>
      <c r="Y2330" s="32">
        <v>31.042100000000001</v>
      </c>
      <c r="Z2330" s="32">
        <v>31.294899999999998</v>
      </c>
      <c r="AA2330" s="32">
        <v>8.3500000000000005E-2</v>
      </c>
      <c r="AB2330" s="32">
        <v>31.105699999999999</v>
      </c>
      <c r="AC2330" s="32">
        <v>31.040900000000001</v>
      </c>
      <c r="AD2330" s="32">
        <v>31.291699999999999</v>
      </c>
      <c r="AE2330" s="32">
        <v>8.3199999999999996E-2</v>
      </c>
      <c r="AF2330" s="32">
        <v>9.2090999999999994</v>
      </c>
      <c r="AG2330" s="32">
        <v>8.6760999999999999</v>
      </c>
      <c r="AH2330" s="32">
        <v>9.5357000000000003</v>
      </c>
      <c r="AI2330" s="32">
        <v>0.31509999999999999</v>
      </c>
      <c r="AJ2330" s="32">
        <v>9.1173999999999999</v>
      </c>
      <c r="AK2330" s="32">
        <v>8.6198999999999995</v>
      </c>
      <c r="AL2330" s="32">
        <v>9.4375999999999998</v>
      </c>
      <c r="AM2330" s="32">
        <v>0.31619999999999998</v>
      </c>
      <c r="AN2330" s="32">
        <v>0.2394</v>
      </c>
      <c r="AO2330" s="32">
        <v>0.23780000000000001</v>
      </c>
      <c r="AP2330" s="32">
        <v>0.31090000000000001</v>
      </c>
      <c r="AQ2330" s="32">
        <v>1.2999999999999999E-3</v>
      </c>
      <c r="AR2330" s="32">
        <v>0.31059999999999999</v>
      </c>
      <c r="AS2330" s="32">
        <v>1E-3</v>
      </c>
      <c r="AT2330" s="32">
        <v>31.042400000000001</v>
      </c>
      <c r="AU2330" s="32">
        <v>2.0000000000000001E-4</v>
      </c>
      <c r="AV2330" s="32">
        <v>31.0411</v>
      </c>
      <c r="AW2330" s="32">
        <v>1E-4</v>
      </c>
      <c r="AX2330" s="32">
        <v>-0.72050000000000003</v>
      </c>
      <c r="AY2330">
        <v>58.52</v>
      </c>
      <c r="AZ2330">
        <v>-0.70979999999999999</v>
      </c>
      <c r="BA2330">
        <v>58.52</v>
      </c>
      <c r="BB2330">
        <v>148.80000000000001</v>
      </c>
      <c r="BD2330" s="32"/>
      <c r="BE2330" s="32"/>
      <c r="BF2330" s="32"/>
      <c r="BG2330" s="32"/>
      <c r="BH2330" s="32">
        <v>-0.72050000000000003</v>
      </c>
      <c r="BI2330" s="34">
        <v>59</v>
      </c>
      <c r="BJ2330" s="34">
        <v>0</v>
      </c>
      <c r="BK2330" s="34">
        <v>114</v>
      </c>
      <c r="BL2330" s="34">
        <v>114</v>
      </c>
      <c r="BM2330">
        <v>0</v>
      </c>
      <c r="BN2330" t="s">
        <v>2180</v>
      </c>
      <c r="BO2330" t="s">
        <v>8153</v>
      </c>
      <c r="BP2330" t="b">
        <v>1</v>
      </c>
    </row>
    <row r="2331" spans="1:68" x14ac:dyDescent="0.25">
      <c r="A2331" s="30" t="str">
        <f t="shared" si="37"/>
        <v>2015004009</v>
      </c>
      <c r="B2331" t="s">
        <v>244</v>
      </c>
      <c r="C2331">
        <v>9</v>
      </c>
      <c r="D2331" s="65" t="s">
        <v>8663</v>
      </c>
      <c r="E2331" t="s">
        <v>86</v>
      </c>
      <c r="F2331">
        <v>0</v>
      </c>
      <c r="G2331">
        <v>2015</v>
      </c>
      <c r="H2331">
        <v>1</v>
      </c>
      <c r="I2331" s="34">
        <v>160.6</v>
      </c>
      <c r="J2331">
        <v>165</v>
      </c>
      <c r="K2331" s="32">
        <v>43.252200000000002</v>
      </c>
      <c r="L2331" s="32">
        <v>-65.040800000000004</v>
      </c>
      <c r="M2331" s="31">
        <v>42112.469618055555</v>
      </c>
      <c r="N2331" s="33">
        <v>1.98</v>
      </c>
      <c r="O2331" s="33">
        <v>49.6</v>
      </c>
      <c r="P2331" s="32">
        <v>1.9616</v>
      </c>
      <c r="Q2331" s="32">
        <v>1.8331</v>
      </c>
      <c r="R2331" s="32">
        <v>2.0213000000000001</v>
      </c>
      <c r="S2331" s="32">
        <v>4.0399999999999998E-2</v>
      </c>
      <c r="T2331" s="32">
        <v>1.9618</v>
      </c>
      <c r="U2331" s="32">
        <v>1.833</v>
      </c>
      <c r="V2331" s="32">
        <v>2.0213000000000001</v>
      </c>
      <c r="W2331" s="32">
        <v>4.0500000000000001E-2</v>
      </c>
      <c r="X2331" s="32">
        <v>31.439599999999999</v>
      </c>
      <c r="Y2331" s="32">
        <v>31.404199999999999</v>
      </c>
      <c r="Z2331" s="32">
        <v>31.479199999999999</v>
      </c>
      <c r="AA2331" s="32">
        <v>2.8899999999999999E-2</v>
      </c>
      <c r="AB2331" s="32">
        <v>31.438700000000001</v>
      </c>
      <c r="AC2331" s="32">
        <v>31.403700000000001</v>
      </c>
      <c r="AD2331" s="32">
        <v>31.4787</v>
      </c>
      <c r="AE2331" s="32">
        <v>2.8899999999999999E-2</v>
      </c>
      <c r="AF2331" s="32">
        <v>8.7423999999999999</v>
      </c>
      <c r="AG2331" s="32">
        <v>8.4344000000000001</v>
      </c>
      <c r="AH2331" s="32">
        <v>8.8229000000000006</v>
      </c>
      <c r="AI2331" s="32">
        <v>8.14E-2</v>
      </c>
      <c r="AJ2331" s="32">
        <v>8.6555</v>
      </c>
      <c r="AK2331" s="32">
        <v>8.3971</v>
      </c>
      <c r="AL2331" s="32">
        <v>8.7223000000000006</v>
      </c>
      <c r="AM2331" s="32">
        <v>6.5500000000000003E-2</v>
      </c>
      <c r="AN2331" s="32">
        <v>6.7500000000000004E-2</v>
      </c>
      <c r="AO2331" s="32">
        <v>6.7400000000000002E-2</v>
      </c>
      <c r="AP2331" s="32">
        <v>1.9525999999999999</v>
      </c>
      <c r="AQ2331" s="32">
        <v>1.5E-3</v>
      </c>
      <c r="AR2331" s="32">
        <v>1.9538</v>
      </c>
      <c r="AS2331" s="32">
        <v>3.0000000000000001E-3</v>
      </c>
      <c r="AT2331" s="32">
        <v>31.405100000000001</v>
      </c>
      <c r="AU2331" s="32">
        <v>2.0000000000000001E-4</v>
      </c>
      <c r="AV2331" s="32">
        <v>31.404499999999999</v>
      </c>
      <c r="AW2331" s="32">
        <v>2.0000000000000001E-4</v>
      </c>
      <c r="AX2331" s="32">
        <v>1.5052000000000001</v>
      </c>
      <c r="AY2331">
        <v>54.56</v>
      </c>
      <c r="AZ2331">
        <v>1.5039</v>
      </c>
      <c r="BA2331">
        <v>54.56</v>
      </c>
      <c r="BB2331">
        <v>165</v>
      </c>
      <c r="BC2331">
        <v>160.65</v>
      </c>
      <c r="BD2331" s="32">
        <v>7.5902000000000003</v>
      </c>
      <c r="BE2331" s="32">
        <v>7.5899000000000001</v>
      </c>
      <c r="BF2331" s="32">
        <v>33.761499999999998</v>
      </c>
      <c r="BG2331" s="32">
        <v>33.7605</v>
      </c>
      <c r="BH2331" s="32">
        <v>1.5052000000000001</v>
      </c>
      <c r="BI2331" s="34">
        <v>55</v>
      </c>
      <c r="BJ2331" s="34">
        <v>0</v>
      </c>
      <c r="BK2331" s="34">
        <v>74</v>
      </c>
      <c r="BL2331" s="34">
        <v>74</v>
      </c>
      <c r="BM2331">
        <v>0</v>
      </c>
      <c r="BN2331" t="s">
        <v>2181</v>
      </c>
      <c r="BO2331" t="s">
        <v>8154</v>
      </c>
      <c r="BP2331" t="b">
        <v>1</v>
      </c>
    </row>
    <row r="2332" spans="1:68" x14ac:dyDescent="0.25">
      <c r="A2332" s="30" t="str">
        <f t="shared" si="37"/>
        <v>2015004012</v>
      </c>
      <c r="B2332" t="s">
        <v>244</v>
      </c>
      <c r="C2332">
        <v>12</v>
      </c>
      <c r="D2332" s="65" t="s">
        <v>8666</v>
      </c>
      <c r="E2332" t="s">
        <v>87</v>
      </c>
      <c r="F2332">
        <v>1</v>
      </c>
      <c r="G2332">
        <v>2015</v>
      </c>
      <c r="H2332">
        <v>1</v>
      </c>
      <c r="I2332" s="34">
        <v>55.5</v>
      </c>
      <c r="J2332">
        <v>61</v>
      </c>
      <c r="K2332" s="32">
        <v>43.247</v>
      </c>
      <c r="L2332" s="32">
        <v>-65.474699999999999</v>
      </c>
      <c r="M2332" s="31">
        <v>42112.6247337963</v>
      </c>
      <c r="N2332" s="33">
        <v>2.98</v>
      </c>
      <c r="O2332" s="33">
        <v>49.6</v>
      </c>
      <c r="P2332" s="32">
        <v>1.3772</v>
      </c>
      <c r="Q2332" s="32">
        <v>0.83899999999999997</v>
      </c>
      <c r="R2332" s="32">
        <v>2.0579000000000001</v>
      </c>
      <c r="S2332" s="32">
        <v>0.28139999999999998</v>
      </c>
      <c r="T2332" s="32">
        <v>1.377</v>
      </c>
      <c r="U2332" s="32">
        <v>0.85209999999999997</v>
      </c>
      <c r="V2332" s="32">
        <v>2.0543</v>
      </c>
      <c r="W2332" s="32">
        <v>0.27979999999999999</v>
      </c>
      <c r="X2332" s="32">
        <v>31.4602</v>
      </c>
      <c r="Y2332" s="32">
        <v>31.1965</v>
      </c>
      <c r="Z2332" s="32">
        <v>31.9237</v>
      </c>
      <c r="AA2332" s="32">
        <v>0.23619999999999999</v>
      </c>
      <c r="AB2332" s="32">
        <v>31.458400000000001</v>
      </c>
      <c r="AC2332" s="32">
        <v>31.203399999999998</v>
      </c>
      <c r="AD2332" s="32">
        <v>31.9209</v>
      </c>
      <c r="AE2332" s="32">
        <v>0.2349</v>
      </c>
      <c r="AF2332" s="32">
        <v>8.2178000000000004</v>
      </c>
      <c r="AG2332" s="32">
        <v>7.5978000000000003</v>
      </c>
      <c r="AH2332" s="32">
        <v>8.6167999999999996</v>
      </c>
      <c r="AI2332" s="32">
        <v>0.29220000000000002</v>
      </c>
      <c r="AJ2332" s="32">
        <v>8.1367999999999991</v>
      </c>
      <c r="AK2332" s="32">
        <v>7.5209000000000001</v>
      </c>
      <c r="AL2332" s="32">
        <v>8.5372000000000003</v>
      </c>
      <c r="AM2332" s="32">
        <v>0.28810000000000002</v>
      </c>
      <c r="AN2332" s="32">
        <v>0.5181</v>
      </c>
      <c r="AO2332" s="32">
        <v>0.51739999999999997</v>
      </c>
      <c r="AP2332" s="32">
        <v>1.3838999999999999</v>
      </c>
      <c r="AQ2332" s="32">
        <v>1.4E-2</v>
      </c>
      <c r="AR2332" s="32">
        <v>1.3866000000000001</v>
      </c>
      <c r="AS2332" s="32">
        <v>1.0200000000000001E-2</v>
      </c>
      <c r="AT2332" s="32">
        <v>31.209299999999999</v>
      </c>
      <c r="AU2332" s="32">
        <v>1.8100000000000002E-2</v>
      </c>
      <c r="AV2332" s="32">
        <v>31.212</v>
      </c>
      <c r="AW2332" s="32">
        <v>1.21E-2</v>
      </c>
      <c r="AX2332" s="32">
        <v>0.83899999999999997</v>
      </c>
      <c r="AY2332">
        <v>32.729999999999997</v>
      </c>
      <c r="AZ2332">
        <v>0.85209999999999997</v>
      </c>
      <c r="BA2332">
        <v>32.729999999999997</v>
      </c>
      <c r="BB2332">
        <v>52.9</v>
      </c>
      <c r="BC2332">
        <v>52.57</v>
      </c>
      <c r="BD2332" s="32">
        <v>2.3298000000000001</v>
      </c>
      <c r="BE2332" s="32">
        <v>2.3246000000000002</v>
      </c>
      <c r="BF2332" s="32">
        <v>31.999600000000001</v>
      </c>
      <c r="BG2332" s="32">
        <v>31.997199999999999</v>
      </c>
      <c r="BH2332" s="32">
        <v>0.83899999999999997</v>
      </c>
      <c r="BI2332" s="34">
        <v>33</v>
      </c>
      <c r="BJ2332" s="34">
        <v>0</v>
      </c>
      <c r="BK2332" s="34">
        <v>56</v>
      </c>
      <c r="BL2332" s="34">
        <v>56</v>
      </c>
      <c r="BM2332">
        <v>0</v>
      </c>
      <c r="BN2332" t="s">
        <v>2182</v>
      </c>
      <c r="BO2332" t="s">
        <v>8155</v>
      </c>
      <c r="BP2332" t="b">
        <v>1</v>
      </c>
    </row>
    <row r="2333" spans="1:68" x14ac:dyDescent="0.25">
      <c r="A2333" s="30" t="str">
        <f t="shared" si="37"/>
        <v>2015004014</v>
      </c>
      <c r="B2333" t="s">
        <v>244</v>
      </c>
      <c r="C2333">
        <v>14</v>
      </c>
      <c r="D2333" s="65" t="s">
        <v>8668</v>
      </c>
      <c r="E2333" t="s">
        <v>88</v>
      </c>
      <c r="F2333">
        <v>1</v>
      </c>
      <c r="G2333">
        <v>2015</v>
      </c>
      <c r="H2333">
        <v>1</v>
      </c>
      <c r="I2333" s="34">
        <v>105.1</v>
      </c>
      <c r="J2333">
        <v>111</v>
      </c>
      <c r="K2333" s="32">
        <v>42.9985</v>
      </c>
      <c r="L2333" s="32">
        <v>-65.473299999999995</v>
      </c>
      <c r="M2333" s="31">
        <v>42112.70579861111</v>
      </c>
      <c r="N2333" s="33">
        <v>1.98</v>
      </c>
      <c r="O2333" s="33">
        <v>49.6</v>
      </c>
      <c r="P2333" s="32">
        <v>1.6635</v>
      </c>
      <c r="Q2333" s="32">
        <v>1.3066</v>
      </c>
      <c r="R2333" s="32">
        <v>2.1482999999999999</v>
      </c>
      <c r="S2333" s="32">
        <v>0.21190000000000001</v>
      </c>
      <c r="T2333" s="32">
        <v>1.6632</v>
      </c>
      <c r="U2333" s="32">
        <v>1.2831999999999999</v>
      </c>
      <c r="V2333" s="32">
        <v>2.1494</v>
      </c>
      <c r="W2333" s="32">
        <v>0.21199999999999999</v>
      </c>
      <c r="X2333" s="32">
        <v>31.429099999999998</v>
      </c>
      <c r="Y2333" s="32">
        <v>31.2681</v>
      </c>
      <c r="Z2333" s="32">
        <v>31.853899999999999</v>
      </c>
      <c r="AA2333" s="32">
        <v>0.18809999999999999</v>
      </c>
      <c r="AB2333" s="32">
        <v>31.427900000000001</v>
      </c>
      <c r="AC2333" s="32">
        <v>31.267900000000001</v>
      </c>
      <c r="AD2333" s="32">
        <v>31.85</v>
      </c>
      <c r="AE2333" s="32">
        <v>0.1875</v>
      </c>
      <c r="AF2333" s="32">
        <v>8.2635000000000005</v>
      </c>
      <c r="AG2333" s="32">
        <v>7.7081999999999997</v>
      </c>
      <c r="AH2333" s="32">
        <v>8.5274000000000001</v>
      </c>
      <c r="AI2333" s="32">
        <v>0.24079999999999999</v>
      </c>
      <c r="AJ2333" s="32">
        <v>8.1842000000000006</v>
      </c>
      <c r="AK2333" s="32">
        <v>7.6319999999999997</v>
      </c>
      <c r="AL2333" s="32">
        <v>8.4244000000000003</v>
      </c>
      <c r="AM2333" s="32">
        <v>0.23680000000000001</v>
      </c>
      <c r="AN2333" s="32">
        <v>0.47439999999999999</v>
      </c>
      <c r="AO2333" s="32">
        <v>0.47110000000000002</v>
      </c>
      <c r="AP2333" s="32">
        <v>2.1065</v>
      </c>
      <c r="AQ2333" s="32">
        <v>4.2000000000000003E-2</v>
      </c>
      <c r="AR2333" s="32">
        <v>2.1065999999999998</v>
      </c>
      <c r="AS2333" s="32">
        <v>4.5900000000000003E-2</v>
      </c>
      <c r="AT2333" s="32">
        <v>31.2714</v>
      </c>
      <c r="AU2333" s="32">
        <v>1.6999999999999999E-3</v>
      </c>
      <c r="AV2333" s="32">
        <v>31.2712</v>
      </c>
      <c r="AW2333" s="32">
        <v>1.9E-3</v>
      </c>
      <c r="AX2333" s="32">
        <v>1.3066</v>
      </c>
      <c r="AY2333">
        <v>34.72</v>
      </c>
      <c r="AZ2333">
        <v>1.2831999999999999</v>
      </c>
      <c r="BA2333">
        <v>34.72</v>
      </c>
      <c r="BB2333">
        <v>121.6</v>
      </c>
      <c r="BD2333" s="32"/>
      <c r="BE2333" s="32"/>
      <c r="BF2333" s="32"/>
      <c r="BG2333" s="32"/>
      <c r="BH2333" s="32">
        <v>1.3066</v>
      </c>
      <c r="BI2333" s="34">
        <v>35</v>
      </c>
      <c r="BJ2333" s="34">
        <v>0</v>
      </c>
      <c r="BK2333" s="34">
        <v>106</v>
      </c>
      <c r="BL2333" s="34">
        <v>106</v>
      </c>
      <c r="BM2333">
        <v>0</v>
      </c>
      <c r="BN2333" t="s">
        <v>2183</v>
      </c>
      <c r="BO2333" t="s">
        <v>8156</v>
      </c>
      <c r="BP2333" t="b">
        <v>1</v>
      </c>
    </row>
    <row r="2334" spans="1:68" x14ac:dyDescent="0.25">
      <c r="A2334" s="30" t="str">
        <f t="shared" si="37"/>
        <v>2015004016</v>
      </c>
      <c r="B2334" t="s">
        <v>244</v>
      </c>
      <c r="C2334">
        <v>16</v>
      </c>
      <c r="D2334" s="65" t="s">
        <v>8670</v>
      </c>
      <c r="E2334" t="s">
        <v>89</v>
      </c>
      <c r="F2334">
        <v>1</v>
      </c>
      <c r="G2334">
        <v>2015</v>
      </c>
      <c r="H2334">
        <v>1</v>
      </c>
      <c r="I2334" s="34">
        <v>95.2</v>
      </c>
      <c r="J2334">
        <v>96</v>
      </c>
      <c r="K2334" s="32">
        <v>42.7577</v>
      </c>
      <c r="L2334" s="32">
        <v>-65.479200000000006</v>
      </c>
      <c r="M2334" s="31">
        <v>42112.785844907405</v>
      </c>
      <c r="N2334" s="33">
        <v>0.99</v>
      </c>
      <c r="O2334" s="33">
        <v>49.6</v>
      </c>
      <c r="P2334" s="32">
        <v>3.3656000000000001</v>
      </c>
      <c r="Q2334" s="32">
        <v>3.2044000000000001</v>
      </c>
      <c r="R2334" s="32">
        <v>3.6553</v>
      </c>
      <c r="S2334" s="32">
        <v>0.1638</v>
      </c>
      <c r="T2334" s="32">
        <v>3.3653</v>
      </c>
      <c r="U2334" s="32">
        <v>3.2008999999999999</v>
      </c>
      <c r="V2334" s="32">
        <v>3.6573000000000002</v>
      </c>
      <c r="W2334" s="32">
        <v>0.1646</v>
      </c>
      <c r="X2334" s="32">
        <v>32.076000000000001</v>
      </c>
      <c r="Y2334" s="32">
        <v>32.000599999999999</v>
      </c>
      <c r="Z2334" s="32">
        <v>32.147500000000001</v>
      </c>
      <c r="AA2334" s="32">
        <v>5.74E-2</v>
      </c>
      <c r="AB2334" s="32">
        <v>32.075200000000002</v>
      </c>
      <c r="AC2334" s="32">
        <v>32.000500000000002</v>
      </c>
      <c r="AD2334" s="32">
        <v>32.146599999999999</v>
      </c>
      <c r="AE2334" s="32">
        <v>5.7099999999999998E-2</v>
      </c>
      <c r="AF2334" s="32">
        <v>7.8888999999999996</v>
      </c>
      <c r="AG2334" s="32">
        <v>7.6685999999999996</v>
      </c>
      <c r="AH2334" s="32">
        <v>8.2318999999999996</v>
      </c>
      <c r="AI2334" s="32">
        <v>0.19289999999999999</v>
      </c>
      <c r="AJ2334" s="32">
        <v>7.8190999999999997</v>
      </c>
      <c r="AK2334" s="32">
        <v>7.6261000000000001</v>
      </c>
      <c r="AL2334" s="32">
        <v>8.1524999999999999</v>
      </c>
      <c r="AM2334" s="32">
        <v>0.19919999999999999</v>
      </c>
      <c r="AN2334" s="32">
        <v>0.14480000000000001</v>
      </c>
      <c r="AO2334" s="32">
        <v>0.1447</v>
      </c>
      <c r="AP2334" s="32">
        <v>3.6448999999999998</v>
      </c>
      <c r="AQ2334" s="32">
        <v>6.3E-3</v>
      </c>
      <c r="AR2334" s="32">
        <v>3.6463000000000001</v>
      </c>
      <c r="AS2334" s="32">
        <v>1.03E-2</v>
      </c>
      <c r="AT2334" s="32">
        <v>32.003900000000002</v>
      </c>
      <c r="AU2334" s="32">
        <v>2.0000000000000001E-4</v>
      </c>
      <c r="AV2334" s="32">
        <v>32.003300000000003</v>
      </c>
      <c r="AW2334" s="32">
        <v>2.9999999999999997E-4</v>
      </c>
      <c r="AX2334" s="32">
        <v>3.2044000000000001</v>
      </c>
      <c r="AY2334">
        <v>27.78</v>
      </c>
      <c r="AZ2334">
        <v>3.2008999999999999</v>
      </c>
      <c r="BA2334">
        <v>27.78</v>
      </c>
      <c r="BB2334">
        <v>106.9</v>
      </c>
      <c r="BD2334" s="32"/>
      <c r="BE2334" s="32"/>
      <c r="BF2334" s="32"/>
      <c r="BG2334" s="32"/>
      <c r="BH2334" s="32"/>
      <c r="BI2334" s="34"/>
      <c r="BJ2334" s="34">
        <v>0</v>
      </c>
      <c r="BK2334" s="34">
        <v>96</v>
      </c>
      <c r="BL2334" s="34">
        <v>96</v>
      </c>
      <c r="BM2334">
        <v>0</v>
      </c>
      <c r="BN2334" t="s">
        <v>2184</v>
      </c>
      <c r="BO2334" t="s">
        <v>8157</v>
      </c>
      <c r="BP2334" t="b">
        <v>1</v>
      </c>
    </row>
    <row r="2335" spans="1:68" x14ac:dyDescent="0.25">
      <c r="A2335" s="30" t="str">
        <f t="shared" si="37"/>
        <v>2015004019</v>
      </c>
      <c r="B2335" t="s">
        <v>244</v>
      </c>
      <c r="C2335">
        <v>19</v>
      </c>
      <c r="D2335" s="65" t="s">
        <v>8673</v>
      </c>
      <c r="E2335" t="s">
        <v>90</v>
      </c>
      <c r="F2335">
        <v>1</v>
      </c>
      <c r="G2335">
        <v>2015</v>
      </c>
      <c r="H2335">
        <v>1</v>
      </c>
      <c r="I2335" s="34">
        <v>96.2</v>
      </c>
      <c r="J2335">
        <v>100</v>
      </c>
      <c r="K2335" s="32">
        <v>42.448999999999998</v>
      </c>
      <c r="L2335" s="32">
        <v>-65.490300000000005</v>
      </c>
      <c r="M2335" s="31">
        <v>42112.888136574074</v>
      </c>
      <c r="N2335" s="33">
        <v>1.98</v>
      </c>
      <c r="O2335" s="33">
        <v>49.6</v>
      </c>
      <c r="P2335" s="32">
        <v>2.2376</v>
      </c>
      <c r="Q2335" s="32">
        <v>1.9596</v>
      </c>
      <c r="R2335" s="32">
        <v>2.6779000000000002</v>
      </c>
      <c r="S2335" s="32">
        <v>0.24840000000000001</v>
      </c>
      <c r="T2335" s="32">
        <v>2.2366999999999999</v>
      </c>
      <c r="U2335" s="32">
        <v>1.9597</v>
      </c>
      <c r="V2335" s="32">
        <v>2.6745999999999999</v>
      </c>
      <c r="W2335" s="32">
        <v>0.24829999999999999</v>
      </c>
      <c r="X2335" s="32">
        <v>31.485299999999999</v>
      </c>
      <c r="Y2335" s="32">
        <v>31.453800000000001</v>
      </c>
      <c r="Z2335" s="32">
        <v>31.6479</v>
      </c>
      <c r="AA2335" s="32">
        <v>4.4200000000000003E-2</v>
      </c>
      <c r="AB2335" s="32">
        <v>31.4847</v>
      </c>
      <c r="AC2335" s="32">
        <v>31.453499999999998</v>
      </c>
      <c r="AD2335" s="32">
        <v>31.6465</v>
      </c>
      <c r="AE2335" s="32">
        <v>4.3999999999999997E-2</v>
      </c>
      <c r="AF2335" s="32">
        <v>8.5484000000000009</v>
      </c>
      <c r="AG2335" s="32">
        <v>8.2908000000000008</v>
      </c>
      <c r="AH2335" s="32">
        <v>8.6867999999999999</v>
      </c>
      <c r="AI2335" s="32">
        <v>0.10920000000000001</v>
      </c>
      <c r="AJ2335" s="32">
        <v>8.4650999999999996</v>
      </c>
      <c r="AK2335" s="32">
        <v>8.2256</v>
      </c>
      <c r="AL2335" s="32">
        <v>8.5904000000000007</v>
      </c>
      <c r="AM2335" s="32">
        <v>0.1103</v>
      </c>
      <c r="AN2335" s="32">
        <v>0.1938</v>
      </c>
      <c r="AO2335" s="32">
        <v>0.19350000000000001</v>
      </c>
      <c r="AP2335" s="32">
        <v>2.6587999999999998</v>
      </c>
      <c r="AQ2335" s="32">
        <v>2.06E-2</v>
      </c>
      <c r="AR2335" s="32">
        <v>2.6608000000000001</v>
      </c>
      <c r="AS2335" s="32">
        <v>1.78E-2</v>
      </c>
      <c r="AT2335" s="32">
        <v>31.455300000000001</v>
      </c>
      <c r="AU2335" s="32">
        <v>2.9999999999999997E-4</v>
      </c>
      <c r="AV2335" s="32">
        <v>31.4542</v>
      </c>
      <c r="AW2335" s="32">
        <v>5.0000000000000001E-4</v>
      </c>
      <c r="AX2335" s="32">
        <v>1.9596</v>
      </c>
      <c r="AY2335">
        <v>40.67</v>
      </c>
      <c r="AZ2335">
        <v>1.9597</v>
      </c>
      <c r="BA2335">
        <v>40.67</v>
      </c>
      <c r="BB2335">
        <v>100.8</v>
      </c>
      <c r="BC2335">
        <v>96.21</v>
      </c>
      <c r="BD2335" s="32">
        <v>4.3061999999999996</v>
      </c>
      <c r="BE2335" s="32">
        <v>4.3052000000000001</v>
      </c>
      <c r="BF2335" s="32">
        <v>32.660699999999999</v>
      </c>
      <c r="BG2335" s="32">
        <v>32.659599999999998</v>
      </c>
      <c r="BH2335" s="32">
        <v>1.9596</v>
      </c>
      <c r="BI2335" s="34">
        <v>41</v>
      </c>
      <c r="BJ2335" s="34">
        <v>0</v>
      </c>
      <c r="BK2335" s="34">
        <v>59</v>
      </c>
      <c r="BL2335" s="34">
        <v>59</v>
      </c>
      <c r="BM2335">
        <v>0</v>
      </c>
      <c r="BN2335" t="s">
        <v>2185</v>
      </c>
      <c r="BO2335" t="s">
        <v>8158</v>
      </c>
      <c r="BP2335" t="b">
        <v>1</v>
      </c>
    </row>
    <row r="2336" spans="1:68" x14ac:dyDescent="0.25">
      <c r="A2336" s="30" t="str">
        <f t="shared" si="37"/>
        <v>2015004021</v>
      </c>
      <c r="B2336" t="s">
        <v>244</v>
      </c>
      <c r="C2336">
        <v>21</v>
      </c>
      <c r="D2336" s="65" t="s">
        <v>8675</v>
      </c>
      <c r="E2336" t="s">
        <v>9054</v>
      </c>
      <c r="F2336">
        <v>0</v>
      </c>
      <c r="G2336">
        <v>2015</v>
      </c>
      <c r="H2336">
        <v>1</v>
      </c>
      <c r="I2336" s="34">
        <v>97.2</v>
      </c>
      <c r="J2336">
        <v>99</v>
      </c>
      <c r="K2336" s="32">
        <v>42.420699999999997</v>
      </c>
      <c r="L2336" s="32">
        <v>-65.755799999999994</v>
      </c>
      <c r="M2336" s="31">
        <v>42112.959560185183</v>
      </c>
      <c r="N2336" s="33">
        <v>2.98</v>
      </c>
      <c r="O2336" s="33">
        <v>49.6</v>
      </c>
      <c r="P2336" s="32">
        <v>2.3351000000000002</v>
      </c>
      <c r="Q2336" s="32">
        <v>1.367</v>
      </c>
      <c r="R2336" s="32">
        <v>4.774</v>
      </c>
      <c r="S2336" s="32">
        <v>1.0815999999999999</v>
      </c>
      <c r="T2336" s="32">
        <v>2.3319000000000001</v>
      </c>
      <c r="U2336" s="32">
        <v>1.3673</v>
      </c>
      <c r="V2336" s="32">
        <v>4.7812999999999999</v>
      </c>
      <c r="W2336" s="32">
        <v>1.0828</v>
      </c>
      <c r="X2336" s="32">
        <v>31.901</v>
      </c>
      <c r="Y2336" s="32">
        <v>31.4465</v>
      </c>
      <c r="Z2336" s="32">
        <v>32.927999999999997</v>
      </c>
      <c r="AA2336" s="32">
        <v>0.4829</v>
      </c>
      <c r="AB2336" s="32">
        <v>31.8995</v>
      </c>
      <c r="AC2336" s="32">
        <v>31.444700000000001</v>
      </c>
      <c r="AD2336" s="32">
        <v>32.9285</v>
      </c>
      <c r="AE2336" s="32">
        <v>0.48159999999999997</v>
      </c>
      <c r="AF2336" s="32">
        <v>7.9897</v>
      </c>
      <c r="AG2336" s="32">
        <v>6.6963999999999997</v>
      </c>
      <c r="AH2336" s="32">
        <v>8.7131000000000007</v>
      </c>
      <c r="AI2336" s="32">
        <v>0.64139999999999997</v>
      </c>
      <c r="AJ2336" s="32">
        <v>7.9074</v>
      </c>
      <c r="AK2336" s="32">
        <v>6.6233000000000004</v>
      </c>
      <c r="AL2336" s="32">
        <v>8.6204999999999998</v>
      </c>
      <c r="AM2336" s="32">
        <v>0.63119999999999998</v>
      </c>
      <c r="AN2336" s="32">
        <v>0.92079999999999995</v>
      </c>
      <c r="AO2336" s="32">
        <v>0.91339999999999999</v>
      </c>
      <c r="AP2336" s="32">
        <v>1.8814</v>
      </c>
      <c r="AQ2336" s="32">
        <v>1.49E-2</v>
      </c>
      <c r="AR2336" s="32">
        <v>1.8676999999999999</v>
      </c>
      <c r="AS2336" s="32">
        <v>4.2299999999999997E-2</v>
      </c>
      <c r="AT2336" s="32">
        <v>31.447399999999998</v>
      </c>
      <c r="AU2336" s="32">
        <v>1.2999999999999999E-3</v>
      </c>
      <c r="AV2336" s="32">
        <v>31.4483</v>
      </c>
      <c r="AW2336" s="32">
        <v>4.8999999999999998E-3</v>
      </c>
      <c r="AX2336" s="32">
        <v>1.367</v>
      </c>
      <c r="AY2336">
        <v>20.83</v>
      </c>
      <c r="AZ2336">
        <v>1.3673</v>
      </c>
      <c r="BA2336">
        <v>20.83</v>
      </c>
      <c r="BB2336">
        <v>100</v>
      </c>
      <c r="BC2336">
        <v>97.2</v>
      </c>
      <c r="BD2336" s="32">
        <v>7.5433000000000003</v>
      </c>
      <c r="BE2336" s="32">
        <v>7.5412999999999997</v>
      </c>
      <c r="BF2336" s="32">
        <v>34.039299999999997</v>
      </c>
      <c r="BG2336" s="32">
        <v>34.038499999999999</v>
      </c>
      <c r="BH2336" s="32">
        <v>1.367</v>
      </c>
      <c r="BI2336" s="34">
        <v>21</v>
      </c>
      <c r="BJ2336" s="34">
        <v>0</v>
      </c>
      <c r="BK2336" s="34">
        <v>42</v>
      </c>
      <c r="BL2336" s="34">
        <v>42</v>
      </c>
      <c r="BM2336">
        <v>0</v>
      </c>
      <c r="BN2336" t="s">
        <v>2186</v>
      </c>
      <c r="BO2336" t="s">
        <v>8159</v>
      </c>
      <c r="BP2336" t="b">
        <v>1</v>
      </c>
    </row>
    <row r="2337" spans="1:68" x14ac:dyDescent="0.25">
      <c r="A2337" s="30" t="str">
        <f t="shared" si="37"/>
        <v>2015004023</v>
      </c>
      <c r="B2337" t="s">
        <v>244</v>
      </c>
      <c r="C2337">
        <v>23</v>
      </c>
      <c r="D2337" s="65" t="s">
        <v>8677</v>
      </c>
      <c r="E2337" t="s">
        <v>9053</v>
      </c>
      <c r="F2337">
        <v>0</v>
      </c>
      <c r="G2337">
        <v>2015</v>
      </c>
      <c r="H2337">
        <v>1</v>
      </c>
      <c r="I2337" s="34">
        <v>200.3</v>
      </c>
      <c r="J2337">
        <v>204</v>
      </c>
      <c r="K2337" s="32">
        <v>42.344200000000001</v>
      </c>
      <c r="L2337" s="32">
        <v>-65.822500000000005</v>
      </c>
      <c r="M2337" s="31">
        <v>42113.035162037035</v>
      </c>
      <c r="N2337" s="33">
        <v>1.98</v>
      </c>
      <c r="O2337" s="33">
        <v>49.6</v>
      </c>
      <c r="P2337" s="32">
        <v>1.6439999999999999</v>
      </c>
      <c r="Q2337" s="32">
        <v>1.4280999999999999</v>
      </c>
      <c r="R2337" s="32">
        <v>1.8092999999999999</v>
      </c>
      <c r="S2337" s="32">
        <v>0.1081</v>
      </c>
      <c r="T2337" s="32">
        <v>1.6440999999999999</v>
      </c>
      <c r="U2337" s="32">
        <v>1.4100999999999999</v>
      </c>
      <c r="V2337" s="32">
        <v>1.8088</v>
      </c>
      <c r="W2337" s="32">
        <v>0.1091</v>
      </c>
      <c r="X2337" s="32">
        <v>31.4497</v>
      </c>
      <c r="Y2337" s="32">
        <v>31.428999999999998</v>
      </c>
      <c r="Z2337" s="32">
        <v>31.459199999999999</v>
      </c>
      <c r="AA2337" s="32">
        <v>9.9000000000000008E-3</v>
      </c>
      <c r="AB2337" s="32">
        <v>31.449300000000001</v>
      </c>
      <c r="AC2337" s="32">
        <v>31.429099999999998</v>
      </c>
      <c r="AD2337" s="32">
        <v>31.4589</v>
      </c>
      <c r="AE2337" s="32">
        <v>9.9000000000000008E-3</v>
      </c>
      <c r="AF2337" s="32">
        <v>8.8506999999999998</v>
      </c>
      <c r="AG2337" s="32">
        <v>8.7124000000000006</v>
      </c>
      <c r="AH2337" s="32">
        <v>8.9238</v>
      </c>
      <c r="AI2337" s="32">
        <v>6.5500000000000003E-2</v>
      </c>
      <c r="AJ2337" s="32">
        <v>8.7634000000000007</v>
      </c>
      <c r="AK2337" s="32">
        <v>8.6494</v>
      </c>
      <c r="AL2337" s="32">
        <v>8.8179999999999996</v>
      </c>
      <c r="AM2337" s="32">
        <v>4.7600000000000003E-2</v>
      </c>
      <c r="AN2337" s="32">
        <v>3.0800000000000001E-2</v>
      </c>
      <c r="AO2337" s="32">
        <v>3.0499999999999999E-2</v>
      </c>
      <c r="AP2337" s="32">
        <v>1.7975000000000001</v>
      </c>
      <c r="AQ2337" s="32">
        <v>1.1900000000000001E-2</v>
      </c>
      <c r="AR2337" s="32">
        <v>1.7983</v>
      </c>
      <c r="AS2337" s="32">
        <v>1.04E-2</v>
      </c>
      <c r="AT2337" s="32">
        <v>31.440999999999999</v>
      </c>
      <c r="AU2337" s="32">
        <v>1.1000000000000001E-3</v>
      </c>
      <c r="AV2337" s="32">
        <v>31.4405</v>
      </c>
      <c r="AW2337" s="32">
        <v>1.1000000000000001E-3</v>
      </c>
      <c r="AX2337" s="32">
        <v>1.1958</v>
      </c>
      <c r="AY2337">
        <v>58.53</v>
      </c>
      <c r="AZ2337">
        <v>1.1960999999999999</v>
      </c>
      <c r="BA2337">
        <v>58.53</v>
      </c>
      <c r="BB2337">
        <v>200</v>
      </c>
      <c r="BC2337">
        <v>200.31</v>
      </c>
      <c r="BD2337" s="32">
        <v>9.0776000000000003</v>
      </c>
      <c r="BE2337" s="32">
        <v>9.0771999999999995</v>
      </c>
      <c r="BF2337" s="32">
        <v>35.113700000000001</v>
      </c>
      <c r="BG2337" s="32">
        <v>35.1143</v>
      </c>
      <c r="BH2337" s="32">
        <v>1.1958</v>
      </c>
      <c r="BI2337" s="34">
        <v>59</v>
      </c>
      <c r="BJ2337" s="34">
        <v>0</v>
      </c>
      <c r="BK2337" s="34">
        <v>107</v>
      </c>
      <c r="BL2337" s="34">
        <v>107</v>
      </c>
      <c r="BM2337">
        <v>0</v>
      </c>
      <c r="BN2337" t="s">
        <v>2187</v>
      </c>
      <c r="BO2337" t="s">
        <v>8160</v>
      </c>
      <c r="BP2337" t="b">
        <v>1</v>
      </c>
    </row>
    <row r="2338" spans="1:68" x14ac:dyDescent="0.25">
      <c r="A2338" s="30" t="str">
        <f t="shared" si="37"/>
        <v>2015004025</v>
      </c>
      <c r="B2338" t="s">
        <v>244</v>
      </c>
      <c r="C2338">
        <v>25</v>
      </c>
      <c r="D2338" s="65" t="s">
        <v>8679</v>
      </c>
      <c r="E2338" t="s">
        <v>9052</v>
      </c>
      <c r="F2338">
        <v>0</v>
      </c>
      <c r="G2338">
        <v>2015</v>
      </c>
      <c r="H2338">
        <v>1</v>
      </c>
      <c r="I2338" s="34">
        <v>220.1</v>
      </c>
      <c r="J2338">
        <v>225</v>
      </c>
      <c r="K2338" s="32">
        <v>42.277700000000003</v>
      </c>
      <c r="L2338" s="32">
        <v>-65.871499999999997</v>
      </c>
      <c r="M2338" s="31">
        <v>42113.120023148149</v>
      </c>
      <c r="N2338" s="33">
        <v>1.98</v>
      </c>
      <c r="O2338" s="33">
        <v>49.6</v>
      </c>
      <c r="P2338" s="32">
        <v>1.86</v>
      </c>
      <c r="Q2338" s="32">
        <v>1.5788</v>
      </c>
      <c r="R2338" s="32">
        <v>2.2622</v>
      </c>
      <c r="S2338" s="32">
        <v>0.21079999999999999</v>
      </c>
      <c r="T2338" s="32">
        <v>1.8597999999999999</v>
      </c>
      <c r="U2338" s="32">
        <v>1.5802</v>
      </c>
      <c r="V2338" s="32">
        <v>2.2553999999999998</v>
      </c>
      <c r="W2338" s="32">
        <v>0.2104</v>
      </c>
      <c r="X2338" s="32">
        <v>31.728100000000001</v>
      </c>
      <c r="Y2338" s="32">
        <v>31.502700000000001</v>
      </c>
      <c r="Z2338" s="32">
        <v>31.96</v>
      </c>
      <c r="AA2338" s="32">
        <v>0.153</v>
      </c>
      <c r="AB2338" s="32">
        <v>31.727399999999999</v>
      </c>
      <c r="AC2338" s="32">
        <v>31.501999999999999</v>
      </c>
      <c r="AD2338" s="32">
        <v>31.958200000000001</v>
      </c>
      <c r="AE2338" s="32">
        <v>0.1532</v>
      </c>
      <c r="AF2338" s="32">
        <v>8.1054999999999993</v>
      </c>
      <c r="AG2338" s="32">
        <v>7.8270999999999997</v>
      </c>
      <c r="AH2338" s="32">
        <v>8.3811999999999998</v>
      </c>
      <c r="AI2338" s="32">
        <v>0.18310000000000001</v>
      </c>
      <c r="AJ2338" s="32">
        <v>8.0213999999999999</v>
      </c>
      <c r="AK2338" s="32">
        <v>7.7393999999999998</v>
      </c>
      <c r="AL2338" s="32">
        <v>8.2902000000000005</v>
      </c>
      <c r="AM2338" s="32">
        <v>0.18690000000000001</v>
      </c>
      <c r="AN2338" s="32">
        <v>0.29349999999999998</v>
      </c>
      <c r="AO2338" s="32">
        <v>0.29249999999999998</v>
      </c>
      <c r="AP2338" s="32">
        <v>1.6848000000000001</v>
      </c>
      <c r="AQ2338" s="32">
        <v>1.2999999999999999E-3</v>
      </c>
      <c r="AR2338" s="32">
        <v>1.6850000000000001</v>
      </c>
      <c r="AS2338" s="32">
        <v>2.0999999999999999E-3</v>
      </c>
      <c r="AT2338" s="32">
        <v>31.523900000000001</v>
      </c>
      <c r="AU2338" s="32">
        <v>1.7399999999999999E-2</v>
      </c>
      <c r="AV2338" s="32">
        <v>31.523800000000001</v>
      </c>
      <c r="AW2338" s="32">
        <v>1.7399999999999999E-2</v>
      </c>
      <c r="AX2338" s="32">
        <v>1.5788</v>
      </c>
      <c r="AY2338">
        <v>18.850000000000001</v>
      </c>
      <c r="AZ2338">
        <v>1.5802</v>
      </c>
      <c r="BA2338">
        <v>18.850000000000001</v>
      </c>
      <c r="BB2338">
        <v>229</v>
      </c>
      <c r="BC2338">
        <v>220.13</v>
      </c>
      <c r="BD2338" s="32">
        <v>7.6337999999999999</v>
      </c>
      <c r="BE2338" s="32">
        <v>7.6334999999999997</v>
      </c>
      <c r="BF2338" s="32">
        <v>35.014499999999998</v>
      </c>
      <c r="BG2338" s="32">
        <v>35.014400000000002</v>
      </c>
      <c r="BH2338" s="32">
        <v>1.5788</v>
      </c>
      <c r="BI2338" s="34">
        <v>19</v>
      </c>
      <c r="BJ2338" s="34">
        <v>0</v>
      </c>
      <c r="BK2338" s="34">
        <v>83</v>
      </c>
      <c r="BL2338" s="34">
        <v>83</v>
      </c>
      <c r="BM2338">
        <v>0</v>
      </c>
      <c r="BN2338" t="s">
        <v>2188</v>
      </c>
      <c r="BO2338" t="s">
        <v>8161</v>
      </c>
      <c r="BP2338" t="b">
        <v>1</v>
      </c>
    </row>
    <row r="2339" spans="1:68" x14ac:dyDescent="0.25">
      <c r="A2339" s="30" t="str">
        <f t="shared" si="37"/>
        <v>2015004027</v>
      </c>
      <c r="B2339" t="s">
        <v>244</v>
      </c>
      <c r="C2339">
        <v>27</v>
      </c>
      <c r="D2339" s="65" t="s">
        <v>8681</v>
      </c>
      <c r="E2339" t="s">
        <v>9051</v>
      </c>
      <c r="F2339">
        <v>0</v>
      </c>
      <c r="G2339">
        <v>2015</v>
      </c>
      <c r="H2339">
        <v>1</v>
      </c>
      <c r="I2339" s="34">
        <v>220.1</v>
      </c>
      <c r="J2339">
        <v>222</v>
      </c>
      <c r="K2339" s="32">
        <v>42.198500000000003</v>
      </c>
      <c r="L2339" s="32">
        <v>-65.933199999999999</v>
      </c>
      <c r="M2339" s="31">
        <v>42113.209722222222</v>
      </c>
      <c r="N2339" s="33">
        <v>1.98</v>
      </c>
      <c r="O2339" s="33">
        <v>49.6</v>
      </c>
      <c r="P2339" s="32">
        <v>1.9247000000000001</v>
      </c>
      <c r="Q2339" s="32">
        <v>1.5217000000000001</v>
      </c>
      <c r="R2339" s="32">
        <v>3.2696999999999998</v>
      </c>
      <c r="S2339" s="32">
        <v>0.4375</v>
      </c>
      <c r="T2339" s="32">
        <v>1.9261999999999999</v>
      </c>
      <c r="U2339" s="32">
        <v>1.5216000000000001</v>
      </c>
      <c r="V2339" s="32">
        <v>3.2673000000000001</v>
      </c>
      <c r="W2339" s="32">
        <v>0.4395</v>
      </c>
      <c r="X2339" s="32">
        <v>31.718299999999999</v>
      </c>
      <c r="Y2339" s="32">
        <v>31.446100000000001</v>
      </c>
      <c r="Z2339" s="32">
        <v>32.419899999999998</v>
      </c>
      <c r="AA2339" s="32">
        <v>0.27</v>
      </c>
      <c r="AB2339" s="32">
        <v>31.716699999999999</v>
      </c>
      <c r="AC2339" s="32">
        <v>31.4406</v>
      </c>
      <c r="AD2339" s="32">
        <v>32.417299999999997</v>
      </c>
      <c r="AE2339" s="32">
        <v>0.27</v>
      </c>
      <c r="AF2339" s="32">
        <v>8.2621000000000002</v>
      </c>
      <c r="AG2339" s="32">
        <v>7.1356000000000002</v>
      </c>
      <c r="AH2339" s="32">
        <v>8.7050999999999998</v>
      </c>
      <c r="AI2339" s="32">
        <v>0.51839999999999997</v>
      </c>
      <c r="AJ2339" s="32">
        <v>8.1856000000000009</v>
      </c>
      <c r="AK2339" s="32">
        <v>7.0566000000000004</v>
      </c>
      <c r="AL2339" s="32">
        <v>8.6064000000000007</v>
      </c>
      <c r="AM2339" s="32">
        <v>0.5081</v>
      </c>
      <c r="AN2339" s="32">
        <v>0.64400000000000002</v>
      </c>
      <c r="AO2339" s="32">
        <v>0.64019999999999999</v>
      </c>
      <c r="AP2339" s="32">
        <v>2.0952000000000002</v>
      </c>
      <c r="AQ2339" s="32">
        <v>7.7499999999999999E-2</v>
      </c>
      <c r="AR2339" s="32">
        <v>2.1137999999999999</v>
      </c>
      <c r="AS2339" s="32">
        <v>9.6100000000000005E-2</v>
      </c>
      <c r="AT2339" s="32">
        <v>31.4757</v>
      </c>
      <c r="AU2339" s="32">
        <v>2.0500000000000001E-2</v>
      </c>
      <c r="AV2339" s="32">
        <v>31.470600000000001</v>
      </c>
      <c r="AW2339" s="32">
        <v>2.4400000000000002E-2</v>
      </c>
      <c r="AX2339" s="32">
        <v>1.5217000000000001</v>
      </c>
      <c r="AY2339">
        <v>33.729999999999997</v>
      </c>
      <c r="AZ2339">
        <v>1.5216000000000001</v>
      </c>
      <c r="BA2339">
        <v>33.729999999999997</v>
      </c>
      <c r="BB2339">
        <v>228</v>
      </c>
      <c r="BC2339">
        <v>220.14</v>
      </c>
      <c r="BD2339" s="32">
        <v>7.9566999999999997</v>
      </c>
      <c r="BE2339" s="32">
        <v>7.9630999999999998</v>
      </c>
      <c r="BF2339" s="32">
        <v>35.093600000000002</v>
      </c>
      <c r="BG2339" s="32">
        <v>35.094499999999996</v>
      </c>
      <c r="BH2339" s="32">
        <v>1.5217000000000001</v>
      </c>
      <c r="BI2339" s="34">
        <v>34</v>
      </c>
      <c r="BJ2339" s="34">
        <v>0</v>
      </c>
      <c r="BK2339" s="34">
        <v>59</v>
      </c>
      <c r="BL2339" s="34">
        <v>59</v>
      </c>
      <c r="BM2339">
        <v>0</v>
      </c>
      <c r="BN2339" t="s">
        <v>2189</v>
      </c>
      <c r="BO2339" t="s">
        <v>8162</v>
      </c>
      <c r="BP2339" t="b">
        <v>1</v>
      </c>
    </row>
    <row r="2340" spans="1:68" x14ac:dyDescent="0.25">
      <c r="A2340" s="30" t="str">
        <f t="shared" si="37"/>
        <v>2015004029</v>
      </c>
      <c r="B2340" t="s">
        <v>244</v>
      </c>
      <c r="C2340">
        <v>29</v>
      </c>
      <c r="D2340" s="65" t="s">
        <v>8683</v>
      </c>
      <c r="E2340" t="s">
        <v>9050</v>
      </c>
      <c r="F2340">
        <v>0</v>
      </c>
      <c r="G2340">
        <v>2015</v>
      </c>
      <c r="H2340">
        <v>1</v>
      </c>
      <c r="I2340" s="34">
        <v>189.4</v>
      </c>
      <c r="J2340">
        <v>202</v>
      </c>
      <c r="K2340" s="32">
        <v>42.107700000000001</v>
      </c>
      <c r="L2340" s="32">
        <v>-66.025499999999994</v>
      </c>
      <c r="M2340" s="31">
        <v>42113.313877314817</v>
      </c>
      <c r="N2340" s="33">
        <v>1.98</v>
      </c>
      <c r="O2340" s="33">
        <v>49.6</v>
      </c>
      <c r="P2340" s="32">
        <v>4.0335999999999999</v>
      </c>
      <c r="Q2340" s="32">
        <v>3.056</v>
      </c>
      <c r="R2340" s="32">
        <v>4.9843000000000002</v>
      </c>
      <c r="S2340" s="32">
        <v>0.76600000000000001</v>
      </c>
      <c r="T2340" s="32">
        <v>4.0354000000000001</v>
      </c>
      <c r="U2340" s="32">
        <v>3.0573000000000001</v>
      </c>
      <c r="V2340" s="32">
        <v>4.9859999999999998</v>
      </c>
      <c r="W2340" s="32">
        <v>0.76639999999999997</v>
      </c>
      <c r="X2340" s="32">
        <v>32.404600000000002</v>
      </c>
      <c r="Y2340" s="32">
        <v>31.974499999999999</v>
      </c>
      <c r="Z2340" s="32">
        <v>32.844000000000001</v>
      </c>
      <c r="AA2340" s="32">
        <v>0.34029999999999999</v>
      </c>
      <c r="AB2340" s="32">
        <v>32.404699999999998</v>
      </c>
      <c r="AC2340" s="32">
        <v>31.9742</v>
      </c>
      <c r="AD2340" s="32">
        <v>32.844900000000003</v>
      </c>
      <c r="AE2340" s="32">
        <v>0.34079999999999999</v>
      </c>
      <c r="AF2340" s="32">
        <v>8.1228999999999996</v>
      </c>
      <c r="AG2340" s="32">
        <v>7.8586</v>
      </c>
      <c r="AH2340" s="32">
        <v>8.4242000000000008</v>
      </c>
      <c r="AI2340" s="32">
        <v>0.1946</v>
      </c>
      <c r="AJ2340" s="32">
        <v>8.2001000000000008</v>
      </c>
      <c r="AK2340" s="32">
        <v>8.0036000000000005</v>
      </c>
      <c r="AL2340" s="32">
        <v>8.4037000000000006</v>
      </c>
      <c r="AM2340" s="32">
        <v>0.13900000000000001</v>
      </c>
      <c r="AN2340" s="32">
        <v>0.505</v>
      </c>
      <c r="AO2340" s="32">
        <v>0.50570000000000004</v>
      </c>
      <c r="AP2340" s="32">
        <v>3.0996999999999999</v>
      </c>
      <c r="AQ2340" s="32">
        <v>3.7000000000000002E-3</v>
      </c>
      <c r="AR2340" s="32">
        <v>3.1002000000000001</v>
      </c>
      <c r="AS2340" s="32">
        <v>4.1999999999999997E-3</v>
      </c>
      <c r="AT2340" s="32">
        <v>31.9756</v>
      </c>
      <c r="AU2340" s="32">
        <v>8.0000000000000004E-4</v>
      </c>
      <c r="AV2340" s="32">
        <v>31.9754</v>
      </c>
      <c r="AW2340" s="32">
        <v>8.0000000000000004E-4</v>
      </c>
      <c r="AX2340" s="32">
        <v>3.056</v>
      </c>
      <c r="AY2340">
        <v>16.87</v>
      </c>
      <c r="AZ2340">
        <v>3.0573000000000001</v>
      </c>
      <c r="BA2340">
        <v>16.87</v>
      </c>
      <c r="BB2340">
        <v>210</v>
      </c>
      <c r="BD2340" s="32"/>
      <c r="BE2340" s="32"/>
      <c r="BF2340" s="32"/>
      <c r="BG2340" s="32"/>
      <c r="BH2340" s="32">
        <v>3.056</v>
      </c>
      <c r="BI2340" s="34">
        <v>17</v>
      </c>
      <c r="BJ2340" s="34">
        <v>0</v>
      </c>
      <c r="BK2340" s="34">
        <v>22</v>
      </c>
      <c r="BL2340" s="34">
        <v>22</v>
      </c>
      <c r="BM2340">
        <v>0</v>
      </c>
      <c r="BN2340" t="s">
        <v>2190</v>
      </c>
      <c r="BO2340" t="s">
        <v>8163</v>
      </c>
      <c r="BP2340" t="b">
        <v>1</v>
      </c>
    </row>
    <row r="2341" spans="1:68" x14ac:dyDescent="0.25">
      <c r="A2341" s="30" t="str">
        <f t="shared" si="37"/>
        <v>2015004031</v>
      </c>
      <c r="B2341" t="s">
        <v>244</v>
      </c>
      <c r="C2341">
        <v>31</v>
      </c>
      <c r="D2341" s="65" t="s">
        <v>8685</v>
      </c>
      <c r="E2341" t="s">
        <v>9049</v>
      </c>
      <c r="F2341">
        <v>0</v>
      </c>
      <c r="G2341">
        <v>2015</v>
      </c>
      <c r="H2341">
        <v>1</v>
      </c>
      <c r="I2341" s="34">
        <v>85.3</v>
      </c>
      <c r="J2341">
        <v>89</v>
      </c>
      <c r="K2341" s="32">
        <v>41.993200000000002</v>
      </c>
      <c r="L2341" s="32">
        <v>-66.149500000000003</v>
      </c>
      <c r="M2341" s="31">
        <v>42113.424537037034</v>
      </c>
      <c r="N2341" s="33">
        <v>0.99</v>
      </c>
      <c r="O2341" s="33">
        <v>49.6</v>
      </c>
      <c r="P2341" s="32">
        <v>4.9264999999999999</v>
      </c>
      <c r="Q2341" s="32">
        <v>4.5529999999999999</v>
      </c>
      <c r="R2341" s="32">
        <v>5.5292000000000003</v>
      </c>
      <c r="S2341" s="32">
        <v>0.39489999999999997</v>
      </c>
      <c r="T2341" s="32">
        <v>4.9256000000000002</v>
      </c>
      <c r="U2341" s="32">
        <v>4.5529000000000002</v>
      </c>
      <c r="V2341" s="32">
        <v>5.5282999999999998</v>
      </c>
      <c r="W2341" s="32">
        <v>0.39400000000000002</v>
      </c>
      <c r="X2341" s="32">
        <v>32.702599999999997</v>
      </c>
      <c r="Y2341" s="32">
        <v>32.402299999999997</v>
      </c>
      <c r="Z2341" s="32">
        <v>33.207900000000002</v>
      </c>
      <c r="AA2341" s="32">
        <v>0.32390000000000002</v>
      </c>
      <c r="AB2341" s="32">
        <v>32.701599999999999</v>
      </c>
      <c r="AC2341" s="32">
        <v>32.4026</v>
      </c>
      <c r="AD2341" s="32">
        <v>33.207000000000001</v>
      </c>
      <c r="AE2341" s="32">
        <v>0.3231</v>
      </c>
      <c r="AF2341" s="32">
        <v>7.8303000000000003</v>
      </c>
      <c r="AG2341" s="32">
        <v>7.4115000000000002</v>
      </c>
      <c r="AH2341" s="32">
        <v>8.1043000000000003</v>
      </c>
      <c r="AI2341" s="32">
        <v>0.26700000000000002</v>
      </c>
      <c r="AJ2341" s="32">
        <v>7.91</v>
      </c>
      <c r="AK2341" s="32">
        <v>7.5579999999999998</v>
      </c>
      <c r="AL2341" s="32">
        <v>8.2001000000000008</v>
      </c>
      <c r="AM2341" s="32">
        <v>0.21959999999999999</v>
      </c>
      <c r="AN2341" s="32">
        <v>0.52259999999999995</v>
      </c>
      <c r="AO2341" s="32">
        <v>0.5232</v>
      </c>
      <c r="AP2341" s="32">
        <v>4.5574000000000003</v>
      </c>
      <c r="AQ2341" s="32">
        <v>3.0999999999999999E-3</v>
      </c>
      <c r="AR2341" s="32">
        <v>4.5575000000000001</v>
      </c>
      <c r="AS2341" s="32">
        <v>3.3999999999999998E-3</v>
      </c>
      <c r="AT2341" s="32">
        <v>32.403700000000001</v>
      </c>
      <c r="AU2341" s="32">
        <v>1E-3</v>
      </c>
      <c r="AV2341" s="32">
        <v>32.403799999999997</v>
      </c>
      <c r="AW2341" s="32">
        <v>1.1000000000000001E-3</v>
      </c>
      <c r="AX2341" s="32">
        <v>4.5529999999999999</v>
      </c>
      <c r="AY2341">
        <v>3.97</v>
      </c>
      <c r="AZ2341">
        <v>4.5529000000000002</v>
      </c>
      <c r="BA2341">
        <v>3.97</v>
      </c>
      <c r="BB2341">
        <v>93</v>
      </c>
      <c r="BC2341">
        <v>85.31</v>
      </c>
      <c r="BD2341" s="32">
        <v>5.5773999999999999</v>
      </c>
      <c r="BE2341" s="32">
        <v>5.5782999999999996</v>
      </c>
      <c r="BF2341" s="32">
        <v>33.25</v>
      </c>
      <c r="BG2341" s="32">
        <v>33.250700000000002</v>
      </c>
      <c r="BH2341" s="32"/>
      <c r="BI2341" s="34"/>
      <c r="BJ2341" s="34"/>
      <c r="BK2341" s="34"/>
      <c r="BL2341" s="34"/>
      <c r="BM2341">
        <v>-1</v>
      </c>
      <c r="BN2341" t="s">
        <v>2191</v>
      </c>
      <c r="BO2341" t="s">
        <v>8164</v>
      </c>
      <c r="BP2341" t="b">
        <v>1</v>
      </c>
    </row>
    <row r="2342" spans="1:68" x14ac:dyDescent="0.25">
      <c r="A2342" s="30" t="str">
        <f t="shared" si="37"/>
        <v>2015004032</v>
      </c>
      <c r="B2342" t="s">
        <v>244</v>
      </c>
      <c r="C2342">
        <v>32</v>
      </c>
      <c r="D2342" s="65" t="s">
        <v>8686</v>
      </c>
      <c r="E2342" t="s">
        <v>9048</v>
      </c>
      <c r="F2342">
        <v>0</v>
      </c>
      <c r="G2342">
        <v>2015</v>
      </c>
      <c r="H2342">
        <v>1</v>
      </c>
      <c r="I2342" s="34">
        <v>90.3</v>
      </c>
      <c r="J2342">
        <v>90</v>
      </c>
      <c r="K2342" s="32">
        <v>42.065199999999997</v>
      </c>
      <c r="L2342" s="32">
        <v>-66.088499999999996</v>
      </c>
      <c r="M2342" s="31">
        <v>42113.488553240742</v>
      </c>
      <c r="N2342" s="33">
        <v>0.99</v>
      </c>
      <c r="O2342" s="33">
        <v>49.6</v>
      </c>
      <c r="P2342" s="32">
        <v>4.9570999999999996</v>
      </c>
      <c r="Q2342" s="32">
        <v>3.2000999999999999</v>
      </c>
      <c r="R2342" s="32">
        <v>5.5555000000000003</v>
      </c>
      <c r="S2342" s="32">
        <v>0.78549999999999998</v>
      </c>
      <c r="T2342" s="32">
        <v>4.9522000000000004</v>
      </c>
      <c r="U2342" s="32">
        <v>3.1738</v>
      </c>
      <c r="V2342" s="32">
        <v>5.5548999999999999</v>
      </c>
      <c r="W2342" s="32">
        <v>0.77990000000000004</v>
      </c>
      <c r="X2342" s="32">
        <v>33.174599999999998</v>
      </c>
      <c r="Y2342" s="32">
        <v>32.668799999999997</v>
      </c>
      <c r="Z2342" s="32">
        <v>33.311700000000002</v>
      </c>
      <c r="AA2342" s="32">
        <v>0.1381</v>
      </c>
      <c r="AB2342" s="32">
        <v>32.866399999999999</v>
      </c>
      <c r="AC2342" s="32">
        <v>31.9054</v>
      </c>
      <c r="AD2342" s="32">
        <v>33.311100000000003</v>
      </c>
      <c r="AE2342" s="32">
        <v>0.47710000000000002</v>
      </c>
      <c r="AF2342" s="32">
        <v>7.4676999999999998</v>
      </c>
      <c r="AG2342" s="32">
        <v>7.1935000000000002</v>
      </c>
      <c r="AH2342" s="32">
        <v>7.9048999999999996</v>
      </c>
      <c r="AI2342" s="32">
        <v>0.20569999999999999</v>
      </c>
      <c r="AJ2342" s="32">
        <v>7.8411999999999997</v>
      </c>
      <c r="AK2342" s="32">
        <v>7.3331999999999997</v>
      </c>
      <c r="AL2342" s="32">
        <v>8.6585999999999999</v>
      </c>
      <c r="AM2342" s="32">
        <v>0.3876</v>
      </c>
      <c r="AN2342" s="32"/>
      <c r="AO2342" s="32">
        <v>0.80079999999999996</v>
      </c>
      <c r="AP2342" s="32">
        <v>3.2305000000000001</v>
      </c>
      <c r="AQ2342" s="32">
        <v>2.8199999999999999E-2</v>
      </c>
      <c r="AR2342" s="32">
        <v>3.2608000000000001</v>
      </c>
      <c r="AS2342" s="32">
        <v>0.1021</v>
      </c>
      <c r="AT2342" s="32"/>
      <c r="AU2342" s="32"/>
      <c r="AV2342" s="32">
        <v>31.944199999999999</v>
      </c>
      <c r="AW2342" s="32">
        <v>4.5999999999999999E-2</v>
      </c>
      <c r="AX2342" s="32">
        <v>3.2000999999999999</v>
      </c>
      <c r="AY2342">
        <v>3.97</v>
      </c>
      <c r="AZ2342">
        <v>3.1738</v>
      </c>
      <c r="BA2342">
        <v>2.98</v>
      </c>
      <c r="BB2342">
        <v>97</v>
      </c>
      <c r="BC2342">
        <v>90.27</v>
      </c>
      <c r="BD2342" s="32">
        <v>6.0232000000000001</v>
      </c>
      <c r="BE2342" s="32">
        <v>6.0236999999999998</v>
      </c>
      <c r="BF2342" s="32">
        <v>33.533999999999999</v>
      </c>
      <c r="BG2342" s="32">
        <v>33.534100000000002</v>
      </c>
      <c r="BH2342" s="32">
        <v>3.2000999999999999</v>
      </c>
      <c r="BI2342" s="34">
        <v>4</v>
      </c>
      <c r="BJ2342" s="34">
        <v>0</v>
      </c>
      <c r="BK2342" s="34">
        <v>9</v>
      </c>
      <c r="BL2342" s="34">
        <v>9</v>
      </c>
      <c r="BM2342">
        <v>0</v>
      </c>
      <c r="BN2342" t="s">
        <v>2192</v>
      </c>
      <c r="BO2342" t="s">
        <v>8165</v>
      </c>
      <c r="BP2342" t="b">
        <v>1</v>
      </c>
    </row>
    <row r="2343" spans="1:68" x14ac:dyDescent="0.25">
      <c r="A2343" s="30" t="str">
        <f t="shared" si="37"/>
        <v>2015004033</v>
      </c>
      <c r="B2343" t="s">
        <v>244</v>
      </c>
      <c r="C2343">
        <v>33</v>
      </c>
      <c r="D2343" s="65" t="s">
        <v>8687</v>
      </c>
      <c r="E2343" t="s">
        <v>9047</v>
      </c>
      <c r="F2343">
        <v>0</v>
      </c>
      <c r="G2343">
        <v>2015</v>
      </c>
      <c r="H2343">
        <v>1</v>
      </c>
      <c r="I2343" s="34">
        <v>219.1</v>
      </c>
      <c r="J2343">
        <v>215</v>
      </c>
      <c r="K2343" s="32">
        <v>42.161799999999999</v>
      </c>
      <c r="L2343" s="32">
        <v>-65.969300000000004</v>
      </c>
      <c r="M2343" s="31">
        <v>42113.539201388892</v>
      </c>
      <c r="N2343" s="33">
        <v>1.98</v>
      </c>
      <c r="O2343" s="33">
        <v>49.6</v>
      </c>
      <c r="P2343" s="32">
        <v>2.2881999999999998</v>
      </c>
      <c r="Q2343" s="32">
        <v>1.7736000000000001</v>
      </c>
      <c r="R2343" s="32">
        <v>3.6021000000000001</v>
      </c>
      <c r="S2343" s="32">
        <v>0.58750000000000002</v>
      </c>
      <c r="T2343" s="32">
        <v>2.2833000000000001</v>
      </c>
      <c r="U2343" s="32">
        <v>1.7585</v>
      </c>
      <c r="V2343" s="32">
        <v>3.6025</v>
      </c>
      <c r="W2343" s="32">
        <v>0.59409999999999996</v>
      </c>
      <c r="X2343" s="32">
        <v>31.699300000000001</v>
      </c>
      <c r="Y2343" s="32">
        <v>31.4876</v>
      </c>
      <c r="Z2343" s="32">
        <v>32.154899999999998</v>
      </c>
      <c r="AA2343" s="32">
        <v>0.2001</v>
      </c>
      <c r="AB2343" s="32">
        <v>31.6769</v>
      </c>
      <c r="AC2343" s="32">
        <v>31.479700000000001</v>
      </c>
      <c r="AD2343" s="32">
        <v>32.158900000000003</v>
      </c>
      <c r="AE2343" s="32">
        <v>0.21940000000000001</v>
      </c>
      <c r="AF2343" s="32">
        <v>8.5451999999999995</v>
      </c>
      <c r="AG2343" s="32">
        <v>8.3368000000000002</v>
      </c>
      <c r="AH2343" s="32">
        <v>8.8005999999999993</v>
      </c>
      <c r="AI2343" s="32">
        <v>0.17130000000000001</v>
      </c>
      <c r="AJ2343" s="32">
        <v>8.6296999999999997</v>
      </c>
      <c r="AK2343" s="32">
        <v>8.4099000000000004</v>
      </c>
      <c r="AL2343" s="32">
        <v>9.1904000000000003</v>
      </c>
      <c r="AM2343" s="32">
        <v>0.2046</v>
      </c>
      <c r="AN2343" s="32">
        <v>0.4158</v>
      </c>
      <c r="AO2343" s="32">
        <v>0.42430000000000001</v>
      </c>
      <c r="AP2343" s="32">
        <v>2.1718999999999999</v>
      </c>
      <c r="AQ2343" s="32">
        <v>1.21E-2</v>
      </c>
      <c r="AR2343" s="32">
        <v>2.1680999999999999</v>
      </c>
      <c r="AS2343" s="32">
        <v>8.9999999999999993E-3</v>
      </c>
      <c r="AT2343" s="32">
        <v>31.500499999999999</v>
      </c>
      <c r="AU2343" s="32">
        <v>1.12E-2</v>
      </c>
      <c r="AV2343" s="32">
        <v>31.481100000000001</v>
      </c>
      <c r="AW2343" s="32">
        <v>1.4E-3</v>
      </c>
      <c r="AX2343" s="32">
        <v>1.7736000000000001</v>
      </c>
      <c r="AY2343">
        <v>27.78</v>
      </c>
      <c r="AZ2343">
        <v>1.7585</v>
      </c>
      <c r="BA2343">
        <v>25.79</v>
      </c>
      <c r="BB2343">
        <v>225</v>
      </c>
      <c r="BC2343">
        <v>219.15</v>
      </c>
      <c r="BD2343" s="32">
        <v>8.2814999999999994</v>
      </c>
      <c r="BE2343" s="32">
        <v>8.2818000000000005</v>
      </c>
      <c r="BF2343" s="32">
        <v>35.108199999999997</v>
      </c>
      <c r="BG2343" s="32">
        <v>35.108400000000003</v>
      </c>
      <c r="BH2343" s="32">
        <v>1.7736000000000001</v>
      </c>
      <c r="BI2343" s="34">
        <v>28</v>
      </c>
      <c r="BJ2343" s="34">
        <v>0</v>
      </c>
      <c r="BK2343" s="34">
        <v>60</v>
      </c>
      <c r="BL2343" s="34">
        <v>60</v>
      </c>
      <c r="BM2343">
        <v>0</v>
      </c>
      <c r="BN2343" t="s">
        <v>2193</v>
      </c>
      <c r="BO2343" t="s">
        <v>8166</v>
      </c>
      <c r="BP2343" t="b">
        <v>1</v>
      </c>
    </row>
    <row r="2344" spans="1:68" x14ac:dyDescent="0.25">
      <c r="A2344" s="30" t="str">
        <f t="shared" si="37"/>
        <v>2015004034</v>
      </c>
      <c r="B2344" t="s">
        <v>244</v>
      </c>
      <c r="C2344">
        <v>34</v>
      </c>
      <c r="D2344" s="65" t="s">
        <v>8688</v>
      </c>
      <c r="E2344" t="s">
        <v>9046</v>
      </c>
      <c r="F2344">
        <v>0</v>
      </c>
      <c r="G2344">
        <v>2015</v>
      </c>
      <c r="H2344">
        <v>1</v>
      </c>
      <c r="I2344" s="34">
        <v>234</v>
      </c>
      <c r="J2344">
        <v>228</v>
      </c>
      <c r="K2344" s="32">
        <v>42.233499999999999</v>
      </c>
      <c r="L2344" s="32">
        <v>-65.900999999999996</v>
      </c>
      <c r="M2344" s="31">
        <v>42113.588229166664</v>
      </c>
      <c r="N2344" s="33">
        <v>1.98</v>
      </c>
      <c r="O2344" s="33">
        <v>49.6</v>
      </c>
      <c r="P2344" s="32">
        <v>1.9714</v>
      </c>
      <c r="Q2344" s="32">
        <v>1.7868999999999999</v>
      </c>
      <c r="R2344" s="32">
        <v>2.2149999999999999</v>
      </c>
      <c r="S2344" s="32">
        <v>0.121</v>
      </c>
      <c r="T2344" s="32">
        <v>1.9675</v>
      </c>
      <c r="U2344" s="32">
        <v>1.7885</v>
      </c>
      <c r="V2344" s="32">
        <v>2.2044999999999999</v>
      </c>
      <c r="W2344" s="32">
        <v>0.1169</v>
      </c>
      <c r="X2344" s="32">
        <v>31.596599999999999</v>
      </c>
      <c r="Y2344" s="32">
        <v>31.427299999999999</v>
      </c>
      <c r="Z2344" s="32">
        <v>31.8291</v>
      </c>
      <c r="AA2344" s="32">
        <v>0.12570000000000001</v>
      </c>
      <c r="AB2344" s="32">
        <v>31.5899</v>
      </c>
      <c r="AC2344" s="32">
        <v>31.4404</v>
      </c>
      <c r="AD2344" s="32">
        <v>31.828499999999998</v>
      </c>
      <c r="AE2344" s="32">
        <v>0.13189999999999999</v>
      </c>
      <c r="AF2344" s="32">
        <v>8.1755999999999993</v>
      </c>
      <c r="AG2344" s="32">
        <v>7.6616</v>
      </c>
      <c r="AH2344" s="32">
        <v>8.6006999999999998</v>
      </c>
      <c r="AI2344" s="32">
        <v>0.3387</v>
      </c>
      <c r="AJ2344" s="32">
        <v>8.3628999999999998</v>
      </c>
      <c r="AK2344" s="32">
        <v>7.9184999999999999</v>
      </c>
      <c r="AL2344" s="32">
        <v>8.6443999999999992</v>
      </c>
      <c r="AM2344" s="32">
        <v>0.25090000000000001</v>
      </c>
      <c r="AN2344" s="32">
        <v>0.28839999999999999</v>
      </c>
      <c r="AO2344" s="32">
        <v>0.31030000000000002</v>
      </c>
      <c r="AP2344" s="32">
        <v>2.2018</v>
      </c>
      <c r="AQ2344" s="32">
        <v>1.8599999999999998E-2</v>
      </c>
      <c r="AR2344" s="32">
        <v>2.1936</v>
      </c>
      <c r="AS2344" s="32">
        <v>1.6500000000000001E-2</v>
      </c>
      <c r="AT2344" s="32">
        <v>31.448</v>
      </c>
      <c r="AU2344" s="32">
        <v>2.1299999999999999E-2</v>
      </c>
      <c r="AV2344" s="32">
        <v>31.441600000000001</v>
      </c>
      <c r="AW2344" s="32">
        <v>6.9999999999999999E-4</v>
      </c>
      <c r="AX2344" s="32">
        <v>1.7868999999999999</v>
      </c>
      <c r="AY2344">
        <v>30.75</v>
      </c>
      <c r="AZ2344">
        <v>1.7885</v>
      </c>
      <c r="BA2344">
        <v>30.75</v>
      </c>
      <c r="BB2344">
        <v>238</v>
      </c>
      <c r="BC2344">
        <v>234.01</v>
      </c>
      <c r="BD2344" s="32">
        <v>7.4622000000000002</v>
      </c>
      <c r="BE2344" s="32">
        <v>7.4631999999999996</v>
      </c>
      <c r="BF2344" s="32">
        <v>35.013300000000001</v>
      </c>
      <c r="BG2344" s="32">
        <v>35.013399999999997</v>
      </c>
      <c r="BH2344" s="32">
        <v>1.7868999999999999</v>
      </c>
      <c r="BI2344" s="34">
        <v>31</v>
      </c>
      <c r="BJ2344" s="34">
        <v>0</v>
      </c>
      <c r="BK2344" s="34">
        <v>84</v>
      </c>
      <c r="BL2344" s="34">
        <v>84</v>
      </c>
      <c r="BM2344">
        <v>0</v>
      </c>
      <c r="BN2344" t="s">
        <v>2194</v>
      </c>
      <c r="BO2344" t="s">
        <v>8167</v>
      </c>
      <c r="BP2344" t="b">
        <v>1</v>
      </c>
    </row>
    <row r="2345" spans="1:68" x14ac:dyDescent="0.25">
      <c r="A2345" s="30" t="str">
        <f t="shared" si="37"/>
        <v>2015004035</v>
      </c>
      <c r="B2345" t="s">
        <v>244</v>
      </c>
      <c r="C2345">
        <v>35</v>
      </c>
      <c r="D2345" s="65" t="s">
        <v>8689</v>
      </c>
      <c r="E2345" t="s">
        <v>9045</v>
      </c>
      <c r="F2345">
        <v>0</v>
      </c>
      <c r="G2345">
        <v>2015</v>
      </c>
      <c r="H2345">
        <v>1</v>
      </c>
      <c r="I2345" s="34">
        <v>208.2</v>
      </c>
      <c r="J2345">
        <v>206</v>
      </c>
      <c r="K2345" s="32">
        <v>42.299700000000001</v>
      </c>
      <c r="L2345" s="32">
        <v>-65.84</v>
      </c>
      <c r="M2345" s="31">
        <v>42113.656666666669</v>
      </c>
      <c r="N2345" s="33">
        <v>2.98</v>
      </c>
      <c r="O2345" s="33">
        <v>49.6</v>
      </c>
      <c r="P2345" s="32">
        <v>2.1202000000000001</v>
      </c>
      <c r="Q2345" s="32">
        <v>1.3052999999999999</v>
      </c>
      <c r="R2345" s="32">
        <v>3.008</v>
      </c>
      <c r="S2345" s="32">
        <v>0.57640000000000002</v>
      </c>
      <c r="T2345" s="32">
        <v>2.1131000000000002</v>
      </c>
      <c r="U2345" s="32">
        <v>1.3057000000000001</v>
      </c>
      <c r="V2345" s="32">
        <v>3.0078999999999998</v>
      </c>
      <c r="W2345" s="32">
        <v>0.56520000000000004</v>
      </c>
      <c r="X2345" s="32">
        <v>31.8886</v>
      </c>
      <c r="Y2345" s="32">
        <v>31.519600000000001</v>
      </c>
      <c r="Z2345" s="32">
        <v>32.290199999999999</v>
      </c>
      <c r="AA2345" s="32">
        <v>0.28689999999999999</v>
      </c>
      <c r="AB2345" s="32">
        <v>31.870799999999999</v>
      </c>
      <c r="AC2345" s="32">
        <v>31.5169</v>
      </c>
      <c r="AD2345" s="32">
        <v>32.290500000000002</v>
      </c>
      <c r="AE2345" s="32">
        <v>0.29370000000000002</v>
      </c>
      <c r="AF2345" s="32">
        <v>7.5860000000000003</v>
      </c>
      <c r="AG2345" s="32">
        <v>7.0705999999999998</v>
      </c>
      <c r="AH2345" s="32">
        <v>8.4944000000000006</v>
      </c>
      <c r="AI2345" s="32">
        <v>0.40400000000000003</v>
      </c>
      <c r="AJ2345" s="32">
        <v>7.8464999999999998</v>
      </c>
      <c r="AK2345" s="32">
        <v>7.2962999999999996</v>
      </c>
      <c r="AL2345" s="32">
        <v>8.7131000000000007</v>
      </c>
      <c r="AM2345" s="32">
        <v>0.42080000000000001</v>
      </c>
      <c r="AN2345" s="32">
        <v>0.53820000000000001</v>
      </c>
      <c r="AO2345" s="32">
        <v>0.53879999999999995</v>
      </c>
      <c r="AP2345" s="32">
        <v>2.0084</v>
      </c>
      <c r="AQ2345" s="32">
        <v>0</v>
      </c>
      <c r="AR2345" s="32">
        <v>2.0083000000000002</v>
      </c>
      <c r="AS2345" s="32">
        <v>1.7600000000000001E-2</v>
      </c>
      <c r="AT2345" s="32">
        <v>31.519600000000001</v>
      </c>
      <c r="AU2345" s="32">
        <v>0</v>
      </c>
      <c r="AV2345" s="32">
        <v>31.5182</v>
      </c>
      <c r="AW2345" s="32">
        <v>2.9999999999999997E-4</v>
      </c>
      <c r="AX2345" s="32">
        <v>1.3052999999999999</v>
      </c>
      <c r="AY2345">
        <v>14.88</v>
      </c>
      <c r="AZ2345">
        <v>1.3057000000000001</v>
      </c>
      <c r="BA2345">
        <v>14.88</v>
      </c>
      <c r="BB2345">
        <v>217</v>
      </c>
      <c r="BC2345">
        <v>208.24</v>
      </c>
      <c r="BD2345" s="32">
        <v>8.3513999999999999</v>
      </c>
      <c r="BE2345" s="32">
        <v>8.3513999999999999</v>
      </c>
      <c r="BF2345" s="32">
        <v>35.047699999999999</v>
      </c>
      <c r="BG2345" s="32">
        <v>35.048000000000002</v>
      </c>
      <c r="BH2345" s="32">
        <v>1.3052999999999999</v>
      </c>
      <c r="BI2345" s="34">
        <v>15</v>
      </c>
      <c r="BJ2345" s="34">
        <v>0</v>
      </c>
      <c r="BK2345" s="34">
        <v>77</v>
      </c>
      <c r="BL2345" s="34">
        <v>77</v>
      </c>
      <c r="BM2345">
        <v>0</v>
      </c>
      <c r="BN2345" t="s">
        <v>2195</v>
      </c>
      <c r="BO2345" t="s">
        <v>8168</v>
      </c>
      <c r="BP2345" t="b">
        <v>1</v>
      </c>
    </row>
    <row r="2346" spans="1:68" x14ac:dyDescent="0.25">
      <c r="A2346" s="30" t="str">
        <f t="shared" si="37"/>
        <v>2015004037</v>
      </c>
      <c r="B2346" t="s">
        <v>244</v>
      </c>
      <c r="C2346">
        <v>37</v>
      </c>
      <c r="D2346" s="65" t="s">
        <v>8691</v>
      </c>
      <c r="E2346" t="s">
        <v>91</v>
      </c>
      <c r="F2346">
        <v>1</v>
      </c>
      <c r="G2346">
        <v>2015</v>
      </c>
      <c r="H2346">
        <v>1</v>
      </c>
      <c r="I2346" s="34">
        <v>191.4</v>
      </c>
      <c r="J2346">
        <v>182</v>
      </c>
      <c r="K2346" s="32">
        <v>42.134500000000003</v>
      </c>
      <c r="L2346" s="32">
        <v>-65.5</v>
      </c>
      <c r="M2346" s="31">
        <v>42113.766851851855</v>
      </c>
      <c r="N2346" s="33">
        <v>2.98</v>
      </c>
      <c r="O2346" s="33">
        <v>49.6</v>
      </c>
      <c r="P2346" s="32">
        <v>1.5305</v>
      </c>
      <c r="Q2346" s="32">
        <v>1.0851</v>
      </c>
      <c r="R2346" s="32">
        <v>2.9053</v>
      </c>
      <c r="S2346" s="32">
        <v>0.4869</v>
      </c>
      <c r="T2346" s="32">
        <v>1.5224</v>
      </c>
      <c r="U2346" s="32">
        <v>1.0837000000000001</v>
      </c>
      <c r="V2346" s="32">
        <v>2.8576000000000001</v>
      </c>
      <c r="W2346" s="32">
        <v>0.48549999999999999</v>
      </c>
      <c r="X2346" s="32">
        <v>31.672000000000001</v>
      </c>
      <c r="Y2346" s="32">
        <v>31.317499999999999</v>
      </c>
      <c r="Z2346" s="32">
        <v>32.217700000000001</v>
      </c>
      <c r="AA2346" s="32">
        <v>0.27829999999999999</v>
      </c>
      <c r="AB2346" s="32">
        <v>31.589200000000002</v>
      </c>
      <c r="AC2346" s="32">
        <v>31.267700000000001</v>
      </c>
      <c r="AD2346" s="32">
        <v>32.199100000000001</v>
      </c>
      <c r="AE2346" s="32">
        <v>0.29370000000000002</v>
      </c>
      <c r="AF2346" s="32">
        <v>8.1242000000000001</v>
      </c>
      <c r="AG2346" s="32">
        <v>7.4394</v>
      </c>
      <c r="AH2346" s="32">
        <v>8.9278999999999993</v>
      </c>
      <c r="AI2346" s="32">
        <v>0.35820000000000002</v>
      </c>
      <c r="AJ2346" s="32">
        <v>8.4678000000000004</v>
      </c>
      <c r="AK2346" s="32">
        <v>7.7023999999999999</v>
      </c>
      <c r="AL2346" s="32">
        <v>9.1113</v>
      </c>
      <c r="AM2346" s="32">
        <v>0.41199999999999998</v>
      </c>
      <c r="AN2346" s="32"/>
      <c r="AO2346" s="32">
        <v>0.65449999999999997</v>
      </c>
      <c r="AP2346" s="32">
        <v>1.6491</v>
      </c>
      <c r="AQ2346" s="32">
        <v>3.1399999999999997E-2</v>
      </c>
      <c r="AR2346" s="32">
        <v>1.6489</v>
      </c>
      <c r="AS2346" s="32">
        <v>3.2399999999999998E-2</v>
      </c>
      <c r="AT2346" s="32"/>
      <c r="AU2346" s="32"/>
      <c r="AV2346" s="32">
        <v>31.2745</v>
      </c>
      <c r="AW2346" s="32">
        <v>3.3E-3</v>
      </c>
      <c r="AX2346" s="32">
        <v>1.0851</v>
      </c>
      <c r="AY2346">
        <v>26.79</v>
      </c>
      <c r="AZ2346">
        <v>1.0837000000000001</v>
      </c>
      <c r="BA2346">
        <v>26.79</v>
      </c>
      <c r="BB2346">
        <v>179.2</v>
      </c>
      <c r="BC2346">
        <v>179.5</v>
      </c>
      <c r="BD2346" s="32">
        <v>8.1351999999999993</v>
      </c>
      <c r="BE2346" s="32">
        <v>8.0244999999999997</v>
      </c>
      <c r="BF2346" s="32">
        <v>34.2941</v>
      </c>
      <c r="BG2346" s="32">
        <v>34.237499999999997</v>
      </c>
      <c r="BH2346" s="32">
        <v>1.0851</v>
      </c>
      <c r="BI2346" s="34">
        <v>27</v>
      </c>
      <c r="BJ2346" s="34">
        <v>0</v>
      </c>
      <c r="BK2346" s="34">
        <v>55</v>
      </c>
      <c r="BL2346" s="34">
        <v>55</v>
      </c>
      <c r="BM2346">
        <v>0</v>
      </c>
      <c r="BN2346" t="s">
        <v>2196</v>
      </c>
      <c r="BO2346" t="s">
        <v>8169</v>
      </c>
      <c r="BP2346" t="b">
        <v>1</v>
      </c>
    </row>
    <row r="2347" spans="1:68" x14ac:dyDescent="0.25">
      <c r="A2347" s="30" t="str">
        <f t="shared" si="37"/>
        <v>2015004040</v>
      </c>
      <c r="B2347" t="s">
        <v>244</v>
      </c>
      <c r="C2347">
        <v>40</v>
      </c>
      <c r="D2347" s="65" t="s">
        <v>8694</v>
      </c>
      <c r="E2347" t="s">
        <v>92</v>
      </c>
      <c r="F2347">
        <v>1</v>
      </c>
      <c r="G2347">
        <v>2015</v>
      </c>
      <c r="H2347">
        <v>1</v>
      </c>
      <c r="I2347" s="34">
        <v>1086.5</v>
      </c>
      <c r="J2347">
        <v>1061</v>
      </c>
      <c r="K2347" s="32">
        <v>41.999299999999998</v>
      </c>
      <c r="L2347" s="32">
        <v>-65.510999999999996</v>
      </c>
      <c r="M2347" s="31">
        <v>42113.904050925928</v>
      </c>
      <c r="N2347" s="33">
        <v>1.98</v>
      </c>
      <c r="O2347" s="33">
        <v>49.6</v>
      </c>
      <c r="P2347" s="32">
        <v>3.1876000000000002</v>
      </c>
      <c r="Q2347" s="32">
        <v>2.9022000000000001</v>
      </c>
      <c r="R2347" s="32">
        <v>4.3331999999999997</v>
      </c>
      <c r="S2347" s="32">
        <v>0.35680000000000001</v>
      </c>
      <c r="T2347" s="32">
        <v>3.1907000000000001</v>
      </c>
      <c r="U2347" s="32">
        <v>2.9020999999999999</v>
      </c>
      <c r="V2347" s="32">
        <v>4.3262</v>
      </c>
      <c r="W2347" s="32">
        <v>0.35899999999999999</v>
      </c>
      <c r="X2347" s="32">
        <v>31.893599999999999</v>
      </c>
      <c r="Y2347" s="32">
        <v>31.623999999999999</v>
      </c>
      <c r="Z2347" s="32">
        <v>32.686999999999998</v>
      </c>
      <c r="AA2347" s="32">
        <v>0.27979999999999999</v>
      </c>
      <c r="AB2347" s="32">
        <v>31.894200000000001</v>
      </c>
      <c r="AC2347" s="32">
        <v>31.622299999999999</v>
      </c>
      <c r="AD2347" s="32">
        <v>32.683599999999998</v>
      </c>
      <c r="AE2347" s="32">
        <v>0.28060000000000002</v>
      </c>
      <c r="AF2347" s="32">
        <v>8.4453999999999994</v>
      </c>
      <c r="AG2347" s="32">
        <v>6.8722000000000003</v>
      </c>
      <c r="AH2347" s="32">
        <v>8.9358000000000004</v>
      </c>
      <c r="AI2347" s="32">
        <v>0.60050000000000003</v>
      </c>
      <c r="AJ2347" s="32">
        <v>8.5488</v>
      </c>
      <c r="AK2347" s="32">
        <v>7.0625999999999998</v>
      </c>
      <c r="AL2347" s="32">
        <v>8.8957999999999995</v>
      </c>
      <c r="AM2347" s="32">
        <v>0.53910000000000002</v>
      </c>
      <c r="AN2347" s="32">
        <v>0.72729999999999995</v>
      </c>
      <c r="AO2347" s="32">
        <v>0.72689999999999999</v>
      </c>
      <c r="AP2347" s="32">
        <v>3.3129</v>
      </c>
      <c r="AQ2347" s="32">
        <v>0.03</v>
      </c>
      <c r="AR2347" s="32">
        <v>3.3193999999999999</v>
      </c>
      <c r="AS2347" s="32">
        <v>2.9899999999999999E-2</v>
      </c>
      <c r="AT2347" s="32">
        <v>31.635899999999999</v>
      </c>
      <c r="AU2347" s="32">
        <v>1.0200000000000001E-2</v>
      </c>
      <c r="AV2347" s="32">
        <v>31.634399999999999</v>
      </c>
      <c r="AW2347" s="32">
        <v>1.06E-2</v>
      </c>
      <c r="AX2347" s="32">
        <v>2.9022000000000001</v>
      </c>
      <c r="AY2347">
        <v>15.87</v>
      </c>
      <c r="AZ2347">
        <v>2.9020999999999999</v>
      </c>
      <c r="BA2347">
        <v>16.87</v>
      </c>
      <c r="BB2347">
        <v>983</v>
      </c>
      <c r="BC2347">
        <v>982.86</v>
      </c>
      <c r="BD2347" s="32">
        <v>4.6233000000000004</v>
      </c>
      <c r="BE2347" s="32">
        <v>4.6231</v>
      </c>
      <c r="BF2347" s="32">
        <v>34.979700000000001</v>
      </c>
      <c r="BG2347" s="32">
        <v>34.9786</v>
      </c>
      <c r="BH2347" s="32">
        <v>2.9022000000000001</v>
      </c>
      <c r="BI2347" s="34">
        <v>16</v>
      </c>
      <c r="BJ2347" s="34">
        <v>0</v>
      </c>
      <c r="BK2347" s="34">
        <v>46</v>
      </c>
      <c r="BL2347" s="34">
        <v>46</v>
      </c>
      <c r="BM2347">
        <v>0</v>
      </c>
      <c r="BN2347" t="s">
        <v>2197</v>
      </c>
      <c r="BO2347" t="s">
        <v>8170</v>
      </c>
      <c r="BP2347" t="b">
        <v>1</v>
      </c>
    </row>
    <row r="2348" spans="1:68" x14ac:dyDescent="0.25">
      <c r="A2348" s="30" t="str">
        <f t="shared" si="37"/>
        <v>2015004042</v>
      </c>
      <c r="B2348" t="s">
        <v>244</v>
      </c>
      <c r="C2348">
        <v>42</v>
      </c>
      <c r="D2348" s="65" t="s">
        <v>8696</v>
      </c>
      <c r="E2348" t="s">
        <v>114</v>
      </c>
      <c r="F2348">
        <v>1</v>
      </c>
      <c r="G2348">
        <v>2015</v>
      </c>
      <c r="H2348">
        <v>1</v>
      </c>
      <c r="I2348" s="34">
        <v>1858.9</v>
      </c>
      <c r="J2348">
        <v>1842</v>
      </c>
      <c r="K2348" s="32">
        <v>41.866700000000002</v>
      </c>
      <c r="L2348" s="32">
        <v>-65.350800000000007</v>
      </c>
      <c r="M2348" s="31">
        <v>42114.031342592592</v>
      </c>
      <c r="N2348" s="33">
        <v>1.98</v>
      </c>
      <c r="O2348" s="33">
        <v>49.6</v>
      </c>
      <c r="P2348" s="32">
        <v>6.1696999999999997</v>
      </c>
      <c r="Q2348" s="32">
        <v>5.3297999999999996</v>
      </c>
      <c r="R2348" s="32">
        <v>7.3693999999999997</v>
      </c>
      <c r="S2348" s="32">
        <v>0.67959999999999998</v>
      </c>
      <c r="T2348" s="32">
        <v>6.1708999999999996</v>
      </c>
      <c r="U2348" s="32">
        <v>5.3311999999999999</v>
      </c>
      <c r="V2348" s="32">
        <v>7.3692000000000002</v>
      </c>
      <c r="W2348" s="32">
        <v>0.67859999999999998</v>
      </c>
      <c r="X2348" s="32">
        <v>33.122900000000001</v>
      </c>
      <c r="Y2348" s="32">
        <v>32.523299999999999</v>
      </c>
      <c r="Z2348" s="32">
        <v>33.788200000000003</v>
      </c>
      <c r="AA2348" s="32">
        <v>0.41689999999999999</v>
      </c>
      <c r="AB2348" s="32">
        <v>33.123100000000001</v>
      </c>
      <c r="AC2348" s="32">
        <v>32.525700000000001</v>
      </c>
      <c r="AD2348" s="32">
        <v>33.788899999999998</v>
      </c>
      <c r="AE2348" s="32">
        <v>0.41610000000000003</v>
      </c>
      <c r="AF2348" s="32">
        <v>6.9790999999999999</v>
      </c>
      <c r="AG2348" s="32">
        <v>5.9009999999999998</v>
      </c>
      <c r="AH2348" s="32">
        <v>8.1312999999999995</v>
      </c>
      <c r="AI2348" s="32">
        <v>0.71699999999999997</v>
      </c>
      <c r="AJ2348" s="32">
        <v>6.9641999999999999</v>
      </c>
      <c r="AK2348" s="32">
        <v>5.8838999999999997</v>
      </c>
      <c r="AL2348" s="32">
        <v>8.1</v>
      </c>
      <c r="AM2348" s="32">
        <v>0.71509999999999996</v>
      </c>
      <c r="AN2348" s="32">
        <v>0.73619999999999997</v>
      </c>
      <c r="AO2348" s="32">
        <v>0.73829999999999996</v>
      </c>
      <c r="AP2348" s="32">
        <v>5.3769999999999998</v>
      </c>
      <c r="AQ2348" s="32">
        <v>3.5200000000000002E-2</v>
      </c>
      <c r="AR2348" s="32">
        <v>5.383</v>
      </c>
      <c r="AS2348" s="32">
        <v>3.2899999999999999E-2</v>
      </c>
      <c r="AT2348" s="32">
        <v>32.553400000000003</v>
      </c>
      <c r="AU2348" s="32">
        <v>2.1499999999999998E-2</v>
      </c>
      <c r="AV2348" s="32">
        <v>32.556699999999999</v>
      </c>
      <c r="AW2348" s="32">
        <v>1.9900000000000001E-2</v>
      </c>
      <c r="AX2348" s="32">
        <v>3.5099</v>
      </c>
      <c r="AY2348">
        <v>1817.59</v>
      </c>
      <c r="AZ2348">
        <v>3.5108999999999999</v>
      </c>
      <c r="BA2348">
        <v>1817.59</v>
      </c>
      <c r="BB2348">
        <v>1903.8</v>
      </c>
      <c r="BC2348">
        <v>999.66</v>
      </c>
      <c r="BD2348" s="32">
        <v>4.4428000000000001</v>
      </c>
      <c r="BE2348" s="32">
        <v>4.4420999999999999</v>
      </c>
      <c r="BF2348" s="32">
        <v>34.975000000000001</v>
      </c>
      <c r="BG2348" s="32">
        <v>34.973599999999998</v>
      </c>
      <c r="BH2348" s="32"/>
      <c r="BI2348" s="34"/>
      <c r="BJ2348" s="34"/>
      <c r="BK2348" s="34"/>
      <c r="BL2348" s="34"/>
      <c r="BM2348">
        <v>-1</v>
      </c>
      <c r="BN2348" t="s">
        <v>2198</v>
      </c>
      <c r="BO2348" t="s">
        <v>8171</v>
      </c>
      <c r="BP2348" t="b">
        <v>1</v>
      </c>
    </row>
    <row r="2349" spans="1:68" x14ac:dyDescent="0.25">
      <c r="A2349" s="30" t="str">
        <f t="shared" si="37"/>
        <v>2015004047</v>
      </c>
      <c r="B2349" t="s">
        <v>244</v>
      </c>
      <c r="C2349">
        <v>47</v>
      </c>
      <c r="D2349" s="65" t="s">
        <v>8701</v>
      </c>
      <c r="E2349" t="s">
        <v>97</v>
      </c>
      <c r="F2349">
        <v>0</v>
      </c>
      <c r="G2349">
        <v>2015</v>
      </c>
      <c r="H2349">
        <v>1</v>
      </c>
      <c r="I2349" s="34">
        <v>2746.8</v>
      </c>
      <c r="J2349">
        <v>2702</v>
      </c>
      <c r="K2349" s="32">
        <v>42.474800000000002</v>
      </c>
      <c r="L2349" s="32">
        <v>-61.433199999999999</v>
      </c>
      <c r="M2349" s="31">
        <v>42114.784722222219</v>
      </c>
      <c r="N2349" s="33">
        <v>1.98</v>
      </c>
      <c r="O2349" s="33">
        <v>49.6</v>
      </c>
      <c r="P2349" s="32">
        <v>5.3517000000000001</v>
      </c>
      <c r="Q2349" s="32">
        <v>4.8407999999999998</v>
      </c>
      <c r="R2349" s="32">
        <v>7.3292000000000002</v>
      </c>
      <c r="S2349" s="32">
        <v>0.7651</v>
      </c>
      <c r="T2349" s="32">
        <v>5.3529999999999998</v>
      </c>
      <c r="U2349" s="32">
        <v>4.8410000000000002</v>
      </c>
      <c r="V2349" s="32">
        <v>7.3331999999999997</v>
      </c>
      <c r="W2349" s="32">
        <v>0.76659999999999995</v>
      </c>
      <c r="X2349" s="32">
        <v>32.917400000000001</v>
      </c>
      <c r="Y2349" s="32">
        <v>32.614600000000003</v>
      </c>
      <c r="Z2349" s="32">
        <v>33.843400000000003</v>
      </c>
      <c r="AA2349" s="32">
        <v>0.4042</v>
      </c>
      <c r="AB2349" s="32">
        <v>32.9161</v>
      </c>
      <c r="AC2349" s="32">
        <v>32.615200000000002</v>
      </c>
      <c r="AD2349" s="32">
        <v>33.839199999999998</v>
      </c>
      <c r="AE2349" s="32">
        <v>0.4027</v>
      </c>
      <c r="AF2349" s="32">
        <v>7.3388999999999998</v>
      </c>
      <c r="AG2349" s="32">
        <v>6.0618999999999996</v>
      </c>
      <c r="AH2349" s="32">
        <v>8.0581999999999994</v>
      </c>
      <c r="AI2349" s="32">
        <v>0.69669999999999999</v>
      </c>
      <c r="AJ2349" s="32">
        <v>7.3178000000000001</v>
      </c>
      <c r="AK2349" s="32">
        <v>6.0242000000000004</v>
      </c>
      <c r="AL2349" s="32">
        <v>7.9983000000000004</v>
      </c>
      <c r="AM2349" s="32">
        <v>0.68830000000000002</v>
      </c>
      <c r="AN2349" s="32">
        <v>0.66569999999999996</v>
      </c>
      <c r="AO2349" s="32">
        <v>0.66180000000000005</v>
      </c>
      <c r="AP2349" s="32">
        <v>4.9059999999999997</v>
      </c>
      <c r="AQ2349" s="32">
        <v>9.4999999999999998E-3</v>
      </c>
      <c r="AR2349" s="32">
        <v>4.9051</v>
      </c>
      <c r="AS2349" s="32">
        <v>8.6E-3</v>
      </c>
      <c r="AT2349" s="32">
        <v>32.615200000000002</v>
      </c>
      <c r="AU2349" s="32">
        <v>4.0000000000000002E-4</v>
      </c>
      <c r="AV2349" s="32">
        <v>32.615299999999998</v>
      </c>
      <c r="AW2349" s="32">
        <v>1E-4</v>
      </c>
      <c r="AX2349" s="32">
        <v>2.6415999999999999</v>
      </c>
      <c r="AY2349">
        <v>2733.11</v>
      </c>
      <c r="AZ2349">
        <v>2.6425000000000001</v>
      </c>
      <c r="BA2349">
        <v>2733.11</v>
      </c>
      <c r="BC2349">
        <v>999.6</v>
      </c>
      <c r="BD2349" s="32">
        <v>4.3567999999999998</v>
      </c>
      <c r="BE2349" s="32">
        <v>4.3577000000000004</v>
      </c>
      <c r="BF2349" s="32">
        <v>34.9771</v>
      </c>
      <c r="BG2349" s="32">
        <v>34.975700000000003</v>
      </c>
      <c r="BH2349" s="32"/>
      <c r="BI2349" s="34"/>
      <c r="BJ2349" s="34"/>
      <c r="BK2349" s="34"/>
      <c r="BL2349" s="34"/>
      <c r="BM2349">
        <v>-1</v>
      </c>
      <c r="BN2349" t="s">
        <v>2199</v>
      </c>
      <c r="BO2349" t="s">
        <v>8172</v>
      </c>
      <c r="BP2349" t="b">
        <v>1</v>
      </c>
    </row>
    <row r="2350" spans="1:68" x14ac:dyDescent="0.25">
      <c r="A2350" s="30" t="str">
        <f t="shared" si="37"/>
        <v>2015004050</v>
      </c>
      <c r="B2350" t="s">
        <v>244</v>
      </c>
      <c r="C2350">
        <v>50</v>
      </c>
      <c r="D2350" s="65" t="s">
        <v>8703</v>
      </c>
      <c r="E2350" t="s">
        <v>205</v>
      </c>
      <c r="F2350">
        <v>0</v>
      </c>
      <c r="G2350">
        <v>2015</v>
      </c>
      <c r="H2350">
        <v>1</v>
      </c>
      <c r="I2350" s="34">
        <v>2300.8000000000002</v>
      </c>
      <c r="J2350">
        <v>2270</v>
      </c>
      <c r="K2350" s="32">
        <v>42.615699999999997</v>
      </c>
      <c r="L2350" s="32">
        <v>-61.519300000000001</v>
      </c>
      <c r="M2350" s="31">
        <v>42115.006238425929</v>
      </c>
      <c r="N2350" s="33">
        <v>1.98</v>
      </c>
      <c r="O2350" s="33">
        <v>49.6</v>
      </c>
      <c r="P2350" s="32">
        <v>8.5845000000000002</v>
      </c>
      <c r="Q2350" s="32">
        <v>8.2896999999999998</v>
      </c>
      <c r="R2350" s="32">
        <v>9.2224000000000004</v>
      </c>
      <c r="S2350" s="32">
        <v>0.2283</v>
      </c>
      <c r="T2350" s="32">
        <v>8.5822000000000003</v>
      </c>
      <c r="U2350" s="32">
        <v>8.2841000000000005</v>
      </c>
      <c r="V2350" s="32">
        <v>9.2202999999999999</v>
      </c>
      <c r="W2350" s="32">
        <v>0.2311</v>
      </c>
      <c r="X2350" s="32">
        <v>34.202800000000003</v>
      </c>
      <c r="Y2350" s="32">
        <v>33.997999999999998</v>
      </c>
      <c r="Z2350" s="32">
        <v>34.520899999999997</v>
      </c>
      <c r="AA2350" s="32">
        <v>0.13489999999999999</v>
      </c>
      <c r="AB2350" s="32">
        <v>34.1492</v>
      </c>
      <c r="AC2350" s="32">
        <v>33.853499999999997</v>
      </c>
      <c r="AD2350" s="32">
        <v>34.516399999999997</v>
      </c>
      <c r="AE2350" s="32">
        <v>0.16320000000000001</v>
      </c>
      <c r="AF2350" s="32">
        <v>7.1210000000000004</v>
      </c>
      <c r="AG2350" s="32">
        <v>6.5151000000000003</v>
      </c>
      <c r="AH2350" s="32">
        <v>7.5805999999999996</v>
      </c>
      <c r="AI2350" s="32">
        <v>0.30470000000000003</v>
      </c>
      <c r="AJ2350" s="32">
        <v>6.3845999999999998</v>
      </c>
      <c r="AK2350" s="32">
        <v>5.5891000000000002</v>
      </c>
      <c r="AL2350" s="32">
        <v>7.3487</v>
      </c>
      <c r="AM2350" s="32">
        <v>0.51739999999999997</v>
      </c>
      <c r="AN2350" s="32">
        <v>0.2636</v>
      </c>
      <c r="AO2350" s="32">
        <v>0.22320000000000001</v>
      </c>
      <c r="AP2350" s="32">
        <v>8.3064</v>
      </c>
      <c r="AQ2350" s="32">
        <v>1.12E-2</v>
      </c>
      <c r="AR2350" s="32">
        <v>8.3031000000000006</v>
      </c>
      <c r="AS2350" s="32">
        <v>8.6999999999999994E-3</v>
      </c>
      <c r="AT2350" s="32">
        <v>34.010800000000003</v>
      </c>
      <c r="AU2350" s="32">
        <v>8.6999999999999994E-3</v>
      </c>
      <c r="AV2350" s="32">
        <v>34.122799999999998</v>
      </c>
      <c r="AW2350" s="32">
        <v>8.3000000000000004E-2</v>
      </c>
      <c r="AX2350" s="32">
        <v>3.1015999999999999</v>
      </c>
      <c r="AY2350">
        <v>2297.84</v>
      </c>
      <c r="AZ2350">
        <v>3.1023999999999998</v>
      </c>
      <c r="BA2350">
        <v>2298.8200000000002</v>
      </c>
      <c r="BB2350">
        <v>2414</v>
      </c>
      <c r="BC2350">
        <v>999.59</v>
      </c>
      <c r="BD2350" s="32">
        <v>4.2834000000000003</v>
      </c>
      <c r="BE2350" s="32">
        <v>4.2842000000000002</v>
      </c>
      <c r="BF2350" s="32">
        <v>34.973199999999999</v>
      </c>
      <c r="BG2350" s="32">
        <v>34.971699999999998</v>
      </c>
      <c r="BH2350" s="32"/>
      <c r="BI2350" s="34"/>
      <c r="BJ2350" s="34"/>
      <c r="BK2350" s="34"/>
      <c r="BL2350" s="34"/>
      <c r="BM2350">
        <v>-1</v>
      </c>
      <c r="BN2350" t="s">
        <v>2200</v>
      </c>
      <c r="BO2350" t="s">
        <v>8173</v>
      </c>
      <c r="BP2350" t="b">
        <v>1</v>
      </c>
    </row>
    <row r="2351" spans="1:68" x14ac:dyDescent="0.25">
      <c r="A2351" s="30" t="str">
        <f t="shared" si="37"/>
        <v>2015004052</v>
      </c>
      <c r="B2351" t="s">
        <v>244</v>
      </c>
      <c r="C2351">
        <v>52</v>
      </c>
      <c r="D2351" s="65" t="s">
        <v>8707</v>
      </c>
      <c r="E2351" t="s">
        <v>182</v>
      </c>
      <c r="F2351">
        <v>0</v>
      </c>
      <c r="G2351">
        <v>2015</v>
      </c>
      <c r="H2351">
        <v>1</v>
      </c>
      <c r="I2351" s="34">
        <v>1676.8</v>
      </c>
      <c r="J2351">
        <v>1660</v>
      </c>
      <c r="K2351" s="32">
        <v>42.734499999999997</v>
      </c>
      <c r="L2351" s="32">
        <v>-61.614800000000002</v>
      </c>
      <c r="M2351" s="31">
        <v>42115.175011574072</v>
      </c>
      <c r="N2351" s="33">
        <v>1.98</v>
      </c>
      <c r="O2351" s="33">
        <v>49.6</v>
      </c>
      <c r="P2351" s="32">
        <v>6.0880999999999998</v>
      </c>
      <c r="Q2351" s="32">
        <v>3.4207999999999998</v>
      </c>
      <c r="R2351" s="32">
        <v>8.5670000000000002</v>
      </c>
      <c r="S2351" s="32">
        <v>1.9682999999999999</v>
      </c>
      <c r="T2351" s="32">
        <v>6.0891000000000002</v>
      </c>
      <c r="U2351" s="32">
        <v>3.4203999999999999</v>
      </c>
      <c r="V2351" s="32">
        <v>8.5664999999999996</v>
      </c>
      <c r="W2351" s="32">
        <v>1.9673</v>
      </c>
      <c r="X2351" s="32">
        <v>33.33</v>
      </c>
      <c r="Y2351" s="32">
        <v>32.308100000000003</v>
      </c>
      <c r="Z2351" s="32">
        <v>34.290599999999998</v>
      </c>
      <c r="AA2351" s="32">
        <v>0.79690000000000005</v>
      </c>
      <c r="AB2351" s="32">
        <v>33.329300000000003</v>
      </c>
      <c r="AC2351" s="32">
        <v>32.308399999999999</v>
      </c>
      <c r="AD2351" s="32">
        <v>34.2913</v>
      </c>
      <c r="AE2351" s="32">
        <v>0.79620000000000002</v>
      </c>
      <c r="AF2351" s="32">
        <v>6.6261000000000001</v>
      </c>
      <c r="AG2351" s="32">
        <v>5.6803999999999997</v>
      </c>
      <c r="AH2351" s="32">
        <v>7.9786999999999999</v>
      </c>
      <c r="AI2351" s="32">
        <v>0.90239999999999998</v>
      </c>
      <c r="AJ2351" s="32">
        <v>6.6045999999999996</v>
      </c>
      <c r="AK2351" s="32">
        <v>5.6584000000000003</v>
      </c>
      <c r="AL2351" s="32">
        <v>7.9645999999999999</v>
      </c>
      <c r="AM2351" s="32">
        <v>0.90129999999999999</v>
      </c>
      <c r="AN2351" s="32">
        <v>0.95040000000000002</v>
      </c>
      <c r="AO2351" s="32">
        <v>0.95089999999999997</v>
      </c>
      <c r="AP2351" s="32">
        <v>3.8626</v>
      </c>
      <c r="AQ2351" s="32">
        <v>5.7999999999999996E-3</v>
      </c>
      <c r="AR2351" s="32">
        <v>3.8612000000000002</v>
      </c>
      <c r="AS2351" s="32">
        <v>6.0000000000000001E-3</v>
      </c>
      <c r="AT2351" s="32">
        <v>32.336199999999998</v>
      </c>
      <c r="AU2351" s="32">
        <v>1E-4</v>
      </c>
      <c r="AV2351" s="32">
        <v>32.336100000000002</v>
      </c>
      <c r="AW2351" s="32">
        <v>2.9999999999999997E-4</v>
      </c>
      <c r="AX2351" s="32">
        <v>3.4207999999999998</v>
      </c>
      <c r="AY2351">
        <v>15.87</v>
      </c>
      <c r="AZ2351">
        <v>3.4203999999999999</v>
      </c>
      <c r="BA2351">
        <v>15.87</v>
      </c>
      <c r="BB2351">
        <v>1685</v>
      </c>
      <c r="BC2351">
        <v>999.58</v>
      </c>
      <c r="BD2351" s="32">
        <v>4.3810000000000002</v>
      </c>
      <c r="BE2351" s="32">
        <v>4.3814000000000002</v>
      </c>
      <c r="BF2351" s="32">
        <v>34.976399999999998</v>
      </c>
      <c r="BG2351" s="32">
        <v>34.975099999999998</v>
      </c>
      <c r="BH2351" s="32">
        <v>3.4207999999999998</v>
      </c>
      <c r="BI2351" s="34">
        <v>16</v>
      </c>
      <c r="BJ2351" s="34">
        <v>0</v>
      </c>
      <c r="BK2351" s="34">
        <v>18</v>
      </c>
      <c r="BL2351" s="34">
        <v>18</v>
      </c>
      <c r="BM2351">
        <v>0</v>
      </c>
      <c r="BN2351" t="s">
        <v>2201</v>
      </c>
      <c r="BO2351" t="s">
        <v>8174</v>
      </c>
      <c r="BP2351" t="b">
        <v>1</v>
      </c>
    </row>
    <row r="2352" spans="1:68" x14ac:dyDescent="0.25">
      <c r="A2352" s="30" t="str">
        <f t="shared" si="37"/>
        <v>2015004056</v>
      </c>
      <c r="B2352" t="s">
        <v>244</v>
      </c>
      <c r="C2352">
        <v>56</v>
      </c>
      <c r="D2352" s="65" t="s">
        <v>8756</v>
      </c>
      <c r="E2352" t="s">
        <v>96</v>
      </c>
      <c r="F2352">
        <v>1</v>
      </c>
      <c r="G2352">
        <v>2015</v>
      </c>
      <c r="H2352">
        <v>1</v>
      </c>
      <c r="I2352" s="34">
        <v>1103.2</v>
      </c>
      <c r="J2352">
        <v>1096</v>
      </c>
      <c r="K2352" s="32">
        <v>42.828499999999998</v>
      </c>
      <c r="L2352" s="32">
        <v>-61.734299999999998</v>
      </c>
      <c r="M2352" s="31">
        <v>42115.3594212963</v>
      </c>
      <c r="N2352" s="33">
        <v>1.98</v>
      </c>
      <c r="O2352" s="33">
        <v>49.6</v>
      </c>
      <c r="P2352" s="32">
        <v>5.7115999999999998</v>
      </c>
      <c r="Q2352" s="32">
        <v>4.1524000000000001</v>
      </c>
      <c r="R2352" s="32">
        <v>9.1184999999999992</v>
      </c>
      <c r="S2352" s="32">
        <v>1.339</v>
      </c>
      <c r="T2352" s="32">
        <v>5.7069000000000001</v>
      </c>
      <c r="U2352" s="32">
        <v>4.1512000000000002</v>
      </c>
      <c r="V2352" s="32">
        <v>9.1184999999999992</v>
      </c>
      <c r="W2352" s="32">
        <v>1.3386</v>
      </c>
      <c r="X2352" s="32">
        <v>33.2697</v>
      </c>
      <c r="Y2352" s="32">
        <v>32.519599999999997</v>
      </c>
      <c r="Z2352" s="32">
        <v>34.526299999999999</v>
      </c>
      <c r="AA2352" s="32">
        <v>0.52149999999999996</v>
      </c>
      <c r="AB2352" s="32">
        <v>33.266800000000003</v>
      </c>
      <c r="AC2352" s="32">
        <v>32.519100000000002</v>
      </c>
      <c r="AD2352" s="32">
        <v>34.525700000000001</v>
      </c>
      <c r="AE2352" s="32">
        <v>0.5202</v>
      </c>
      <c r="AF2352" s="32">
        <v>6.9413999999999998</v>
      </c>
      <c r="AG2352" s="32">
        <v>5.9020999999999999</v>
      </c>
      <c r="AH2352" s="32">
        <v>7.8502000000000001</v>
      </c>
      <c r="AI2352" s="32">
        <v>0.52700000000000002</v>
      </c>
      <c r="AJ2352" s="32">
        <v>6.9177</v>
      </c>
      <c r="AK2352" s="32">
        <v>5.8684000000000003</v>
      </c>
      <c r="AL2352" s="32">
        <v>7.8060999999999998</v>
      </c>
      <c r="AM2352" s="32">
        <v>0.5232</v>
      </c>
      <c r="AN2352" s="32">
        <v>0.93010000000000004</v>
      </c>
      <c r="AO2352" s="32">
        <v>0.92989999999999995</v>
      </c>
      <c r="AP2352" s="32">
        <v>4.2007000000000003</v>
      </c>
      <c r="AQ2352" s="32">
        <v>5.4899999999999997E-2</v>
      </c>
      <c r="AR2352" s="32">
        <v>4.1950000000000003</v>
      </c>
      <c r="AS2352" s="32">
        <v>4.3299999999999998E-2</v>
      </c>
      <c r="AT2352" s="32">
        <v>32.538400000000003</v>
      </c>
      <c r="AU2352" s="32">
        <v>2.1399999999999999E-2</v>
      </c>
      <c r="AV2352" s="32">
        <v>32.537399999999998</v>
      </c>
      <c r="AW2352" s="32">
        <v>1.72E-2</v>
      </c>
      <c r="AX2352" s="32">
        <v>4.1524000000000001</v>
      </c>
      <c r="AY2352">
        <v>4.96</v>
      </c>
      <c r="AZ2352">
        <v>4.1512000000000002</v>
      </c>
      <c r="BA2352">
        <v>4.96</v>
      </c>
      <c r="BB2352">
        <v>1034.5</v>
      </c>
      <c r="BC2352">
        <v>999.57</v>
      </c>
      <c r="BD2352" s="32">
        <v>4.3899999999999997</v>
      </c>
      <c r="BE2352" s="32">
        <v>4.3907999999999996</v>
      </c>
      <c r="BF2352" s="32">
        <v>34.966099999999997</v>
      </c>
      <c r="BG2352" s="32">
        <v>34.964399999999998</v>
      </c>
      <c r="BH2352" s="32"/>
      <c r="BI2352" s="34"/>
      <c r="BJ2352" s="34"/>
      <c r="BK2352" s="34"/>
      <c r="BL2352" s="34"/>
      <c r="BM2352">
        <v>-1</v>
      </c>
      <c r="BN2352" t="s">
        <v>2202</v>
      </c>
      <c r="BO2352" t="s">
        <v>8175</v>
      </c>
      <c r="BP2352" t="b">
        <v>1</v>
      </c>
    </row>
    <row r="2353" spans="1:68" x14ac:dyDescent="0.25">
      <c r="A2353" s="30" t="str">
        <f t="shared" si="37"/>
        <v>2015004059</v>
      </c>
      <c r="B2353" t="s">
        <v>244</v>
      </c>
      <c r="C2353">
        <v>59</v>
      </c>
      <c r="D2353" s="65" t="s">
        <v>8835</v>
      </c>
      <c r="E2353" t="s">
        <v>126</v>
      </c>
      <c r="F2353">
        <v>0</v>
      </c>
      <c r="G2353">
        <v>2015</v>
      </c>
      <c r="H2353">
        <v>1</v>
      </c>
      <c r="I2353" s="34">
        <v>467.7</v>
      </c>
      <c r="J2353">
        <v>447</v>
      </c>
      <c r="K2353" s="32">
        <v>42.936999999999998</v>
      </c>
      <c r="L2353" s="32">
        <v>-61.84</v>
      </c>
      <c r="M2353" s="31">
        <v>42115.483391203707</v>
      </c>
      <c r="N2353" s="33">
        <v>0.99</v>
      </c>
      <c r="O2353" s="33">
        <v>49.6</v>
      </c>
      <c r="P2353" s="32">
        <v>6.2892000000000001</v>
      </c>
      <c r="Q2353" s="32">
        <v>3.5666000000000002</v>
      </c>
      <c r="R2353" s="32">
        <v>9.5749999999999993</v>
      </c>
      <c r="S2353" s="32">
        <v>2.2578999999999998</v>
      </c>
      <c r="T2353" s="32">
        <v>6.2845000000000004</v>
      </c>
      <c r="U2353" s="32">
        <v>3.5672000000000001</v>
      </c>
      <c r="V2353" s="32">
        <v>9.5742999999999991</v>
      </c>
      <c r="W2353" s="32">
        <v>2.2618999999999998</v>
      </c>
      <c r="X2353" s="32">
        <v>33.377800000000001</v>
      </c>
      <c r="Y2353" s="32">
        <v>32.3063</v>
      </c>
      <c r="Z2353" s="32">
        <v>34.653100000000002</v>
      </c>
      <c r="AA2353" s="32">
        <v>0.88</v>
      </c>
      <c r="AB2353" s="32">
        <v>33.372100000000003</v>
      </c>
      <c r="AC2353" s="32">
        <v>32.306699999999999</v>
      </c>
      <c r="AD2353" s="32">
        <v>34.653799999999997</v>
      </c>
      <c r="AE2353" s="32">
        <v>0.88109999999999999</v>
      </c>
      <c r="AF2353" s="32">
        <v>7.1905999999999999</v>
      </c>
      <c r="AG2353" s="32">
        <v>6.2778999999999998</v>
      </c>
      <c r="AH2353" s="32">
        <v>8.1148000000000007</v>
      </c>
      <c r="AI2353" s="32">
        <v>0.65449999999999997</v>
      </c>
      <c r="AJ2353" s="32">
        <v>7.1722000000000001</v>
      </c>
      <c r="AK2353" s="32">
        <v>6.2712000000000003</v>
      </c>
      <c r="AL2353" s="32">
        <v>8.0754000000000001</v>
      </c>
      <c r="AM2353" s="32">
        <v>0.64870000000000005</v>
      </c>
      <c r="AN2353" s="32">
        <v>1.0671999999999999</v>
      </c>
      <c r="AO2353" s="32">
        <v>1.0677000000000001</v>
      </c>
      <c r="AP2353" s="32">
        <v>3.5798999999999999</v>
      </c>
      <c r="AQ2353" s="32">
        <v>1.5599999999999999E-2</v>
      </c>
      <c r="AR2353" s="32">
        <v>3.5785999999999998</v>
      </c>
      <c r="AS2353" s="32">
        <v>1.38E-2</v>
      </c>
      <c r="AT2353" s="32">
        <v>32.311999999999998</v>
      </c>
      <c r="AU2353" s="32">
        <v>7.1000000000000004E-3</v>
      </c>
      <c r="AV2353" s="32">
        <v>32.311399999999999</v>
      </c>
      <c r="AW2353" s="32">
        <v>6.1999999999999998E-3</v>
      </c>
      <c r="AX2353" s="32">
        <v>3.5666000000000002</v>
      </c>
      <c r="AY2353">
        <v>3.97</v>
      </c>
      <c r="AZ2353">
        <v>3.5672000000000001</v>
      </c>
      <c r="BA2353">
        <v>3.97</v>
      </c>
      <c r="BB2353">
        <v>518</v>
      </c>
      <c r="BC2353">
        <v>467.72</v>
      </c>
      <c r="BD2353" s="32">
        <v>5.8796999999999997</v>
      </c>
      <c r="BE2353" s="32">
        <v>5.8800999999999997</v>
      </c>
      <c r="BF2353" s="32">
        <v>35.028399999999998</v>
      </c>
      <c r="BG2353" s="32">
        <v>35.027299999999997</v>
      </c>
      <c r="BH2353" s="32">
        <v>3.5666000000000002</v>
      </c>
      <c r="BI2353" s="34">
        <v>4</v>
      </c>
      <c r="BJ2353" s="34">
        <v>0</v>
      </c>
      <c r="BK2353" s="34">
        <v>15</v>
      </c>
      <c r="BL2353" s="34">
        <v>15</v>
      </c>
      <c r="BM2353">
        <v>0</v>
      </c>
      <c r="BN2353" t="s">
        <v>2203</v>
      </c>
      <c r="BO2353" t="s">
        <v>8176</v>
      </c>
      <c r="BP2353" t="b">
        <v>1</v>
      </c>
    </row>
    <row r="2354" spans="1:68" x14ac:dyDescent="0.25">
      <c r="A2354" s="30" t="str">
        <f t="shared" si="37"/>
        <v>2015004063</v>
      </c>
      <c r="B2354" t="s">
        <v>244</v>
      </c>
      <c r="C2354">
        <v>63</v>
      </c>
      <c r="D2354" s="65" t="s">
        <v>8712</v>
      </c>
      <c r="E2354" t="s">
        <v>94</v>
      </c>
      <c r="F2354">
        <v>1</v>
      </c>
      <c r="G2354">
        <v>2015</v>
      </c>
      <c r="H2354">
        <v>1</v>
      </c>
      <c r="I2354" s="34">
        <v>95.2</v>
      </c>
      <c r="J2354">
        <v>97</v>
      </c>
      <c r="K2354" s="32">
        <v>43.182499999999997</v>
      </c>
      <c r="L2354" s="32">
        <v>-62.098999999999997</v>
      </c>
      <c r="M2354" s="31">
        <v>42115.600127314814</v>
      </c>
      <c r="N2354" s="33">
        <v>1.98</v>
      </c>
      <c r="O2354" s="33">
        <v>49.6</v>
      </c>
      <c r="P2354" s="32">
        <v>4.9725000000000001</v>
      </c>
      <c r="Q2354" s="32">
        <v>4.7050999999999998</v>
      </c>
      <c r="R2354" s="32">
        <v>5.4067999999999996</v>
      </c>
      <c r="S2354" s="32">
        <v>0.1628</v>
      </c>
      <c r="T2354" s="32">
        <v>4.9747000000000003</v>
      </c>
      <c r="U2354" s="32">
        <v>4.7047999999999996</v>
      </c>
      <c r="V2354" s="32">
        <v>5.4066000000000001</v>
      </c>
      <c r="W2354" s="32">
        <v>0.16350000000000001</v>
      </c>
      <c r="X2354" s="32">
        <v>32.686799999999998</v>
      </c>
      <c r="Y2354" s="32">
        <v>32.588299999999997</v>
      </c>
      <c r="Z2354" s="32">
        <v>33.048699999999997</v>
      </c>
      <c r="AA2354" s="32">
        <v>0.14979999999999999</v>
      </c>
      <c r="AB2354" s="32">
        <v>32.686599999999999</v>
      </c>
      <c r="AC2354" s="32">
        <v>32.588500000000003</v>
      </c>
      <c r="AD2354" s="32">
        <v>33.047800000000002</v>
      </c>
      <c r="AE2354" s="32">
        <v>0.15010000000000001</v>
      </c>
      <c r="AF2354" s="32">
        <v>7.6595000000000004</v>
      </c>
      <c r="AG2354" s="32">
        <v>6.8872999999999998</v>
      </c>
      <c r="AH2354" s="32">
        <v>7.9279999999999999</v>
      </c>
      <c r="AI2354" s="32">
        <v>0.3609</v>
      </c>
      <c r="AJ2354" s="32">
        <v>7.6471999999999998</v>
      </c>
      <c r="AK2354" s="32">
        <v>6.8952</v>
      </c>
      <c r="AL2354" s="32">
        <v>7.8967000000000001</v>
      </c>
      <c r="AM2354" s="32">
        <v>0.3543</v>
      </c>
      <c r="AN2354" s="32">
        <v>0.3206</v>
      </c>
      <c r="AO2354" s="32">
        <v>0.32019999999999998</v>
      </c>
      <c r="AP2354" s="32">
        <v>5.0217000000000001</v>
      </c>
      <c r="AQ2354" s="32">
        <v>1.21E-2</v>
      </c>
      <c r="AR2354" s="32">
        <v>5.0221</v>
      </c>
      <c r="AS2354" s="32">
        <v>1.12E-2</v>
      </c>
      <c r="AT2354" s="32">
        <v>32.590600000000002</v>
      </c>
      <c r="AU2354" s="32">
        <v>3.0000000000000001E-3</v>
      </c>
      <c r="AV2354" s="32">
        <v>32.590400000000002</v>
      </c>
      <c r="AW2354" s="32">
        <v>2.8999999999999998E-3</v>
      </c>
      <c r="AX2354" s="32">
        <v>4.7050999999999998</v>
      </c>
      <c r="AY2354">
        <v>37.69</v>
      </c>
      <c r="AZ2354">
        <v>4.7047999999999996</v>
      </c>
      <c r="BA2354">
        <v>37.69</v>
      </c>
      <c r="BB2354">
        <v>107.2</v>
      </c>
      <c r="BD2354" s="32"/>
      <c r="BE2354" s="32"/>
      <c r="BF2354" s="32"/>
      <c r="BG2354" s="32"/>
      <c r="BH2354" s="32"/>
      <c r="BI2354" s="34"/>
      <c r="BJ2354" s="34"/>
      <c r="BK2354" s="34"/>
      <c r="BL2354" s="34"/>
      <c r="BM2354">
        <v>-1</v>
      </c>
      <c r="BN2354" t="s">
        <v>2204</v>
      </c>
      <c r="BO2354" t="s">
        <v>8177</v>
      </c>
      <c r="BP2354" t="b">
        <v>1</v>
      </c>
    </row>
    <row r="2355" spans="1:68" x14ac:dyDescent="0.25">
      <c r="A2355" s="30" t="str">
        <f t="shared" si="37"/>
        <v>2015004067</v>
      </c>
      <c r="B2355" t="s">
        <v>244</v>
      </c>
      <c r="C2355">
        <v>67</v>
      </c>
      <c r="D2355" s="65" t="s">
        <v>8836</v>
      </c>
      <c r="E2355" t="s">
        <v>93</v>
      </c>
      <c r="F2355">
        <v>1</v>
      </c>
      <c r="G2355">
        <v>2015</v>
      </c>
      <c r="H2355">
        <v>1</v>
      </c>
      <c r="I2355" s="34">
        <v>79.3</v>
      </c>
      <c r="J2355">
        <v>84</v>
      </c>
      <c r="K2355" s="32">
        <v>43.475200000000001</v>
      </c>
      <c r="L2355" s="32">
        <v>-62.4542</v>
      </c>
      <c r="M2355" s="31">
        <v>42115.718506944446</v>
      </c>
      <c r="N2355" s="33">
        <v>1.98</v>
      </c>
      <c r="O2355" s="33">
        <v>49.6</v>
      </c>
      <c r="P2355" s="32">
        <v>3.1318999999999999</v>
      </c>
      <c r="Q2355" s="32">
        <v>2.8372000000000002</v>
      </c>
      <c r="R2355" s="32">
        <v>3.3957999999999999</v>
      </c>
      <c r="S2355" s="32">
        <v>0.1348</v>
      </c>
      <c r="T2355" s="32">
        <v>3.1320000000000001</v>
      </c>
      <c r="U2355" s="32">
        <v>2.8372999999999999</v>
      </c>
      <c r="V2355" s="32">
        <v>3.4036</v>
      </c>
      <c r="W2355" s="32">
        <v>0.1353</v>
      </c>
      <c r="X2355" s="32">
        <v>31.927399999999999</v>
      </c>
      <c r="Y2355" s="32">
        <v>31.828499999999998</v>
      </c>
      <c r="Z2355" s="32">
        <v>32.451799999999999</v>
      </c>
      <c r="AA2355" s="32">
        <v>0.14460000000000001</v>
      </c>
      <c r="AB2355" s="32">
        <v>31.927199999999999</v>
      </c>
      <c r="AC2355" s="32">
        <v>31.828199999999999</v>
      </c>
      <c r="AD2355" s="32">
        <v>32.448</v>
      </c>
      <c r="AE2355" s="32">
        <v>0.14410000000000001</v>
      </c>
      <c r="AF2355" s="32">
        <v>8.1660000000000004</v>
      </c>
      <c r="AG2355" s="32">
        <v>6.4664999999999999</v>
      </c>
      <c r="AH2355" s="32">
        <v>8.5337999999999994</v>
      </c>
      <c r="AI2355" s="32">
        <v>0.63500000000000001</v>
      </c>
      <c r="AJ2355" s="32">
        <v>8.1550999999999991</v>
      </c>
      <c r="AK2355" s="32">
        <v>6.4781000000000004</v>
      </c>
      <c r="AL2355" s="32">
        <v>8.4804999999999993</v>
      </c>
      <c r="AM2355" s="32">
        <v>0.59099999999999997</v>
      </c>
      <c r="AN2355" s="32">
        <v>0.4803</v>
      </c>
      <c r="AO2355" s="32">
        <v>0.47699999999999998</v>
      </c>
      <c r="AP2355" s="32">
        <v>3.2149999999999999</v>
      </c>
      <c r="AQ2355" s="32">
        <v>6.9999999999999999E-4</v>
      </c>
      <c r="AR2355" s="32">
        <v>3.2149999999999999</v>
      </c>
      <c r="AS2355" s="32">
        <v>5.0000000000000001E-4</v>
      </c>
      <c r="AT2355" s="32">
        <v>31.828800000000001</v>
      </c>
      <c r="AU2355" s="32">
        <v>2.9999999999999997E-4</v>
      </c>
      <c r="AV2355" s="32">
        <v>31.828399999999998</v>
      </c>
      <c r="AW2355" s="32">
        <v>1E-4</v>
      </c>
      <c r="AX2355" s="32">
        <v>2.8372000000000002</v>
      </c>
      <c r="AY2355">
        <v>42.65</v>
      </c>
      <c r="AZ2355">
        <v>2.8372999999999999</v>
      </c>
      <c r="BA2355">
        <v>42.65</v>
      </c>
      <c r="BB2355">
        <v>84.1</v>
      </c>
      <c r="BD2355" s="32"/>
      <c r="BE2355" s="32"/>
      <c r="BF2355" s="32"/>
      <c r="BG2355" s="32"/>
      <c r="BH2355" s="32">
        <v>2.8372000000000002</v>
      </c>
      <c r="BI2355" s="34">
        <v>43</v>
      </c>
      <c r="BJ2355" s="34">
        <v>0</v>
      </c>
      <c r="BK2355" s="34">
        <v>51</v>
      </c>
      <c r="BL2355" s="34">
        <v>51</v>
      </c>
      <c r="BM2355">
        <v>0</v>
      </c>
      <c r="BN2355" t="s">
        <v>2205</v>
      </c>
      <c r="BO2355" t="s">
        <v>8178</v>
      </c>
      <c r="BP2355" t="b">
        <v>1</v>
      </c>
    </row>
    <row r="2356" spans="1:68" x14ac:dyDescent="0.25">
      <c r="A2356" s="30" t="str">
        <f t="shared" si="37"/>
        <v>2015004071</v>
      </c>
      <c r="B2356" t="s">
        <v>244</v>
      </c>
      <c r="C2356">
        <v>71</v>
      </c>
      <c r="D2356" s="65" t="s">
        <v>8869</v>
      </c>
      <c r="E2356" t="s">
        <v>112</v>
      </c>
      <c r="F2356">
        <v>1</v>
      </c>
      <c r="G2356">
        <v>2015</v>
      </c>
      <c r="H2356">
        <v>1</v>
      </c>
      <c r="I2356" s="34">
        <v>260.7</v>
      </c>
      <c r="J2356">
        <v>262</v>
      </c>
      <c r="K2356" s="32">
        <v>43.884</v>
      </c>
      <c r="L2356" s="32">
        <v>-62.887700000000002</v>
      </c>
      <c r="M2356" s="31">
        <v>42115.878344907411</v>
      </c>
      <c r="N2356" s="33">
        <v>2.98</v>
      </c>
      <c r="O2356" s="33">
        <v>49.59</v>
      </c>
      <c r="P2356" s="32">
        <v>1.8531</v>
      </c>
      <c r="Q2356" s="32">
        <v>1.6217999999999999</v>
      </c>
      <c r="R2356" s="32">
        <v>2.5962999999999998</v>
      </c>
      <c r="S2356" s="32">
        <v>0.3327</v>
      </c>
      <c r="T2356" s="32">
        <v>1.8514999999999999</v>
      </c>
      <c r="U2356" s="32">
        <v>1.6214999999999999</v>
      </c>
      <c r="V2356" s="32">
        <v>2.5842000000000001</v>
      </c>
      <c r="W2356" s="32">
        <v>0.33110000000000001</v>
      </c>
      <c r="X2356" s="32">
        <v>31.648599999999998</v>
      </c>
      <c r="Y2356" s="32">
        <v>31.405899999999999</v>
      </c>
      <c r="Z2356" s="32">
        <v>32.250599999999999</v>
      </c>
      <c r="AA2356" s="32">
        <v>0.3175</v>
      </c>
      <c r="AB2356" s="32">
        <v>31.646699999999999</v>
      </c>
      <c r="AC2356" s="32">
        <v>31.4055</v>
      </c>
      <c r="AD2356" s="32">
        <v>32.253</v>
      </c>
      <c r="AE2356" s="32">
        <v>0.31640000000000001</v>
      </c>
      <c r="AF2356" s="32">
        <v>8.7711000000000006</v>
      </c>
      <c r="AG2356" s="32">
        <v>7.0061</v>
      </c>
      <c r="AH2356" s="32">
        <v>9.4597999999999995</v>
      </c>
      <c r="AI2356" s="32">
        <v>0.7944</v>
      </c>
      <c r="AJ2356" s="32">
        <v>8.7675000000000001</v>
      </c>
      <c r="AK2356" s="32">
        <v>7.1360000000000001</v>
      </c>
      <c r="AL2356" s="32">
        <v>9.4184000000000001</v>
      </c>
      <c r="AM2356" s="32">
        <v>0.76200000000000001</v>
      </c>
      <c r="AN2356" s="32">
        <v>0.62119999999999997</v>
      </c>
      <c r="AO2356" s="32">
        <v>0.62339999999999995</v>
      </c>
      <c r="AP2356" s="32">
        <v>1.6348</v>
      </c>
      <c r="AQ2356" s="32">
        <v>1.6999999999999999E-3</v>
      </c>
      <c r="AR2356" s="32">
        <v>1.635</v>
      </c>
      <c r="AS2356" s="32">
        <v>1.6000000000000001E-3</v>
      </c>
      <c r="AT2356" s="32">
        <v>31.406400000000001</v>
      </c>
      <c r="AU2356" s="32">
        <v>5.0000000000000001E-4</v>
      </c>
      <c r="AV2356" s="32">
        <v>31.405899999999999</v>
      </c>
      <c r="AW2356" s="32">
        <v>4.0000000000000002E-4</v>
      </c>
      <c r="AX2356" s="32">
        <v>1.6217999999999999</v>
      </c>
      <c r="AY2356">
        <v>29.76</v>
      </c>
      <c r="AZ2356">
        <v>1.6214999999999999</v>
      </c>
      <c r="BA2356">
        <v>30.75</v>
      </c>
      <c r="BB2356">
        <v>263.60000000000002</v>
      </c>
      <c r="BC2356">
        <v>260.73</v>
      </c>
      <c r="BD2356" s="32">
        <v>9.1113999999999997</v>
      </c>
      <c r="BE2356" s="32">
        <v>9.1113999999999997</v>
      </c>
      <c r="BF2356" s="32">
        <v>35.1203</v>
      </c>
      <c r="BG2356" s="32">
        <v>35.120199999999997</v>
      </c>
      <c r="BH2356" s="32">
        <v>1.6217999999999999</v>
      </c>
      <c r="BI2356" s="34">
        <v>30</v>
      </c>
      <c r="BJ2356" s="34">
        <v>0</v>
      </c>
      <c r="BK2356" s="34">
        <v>63</v>
      </c>
      <c r="BL2356" s="34">
        <v>63</v>
      </c>
      <c r="BM2356">
        <v>0</v>
      </c>
      <c r="BN2356" t="s">
        <v>2206</v>
      </c>
      <c r="BO2356" t="s">
        <v>8179</v>
      </c>
      <c r="BP2356" t="b">
        <v>1</v>
      </c>
    </row>
    <row r="2357" spans="1:68" x14ac:dyDescent="0.25">
      <c r="A2357" s="30" t="str">
        <f t="shared" si="37"/>
        <v>2015004074</v>
      </c>
      <c r="B2357" t="s">
        <v>244</v>
      </c>
      <c r="C2357">
        <v>74</v>
      </c>
      <c r="D2357" s="65" t="s">
        <v>8916</v>
      </c>
      <c r="E2357" t="s">
        <v>103</v>
      </c>
      <c r="F2357">
        <v>1</v>
      </c>
      <c r="G2357">
        <v>2015</v>
      </c>
      <c r="H2357">
        <v>1</v>
      </c>
      <c r="I2357" s="34">
        <v>158.69999999999999</v>
      </c>
      <c r="J2357">
        <v>156</v>
      </c>
      <c r="K2357" s="32">
        <v>44.267000000000003</v>
      </c>
      <c r="L2357" s="32">
        <v>-63.321300000000001</v>
      </c>
      <c r="M2357" s="31">
        <v>42116.0390625</v>
      </c>
      <c r="N2357" s="33">
        <v>0.99</v>
      </c>
      <c r="O2357" s="33">
        <v>49.59</v>
      </c>
      <c r="P2357" s="32">
        <v>0.34060000000000001</v>
      </c>
      <c r="Q2357" s="32">
        <v>-1.0141</v>
      </c>
      <c r="R2357" s="32">
        <v>1.1289</v>
      </c>
      <c r="S2357" s="32">
        <v>0.80820000000000003</v>
      </c>
      <c r="T2357" s="32">
        <v>0.3392</v>
      </c>
      <c r="U2357" s="32">
        <v>-1.0175000000000001</v>
      </c>
      <c r="V2357" s="32">
        <v>1.1285000000000001</v>
      </c>
      <c r="W2357" s="32">
        <v>0.81130000000000002</v>
      </c>
      <c r="X2357" s="32">
        <v>31.186199999999999</v>
      </c>
      <c r="Y2357" s="32">
        <v>31.000699999999998</v>
      </c>
      <c r="Z2357" s="32">
        <v>31.436800000000002</v>
      </c>
      <c r="AA2357" s="32">
        <v>0.16969999999999999</v>
      </c>
      <c r="AB2357" s="32">
        <v>31.186699999999998</v>
      </c>
      <c r="AC2357" s="32">
        <v>30.998200000000001</v>
      </c>
      <c r="AD2357" s="32">
        <v>31.434699999999999</v>
      </c>
      <c r="AE2357" s="32">
        <v>0.16930000000000001</v>
      </c>
      <c r="AF2357" s="32">
        <v>8.8806999999999992</v>
      </c>
      <c r="AG2357" s="32">
        <v>8.2443000000000008</v>
      </c>
      <c r="AH2357" s="32">
        <v>9.6931999999999992</v>
      </c>
      <c r="AI2357" s="32">
        <v>0.38190000000000002</v>
      </c>
      <c r="AJ2357" s="32">
        <v>8.7270000000000003</v>
      </c>
      <c r="AK2357" s="32">
        <v>8.1143000000000001</v>
      </c>
      <c r="AL2357" s="32">
        <v>9.2677999999999994</v>
      </c>
      <c r="AM2357" s="32">
        <v>0.33650000000000002</v>
      </c>
      <c r="AN2357" s="32">
        <v>0.4199</v>
      </c>
      <c r="AO2357" s="32">
        <v>0.41620000000000001</v>
      </c>
      <c r="AP2357" s="32">
        <v>1.0293000000000001</v>
      </c>
      <c r="AQ2357" s="32">
        <v>1.2999999999999999E-2</v>
      </c>
      <c r="AR2357" s="32">
        <v>1.0322</v>
      </c>
      <c r="AS2357" s="32">
        <v>1.4200000000000001E-2</v>
      </c>
      <c r="AT2357" s="32">
        <v>31.028700000000001</v>
      </c>
      <c r="AU2357" s="32">
        <v>1.11E-2</v>
      </c>
      <c r="AV2357" s="32">
        <v>31.031099999999999</v>
      </c>
      <c r="AW2357" s="32">
        <v>1.1299999999999999E-2</v>
      </c>
      <c r="AX2357" s="32">
        <v>-1.0141</v>
      </c>
      <c r="AY2357">
        <v>44.63</v>
      </c>
      <c r="AZ2357">
        <v>-1.0175000000000001</v>
      </c>
      <c r="BA2357">
        <v>44.63</v>
      </c>
      <c r="BB2357">
        <v>148.80000000000001</v>
      </c>
      <c r="BC2357">
        <v>148.74</v>
      </c>
      <c r="BD2357" s="32">
        <v>7.5016999999999996</v>
      </c>
      <c r="BE2357" s="32">
        <v>7.5761000000000003</v>
      </c>
      <c r="BF2357" s="32">
        <v>34.040999999999997</v>
      </c>
      <c r="BG2357" s="32">
        <v>34.038600000000002</v>
      </c>
      <c r="BH2357" s="32">
        <v>-1.0141</v>
      </c>
      <c r="BI2357" s="34">
        <v>45</v>
      </c>
      <c r="BJ2357" s="34">
        <v>0</v>
      </c>
      <c r="BK2357" s="34">
        <v>125</v>
      </c>
      <c r="BL2357" s="34">
        <v>125</v>
      </c>
      <c r="BM2357">
        <v>0</v>
      </c>
      <c r="BN2357" t="s">
        <v>2207</v>
      </c>
      <c r="BO2357" t="s">
        <v>8180</v>
      </c>
      <c r="BP2357" t="b">
        <v>1</v>
      </c>
    </row>
    <row r="2358" spans="1:68" x14ac:dyDescent="0.25">
      <c r="A2358" s="30" t="str">
        <f t="shared" si="37"/>
        <v>2015004077</v>
      </c>
      <c r="B2358" t="s">
        <v>244</v>
      </c>
      <c r="C2358">
        <v>77</v>
      </c>
      <c r="D2358" s="65" t="s">
        <v>8719</v>
      </c>
      <c r="E2358" t="s">
        <v>95</v>
      </c>
      <c r="F2358">
        <v>1</v>
      </c>
      <c r="G2358">
        <v>2015</v>
      </c>
      <c r="H2358">
        <v>1</v>
      </c>
      <c r="I2358" s="34">
        <v>85.3</v>
      </c>
      <c r="J2358">
        <v>86</v>
      </c>
      <c r="K2358" s="32">
        <v>44.399799999999999</v>
      </c>
      <c r="L2358" s="32">
        <v>-63.453299999999999</v>
      </c>
      <c r="M2358" s="31">
        <v>42116.120046296295</v>
      </c>
      <c r="N2358" s="33">
        <v>2.98</v>
      </c>
      <c r="O2358" s="33">
        <v>49.59</v>
      </c>
      <c r="P2358" s="32">
        <v>0.7419</v>
      </c>
      <c r="Q2358" s="32">
        <v>-0.2762</v>
      </c>
      <c r="R2358" s="32">
        <v>1.1349</v>
      </c>
      <c r="S2358" s="32">
        <v>0.55000000000000004</v>
      </c>
      <c r="T2358" s="32">
        <v>0.74419999999999997</v>
      </c>
      <c r="U2358" s="32">
        <v>-0.27550000000000002</v>
      </c>
      <c r="V2358" s="32">
        <v>1.1349</v>
      </c>
      <c r="W2358" s="32">
        <v>0.54879999999999995</v>
      </c>
      <c r="X2358" s="32">
        <v>31.0166</v>
      </c>
      <c r="Y2358" s="32">
        <v>30.9556</v>
      </c>
      <c r="Z2358" s="32">
        <v>31.2666</v>
      </c>
      <c r="AA2358" s="32">
        <v>0.1004</v>
      </c>
      <c r="AB2358" s="32">
        <v>31.016100000000002</v>
      </c>
      <c r="AC2358" s="32">
        <v>30.955100000000002</v>
      </c>
      <c r="AD2358" s="32">
        <v>31.266300000000001</v>
      </c>
      <c r="AE2358" s="32">
        <v>0.1</v>
      </c>
      <c r="AF2358" s="32">
        <v>8.6737000000000002</v>
      </c>
      <c r="AG2358" s="32">
        <v>8.2005999999999997</v>
      </c>
      <c r="AH2358" s="32">
        <v>8.9266000000000005</v>
      </c>
      <c r="AI2358" s="32">
        <v>0.2676</v>
      </c>
      <c r="AJ2358" s="32">
        <v>8.6507000000000005</v>
      </c>
      <c r="AK2358" s="32">
        <v>8.1942000000000004</v>
      </c>
      <c r="AL2358" s="32">
        <v>8.8689</v>
      </c>
      <c r="AM2358" s="32">
        <v>0.2445</v>
      </c>
      <c r="AN2358" s="32">
        <v>0.31419999999999998</v>
      </c>
      <c r="AO2358" s="32">
        <v>0.31430000000000002</v>
      </c>
      <c r="AP2358" s="32">
        <v>1.1348</v>
      </c>
      <c r="AQ2358" s="32">
        <v>1E-4</v>
      </c>
      <c r="AR2358" s="32">
        <v>1.1346000000000001</v>
      </c>
      <c r="AS2358" s="32">
        <v>2.9999999999999997E-4</v>
      </c>
      <c r="AT2358" s="32">
        <v>30.9558</v>
      </c>
      <c r="AU2358" s="32">
        <v>2.9999999999999997E-4</v>
      </c>
      <c r="AV2358" s="32">
        <v>30.955400000000001</v>
      </c>
      <c r="AW2358" s="32">
        <v>2.9999999999999997E-4</v>
      </c>
      <c r="AX2358" s="32">
        <v>-0.8</v>
      </c>
      <c r="AY2358">
        <v>60.5</v>
      </c>
      <c r="AZ2358">
        <v>-0.79900000000000004</v>
      </c>
      <c r="BA2358">
        <v>60.5</v>
      </c>
      <c r="BB2358">
        <v>83.5</v>
      </c>
      <c r="BC2358">
        <v>83.31</v>
      </c>
      <c r="BD2358" s="32">
        <v>-2.1700000000000001E-2</v>
      </c>
      <c r="BE2358" s="32">
        <v>-2.1700000000000001E-2</v>
      </c>
      <c r="BF2358" s="32">
        <v>31.627700000000001</v>
      </c>
      <c r="BG2358" s="32">
        <v>31.6267</v>
      </c>
      <c r="BH2358" s="32">
        <v>-0.8</v>
      </c>
      <c r="BI2358" s="34">
        <v>61</v>
      </c>
      <c r="BJ2358" s="34">
        <v>0</v>
      </c>
      <c r="BK2358" s="34">
        <v>86</v>
      </c>
      <c r="BL2358" s="34">
        <v>86</v>
      </c>
      <c r="BM2358">
        <v>0</v>
      </c>
      <c r="BN2358" t="s">
        <v>2208</v>
      </c>
      <c r="BO2358" t="s">
        <v>8181</v>
      </c>
      <c r="BP2358" t="b">
        <v>1</v>
      </c>
    </row>
    <row r="2359" spans="1:68" x14ac:dyDescent="0.25">
      <c r="A2359" s="30" t="str">
        <f t="shared" si="37"/>
        <v>2015004079</v>
      </c>
      <c r="B2359" t="s">
        <v>244</v>
      </c>
      <c r="C2359">
        <v>79</v>
      </c>
      <c r="D2359" s="65" t="s">
        <v>8886</v>
      </c>
      <c r="E2359" t="s">
        <v>185</v>
      </c>
      <c r="F2359">
        <v>0</v>
      </c>
      <c r="G2359">
        <v>2015</v>
      </c>
      <c r="H2359">
        <v>1</v>
      </c>
      <c r="I2359" s="34">
        <v>812.8</v>
      </c>
      <c r="J2359">
        <v>838</v>
      </c>
      <c r="K2359" s="32">
        <v>43.712699999999998</v>
      </c>
      <c r="L2359" s="32">
        <v>-59.004300000000001</v>
      </c>
      <c r="M2359" s="31">
        <v>42117.044363425928</v>
      </c>
      <c r="N2359" s="33">
        <v>1.98</v>
      </c>
      <c r="O2359" s="33">
        <v>49.59</v>
      </c>
      <c r="P2359" s="32">
        <v>4.9625000000000004</v>
      </c>
      <c r="Q2359" s="32">
        <v>4.8597999999999999</v>
      </c>
      <c r="R2359" s="32">
        <v>5.6292</v>
      </c>
      <c r="S2359" s="32">
        <v>0.19170000000000001</v>
      </c>
      <c r="T2359" s="32">
        <v>4.9621000000000004</v>
      </c>
      <c r="U2359" s="32">
        <v>4.8597000000000001</v>
      </c>
      <c r="V2359" s="32">
        <v>5.6341999999999999</v>
      </c>
      <c r="W2359" s="32">
        <v>0.19159999999999999</v>
      </c>
      <c r="X2359" s="32">
        <v>33.091099999999997</v>
      </c>
      <c r="Y2359" s="32">
        <v>33.026200000000003</v>
      </c>
      <c r="Z2359" s="32">
        <v>33.447699999999998</v>
      </c>
      <c r="AA2359" s="32">
        <v>0.1135</v>
      </c>
      <c r="AB2359" s="32">
        <v>33.090899999999998</v>
      </c>
      <c r="AC2359" s="32">
        <v>33.026400000000002</v>
      </c>
      <c r="AD2359" s="32">
        <v>33.448399999999999</v>
      </c>
      <c r="AE2359" s="32">
        <v>0.1133</v>
      </c>
      <c r="AF2359" s="32">
        <v>7.3872999999999998</v>
      </c>
      <c r="AG2359" s="32">
        <v>7.0183999999999997</v>
      </c>
      <c r="AH2359" s="32">
        <v>7.4813999999999998</v>
      </c>
      <c r="AI2359" s="32">
        <v>0.13</v>
      </c>
      <c r="AJ2359" s="32">
        <v>7.3479000000000001</v>
      </c>
      <c r="AK2359" s="32">
        <v>6.9856999999999996</v>
      </c>
      <c r="AL2359" s="32">
        <v>7.4343000000000004</v>
      </c>
      <c r="AM2359" s="32">
        <v>0.12790000000000001</v>
      </c>
      <c r="AN2359" s="32">
        <v>0.24340000000000001</v>
      </c>
      <c r="AO2359" s="32">
        <v>0.2432</v>
      </c>
      <c r="AP2359" s="32">
        <v>4.8674999999999997</v>
      </c>
      <c r="AQ2359" s="32">
        <v>5.0000000000000001E-4</v>
      </c>
      <c r="AR2359" s="32">
        <v>4.8693</v>
      </c>
      <c r="AS2359" s="32">
        <v>1.5E-3</v>
      </c>
      <c r="AT2359" s="32">
        <v>33.029499999999999</v>
      </c>
      <c r="AU2359" s="32">
        <v>8.9999999999999998E-4</v>
      </c>
      <c r="AV2359" s="32">
        <v>33.028500000000001</v>
      </c>
      <c r="AW2359" s="32">
        <v>1.8E-3</v>
      </c>
      <c r="AX2359" s="32">
        <v>4.6144999999999996</v>
      </c>
      <c r="AY2359">
        <v>812.82</v>
      </c>
      <c r="AZ2359">
        <v>4.6140999999999996</v>
      </c>
      <c r="BA2359">
        <v>812.82</v>
      </c>
      <c r="BB2359">
        <v>900</v>
      </c>
      <c r="BC2359">
        <v>812.82</v>
      </c>
      <c r="BD2359" s="32">
        <v>4.6144999999999996</v>
      </c>
      <c r="BE2359" s="32">
        <v>4.6140999999999996</v>
      </c>
      <c r="BF2359" s="32">
        <v>34.964599999999997</v>
      </c>
      <c r="BG2359" s="32">
        <v>34.963799999999999</v>
      </c>
      <c r="BH2359" s="32"/>
      <c r="BI2359" s="34"/>
      <c r="BJ2359" s="34"/>
      <c r="BK2359" s="34"/>
      <c r="BL2359" s="34"/>
      <c r="BM2359">
        <v>-1</v>
      </c>
      <c r="BN2359" t="s">
        <v>2209</v>
      </c>
      <c r="BO2359" t="s">
        <v>8182</v>
      </c>
      <c r="BP2359" t="b">
        <v>1</v>
      </c>
    </row>
    <row r="2360" spans="1:68" x14ac:dyDescent="0.25">
      <c r="A2360" s="30" t="str">
        <f t="shared" si="37"/>
        <v>2015004081</v>
      </c>
      <c r="B2360" t="s">
        <v>244</v>
      </c>
      <c r="C2360">
        <v>81</v>
      </c>
      <c r="D2360" s="65" t="s">
        <v>8891</v>
      </c>
      <c r="E2360" t="s">
        <v>124</v>
      </c>
      <c r="F2360">
        <v>0</v>
      </c>
      <c r="G2360">
        <v>2015</v>
      </c>
      <c r="H2360">
        <v>1</v>
      </c>
      <c r="I2360" s="34">
        <v>466.7</v>
      </c>
      <c r="J2360">
        <v>450</v>
      </c>
      <c r="K2360" s="32">
        <v>43.9998</v>
      </c>
      <c r="L2360" s="32">
        <v>-59.020299999999999</v>
      </c>
      <c r="M2360" s="31">
        <v>42117.177557870367</v>
      </c>
      <c r="N2360" s="33">
        <v>1.98</v>
      </c>
      <c r="O2360" s="33">
        <v>49.59</v>
      </c>
      <c r="P2360" s="32">
        <v>4.2725</v>
      </c>
      <c r="Q2360" s="32">
        <v>3.8515000000000001</v>
      </c>
      <c r="R2360" s="32">
        <v>5.0865999999999998</v>
      </c>
      <c r="S2360" s="32">
        <v>0.31780000000000003</v>
      </c>
      <c r="T2360" s="32">
        <v>4.2732000000000001</v>
      </c>
      <c r="U2360" s="32">
        <v>3.8502999999999998</v>
      </c>
      <c r="V2360" s="32">
        <v>5.1905000000000001</v>
      </c>
      <c r="W2360" s="32">
        <v>0.32500000000000001</v>
      </c>
      <c r="X2360" s="32">
        <v>32.861199999999997</v>
      </c>
      <c r="Y2360" s="32">
        <v>32.720700000000001</v>
      </c>
      <c r="Z2360" s="32">
        <v>33.267699999999998</v>
      </c>
      <c r="AA2360" s="32">
        <v>0.13020000000000001</v>
      </c>
      <c r="AB2360" s="32">
        <v>32.8611</v>
      </c>
      <c r="AC2360" s="32">
        <v>32.72</v>
      </c>
      <c r="AD2360" s="32">
        <v>33.304000000000002</v>
      </c>
      <c r="AE2360" s="32">
        <v>0.1328</v>
      </c>
      <c r="AF2360" s="32">
        <v>7.5106000000000002</v>
      </c>
      <c r="AG2360" s="32">
        <v>6.9311999999999996</v>
      </c>
      <c r="AH2360" s="32">
        <v>7.6470000000000002</v>
      </c>
      <c r="AI2360" s="32">
        <v>0.1507</v>
      </c>
      <c r="AJ2360" s="32">
        <v>7.4843999999999999</v>
      </c>
      <c r="AK2360" s="32">
        <v>6.8822999999999999</v>
      </c>
      <c r="AL2360" s="32">
        <v>7.61</v>
      </c>
      <c r="AM2360" s="32">
        <v>0.1477</v>
      </c>
      <c r="AN2360" s="32">
        <v>0.29670000000000002</v>
      </c>
      <c r="AO2360" s="32">
        <v>0.31530000000000002</v>
      </c>
      <c r="AP2360" s="32">
        <v>3.8900999999999999</v>
      </c>
      <c r="AQ2360" s="32">
        <v>3.0499999999999999E-2</v>
      </c>
      <c r="AR2360" s="32">
        <v>3.8959999999999999</v>
      </c>
      <c r="AS2360" s="32">
        <v>3.5400000000000001E-2</v>
      </c>
      <c r="AT2360" s="32">
        <v>32.730200000000004</v>
      </c>
      <c r="AU2360" s="32">
        <v>8.5000000000000006E-3</v>
      </c>
      <c r="AV2360" s="32">
        <v>32.731200000000001</v>
      </c>
      <c r="AW2360" s="32">
        <v>9.4000000000000004E-3</v>
      </c>
      <c r="AX2360" s="32">
        <v>3.8515000000000001</v>
      </c>
      <c r="AY2360">
        <v>2.98</v>
      </c>
      <c r="AZ2360">
        <v>3.8502999999999998</v>
      </c>
      <c r="BA2360">
        <v>2.98</v>
      </c>
      <c r="BB2360">
        <v>500</v>
      </c>
      <c r="BC2360">
        <v>466.69</v>
      </c>
      <c r="BD2360" s="32">
        <v>5.7625000000000002</v>
      </c>
      <c r="BE2360" s="32">
        <v>5.7632000000000003</v>
      </c>
      <c r="BF2360" s="32">
        <v>34.988599999999998</v>
      </c>
      <c r="BG2360" s="32">
        <v>34.988100000000003</v>
      </c>
      <c r="BH2360" s="32">
        <v>3.8515000000000001</v>
      </c>
      <c r="BI2360" s="34">
        <v>3</v>
      </c>
      <c r="BJ2360" s="34">
        <v>0</v>
      </c>
      <c r="BK2360" s="34">
        <v>20</v>
      </c>
      <c r="BL2360" s="34">
        <v>18</v>
      </c>
      <c r="BM2360">
        <v>0</v>
      </c>
      <c r="BN2360" t="s">
        <v>2210</v>
      </c>
      <c r="BO2360" t="s">
        <v>8183</v>
      </c>
      <c r="BP2360" t="b">
        <v>1</v>
      </c>
    </row>
    <row r="2361" spans="1:68" x14ac:dyDescent="0.25">
      <c r="A2361" s="30" t="str">
        <f t="shared" si="37"/>
        <v>2015004083</v>
      </c>
      <c r="B2361" t="s">
        <v>244</v>
      </c>
      <c r="C2361">
        <v>83</v>
      </c>
      <c r="D2361" s="65" t="s">
        <v>8720</v>
      </c>
      <c r="E2361" t="s">
        <v>123</v>
      </c>
      <c r="F2361">
        <v>0</v>
      </c>
      <c r="G2361">
        <v>2015</v>
      </c>
      <c r="H2361">
        <v>1</v>
      </c>
      <c r="I2361" s="34">
        <v>2116</v>
      </c>
      <c r="J2361">
        <v>2100</v>
      </c>
      <c r="K2361" s="32">
        <v>43.790300000000002</v>
      </c>
      <c r="L2361" s="32">
        <v>-58.898699999999998</v>
      </c>
      <c r="M2361" s="31">
        <v>42117.305659722224</v>
      </c>
      <c r="N2361" s="33">
        <v>1.98</v>
      </c>
      <c r="O2361" s="33">
        <v>49.59</v>
      </c>
      <c r="P2361" s="32">
        <v>4.3052999999999999</v>
      </c>
      <c r="Q2361" s="32">
        <v>3.8433000000000002</v>
      </c>
      <c r="R2361" s="32">
        <v>5.6540999999999997</v>
      </c>
      <c r="S2361" s="32">
        <v>0.58599999999999997</v>
      </c>
      <c r="T2361" s="32">
        <v>4.3025000000000002</v>
      </c>
      <c r="U2361" s="32">
        <v>3.8426999999999998</v>
      </c>
      <c r="V2361" s="32">
        <v>5.6482000000000001</v>
      </c>
      <c r="W2361" s="32">
        <v>0.58360000000000001</v>
      </c>
      <c r="X2361" s="32">
        <v>32.999400000000001</v>
      </c>
      <c r="Y2361" s="32">
        <v>32.787300000000002</v>
      </c>
      <c r="Z2361" s="32">
        <v>33.562399999999997</v>
      </c>
      <c r="AA2361" s="32">
        <v>0.26840000000000003</v>
      </c>
      <c r="AB2361" s="32">
        <v>32.997</v>
      </c>
      <c r="AC2361" s="32">
        <v>32.787199999999999</v>
      </c>
      <c r="AD2361" s="32">
        <v>33.559199999999997</v>
      </c>
      <c r="AE2361" s="32">
        <v>0.2666</v>
      </c>
      <c r="AF2361" s="32">
        <v>7.4298999999999999</v>
      </c>
      <c r="AG2361" s="32">
        <v>6.6096000000000004</v>
      </c>
      <c r="AH2361" s="32">
        <v>7.7657999999999996</v>
      </c>
      <c r="AI2361" s="32">
        <v>0.39639999999999997</v>
      </c>
      <c r="AJ2361" s="32">
        <v>7.4321999999999999</v>
      </c>
      <c r="AK2361" s="32">
        <v>6.5982000000000003</v>
      </c>
      <c r="AL2361" s="32">
        <v>7.7465999999999999</v>
      </c>
      <c r="AM2361" s="32">
        <v>0.39179999999999998</v>
      </c>
      <c r="AN2361" s="32">
        <v>0.4158</v>
      </c>
      <c r="AO2361" s="32">
        <v>0.41410000000000002</v>
      </c>
      <c r="AP2361" s="32">
        <v>3.8536000000000001</v>
      </c>
      <c r="AQ2361" s="32">
        <v>4.1999999999999997E-3</v>
      </c>
      <c r="AR2361" s="32">
        <v>3.8536000000000001</v>
      </c>
      <c r="AS2361" s="32">
        <v>4.3E-3</v>
      </c>
      <c r="AT2361" s="32">
        <v>32.790799999999997</v>
      </c>
      <c r="AU2361" s="32">
        <v>5.0000000000000001E-4</v>
      </c>
      <c r="AV2361" s="32">
        <v>32.790799999999997</v>
      </c>
      <c r="AW2361" s="32">
        <v>5.9999999999999995E-4</v>
      </c>
      <c r="AX2361" s="32">
        <v>3.4554999999999998</v>
      </c>
      <c r="AY2361">
        <v>2114.04</v>
      </c>
      <c r="AZ2361">
        <v>3.4565999999999999</v>
      </c>
      <c r="BA2361">
        <v>2114.04</v>
      </c>
      <c r="BB2361">
        <v>2200</v>
      </c>
      <c r="BC2361">
        <v>999.48</v>
      </c>
      <c r="BD2361" s="32">
        <v>4.383</v>
      </c>
      <c r="BE2361" s="32">
        <v>4.3837999999999999</v>
      </c>
      <c r="BF2361" s="32">
        <v>34.963099999999997</v>
      </c>
      <c r="BG2361" s="32">
        <v>34.962000000000003</v>
      </c>
      <c r="BH2361" s="32">
        <v>3.8433000000000002</v>
      </c>
      <c r="BI2361" s="34">
        <v>7</v>
      </c>
      <c r="BJ2361" s="34">
        <v>0</v>
      </c>
      <c r="BK2361" s="34">
        <v>27</v>
      </c>
      <c r="BL2361" s="34">
        <v>27</v>
      </c>
      <c r="BM2361">
        <v>0</v>
      </c>
      <c r="BN2361" t="s">
        <v>2211</v>
      </c>
      <c r="BO2361" t="s">
        <v>8184</v>
      </c>
      <c r="BP2361" t="b">
        <v>1</v>
      </c>
    </row>
    <row r="2362" spans="1:68" x14ac:dyDescent="0.25">
      <c r="A2362" s="30" t="str">
        <f t="shared" si="37"/>
        <v>2015004085</v>
      </c>
      <c r="B2362" t="s">
        <v>244</v>
      </c>
      <c r="C2362">
        <v>85</v>
      </c>
      <c r="D2362" s="65" t="s">
        <v>8870</v>
      </c>
      <c r="E2362" t="s">
        <v>186</v>
      </c>
      <c r="F2362">
        <v>0</v>
      </c>
      <c r="G2362">
        <v>2015</v>
      </c>
      <c r="H2362">
        <v>1</v>
      </c>
      <c r="I2362" s="34">
        <v>1190.9000000000001</v>
      </c>
      <c r="J2362">
        <v>1200</v>
      </c>
      <c r="K2362" s="32">
        <v>43.850299999999997</v>
      </c>
      <c r="L2362" s="32">
        <v>-58.734999999999999</v>
      </c>
      <c r="M2362" s="31">
        <v>42117.474178240744</v>
      </c>
      <c r="N2362" s="33">
        <v>1.98</v>
      </c>
      <c r="O2362" s="33">
        <v>49.59</v>
      </c>
      <c r="P2362" s="32">
        <v>5.0594000000000001</v>
      </c>
      <c r="Q2362" s="32">
        <v>5.0011999999999999</v>
      </c>
      <c r="R2362" s="32">
        <v>5.4621000000000004</v>
      </c>
      <c r="S2362" s="32">
        <v>0.10580000000000001</v>
      </c>
      <c r="T2362" s="32">
        <v>5.0598000000000001</v>
      </c>
      <c r="U2362" s="32">
        <v>5.0007000000000001</v>
      </c>
      <c r="V2362" s="32">
        <v>5.46</v>
      </c>
      <c r="W2362" s="32">
        <v>0.10680000000000001</v>
      </c>
      <c r="X2362" s="32">
        <v>33.156999999999996</v>
      </c>
      <c r="Y2362" s="32">
        <v>33.119799999999998</v>
      </c>
      <c r="Z2362" s="32">
        <v>33.390300000000003</v>
      </c>
      <c r="AA2362" s="32">
        <v>5.9499999999999997E-2</v>
      </c>
      <c r="AB2362" s="32">
        <v>33.156799999999997</v>
      </c>
      <c r="AC2362" s="32">
        <v>33.118400000000001</v>
      </c>
      <c r="AD2362" s="32">
        <v>33.386600000000001</v>
      </c>
      <c r="AE2362" s="32">
        <v>5.9400000000000001E-2</v>
      </c>
      <c r="AF2362" s="32">
        <v>7.2938000000000001</v>
      </c>
      <c r="AG2362" s="32">
        <v>6.7573999999999996</v>
      </c>
      <c r="AH2362" s="32">
        <v>7.4001999999999999</v>
      </c>
      <c r="AI2362" s="32">
        <v>0.14180000000000001</v>
      </c>
      <c r="AJ2362" s="32">
        <v>7.2836999999999996</v>
      </c>
      <c r="AK2362" s="32">
        <v>6.7594000000000003</v>
      </c>
      <c r="AL2362" s="32">
        <v>7.3719000000000001</v>
      </c>
      <c r="AM2362" s="32">
        <v>0.13569999999999999</v>
      </c>
      <c r="AN2362" s="32">
        <v>0.15690000000000001</v>
      </c>
      <c r="AO2362" s="32">
        <v>0.15429999999999999</v>
      </c>
      <c r="AP2362" s="32">
        <v>5.0072000000000001</v>
      </c>
      <c r="AQ2362" s="32">
        <v>4.0000000000000001E-3</v>
      </c>
      <c r="AR2362" s="32">
        <v>5.0058999999999996</v>
      </c>
      <c r="AS2362" s="32">
        <v>3.8E-3</v>
      </c>
      <c r="AT2362" s="32">
        <v>33.122999999999998</v>
      </c>
      <c r="AU2362" s="32">
        <v>2.5000000000000001E-3</v>
      </c>
      <c r="AV2362" s="32">
        <v>33.122700000000002</v>
      </c>
      <c r="AW2362" s="32">
        <v>3.2000000000000002E-3</v>
      </c>
      <c r="AX2362" s="32">
        <v>4.2201000000000004</v>
      </c>
      <c r="AY2362">
        <v>1190.9100000000001</v>
      </c>
      <c r="AZ2362">
        <v>4.2206999999999999</v>
      </c>
      <c r="BA2362">
        <v>1179.07</v>
      </c>
      <c r="BB2362">
        <v>1200</v>
      </c>
      <c r="BC2362">
        <v>999.48</v>
      </c>
      <c r="BD2362" s="32">
        <v>4.3643999999999998</v>
      </c>
      <c r="BE2362" s="32">
        <v>4.3651999999999997</v>
      </c>
      <c r="BF2362" s="32">
        <v>34.957799999999999</v>
      </c>
      <c r="BG2362" s="32">
        <v>34.956200000000003</v>
      </c>
      <c r="BH2362" s="32"/>
      <c r="BI2362" s="34"/>
      <c r="BJ2362" s="34"/>
      <c r="BK2362" s="34"/>
      <c r="BL2362" s="34"/>
      <c r="BM2362">
        <v>-1</v>
      </c>
      <c r="BN2362" t="s">
        <v>2212</v>
      </c>
      <c r="BO2362" t="s">
        <v>8185</v>
      </c>
      <c r="BP2362" t="b">
        <v>1</v>
      </c>
    </row>
    <row r="2363" spans="1:68" x14ac:dyDescent="0.25">
      <c r="A2363" s="30" t="str">
        <f t="shared" si="37"/>
        <v>2015004087</v>
      </c>
      <c r="B2363" t="s">
        <v>244</v>
      </c>
      <c r="C2363">
        <v>87</v>
      </c>
      <c r="D2363" s="65" t="s">
        <v>8887</v>
      </c>
      <c r="E2363" t="s">
        <v>118</v>
      </c>
      <c r="F2363">
        <v>1</v>
      </c>
      <c r="G2363">
        <v>2015</v>
      </c>
      <c r="H2363">
        <v>1</v>
      </c>
      <c r="I2363" s="34">
        <v>3708.9</v>
      </c>
      <c r="J2363">
        <v>3597</v>
      </c>
      <c r="K2363" s="32">
        <v>43.476700000000001</v>
      </c>
      <c r="L2363" s="32">
        <v>-57.519199999999998</v>
      </c>
      <c r="M2363" s="31">
        <v>42117.748263888891</v>
      </c>
      <c r="N2363" s="33">
        <v>2.98</v>
      </c>
      <c r="O2363" s="33">
        <v>49.6</v>
      </c>
      <c r="P2363" s="32">
        <v>9.9544999999999995</v>
      </c>
      <c r="Q2363" s="32">
        <v>7.8388</v>
      </c>
      <c r="R2363" s="32">
        <v>11.164199999999999</v>
      </c>
      <c r="S2363" s="32">
        <v>1.2358</v>
      </c>
      <c r="T2363" s="32">
        <v>9.9475999999999996</v>
      </c>
      <c r="U2363" s="32">
        <v>7.8377999999999997</v>
      </c>
      <c r="V2363" s="32">
        <v>11.167199999999999</v>
      </c>
      <c r="W2363" s="32">
        <v>1.2424999999999999</v>
      </c>
      <c r="X2363" s="32">
        <v>34.692799999999998</v>
      </c>
      <c r="Y2363" s="32">
        <v>33.945399999999999</v>
      </c>
      <c r="Z2363" s="32">
        <v>35.090000000000003</v>
      </c>
      <c r="AA2363" s="32">
        <v>0.433</v>
      </c>
      <c r="AB2363" s="32">
        <v>34.689500000000002</v>
      </c>
      <c r="AC2363" s="32">
        <v>33.9452</v>
      </c>
      <c r="AD2363" s="32">
        <v>35.091099999999997</v>
      </c>
      <c r="AE2363" s="32">
        <v>0.436</v>
      </c>
      <c r="AF2363" s="32">
        <v>6.3311999999999999</v>
      </c>
      <c r="AG2363" s="32">
        <v>5.9722</v>
      </c>
      <c r="AH2363" s="32">
        <v>7.1721000000000004</v>
      </c>
      <c r="AI2363" s="32">
        <v>0.35360000000000003</v>
      </c>
      <c r="AJ2363" s="32">
        <v>6.2965999999999998</v>
      </c>
      <c r="AK2363" s="32">
        <v>5.9554999999999998</v>
      </c>
      <c r="AL2363" s="32">
        <v>7.1439000000000004</v>
      </c>
      <c r="AM2363" s="32">
        <v>0.34960000000000002</v>
      </c>
      <c r="AN2363" s="32">
        <v>0.33710000000000001</v>
      </c>
      <c r="AO2363" s="32">
        <v>0.33739999999999998</v>
      </c>
      <c r="AP2363" s="32">
        <v>7.8800999999999997</v>
      </c>
      <c r="AQ2363" s="32">
        <v>2.76E-2</v>
      </c>
      <c r="AR2363" s="32">
        <v>7.8710000000000004</v>
      </c>
      <c r="AS2363" s="32">
        <v>3.1699999999999999E-2</v>
      </c>
      <c r="AT2363" s="32">
        <v>33.959699999999998</v>
      </c>
      <c r="AU2363" s="32">
        <v>1.04E-2</v>
      </c>
      <c r="AV2363" s="32">
        <v>33.956400000000002</v>
      </c>
      <c r="AW2363" s="32">
        <v>1.2E-2</v>
      </c>
      <c r="AX2363" s="32">
        <v>2.2982999999999998</v>
      </c>
      <c r="AY2363">
        <v>3706.94</v>
      </c>
      <c r="AZ2363">
        <v>2.2989000000000002</v>
      </c>
      <c r="BA2363">
        <v>3706.94</v>
      </c>
      <c r="BB2363">
        <v>3672</v>
      </c>
      <c r="BC2363">
        <v>999.51</v>
      </c>
      <c r="BD2363" s="32">
        <v>4.4387999999999996</v>
      </c>
      <c r="BE2363" s="32">
        <v>4.4393000000000002</v>
      </c>
      <c r="BF2363" s="32">
        <v>34.9818</v>
      </c>
      <c r="BG2363" s="32">
        <v>34.980499999999999</v>
      </c>
      <c r="BH2363" s="32"/>
      <c r="BI2363" s="34"/>
      <c r="BJ2363" s="34"/>
      <c r="BK2363" s="34"/>
      <c r="BL2363" s="34"/>
      <c r="BM2363">
        <v>-1</v>
      </c>
      <c r="BN2363" t="s">
        <v>2213</v>
      </c>
      <c r="BO2363" t="s">
        <v>8186</v>
      </c>
      <c r="BP2363" t="b">
        <v>1</v>
      </c>
    </row>
    <row r="2364" spans="1:68" x14ac:dyDescent="0.25">
      <c r="A2364" s="30" t="str">
        <f t="shared" si="37"/>
        <v>2015004092</v>
      </c>
      <c r="B2364" t="s">
        <v>244</v>
      </c>
      <c r="C2364">
        <v>92</v>
      </c>
      <c r="D2364" s="65" t="s">
        <v>8838</v>
      </c>
      <c r="E2364" t="s">
        <v>98</v>
      </c>
      <c r="F2364">
        <v>1</v>
      </c>
      <c r="G2364">
        <v>2015</v>
      </c>
      <c r="H2364">
        <v>1</v>
      </c>
      <c r="I2364" s="34">
        <v>2898.2</v>
      </c>
      <c r="J2364">
        <v>2826</v>
      </c>
      <c r="K2364" s="32">
        <v>43.783499999999997</v>
      </c>
      <c r="L2364" s="32">
        <v>-57.833199999999998</v>
      </c>
      <c r="M2364" s="31">
        <v>42118.017129629632</v>
      </c>
      <c r="N2364" s="33">
        <v>0.99</v>
      </c>
      <c r="O2364" s="33">
        <v>49.59</v>
      </c>
      <c r="P2364" s="32">
        <v>5.0881999999999996</v>
      </c>
      <c r="Q2364" s="32">
        <v>5.0144000000000002</v>
      </c>
      <c r="R2364" s="32">
        <v>5.3932000000000002</v>
      </c>
      <c r="S2364" s="32">
        <v>7.8700000000000006E-2</v>
      </c>
      <c r="T2364" s="32">
        <v>5.0880999999999998</v>
      </c>
      <c r="U2364" s="32">
        <v>5.0141</v>
      </c>
      <c r="V2364" s="32">
        <v>5.3932000000000002</v>
      </c>
      <c r="W2364" s="32">
        <v>7.9200000000000007E-2</v>
      </c>
      <c r="X2364" s="32">
        <v>33.112200000000001</v>
      </c>
      <c r="Y2364" s="32">
        <v>33.087400000000002</v>
      </c>
      <c r="Z2364" s="32">
        <v>33.326300000000003</v>
      </c>
      <c r="AA2364" s="32">
        <v>5.2699999999999997E-2</v>
      </c>
      <c r="AB2364" s="32">
        <v>33.112499999999997</v>
      </c>
      <c r="AC2364" s="32">
        <v>33.087499999999999</v>
      </c>
      <c r="AD2364" s="32">
        <v>33.326900000000002</v>
      </c>
      <c r="AE2364" s="32">
        <v>5.2999999999999999E-2</v>
      </c>
      <c r="AF2364" s="32">
        <v>7.3613999999999997</v>
      </c>
      <c r="AG2364" s="32">
        <v>7.1898</v>
      </c>
      <c r="AH2364" s="32">
        <v>7.4150999999999998</v>
      </c>
      <c r="AI2364" s="32">
        <v>5.2200000000000003E-2</v>
      </c>
      <c r="AJ2364" s="32">
        <v>7.3330000000000002</v>
      </c>
      <c r="AK2364" s="32">
        <v>7.1576000000000004</v>
      </c>
      <c r="AL2364" s="32">
        <v>7.3912000000000004</v>
      </c>
      <c r="AM2364" s="32">
        <v>4.8399999999999999E-2</v>
      </c>
      <c r="AN2364" s="32">
        <v>0.1542</v>
      </c>
      <c r="AO2364" s="32">
        <v>0.15440000000000001</v>
      </c>
      <c r="AP2364" s="32">
        <v>5.1295000000000002</v>
      </c>
      <c r="AQ2364" s="32">
        <v>3.0999999999999999E-3</v>
      </c>
      <c r="AR2364" s="32">
        <v>5.1287000000000003</v>
      </c>
      <c r="AS2364" s="32">
        <v>3.0000000000000001E-3</v>
      </c>
      <c r="AT2364" s="32">
        <v>33.0931</v>
      </c>
      <c r="AU2364" s="32">
        <v>2.0000000000000001E-4</v>
      </c>
      <c r="AV2364" s="32">
        <v>33.093299999999999</v>
      </c>
      <c r="AW2364" s="32">
        <v>1E-4</v>
      </c>
      <c r="AX2364" s="32">
        <v>2.9411</v>
      </c>
      <c r="AY2364">
        <v>2888.42</v>
      </c>
      <c r="AZ2364">
        <v>2.9420000000000002</v>
      </c>
      <c r="BA2364">
        <v>2888.42</v>
      </c>
      <c r="BB2364">
        <v>2867.8</v>
      </c>
      <c r="BC2364">
        <v>999.48</v>
      </c>
      <c r="BD2364" s="32">
        <v>4.2649999999999997</v>
      </c>
      <c r="BE2364" s="32">
        <v>4.266</v>
      </c>
      <c r="BF2364" s="32">
        <v>34.968299999999999</v>
      </c>
      <c r="BG2364" s="32">
        <v>34.966999999999999</v>
      </c>
      <c r="BH2364" s="32"/>
      <c r="BI2364" s="34"/>
      <c r="BJ2364" s="34"/>
      <c r="BK2364" s="34"/>
      <c r="BL2364" s="34"/>
      <c r="BM2364">
        <v>-1</v>
      </c>
      <c r="BN2364" t="s">
        <v>2214</v>
      </c>
      <c r="BO2364" t="s">
        <v>8187</v>
      </c>
      <c r="BP2364" t="b">
        <v>1</v>
      </c>
    </row>
    <row r="2365" spans="1:68" x14ac:dyDescent="0.25">
      <c r="A2365" s="30" t="str">
        <f t="shared" si="37"/>
        <v>2015004096</v>
      </c>
      <c r="B2365" t="s">
        <v>244</v>
      </c>
      <c r="C2365">
        <v>96</v>
      </c>
      <c r="D2365" s="65" t="s">
        <v>8723</v>
      </c>
      <c r="E2365" t="s">
        <v>99</v>
      </c>
      <c r="F2365">
        <v>1</v>
      </c>
      <c r="G2365">
        <v>2015</v>
      </c>
      <c r="H2365">
        <v>1</v>
      </c>
      <c r="I2365" s="34">
        <v>700.1</v>
      </c>
      <c r="J2365">
        <v>770</v>
      </c>
      <c r="K2365" s="32">
        <v>44.133200000000002</v>
      </c>
      <c r="L2365" s="32">
        <v>-58.1738</v>
      </c>
      <c r="M2365" s="31">
        <v>42118.232581018521</v>
      </c>
      <c r="N2365" s="33">
        <v>1.98</v>
      </c>
      <c r="O2365" s="33">
        <v>49.59</v>
      </c>
      <c r="P2365" s="32">
        <v>6.1946000000000003</v>
      </c>
      <c r="Q2365" s="32">
        <v>5.7229000000000001</v>
      </c>
      <c r="R2365" s="32">
        <v>7.9832999999999998</v>
      </c>
      <c r="S2365" s="32">
        <v>0.79449999999999998</v>
      </c>
      <c r="T2365" s="32">
        <v>6.1462000000000003</v>
      </c>
      <c r="U2365" s="32">
        <v>5.7276999999999996</v>
      </c>
      <c r="V2365" s="32">
        <v>7.9737</v>
      </c>
      <c r="W2365" s="32">
        <v>0.73450000000000004</v>
      </c>
      <c r="X2365" s="32">
        <v>33.477899999999998</v>
      </c>
      <c r="Y2365" s="32">
        <v>33.286900000000003</v>
      </c>
      <c r="Z2365" s="32">
        <v>34.225999999999999</v>
      </c>
      <c r="AA2365" s="32">
        <v>0.32779999999999998</v>
      </c>
      <c r="AB2365" s="32"/>
      <c r="AC2365" s="32"/>
      <c r="AD2365" s="32"/>
      <c r="AE2365" s="32"/>
      <c r="AF2365" s="32">
        <v>7.0567000000000002</v>
      </c>
      <c r="AG2365" s="32">
        <v>6.0163000000000002</v>
      </c>
      <c r="AH2365" s="32">
        <v>7.3807</v>
      </c>
      <c r="AI2365" s="32">
        <v>0.49230000000000002</v>
      </c>
      <c r="AJ2365" s="32">
        <v>5.8144999999999998</v>
      </c>
      <c r="AK2365" s="32">
        <v>4.9790999999999999</v>
      </c>
      <c r="AL2365" s="32">
        <v>6.9408000000000003</v>
      </c>
      <c r="AM2365" s="32">
        <v>0.62090000000000001</v>
      </c>
      <c r="AN2365" s="32">
        <v>0.44059999999999999</v>
      </c>
      <c r="AO2365" s="32"/>
      <c r="AP2365" s="32">
        <v>5.7728000000000002</v>
      </c>
      <c r="AQ2365" s="32">
        <v>8.9999999999999998E-4</v>
      </c>
      <c r="AR2365" s="32">
        <v>5.7760999999999996</v>
      </c>
      <c r="AS2365" s="32">
        <v>8.3999999999999995E-3</v>
      </c>
      <c r="AT2365" s="32">
        <v>33.2883</v>
      </c>
      <c r="AU2365" s="32">
        <v>2.9999999999999997E-4</v>
      </c>
      <c r="AV2365" s="32"/>
      <c r="AW2365" s="32"/>
      <c r="AX2365" s="32">
        <v>4.9097</v>
      </c>
      <c r="AY2365">
        <v>696.17</v>
      </c>
      <c r="AZ2365">
        <v>4.9104999999999999</v>
      </c>
      <c r="BA2365">
        <v>698.15</v>
      </c>
      <c r="BB2365">
        <v>728.1</v>
      </c>
      <c r="BC2365">
        <v>700.12</v>
      </c>
      <c r="BD2365" s="32">
        <v>4.9287000000000001</v>
      </c>
      <c r="BE2365" s="32">
        <v>4.9252000000000002</v>
      </c>
      <c r="BF2365" s="32">
        <v>34.967199999999998</v>
      </c>
      <c r="BG2365" s="32">
        <v>34.966299999999997</v>
      </c>
      <c r="BH2365" s="32"/>
      <c r="BI2365" s="34"/>
      <c r="BJ2365" s="34"/>
      <c r="BK2365" s="34"/>
      <c r="BL2365" s="34"/>
      <c r="BM2365">
        <v>-1</v>
      </c>
      <c r="BN2365" t="s">
        <v>2215</v>
      </c>
      <c r="BO2365" t="s">
        <v>8188</v>
      </c>
      <c r="BP2365" t="b">
        <v>1</v>
      </c>
    </row>
    <row r="2366" spans="1:68" x14ac:dyDescent="0.25">
      <c r="A2366" s="30" t="str">
        <f t="shared" si="37"/>
        <v>2015004098</v>
      </c>
      <c r="B2366" t="s">
        <v>244</v>
      </c>
      <c r="C2366">
        <v>98</v>
      </c>
      <c r="D2366" s="65" t="s">
        <v>8893</v>
      </c>
      <c r="E2366" t="s">
        <v>100</v>
      </c>
      <c r="F2366">
        <v>1</v>
      </c>
      <c r="G2366">
        <v>2015</v>
      </c>
      <c r="H2366">
        <v>1</v>
      </c>
      <c r="I2366" s="34">
        <v>60.5</v>
      </c>
      <c r="J2366">
        <v>65</v>
      </c>
      <c r="K2366" s="32">
        <v>44.472200000000001</v>
      </c>
      <c r="L2366" s="32">
        <v>-58.509</v>
      </c>
      <c r="M2366" s="31">
        <v>42118.350671296299</v>
      </c>
      <c r="N2366" s="33">
        <v>1.98</v>
      </c>
      <c r="O2366" s="33">
        <v>49.59</v>
      </c>
      <c r="P2366" s="32">
        <v>1.1515</v>
      </c>
      <c r="Q2366" s="32">
        <v>0.71020000000000005</v>
      </c>
      <c r="R2366" s="32">
        <v>1.7412000000000001</v>
      </c>
      <c r="S2366" s="32">
        <v>0.27</v>
      </c>
      <c r="T2366" s="32">
        <v>1.1511</v>
      </c>
      <c r="U2366" s="32">
        <v>0.71009999999999995</v>
      </c>
      <c r="V2366" s="32">
        <v>1.7411000000000001</v>
      </c>
      <c r="W2366" s="32">
        <v>0.26869999999999999</v>
      </c>
      <c r="X2366" s="32">
        <v>31.9742</v>
      </c>
      <c r="Y2366" s="32">
        <v>31.792899999999999</v>
      </c>
      <c r="Z2366" s="32">
        <v>32.310699999999997</v>
      </c>
      <c r="AA2366" s="32">
        <v>0.15620000000000001</v>
      </c>
      <c r="AB2366" s="32">
        <v>31.973400000000002</v>
      </c>
      <c r="AC2366" s="32">
        <v>31.792300000000001</v>
      </c>
      <c r="AD2366" s="32">
        <v>32.308999999999997</v>
      </c>
      <c r="AE2366" s="32">
        <v>0.15559999999999999</v>
      </c>
      <c r="AF2366" s="32">
        <v>8.0411999999999999</v>
      </c>
      <c r="AG2366" s="32">
        <v>7.5727000000000002</v>
      </c>
      <c r="AH2366" s="32">
        <v>8.6552000000000007</v>
      </c>
      <c r="AI2366" s="32">
        <v>0.4138</v>
      </c>
      <c r="AJ2366" s="32">
        <v>8.0229999999999997</v>
      </c>
      <c r="AK2366" s="32">
        <v>7.5503999999999998</v>
      </c>
      <c r="AL2366" s="32">
        <v>8.6133000000000006</v>
      </c>
      <c r="AM2366" s="32">
        <v>0.40620000000000001</v>
      </c>
      <c r="AN2366" s="32">
        <v>0.38950000000000001</v>
      </c>
      <c r="AO2366" s="32">
        <v>0.38869999999999999</v>
      </c>
      <c r="AP2366" s="32">
        <v>1.3645</v>
      </c>
      <c r="AQ2366" s="32">
        <v>1E-3</v>
      </c>
      <c r="AR2366" s="32">
        <v>1.3642000000000001</v>
      </c>
      <c r="AS2366" s="32">
        <v>5.9999999999999995E-4</v>
      </c>
      <c r="AT2366" s="32">
        <v>31.793800000000001</v>
      </c>
      <c r="AU2366" s="32">
        <v>8.9999999999999998E-4</v>
      </c>
      <c r="AV2366" s="32">
        <v>31.793299999999999</v>
      </c>
      <c r="AW2366" s="32">
        <v>1.1000000000000001E-3</v>
      </c>
      <c r="AX2366" s="32">
        <v>0.71020000000000005</v>
      </c>
      <c r="AY2366">
        <v>32.729999999999997</v>
      </c>
      <c r="AZ2366">
        <v>0.71009999999999995</v>
      </c>
      <c r="BA2366">
        <v>32.729999999999997</v>
      </c>
      <c r="BB2366">
        <v>66</v>
      </c>
      <c r="BD2366" s="32"/>
      <c r="BE2366" s="32"/>
      <c r="BF2366" s="32"/>
      <c r="BG2366" s="32"/>
      <c r="BH2366" s="32">
        <v>0.71020000000000005</v>
      </c>
      <c r="BI2366" s="34">
        <v>33</v>
      </c>
      <c r="BJ2366" s="34">
        <v>0</v>
      </c>
      <c r="BK2366" s="34">
        <v>61</v>
      </c>
      <c r="BL2366" s="34">
        <v>61</v>
      </c>
      <c r="BM2366">
        <v>0</v>
      </c>
      <c r="BN2366" t="s">
        <v>2216</v>
      </c>
      <c r="BO2366" t="s">
        <v>8189</v>
      </c>
      <c r="BP2366" t="b">
        <v>1</v>
      </c>
    </row>
    <row r="2367" spans="1:68" x14ac:dyDescent="0.25">
      <c r="A2367" s="30" t="str">
        <f t="shared" si="37"/>
        <v>2015004101</v>
      </c>
      <c r="B2367" t="s">
        <v>244</v>
      </c>
      <c r="C2367">
        <v>101</v>
      </c>
      <c r="D2367" s="65" t="s">
        <v>8894</v>
      </c>
      <c r="E2367" t="s">
        <v>101</v>
      </c>
      <c r="F2367">
        <v>1</v>
      </c>
      <c r="G2367">
        <v>2015</v>
      </c>
      <c r="H2367">
        <v>1</v>
      </c>
      <c r="I2367" s="34">
        <v>236.9</v>
      </c>
      <c r="J2367">
        <v>244</v>
      </c>
      <c r="K2367" s="32">
        <v>44.814799999999998</v>
      </c>
      <c r="L2367" s="32">
        <v>-58.855200000000004</v>
      </c>
      <c r="M2367" s="31">
        <v>42118.470995370371</v>
      </c>
      <c r="N2367" s="33">
        <v>3.97</v>
      </c>
      <c r="O2367" s="33">
        <v>49.59</v>
      </c>
      <c r="P2367" s="32">
        <v>6.8699999999999997E-2</v>
      </c>
      <c r="Q2367" s="32">
        <v>2.0299999999999999E-2</v>
      </c>
      <c r="R2367" s="32">
        <v>0.14949999999999999</v>
      </c>
      <c r="S2367" s="32">
        <v>2.1899999999999999E-2</v>
      </c>
      <c r="T2367" s="32">
        <v>6.8599999999999994E-2</v>
      </c>
      <c r="U2367" s="32">
        <v>0.02</v>
      </c>
      <c r="V2367" s="32">
        <v>0.15570000000000001</v>
      </c>
      <c r="W2367" s="32">
        <v>2.24E-2</v>
      </c>
      <c r="X2367" s="32">
        <v>31.270499999999998</v>
      </c>
      <c r="Y2367" s="32">
        <v>31.2073</v>
      </c>
      <c r="Z2367" s="32">
        <v>31.7303</v>
      </c>
      <c r="AA2367" s="32">
        <v>0.1133</v>
      </c>
      <c r="AB2367" s="32">
        <v>31.270099999999999</v>
      </c>
      <c r="AC2367" s="32">
        <v>31.207899999999999</v>
      </c>
      <c r="AD2367" s="32">
        <v>31.727799999999998</v>
      </c>
      <c r="AE2367" s="32">
        <v>0.1132</v>
      </c>
      <c r="AF2367" s="32">
        <v>8.8211999999999993</v>
      </c>
      <c r="AG2367" s="32">
        <v>7.5506000000000002</v>
      </c>
      <c r="AH2367" s="32">
        <v>9.1410999999999998</v>
      </c>
      <c r="AI2367" s="32">
        <v>0.48820000000000002</v>
      </c>
      <c r="AJ2367" s="32">
        <v>8.8173999999999992</v>
      </c>
      <c r="AK2367" s="32">
        <v>7.5731999999999999</v>
      </c>
      <c r="AL2367" s="32">
        <v>9.0914999999999999</v>
      </c>
      <c r="AM2367" s="32">
        <v>0.44750000000000001</v>
      </c>
      <c r="AN2367" s="32">
        <v>0.41710000000000003</v>
      </c>
      <c r="AO2367" s="32">
        <v>0.4143</v>
      </c>
      <c r="AP2367" s="32">
        <v>5.6099999999999997E-2</v>
      </c>
      <c r="AQ2367" s="32">
        <v>5.0000000000000001E-4</v>
      </c>
      <c r="AR2367" s="32">
        <v>5.5800000000000002E-2</v>
      </c>
      <c r="AS2367" s="32">
        <v>5.0000000000000001E-4</v>
      </c>
      <c r="AT2367" s="32">
        <v>31.207599999999999</v>
      </c>
      <c r="AU2367" s="32">
        <v>4.0000000000000002E-4</v>
      </c>
      <c r="AV2367" s="32">
        <v>31.208300000000001</v>
      </c>
      <c r="AW2367" s="32">
        <v>5.0000000000000001E-4</v>
      </c>
      <c r="AX2367" s="32">
        <v>2.0299999999999999E-2</v>
      </c>
      <c r="AY2367">
        <v>44.63</v>
      </c>
      <c r="AZ2367">
        <v>0.02</v>
      </c>
      <c r="BA2367">
        <v>44.63</v>
      </c>
      <c r="BB2367">
        <v>202</v>
      </c>
      <c r="BC2367">
        <v>202.25</v>
      </c>
      <c r="BD2367" s="32">
        <v>3.3361000000000001</v>
      </c>
      <c r="BE2367" s="32">
        <v>3.3355000000000001</v>
      </c>
      <c r="BF2367" s="32">
        <v>33.177100000000003</v>
      </c>
      <c r="BG2367" s="32">
        <v>33.176200000000001</v>
      </c>
      <c r="BH2367" s="32">
        <v>2.0299999999999999E-2</v>
      </c>
      <c r="BI2367" s="34">
        <v>45</v>
      </c>
      <c r="BJ2367" s="34">
        <v>0</v>
      </c>
      <c r="BK2367" s="34">
        <v>239</v>
      </c>
      <c r="BL2367" s="34">
        <v>239</v>
      </c>
      <c r="BM2367">
        <v>1</v>
      </c>
      <c r="BN2367" t="s">
        <v>2217</v>
      </c>
      <c r="BO2367" t="s">
        <v>8190</v>
      </c>
      <c r="BP2367" t="b">
        <v>1</v>
      </c>
    </row>
    <row r="2368" spans="1:68" x14ac:dyDescent="0.25">
      <c r="A2368" s="30" t="str">
        <f t="shared" si="37"/>
        <v>2015004104</v>
      </c>
      <c r="B2368" t="s">
        <v>244</v>
      </c>
      <c r="C2368">
        <v>104</v>
      </c>
      <c r="D2368" s="65" t="s">
        <v>8912</v>
      </c>
      <c r="E2368" t="s">
        <v>102</v>
      </c>
      <c r="F2368">
        <v>1</v>
      </c>
      <c r="G2368">
        <v>2015</v>
      </c>
      <c r="H2368">
        <v>1</v>
      </c>
      <c r="I2368" s="34">
        <v>100.2</v>
      </c>
      <c r="J2368">
        <v>0.9</v>
      </c>
      <c r="K2368" s="32">
        <v>45.158000000000001</v>
      </c>
      <c r="L2368" s="32">
        <v>-59.176000000000002</v>
      </c>
      <c r="M2368" s="31">
        <v>42118.674884259257</v>
      </c>
      <c r="N2368" s="33">
        <v>3.97</v>
      </c>
      <c r="O2368" s="33">
        <v>49.59</v>
      </c>
      <c r="P2368" s="32">
        <v>-3.6200000000000003E-2</v>
      </c>
      <c r="Q2368" s="32">
        <v>-0.72860000000000003</v>
      </c>
      <c r="R2368" s="32">
        <v>0.30690000000000001</v>
      </c>
      <c r="S2368" s="32">
        <v>0.38719999999999999</v>
      </c>
      <c r="T2368" s="32">
        <v>-3.6400000000000002E-2</v>
      </c>
      <c r="U2368" s="32">
        <v>-0.72860000000000003</v>
      </c>
      <c r="V2368" s="32">
        <v>0.30640000000000001</v>
      </c>
      <c r="W2368" s="32">
        <v>0.38819999999999999</v>
      </c>
      <c r="X2368" s="32">
        <v>31.3444</v>
      </c>
      <c r="Y2368" s="32">
        <v>31.2441</v>
      </c>
      <c r="Z2368" s="32">
        <v>31.7363</v>
      </c>
      <c r="AA2368" s="32">
        <v>0.1336</v>
      </c>
      <c r="AB2368" s="32">
        <v>31.3443</v>
      </c>
      <c r="AC2368" s="32">
        <v>31.2439</v>
      </c>
      <c r="AD2368" s="32">
        <v>31.736000000000001</v>
      </c>
      <c r="AE2368" s="32">
        <v>0.13339999999999999</v>
      </c>
      <c r="AF2368" s="32">
        <v>8.718</v>
      </c>
      <c r="AG2368" s="32">
        <v>8.3086000000000002</v>
      </c>
      <c r="AH2368" s="32">
        <v>9.0755999999999997</v>
      </c>
      <c r="AI2368" s="32">
        <v>0.30220000000000002</v>
      </c>
      <c r="AJ2368" s="32">
        <v>8.6978000000000009</v>
      </c>
      <c r="AK2368" s="32">
        <v>8.2993000000000006</v>
      </c>
      <c r="AL2368" s="32">
        <v>9.0276999999999994</v>
      </c>
      <c r="AM2368" s="32">
        <v>0.29110000000000003</v>
      </c>
      <c r="AN2368" s="32">
        <v>0.4219</v>
      </c>
      <c r="AO2368" s="32">
        <v>0.4224</v>
      </c>
      <c r="AP2368" s="32">
        <v>0.30049999999999999</v>
      </c>
      <c r="AQ2368" s="32">
        <v>3.7000000000000002E-3</v>
      </c>
      <c r="AR2368" s="32">
        <v>0.30149999999999999</v>
      </c>
      <c r="AS2368" s="32">
        <v>2.5999999999999999E-3</v>
      </c>
      <c r="AT2368" s="32">
        <v>31.248899999999999</v>
      </c>
      <c r="AU2368" s="32">
        <v>5.9999999999999995E-4</v>
      </c>
      <c r="AV2368" s="32">
        <v>31.248200000000001</v>
      </c>
      <c r="AW2368" s="32">
        <v>2.0000000000000001E-4</v>
      </c>
      <c r="AX2368" s="32">
        <v>-0.72860000000000003</v>
      </c>
      <c r="AY2368">
        <v>41.65</v>
      </c>
      <c r="AZ2368">
        <v>-0.72860000000000003</v>
      </c>
      <c r="BA2368">
        <v>41.65</v>
      </c>
      <c r="BB2368">
        <v>101.9</v>
      </c>
      <c r="BC2368">
        <v>100.15</v>
      </c>
      <c r="BD2368" s="32">
        <v>1.7486999999999999</v>
      </c>
      <c r="BE2368" s="32">
        <v>1.7462</v>
      </c>
      <c r="BF2368" s="32">
        <v>32.560099999999998</v>
      </c>
      <c r="BG2368" s="32">
        <v>32.559399999999997</v>
      </c>
      <c r="BH2368" s="32">
        <v>-0.72860000000000003</v>
      </c>
      <c r="BI2368" s="34">
        <v>42</v>
      </c>
      <c r="BJ2368" s="34">
        <v>0</v>
      </c>
      <c r="BK2368" s="34">
        <v>101</v>
      </c>
      <c r="BL2368" s="34">
        <v>101</v>
      </c>
      <c r="BM2368">
        <v>0</v>
      </c>
      <c r="BN2368" t="s">
        <v>2218</v>
      </c>
      <c r="BO2368" t="s">
        <v>8191</v>
      </c>
      <c r="BP2368" t="b">
        <v>1</v>
      </c>
    </row>
    <row r="2369" spans="1:68" x14ac:dyDescent="0.25">
      <c r="A2369" s="30" t="str">
        <f t="shared" si="37"/>
        <v>2015004106</v>
      </c>
      <c r="B2369" t="s">
        <v>244</v>
      </c>
      <c r="C2369">
        <v>106</v>
      </c>
      <c r="D2369" s="65" t="s">
        <v>8766</v>
      </c>
      <c r="E2369" t="s">
        <v>104</v>
      </c>
      <c r="F2369">
        <v>1</v>
      </c>
      <c r="G2369">
        <v>2015</v>
      </c>
      <c r="H2369">
        <v>1</v>
      </c>
      <c r="I2369" s="34">
        <v>131.9</v>
      </c>
      <c r="J2369">
        <v>132</v>
      </c>
      <c r="K2369" s="32">
        <v>45.491700000000002</v>
      </c>
      <c r="L2369" s="32">
        <v>-59.516800000000003</v>
      </c>
      <c r="M2369" s="31">
        <v>42118.787488425929</v>
      </c>
      <c r="N2369" s="33">
        <v>2.98</v>
      </c>
      <c r="O2369" s="33">
        <v>49.59</v>
      </c>
      <c r="P2369" s="32">
        <v>-0.71430000000000005</v>
      </c>
      <c r="Q2369" s="32">
        <v>-1.1331</v>
      </c>
      <c r="R2369" s="32">
        <v>-0.54149999999999998</v>
      </c>
      <c r="S2369" s="32">
        <v>0.17810000000000001</v>
      </c>
      <c r="T2369" s="32">
        <v>-0.71440000000000003</v>
      </c>
      <c r="U2369" s="32">
        <v>-1.1332</v>
      </c>
      <c r="V2369" s="32">
        <v>-0.54090000000000005</v>
      </c>
      <c r="W2369" s="32">
        <v>0.17849999999999999</v>
      </c>
      <c r="X2369" s="32">
        <v>31.251000000000001</v>
      </c>
      <c r="Y2369" s="32">
        <v>31.214400000000001</v>
      </c>
      <c r="Z2369" s="32">
        <v>31.459299999999999</v>
      </c>
      <c r="AA2369" s="32">
        <v>6.2100000000000002E-2</v>
      </c>
      <c r="AB2369" s="32">
        <v>31.251000000000001</v>
      </c>
      <c r="AC2369" s="32">
        <v>31.214200000000002</v>
      </c>
      <c r="AD2369" s="32">
        <v>31.457599999999999</v>
      </c>
      <c r="AE2369" s="32">
        <v>6.2E-2</v>
      </c>
      <c r="AF2369" s="32">
        <v>8.4582999999999995</v>
      </c>
      <c r="AG2369" s="32">
        <v>8.3186</v>
      </c>
      <c r="AH2369" s="32">
        <v>8.5569000000000006</v>
      </c>
      <c r="AI2369" s="32">
        <v>6.4399999999999999E-2</v>
      </c>
      <c r="AJ2369" s="32">
        <v>8.4525000000000006</v>
      </c>
      <c r="AK2369" s="32">
        <v>8.3513999999999999</v>
      </c>
      <c r="AL2369" s="32">
        <v>8.5127000000000006</v>
      </c>
      <c r="AM2369" s="32">
        <v>5.4100000000000002E-2</v>
      </c>
      <c r="AN2369" s="32">
        <v>0.21099999999999999</v>
      </c>
      <c r="AO2369" s="32">
        <v>0.21190000000000001</v>
      </c>
      <c r="AP2369" s="32">
        <v>-0.56579999999999997</v>
      </c>
      <c r="AQ2369" s="32">
        <v>1.7299999999999999E-2</v>
      </c>
      <c r="AR2369" s="32">
        <v>-0.5585</v>
      </c>
      <c r="AS2369" s="32">
        <v>1.61E-2</v>
      </c>
      <c r="AT2369" s="32">
        <v>31.216200000000001</v>
      </c>
      <c r="AU2369" s="32">
        <v>1.1000000000000001E-3</v>
      </c>
      <c r="AV2369" s="32">
        <v>31.215199999999999</v>
      </c>
      <c r="AW2369" s="32">
        <v>1E-3</v>
      </c>
      <c r="AX2369" s="32">
        <v>-1.1331</v>
      </c>
      <c r="AY2369">
        <v>45.62</v>
      </c>
      <c r="AZ2369">
        <v>-1.1332</v>
      </c>
      <c r="BA2369">
        <v>45.62</v>
      </c>
      <c r="BB2369">
        <v>144.1</v>
      </c>
      <c r="BD2369" s="32"/>
      <c r="BE2369" s="32"/>
      <c r="BF2369" s="32"/>
      <c r="BG2369" s="32"/>
      <c r="BH2369" s="32">
        <v>-1.1331</v>
      </c>
      <c r="BI2369" s="34">
        <v>46</v>
      </c>
      <c r="BJ2369" s="34">
        <v>0</v>
      </c>
      <c r="BK2369" s="34">
        <v>133</v>
      </c>
      <c r="BL2369" s="34">
        <v>133</v>
      </c>
      <c r="BM2369">
        <v>0</v>
      </c>
      <c r="BN2369" t="s">
        <v>2219</v>
      </c>
      <c r="BO2369" t="s">
        <v>8192</v>
      </c>
      <c r="BP2369" t="b">
        <v>1</v>
      </c>
    </row>
    <row r="2370" spans="1:68" x14ac:dyDescent="0.25">
      <c r="A2370" s="30" t="str">
        <f t="shared" si="37"/>
        <v>2015004108</v>
      </c>
      <c r="B2370" t="s">
        <v>244</v>
      </c>
      <c r="C2370">
        <v>108</v>
      </c>
      <c r="D2370" s="65" t="s">
        <v>8726</v>
      </c>
      <c r="E2370" t="s">
        <v>105</v>
      </c>
      <c r="F2370">
        <v>1</v>
      </c>
      <c r="G2370">
        <v>2015</v>
      </c>
      <c r="H2370">
        <v>1</v>
      </c>
      <c r="I2370" s="34">
        <v>131.9</v>
      </c>
      <c r="J2370">
        <v>139</v>
      </c>
      <c r="K2370" s="32">
        <v>45.657800000000002</v>
      </c>
      <c r="L2370" s="32">
        <v>-59.703499999999998</v>
      </c>
      <c r="M2370" s="31">
        <v>42118.870856481481</v>
      </c>
      <c r="N2370" s="33">
        <v>0.99</v>
      </c>
      <c r="O2370" s="33">
        <v>49.59</v>
      </c>
      <c r="P2370" s="32">
        <v>-0.82269999999999999</v>
      </c>
      <c r="Q2370" s="32">
        <v>-1.3940999999999999</v>
      </c>
      <c r="R2370" s="32">
        <v>-0.41220000000000001</v>
      </c>
      <c r="S2370" s="32">
        <v>0.28039999999999998</v>
      </c>
      <c r="T2370" s="32">
        <v>-0.82399999999999995</v>
      </c>
      <c r="U2370" s="32">
        <v>-1.4012</v>
      </c>
      <c r="V2370" s="32">
        <v>-0.41199999999999998</v>
      </c>
      <c r="W2370" s="32">
        <v>0.28060000000000002</v>
      </c>
      <c r="X2370" s="32">
        <v>31.308900000000001</v>
      </c>
      <c r="Y2370" s="32">
        <v>31.226400000000002</v>
      </c>
      <c r="Z2370" s="32">
        <v>31.490100000000002</v>
      </c>
      <c r="AA2370" s="32">
        <v>7.5300000000000006E-2</v>
      </c>
      <c r="AB2370" s="32">
        <v>31.3093</v>
      </c>
      <c r="AC2370" s="32">
        <v>31.2255</v>
      </c>
      <c r="AD2370" s="32">
        <v>31.4938</v>
      </c>
      <c r="AE2370" s="32">
        <v>7.5700000000000003E-2</v>
      </c>
      <c r="AF2370" s="32">
        <v>8.5664999999999996</v>
      </c>
      <c r="AG2370" s="32">
        <v>8.3315999999999999</v>
      </c>
      <c r="AH2370" s="32">
        <v>8.9149999999999991</v>
      </c>
      <c r="AI2370" s="32">
        <v>0.1638</v>
      </c>
      <c r="AJ2370" s="32">
        <v>8.5531000000000006</v>
      </c>
      <c r="AK2370" s="32">
        <v>8.3504000000000005</v>
      </c>
      <c r="AL2370" s="32">
        <v>8.8697999999999997</v>
      </c>
      <c r="AM2370" s="32">
        <v>0.15459999999999999</v>
      </c>
      <c r="AN2370" s="32">
        <v>0.23799999999999999</v>
      </c>
      <c r="AO2370" s="32">
        <v>0.2404</v>
      </c>
      <c r="AP2370" s="32">
        <v>-0.48320000000000002</v>
      </c>
      <c r="AQ2370" s="32">
        <v>4.1200000000000001E-2</v>
      </c>
      <c r="AR2370" s="32">
        <v>-0.4899</v>
      </c>
      <c r="AS2370" s="32">
        <v>4.2500000000000003E-2</v>
      </c>
      <c r="AT2370" s="32">
        <v>31.232099999999999</v>
      </c>
      <c r="AU2370" s="32">
        <v>3.7000000000000002E-3</v>
      </c>
      <c r="AV2370" s="32">
        <v>31.232299999999999</v>
      </c>
      <c r="AW2370" s="32">
        <v>4.0000000000000001E-3</v>
      </c>
      <c r="AX2370" s="32">
        <v>-1.4448000000000001</v>
      </c>
      <c r="AY2370">
        <v>56.53</v>
      </c>
      <c r="AZ2370">
        <v>-1.4448000000000001</v>
      </c>
      <c r="BA2370">
        <v>56.53</v>
      </c>
      <c r="BB2370">
        <v>139.80000000000001</v>
      </c>
      <c r="BD2370" s="32"/>
      <c r="BE2370" s="32"/>
      <c r="BF2370" s="32"/>
      <c r="BG2370" s="32"/>
      <c r="BH2370" s="32">
        <v>-1.4448000000000001</v>
      </c>
      <c r="BI2370" s="34">
        <v>57</v>
      </c>
      <c r="BJ2370" s="34">
        <v>0</v>
      </c>
      <c r="BK2370" s="34">
        <v>133</v>
      </c>
      <c r="BL2370" s="34">
        <v>133</v>
      </c>
      <c r="BM2370">
        <v>0</v>
      </c>
      <c r="BN2370" t="s">
        <v>2220</v>
      </c>
      <c r="BO2370" t="s">
        <v>8193</v>
      </c>
      <c r="BP2370" t="b">
        <v>1</v>
      </c>
    </row>
    <row r="2371" spans="1:68" x14ac:dyDescent="0.25">
      <c r="A2371" s="30" t="str">
        <f t="shared" si="37"/>
        <v>2015004110</v>
      </c>
      <c r="B2371" t="s">
        <v>244</v>
      </c>
      <c r="C2371">
        <v>110</v>
      </c>
      <c r="D2371" s="65" t="s">
        <v>8825</v>
      </c>
      <c r="E2371" t="s">
        <v>106</v>
      </c>
      <c r="F2371">
        <v>1</v>
      </c>
      <c r="G2371">
        <v>2015</v>
      </c>
      <c r="H2371">
        <v>1</v>
      </c>
      <c r="I2371" s="34">
        <v>86.3</v>
      </c>
      <c r="J2371">
        <v>92</v>
      </c>
      <c r="K2371" s="32">
        <v>45.825499999999998</v>
      </c>
      <c r="L2371" s="32">
        <v>-59.850499999999997</v>
      </c>
      <c r="M2371" s="31">
        <v>42118.948657407411</v>
      </c>
      <c r="N2371" s="33">
        <v>1.98</v>
      </c>
      <c r="O2371" s="33">
        <v>49.58</v>
      </c>
      <c r="P2371" s="32">
        <v>-0.49790000000000001</v>
      </c>
      <c r="Q2371" s="32">
        <v>-0.95209999999999995</v>
      </c>
      <c r="R2371" s="32">
        <v>-0.37469999999999998</v>
      </c>
      <c r="S2371" s="32">
        <v>0.1663</v>
      </c>
      <c r="T2371" s="32">
        <v>-0.49919999999999998</v>
      </c>
      <c r="U2371" s="32">
        <v>-0.95199999999999996</v>
      </c>
      <c r="V2371" s="32">
        <v>-0.37540000000000001</v>
      </c>
      <c r="W2371" s="32">
        <v>0.16669999999999999</v>
      </c>
      <c r="X2371" s="32">
        <v>31.272400000000001</v>
      </c>
      <c r="Y2371" s="32">
        <v>31.243200000000002</v>
      </c>
      <c r="Z2371" s="32">
        <v>31.383199999999999</v>
      </c>
      <c r="AA2371" s="32">
        <v>3.5999999999999997E-2</v>
      </c>
      <c r="AB2371" s="32">
        <v>31.2727</v>
      </c>
      <c r="AC2371" s="32">
        <v>31.243300000000001</v>
      </c>
      <c r="AD2371" s="32">
        <v>31.383600000000001</v>
      </c>
      <c r="AE2371" s="32">
        <v>3.6200000000000003E-2</v>
      </c>
      <c r="AF2371" s="32">
        <v>8.5742999999999991</v>
      </c>
      <c r="AG2371" s="32">
        <v>8.3620000000000001</v>
      </c>
      <c r="AH2371" s="32">
        <v>8.6541999999999994</v>
      </c>
      <c r="AI2371" s="32">
        <v>7.8700000000000006E-2</v>
      </c>
      <c r="AJ2371" s="32">
        <v>8.5716000000000001</v>
      </c>
      <c r="AK2371" s="32">
        <v>8.3500999999999994</v>
      </c>
      <c r="AL2371" s="32">
        <v>8.6715999999999998</v>
      </c>
      <c r="AM2371" s="32">
        <v>8.2799999999999999E-2</v>
      </c>
      <c r="AN2371" s="32">
        <v>0.13100000000000001</v>
      </c>
      <c r="AO2371" s="32">
        <v>0.13139999999999999</v>
      </c>
      <c r="AP2371" s="32">
        <v>-0.37709999999999999</v>
      </c>
      <c r="AQ2371" s="32">
        <v>2.8999999999999998E-3</v>
      </c>
      <c r="AR2371" s="32">
        <v>-0.37890000000000001</v>
      </c>
      <c r="AS2371" s="32">
        <v>3.0999999999999999E-3</v>
      </c>
      <c r="AT2371" s="32">
        <v>31.244399999999999</v>
      </c>
      <c r="AU2371" s="32">
        <v>1.1999999999999999E-3</v>
      </c>
      <c r="AV2371" s="32">
        <v>31.244800000000001</v>
      </c>
      <c r="AW2371" s="32">
        <v>1.1999999999999999E-3</v>
      </c>
      <c r="AX2371" s="32">
        <v>-0.99750000000000005</v>
      </c>
      <c r="AY2371">
        <v>51.57</v>
      </c>
      <c r="AZ2371">
        <v>-0.99780000000000002</v>
      </c>
      <c r="BA2371">
        <v>51.57</v>
      </c>
      <c r="BB2371">
        <v>84.7</v>
      </c>
      <c r="BC2371">
        <v>84.29</v>
      </c>
      <c r="BD2371" s="32">
        <v>-0.11650000000000001</v>
      </c>
      <c r="BE2371" s="32">
        <v>-0.10349999999999999</v>
      </c>
      <c r="BF2371" s="32">
        <v>32.184600000000003</v>
      </c>
      <c r="BG2371" s="32">
        <v>32.188600000000001</v>
      </c>
      <c r="BH2371" s="32">
        <v>-0.99750000000000005</v>
      </c>
      <c r="BI2371" s="34">
        <v>52</v>
      </c>
      <c r="BJ2371" s="34">
        <v>0</v>
      </c>
      <c r="BK2371" s="34">
        <v>87</v>
      </c>
      <c r="BL2371" s="34">
        <v>87</v>
      </c>
      <c r="BM2371">
        <v>0</v>
      </c>
      <c r="BN2371" t="s">
        <v>2221</v>
      </c>
      <c r="BO2371" t="s">
        <v>8194</v>
      </c>
      <c r="BP2371" t="b">
        <v>1</v>
      </c>
    </row>
    <row r="2372" spans="1:68" x14ac:dyDescent="0.25">
      <c r="A2372" s="30" t="str">
        <f t="shared" ref="A2372:A2435" si="38">IF(LEN(B2372)=5,MID(B2372,1,2)+1900&amp;MID(B2372,3,3)&amp;TEXT(TRIM(C2372),"000"),IF(LEN(B2372)=7,B2372&amp;TEXT(TRIM(C2372),"000"),MID(B2372,4,7)&amp;TEXT(TRIM(C2372),"000")))</f>
        <v>2015004111</v>
      </c>
      <c r="B2372" t="s">
        <v>244</v>
      </c>
      <c r="C2372">
        <v>111</v>
      </c>
      <c r="D2372" s="65" t="s">
        <v>8834</v>
      </c>
      <c r="E2372" t="s">
        <v>243</v>
      </c>
      <c r="F2372">
        <v>0</v>
      </c>
      <c r="G2372">
        <v>2015</v>
      </c>
      <c r="H2372">
        <v>1</v>
      </c>
      <c r="I2372" s="34">
        <v>451.7</v>
      </c>
      <c r="J2372">
        <v>463</v>
      </c>
      <c r="K2372" s="32">
        <v>46.710700000000003</v>
      </c>
      <c r="L2372" s="32">
        <v>-58.436500000000002</v>
      </c>
      <c r="M2372" s="31">
        <v>42119.267118055555</v>
      </c>
      <c r="N2372" s="33">
        <v>1.98</v>
      </c>
      <c r="O2372" s="33">
        <v>49.58</v>
      </c>
      <c r="P2372" s="32">
        <v>-1.2749999999999999</v>
      </c>
      <c r="Q2372" s="32">
        <v>-1.4993000000000001</v>
      </c>
      <c r="R2372" s="32">
        <v>-1.0234000000000001</v>
      </c>
      <c r="S2372" s="32">
        <v>0.19450000000000001</v>
      </c>
      <c r="T2372" s="32">
        <v>-1.2750999999999999</v>
      </c>
      <c r="U2372" s="32">
        <v>-1.4986999999999999</v>
      </c>
      <c r="V2372" s="32">
        <v>-1.0234000000000001</v>
      </c>
      <c r="W2372" s="32">
        <v>0.1943</v>
      </c>
      <c r="X2372" s="32">
        <v>31.409800000000001</v>
      </c>
      <c r="Y2372" s="32">
        <v>31.220300000000002</v>
      </c>
      <c r="Z2372" s="32">
        <v>31.704599999999999</v>
      </c>
      <c r="AA2372" s="32">
        <v>0.17330000000000001</v>
      </c>
      <c r="AB2372" s="32">
        <v>31.409600000000001</v>
      </c>
      <c r="AC2372" s="32">
        <v>31.220300000000002</v>
      </c>
      <c r="AD2372" s="32">
        <v>31.704999999999998</v>
      </c>
      <c r="AE2372" s="32">
        <v>0.17299999999999999</v>
      </c>
      <c r="AF2372" s="32">
        <v>8.4342000000000006</v>
      </c>
      <c r="AG2372" s="32">
        <v>8.2805999999999997</v>
      </c>
      <c r="AH2372" s="32">
        <v>8.5725999999999996</v>
      </c>
      <c r="AI2372" s="32">
        <v>8.7499999999999994E-2</v>
      </c>
      <c r="AJ2372" s="32">
        <v>8.4149999999999991</v>
      </c>
      <c r="AK2372" s="32">
        <v>8.2591999999999999</v>
      </c>
      <c r="AL2372" s="32">
        <v>8.5220000000000002</v>
      </c>
      <c r="AM2372" s="32">
        <v>7.3899999999999993E-2</v>
      </c>
      <c r="AN2372" s="32">
        <v>0.40210000000000001</v>
      </c>
      <c r="AO2372" s="32">
        <v>0.40250000000000002</v>
      </c>
      <c r="AP2372" s="32">
        <v>-1.0241</v>
      </c>
      <c r="AQ2372" s="32">
        <v>6.9999999999999999E-4</v>
      </c>
      <c r="AR2372" s="32">
        <v>-1.0243</v>
      </c>
      <c r="AS2372" s="32">
        <v>8.0000000000000004E-4</v>
      </c>
      <c r="AT2372" s="32">
        <v>31.221</v>
      </c>
      <c r="AU2372" s="32">
        <v>5.0000000000000001E-4</v>
      </c>
      <c r="AV2372" s="32">
        <v>31.2209</v>
      </c>
      <c r="AW2372" s="32">
        <v>5.0000000000000001E-4</v>
      </c>
      <c r="AX2372" s="32">
        <v>-1.4993000000000001</v>
      </c>
      <c r="AY2372">
        <v>42.64</v>
      </c>
      <c r="AZ2372">
        <v>-1.4986999999999999</v>
      </c>
      <c r="BA2372">
        <v>42.64</v>
      </c>
      <c r="BB2372">
        <v>465</v>
      </c>
      <c r="BC2372">
        <v>451.73</v>
      </c>
      <c r="BD2372" s="32">
        <v>5.5567000000000002</v>
      </c>
      <c r="BE2372" s="32">
        <v>5.5568999999999997</v>
      </c>
      <c r="BF2372" s="32">
        <v>34.918700000000001</v>
      </c>
      <c r="BG2372" s="32">
        <v>34.918700000000001</v>
      </c>
      <c r="BH2372" s="32">
        <v>-1.4993000000000001</v>
      </c>
      <c r="BI2372" s="34">
        <v>43</v>
      </c>
      <c r="BJ2372" s="34">
        <v>0</v>
      </c>
      <c r="BK2372" s="34">
        <v>152</v>
      </c>
      <c r="BL2372" s="34">
        <v>148</v>
      </c>
      <c r="BM2372">
        <v>0</v>
      </c>
      <c r="BN2372" t="s">
        <v>2222</v>
      </c>
      <c r="BO2372" t="s">
        <v>8195</v>
      </c>
      <c r="BP2372" t="b">
        <v>1</v>
      </c>
    </row>
    <row r="2373" spans="1:68" x14ac:dyDescent="0.25">
      <c r="A2373" s="30" t="str">
        <f t="shared" si="38"/>
        <v>2015004113</v>
      </c>
      <c r="B2373" t="s">
        <v>244</v>
      </c>
      <c r="C2373">
        <v>113</v>
      </c>
      <c r="D2373" s="65" t="s">
        <v>8872</v>
      </c>
      <c r="E2373" t="s">
        <v>212</v>
      </c>
      <c r="F2373">
        <v>0</v>
      </c>
      <c r="G2373">
        <v>2015</v>
      </c>
      <c r="H2373">
        <v>1</v>
      </c>
      <c r="I2373" s="34">
        <v>363.7</v>
      </c>
      <c r="J2373">
        <v>370</v>
      </c>
      <c r="K2373" s="32">
        <v>46.417200000000001</v>
      </c>
      <c r="L2373" s="32">
        <v>-58.880800000000001</v>
      </c>
      <c r="M2373" s="31">
        <v>42119.411273148151</v>
      </c>
      <c r="N2373" s="33">
        <v>3.97</v>
      </c>
      <c r="O2373" s="33">
        <v>49.58</v>
      </c>
      <c r="P2373" s="32">
        <v>-1.0943000000000001</v>
      </c>
      <c r="Q2373" s="32">
        <v>-1.5464</v>
      </c>
      <c r="R2373" s="32">
        <v>-0.86060000000000003</v>
      </c>
      <c r="S2373" s="32">
        <v>0.23949999999999999</v>
      </c>
      <c r="T2373" s="32">
        <v>-1.0949</v>
      </c>
      <c r="U2373" s="32">
        <v>-1.5464</v>
      </c>
      <c r="V2373" s="32">
        <v>-0.86099999999999999</v>
      </c>
      <c r="W2373" s="32">
        <v>0.23949999999999999</v>
      </c>
      <c r="X2373" s="32">
        <v>31.375</v>
      </c>
      <c r="Y2373" s="32">
        <v>31.219799999999999</v>
      </c>
      <c r="Z2373" s="32">
        <v>31.6523</v>
      </c>
      <c r="AA2373" s="32">
        <v>0.1588</v>
      </c>
      <c r="AB2373" s="32">
        <v>31.375299999999999</v>
      </c>
      <c r="AC2373" s="32">
        <v>31.219799999999999</v>
      </c>
      <c r="AD2373" s="32">
        <v>31.652100000000001</v>
      </c>
      <c r="AE2373" s="32">
        <v>0.15890000000000001</v>
      </c>
      <c r="AF2373" s="32">
        <v>8.3641000000000005</v>
      </c>
      <c r="AG2373" s="32">
        <v>8.2127999999999997</v>
      </c>
      <c r="AH2373" s="32">
        <v>8.4916999999999998</v>
      </c>
      <c r="AI2373" s="32">
        <v>8.8800000000000004E-2</v>
      </c>
      <c r="AJ2373" s="32">
        <v>8.3592999999999993</v>
      </c>
      <c r="AK2373" s="32">
        <v>8.2314000000000007</v>
      </c>
      <c r="AL2373" s="32">
        <v>8.4659999999999993</v>
      </c>
      <c r="AM2373" s="32">
        <v>7.9299999999999995E-2</v>
      </c>
      <c r="AN2373" s="32">
        <v>0.36449999999999999</v>
      </c>
      <c r="AO2373" s="32">
        <v>0.3644</v>
      </c>
      <c r="AP2373" s="32">
        <v>-0.86109999999999998</v>
      </c>
      <c r="AQ2373" s="32">
        <v>1E-4</v>
      </c>
      <c r="AR2373" s="32">
        <v>-0.86160000000000003</v>
      </c>
      <c r="AS2373" s="32">
        <v>0</v>
      </c>
      <c r="AT2373" s="32">
        <v>31.2242</v>
      </c>
      <c r="AU2373" s="32">
        <v>0</v>
      </c>
      <c r="AV2373" s="32">
        <v>31.2241</v>
      </c>
      <c r="AW2373" s="32">
        <v>0</v>
      </c>
      <c r="AX2373" s="32">
        <v>-1.55</v>
      </c>
      <c r="AY2373">
        <v>52.56</v>
      </c>
      <c r="AZ2373">
        <v>-1.5503</v>
      </c>
      <c r="BA2373">
        <v>52.56</v>
      </c>
      <c r="BB2373">
        <v>371</v>
      </c>
      <c r="BC2373">
        <v>363.65</v>
      </c>
      <c r="BD2373" s="32">
        <v>5.6734999999999998</v>
      </c>
      <c r="BE2373" s="32">
        <v>5.6726000000000001</v>
      </c>
      <c r="BF2373" s="32">
        <v>34.867100000000001</v>
      </c>
      <c r="BG2373" s="32">
        <v>34.8673</v>
      </c>
      <c r="BH2373" s="32">
        <v>-1.55</v>
      </c>
      <c r="BI2373" s="34">
        <v>53</v>
      </c>
      <c r="BJ2373" s="34">
        <v>0</v>
      </c>
      <c r="BK2373" s="34">
        <v>154</v>
      </c>
      <c r="BL2373" s="34">
        <v>154</v>
      </c>
      <c r="BM2373">
        <v>0</v>
      </c>
      <c r="BN2373" t="s">
        <v>2223</v>
      </c>
      <c r="BO2373" t="s">
        <v>8196</v>
      </c>
      <c r="BP2373" t="b">
        <v>1</v>
      </c>
    </row>
    <row r="2374" spans="1:68" x14ac:dyDescent="0.25">
      <c r="A2374" s="30" t="str">
        <f t="shared" si="38"/>
        <v>2015004116</v>
      </c>
      <c r="B2374" t="s">
        <v>244</v>
      </c>
      <c r="C2374">
        <v>116</v>
      </c>
      <c r="D2374" s="65" t="s">
        <v>8913</v>
      </c>
      <c r="E2374" t="s">
        <v>213</v>
      </c>
      <c r="F2374">
        <v>0</v>
      </c>
      <c r="G2374">
        <v>2015</v>
      </c>
      <c r="H2374">
        <v>1</v>
      </c>
      <c r="I2374" s="34">
        <v>147.69999999999999</v>
      </c>
      <c r="J2374">
        <v>150</v>
      </c>
      <c r="K2374" s="32">
        <v>46.3005</v>
      </c>
      <c r="L2374" s="32">
        <v>-59.068800000000003</v>
      </c>
      <c r="M2374" s="31">
        <v>42119.536134259259</v>
      </c>
      <c r="N2374" s="33">
        <v>1.98</v>
      </c>
      <c r="O2374" s="33">
        <v>49.58</v>
      </c>
      <c r="P2374" s="32">
        <v>-0.94869999999999999</v>
      </c>
      <c r="Q2374" s="32">
        <v>-1.4518</v>
      </c>
      <c r="R2374" s="32">
        <v>-0.67490000000000006</v>
      </c>
      <c r="S2374" s="32">
        <v>0.2555</v>
      </c>
      <c r="T2374" s="32">
        <v>-0.94920000000000004</v>
      </c>
      <c r="U2374" s="32">
        <v>-1.452</v>
      </c>
      <c r="V2374" s="32">
        <v>-0.67400000000000004</v>
      </c>
      <c r="W2374" s="32">
        <v>0.25559999999999999</v>
      </c>
      <c r="X2374" s="32">
        <v>31.307700000000001</v>
      </c>
      <c r="Y2374" s="32">
        <v>31.216000000000001</v>
      </c>
      <c r="Z2374" s="32">
        <v>31.597300000000001</v>
      </c>
      <c r="AA2374" s="32">
        <v>0.1038</v>
      </c>
      <c r="AB2374" s="32">
        <v>31.307700000000001</v>
      </c>
      <c r="AC2374" s="32">
        <v>31.215900000000001</v>
      </c>
      <c r="AD2374" s="32">
        <v>31.595800000000001</v>
      </c>
      <c r="AE2374" s="32">
        <v>0.1032</v>
      </c>
      <c r="AF2374" s="32">
        <v>8.4182000000000006</v>
      </c>
      <c r="AG2374" s="32">
        <v>8.2386999999999997</v>
      </c>
      <c r="AH2374" s="32">
        <v>8.5117999999999991</v>
      </c>
      <c r="AI2374" s="32">
        <v>5.79E-2</v>
      </c>
      <c r="AJ2374" s="32">
        <v>8.4076000000000004</v>
      </c>
      <c r="AK2374" s="32">
        <v>8.2441999999999993</v>
      </c>
      <c r="AL2374" s="32">
        <v>8.5013000000000005</v>
      </c>
      <c r="AM2374" s="32">
        <v>5.3100000000000001E-2</v>
      </c>
      <c r="AN2374" s="32">
        <v>0.31569999999999998</v>
      </c>
      <c r="AO2374" s="32">
        <v>0.31440000000000001</v>
      </c>
      <c r="AP2374" s="32">
        <v>-0.68259999999999998</v>
      </c>
      <c r="AQ2374" s="32">
        <v>7.1999999999999998E-3</v>
      </c>
      <c r="AR2374" s="32">
        <v>-0.68169999999999997</v>
      </c>
      <c r="AS2374" s="32">
        <v>7.7999999999999996E-3</v>
      </c>
      <c r="AT2374" s="32">
        <v>31.2164</v>
      </c>
      <c r="AU2374" s="32">
        <v>4.0000000000000002E-4</v>
      </c>
      <c r="AV2374" s="32">
        <v>31.2164</v>
      </c>
      <c r="AW2374" s="32">
        <v>5.0000000000000001E-4</v>
      </c>
      <c r="AX2374" s="32">
        <v>-1.4518</v>
      </c>
      <c r="AY2374">
        <v>41.65</v>
      </c>
      <c r="AZ2374">
        <v>-1.452</v>
      </c>
      <c r="BA2374">
        <v>41.65</v>
      </c>
      <c r="BB2374">
        <v>150</v>
      </c>
      <c r="BC2374">
        <v>147.72</v>
      </c>
      <c r="BD2374" s="32">
        <v>6.4823000000000004</v>
      </c>
      <c r="BE2374" s="32">
        <v>6.4820000000000002</v>
      </c>
      <c r="BF2374" s="32">
        <v>34.549999999999997</v>
      </c>
      <c r="BG2374" s="32">
        <v>34.551400000000001</v>
      </c>
      <c r="BH2374" s="32">
        <v>-1.4518</v>
      </c>
      <c r="BI2374" s="34">
        <v>42</v>
      </c>
      <c r="BJ2374" s="34">
        <v>0</v>
      </c>
      <c r="BK2374" s="34">
        <v>120</v>
      </c>
      <c r="BL2374" s="34">
        <v>120</v>
      </c>
      <c r="BM2374">
        <v>0</v>
      </c>
      <c r="BN2374" t="s">
        <v>2224</v>
      </c>
      <c r="BO2374" t="s">
        <v>8197</v>
      </c>
      <c r="BP2374" t="b">
        <v>1</v>
      </c>
    </row>
    <row r="2375" spans="1:68" x14ac:dyDescent="0.25">
      <c r="A2375" s="30" t="str">
        <f t="shared" si="38"/>
        <v>2015004118</v>
      </c>
      <c r="B2375" t="s">
        <v>244</v>
      </c>
      <c r="C2375">
        <v>118</v>
      </c>
      <c r="D2375" s="65" t="s">
        <v>8728</v>
      </c>
      <c r="E2375" t="s">
        <v>214</v>
      </c>
      <c r="F2375">
        <v>0</v>
      </c>
      <c r="G2375">
        <v>2015</v>
      </c>
      <c r="H2375">
        <v>1</v>
      </c>
      <c r="I2375" s="34">
        <v>86.3</v>
      </c>
      <c r="J2375">
        <v>0.9</v>
      </c>
      <c r="K2375" s="32">
        <v>46.216700000000003</v>
      </c>
      <c r="L2375" s="32">
        <v>-59.195300000000003</v>
      </c>
      <c r="M2375" s="31">
        <v>42119.616469907407</v>
      </c>
      <c r="N2375" s="33">
        <v>1.98</v>
      </c>
      <c r="O2375" s="33">
        <v>49.58</v>
      </c>
      <c r="P2375" s="32">
        <v>-1.0965</v>
      </c>
      <c r="Q2375" s="32">
        <v>-1.4253</v>
      </c>
      <c r="R2375" s="32">
        <v>-0.55830000000000002</v>
      </c>
      <c r="S2375" s="32">
        <v>0.30919999999999997</v>
      </c>
      <c r="T2375" s="32">
        <v>-1.0971</v>
      </c>
      <c r="U2375" s="32">
        <v>-1.4254</v>
      </c>
      <c r="V2375" s="32">
        <v>-0.55669999999999997</v>
      </c>
      <c r="W2375" s="32">
        <v>0.3095</v>
      </c>
      <c r="X2375" s="32">
        <v>31.350300000000001</v>
      </c>
      <c r="Y2375" s="32">
        <v>31.0122</v>
      </c>
      <c r="Z2375" s="32">
        <v>31.543399999999998</v>
      </c>
      <c r="AA2375" s="32">
        <v>0.1661</v>
      </c>
      <c r="AB2375" s="32">
        <v>31.350100000000001</v>
      </c>
      <c r="AC2375" s="32">
        <v>31.0106</v>
      </c>
      <c r="AD2375" s="32">
        <v>31.5428</v>
      </c>
      <c r="AE2375" s="32">
        <v>0.16619999999999999</v>
      </c>
      <c r="AF2375" s="32">
        <v>8.2965999999999998</v>
      </c>
      <c r="AG2375" s="32">
        <v>8.1546000000000003</v>
      </c>
      <c r="AH2375" s="32">
        <v>9.2109000000000005</v>
      </c>
      <c r="AI2375" s="32">
        <v>0.18240000000000001</v>
      </c>
      <c r="AJ2375" s="32">
        <v>8.3064999999999998</v>
      </c>
      <c r="AK2375" s="32">
        <v>8.1395</v>
      </c>
      <c r="AL2375" s="32">
        <v>9.2164000000000001</v>
      </c>
      <c r="AM2375" s="32">
        <v>0.18920000000000001</v>
      </c>
      <c r="AN2375" s="32">
        <v>0.45119999999999999</v>
      </c>
      <c r="AO2375" s="32">
        <v>0.4501</v>
      </c>
      <c r="AP2375" s="32">
        <v>-0.56200000000000006</v>
      </c>
      <c r="AQ2375" s="32">
        <v>6.4999999999999997E-3</v>
      </c>
      <c r="AR2375" s="32">
        <v>-0.56259999999999999</v>
      </c>
      <c r="AS2375" s="32">
        <v>7.4999999999999997E-3</v>
      </c>
      <c r="AT2375" s="32">
        <v>31.0138</v>
      </c>
      <c r="AU2375" s="32">
        <v>1.8E-3</v>
      </c>
      <c r="AV2375" s="32">
        <v>31.0136</v>
      </c>
      <c r="AW2375" s="32">
        <v>3.0000000000000001E-3</v>
      </c>
      <c r="AX2375" s="32">
        <v>-1.4281999999999999</v>
      </c>
      <c r="AY2375">
        <v>51.57</v>
      </c>
      <c r="AZ2375">
        <v>-1.4283999999999999</v>
      </c>
      <c r="BA2375">
        <v>51.57</v>
      </c>
      <c r="BB2375">
        <v>88</v>
      </c>
      <c r="BC2375">
        <v>86.27</v>
      </c>
      <c r="BD2375" s="32">
        <v>1.3489</v>
      </c>
      <c r="BE2375" s="32">
        <v>1.3915</v>
      </c>
      <c r="BF2375" s="32">
        <v>32.797800000000002</v>
      </c>
      <c r="BG2375" s="32">
        <v>32.820799999999998</v>
      </c>
      <c r="BH2375" s="32">
        <v>-1.4281999999999999</v>
      </c>
      <c r="BI2375" s="34">
        <v>52</v>
      </c>
      <c r="BJ2375" s="34">
        <v>0</v>
      </c>
      <c r="BK2375" s="34">
        <v>88</v>
      </c>
      <c r="BL2375" s="34">
        <v>88</v>
      </c>
      <c r="BM2375">
        <v>1</v>
      </c>
      <c r="BN2375" t="s">
        <v>2225</v>
      </c>
      <c r="BO2375" t="s">
        <v>8198</v>
      </c>
      <c r="BP2375" t="b">
        <v>1</v>
      </c>
    </row>
    <row r="2376" spans="1:68" x14ac:dyDescent="0.25">
      <c r="A2376" s="30" t="str">
        <f t="shared" si="38"/>
        <v>2015004120</v>
      </c>
      <c r="B2376" t="s">
        <v>244</v>
      </c>
      <c r="C2376">
        <v>120</v>
      </c>
      <c r="D2376" s="65" t="s">
        <v>8768</v>
      </c>
      <c r="E2376" t="s">
        <v>215</v>
      </c>
      <c r="F2376">
        <v>0</v>
      </c>
      <c r="G2376">
        <v>2015</v>
      </c>
      <c r="H2376">
        <v>1</v>
      </c>
      <c r="I2376" s="34">
        <v>58.5</v>
      </c>
      <c r="J2376">
        <v>60</v>
      </c>
      <c r="K2376" s="32">
        <v>46.1083</v>
      </c>
      <c r="L2376" s="32">
        <v>-59.366300000000003</v>
      </c>
      <c r="M2376" s="31">
        <v>42119.691805555558</v>
      </c>
      <c r="N2376" s="33">
        <v>1.98</v>
      </c>
      <c r="O2376" s="33">
        <v>49.58</v>
      </c>
      <c r="P2376" s="32">
        <v>-0.98819999999999997</v>
      </c>
      <c r="Q2376" s="32">
        <v>-1.1846000000000001</v>
      </c>
      <c r="R2376" s="32">
        <v>-0.78159999999999996</v>
      </c>
      <c r="S2376" s="32">
        <v>0.14199999999999999</v>
      </c>
      <c r="T2376" s="32">
        <v>-0.98909999999999998</v>
      </c>
      <c r="U2376" s="32">
        <v>-1.1846000000000001</v>
      </c>
      <c r="V2376" s="32">
        <v>-0.79910000000000003</v>
      </c>
      <c r="W2376" s="32">
        <v>0.14130000000000001</v>
      </c>
      <c r="X2376" s="32">
        <v>31.321300000000001</v>
      </c>
      <c r="Y2376" s="32">
        <v>31.180099999999999</v>
      </c>
      <c r="Z2376" s="32">
        <v>31.4802</v>
      </c>
      <c r="AA2376" s="32">
        <v>8.6099999999999996E-2</v>
      </c>
      <c r="AB2376" s="32">
        <v>31.321100000000001</v>
      </c>
      <c r="AC2376" s="32">
        <v>31.188099999999999</v>
      </c>
      <c r="AD2376" s="32">
        <v>31.481100000000001</v>
      </c>
      <c r="AE2376" s="32">
        <v>8.5500000000000007E-2</v>
      </c>
      <c r="AF2376" s="32">
        <v>8.4061000000000003</v>
      </c>
      <c r="AG2376" s="32">
        <v>8.2629999999999999</v>
      </c>
      <c r="AH2376" s="32">
        <v>8.7172000000000001</v>
      </c>
      <c r="AI2376" s="32">
        <v>0.1216</v>
      </c>
      <c r="AJ2376" s="32">
        <v>8.3945000000000007</v>
      </c>
      <c r="AK2376" s="32">
        <v>8.2746999999999993</v>
      </c>
      <c r="AL2376" s="32">
        <v>8.6867999999999999</v>
      </c>
      <c r="AM2376" s="32">
        <v>0.1154</v>
      </c>
      <c r="AN2376" s="32">
        <v>0.22070000000000001</v>
      </c>
      <c r="AO2376" s="32">
        <v>0.21990000000000001</v>
      </c>
      <c r="AP2376" s="32">
        <v>-0.85809999999999997</v>
      </c>
      <c r="AQ2376" s="32">
        <v>1.9E-3</v>
      </c>
      <c r="AR2376" s="32">
        <v>-0.85880000000000001</v>
      </c>
      <c r="AS2376" s="32">
        <v>1.6000000000000001E-3</v>
      </c>
      <c r="AT2376" s="32">
        <v>31.220700000000001</v>
      </c>
      <c r="AU2376" s="32">
        <v>2.7000000000000001E-3</v>
      </c>
      <c r="AV2376" s="32">
        <v>31.220800000000001</v>
      </c>
      <c r="AW2376" s="32">
        <v>2.5999999999999999E-3</v>
      </c>
      <c r="AX2376" s="32">
        <v>-1.1846000000000001</v>
      </c>
      <c r="AY2376">
        <v>34.71</v>
      </c>
      <c r="AZ2376">
        <v>-1.1846000000000001</v>
      </c>
      <c r="BA2376">
        <v>34.71</v>
      </c>
      <c r="BB2376">
        <v>62</v>
      </c>
      <c r="BC2376">
        <v>58.51</v>
      </c>
      <c r="BD2376" s="32">
        <v>-1.1791</v>
      </c>
      <c r="BE2376" s="32">
        <v>-1.1791</v>
      </c>
      <c r="BF2376" s="32">
        <v>31.491199999999999</v>
      </c>
      <c r="BG2376" s="32">
        <v>31.490600000000001</v>
      </c>
      <c r="BH2376" s="32"/>
      <c r="BI2376" s="34"/>
      <c r="BJ2376" s="34">
        <v>0</v>
      </c>
      <c r="BK2376" s="34">
        <v>60</v>
      </c>
      <c r="BL2376" s="34">
        <v>60</v>
      </c>
      <c r="BM2376">
        <v>1</v>
      </c>
      <c r="BN2376" t="s">
        <v>2226</v>
      </c>
      <c r="BO2376" t="s">
        <v>8199</v>
      </c>
      <c r="BP2376" t="b">
        <v>1</v>
      </c>
    </row>
    <row r="2377" spans="1:68" x14ac:dyDescent="0.25">
      <c r="A2377" s="30" t="str">
        <f t="shared" si="38"/>
        <v>2015004122</v>
      </c>
      <c r="B2377" t="s">
        <v>244</v>
      </c>
      <c r="C2377">
        <v>122</v>
      </c>
      <c r="D2377" s="65" t="s">
        <v>8729</v>
      </c>
      <c r="E2377" t="s">
        <v>216</v>
      </c>
      <c r="F2377">
        <v>0</v>
      </c>
      <c r="G2377">
        <v>2015</v>
      </c>
      <c r="H2377">
        <v>1</v>
      </c>
      <c r="I2377" s="34">
        <v>56.5</v>
      </c>
      <c r="J2377">
        <v>60</v>
      </c>
      <c r="K2377" s="32">
        <v>46.000700000000002</v>
      </c>
      <c r="L2377" s="32">
        <v>-59.533999999999999</v>
      </c>
      <c r="M2377" s="31">
        <v>42119.760879629626</v>
      </c>
      <c r="N2377" s="33">
        <v>0.99</v>
      </c>
      <c r="O2377" s="33">
        <v>49.58</v>
      </c>
      <c r="P2377" s="32">
        <v>-0.67730000000000001</v>
      </c>
      <c r="Q2377" s="32">
        <v>-1.0435000000000001</v>
      </c>
      <c r="R2377" s="32">
        <v>-0.35859999999999997</v>
      </c>
      <c r="S2377" s="32">
        <v>0.27579999999999999</v>
      </c>
      <c r="T2377" s="32">
        <v>-0.67169999999999996</v>
      </c>
      <c r="U2377" s="32">
        <v>-1.0436000000000001</v>
      </c>
      <c r="V2377" s="32">
        <v>-0.35510000000000003</v>
      </c>
      <c r="W2377" s="32">
        <v>0.27450000000000002</v>
      </c>
      <c r="X2377" s="32">
        <v>31.079699999999999</v>
      </c>
      <c r="Y2377" s="32">
        <v>30.883199999999999</v>
      </c>
      <c r="Z2377" s="32">
        <v>31.380600000000001</v>
      </c>
      <c r="AA2377" s="32">
        <v>0.21260000000000001</v>
      </c>
      <c r="AB2377" s="32"/>
      <c r="AC2377" s="32"/>
      <c r="AD2377" s="32"/>
      <c r="AE2377" s="32"/>
      <c r="AF2377" s="32">
        <v>8.8493999999999993</v>
      </c>
      <c r="AG2377" s="32">
        <v>8.2280999999999995</v>
      </c>
      <c r="AH2377" s="32">
        <v>9.7926000000000002</v>
      </c>
      <c r="AI2377" s="32">
        <v>0.49809999999999999</v>
      </c>
      <c r="AJ2377" s="32"/>
      <c r="AK2377" s="32"/>
      <c r="AL2377" s="32"/>
      <c r="AM2377" s="32"/>
      <c r="AN2377" s="32">
        <v>0.4209</v>
      </c>
      <c r="AO2377" s="32"/>
      <c r="AP2377" s="32">
        <v>-0.3891</v>
      </c>
      <c r="AQ2377" s="32">
        <v>2.1899999999999999E-2</v>
      </c>
      <c r="AR2377" s="32">
        <v>-0.38159999999999999</v>
      </c>
      <c r="AS2377" s="32">
        <v>2.5499999999999998E-2</v>
      </c>
      <c r="AT2377" s="32">
        <v>30.8841</v>
      </c>
      <c r="AU2377" s="32">
        <v>6.9999999999999999E-4</v>
      </c>
      <c r="AV2377" s="32"/>
      <c r="AW2377" s="32"/>
      <c r="AX2377" s="32">
        <v>-1.0435000000000001</v>
      </c>
      <c r="AY2377">
        <v>36.69</v>
      </c>
      <c r="AZ2377">
        <v>-1.0436000000000001</v>
      </c>
      <c r="BA2377">
        <v>36.69</v>
      </c>
      <c r="BB2377">
        <v>60</v>
      </c>
      <c r="BD2377" s="32"/>
      <c r="BE2377" s="32"/>
      <c r="BF2377" s="32"/>
      <c r="BG2377" s="32"/>
      <c r="BH2377" s="32"/>
      <c r="BI2377" s="34"/>
      <c r="BJ2377" s="34">
        <v>0</v>
      </c>
      <c r="BK2377" s="34">
        <v>57</v>
      </c>
      <c r="BL2377" s="34">
        <v>57</v>
      </c>
      <c r="BM2377">
        <v>0</v>
      </c>
      <c r="BN2377" t="s">
        <v>2227</v>
      </c>
      <c r="BO2377" t="s">
        <v>8200</v>
      </c>
      <c r="BP2377" t="b">
        <v>1</v>
      </c>
    </row>
    <row r="2378" spans="1:68" x14ac:dyDescent="0.25">
      <c r="A2378" s="30" t="str">
        <f t="shared" si="38"/>
        <v>2015004124</v>
      </c>
      <c r="B2378" t="s">
        <v>244</v>
      </c>
      <c r="C2378">
        <v>124</v>
      </c>
      <c r="D2378" s="65" t="s">
        <v>8873</v>
      </c>
      <c r="E2378" t="s">
        <v>85</v>
      </c>
      <c r="F2378">
        <v>0</v>
      </c>
      <c r="G2378">
        <v>2015</v>
      </c>
      <c r="H2378">
        <v>1</v>
      </c>
      <c r="I2378" s="34">
        <v>158.69999999999999</v>
      </c>
      <c r="J2378">
        <v>163</v>
      </c>
      <c r="K2378" s="32">
        <v>44.234499999999997</v>
      </c>
      <c r="L2378" s="32">
        <v>-62.605200000000004</v>
      </c>
      <c r="M2378" s="31">
        <v>42120.458692129629</v>
      </c>
      <c r="N2378" s="33">
        <v>1.98</v>
      </c>
      <c r="O2378" s="33">
        <v>49.59</v>
      </c>
      <c r="P2378" s="32">
        <v>1.8355999999999999</v>
      </c>
      <c r="Q2378" s="32">
        <v>0.99319999999999997</v>
      </c>
      <c r="R2378" s="32">
        <v>2.0792999999999999</v>
      </c>
      <c r="S2378" s="32">
        <v>0.27910000000000001</v>
      </c>
      <c r="T2378" s="32">
        <v>1.8323</v>
      </c>
      <c r="U2378" s="32">
        <v>0.9637</v>
      </c>
      <c r="V2378" s="32">
        <v>2.0790000000000002</v>
      </c>
      <c r="W2378" s="32">
        <v>0.2848</v>
      </c>
      <c r="X2378" s="32">
        <v>31.704699999999999</v>
      </c>
      <c r="Y2378" s="32">
        <v>31.362100000000002</v>
      </c>
      <c r="Z2378" s="32">
        <v>32.092399999999998</v>
      </c>
      <c r="AA2378" s="32">
        <v>0.1812</v>
      </c>
      <c r="AB2378" s="32">
        <v>31.7043</v>
      </c>
      <c r="AC2378" s="32">
        <v>31.3597</v>
      </c>
      <c r="AD2378" s="32">
        <v>32.102600000000002</v>
      </c>
      <c r="AE2378" s="32">
        <v>0.183</v>
      </c>
      <c r="AF2378" s="32">
        <v>8.5048999999999992</v>
      </c>
      <c r="AG2378" s="32">
        <v>7.4044999999999996</v>
      </c>
      <c r="AH2378" s="32">
        <v>9.4253999999999998</v>
      </c>
      <c r="AI2378" s="32">
        <v>0.43819999999999998</v>
      </c>
      <c r="AJ2378" s="32">
        <v>8.5248000000000008</v>
      </c>
      <c r="AK2378" s="32">
        <v>7.4923999999999999</v>
      </c>
      <c r="AL2378" s="32">
        <v>9.4156999999999993</v>
      </c>
      <c r="AM2378" s="32">
        <v>0.42730000000000001</v>
      </c>
      <c r="AN2378" s="32">
        <v>0.49320000000000003</v>
      </c>
      <c r="AO2378" s="32">
        <v>0.497</v>
      </c>
      <c r="AP2378" s="32">
        <v>1.1417999999999999</v>
      </c>
      <c r="AQ2378" s="32">
        <v>9.9599999999999994E-2</v>
      </c>
      <c r="AR2378" s="32">
        <v>1.1184000000000001</v>
      </c>
      <c r="AS2378" s="32">
        <v>0.1032</v>
      </c>
      <c r="AT2378" s="32">
        <v>31.410399999999999</v>
      </c>
      <c r="AU2378" s="32">
        <v>3.3399999999999999E-2</v>
      </c>
      <c r="AV2378" s="32">
        <v>31.4069</v>
      </c>
      <c r="AW2378" s="32">
        <v>3.1699999999999999E-2</v>
      </c>
      <c r="AX2378" s="32">
        <v>0.99319999999999997</v>
      </c>
      <c r="AY2378">
        <v>1.98</v>
      </c>
      <c r="AZ2378">
        <v>0.9637</v>
      </c>
      <c r="BA2378">
        <v>1.98</v>
      </c>
      <c r="BC2378">
        <v>158.65</v>
      </c>
      <c r="BD2378" s="32">
        <v>10.4634</v>
      </c>
      <c r="BE2378" s="32">
        <v>10.465400000000001</v>
      </c>
      <c r="BF2378" s="32">
        <v>35.121899999999997</v>
      </c>
      <c r="BG2378" s="32">
        <v>35.122700000000002</v>
      </c>
      <c r="BH2378" s="32">
        <v>0.99319999999999997</v>
      </c>
      <c r="BI2378" s="34">
        <v>2</v>
      </c>
      <c r="BJ2378" s="34">
        <v>0</v>
      </c>
      <c r="BK2378" s="34">
        <v>65</v>
      </c>
      <c r="BL2378" s="34">
        <v>65</v>
      </c>
      <c r="BM2378">
        <v>0</v>
      </c>
      <c r="BN2378" t="s">
        <v>2228</v>
      </c>
      <c r="BO2378" t="s">
        <v>8201</v>
      </c>
      <c r="BP2378" t="b">
        <v>1</v>
      </c>
    </row>
    <row r="2379" spans="1:68" x14ac:dyDescent="0.25">
      <c r="A2379" s="30" t="str">
        <f t="shared" si="38"/>
        <v>2015004127</v>
      </c>
      <c r="B2379" t="s">
        <v>244</v>
      </c>
      <c r="C2379">
        <v>127</v>
      </c>
      <c r="D2379" s="65" t="s">
        <v>8910</v>
      </c>
      <c r="E2379" t="s">
        <v>85</v>
      </c>
      <c r="F2379">
        <v>0</v>
      </c>
      <c r="G2379">
        <v>2015</v>
      </c>
      <c r="H2379">
        <v>1</v>
      </c>
      <c r="I2379" s="34">
        <v>202.3</v>
      </c>
      <c r="J2379">
        <v>200</v>
      </c>
      <c r="K2379" s="32">
        <v>43.762999999999998</v>
      </c>
      <c r="L2379" s="32">
        <v>-62.752200000000002</v>
      </c>
      <c r="M2379" s="31">
        <v>42120.67527777778</v>
      </c>
      <c r="N2379" s="33">
        <v>0.99</v>
      </c>
      <c r="O2379" s="33">
        <v>49.59</v>
      </c>
      <c r="P2379" s="32">
        <v>3.0886</v>
      </c>
      <c r="Q2379" s="32">
        <v>2.5617999999999999</v>
      </c>
      <c r="R2379" s="32">
        <v>4.5178000000000003</v>
      </c>
      <c r="S2379" s="32">
        <v>0.44890000000000002</v>
      </c>
      <c r="T2379" s="32">
        <v>3.09</v>
      </c>
      <c r="U2379" s="32">
        <v>2.5613000000000001</v>
      </c>
      <c r="V2379" s="32">
        <v>4.5227000000000004</v>
      </c>
      <c r="W2379" s="32">
        <v>0.45129999999999998</v>
      </c>
      <c r="X2379" s="32">
        <v>32.012</v>
      </c>
      <c r="Y2379" s="32">
        <v>31.566600000000001</v>
      </c>
      <c r="Z2379" s="32">
        <v>32.917999999999999</v>
      </c>
      <c r="AA2379" s="32">
        <v>0.4415</v>
      </c>
      <c r="AB2379" s="32">
        <v>32.013599999999997</v>
      </c>
      <c r="AC2379" s="32">
        <v>31.567900000000002</v>
      </c>
      <c r="AD2379" s="32">
        <v>32.920200000000001</v>
      </c>
      <c r="AE2379" s="32">
        <v>0.442</v>
      </c>
      <c r="AF2379" s="32">
        <v>7.4694000000000003</v>
      </c>
      <c r="AG2379" s="32">
        <v>5.6332000000000004</v>
      </c>
      <c r="AH2379" s="32">
        <v>8.4542000000000002</v>
      </c>
      <c r="AI2379" s="32">
        <v>0.93</v>
      </c>
      <c r="AJ2379" s="32">
        <v>7.5011000000000001</v>
      </c>
      <c r="AK2379" s="32">
        <v>5.6661999999999999</v>
      </c>
      <c r="AL2379" s="32">
        <v>8.4430999999999994</v>
      </c>
      <c r="AM2379" s="32">
        <v>0.91359999999999997</v>
      </c>
      <c r="AN2379" s="32">
        <v>0.94130000000000003</v>
      </c>
      <c r="AO2379" s="32">
        <v>0.94159999999999999</v>
      </c>
      <c r="AP2379" s="32">
        <v>3.1414</v>
      </c>
      <c r="AQ2379" s="32">
        <v>1.0699999999999999E-2</v>
      </c>
      <c r="AR2379" s="32">
        <v>3.1404999999999998</v>
      </c>
      <c r="AS2379" s="32">
        <v>9.5999999999999992E-3</v>
      </c>
      <c r="AT2379" s="32">
        <v>31.569600000000001</v>
      </c>
      <c r="AU2379" s="32">
        <v>1.9E-3</v>
      </c>
      <c r="AV2379" s="32">
        <v>31.570900000000002</v>
      </c>
      <c r="AW2379" s="32">
        <v>1.6999999999999999E-3</v>
      </c>
      <c r="AX2379" s="32">
        <v>2.5617999999999999</v>
      </c>
      <c r="AY2379">
        <v>28.77</v>
      </c>
      <c r="AZ2379">
        <v>2.5613000000000001</v>
      </c>
      <c r="BA2379">
        <v>28.77</v>
      </c>
      <c r="BC2379">
        <v>202.27</v>
      </c>
      <c r="BD2379" s="32">
        <v>10.1014</v>
      </c>
      <c r="BE2379" s="32">
        <v>10.101699999999999</v>
      </c>
      <c r="BF2379" s="32">
        <v>35.151800000000001</v>
      </c>
      <c r="BG2379" s="32">
        <v>35.152799999999999</v>
      </c>
      <c r="BH2379" s="32">
        <v>2.5617999999999999</v>
      </c>
      <c r="BI2379" s="34">
        <v>29</v>
      </c>
      <c r="BJ2379" s="34">
        <v>0</v>
      </c>
      <c r="BK2379" s="34">
        <v>46</v>
      </c>
      <c r="BL2379" s="34">
        <v>46</v>
      </c>
      <c r="BM2379">
        <v>0</v>
      </c>
      <c r="BN2379" t="s">
        <v>2229</v>
      </c>
      <c r="BO2379" t="s">
        <v>8202</v>
      </c>
      <c r="BP2379" t="b">
        <v>1</v>
      </c>
    </row>
    <row r="2380" spans="1:68" x14ac:dyDescent="0.25">
      <c r="A2380" s="30" t="str">
        <f t="shared" si="38"/>
        <v>2015004132</v>
      </c>
      <c r="B2380" t="s">
        <v>244</v>
      </c>
      <c r="C2380">
        <v>132</v>
      </c>
      <c r="D2380" s="65" t="s">
        <v>8770</v>
      </c>
      <c r="E2380" t="s">
        <v>85</v>
      </c>
      <c r="F2380">
        <v>0</v>
      </c>
      <c r="G2380">
        <v>2015</v>
      </c>
      <c r="H2380">
        <v>1</v>
      </c>
      <c r="I2380" s="34">
        <v>171.5</v>
      </c>
      <c r="J2380">
        <v>172</v>
      </c>
      <c r="K2380" s="32">
        <v>43.893500000000003</v>
      </c>
      <c r="L2380" s="32">
        <v>-63.073</v>
      </c>
      <c r="M2380" s="31">
        <v>42120.844513888886</v>
      </c>
      <c r="N2380" s="33">
        <v>0.99</v>
      </c>
      <c r="O2380" s="33">
        <v>49.59</v>
      </c>
      <c r="P2380" s="32">
        <v>2.6206</v>
      </c>
      <c r="Q2380" s="32">
        <v>1.9133</v>
      </c>
      <c r="R2380" s="32">
        <v>3.1785000000000001</v>
      </c>
      <c r="S2380" s="32">
        <v>0.42909999999999998</v>
      </c>
      <c r="T2380" s="32">
        <v>2.6194999999999999</v>
      </c>
      <c r="U2380" s="32">
        <v>1.9192</v>
      </c>
      <c r="V2380" s="32">
        <v>3.1785999999999999</v>
      </c>
      <c r="W2380" s="32">
        <v>0.42780000000000001</v>
      </c>
      <c r="X2380" s="32">
        <v>31.847899999999999</v>
      </c>
      <c r="Y2380" s="32">
        <v>31.636700000000001</v>
      </c>
      <c r="Z2380" s="32">
        <v>32.357399999999998</v>
      </c>
      <c r="AA2380" s="32">
        <v>0.2651</v>
      </c>
      <c r="AB2380" s="32">
        <v>31.848099999999999</v>
      </c>
      <c r="AC2380" s="32">
        <v>31.6342</v>
      </c>
      <c r="AD2380" s="32">
        <v>32.358400000000003</v>
      </c>
      <c r="AE2380" s="32">
        <v>0.26540000000000002</v>
      </c>
      <c r="AF2380" s="32">
        <v>8.0211000000000006</v>
      </c>
      <c r="AG2380" s="32">
        <v>6.4885999999999999</v>
      </c>
      <c r="AH2380" s="32">
        <v>8.5942000000000007</v>
      </c>
      <c r="AI2380" s="32">
        <v>0.5706</v>
      </c>
      <c r="AJ2380" s="32">
        <v>8.0431000000000008</v>
      </c>
      <c r="AK2380" s="32">
        <v>6.5572999999999997</v>
      </c>
      <c r="AL2380" s="32">
        <v>8.5866000000000007</v>
      </c>
      <c r="AM2380" s="32">
        <v>0.55530000000000002</v>
      </c>
      <c r="AN2380" s="32">
        <v>0.57120000000000004</v>
      </c>
      <c r="AO2380" s="32">
        <v>0.56799999999999995</v>
      </c>
      <c r="AP2380" s="32">
        <v>3.1042999999999998</v>
      </c>
      <c r="AQ2380" s="32">
        <v>8.7099999999999997E-2</v>
      </c>
      <c r="AR2380" s="32">
        <v>3.1147999999999998</v>
      </c>
      <c r="AS2380" s="32">
        <v>6.9199999999999998E-2</v>
      </c>
      <c r="AT2380" s="32">
        <v>31.6403</v>
      </c>
      <c r="AU2380" s="32">
        <v>1.5E-3</v>
      </c>
      <c r="AV2380" s="32">
        <v>31.642099999999999</v>
      </c>
      <c r="AW2380" s="32">
        <v>1.1000000000000001E-3</v>
      </c>
      <c r="AX2380" s="32">
        <v>1.9133</v>
      </c>
      <c r="AY2380">
        <v>34.72</v>
      </c>
      <c r="AZ2380">
        <v>1.9192</v>
      </c>
      <c r="BA2380">
        <v>34.72</v>
      </c>
      <c r="BC2380">
        <v>171.54</v>
      </c>
      <c r="BD2380" s="32">
        <v>10.3254</v>
      </c>
      <c r="BE2380" s="32">
        <v>10.328200000000001</v>
      </c>
      <c r="BF2380" s="32">
        <v>35.162300000000002</v>
      </c>
      <c r="BG2380" s="32">
        <v>35.162999999999997</v>
      </c>
      <c r="BH2380" s="32">
        <v>1.9133</v>
      </c>
      <c r="BI2380" s="34">
        <v>35</v>
      </c>
      <c r="BJ2380" s="34">
        <v>0</v>
      </c>
      <c r="BK2380" s="34">
        <v>61</v>
      </c>
      <c r="BL2380" s="34">
        <v>61</v>
      </c>
      <c r="BM2380">
        <v>0</v>
      </c>
      <c r="BN2380" t="s">
        <v>2230</v>
      </c>
      <c r="BO2380" t="s">
        <v>8203</v>
      </c>
      <c r="BP2380" t="b">
        <v>1</v>
      </c>
    </row>
    <row r="2381" spans="1:68" x14ac:dyDescent="0.25">
      <c r="A2381" s="30" t="str">
        <f t="shared" si="38"/>
        <v>2015004135</v>
      </c>
      <c r="B2381" t="s">
        <v>244</v>
      </c>
      <c r="C2381">
        <v>135</v>
      </c>
      <c r="D2381" s="65" t="s">
        <v>8771</v>
      </c>
      <c r="E2381" t="s">
        <v>85</v>
      </c>
      <c r="F2381">
        <v>0</v>
      </c>
      <c r="G2381">
        <v>2015</v>
      </c>
      <c r="H2381">
        <v>1</v>
      </c>
      <c r="I2381" s="34">
        <v>104.1</v>
      </c>
      <c r="J2381">
        <v>115</v>
      </c>
      <c r="K2381" s="32">
        <v>44.322299999999998</v>
      </c>
      <c r="L2381" s="32">
        <v>-63.156799999999997</v>
      </c>
      <c r="M2381" s="31">
        <v>42120.992685185185</v>
      </c>
      <c r="N2381" s="33">
        <v>1.98</v>
      </c>
      <c r="O2381" s="33">
        <v>49.59</v>
      </c>
      <c r="P2381" s="32">
        <v>1E-3</v>
      </c>
      <c r="Q2381" s="32">
        <v>-1.1680999999999999</v>
      </c>
      <c r="R2381" s="32">
        <v>0.81299999999999994</v>
      </c>
      <c r="S2381" s="32">
        <v>0.56710000000000005</v>
      </c>
      <c r="T2381" s="32">
        <v>-5.9999999999999995E-4</v>
      </c>
      <c r="U2381" s="32">
        <v>-1.1678999999999999</v>
      </c>
      <c r="V2381" s="32">
        <v>0.81159999999999999</v>
      </c>
      <c r="W2381" s="32">
        <v>0.56830000000000003</v>
      </c>
      <c r="X2381" s="32">
        <v>31.3018</v>
      </c>
      <c r="Y2381" s="32">
        <v>31.188700000000001</v>
      </c>
      <c r="Z2381" s="32">
        <v>31.525500000000001</v>
      </c>
      <c r="AA2381" s="32">
        <v>0.1019</v>
      </c>
      <c r="AB2381" s="32">
        <v>31.3018</v>
      </c>
      <c r="AC2381" s="32">
        <v>31.188800000000001</v>
      </c>
      <c r="AD2381" s="32">
        <v>31.525099999999998</v>
      </c>
      <c r="AE2381" s="32">
        <v>0.10150000000000001</v>
      </c>
      <c r="AF2381" s="32">
        <v>8.8745999999999992</v>
      </c>
      <c r="AG2381" s="32">
        <v>8.1992999999999991</v>
      </c>
      <c r="AH2381" s="32">
        <v>10.0267</v>
      </c>
      <c r="AI2381" s="32">
        <v>0.62760000000000005</v>
      </c>
      <c r="AJ2381" s="32">
        <v>8.8850999999999996</v>
      </c>
      <c r="AK2381" s="32">
        <v>8.2459000000000007</v>
      </c>
      <c r="AL2381" s="32">
        <v>10.012600000000001</v>
      </c>
      <c r="AM2381" s="32">
        <v>0.62649999999999995</v>
      </c>
      <c r="AN2381" s="32">
        <v>0.34720000000000001</v>
      </c>
      <c r="AO2381" s="32">
        <v>0.34510000000000002</v>
      </c>
      <c r="AP2381" s="32">
        <v>0.80249999999999999</v>
      </c>
      <c r="AQ2381" s="32">
        <v>1.23E-2</v>
      </c>
      <c r="AR2381" s="32">
        <v>0.79749999999999999</v>
      </c>
      <c r="AS2381" s="32">
        <v>1.2200000000000001E-2</v>
      </c>
      <c r="AT2381" s="32">
        <v>31.191500000000001</v>
      </c>
      <c r="AU2381" s="32">
        <v>4.0000000000000002E-4</v>
      </c>
      <c r="AV2381" s="32">
        <v>31.192799999999998</v>
      </c>
      <c r="AW2381" s="32">
        <v>5.9999999999999995E-4</v>
      </c>
      <c r="AX2381" s="32">
        <v>-1.1680999999999999</v>
      </c>
      <c r="AY2381">
        <v>48.6</v>
      </c>
      <c r="AZ2381">
        <v>-1.1678999999999999</v>
      </c>
      <c r="BA2381">
        <v>48.6</v>
      </c>
      <c r="BD2381" s="32"/>
      <c r="BE2381" s="32"/>
      <c r="BF2381" s="32"/>
      <c r="BG2381" s="32"/>
      <c r="BH2381" s="32">
        <v>-1.1680999999999999</v>
      </c>
      <c r="BI2381" s="34">
        <v>49</v>
      </c>
      <c r="BJ2381" s="34">
        <v>0</v>
      </c>
      <c r="BK2381" s="34">
        <v>105</v>
      </c>
      <c r="BL2381" s="34">
        <v>105</v>
      </c>
      <c r="BM2381">
        <v>0</v>
      </c>
      <c r="BN2381" t="s">
        <v>2231</v>
      </c>
      <c r="BO2381" t="s">
        <v>8204</v>
      </c>
      <c r="BP2381" t="b">
        <v>1</v>
      </c>
    </row>
    <row r="2382" spans="1:68" x14ac:dyDescent="0.25">
      <c r="A2382" s="30" t="str">
        <f t="shared" si="38"/>
        <v>2015004137</v>
      </c>
      <c r="B2382" t="s">
        <v>244</v>
      </c>
      <c r="C2382">
        <v>137</v>
      </c>
      <c r="D2382" s="65" t="s">
        <v>8801</v>
      </c>
      <c r="E2382" t="s">
        <v>85</v>
      </c>
      <c r="F2382">
        <v>0</v>
      </c>
      <c r="G2382">
        <v>2015</v>
      </c>
      <c r="H2382">
        <v>1</v>
      </c>
      <c r="I2382" s="34">
        <v>193.3</v>
      </c>
      <c r="J2382">
        <v>210</v>
      </c>
      <c r="K2382" s="32">
        <v>44.319800000000001</v>
      </c>
      <c r="L2382" s="32">
        <v>-63.1648</v>
      </c>
      <c r="M2382" s="31">
        <v>42121.050358796296</v>
      </c>
      <c r="N2382" s="33">
        <v>1.98</v>
      </c>
      <c r="O2382" s="33">
        <v>49.59</v>
      </c>
      <c r="P2382" s="32">
        <v>3.1699999999999999E-2</v>
      </c>
      <c r="Q2382" s="32">
        <v>-1.1966000000000001</v>
      </c>
      <c r="R2382" s="32">
        <v>1.0612999999999999</v>
      </c>
      <c r="S2382" s="32">
        <v>0.70099999999999996</v>
      </c>
      <c r="T2382" s="32">
        <v>3.2899999999999999E-2</v>
      </c>
      <c r="U2382" s="32">
        <v>-1.1966000000000001</v>
      </c>
      <c r="V2382" s="32">
        <v>1.0640000000000001</v>
      </c>
      <c r="W2382" s="32">
        <v>0.7026</v>
      </c>
      <c r="X2382" s="32">
        <v>31.2913</v>
      </c>
      <c r="Y2382" s="32">
        <v>31.1859</v>
      </c>
      <c r="Z2382" s="32">
        <v>31.520600000000002</v>
      </c>
      <c r="AA2382" s="32">
        <v>9.98E-2</v>
      </c>
      <c r="AB2382" s="32">
        <v>31.290900000000001</v>
      </c>
      <c r="AC2382" s="32">
        <v>31.186199999999999</v>
      </c>
      <c r="AD2382" s="32">
        <v>31.520499999999998</v>
      </c>
      <c r="AE2382" s="32">
        <v>9.9400000000000002E-2</v>
      </c>
      <c r="AF2382" s="32">
        <v>8.9321000000000002</v>
      </c>
      <c r="AG2382" s="32">
        <v>8.2342999999999993</v>
      </c>
      <c r="AH2382" s="32">
        <v>10.053699999999999</v>
      </c>
      <c r="AI2382" s="32">
        <v>0.66369999999999996</v>
      </c>
      <c r="AJ2382" s="32">
        <v>8.9499999999999993</v>
      </c>
      <c r="AK2382" s="32">
        <v>8.2550000000000008</v>
      </c>
      <c r="AL2382" s="32">
        <v>10.047700000000001</v>
      </c>
      <c r="AM2382" s="32">
        <v>0.65510000000000002</v>
      </c>
      <c r="AN2382" s="32">
        <v>0.35720000000000002</v>
      </c>
      <c r="AO2382" s="32">
        <v>0.35649999999999998</v>
      </c>
      <c r="AP2382" s="32">
        <v>1.0437000000000001</v>
      </c>
      <c r="AQ2382" s="32">
        <v>1.84E-2</v>
      </c>
      <c r="AR2382" s="32">
        <v>1.0464</v>
      </c>
      <c r="AS2382" s="32">
        <v>1.5599999999999999E-2</v>
      </c>
      <c r="AT2382" s="32">
        <v>31.1906</v>
      </c>
      <c r="AU2382" s="32">
        <v>2.0000000000000001E-4</v>
      </c>
      <c r="AV2382" s="32">
        <v>31.191500000000001</v>
      </c>
      <c r="AW2382" s="32">
        <v>2.0000000000000001E-4</v>
      </c>
      <c r="AX2382" s="32">
        <v>-1.1966000000000001</v>
      </c>
      <c r="AY2382">
        <v>47.61</v>
      </c>
      <c r="AZ2382">
        <v>-1.1966000000000001</v>
      </c>
      <c r="BA2382">
        <v>47.61</v>
      </c>
      <c r="BD2382" s="32"/>
      <c r="BE2382" s="32"/>
      <c r="BF2382" s="32"/>
      <c r="BG2382" s="32"/>
      <c r="BH2382" s="32">
        <v>-1.1966000000000001</v>
      </c>
      <c r="BI2382" s="34">
        <v>48</v>
      </c>
      <c r="BJ2382" s="34">
        <v>0</v>
      </c>
      <c r="BK2382" s="34">
        <v>121</v>
      </c>
      <c r="BL2382" s="34">
        <v>121</v>
      </c>
      <c r="BM2382">
        <v>0</v>
      </c>
      <c r="BN2382" t="s">
        <v>2232</v>
      </c>
      <c r="BO2382" t="s">
        <v>8205</v>
      </c>
      <c r="BP2382" t="b">
        <v>1</v>
      </c>
    </row>
    <row r="2383" spans="1:68" x14ac:dyDescent="0.25">
      <c r="A2383" s="30" t="str">
        <f t="shared" si="38"/>
        <v>2015004140</v>
      </c>
      <c r="B2383" t="s">
        <v>244</v>
      </c>
      <c r="C2383">
        <v>140</v>
      </c>
      <c r="D2383" s="65" t="s">
        <v>8900</v>
      </c>
      <c r="E2383" t="s">
        <v>103</v>
      </c>
      <c r="F2383">
        <v>1</v>
      </c>
      <c r="G2383">
        <v>2015</v>
      </c>
      <c r="H2383">
        <v>1</v>
      </c>
      <c r="I2383" s="34">
        <v>148.69999999999999</v>
      </c>
      <c r="J2383">
        <v>156</v>
      </c>
      <c r="K2383" s="32">
        <v>44.267000000000003</v>
      </c>
      <c r="L2383" s="32">
        <v>-63.317999999999998</v>
      </c>
      <c r="M2383" s="31">
        <v>42121.125081018516</v>
      </c>
      <c r="N2383" s="33">
        <v>1.98</v>
      </c>
      <c r="O2383" s="33">
        <v>49.59</v>
      </c>
      <c r="P2383" s="32">
        <v>-2.41E-2</v>
      </c>
      <c r="Q2383" s="32">
        <v>-1.2624</v>
      </c>
      <c r="R2383" s="32">
        <v>1.5637000000000001</v>
      </c>
      <c r="S2383" s="32">
        <v>0.75119999999999998</v>
      </c>
      <c r="T2383" s="32">
        <v>-2.29E-2</v>
      </c>
      <c r="U2383" s="32">
        <v>-1.2629999999999999</v>
      </c>
      <c r="V2383" s="32">
        <v>1.5887</v>
      </c>
      <c r="W2383" s="32">
        <v>0.7571</v>
      </c>
      <c r="X2383" s="32">
        <v>31.267499999999998</v>
      </c>
      <c r="Y2383" s="32">
        <v>31.030899999999999</v>
      </c>
      <c r="Z2383" s="32">
        <v>31.487100000000002</v>
      </c>
      <c r="AA2383" s="32">
        <v>0.14050000000000001</v>
      </c>
      <c r="AB2383" s="32">
        <v>31.267600000000002</v>
      </c>
      <c r="AC2383" s="32">
        <v>31.0246</v>
      </c>
      <c r="AD2383" s="32">
        <v>31.486999999999998</v>
      </c>
      <c r="AE2383" s="32">
        <v>0.14130000000000001</v>
      </c>
      <c r="AF2383" s="32">
        <v>8.7408000000000001</v>
      </c>
      <c r="AG2383" s="32">
        <v>8.2429000000000006</v>
      </c>
      <c r="AH2383" s="32">
        <v>9.8568999999999996</v>
      </c>
      <c r="AI2383" s="32">
        <v>0.42149999999999999</v>
      </c>
      <c r="AJ2383" s="32">
        <v>8.7453000000000003</v>
      </c>
      <c r="AK2383" s="32">
        <v>8.2620000000000005</v>
      </c>
      <c r="AL2383" s="32">
        <v>9.8712999999999997</v>
      </c>
      <c r="AM2383" s="32">
        <v>0.41339999999999999</v>
      </c>
      <c r="AN2383" s="32">
        <v>0.46560000000000001</v>
      </c>
      <c r="AO2383" s="32">
        <v>0.46949999999999997</v>
      </c>
      <c r="AP2383" s="32">
        <v>1.4003000000000001</v>
      </c>
      <c r="AQ2383" s="32">
        <v>0.17269999999999999</v>
      </c>
      <c r="AR2383" s="32">
        <v>1.42</v>
      </c>
      <c r="AS2383" s="32">
        <v>0.17050000000000001</v>
      </c>
      <c r="AT2383" s="32">
        <v>31.035</v>
      </c>
      <c r="AU2383" s="32">
        <v>3.8999999999999998E-3</v>
      </c>
      <c r="AV2383" s="32">
        <v>31.035699999999999</v>
      </c>
      <c r="AW2383" s="32">
        <v>2.3999999999999998E-3</v>
      </c>
      <c r="AX2383" s="32">
        <v>-1.341</v>
      </c>
      <c r="AY2383">
        <v>52.57</v>
      </c>
      <c r="AZ2383">
        <v>-1.3424</v>
      </c>
      <c r="BA2383">
        <v>52.57</v>
      </c>
      <c r="BB2383">
        <v>148.80000000000001</v>
      </c>
      <c r="BC2383">
        <v>148.74</v>
      </c>
      <c r="BD2383" s="32">
        <v>8.1228999999999996</v>
      </c>
      <c r="BE2383" s="32">
        <v>8.1308000000000007</v>
      </c>
      <c r="BF2383" s="32">
        <v>34.256799999999998</v>
      </c>
      <c r="BG2383" s="32">
        <v>34.258699999999997</v>
      </c>
      <c r="BH2383" s="32">
        <v>-1.341</v>
      </c>
      <c r="BI2383" s="34">
        <v>53</v>
      </c>
      <c r="BJ2383" s="34">
        <v>0</v>
      </c>
      <c r="BK2383" s="34">
        <v>119</v>
      </c>
      <c r="BL2383" s="34">
        <v>119</v>
      </c>
      <c r="BM2383">
        <v>0</v>
      </c>
      <c r="BN2383" t="s">
        <v>2233</v>
      </c>
      <c r="BO2383" t="s">
        <v>8206</v>
      </c>
      <c r="BP2383" t="b">
        <v>1</v>
      </c>
    </row>
    <row r="2384" spans="1:68" x14ac:dyDescent="0.25">
      <c r="A2384" s="30" t="str">
        <f t="shared" si="38"/>
        <v>2015004142</v>
      </c>
      <c r="B2384" t="s">
        <v>244</v>
      </c>
      <c r="C2384">
        <v>142</v>
      </c>
      <c r="D2384" s="65" t="s">
        <v>8896</v>
      </c>
      <c r="E2384" t="s">
        <v>103</v>
      </c>
      <c r="F2384">
        <v>1</v>
      </c>
      <c r="G2384">
        <v>2015</v>
      </c>
      <c r="H2384">
        <v>1</v>
      </c>
      <c r="I2384" s="34">
        <v>196.3</v>
      </c>
      <c r="J2384">
        <v>200</v>
      </c>
      <c r="K2384" s="32">
        <v>44.272500000000001</v>
      </c>
      <c r="L2384" s="32">
        <v>-63.3247</v>
      </c>
      <c r="M2384" s="31">
        <v>42121.181597222225</v>
      </c>
      <c r="N2384" s="33">
        <v>1.98</v>
      </c>
      <c r="O2384" s="33">
        <v>49.59</v>
      </c>
      <c r="P2384" s="32">
        <v>1.52E-2</v>
      </c>
      <c r="Q2384" s="32">
        <v>-1.2336</v>
      </c>
      <c r="R2384" s="32">
        <v>1.5522</v>
      </c>
      <c r="S2384" s="32">
        <v>0.76929999999999998</v>
      </c>
      <c r="T2384" s="32">
        <v>1.6799999999999999E-2</v>
      </c>
      <c r="U2384" s="32">
        <v>-1.2336</v>
      </c>
      <c r="V2384" s="32">
        <v>1.5487</v>
      </c>
      <c r="W2384" s="32">
        <v>0.77410000000000001</v>
      </c>
      <c r="X2384" s="32">
        <v>31.2422</v>
      </c>
      <c r="Y2384" s="32">
        <v>31.0336</v>
      </c>
      <c r="Z2384" s="32">
        <v>31.454499999999999</v>
      </c>
      <c r="AA2384" s="32">
        <v>0.1353</v>
      </c>
      <c r="AB2384" s="32">
        <v>31.2423</v>
      </c>
      <c r="AC2384" s="32">
        <v>31.032</v>
      </c>
      <c r="AD2384" s="32">
        <v>31.4543</v>
      </c>
      <c r="AE2384" s="32">
        <v>0.13539999999999999</v>
      </c>
      <c r="AF2384" s="32">
        <v>8.7583000000000002</v>
      </c>
      <c r="AG2384" s="32">
        <v>8.2620000000000005</v>
      </c>
      <c r="AH2384" s="32">
        <v>9.9437999999999995</v>
      </c>
      <c r="AI2384" s="32">
        <v>0.40739999999999998</v>
      </c>
      <c r="AJ2384" s="32">
        <v>8.7782</v>
      </c>
      <c r="AK2384" s="32">
        <v>8.2849000000000004</v>
      </c>
      <c r="AL2384" s="32">
        <v>9.9002999999999997</v>
      </c>
      <c r="AM2384" s="32">
        <v>0.40200000000000002</v>
      </c>
      <c r="AN2384" s="32">
        <v>0.4587</v>
      </c>
      <c r="AO2384" s="32">
        <v>0.4572</v>
      </c>
      <c r="AP2384" s="32">
        <v>1.5355000000000001</v>
      </c>
      <c r="AQ2384" s="32">
        <v>2.2800000000000001E-2</v>
      </c>
      <c r="AR2384" s="32">
        <v>1.5356000000000001</v>
      </c>
      <c r="AS2384" s="32">
        <v>1.8800000000000001E-2</v>
      </c>
      <c r="AT2384" s="32">
        <v>31.034099999999999</v>
      </c>
      <c r="AU2384" s="32">
        <v>4.0000000000000002E-4</v>
      </c>
      <c r="AV2384" s="32">
        <v>31.035599999999999</v>
      </c>
      <c r="AW2384" s="32">
        <v>4.0000000000000002E-4</v>
      </c>
      <c r="AX2384" s="32">
        <v>-1.2451000000000001</v>
      </c>
      <c r="AY2384">
        <v>52.57</v>
      </c>
      <c r="AZ2384">
        <v>-1.244</v>
      </c>
      <c r="BA2384">
        <v>52.57</v>
      </c>
      <c r="BB2384">
        <v>148.80000000000001</v>
      </c>
      <c r="BC2384">
        <v>148.74</v>
      </c>
      <c r="BD2384" s="32">
        <v>7.5902000000000003</v>
      </c>
      <c r="BE2384" s="32">
        <v>7.5899000000000001</v>
      </c>
      <c r="BF2384" s="32">
        <v>34.07</v>
      </c>
      <c r="BG2384" s="32">
        <v>34.072800000000001</v>
      </c>
      <c r="BH2384" s="32">
        <v>-1.2451000000000001</v>
      </c>
      <c r="BI2384" s="34">
        <v>53</v>
      </c>
      <c r="BJ2384" s="34">
        <v>0</v>
      </c>
      <c r="BK2384" s="34">
        <v>122</v>
      </c>
      <c r="BL2384" s="34">
        <v>122</v>
      </c>
      <c r="BM2384">
        <v>0</v>
      </c>
      <c r="BN2384" t="s">
        <v>2234</v>
      </c>
      <c r="BO2384" t="s">
        <v>8207</v>
      </c>
      <c r="BP2384" t="b">
        <v>1</v>
      </c>
    </row>
    <row r="2385" spans="1:68" x14ac:dyDescent="0.25">
      <c r="A2385" s="30" t="str">
        <f t="shared" si="38"/>
        <v>2015006006</v>
      </c>
      <c r="B2385" t="s">
        <v>2466</v>
      </c>
      <c r="C2385">
        <v>6</v>
      </c>
      <c r="D2385" s="65" t="s">
        <v>8660</v>
      </c>
      <c r="E2385" t="s">
        <v>103</v>
      </c>
      <c r="F2385">
        <v>1</v>
      </c>
      <c r="I2385" s="34">
        <v>145.80000000000001</v>
      </c>
      <c r="J2385">
        <v>150</v>
      </c>
      <c r="K2385" s="32">
        <v>44.267699999999998</v>
      </c>
      <c r="L2385" s="32">
        <v>-63.315800000000003</v>
      </c>
      <c r="M2385" s="31">
        <v>42128.998564814814</v>
      </c>
      <c r="N2385" s="33">
        <v>2.98</v>
      </c>
      <c r="O2385" s="33">
        <v>49.59</v>
      </c>
      <c r="P2385" s="32">
        <v>0.65080000000000005</v>
      </c>
      <c r="Q2385" s="32">
        <v>-0.76800000000000002</v>
      </c>
      <c r="R2385" s="32">
        <v>3.0762</v>
      </c>
      <c r="S2385" s="32">
        <v>1.329</v>
      </c>
      <c r="T2385" s="32">
        <v>0.65480000000000005</v>
      </c>
      <c r="U2385" s="32">
        <v>-0.76749999999999996</v>
      </c>
      <c r="V2385" s="32">
        <v>3.0815999999999999</v>
      </c>
      <c r="W2385" s="32">
        <v>1.331</v>
      </c>
      <c r="X2385" s="32">
        <v>31.1568</v>
      </c>
      <c r="Y2385" s="32">
        <v>30.725200000000001</v>
      </c>
      <c r="Z2385" s="32">
        <v>31.6157</v>
      </c>
      <c r="AA2385" s="32">
        <v>0.2802</v>
      </c>
      <c r="AB2385" s="32">
        <v>31.158300000000001</v>
      </c>
      <c r="AC2385" s="32">
        <v>30.728999999999999</v>
      </c>
      <c r="AD2385" s="32">
        <v>31.617000000000001</v>
      </c>
      <c r="AE2385" s="32">
        <v>0.27989999999999998</v>
      </c>
      <c r="AF2385" s="32">
        <v>8.4370999999999992</v>
      </c>
      <c r="AG2385" s="32">
        <v>7.8177000000000003</v>
      </c>
      <c r="AH2385" s="32">
        <v>9.1828000000000003</v>
      </c>
      <c r="AI2385" s="32">
        <v>0.41770000000000002</v>
      </c>
      <c r="AJ2385" s="32">
        <v>8.4286999999999992</v>
      </c>
      <c r="AK2385" s="32">
        <v>7.8556999999999997</v>
      </c>
      <c r="AL2385" s="32">
        <v>9.1295000000000002</v>
      </c>
      <c r="AM2385" s="32">
        <v>0.39119999999999999</v>
      </c>
      <c r="AN2385" s="32">
        <v>0.87070000000000003</v>
      </c>
      <c r="AO2385" s="32">
        <v>0.8679</v>
      </c>
      <c r="AP2385" s="32">
        <v>2.8651</v>
      </c>
      <c r="AQ2385" s="32">
        <v>0.16220000000000001</v>
      </c>
      <c r="AR2385" s="32">
        <v>2.8713000000000002</v>
      </c>
      <c r="AS2385" s="32">
        <v>0.14410000000000001</v>
      </c>
      <c r="AT2385" s="32">
        <v>30.754200000000001</v>
      </c>
      <c r="AU2385" s="32">
        <v>2.6100000000000002E-2</v>
      </c>
      <c r="AV2385" s="32">
        <v>30.7576</v>
      </c>
      <c r="AW2385" s="32">
        <v>2.3099999999999999E-2</v>
      </c>
      <c r="AX2385" s="32">
        <v>-0.76800000000000002</v>
      </c>
      <c r="AY2385" s="33">
        <v>39.67</v>
      </c>
      <c r="AZ2385" s="32">
        <v>-0.76749999999999996</v>
      </c>
      <c r="BA2385" s="33">
        <v>39.67</v>
      </c>
      <c r="BB2385">
        <v>148.80000000000001</v>
      </c>
      <c r="BC2385" s="33">
        <v>145.76</v>
      </c>
      <c r="BD2385" s="32">
        <v>9.9212000000000007</v>
      </c>
      <c r="BE2385" s="32">
        <v>9.9164999999999992</v>
      </c>
      <c r="BF2385" s="32">
        <v>34.888399999999997</v>
      </c>
      <c r="BG2385" s="32">
        <v>34.889600000000002</v>
      </c>
      <c r="BH2385" s="32">
        <v>-0.76800000000000002</v>
      </c>
      <c r="BI2385" s="34">
        <v>40</v>
      </c>
      <c r="BJ2385" s="34">
        <v>0</v>
      </c>
      <c r="BK2385" s="34">
        <v>105</v>
      </c>
      <c r="BL2385" s="34">
        <v>105</v>
      </c>
      <c r="BM2385">
        <v>0</v>
      </c>
      <c r="BN2385" t="s">
        <v>2737</v>
      </c>
      <c r="BP2385" t="b">
        <v>0</v>
      </c>
    </row>
    <row r="2386" spans="1:68" x14ac:dyDescent="0.25">
      <c r="A2386" s="30" t="str">
        <f t="shared" si="38"/>
        <v>2015666004</v>
      </c>
      <c r="B2386" t="s">
        <v>2464</v>
      </c>
      <c r="C2386">
        <v>4</v>
      </c>
      <c r="D2386" s="65" t="s">
        <v>8658</v>
      </c>
      <c r="E2386" t="s">
        <v>103</v>
      </c>
      <c r="F2386">
        <v>1</v>
      </c>
      <c r="I2386" s="34">
        <v>147.30000000000001</v>
      </c>
      <c r="J2386">
        <v>158</v>
      </c>
      <c r="K2386" s="32">
        <v>44.267499999999998</v>
      </c>
      <c r="L2386" s="32">
        <v>-63.317500000000003</v>
      </c>
      <c r="M2386" s="31">
        <v>42143.564236111109</v>
      </c>
      <c r="N2386" s="33">
        <v>0.5</v>
      </c>
      <c r="O2386" s="33">
        <v>49.59</v>
      </c>
      <c r="P2386" s="32">
        <v>2.4321000000000002</v>
      </c>
      <c r="Q2386" s="32">
        <v>5.7200000000000001E-2</v>
      </c>
      <c r="R2386" s="32">
        <v>7.1672000000000002</v>
      </c>
      <c r="S2386" s="32">
        <v>2.1438999999999999</v>
      </c>
      <c r="T2386" s="32"/>
      <c r="U2386" s="32"/>
      <c r="V2386" s="32"/>
      <c r="W2386" s="32"/>
      <c r="X2386" s="32">
        <v>31.2989</v>
      </c>
      <c r="Y2386" s="32">
        <v>30.7576</v>
      </c>
      <c r="Z2386" s="32">
        <v>31.7073</v>
      </c>
      <c r="AA2386" s="32">
        <v>0.25629999999999997</v>
      </c>
      <c r="AB2386" s="32"/>
      <c r="AC2386" s="32"/>
      <c r="AD2386" s="32"/>
      <c r="AE2386" s="32"/>
      <c r="AF2386" s="32">
        <v>7.9126000000000003</v>
      </c>
      <c r="AG2386" s="32">
        <v>7.2541000000000002</v>
      </c>
      <c r="AH2386" s="32">
        <v>8.2952999999999992</v>
      </c>
      <c r="AI2386" s="32">
        <v>0.33119999999999999</v>
      </c>
      <c r="AJ2386" s="32"/>
      <c r="AK2386" s="32"/>
      <c r="AL2386" s="32"/>
      <c r="AM2386" s="32"/>
      <c r="AN2386" s="32">
        <v>1.0980000000000001</v>
      </c>
      <c r="AO2386" s="32"/>
      <c r="AP2386" s="32">
        <v>6.5502000000000002</v>
      </c>
      <c r="AQ2386" s="32">
        <v>0.34010000000000001</v>
      </c>
      <c r="AR2386" s="32"/>
      <c r="AS2386" s="32"/>
      <c r="AT2386" s="32">
        <v>30.8993</v>
      </c>
      <c r="AU2386" s="32">
        <v>5.4600000000000003E-2</v>
      </c>
      <c r="AV2386" s="32"/>
      <c r="AW2386" s="32"/>
      <c r="AX2386" s="32">
        <v>5.7200000000000001E-2</v>
      </c>
      <c r="AY2386" s="33">
        <v>43.64</v>
      </c>
      <c r="AZ2386" s="32"/>
      <c r="BA2386" s="33"/>
      <c r="BB2386">
        <v>148.80000000000001</v>
      </c>
      <c r="BC2386" s="33">
        <v>147.25</v>
      </c>
      <c r="BD2386" s="32">
        <v>9.2325999999999997</v>
      </c>
      <c r="BE2386" s="32"/>
      <c r="BF2386" s="32">
        <v>34.622700000000002</v>
      </c>
      <c r="BG2386" s="32"/>
      <c r="BH2386" s="32">
        <v>5.7200000000000001E-2</v>
      </c>
      <c r="BI2386" s="34">
        <v>44</v>
      </c>
      <c r="BJ2386" s="34">
        <v>11.5</v>
      </c>
      <c r="BK2386" s="34">
        <v>91.5</v>
      </c>
      <c r="BL2386" s="34">
        <v>80</v>
      </c>
      <c r="BM2386">
        <v>0</v>
      </c>
      <c r="BN2386" t="s">
        <v>2738</v>
      </c>
      <c r="BO2386" t="s">
        <v>8208</v>
      </c>
      <c r="BP2386" t="b">
        <v>1</v>
      </c>
    </row>
    <row r="2387" spans="1:68" x14ac:dyDescent="0.25">
      <c r="A2387" s="30" t="str">
        <f t="shared" si="38"/>
        <v>2015666005</v>
      </c>
      <c r="B2387" t="s">
        <v>2464</v>
      </c>
      <c r="C2387">
        <v>5</v>
      </c>
      <c r="D2387" s="65" t="s">
        <v>8659</v>
      </c>
      <c r="E2387" t="s">
        <v>103</v>
      </c>
      <c r="F2387">
        <v>1</v>
      </c>
      <c r="I2387" s="34">
        <v>148.19999999999999</v>
      </c>
      <c r="J2387">
        <v>160</v>
      </c>
      <c r="K2387" s="32">
        <v>44.267499999999998</v>
      </c>
      <c r="L2387" s="32">
        <v>-63.317500000000003</v>
      </c>
      <c r="M2387" s="31">
        <v>42160.544502314813</v>
      </c>
      <c r="N2387" s="33">
        <v>0.5</v>
      </c>
      <c r="O2387" s="33">
        <v>49.59</v>
      </c>
      <c r="P2387" s="32">
        <v>4.5408999999999997</v>
      </c>
      <c r="Q2387" s="32">
        <v>1.1318999999999999</v>
      </c>
      <c r="R2387" s="32">
        <v>7.7828999999999997</v>
      </c>
      <c r="S2387" s="32">
        <v>2.5474000000000001</v>
      </c>
      <c r="T2387" s="32"/>
      <c r="U2387" s="32"/>
      <c r="V2387" s="32"/>
      <c r="W2387" s="32"/>
      <c r="X2387" s="32">
        <v>31.4011</v>
      </c>
      <c r="Y2387" s="32">
        <v>31.1233</v>
      </c>
      <c r="Z2387" s="32">
        <v>31.951799999999999</v>
      </c>
      <c r="AA2387" s="32">
        <v>0.27929999999999999</v>
      </c>
      <c r="AB2387" s="32"/>
      <c r="AC2387" s="32"/>
      <c r="AD2387" s="32"/>
      <c r="AE2387" s="32"/>
      <c r="AF2387" s="32">
        <v>7.2305000000000001</v>
      </c>
      <c r="AG2387" s="32">
        <v>6.8087999999999997</v>
      </c>
      <c r="AH2387" s="32">
        <v>7.9017999999999997</v>
      </c>
      <c r="AI2387" s="32">
        <v>0.35830000000000001</v>
      </c>
      <c r="AJ2387" s="32"/>
      <c r="AK2387" s="32"/>
      <c r="AL2387" s="32"/>
      <c r="AM2387" s="32"/>
      <c r="AN2387" s="32">
        <v>1.2242</v>
      </c>
      <c r="AO2387" s="32"/>
      <c r="AP2387" s="32">
        <v>7.5523999999999996</v>
      </c>
      <c r="AQ2387" s="32">
        <v>0.2019</v>
      </c>
      <c r="AR2387" s="32"/>
      <c r="AS2387" s="32"/>
      <c r="AT2387" s="32">
        <v>31.1372</v>
      </c>
      <c r="AU2387" s="32">
        <v>4.7000000000000002E-3</v>
      </c>
      <c r="AV2387" s="32"/>
      <c r="AW2387" s="32"/>
      <c r="AX2387" s="32">
        <v>1.1318999999999999</v>
      </c>
      <c r="AY2387" s="33">
        <v>39.67</v>
      </c>
      <c r="AZ2387" s="32"/>
      <c r="BA2387" s="33"/>
      <c r="BB2387">
        <v>148.80000000000001</v>
      </c>
      <c r="BC2387" s="33">
        <v>148.24</v>
      </c>
      <c r="BD2387" s="32">
        <v>8.8607999999999993</v>
      </c>
      <c r="BE2387" s="32"/>
      <c r="BF2387" s="32">
        <v>34.469799999999999</v>
      </c>
      <c r="BG2387" s="32"/>
      <c r="BH2387" s="32">
        <v>1.1318999999999999</v>
      </c>
      <c r="BI2387" s="34">
        <v>40</v>
      </c>
      <c r="BJ2387" s="34">
        <v>29.5</v>
      </c>
      <c r="BK2387" s="34">
        <v>101.5</v>
      </c>
      <c r="BL2387" s="34">
        <v>72</v>
      </c>
      <c r="BM2387">
        <v>0</v>
      </c>
      <c r="BN2387" t="s">
        <v>2739</v>
      </c>
      <c r="BO2387" t="s">
        <v>8209</v>
      </c>
      <c r="BP2387" t="b">
        <v>1</v>
      </c>
    </row>
    <row r="2388" spans="1:68" x14ac:dyDescent="0.25">
      <c r="A2388" s="30" t="str">
        <f t="shared" si="38"/>
        <v>2015015002</v>
      </c>
      <c r="B2388" t="s">
        <v>2467</v>
      </c>
      <c r="C2388">
        <v>2</v>
      </c>
      <c r="D2388" s="65" t="s">
        <v>8656</v>
      </c>
      <c r="E2388" t="s">
        <v>103</v>
      </c>
      <c r="F2388">
        <v>1</v>
      </c>
      <c r="I2388" s="34">
        <v>152.19999999999999</v>
      </c>
      <c r="J2388">
        <v>156</v>
      </c>
      <c r="K2388" s="32">
        <v>44.2592</v>
      </c>
      <c r="L2388" s="32">
        <v>-63.3247</v>
      </c>
      <c r="M2388" s="31">
        <v>42180.600532407407</v>
      </c>
      <c r="N2388" s="33">
        <v>1.98</v>
      </c>
      <c r="O2388" s="33">
        <v>49.59</v>
      </c>
      <c r="P2388" s="32">
        <v>4.7068000000000003</v>
      </c>
      <c r="Q2388" s="32">
        <v>-7.8E-2</v>
      </c>
      <c r="R2388" s="32">
        <v>10.875500000000001</v>
      </c>
      <c r="S2388" s="32">
        <v>4.1811999999999996</v>
      </c>
      <c r="T2388" s="32"/>
      <c r="U2388" s="32"/>
      <c r="V2388" s="32"/>
      <c r="W2388" s="32"/>
      <c r="X2388" s="32">
        <v>31.151299999999999</v>
      </c>
      <c r="Y2388" s="32">
        <v>30.594200000000001</v>
      </c>
      <c r="Z2388" s="32">
        <v>31.5976</v>
      </c>
      <c r="AA2388" s="32">
        <v>0.38450000000000001</v>
      </c>
      <c r="AB2388" s="32"/>
      <c r="AC2388" s="32"/>
      <c r="AD2388" s="32"/>
      <c r="AE2388" s="32"/>
      <c r="AF2388" s="32">
        <v>7.4013999999999998</v>
      </c>
      <c r="AG2388" s="32">
        <v>6.4664000000000001</v>
      </c>
      <c r="AH2388" s="32">
        <v>8.2446999999999999</v>
      </c>
      <c r="AI2388" s="32">
        <v>0.61360000000000003</v>
      </c>
      <c r="AJ2388" s="32"/>
      <c r="AK2388" s="32"/>
      <c r="AL2388" s="32"/>
      <c r="AM2388" s="32"/>
      <c r="AN2388" s="32">
        <v>1.8404</v>
      </c>
      <c r="AO2388" s="32"/>
      <c r="AP2388" s="32">
        <v>10.503399999999999</v>
      </c>
      <c r="AQ2388" s="32">
        <v>0.2316</v>
      </c>
      <c r="AR2388" s="32"/>
      <c r="AS2388" s="32"/>
      <c r="AT2388" s="32">
        <v>30.609100000000002</v>
      </c>
      <c r="AU2388" s="32">
        <v>1.83E-2</v>
      </c>
      <c r="AV2388" s="32"/>
      <c r="AW2388" s="32"/>
      <c r="AX2388" s="32">
        <v>-7.8E-2</v>
      </c>
      <c r="AY2388" s="33">
        <v>46.62</v>
      </c>
      <c r="AZ2388" s="32"/>
      <c r="BA2388" s="33"/>
      <c r="BB2388">
        <v>148.80000000000001</v>
      </c>
      <c r="BC2388" s="33">
        <v>148.74</v>
      </c>
      <c r="BD2388" s="32">
        <v>7.9665999999999997</v>
      </c>
      <c r="BE2388" s="32"/>
      <c r="BF2388" s="32">
        <v>34.126600000000003</v>
      </c>
      <c r="BG2388" s="32"/>
      <c r="BH2388" s="32">
        <v>-7.8E-2</v>
      </c>
      <c r="BI2388" s="34">
        <v>47</v>
      </c>
      <c r="BJ2388" s="34">
        <v>26.5</v>
      </c>
      <c r="BK2388" s="34">
        <v>118.5</v>
      </c>
      <c r="BL2388" s="34">
        <v>92</v>
      </c>
      <c r="BM2388">
        <v>0</v>
      </c>
      <c r="BN2388" s="55" t="s">
        <v>5481</v>
      </c>
      <c r="BO2388" t="s">
        <v>8210</v>
      </c>
      <c r="BP2388" t="b">
        <v>1</v>
      </c>
    </row>
    <row r="2389" spans="1:68" x14ac:dyDescent="0.25">
      <c r="A2389" s="30" t="str">
        <f t="shared" si="38"/>
        <v>2015017049</v>
      </c>
      <c r="B2389" t="s">
        <v>2468</v>
      </c>
      <c r="C2389">
        <v>49</v>
      </c>
      <c r="D2389" s="65" t="s">
        <v>8702</v>
      </c>
      <c r="E2389" t="s">
        <v>103</v>
      </c>
      <c r="F2389">
        <v>1</v>
      </c>
      <c r="I2389" s="34">
        <v>154.69999999999999</v>
      </c>
      <c r="J2389">
        <v>150</v>
      </c>
      <c r="K2389" s="32">
        <v>44.258200000000002</v>
      </c>
      <c r="L2389" s="32">
        <v>-63.327500000000001</v>
      </c>
      <c r="M2389" s="31">
        <v>42191.92328703704</v>
      </c>
      <c r="N2389" s="33">
        <v>1.98</v>
      </c>
      <c r="O2389" s="33">
        <v>49.59</v>
      </c>
      <c r="P2389" s="32">
        <v>7.5031999999999996</v>
      </c>
      <c r="Q2389" s="32">
        <v>1.7937000000000001</v>
      </c>
      <c r="R2389" s="32">
        <v>13.9452</v>
      </c>
      <c r="S2389" s="32">
        <v>4.3442999999999996</v>
      </c>
      <c r="T2389" s="32"/>
      <c r="U2389" s="32"/>
      <c r="V2389" s="32"/>
      <c r="W2389" s="32"/>
      <c r="X2389" s="32">
        <v>31.7742</v>
      </c>
      <c r="Y2389" s="32">
        <v>30.460100000000001</v>
      </c>
      <c r="Z2389" s="32">
        <v>32.313200000000002</v>
      </c>
      <c r="AA2389" s="32">
        <v>0.46600000000000003</v>
      </c>
      <c r="AB2389" s="32"/>
      <c r="AC2389" s="32"/>
      <c r="AD2389" s="32"/>
      <c r="AE2389" s="32"/>
      <c r="AF2389" s="32">
        <v>6.7249999999999996</v>
      </c>
      <c r="AG2389" s="32">
        <v>6.0575999999999999</v>
      </c>
      <c r="AH2389" s="32">
        <v>7.6620999999999997</v>
      </c>
      <c r="AI2389" s="32">
        <v>0.44290000000000002</v>
      </c>
      <c r="AJ2389" s="32"/>
      <c r="AK2389" s="32"/>
      <c r="AL2389" s="32"/>
      <c r="AM2389" s="32"/>
      <c r="AN2389" s="32">
        <v>2.5158</v>
      </c>
      <c r="AO2389" s="32"/>
      <c r="AP2389" s="32">
        <v>13.492100000000001</v>
      </c>
      <c r="AQ2389" s="32">
        <v>0.32200000000000001</v>
      </c>
      <c r="AR2389" s="32"/>
      <c r="AS2389" s="32"/>
      <c r="AT2389" s="32">
        <v>30.878799999999998</v>
      </c>
      <c r="AU2389" s="32">
        <v>0.30520000000000003</v>
      </c>
      <c r="AV2389" s="32"/>
      <c r="AW2389" s="32"/>
      <c r="AX2389" s="32">
        <v>1.7937000000000001</v>
      </c>
      <c r="AY2389" s="33">
        <v>48.6</v>
      </c>
      <c r="AZ2389" s="32"/>
      <c r="BA2389" s="33"/>
      <c r="BB2389">
        <v>148.80000000000001</v>
      </c>
      <c r="BC2389" s="33">
        <v>148.74</v>
      </c>
      <c r="BD2389" s="32">
        <v>9.0451999999999995</v>
      </c>
      <c r="BE2389" s="32"/>
      <c r="BF2389" s="32">
        <v>34.497900000000001</v>
      </c>
      <c r="BG2389" s="32"/>
      <c r="BH2389" s="32">
        <v>1.7937000000000001</v>
      </c>
      <c r="BI2389" s="34">
        <v>49</v>
      </c>
      <c r="BJ2389" s="34">
        <v>37</v>
      </c>
      <c r="BK2389" s="34">
        <v>91</v>
      </c>
      <c r="BL2389" s="34">
        <v>54</v>
      </c>
      <c r="BM2389">
        <v>0</v>
      </c>
      <c r="BN2389" s="55" t="s">
        <v>5482</v>
      </c>
      <c r="BO2389" t="s">
        <v>8211</v>
      </c>
      <c r="BP2389" t="b">
        <v>1</v>
      </c>
    </row>
    <row r="2390" spans="1:68" x14ac:dyDescent="0.25">
      <c r="A2390" s="30" t="str">
        <f t="shared" si="38"/>
        <v>2015017138</v>
      </c>
      <c r="B2390" t="s">
        <v>2468</v>
      </c>
      <c r="C2390">
        <v>138</v>
      </c>
      <c r="D2390" s="65" t="s">
        <v>8733</v>
      </c>
      <c r="E2390" t="s">
        <v>103</v>
      </c>
      <c r="F2390">
        <v>1</v>
      </c>
      <c r="I2390" s="34">
        <v>160.6</v>
      </c>
      <c r="J2390">
        <v>149</v>
      </c>
      <c r="K2390" s="32">
        <v>44.257300000000001</v>
      </c>
      <c r="L2390" s="32">
        <v>-63.3245</v>
      </c>
      <c r="M2390" s="31">
        <v>42220.508009259262</v>
      </c>
      <c r="N2390" s="33">
        <v>1.98</v>
      </c>
      <c r="O2390" s="33">
        <v>49.59</v>
      </c>
      <c r="P2390" s="32">
        <v>10.4373</v>
      </c>
      <c r="Q2390" s="32">
        <v>4.3196000000000003</v>
      </c>
      <c r="R2390" s="32">
        <v>18.791</v>
      </c>
      <c r="S2390" s="32">
        <v>5.2779999999999996</v>
      </c>
      <c r="T2390" s="32"/>
      <c r="U2390" s="32"/>
      <c r="V2390" s="32"/>
      <c r="W2390" s="32"/>
      <c r="X2390" s="32">
        <v>31.581199999999999</v>
      </c>
      <c r="Y2390" s="32">
        <v>30.2714</v>
      </c>
      <c r="Z2390" s="32">
        <v>32.442500000000003</v>
      </c>
      <c r="AA2390" s="32">
        <v>0.77029999999999998</v>
      </c>
      <c r="AB2390" s="32"/>
      <c r="AC2390" s="32"/>
      <c r="AD2390" s="32"/>
      <c r="AE2390" s="32"/>
      <c r="AF2390" s="32">
        <v>6.6138000000000003</v>
      </c>
      <c r="AG2390" s="32">
        <v>5.2823000000000002</v>
      </c>
      <c r="AH2390" s="32">
        <v>7.4027000000000003</v>
      </c>
      <c r="AI2390" s="32">
        <v>0.76080000000000003</v>
      </c>
      <c r="AJ2390" s="32"/>
      <c r="AK2390" s="32"/>
      <c r="AL2390" s="32"/>
      <c r="AM2390" s="32"/>
      <c r="AN2390" s="32">
        <v>4.2527999999999997</v>
      </c>
      <c r="AO2390" s="32"/>
      <c r="AP2390" s="32">
        <v>18.776900000000001</v>
      </c>
      <c r="AQ2390" s="32">
        <v>3.5999999999999999E-3</v>
      </c>
      <c r="AR2390" s="32"/>
      <c r="AS2390" s="32"/>
      <c r="AT2390" s="32">
        <v>30.272300000000001</v>
      </c>
      <c r="AU2390" s="32">
        <v>5.9999999999999995E-4</v>
      </c>
      <c r="AV2390" s="32"/>
      <c r="AW2390" s="32"/>
      <c r="AX2390" s="32">
        <v>3.8302</v>
      </c>
      <c r="AY2390" s="33">
        <v>60.5</v>
      </c>
      <c r="AZ2390" s="32"/>
      <c r="BA2390" s="33"/>
      <c r="BB2390">
        <v>148.80000000000001</v>
      </c>
      <c r="BC2390" s="33">
        <v>148.74</v>
      </c>
      <c r="BD2390" s="32">
        <v>10.0517</v>
      </c>
      <c r="BE2390" s="32"/>
      <c r="BF2390" s="32">
        <v>34.838999999999999</v>
      </c>
      <c r="BG2390" s="32"/>
      <c r="BH2390" s="32">
        <v>3.8302</v>
      </c>
      <c r="BI2390" s="34">
        <v>61</v>
      </c>
      <c r="BJ2390" s="34">
        <v>55</v>
      </c>
      <c r="BK2390" s="34">
        <v>62</v>
      </c>
      <c r="BL2390" s="34">
        <v>7</v>
      </c>
      <c r="BM2390">
        <v>0</v>
      </c>
      <c r="BN2390" s="55" t="s">
        <v>5483</v>
      </c>
      <c r="BO2390" t="s">
        <v>8212</v>
      </c>
      <c r="BP2390" t="b">
        <v>1</v>
      </c>
    </row>
    <row r="2391" spans="1:68" x14ac:dyDescent="0.25">
      <c r="A2391" s="30" t="str">
        <f t="shared" si="38"/>
        <v>2015017258</v>
      </c>
      <c r="B2391" t="s">
        <v>2468</v>
      </c>
      <c r="C2391">
        <v>258</v>
      </c>
      <c r="D2391" s="65" t="s">
        <v>8934</v>
      </c>
      <c r="E2391" t="s">
        <v>103</v>
      </c>
      <c r="F2391">
        <v>1</v>
      </c>
      <c r="I2391" s="34">
        <v>156.69999999999999</v>
      </c>
      <c r="J2391">
        <v>155</v>
      </c>
      <c r="K2391" s="32">
        <v>44.2575</v>
      </c>
      <c r="L2391" s="32">
        <v>-63.321199999999997</v>
      </c>
      <c r="M2391" s="31">
        <v>42233.565011574072</v>
      </c>
      <c r="N2391" s="33">
        <v>1.98</v>
      </c>
      <c r="O2391" s="33">
        <v>49.59</v>
      </c>
      <c r="P2391" s="32">
        <v>9.9135000000000009</v>
      </c>
      <c r="Q2391" s="32">
        <v>1.9447000000000001</v>
      </c>
      <c r="R2391" s="32">
        <v>18.433199999999999</v>
      </c>
      <c r="S2391" s="32">
        <v>6.0369000000000002</v>
      </c>
      <c r="T2391" s="32"/>
      <c r="U2391" s="32"/>
      <c r="V2391" s="32"/>
      <c r="W2391" s="32"/>
      <c r="X2391" s="32">
        <v>31.378900000000002</v>
      </c>
      <c r="Y2391" s="32">
        <v>30.168600000000001</v>
      </c>
      <c r="Z2391" s="32">
        <v>32.237099999999998</v>
      </c>
      <c r="AA2391" s="32">
        <v>0.79769999999999996</v>
      </c>
      <c r="AB2391" s="32"/>
      <c r="AC2391" s="32"/>
      <c r="AD2391" s="32"/>
      <c r="AE2391" s="32"/>
      <c r="AF2391" s="32">
        <v>6.4424999999999999</v>
      </c>
      <c r="AG2391" s="32">
        <v>5.3734000000000002</v>
      </c>
      <c r="AH2391" s="32">
        <v>7.3097000000000003</v>
      </c>
      <c r="AI2391" s="32">
        <v>0.68410000000000004</v>
      </c>
      <c r="AJ2391" s="32"/>
      <c r="AK2391" s="32"/>
      <c r="AL2391" s="32"/>
      <c r="AM2391" s="32"/>
      <c r="AN2391" s="32">
        <v>4.2850000000000001</v>
      </c>
      <c r="AO2391" s="32"/>
      <c r="AP2391" s="32">
        <v>18.416699999999999</v>
      </c>
      <c r="AQ2391" s="32">
        <v>2.2200000000000001E-2</v>
      </c>
      <c r="AR2391" s="32"/>
      <c r="AS2391" s="32"/>
      <c r="AT2391" s="32">
        <v>30.172799999999999</v>
      </c>
      <c r="AU2391" s="32">
        <v>5.3E-3</v>
      </c>
      <c r="AV2391" s="32"/>
      <c r="AW2391" s="32"/>
      <c r="AX2391" s="32">
        <v>1.9447000000000001</v>
      </c>
      <c r="AY2391" s="33">
        <v>49.59</v>
      </c>
      <c r="AZ2391" s="32"/>
      <c r="BA2391" s="33"/>
      <c r="BB2391">
        <v>148.80000000000001</v>
      </c>
      <c r="BC2391" s="33">
        <v>148.74</v>
      </c>
      <c r="BD2391" s="32">
        <v>9.0033999999999992</v>
      </c>
      <c r="BE2391" s="32"/>
      <c r="BF2391" s="32">
        <v>34.479199999999999</v>
      </c>
      <c r="BG2391" s="32"/>
      <c r="BH2391" s="32">
        <v>1.9447000000000001</v>
      </c>
      <c r="BI2391" s="34">
        <v>50</v>
      </c>
      <c r="BJ2391" s="34">
        <v>42</v>
      </c>
      <c r="BK2391" s="34">
        <v>87</v>
      </c>
      <c r="BL2391" s="34">
        <v>45</v>
      </c>
      <c r="BM2391">
        <v>0</v>
      </c>
      <c r="BN2391" s="55" t="s">
        <v>5484</v>
      </c>
      <c r="BO2391" t="s">
        <v>8213</v>
      </c>
      <c r="BP2391" t="b">
        <v>1</v>
      </c>
    </row>
    <row r="2392" spans="1:68" x14ac:dyDescent="0.25">
      <c r="A2392" s="30" t="str">
        <f t="shared" si="38"/>
        <v>2015666006</v>
      </c>
      <c r="B2392" t="s">
        <v>2464</v>
      </c>
      <c r="C2392">
        <v>6</v>
      </c>
      <c r="D2392" s="65" t="s">
        <v>8660</v>
      </c>
      <c r="E2392" t="s">
        <v>103</v>
      </c>
      <c r="F2392">
        <v>1</v>
      </c>
      <c r="I2392" s="34">
        <v>124.5</v>
      </c>
      <c r="J2392">
        <v>140</v>
      </c>
      <c r="K2392" s="32">
        <v>44.267499999999998</v>
      </c>
      <c r="L2392" s="32">
        <v>-63.317500000000003</v>
      </c>
      <c r="M2392" s="31">
        <v>42257.557303240741</v>
      </c>
      <c r="N2392" s="33">
        <v>0.99</v>
      </c>
      <c r="O2392" s="33">
        <v>49.59</v>
      </c>
      <c r="P2392" s="32">
        <v>9.4929000000000006</v>
      </c>
      <c r="Q2392" s="32">
        <v>2.4443000000000001</v>
      </c>
      <c r="R2392" s="32">
        <v>19.293199999999999</v>
      </c>
      <c r="S2392" s="32">
        <v>7.2403000000000004</v>
      </c>
      <c r="T2392" s="32"/>
      <c r="U2392" s="32"/>
      <c r="V2392" s="32"/>
      <c r="W2392" s="32"/>
      <c r="X2392" s="32">
        <v>31.01</v>
      </c>
      <c r="Y2392" s="32">
        <v>30.648800000000001</v>
      </c>
      <c r="Z2392" s="32">
        <v>31.564900000000002</v>
      </c>
      <c r="AA2392" s="32">
        <v>0.30170000000000002</v>
      </c>
      <c r="AB2392" s="32"/>
      <c r="AC2392" s="32"/>
      <c r="AD2392" s="32"/>
      <c r="AE2392" s="32"/>
      <c r="AF2392" s="32">
        <v>6.3625999999999996</v>
      </c>
      <c r="AG2392" s="32">
        <v>4.9836999999999998</v>
      </c>
      <c r="AH2392" s="32">
        <v>7.3346999999999998</v>
      </c>
      <c r="AI2392" s="32">
        <v>0.94320000000000004</v>
      </c>
      <c r="AJ2392" s="32"/>
      <c r="AK2392" s="32"/>
      <c r="AL2392" s="32"/>
      <c r="AM2392" s="32"/>
      <c r="AN2392" s="32">
        <v>3.5385</v>
      </c>
      <c r="AO2392" s="32"/>
      <c r="AP2392" s="32">
        <v>19.275300000000001</v>
      </c>
      <c r="AQ2392" s="32">
        <v>8.3000000000000001E-3</v>
      </c>
      <c r="AR2392" s="32"/>
      <c r="AS2392" s="32"/>
      <c r="AT2392" s="32">
        <v>30.651</v>
      </c>
      <c r="AU2392" s="32">
        <v>2.0000000000000001E-4</v>
      </c>
      <c r="AV2392" s="32"/>
      <c r="AW2392" s="32"/>
      <c r="AX2392" s="32">
        <v>2.4443000000000001</v>
      </c>
      <c r="AY2392" s="33">
        <v>46.62</v>
      </c>
      <c r="AZ2392" s="32"/>
      <c r="BA2392" s="33"/>
      <c r="BB2392">
        <v>148.80000000000001</v>
      </c>
      <c r="BC2392" s="33"/>
      <c r="BD2392" s="32"/>
      <c r="BE2392" s="32"/>
      <c r="BF2392" s="32"/>
      <c r="BG2392" s="32"/>
      <c r="BH2392" s="32">
        <v>2.4443000000000001</v>
      </c>
      <c r="BI2392" s="34">
        <v>47</v>
      </c>
      <c r="BJ2392" s="34">
        <v>32</v>
      </c>
      <c r="BK2392" s="34">
        <v>107</v>
      </c>
      <c r="BL2392" s="34">
        <v>73.5</v>
      </c>
      <c r="BM2392">
        <v>0</v>
      </c>
      <c r="BN2392" t="s">
        <v>2740</v>
      </c>
      <c r="BO2392" t="s">
        <v>8214</v>
      </c>
      <c r="BP2392" t="b">
        <v>1</v>
      </c>
    </row>
    <row r="2393" spans="1:68" x14ac:dyDescent="0.25">
      <c r="A2393" s="30" t="str">
        <f t="shared" si="38"/>
        <v>2015030001</v>
      </c>
      <c r="B2393" t="s">
        <v>245</v>
      </c>
      <c r="C2393">
        <v>1</v>
      </c>
      <c r="D2393" s="65" t="s">
        <v>8655</v>
      </c>
      <c r="E2393" t="s">
        <v>82</v>
      </c>
      <c r="F2393">
        <v>0</v>
      </c>
      <c r="G2393">
        <v>2015</v>
      </c>
      <c r="H2393">
        <v>2</v>
      </c>
      <c r="I2393" s="34">
        <v>67.400000000000006</v>
      </c>
      <c r="J2393">
        <v>75</v>
      </c>
      <c r="K2393" s="32">
        <v>44.693800000000003</v>
      </c>
      <c r="L2393" s="32">
        <v>-63.640500000000003</v>
      </c>
      <c r="M2393" s="31">
        <v>42267.670034722221</v>
      </c>
      <c r="N2393" s="33">
        <v>4.96</v>
      </c>
      <c r="O2393" s="33">
        <v>49.59</v>
      </c>
      <c r="P2393" s="32">
        <v>6.5201000000000002</v>
      </c>
      <c r="Q2393" s="32">
        <v>1.6366000000000001</v>
      </c>
      <c r="R2393" s="32">
        <v>14.929</v>
      </c>
      <c r="S2393" s="32">
        <v>4.1452999999999998</v>
      </c>
      <c r="T2393" s="32">
        <v>6.5324</v>
      </c>
      <c r="U2393" s="32">
        <v>1.6371</v>
      </c>
      <c r="V2393" s="32">
        <v>14.836399999999999</v>
      </c>
      <c r="W2393" s="32">
        <v>4.1574</v>
      </c>
      <c r="X2393" s="32">
        <v>30.8066</v>
      </c>
      <c r="Y2393" s="32">
        <v>29.9572</v>
      </c>
      <c r="Z2393" s="32">
        <v>31.0717</v>
      </c>
      <c r="AA2393" s="32">
        <v>0.31540000000000001</v>
      </c>
      <c r="AB2393" s="32">
        <v>30.801500000000001</v>
      </c>
      <c r="AC2393" s="32">
        <v>29.9682</v>
      </c>
      <c r="AD2393" s="32">
        <v>31.071200000000001</v>
      </c>
      <c r="AE2393" s="32">
        <v>0.31490000000000001</v>
      </c>
      <c r="AF2393" s="32">
        <v>4.6976000000000004</v>
      </c>
      <c r="AG2393" s="32">
        <v>3.2759</v>
      </c>
      <c r="AH2393" s="32">
        <v>6.0795000000000003</v>
      </c>
      <c r="AI2393" s="32">
        <v>0.88380000000000003</v>
      </c>
      <c r="AJ2393" s="41">
        <v>4.7815000000000003</v>
      </c>
      <c r="AK2393" s="41">
        <v>3.3281000000000001</v>
      </c>
      <c r="AL2393" s="41">
        <v>6.1694000000000004</v>
      </c>
      <c r="AM2393" s="41">
        <v>0.89139999999999997</v>
      </c>
      <c r="AN2393" s="32">
        <v>2.7461000000000002</v>
      </c>
      <c r="AO2393" s="32">
        <v>2.7178</v>
      </c>
      <c r="AP2393" s="32">
        <v>14.929</v>
      </c>
      <c r="AQ2393" s="32">
        <v>0</v>
      </c>
      <c r="AR2393" s="32">
        <v>14.836399999999999</v>
      </c>
      <c r="AS2393" s="32">
        <v>0</v>
      </c>
      <c r="AT2393" s="32">
        <v>29.9572</v>
      </c>
      <c r="AU2393" s="32">
        <v>0</v>
      </c>
      <c r="AV2393" s="32">
        <v>29.9682</v>
      </c>
      <c r="AW2393" s="32">
        <v>0</v>
      </c>
      <c r="AX2393" s="32">
        <v>1.43</v>
      </c>
      <c r="AY2393">
        <v>67.44</v>
      </c>
      <c r="AZ2393">
        <v>1.4338</v>
      </c>
      <c r="BA2393">
        <v>67.44</v>
      </c>
      <c r="BB2393">
        <v>70</v>
      </c>
      <c r="BC2393">
        <v>67.44</v>
      </c>
      <c r="BD2393" s="32">
        <v>1.43</v>
      </c>
      <c r="BE2393" s="32">
        <v>1.4338</v>
      </c>
      <c r="BF2393" s="32">
        <v>31.096800000000002</v>
      </c>
      <c r="BG2393" s="32">
        <v>31.098600000000001</v>
      </c>
      <c r="BH2393" s="32"/>
      <c r="BI2393" s="34"/>
      <c r="BJ2393" s="34">
        <v>33</v>
      </c>
      <c r="BK2393" s="34">
        <v>70</v>
      </c>
      <c r="BL2393" s="34">
        <v>37</v>
      </c>
      <c r="BM2393">
        <v>1</v>
      </c>
      <c r="BN2393" t="s">
        <v>2235</v>
      </c>
      <c r="BO2393" t="s">
        <v>8215</v>
      </c>
      <c r="BP2393" t="b">
        <v>1</v>
      </c>
    </row>
    <row r="2394" spans="1:68" x14ac:dyDescent="0.25">
      <c r="A2394" s="30" t="str">
        <f t="shared" si="38"/>
        <v>2015030007</v>
      </c>
      <c r="B2394" t="s">
        <v>245</v>
      </c>
      <c r="C2394">
        <v>7</v>
      </c>
      <c r="D2394" s="65" t="s">
        <v>8661</v>
      </c>
      <c r="E2394" t="s">
        <v>103</v>
      </c>
      <c r="F2394">
        <v>1</v>
      </c>
      <c r="G2394">
        <v>2015</v>
      </c>
      <c r="H2394">
        <v>2</v>
      </c>
      <c r="I2394" s="34">
        <v>199.3</v>
      </c>
      <c r="J2394">
        <v>185</v>
      </c>
      <c r="K2394" s="32">
        <v>44.272300000000001</v>
      </c>
      <c r="L2394" s="32">
        <v>-63.322800000000001</v>
      </c>
      <c r="M2394" s="31">
        <v>42267.912685185183</v>
      </c>
      <c r="N2394" s="33">
        <v>0.99</v>
      </c>
      <c r="O2394" s="33">
        <v>49.59</v>
      </c>
      <c r="P2394" s="32">
        <v>11.8315</v>
      </c>
      <c r="Q2394" s="32">
        <v>2.6817000000000002</v>
      </c>
      <c r="R2394" s="32">
        <v>19.827000000000002</v>
      </c>
      <c r="S2394" s="32">
        <v>7.5185000000000004</v>
      </c>
      <c r="T2394" s="32">
        <v>11.824299999999999</v>
      </c>
      <c r="U2394" s="32">
        <v>2.6825999999999999</v>
      </c>
      <c r="V2394" s="32">
        <v>19.825900000000001</v>
      </c>
      <c r="W2394" s="32">
        <v>7.5252999999999997</v>
      </c>
      <c r="X2394" s="32">
        <v>31.1676</v>
      </c>
      <c r="Y2394" s="32">
        <v>30.712399999999999</v>
      </c>
      <c r="Z2394" s="32">
        <v>32.0075</v>
      </c>
      <c r="AA2394" s="32">
        <v>0.47310000000000002</v>
      </c>
      <c r="AB2394" s="32">
        <v>31.1587</v>
      </c>
      <c r="AC2394" s="32">
        <v>30.709</v>
      </c>
      <c r="AD2394" s="32">
        <v>32.002099999999999</v>
      </c>
      <c r="AE2394" s="32">
        <v>0.47270000000000001</v>
      </c>
      <c r="AF2394" s="32">
        <v>6.4524999999999997</v>
      </c>
      <c r="AG2394" s="32">
        <v>5.2953999999999999</v>
      </c>
      <c r="AH2394" s="32">
        <v>7.5347</v>
      </c>
      <c r="AI2394" s="32">
        <v>0.85960000000000003</v>
      </c>
      <c r="AJ2394" s="41">
        <v>6.5125000000000002</v>
      </c>
      <c r="AK2394" s="41">
        <v>5.3426</v>
      </c>
      <c r="AL2394" s="41">
        <v>7.6233000000000004</v>
      </c>
      <c r="AM2394" s="41">
        <v>0.88219999999999998</v>
      </c>
      <c r="AN2394" s="32">
        <v>3.9792999999999998</v>
      </c>
      <c r="AO2394" s="32">
        <v>3.9765999999999999</v>
      </c>
      <c r="AP2394" s="32">
        <v>19.813300000000002</v>
      </c>
      <c r="AQ2394" s="32">
        <v>6.0000000000000001E-3</v>
      </c>
      <c r="AR2394" s="32">
        <v>19.813199999999998</v>
      </c>
      <c r="AS2394" s="32">
        <v>6.7000000000000002E-3</v>
      </c>
      <c r="AT2394" s="32">
        <v>30.7133</v>
      </c>
      <c r="AU2394" s="32">
        <v>2.0000000000000001E-4</v>
      </c>
      <c r="AV2394" s="32">
        <v>30.710899999999999</v>
      </c>
      <c r="AW2394" s="32">
        <v>2.0000000000000001E-4</v>
      </c>
      <c r="AX2394" s="32">
        <v>2.3273999999999999</v>
      </c>
      <c r="AY2394">
        <v>52.57</v>
      </c>
      <c r="AZ2394">
        <v>2.3264999999999998</v>
      </c>
      <c r="BA2394">
        <v>52.57</v>
      </c>
      <c r="BB2394">
        <v>148.80000000000001</v>
      </c>
      <c r="BC2394">
        <v>148.74</v>
      </c>
      <c r="BD2394" s="32">
        <v>9.0470000000000006</v>
      </c>
      <c r="BE2394" s="32">
        <v>9.0456000000000003</v>
      </c>
      <c r="BF2394" s="32">
        <v>34.5304</v>
      </c>
      <c r="BG2394" s="32">
        <v>34.529600000000002</v>
      </c>
      <c r="BH2394" s="32">
        <v>2.3273999999999999</v>
      </c>
      <c r="BI2394" s="34">
        <v>53</v>
      </c>
      <c r="BJ2394" s="34">
        <v>39</v>
      </c>
      <c r="BK2394" s="34">
        <v>88</v>
      </c>
      <c r="BL2394" s="34">
        <v>49</v>
      </c>
      <c r="BM2394">
        <v>0</v>
      </c>
      <c r="BN2394" t="s">
        <v>2236</v>
      </c>
      <c r="BO2394" t="s">
        <v>8216</v>
      </c>
      <c r="BP2394" t="b">
        <v>1</v>
      </c>
    </row>
    <row r="2395" spans="1:68" x14ac:dyDescent="0.25">
      <c r="A2395" s="30" t="str">
        <f t="shared" si="38"/>
        <v>2015030013</v>
      </c>
      <c r="B2395" t="s">
        <v>245</v>
      </c>
      <c r="C2395">
        <v>13</v>
      </c>
      <c r="D2395" s="65" t="s">
        <v>8667</v>
      </c>
      <c r="E2395" t="s">
        <v>185</v>
      </c>
      <c r="F2395">
        <v>0</v>
      </c>
      <c r="G2395">
        <v>2015</v>
      </c>
      <c r="H2395">
        <v>2</v>
      </c>
      <c r="I2395" s="34">
        <v>856.3</v>
      </c>
      <c r="J2395">
        <v>0.9</v>
      </c>
      <c r="K2395" s="32">
        <v>43.709699999999998</v>
      </c>
      <c r="L2395" s="32">
        <v>-59.000500000000002</v>
      </c>
      <c r="M2395" s="31">
        <v>42268.70888888889</v>
      </c>
      <c r="N2395" s="33">
        <v>1.98</v>
      </c>
      <c r="O2395" s="33">
        <v>49.59</v>
      </c>
      <c r="P2395" s="32">
        <v>11.3377</v>
      </c>
      <c r="Q2395" s="32">
        <v>2.5219</v>
      </c>
      <c r="R2395" s="32">
        <v>18.165600000000001</v>
      </c>
      <c r="S2395" s="32">
        <v>5.9612999999999996</v>
      </c>
      <c r="T2395" s="32">
        <v>11.3483</v>
      </c>
      <c r="U2395" s="32">
        <v>2.5301</v>
      </c>
      <c r="V2395" s="32">
        <v>18.165800000000001</v>
      </c>
      <c r="W2395" s="32">
        <v>5.9538000000000002</v>
      </c>
      <c r="X2395" s="32">
        <v>32.132899999999999</v>
      </c>
      <c r="Y2395" s="32">
        <v>31.522300000000001</v>
      </c>
      <c r="Z2395" s="32">
        <v>32.656599999999997</v>
      </c>
      <c r="AA2395" s="32">
        <v>0.47310000000000002</v>
      </c>
      <c r="AB2395" s="32">
        <v>32.122199999999999</v>
      </c>
      <c r="AC2395" s="32">
        <v>31.517399999999999</v>
      </c>
      <c r="AD2395" s="32">
        <v>32.649000000000001</v>
      </c>
      <c r="AE2395" s="32">
        <v>0.46810000000000002</v>
      </c>
      <c r="AF2395" s="32">
        <v>6.5610999999999997</v>
      </c>
      <c r="AG2395" s="32">
        <v>5.5373999999999999</v>
      </c>
      <c r="AH2395" s="32">
        <v>7.2541000000000002</v>
      </c>
      <c r="AI2395" s="32">
        <v>0.67769999999999997</v>
      </c>
      <c r="AJ2395" s="41">
        <v>6.6063000000000001</v>
      </c>
      <c r="AK2395" s="41">
        <v>5.5519999999999996</v>
      </c>
      <c r="AL2395" s="41">
        <v>7.3650000000000002</v>
      </c>
      <c r="AM2395" s="41">
        <v>0.70420000000000005</v>
      </c>
      <c r="AN2395" s="32">
        <v>3.3652000000000002</v>
      </c>
      <c r="AO2395" s="32">
        <v>3.3555000000000001</v>
      </c>
      <c r="AP2395" s="32">
        <v>18.151199999999999</v>
      </c>
      <c r="AQ2395" s="32">
        <v>1.2999999999999999E-3</v>
      </c>
      <c r="AR2395" s="32">
        <v>18.150700000000001</v>
      </c>
      <c r="AS2395" s="32">
        <v>1.1000000000000001E-3</v>
      </c>
      <c r="AT2395" s="32">
        <v>31.523499999999999</v>
      </c>
      <c r="AU2395" s="32">
        <v>8.0000000000000004E-4</v>
      </c>
      <c r="AV2395" s="32">
        <v>31.518899999999999</v>
      </c>
      <c r="AW2395" s="32">
        <v>5.9999999999999995E-4</v>
      </c>
      <c r="AX2395" s="32">
        <v>1.1909000000000001</v>
      </c>
      <c r="AY2395">
        <v>65.459999999999994</v>
      </c>
      <c r="AZ2395">
        <v>1.1899</v>
      </c>
      <c r="BA2395">
        <v>65.459999999999994</v>
      </c>
      <c r="BB2395">
        <v>900</v>
      </c>
      <c r="BC2395">
        <v>856.3</v>
      </c>
      <c r="BD2395" s="32">
        <v>4.3817000000000004</v>
      </c>
      <c r="BE2395" s="32">
        <v>4.3815</v>
      </c>
      <c r="BF2395" s="32">
        <v>34.927</v>
      </c>
      <c r="BG2395" s="32">
        <v>34.923200000000001</v>
      </c>
      <c r="BH2395" s="32">
        <v>1.1909000000000001</v>
      </c>
      <c r="BI2395" s="34">
        <v>66</v>
      </c>
      <c r="BJ2395" s="34">
        <v>43</v>
      </c>
      <c r="BK2395" s="34">
        <v>83</v>
      </c>
      <c r="BL2395" s="34">
        <v>40</v>
      </c>
      <c r="BM2395">
        <v>0</v>
      </c>
      <c r="BN2395" t="s">
        <v>2237</v>
      </c>
      <c r="BO2395" t="s">
        <v>8217</v>
      </c>
      <c r="BP2395" t="b">
        <v>1</v>
      </c>
    </row>
    <row r="2396" spans="1:68" x14ac:dyDescent="0.25">
      <c r="A2396" s="30" t="str">
        <f t="shared" si="38"/>
        <v>2015030015</v>
      </c>
      <c r="B2396" t="s">
        <v>245</v>
      </c>
      <c r="C2396">
        <v>15</v>
      </c>
      <c r="D2396" s="65" t="s">
        <v>8669</v>
      </c>
      <c r="E2396" t="s">
        <v>123</v>
      </c>
      <c r="F2396">
        <v>0</v>
      </c>
      <c r="G2396">
        <v>2015</v>
      </c>
      <c r="H2396">
        <v>2</v>
      </c>
      <c r="I2396" s="34">
        <v>2195.5</v>
      </c>
      <c r="J2396">
        <v>1900</v>
      </c>
      <c r="K2396" s="32">
        <v>43.785200000000003</v>
      </c>
      <c r="L2396" s="32">
        <v>-58.899500000000003</v>
      </c>
      <c r="M2396" s="31">
        <v>42268.860462962963</v>
      </c>
      <c r="N2396" s="33">
        <v>1.98</v>
      </c>
      <c r="O2396" s="33">
        <v>49.59</v>
      </c>
      <c r="P2396" s="32">
        <v>11.290100000000001</v>
      </c>
      <c r="Q2396" s="32">
        <v>3.0419</v>
      </c>
      <c r="R2396" s="32">
        <v>18.215</v>
      </c>
      <c r="S2396" s="32">
        <v>6.1433</v>
      </c>
      <c r="T2396" s="32">
        <v>11.317299999999999</v>
      </c>
      <c r="U2396" s="32">
        <v>3.0447000000000002</v>
      </c>
      <c r="V2396" s="32">
        <v>18.215</v>
      </c>
      <c r="W2396" s="32">
        <v>6.14</v>
      </c>
      <c r="X2396" s="32">
        <v>31.979299999999999</v>
      </c>
      <c r="Y2396" s="32">
        <v>31.591100000000001</v>
      </c>
      <c r="Z2396" s="32">
        <v>32.448</v>
      </c>
      <c r="AA2396" s="32">
        <v>0.32379999999999998</v>
      </c>
      <c r="AB2396" s="32">
        <v>31.966699999999999</v>
      </c>
      <c r="AC2396" s="32">
        <v>31.589300000000001</v>
      </c>
      <c r="AD2396" s="32">
        <v>32.442900000000002</v>
      </c>
      <c r="AE2396" s="32">
        <v>0.31730000000000003</v>
      </c>
      <c r="AF2396" s="32">
        <v>6.5212000000000003</v>
      </c>
      <c r="AG2396" s="32">
        <v>5.5136000000000003</v>
      </c>
      <c r="AH2396" s="32">
        <v>7.2990000000000004</v>
      </c>
      <c r="AI2396" s="32">
        <v>0.69910000000000005</v>
      </c>
      <c r="AJ2396" s="41">
        <v>6.5762</v>
      </c>
      <c r="AK2396" s="41">
        <v>5.5789</v>
      </c>
      <c r="AL2396" s="41">
        <v>7.3639999999999999</v>
      </c>
      <c r="AM2396" s="41">
        <v>0.72560000000000002</v>
      </c>
      <c r="AN2396" s="32">
        <v>3.2273999999999998</v>
      </c>
      <c r="AO2396" s="32">
        <v>3.2225999999999999</v>
      </c>
      <c r="AP2396" s="32">
        <v>18.204799999999999</v>
      </c>
      <c r="AQ2396" s="32">
        <v>2.3999999999999998E-3</v>
      </c>
      <c r="AR2396" s="32">
        <v>18.2044</v>
      </c>
      <c r="AS2396" s="32">
        <v>2.5999999999999999E-3</v>
      </c>
      <c r="AT2396" s="32">
        <v>31.592600000000001</v>
      </c>
      <c r="AU2396" s="32">
        <v>6.9999999999999999E-4</v>
      </c>
      <c r="AV2396" s="32">
        <v>31.5929</v>
      </c>
      <c r="AW2396" s="32">
        <v>8.0000000000000004E-4</v>
      </c>
      <c r="AX2396" s="32">
        <v>1.6918</v>
      </c>
      <c r="AY2396">
        <v>63.48</v>
      </c>
      <c r="AZ2396">
        <v>1.6935</v>
      </c>
      <c r="BA2396">
        <v>63.48</v>
      </c>
      <c r="BB2396">
        <v>2200</v>
      </c>
      <c r="BC2396">
        <v>999.48</v>
      </c>
      <c r="BD2396" s="32">
        <v>4.2221000000000002</v>
      </c>
      <c r="BE2396" s="32">
        <v>4.2229000000000001</v>
      </c>
      <c r="BF2396" s="32">
        <v>34.9161</v>
      </c>
      <c r="BG2396" s="32">
        <v>34.916800000000002</v>
      </c>
      <c r="BH2396" s="32">
        <v>1.6918</v>
      </c>
      <c r="BI2396" s="34">
        <v>64</v>
      </c>
      <c r="BJ2396" s="34">
        <v>41</v>
      </c>
      <c r="BK2396" s="34">
        <v>85</v>
      </c>
      <c r="BL2396" s="34">
        <v>44</v>
      </c>
      <c r="BM2396">
        <v>0</v>
      </c>
      <c r="BN2396" t="s">
        <v>2238</v>
      </c>
      <c r="BO2396" t="s">
        <v>8218</v>
      </c>
      <c r="BP2396" t="b">
        <v>1</v>
      </c>
    </row>
    <row r="2397" spans="1:68" x14ac:dyDescent="0.25">
      <c r="A2397" s="30" t="str">
        <f t="shared" si="38"/>
        <v>2015030017</v>
      </c>
      <c r="B2397" t="s">
        <v>245</v>
      </c>
      <c r="C2397">
        <v>17</v>
      </c>
      <c r="D2397" s="65" t="s">
        <v>8671</v>
      </c>
      <c r="E2397" t="s">
        <v>186</v>
      </c>
      <c r="F2397">
        <v>0</v>
      </c>
      <c r="G2397">
        <v>2015</v>
      </c>
      <c r="H2397">
        <v>2</v>
      </c>
      <c r="I2397" s="34">
        <v>1414.7</v>
      </c>
      <c r="J2397">
        <v>1400</v>
      </c>
      <c r="K2397" s="32">
        <v>43.851500000000001</v>
      </c>
      <c r="L2397" s="32">
        <v>-58.720300000000002</v>
      </c>
      <c r="M2397" s="31">
        <v>42269.039293981485</v>
      </c>
      <c r="N2397" s="33">
        <v>0.99</v>
      </c>
      <c r="O2397" s="33">
        <v>49.59</v>
      </c>
      <c r="P2397" s="32">
        <v>11.3123</v>
      </c>
      <c r="Q2397" s="32">
        <v>3.3666</v>
      </c>
      <c r="R2397" s="32">
        <v>18.002199999999998</v>
      </c>
      <c r="S2397" s="32">
        <v>6.1864999999999997</v>
      </c>
      <c r="T2397" s="32">
        <v>11.3164</v>
      </c>
      <c r="U2397" s="32">
        <v>3.3609</v>
      </c>
      <c r="V2397" s="32">
        <v>18.003</v>
      </c>
      <c r="W2397" s="32">
        <v>6.1845999999999997</v>
      </c>
      <c r="X2397" s="32">
        <v>31.9438</v>
      </c>
      <c r="Y2397" s="32">
        <v>31.552499999999998</v>
      </c>
      <c r="Z2397" s="32">
        <v>32.464199999999998</v>
      </c>
      <c r="AA2397" s="32">
        <v>0.36820000000000003</v>
      </c>
      <c r="AB2397" s="32">
        <v>31.933800000000002</v>
      </c>
      <c r="AC2397" s="32">
        <v>31.5501</v>
      </c>
      <c r="AD2397" s="32">
        <v>32.459499999999998</v>
      </c>
      <c r="AE2397" s="32">
        <v>0.36470000000000002</v>
      </c>
      <c r="AF2397" s="32">
        <v>6.4595000000000002</v>
      </c>
      <c r="AG2397" s="32">
        <v>5.4040999999999997</v>
      </c>
      <c r="AH2397" s="32">
        <v>7.3388999999999998</v>
      </c>
      <c r="AI2397" s="32">
        <v>0.75749999999999995</v>
      </c>
      <c r="AJ2397" s="41">
        <v>6.5269000000000004</v>
      </c>
      <c r="AK2397" s="41">
        <v>5.38</v>
      </c>
      <c r="AL2397" s="41">
        <v>7.4044999999999996</v>
      </c>
      <c r="AM2397" s="41">
        <v>0.78459999999999996</v>
      </c>
      <c r="AN2397" s="32">
        <v>3.1941000000000002</v>
      </c>
      <c r="AO2397" s="32">
        <v>3.1928999999999998</v>
      </c>
      <c r="AP2397" s="32">
        <v>17.995699999999999</v>
      </c>
      <c r="AQ2397" s="32">
        <v>3.5000000000000001E-3</v>
      </c>
      <c r="AR2397" s="32">
        <v>17.995699999999999</v>
      </c>
      <c r="AS2397" s="32">
        <v>3.3999999999999998E-3</v>
      </c>
      <c r="AT2397" s="32">
        <v>31.552700000000002</v>
      </c>
      <c r="AU2397" s="32">
        <v>1E-4</v>
      </c>
      <c r="AV2397" s="32">
        <v>31.5502</v>
      </c>
      <c r="AW2397" s="32">
        <v>1E-4</v>
      </c>
      <c r="AX2397" s="32">
        <v>2.6040999999999999</v>
      </c>
      <c r="AY2397">
        <v>59.51</v>
      </c>
      <c r="AZ2397">
        <v>2.6017999999999999</v>
      </c>
      <c r="BA2397">
        <v>59.51</v>
      </c>
      <c r="BB2397">
        <v>1200</v>
      </c>
      <c r="BC2397">
        <v>999.48</v>
      </c>
      <c r="BD2397" s="32">
        <v>4.2747999999999999</v>
      </c>
      <c r="BE2397" s="32">
        <v>4.2752999999999997</v>
      </c>
      <c r="BF2397" s="32">
        <v>34.9208</v>
      </c>
      <c r="BG2397" s="32">
        <v>34.918199999999999</v>
      </c>
      <c r="BH2397" s="32">
        <v>2.6040999999999999</v>
      </c>
      <c r="BI2397" s="34">
        <v>60</v>
      </c>
      <c r="BJ2397" s="34">
        <v>42</v>
      </c>
      <c r="BK2397" s="34">
        <v>85</v>
      </c>
      <c r="BL2397" s="34">
        <v>43</v>
      </c>
      <c r="BM2397">
        <v>0</v>
      </c>
      <c r="BN2397" t="s">
        <v>2239</v>
      </c>
      <c r="BO2397" t="s">
        <v>8219</v>
      </c>
      <c r="BP2397" t="b">
        <v>1</v>
      </c>
    </row>
    <row r="2398" spans="1:68" x14ac:dyDescent="0.25">
      <c r="A2398" s="30" t="str">
        <f t="shared" si="38"/>
        <v>2015030019</v>
      </c>
      <c r="B2398" t="s">
        <v>245</v>
      </c>
      <c r="C2398">
        <v>19</v>
      </c>
      <c r="D2398" s="65" t="s">
        <v>8673</v>
      </c>
      <c r="E2398" t="s">
        <v>124</v>
      </c>
      <c r="F2398">
        <v>0</v>
      </c>
      <c r="G2398">
        <v>2015</v>
      </c>
      <c r="H2398">
        <v>2</v>
      </c>
      <c r="I2398" s="34">
        <v>457.8</v>
      </c>
      <c r="J2398">
        <v>460</v>
      </c>
      <c r="K2398" s="32">
        <v>43.990699999999997</v>
      </c>
      <c r="L2398" s="32">
        <v>-59.018300000000004</v>
      </c>
      <c r="M2398" s="31">
        <v>42269.229039351849</v>
      </c>
      <c r="N2398" s="33">
        <v>0.99</v>
      </c>
      <c r="O2398" s="33">
        <v>49.59</v>
      </c>
      <c r="P2398" s="32">
        <v>11.6716</v>
      </c>
      <c r="Q2398" s="32">
        <v>5.2450999999999999</v>
      </c>
      <c r="R2398" s="32">
        <v>17.445</v>
      </c>
      <c r="S2398" s="32">
        <v>4.8982999999999999</v>
      </c>
      <c r="T2398" s="32">
        <v>11.714499999999999</v>
      </c>
      <c r="U2398" s="32">
        <v>5.2568000000000001</v>
      </c>
      <c r="V2398" s="32">
        <v>17.444800000000001</v>
      </c>
      <c r="W2398" s="32">
        <v>4.8998999999999997</v>
      </c>
      <c r="X2398" s="32">
        <v>32.027999999999999</v>
      </c>
      <c r="Y2398" s="32">
        <v>31.6432</v>
      </c>
      <c r="Z2398" s="32">
        <v>32.566000000000003</v>
      </c>
      <c r="AA2398" s="32">
        <v>0.33989999999999998</v>
      </c>
      <c r="AB2398" s="32">
        <v>32.010100000000001</v>
      </c>
      <c r="AC2398" s="32">
        <v>31.537600000000001</v>
      </c>
      <c r="AD2398" s="32">
        <v>32.5533</v>
      </c>
      <c r="AE2398" s="32">
        <v>0.3407</v>
      </c>
      <c r="AF2398" s="32">
        <v>6.0183999999999997</v>
      </c>
      <c r="AG2398" s="32">
        <v>4.8593999999999999</v>
      </c>
      <c r="AH2398" s="32">
        <v>6.6158999999999999</v>
      </c>
      <c r="AI2398" s="32">
        <v>0.5776</v>
      </c>
      <c r="AJ2398" s="41">
        <v>6.4537000000000004</v>
      </c>
      <c r="AK2398" s="41">
        <v>5.1281999999999996</v>
      </c>
      <c r="AL2398" s="41">
        <v>7.1753999999999998</v>
      </c>
      <c r="AM2398" s="41">
        <v>0.63939999999999997</v>
      </c>
      <c r="AN2398" s="32">
        <v>2.8761999999999999</v>
      </c>
      <c r="AO2398" s="32">
        <v>2.8668</v>
      </c>
      <c r="AP2398" s="32">
        <v>17.4375</v>
      </c>
      <c r="AQ2398" s="32">
        <v>1.8E-3</v>
      </c>
      <c r="AR2398" s="32">
        <v>17.4375</v>
      </c>
      <c r="AS2398" s="32">
        <v>1.5E-3</v>
      </c>
      <c r="AT2398" s="32">
        <v>31.6465</v>
      </c>
      <c r="AU2398" s="32">
        <v>1.9E-3</v>
      </c>
      <c r="AV2398" s="32">
        <v>31.643899999999999</v>
      </c>
      <c r="AW2398" s="32">
        <v>2E-3</v>
      </c>
      <c r="AX2398" s="32">
        <v>3.5023</v>
      </c>
      <c r="AY2398">
        <v>79.34</v>
      </c>
      <c r="AZ2398">
        <v>3.5030999999999999</v>
      </c>
      <c r="BA2398">
        <v>79.34</v>
      </c>
      <c r="BB2398">
        <v>500</v>
      </c>
      <c r="BC2398">
        <v>457.78</v>
      </c>
      <c r="BD2398" s="32">
        <v>5.9444999999999997</v>
      </c>
      <c r="BE2398" s="32">
        <v>5.9504000000000001</v>
      </c>
      <c r="BF2398" s="32">
        <v>34.9711</v>
      </c>
      <c r="BG2398" s="32">
        <v>34.970799999999997</v>
      </c>
      <c r="BH2398" s="32">
        <v>3.5023</v>
      </c>
      <c r="BI2398" s="34">
        <v>80</v>
      </c>
      <c r="BJ2398" s="34">
        <v>79</v>
      </c>
      <c r="BK2398" s="34">
        <v>82</v>
      </c>
      <c r="BL2398" s="34">
        <v>3</v>
      </c>
      <c r="BM2398">
        <v>0</v>
      </c>
      <c r="BN2398" t="s">
        <v>2240</v>
      </c>
      <c r="BO2398" t="s">
        <v>8220</v>
      </c>
      <c r="BP2398" t="b">
        <v>1</v>
      </c>
    </row>
    <row r="2399" spans="1:68" x14ac:dyDescent="0.25">
      <c r="A2399" s="30" t="str">
        <f t="shared" si="38"/>
        <v>2015030028</v>
      </c>
      <c r="B2399" t="s">
        <v>245</v>
      </c>
      <c r="C2399">
        <v>28</v>
      </c>
      <c r="D2399" s="65" t="s">
        <v>8682</v>
      </c>
      <c r="E2399" t="s">
        <v>243</v>
      </c>
      <c r="F2399">
        <v>0</v>
      </c>
      <c r="G2399">
        <v>2015</v>
      </c>
      <c r="H2399">
        <v>2</v>
      </c>
      <c r="I2399" s="34">
        <v>452.7</v>
      </c>
      <c r="J2399">
        <v>470</v>
      </c>
      <c r="K2399" s="32">
        <v>46.712499999999999</v>
      </c>
      <c r="L2399" s="32">
        <v>-58.438000000000002</v>
      </c>
      <c r="M2399" s="31">
        <v>42271.015844907408</v>
      </c>
      <c r="N2399" s="33">
        <v>2.98</v>
      </c>
      <c r="O2399" s="33">
        <v>49.58</v>
      </c>
      <c r="P2399" s="32">
        <v>9.4068000000000005</v>
      </c>
      <c r="Q2399" s="32">
        <v>2.3611</v>
      </c>
      <c r="R2399" s="32">
        <v>16.367799999999999</v>
      </c>
      <c r="S2399" s="32">
        <v>6.1231999999999998</v>
      </c>
      <c r="T2399" s="32">
        <v>9.4099000000000004</v>
      </c>
      <c r="U2399" s="32">
        <v>2.3525</v>
      </c>
      <c r="V2399" s="32">
        <v>16.367799999999999</v>
      </c>
      <c r="W2399" s="32">
        <v>6.1239999999999997</v>
      </c>
      <c r="X2399" s="32">
        <v>31.480599999999999</v>
      </c>
      <c r="Y2399" s="32">
        <v>30.835999999999999</v>
      </c>
      <c r="Z2399" s="32">
        <v>32.1509</v>
      </c>
      <c r="AA2399" s="32">
        <v>0.54930000000000001</v>
      </c>
      <c r="AB2399" s="32">
        <v>31.466999999999999</v>
      </c>
      <c r="AC2399" s="32">
        <v>30.8323</v>
      </c>
      <c r="AD2399" s="32">
        <v>32.145600000000002</v>
      </c>
      <c r="AE2399" s="32">
        <v>0.54659999999999997</v>
      </c>
      <c r="AF2399" s="32">
        <v>6.7497999999999996</v>
      </c>
      <c r="AG2399" s="32">
        <v>5.6345999999999998</v>
      </c>
      <c r="AH2399" s="32">
        <v>7.6349</v>
      </c>
      <c r="AI2399" s="32">
        <v>0.7611</v>
      </c>
      <c r="AJ2399" s="41">
        <v>6.7657999999999996</v>
      </c>
      <c r="AK2399" s="41">
        <v>5.5359999999999996</v>
      </c>
      <c r="AL2399" s="41">
        <v>7.4946999999999999</v>
      </c>
      <c r="AM2399" s="41">
        <v>0.74280000000000002</v>
      </c>
      <c r="AN2399" s="32">
        <v>3.1934999999999998</v>
      </c>
      <c r="AO2399" s="32">
        <v>3.1920000000000002</v>
      </c>
      <c r="AP2399" s="32">
        <v>16.3538</v>
      </c>
      <c r="AQ2399" s="32">
        <v>2.0000000000000001E-4</v>
      </c>
      <c r="AR2399" s="32">
        <v>16.3537</v>
      </c>
      <c r="AS2399" s="32">
        <v>2.9999999999999997E-4</v>
      </c>
      <c r="AT2399" s="32">
        <v>30.836099999999998</v>
      </c>
      <c r="AU2399" s="32">
        <v>1E-4</v>
      </c>
      <c r="AV2399" s="32">
        <v>30.8325</v>
      </c>
      <c r="AW2399" s="32">
        <v>2.0000000000000001E-4</v>
      </c>
      <c r="AX2399" s="32">
        <v>1.3029999999999999</v>
      </c>
      <c r="AY2399">
        <v>75.36</v>
      </c>
      <c r="AZ2399">
        <v>1.3051999999999999</v>
      </c>
      <c r="BA2399">
        <v>75.36</v>
      </c>
      <c r="BB2399">
        <v>465</v>
      </c>
      <c r="BC2399">
        <v>452.72</v>
      </c>
      <c r="BD2399" s="32">
        <v>5.6479999999999997</v>
      </c>
      <c r="BE2399" s="32">
        <v>5.6483999999999996</v>
      </c>
      <c r="BF2399" s="32">
        <v>34.944600000000001</v>
      </c>
      <c r="BG2399" s="32">
        <v>34.941499999999998</v>
      </c>
      <c r="BH2399" s="32">
        <v>1.3029999999999999</v>
      </c>
      <c r="BI2399" s="34">
        <v>76</v>
      </c>
      <c r="BJ2399" s="34">
        <v>35</v>
      </c>
      <c r="BK2399" s="34">
        <v>126</v>
      </c>
      <c r="BL2399" s="34">
        <v>91</v>
      </c>
      <c r="BM2399">
        <v>0</v>
      </c>
      <c r="BN2399" t="s">
        <v>2241</v>
      </c>
      <c r="BO2399" t="s">
        <v>8221</v>
      </c>
      <c r="BP2399" t="b">
        <v>1</v>
      </c>
    </row>
    <row r="2400" spans="1:68" x14ac:dyDescent="0.25">
      <c r="A2400" s="30" t="str">
        <f t="shared" si="38"/>
        <v>2015030030</v>
      </c>
      <c r="B2400" t="s">
        <v>245</v>
      </c>
      <c r="C2400">
        <v>30</v>
      </c>
      <c r="D2400" s="65" t="s">
        <v>8684</v>
      </c>
      <c r="E2400" t="s">
        <v>212</v>
      </c>
      <c r="F2400">
        <v>0</v>
      </c>
      <c r="G2400">
        <v>2015</v>
      </c>
      <c r="H2400">
        <v>2</v>
      </c>
      <c r="I2400" s="34">
        <v>366.6</v>
      </c>
      <c r="J2400">
        <v>390</v>
      </c>
      <c r="K2400" s="32">
        <v>46.415999999999997</v>
      </c>
      <c r="L2400" s="32">
        <v>-58.875</v>
      </c>
      <c r="M2400" s="31">
        <v>42271.156724537039</v>
      </c>
      <c r="N2400" s="33">
        <v>1.98</v>
      </c>
      <c r="O2400" s="33">
        <v>49.58</v>
      </c>
      <c r="P2400" s="32">
        <v>7.0991999999999997</v>
      </c>
      <c r="Q2400" s="32">
        <v>0.85109999999999997</v>
      </c>
      <c r="R2400" s="32">
        <v>16.275099999999998</v>
      </c>
      <c r="S2400" s="32">
        <v>6.4451000000000001</v>
      </c>
      <c r="T2400" s="32">
        <v>7.1111000000000004</v>
      </c>
      <c r="U2400" s="32">
        <v>0.85399999999999998</v>
      </c>
      <c r="V2400" s="32">
        <v>16.271899999999999</v>
      </c>
      <c r="W2400" s="32">
        <v>6.4512</v>
      </c>
      <c r="X2400" s="32">
        <v>30.847000000000001</v>
      </c>
      <c r="Y2400" s="32">
        <v>29.794499999999999</v>
      </c>
      <c r="Z2400" s="32">
        <v>31.910900000000002</v>
      </c>
      <c r="AA2400" s="32">
        <v>0.74150000000000005</v>
      </c>
      <c r="AB2400" s="32">
        <v>30.837399999999999</v>
      </c>
      <c r="AC2400" s="32">
        <v>29.795100000000001</v>
      </c>
      <c r="AD2400" s="32">
        <v>31.901199999999999</v>
      </c>
      <c r="AE2400" s="32">
        <v>0.74439999999999995</v>
      </c>
      <c r="AF2400" s="32">
        <v>6.6166999999999998</v>
      </c>
      <c r="AG2400" s="32">
        <v>5.4619999999999997</v>
      </c>
      <c r="AH2400" s="32">
        <v>7.6914999999999996</v>
      </c>
      <c r="AI2400" s="32">
        <v>0.74619999999999997</v>
      </c>
      <c r="AJ2400" s="41">
        <v>6.5782999999999996</v>
      </c>
      <c r="AK2400" s="41">
        <v>5.4570999999999996</v>
      </c>
      <c r="AL2400" s="41">
        <v>7.5731999999999999</v>
      </c>
      <c r="AM2400" s="41">
        <v>0.65690000000000004</v>
      </c>
      <c r="AN2400" s="32">
        <v>3.8664000000000001</v>
      </c>
      <c r="AO2400" s="32">
        <v>3.8713000000000002</v>
      </c>
      <c r="AP2400" s="32">
        <v>16.258600000000001</v>
      </c>
      <c r="AQ2400" s="32">
        <v>2.12E-2</v>
      </c>
      <c r="AR2400" s="32">
        <v>16.260899999999999</v>
      </c>
      <c r="AS2400" s="32">
        <v>1.95E-2</v>
      </c>
      <c r="AT2400" s="32">
        <v>29.8047</v>
      </c>
      <c r="AU2400" s="32">
        <v>1.09E-2</v>
      </c>
      <c r="AV2400" s="32">
        <v>29.8017</v>
      </c>
      <c r="AW2400" s="32">
        <v>0.01</v>
      </c>
      <c r="AX2400" s="32">
        <v>0.81110000000000004</v>
      </c>
      <c r="AY2400">
        <v>63.46</v>
      </c>
      <c r="AZ2400">
        <v>0.81179999999999997</v>
      </c>
      <c r="BA2400">
        <v>63.46</v>
      </c>
      <c r="BB2400">
        <v>371</v>
      </c>
      <c r="BC2400">
        <v>366.62</v>
      </c>
      <c r="BD2400" s="32">
        <v>5.7695999999999996</v>
      </c>
      <c r="BE2400" s="32">
        <v>5.7693000000000003</v>
      </c>
      <c r="BF2400" s="32">
        <v>34.8324</v>
      </c>
      <c r="BG2400" s="32">
        <v>34.831099999999999</v>
      </c>
      <c r="BH2400" s="32">
        <v>0.81110000000000004</v>
      </c>
      <c r="BI2400" s="34">
        <v>64</v>
      </c>
      <c r="BJ2400" s="34">
        <v>25</v>
      </c>
      <c r="BK2400" s="34">
        <v>132</v>
      </c>
      <c r="BL2400" s="34">
        <v>107</v>
      </c>
      <c r="BM2400">
        <v>0</v>
      </c>
      <c r="BN2400" t="s">
        <v>2242</v>
      </c>
      <c r="BO2400" t="s">
        <v>8222</v>
      </c>
      <c r="BP2400" t="b">
        <v>1</v>
      </c>
    </row>
    <row r="2401" spans="1:68" x14ac:dyDescent="0.25">
      <c r="A2401" s="30" t="str">
        <f t="shared" si="38"/>
        <v>2015030033</v>
      </c>
      <c r="B2401" t="s">
        <v>245</v>
      </c>
      <c r="C2401">
        <v>33</v>
      </c>
      <c r="D2401" s="65" t="s">
        <v>8687</v>
      </c>
      <c r="E2401" t="s">
        <v>213</v>
      </c>
      <c r="F2401">
        <v>0</v>
      </c>
      <c r="G2401">
        <v>2015</v>
      </c>
      <c r="H2401">
        <v>2</v>
      </c>
      <c r="I2401" s="34">
        <v>151.69999999999999</v>
      </c>
      <c r="J2401">
        <v>160</v>
      </c>
      <c r="K2401" s="32">
        <v>46.2973</v>
      </c>
      <c r="L2401" s="32">
        <v>-59.061</v>
      </c>
      <c r="M2401" s="31">
        <v>42271.281319444446</v>
      </c>
      <c r="N2401" s="33">
        <v>2.98</v>
      </c>
      <c r="O2401" s="33">
        <v>49.58</v>
      </c>
      <c r="P2401" s="32">
        <v>8.3933</v>
      </c>
      <c r="Q2401" s="32">
        <v>1.0302</v>
      </c>
      <c r="R2401" s="32">
        <v>16.6845</v>
      </c>
      <c r="S2401" s="32">
        <v>6.5732999999999997</v>
      </c>
      <c r="T2401" s="32">
        <v>8.3969000000000005</v>
      </c>
      <c r="U2401" s="32">
        <v>1.0306999999999999</v>
      </c>
      <c r="V2401" s="32">
        <v>16.674099999999999</v>
      </c>
      <c r="W2401" s="32">
        <v>6.5720999999999998</v>
      </c>
      <c r="X2401" s="32">
        <v>30.804400000000001</v>
      </c>
      <c r="Y2401" s="32">
        <v>29.6004</v>
      </c>
      <c r="Z2401" s="32">
        <v>31.966899999999999</v>
      </c>
      <c r="AA2401" s="32">
        <v>0.86609999999999998</v>
      </c>
      <c r="AB2401" s="32">
        <v>30.791799999999999</v>
      </c>
      <c r="AC2401" s="32">
        <v>29.602</v>
      </c>
      <c r="AD2401" s="32">
        <v>31.962900000000001</v>
      </c>
      <c r="AE2401" s="32">
        <v>0.86439999999999995</v>
      </c>
      <c r="AF2401" s="32">
        <v>6.6460999999999997</v>
      </c>
      <c r="AG2401" s="32">
        <v>5.2198000000000002</v>
      </c>
      <c r="AH2401" s="32">
        <v>7.7327000000000004</v>
      </c>
      <c r="AI2401" s="32">
        <v>0.86980000000000002</v>
      </c>
      <c r="AJ2401" s="41">
        <v>6.665</v>
      </c>
      <c r="AK2401" s="41">
        <v>5.3769</v>
      </c>
      <c r="AL2401" s="41">
        <v>7.5743</v>
      </c>
      <c r="AM2401" s="41">
        <v>0.80130000000000001</v>
      </c>
      <c r="AN2401" s="32">
        <v>4.1306000000000003</v>
      </c>
      <c r="AO2401" s="32">
        <v>4.1238000000000001</v>
      </c>
      <c r="AP2401" s="32">
        <v>16.653199999999998</v>
      </c>
      <c r="AQ2401" s="32">
        <v>3.0099999999999998E-2</v>
      </c>
      <c r="AR2401" s="32">
        <v>16.644600000000001</v>
      </c>
      <c r="AS2401" s="32">
        <v>2.9600000000000001E-2</v>
      </c>
      <c r="AT2401" s="32">
        <v>29.6097</v>
      </c>
      <c r="AU2401" s="32">
        <v>8.8999999999999999E-3</v>
      </c>
      <c r="AV2401" s="32">
        <v>29.610600000000002</v>
      </c>
      <c r="AW2401" s="32">
        <v>8.9999999999999993E-3</v>
      </c>
      <c r="AX2401" s="32">
        <v>0.90239999999999998</v>
      </c>
      <c r="AY2401">
        <v>58.51</v>
      </c>
      <c r="AZ2401">
        <v>0.90639999999999998</v>
      </c>
      <c r="BA2401">
        <v>58.51</v>
      </c>
      <c r="BB2401">
        <v>150</v>
      </c>
      <c r="BC2401">
        <v>149.69999999999999</v>
      </c>
      <c r="BD2401" s="32">
        <v>5.5407999999999999</v>
      </c>
      <c r="BE2401" s="32">
        <v>5.5404999999999998</v>
      </c>
      <c r="BF2401" s="32">
        <v>34.134399999999999</v>
      </c>
      <c r="BG2401" s="32">
        <v>34.134099999999997</v>
      </c>
      <c r="BH2401" s="32">
        <v>0.90239999999999998</v>
      </c>
      <c r="BI2401" s="34">
        <v>59</v>
      </c>
      <c r="BJ2401" s="34">
        <v>34</v>
      </c>
      <c r="BK2401" s="34">
        <v>119</v>
      </c>
      <c r="BL2401" s="34">
        <v>85</v>
      </c>
      <c r="BM2401">
        <v>0</v>
      </c>
      <c r="BN2401" t="s">
        <v>2243</v>
      </c>
      <c r="BO2401" t="s">
        <v>8223</v>
      </c>
      <c r="BP2401" t="b">
        <v>1</v>
      </c>
    </row>
    <row r="2402" spans="1:68" x14ac:dyDescent="0.25">
      <c r="A2402" s="30" t="str">
        <f t="shared" si="38"/>
        <v>2015030035</v>
      </c>
      <c r="B2402" t="s">
        <v>245</v>
      </c>
      <c r="C2402">
        <v>35</v>
      </c>
      <c r="D2402" s="65" t="s">
        <v>8689</v>
      </c>
      <c r="E2402" t="s">
        <v>214</v>
      </c>
      <c r="F2402">
        <v>0</v>
      </c>
      <c r="G2402">
        <v>2015</v>
      </c>
      <c r="H2402">
        <v>2</v>
      </c>
      <c r="I2402" s="34">
        <v>90.2</v>
      </c>
      <c r="J2402">
        <v>95</v>
      </c>
      <c r="K2402" s="32">
        <v>46.214700000000001</v>
      </c>
      <c r="L2402" s="32">
        <v>-59.192799999999998</v>
      </c>
      <c r="M2402" s="31">
        <v>42271.347928240742</v>
      </c>
      <c r="N2402" s="33">
        <v>2.98</v>
      </c>
      <c r="O2402" s="33">
        <v>49.58</v>
      </c>
      <c r="P2402" s="32">
        <v>8.8359000000000005</v>
      </c>
      <c r="Q2402" s="32">
        <v>0.96189999999999998</v>
      </c>
      <c r="R2402" s="32">
        <v>17.165900000000001</v>
      </c>
      <c r="S2402" s="32">
        <v>6.5365000000000002</v>
      </c>
      <c r="T2402" s="32">
        <v>8.8462999999999994</v>
      </c>
      <c r="U2402" s="32">
        <v>0.95789999999999997</v>
      </c>
      <c r="V2402" s="32">
        <v>17.166</v>
      </c>
      <c r="W2402" s="32">
        <v>6.5366</v>
      </c>
      <c r="X2402" s="32">
        <v>30.577500000000001</v>
      </c>
      <c r="Y2402" s="32">
        <v>29.386199999999999</v>
      </c>
      <c r="Z2402" s="32">
        <v>31.9404</v>
      </c>
      <c r="AA2402" s="32">
        <v>0.92900000000000005</v>
      </c>
      <c r="AB2402" s="32">
        <v>30.563199999999998</v>
      </c>
      <c r="AC2402" s="32">
        <v>29.384699999999999</v>
      </c>
      <c r="AD2402" s="32">
        <v>31.933800000000002</v>
      </c>
      <c r="AE2402" s="32">
        <v>0.92679999999999996</v>
      </c>
      <c r="AF2402" s="32">
        <v>6.5320999999999998</v>
      </c>
      <c r="AG2402" s="32">
        <v>5.3179999999999996</v>
      </c>
      <c r="AH2402" s="32">
        <v>8.2345000000000006</v>
      </c>
      <c r="AI2402" s="32">
        <v>0.99770000000000003</v>
      </c>
      <c r="AJ2402" s="41">
        <v>6.5567000000000002</v>
      </c>
      <c r="AK2402" s="41">
        <v>5.3666</v>
      </c>
      <c r="AL2402" s="41">
        <v>8.1059000000000001</v>
      </c>
      <c r="AM2402" s="41">
        <v>0.94269999999999998</v>
      </c>
      <c r="AN2402" s="32">
        <v>4.3792999999999997</v>
      </c>
      <c r="AO2402" s="32">
        <v>4.3752000000000004</v>
      </c>
      <c r="AP2402" s="32">
        <v>17.156400000000001</v>
      </c>
      <c r="AQ2402" s="32">
        <v>2.0000000000000001E-4</v>
      </c>
      <c r="AR2402" s="32">
        <v>17.156199999999998</v>
      </c>
      <c r="AS2402" s="32">
        <v>4.0000000000000002E-4</v>
      </c>
      <c r="AT2402" s="32">
        <v>29.386700000000001</v>
      </c>
      <c r="AU2402" s="32">
        <v>4.0000000000000002E-4</v>
      </c>
      <c r="AV2402" s="32">
        <v>29.385100000000001</v>
      </c>
      <c r="AW2402" s="32">
        <v>4.0000000000000002E-4</v>
      </c>
      <c r="AX2402" s="32">
        <v>0.95069999999999999</v>
      </c>
      <c r="AY2402">
        <v>67.430000000000007</v>
      </c>
      <c r="AZ2402">
        <v>0.95120000000000005</v>
      </c>
      <c r="BA2402">
        <v>67.430000000000007</v>
      </c>
      <c r="BB2402">
        <v>88</v>
      </c>
      <c r="BC2402">
        <v>88.25</v>
      </c>
      <c r="BD2402" s="32">
        <v>2.1616</v>
      </c>
      <c r="BE2402" s="32">
        <v>2.1598000000000002</v>
      </c>
      <c r="BF2402" s="32">
        <v>32.863300000000002</v>
      </c>
      <c r="BG2402" s="32">
        <v>32.863199999999999</v>
      </c>
      <c r="BH2402" s="32">
        <v>0.95069999999999999</v>
      </c>
      <c r="BI2402" s="34">
        <v>68</v>
      </c>
      <c r="BJ2402" s="34">
        <v>33</v>
      </c>
      <c r="BK2402" s="34">
        <v>91</v>
      </c>
      <c r="BL2402" s="34">
        <v>58</v>
      </c>
      <c r="BM2402">
        <v>0</v>
      </c>
      <c r="BN2402" t="s">
        <v>2244</v>
      </c>
      <c r="BO2402" t="s">
        <v>8224</v>
      </c>
      <c r="BP2402" t="b">
        <v>1</v>
      </c>
    </row>
    <row r="2403" spans="1:68" x14ac:dyDescent="0.25">
      <c r="A2403" s="30" t="str">
        <f t="shared" si="38"/>
        <v>2015030037</v>
      </c>
      <c r="B2403" t="s">
        <v>245</v>
      </c>
      <c r="C2403">
        <v>37</v>
      </c>
      <c r="D2403" s="65" t="s">
        <v>8691</v>
      </c>
      <c r="E2403" t="s">
        <v>215</v>
      </c>
      <c r="F2403">
        <v>0</v>
      </c>
      <c r="G2403">
        <v>2015</v>
      </c>
      <c r="H2403">
        <v>2</v>
      </c>
      <c r="I2403" s="34">
        <v>61.5</v>
      </c>
      <c r="J2403">
        <v>67.3</v>
      </c>
      <c r="K2403" s="32">
        <v>46.107799999999997</v>
      </c>
      <c r="L2403" s="32">
        <v>-59.362699999999997</v>
      </c>
      <c r="M2403" s="31">
        <v>42271.417754629627</v>
      </c>
      <c r="N2403" s="33">
        <v>2.98</v>
      </c>
      <c r="O2403" s="33">
        <v>49.58</v>
      </c>
      <c r="P2403" s="32">
        <v>10.506600000000001</v>
      </c>
      <c r="Q2403" s="32">
        <v>1.1144000000000001</v>
      </c>
      <c r="R2403" s="32">
        <v>17.231999999999999</v>
      </c>
      <c r="S2403" s="32">
        <v>6.2728999999999999</v>
      </c>
      <c r="T2403" s="32">
        <v>10.505100000000001</v>
      </c>
      <c r="U2403" s="32">
        <v>1.1029</v>
      </c>
      <c r="V2403" s="32">
        <v>17.2319</v>
      </c>
      <c r="W2403" s="32">
        <v>6.2778999999999998</v>
      </c>
      <c r="X2403" s="32">
        <v>30.33</v>
      </c>
      <c r="Y2403" s="32">
        <v>29.347300000000001</v>
      </c>
      <c r="Z2403" s="32">
        <v>31.6614</v>
      </c>
      <c r="AA2403" s="32">
        <v>0.84140000000000004</v>
      </c>
      <c r="AB2403" s="32">
        <v>30.318999999999999</v>
      </c>
      <c r="AC2403" s="32">
        <v>29.344899999999999</v>
      </c>
      <c r="AD2403" s="32">
        <v>31.6557</v>
      </c>
      <c r="AE2403" s="32">
        <v>0.83809999999999996</v>
      </c>
      <c r="AF2403" s="32">
        <v>6.1543999999999999</v>
      </c>
      <c r="AG2403" s="32">
        <v>5.3159999999999998</v>
      </c>
      <c r="AH2403" s="32">
        <v>7.2423000000000002</v>
      </c>
      <c r="AI2403" s="32">
        <v>0.6552</v>
      </c>
      <c r="AJ2403" s="41">
        <v>6.1638999999999999</v>
      </c>
      <c r="AK2403" s="41">
        <v>5.2645</v>
      </c>
      <c r="AL2403" s="41">
        <v>7.1142000000000003</v>
      </c>
      <c r="AM2403" s="41">
        <v>0.63900000000000001</v>
      </c>
      <c r="AN2403" s="32">
        <v>4.2217000000000002</v>
      </c>
      <c r="AO2403" s="32">
        <v>4.2188999999999997</v>
      </c>
      <c r="AP2403" s="32">
        <v>17.2286</v>
      </c>
      <c r="AQ2403" s="32">
        <v>3.0000000000000001E-3</v>
      </c>
      <c r="AR2403" s="32">
        <v>17.2285</v>
      </c>
      <c r="AS2403" s="32">
        <v>3.0000000000000001E-3</v>
      </c>
      <c r="AT2403" s="32">
        <v>29.348199999999999</v>
      </c>
      <c r="AU2403" s="32">
        <v>1.1999999999999999E-3</v>
      </c>
      <c r="AV2403" s="32">
        <v>29.345800000000001</v>
      </c>
      <c r="AW2403" s="32">
        <v>1.1999999999999999E-3</v>
      </c>
      <c r="AX2403" s="32">
        <v>1.1144000000000001</v>
      </c>
      <c r="AY2403">
        <v>45.62</v>
      </c>
      <c r="AZ2403">
        <v>1.1029</v>
      </c>
      <c r="BA2403">
        <v>46.61</v>
      </c>
      <c r="BB2403">
        <v>62</v>
      </c>
      <c r="BC2403">
        <v>61.48</v>
      </c>
      <c r="BD2403" s="32">
        <v>1.1599999999999999</v>
      </c>
      <c r="BE2403" s="32">
        <v>1.1603000000000001</v>
      </c>
      <c r="BF2403" s="32">
        <v>31.705200000000001</v>
      </c>
      <c r="BG2403" s="32">
        <v>31.704799999999999</v>
      </c>
      <c r="BH2403" s="32"/>
      <c r="BI2403" s="34"/>
      <c r="BJ2403" s="34">
        <v>40</v>
      </c>
      <c r="BK2403" s="34">
        <v>62</v>
      </c>
      <c r="BL2403" s="34">
        <v>22</v>
      </c>
      <c r="BM2403">
        <v>0</v>
      </c>
      <c r="BN2403" t="s">
        <v>2245</v>
      </c>
      <c r="BO2403" t="s">
        <v>8225</v>
      </c>
      <c r="BP2403" t="b">
        <v>1</v>
      </c>
    </row>
    <row r="2404" spans="1:68" x14ac:dyDescent="0.25">
      <c r="A2404" s="30" t="str">
        <f t="shared" si="38"/>
        <v>2015030039</v>
      </c>
      <c r="B2404" t="s">
        <v>245</v>
      </c>
      <c r="C2404">
        <v>39</v>
      </c>
      <c r="D2404" s="65" t="s">
        <v>8693</v>
      </c>
      <c r="E2404" t="s">
        <v>216</v>
      </c>
      <c r="F2404">
        <v>0</v>
      </c>
      <c r="G2404">
        <v>2015</v>
      </c>
      <c r="H2404">
        <v>2</v>
      </c>
      <c r="I2404" s="34">
        <v>55.5</v>
      </c>
      <c r="J2404">
        <v>0.9</v>
      </c>
      <c r="K2404" s="32">
        <v>45.998800000000003</v>
      </c>
      <c r="L2404" s="32">
        <v>-59.533799999999999</v>
      </c>
      <c r="M2404" s="31">
        <v>42271.476782407408</v>
      </c>
      <c r="N2404" s="33">
        <v>1.98</v>
      </c>
      <c r="O2404" s="33">
        <v>49.58</v>
      </c>
      <c r="P2404" s="32">
        <v>12.5968</v>
      </c>
      <c r="Q2404" s="32">
        <v>2.4384000000000001</v>
      </c>
      <c r="R2404" s="32">
        <v>16.855899999999998</v>
      </c>
      <c r="S2404" s="32">
        <v>5.7068000000000003</v>
      </c>
      <c r="T2404" s="32">
        <v>12.6043</v>
      </c>
      <c r="U2404" s="32">
        <v>2.4382999999999999</v>
      </c>
      <c r="V2404" s="32">
        <v>16.854700000000001</v>
      </c>
      <c r="W2404" s="32">
        <v>5.702</v>
      </c>
      <c r="X2404" s="32">
        <v>30.2666</v>
      </c>
      <c r="Y2404" s="32">
        <v>29.607500000000002</v>
      </c>
      <c r="Z2404" s="32">
        <v>31.541599999999999</v>
      </c>
      <c r="AA2404" s="32">
        <v>0.76029999999999998</v>
      </c>
      <c r="AB2404" s="32">
        <v>30.2545</v>
      </c>
      <c r="AC2404" s="32">
        <v>29.604500000000002</v>
      </c>
      <c r="AD2404" s="32">
        <v>31.5335</v>
      </c>
      <c r="AE2404" s="32">
        <v>0.752</v>
      </c>
      <c r="AF2404" s="32">
        <v>6.0655000000000001</v>
      </c>
      <c r="AG2404" s="32">
        <v>5.5467000000000004</v>
      </c>
      <c r="AH2404" s="32">
        <v>7.1078999999999999</v>
      </c>
      <c r="AI2404" s="32">
        <v>0.52969999999999995</v>
      </c>
      <c r="AJ2404" s="41">
        <v>6.0860000000000003</v>
      </c>
      <c r="AK2404" s="41">
        <v>5.6050000000000004</v>
      </c>
      <c r="AL2404" s="41">
        <v>7.0331000000000001</v>
      </c>
      <c r="AM2404" s="41">
        <v>0.53959999999999997</v>
      </c>
      <c r="AN2404" s="32">
        <v>3.7543000000000002</v>
      </c>
      <c r="AO2404" s="32">
        <v>3.7501000000000002</v>
      </c>
      <c r="AP2404" s="32">
        <v>16.8536</v>
      </c>
      <c r="AQ2404" s="32">
        <v>1.6999999999999999E-3</v>
      </c>
      <c r="AR2404" s="32">
        <v>16.853300000000001</v>
      </c>
      <c r="AS2404" s="32">
        <v>1.4E-3</v>
      </c>
      <c r="AT2404" s="32">
        <v>29.607900000000001</v>
      </c>
      <c r="AU2404" s="32">
        <v>2.9999999999999997E-4</v>
      </c>
      <c r="AV2404" s="32">
        <v>29.604900000000001</v>
      </c>
      <c r="AW2404" s="32">
        <v>2.9999999999999997E-4</v>
      </c>
      <c r="AX2404" s="32">
        <v>2.4064999999999999</v>
      </c>
      <c r="AY2404">
        <v>54.54</v>
      </c>
      <c r="AZ2404">
        <v>2.4051999999999998</v>
      </c>
      <c r="BA2404">
        <v>54.54</v>
      </c>
      <c r="BB2404">
        <v>60</v>
      </c>
      <c r="BD2404" s="32"/>
      <c r="BE2404" s="32"/>
      <c r="BF2404" s="32"/>
      <c r="BG2404" s="32"/>
      <c r="BH2404" s="32"/>
      <c r="BI2404" s="34"/>
      <c r="BJ2404" s="34">
        <v>42</v>
      </c>
      <c r="BK2404" s="34">
        <v>56</v>
      </c>
      <c r="BL2404" s="34">
        <v>14</v>
      </c>
      <c r="BM2404">
        <v>0</v>
      </c>
      <c r="BN2404" t="s">
        <v>2246</v>
      </c>
      <c r="BO2404" t="s">
        <v>8226</v>
      </c>
      <c r="BP2404" t="b">
        <v>1</v>
      </c>
    </row>
    <row r="2405" spans="1:68" x14ac:dyDescent="0.25">
      <c r="A2405" s="30" t="str">
        <f t="shared" si="38"/>
        <v>2015030043</v>
      </c>
      <c r="B2405" t="s">
        <v>245</v>
      </c>
      <c r="C2405">
        <v>43</v>
      </c>
      <c r="D2405" s="65" t="s">
        <v>8697</v>
      </c>
      <c r="E2405" t="s">
        <v>107</v>
      </c>
      <c r="F2405">
        <v>1</v>
      </c>
      <c r="G2405">
        <v>2015</v>
      </c>
      <c r="H2405">
        <v>2</v>
      </c>
      <c r="I2405" s="34">
        <v>245.8</v>
      </c>
      <c r="J2405">
        <v>260</v>
      </c>
      <c r="K2405" s="32">
        <v>47.583300000000001</v>
      </c>
      <c r="L2405" s="32">
        <v>-59.338700000000003</v>
      </c>
      <c r="M2405" s="31">
        <v>42272.031423611108</v>
      </c>
      <c r="N2405" s="33">
        <v>1.98</v>
      </c>
      <c r="O2405" s="33">
        <v>49.58</v>
      </c>
      <c r="P2405" s="32">
        <v>4.4219999999999997</v>
      </c>
      <c r="Q2405" s="32">
        <v>2.0663999999999998</v>
      </c>
      <c r="R2405" s="32">
        <v>12.1656</v>
      </c>
      <c r="S2405" s="32">
        <v>3.0358999999999998</v>
      </c>
      <c r="T2405" s="32">
        <v>4.4337</v>
      </c>
      <c r="U2405" s="32">
        <v>2.0630000000000002</v>
      </c>
      <c r="V2405" s="32">
        <v>12.0776</v>
      </c>
      <c r="W2405" s="32">
        <v>3.05</v>
      </c>
      <c r="X2405" s="32">
        <v>31.935099999999998</v>
      </c>
      <c r="Y2405" s="32">
        <v>31.259799999999998</v>
      </c>
      <c r="Z2405" s="32">
        <v>32.242199999999997</v>
      </c>
      <c r="AA2405" s="32">
        <v>0.27800000000000002</v>
      </c>
      <c r="AB2405" s="32">
        <v>31.929600000000001</v>
      </c>
      <c r="AC2405" s="32">
        <v>31.266300000000001</v>
      </c>
      <c r="AD2405" s="32">
        <v>32.242400000000004</v>
      </c>
      <c r="AE2405" s="32">
        <v>0.28070000000000001</v>
      </c>
      <c r="AF2405" s="32">
        <v>7.2282000000000002</v>
      </c>
      <c r="AG2405" s="32">
        <v>6.1752000000000002</v>
      </c>
      <c r="AH2405" s="32">
        <v>7.5232999999999999</v>
      </c>
      <c r="AI2405" s="32">
        <v>0.3589</v>
      </c>
      <c r="AJ2405" s="41">
        <v>7.1334999999999997</v>
      </c>
      <c r="AK2405" s="41">
        <v>5.9969000000000001</v>
      </c>
      <c r="AL2405" s="41">
        <v>7.4355000000000002</v>
      </c>
      <c r="AM2405" s="41">
        <v>0.31659999999999999</v>
      </c>
      <c r="AN2405" s="32">
        <v>1.9625999999999999</v>
      </c>
      <c r="AO2405" s="32">
        <v>1.9514</v>
      </c>
      <c r="AP2405" s="32">
        <v>11.9598</v>
      </c>
      <c r="AQ2405" s="32">
        <v>0.28449999999999998</v>
      </c>
      <c r="AR2405" s="32">
        <v>11.9194</v>
      </c>
      <c r="AS2405" s="32">
        <v>0.28520000000000001</v>
      </c>
      <c r="AT2405" s="32">
        <v>31.27</v>
      </c>
      <c r="AU2405" s="32">
        <v>1.54E-2</v>
      </c>
      <c r="AV2405" s="32">
        <v>31.2804</v>
      </c>
      <c r="AW2405" s="32">
        <v>1.35E-2</v>
      </c>
      <c r="AX2405" s="32">
        <v>1.7001999999999999</v>
      </c>
      <c r="AY2405">
        <v>97.16</v>
      </c>
      <c r="AZ2405">
        <v>1.7003999999999999</v>
      </c>
      <c r="BA2405">
        <v>97.16</v>
      </c>
      <c r="BB2405">
        <v>256.5</v>
      </c>
      <c r="BC2405">
        <v>245.78</v>
      </c>
      <c r="BD2405" s="32">
        <v>6.8601999999999999</v>
      </c>
      <c r="BE2405" s="32">
        <v>6.8601000000000001</v>
      </c>
      <c r="BF2405" s="32">
        <v>34.552500000000002</v>
      </c>
      <c r="BG2405" s="32">
        <v>34.551499999999997</v>
      </c>
      <c r="BH2405" s="32">
        <v>1.7001999999999999</v>
      </c>
      <c r="BI2405" s="34">
        <v>98</v>
      </c>
      <c r="BJ2405" s="34">
        <v>18</v>
      </c>
      <c r="BK2405" s="34">
        <v>130</v>
      </c>
      <c r="BL2405" s="34">
        <v>112</v>
      </c>
      <c r="BM2405">
        <v>0</v>
      </c>
      <c r="BN2405" t="s">
        <v>2247</v>
      </c>
      <c r="BO2405" t="s">
        <v>8227</v>
      </c>
      <c r="BP2405" t="b">
        <v>1</v>
      </c>
    </row>
    <row r="2406" spans="1:68" x14ac:dyDescent="0.25">
      <c r="A2406" s="30" t="str">
        <f t="shared" si="38"/>
        <v>2015030045</v>
      </c>
      <c r="B2406" t="s">
        <v>245</v>
      </c>
      <c r="C2406">
        <v>45</v>
      </c>
      <c r="D2406" s="65" t="s">
        <v>8699</v>
      </c>
      <c r="E2406" t="s">
        <v>108</v>
      </c>
      <c r="F2406">
        <v>1</v>
      </c>
      <c r="G2406">
        <v>2015</v>
      </c>
      <c r="H2406">
        <v>2</v>
      </c>
      <c r="I2406" s="34">
        <v>467.5</v>
      </c>
      <c r="J2406">
        <v>475</v>
      </c>
      <c r="K2406" s="32">
        <v>47.430700000000002</v>
      </c>
      <c r="L2406" s="32">
        <v>-59.5608</v>
      </c>
      <c r="M2406" s="31">
        <v>42272.135983796295</v>
      </c>
      <c r="N2406" s="33">
        <v>0.99</v>
      </c>
      <c r="O2406" s="33">
        <v>49.58</v>
      </c>
      <c r="P2406" s="32">
        <v>4.8246000000000002</v>
      </c>
      <c r="Q2406" s="32">
        <v>0.75680000000000003</v>
      </c>
      <c r="R2406" s="32">
        <v>15.646800000000001</v>
      </c>
      <c r="S2406" s="32">
        <v>5.7519</v>
      </c>
      <c r="T2406" s="32">
        <v>4.8285999999999998</v>
      </c>
      <c r="U2406" s="32">
        <v>0.75970000000000004</v>
      </c>
      <c r="V2406" s="32">
        <v>15.6454</v>
      </c>
      <c r="W2406" s="32">
        <v>5.7531999999999996</v>
      </c>
      <c r="X2406" s="32">
        <v>31.566099999999999</v>
      </c>
      <c r="Y2406" s="32">
        <v>30.629000000000001</v>
      </c>
      <c r="Z2406" s="32">
        <v>32.092700000000001</v>
      </c>
      <c r="AA2406" s="32">
        <v>0.50990000000000002</v>
      </c>
      <c r="AB2406" s="32">
        <v>31.553999999999998</v>
      </c>
      <c r="AC2406" s="32">
        <v>30.6294</v>
      </c>
      <c r="AD2406" s="32">
        <v>32.090899999999998</v>
      </c>
      <c r="AE2406" s="32">
        <v>0.5131</v>
      </c>
      <c r="AF2406" s="32">
        <v>7.4833999999999996</v>
      </c>
      <c r="AG2406" s="32">
        <v>5.7098000000000004</v>
      </c>
      <c r="AH2406" s="32">
        <v>8.2105999999999995</v>
      </c>
      <c r="AI2406" s="32">
        <v>0.79090000000000005</v>
      </c>
      <c r="AJ2406" s="41">
        <v>7.4454000000000002</v>
      </c>
      <c r="AK2406" s="41">
        <v>5.5397999999999996</v>
      </c>
      <c r="AL2406" s="41">
        <v>8.1463999999999999</v>
      </c>
      <c r="AM2406" s="41">
        <v>0.71909999999999996</v>
      </c>
      <c r="AN2406" s="32">
        <v>3.2412000000000001</v>
      </c>
      <c r="AO2406" s="32">
        <v>3.2389000000000001</v>
      </c>
      <c r="AP2406" s="32">
        <v>15.631600000000001</v>
      </c>
      <c r="AQ2406" s="32">
        <v>1.0999999999999999E-2</v>
      </c>
      <c r="AR2406" s="32">
        <v>15.631</v>
      </c>
      <c r="AS2406" s="32">
        <v>1.17E-2</v>
      </c>
      <c r="AT2406" s="32">
        <v>30.636800000000001</v>
      </c>
      <c r="AU2406" s="32">
        <v>5.4000000000000003E-3</v>
      </c>
      <c r="AV2406" s="32">
        <v>30.6389</v>
      </c>
      <c r="AW2406" s="32">
        <v>6.4000000000000003E-3</v>
      </c>
      <c r="AX2406" s="32">
        <v>0.75680000000000003</v>
      </c>
      <c r="AY2406">
        <v>33.71</v>
      </c>
      <c r="AZ2406">
        <v>0.75970000000000004</v>
      </c>
      <c r="BA2406">
        <v>33.71</v>
      </c>
      <c r="BB2406">
        <v>468</v>
      </c>
      <c r="BC2406">
        <v>467.53</v>
      </c>
      <c r="BD2406" s="32">
        <v>5.5773000000000001</v>
      </c>
      <c r="BE2406" s="32">
        <v>5.5776000000000003</v>
      </c>
      <c r="BF2406" s="32">
        <v>34.896000000000001</v>
      </c>
      <c r="BG2406" s="32">
        <v>34.893099999999997</v>
      </c>
      <c r="BH2406" s="32">
        <v>0.75680000000000003</v>
      </c>
      <c r="BI2406" s="34">
        <v>34</v>
      </c>
      <c r="BJ2406" s="34">
        <v>15</v>
      </c>
      <c r="BK2406" s="34">
        <v>124</v>
      </c>
      <c r="BL2406" s="34">
        <v>109</v>
      </c>
      <c r="BM2406">
        <v>0</v>
      </c>
      <c r="BN2406" t="s">
        <v>2248</v>
      </c>
      <c r="BO2406" t="s">
        <v>8228</v>
      </c>
      <c r="BP2406" t="b">
        <v>1</v>
      </c>
    </row>
    <row r="2407" spans="1:68" x14ac:dyDescent="0.25">
      <c r="A2407" s="30" t="str">
        <f t="shared" si="38"/>
        <v>2015030047</v>
      </c>
      <c r="B2407" t="s">
        <v>245</v>
      </c>
      <c r="C2407">
        <v>47</v>
      </c>
      <c r="D2407" s="65" t="s">
        <v>8701</v>
      </c>
      <c r="E2407" t="s">
        <v>109</v>
      </c>
      <c r="F2407">
        <v>1</v>
      </c>
      <c r="G2407">
        <v>2015</v>
      </c>
      <c r="H2407">
        <v>2</v>
      </c>
      <c r="I2407" s="34">
        <v>461.6</v>
      </c>
      <c r="J2407">
        <v>480</v>
      </c>
      <c r="K2407" s="32">
        <v>47.269199999999998</v>
      </c>
      <c r="L2407" s="32">
        <v>-59.771700000000003</v>
      </c>
      <c r="M2407" s="31">
        <v>42272.25675925926</v>
      </c>
      <c r="N2407" s="33">
        <v>1.98</v>
      </c>
      <c r="O2407" s="33">
        <v>49.58</v>
      </c>
      <c r="P2407" s="32">
        <v>7.0388000000000002</v>
      </c>
      <c r="Q2407" s="32">
        <v>1.8134999999999999</v>
      </c>
      <c r="R2407" s="32">
        <v>15.2447</v>
      </c>
      <c r="S2407" s="32">
        <v>5.2679</v>
      </c>
      <c r="T2407" s="32">
        <v>7.0198999999999998</v>
      </c>
      <c r="U2407" s="32">
        <v>1.8141</v>
      </c>
      <c r="V2407" s="32">
        <v>15.2439</v>
      </c>
      <c r="W2407" s="32">
        <v>5.2584</v>
      </c>
      <c r="X2407" s="32">
        <v>31.629300000000001</v>
      </c>
      <c r="Y2407" s="32">
        <v>30.585599999999999</v>
      </c>
      <c r="Z2407" s="32">
        <v>32.249200000000002</v>
      </c>
      <c r="AA2407" s="32">
        <v>0.66539999999999999</v>
      </c>
      <c r="AB2407" s="32">
        <v>31.624400000000001</v>
      </c>
      <c r="AC2407" s="32">
        <v>30.581800000000001</v>
      </c>
      <c r="AD2407" s="32">
        <v>32.245800000000003</v>
      </c>
      <c r="AE2407" s="32">
        <v>0.66320000000000001</v>
      </c>
      <c r="AF2407" s="32">
        <v>7.0721999999999996</v>
      </c>
      <c r="AG2407" s="32">
        <v>5.8697999999999997</v>
      </c>
      <c r="AH2407" s="32">
        <v>7.6776</v>
      </c>
      <c r="AI2407" s="32">
        <v>0.65800000000000003</v>
      </c>
      <c r="AJ2407" s="41">
        <v>7.0331999999999999</v>
      </c>
      <c r="AK2407" s="41">
        <v>5.8276000000000003</v>
      </c>
      <c r="AL2407" s="41">
        <v>7.7556000000000003</v>
      </c>
      <c r="AM2407" s="41">
        <v>0.63449999999999995</v>
      </c>
      <c r="AN2407" s="32">
        <v>3.2250000000000001</v>
      </c>
      <c r="AO2407" s="32">
        <v>3.2246999999999999</v>
      </c>
      <c r="AP2407" s="32">
        <v>15.216900000000001</v>
      </c>
      <c r="AQ2407" s="32">
        <v>2.5399999999999999E-2</v>
      </c>
      <c r="AR2407" s="32">
        <v>15.217000000000001</v>
      </c>
      <c r="AS2407" s="32">
        <v>2.5700000000000001E-2</v>
      </c>
      <c r="AT2407" s="32">
        <v>30.588999999999999</v>
      </c>
      <c r="AU2407" s="32">
        <v>3.3999999999999998E-3</v>
      </c>
      <c r="AV2407" s="32">
        <v>30.584599999999998</v>
      </c>
      <c r="AW2407" s="32">
        <v>3.0000000000000001E-3</v>
      </c>
      <c r="AX2407" s="32">
        <v>1.4578</v>
      </c>
      <c r="AY2407">
        <v>68.41</v>
      </c>
      <c r="AZ2407">
        <v>1.4581999999999999</v>
      </c>
      <c r="BA2407">
        <v>68.41</v>
      </c>
      <c r="BB2407">
        <v>450.3</v>
      </c>
      <c r="BC2407">
        <v>450.72</v>
      </c>
      <c r="BD2407" s="32">
        <v>5.6329000000000002</v>
      </c>
      <c r="BE2407" s="32">
        <v>5.6332000000000004</v>
      </c>
      <c r="BF2407" s="32">
        <v>34.872</v>
      </c>
      <c r="BG2407" s="32">
        <v>34.868400000000001</v>
      </c>
      <c r="BH2407" s="32">
        <v>1.4578</v>
      </c>
      <c r="BI2407" s="34">
        <v>69</v>
      </c>
      <c r="BJ2407" s="34">
        <v>30</v>
      </c>
      <c r="BK2407" s="34">
        <v>130</v>
      </c>
      <c r="BL2407" s="34">
        <v>100</v>
      </c>
      <c r="BM2407">
        <v>0</v>
      </c>
      <c r="BN2407" t="s">
        <v>2249</v>
      </c>
      <c r="BO2407" t="s">
        <v>8229</v>
      </c>
      <c r="BP2407" t="b">
        <v>1</v>
      </c>
    </row>
    <row r="2408" spans="1:68" x14ac:dyDescent="0.25">
      <c r="A2408" s="30" t="str">
        <f t="shared" si="38"/>
        <v>2015030049</v>
      </c>
      <c r="B2408" t="s">
        <v>245</v>
      </c>
      <c r="C2408">
        <v>49</v>
      </c>
      <c r="D2408" s="65" t="s">
        <v>8702</v>
      </c>
      <c r="E2408" t="s">
        <v>110</v>
      </c>
      <c r="F2408">
        <v>1</v>
      </c>
      <c r="G2408">
        <v>2015</v>
      </c>
      <c r="H2408">
        <v>2</v>
      </c>
      <c r="I2408" s="34">
        <v>333.9</v>
      </c>
      <c r="J2408">
        <v>340</v>
      </c>
      <c r="K2408" s="32">
        <v>47.1</v>
      </c>
      <c r="L2408" s="32">
        <v>-59.985799999999998</v>
      </c>
      <c r="M2408" s="31">
        <v>42272.35974537037</v>
      </c>
      <c r="N2408" s="33">
        <v>1.98</v>
      </c>
      <c r="O2408" s="33">
        <v>49.58</v>
      </c>
      <c r="P2408" s="32">
        <v>7.6555999999999997</v>
      </c>
      <c r="Q2408" s="32">
        <v>1.0362</v>
      </c>
      <c r="R2408" s="32">
        <v>14.7874</v>
      </c>
      <c r="S2408" s="32">
        <v>5.7908999999999997</v>
      </c>
      <c r="T2408" s="32">
        <v>7.4375</v>
      </c>
      <c r="U2408" s="32">
        <v>0.86240000000000006</v>
      </c>
      <c r="V2408" s="32">
        <v>14.7911</v>
      </c>
      <c r="W2408" s="32">
        <v>6.1547000000000001</v>
      </c>
      <c r="X2408" s="32">
        <v>33.143300000000004</v>
      </c>
      <c r="Y2408" s="32">
        <v>29.9831</v>
      </c>
      <c r="Z2408" s="32">
        <v>36.462000000000003</v>
      </c>
      <c r="AA2408" s="32">
        <v>2.6023000000000001</v>
      </c>
      <c r="AB2408" s="32">
        <v>30.878</v>
      </c>
      <c r="AC2408" s="32">
        <v>30.0441</v>
      </c>
      <c r="AD2408" s="32">
        <v>31.962900000000001</v>
      </c>
      <c r="AE2408" s="32">
        <v>0.72809999999999997</v>
      </c>
      <c r="AF2408" s="32"/>
      <c r="AG2408" s="32"/>
      <c r="AH2408" s="32"/>
      <c r="AI2408" s="32"/>
      <c r="AJ2408" s="41">
        <v>6.4996</v>
      </c>
      <c r="AK2408" s="41">
        <v>5.2297000000000002</v>
      </c>
      <c r="AL2408" s="41">
        <v>7.0217999999999998</v>
      </c>
      <c r="AM2408" s="41">
        <v>0.51729999999999998</v>
      </c>
      <c r="AN2408" s="32">
        <v>6.6567999999999996</v>
      </c>
      <c r="AO2408" s="32">
        <v>3.3997000000000002</v>
      </c>
      <c r="AP2408" s="32">
        <v>14.7614</v>
      </c>
      <c r="AQ2408" s="32">
        <v>1.6000000000000001E-3</v>
      </c>
      <c r="AR2408" s="32">
        <v>14.7606</v>
      </c>
      <c r="AS2408" s="32">
        <v>2.8E-3</v>
      </c>
      <c r="AT2408" s="32">
        <v>30.0016</v>
      </c>
      <c r="AU2408" s="32">
        <v>6.4000000000000003E-3</v>
      </c>
      <c r="AV2408" s="32">
        <v>30.055700000000002</v>
      </c>
      <c r="AW2408" s="32">
        <v>2.5000000000000001E-3</v>
      </c>
      <c r="AX2408" s="32">
        <v>0.90539999999999998</v>
      </c>
      <c r="AY2408">
        <v>56.52</v>
      </c>
      <c r="AZ2408">
        <v>0.85089999999999999</v>
      </c>
      <c r="BA2408">
        <v>50.57</v>
      </c>
      <c r="BB2408">
        <v>321</v>
      </c>
      <c r="BC2408">
        <v>321.06</v>
      </c>
      <c r="BD2408" s="32">
        <v>5.8249000000000004</v>
      </c>
      <c r="BE2408" s="32">
        <v>5.8243</v>
      </c>
      <c r="BF2408" s="32">
        <v>34.806699999999999</v>
      </c>
      <c r="BG2408" s="32">
        <v>34.8035</v>
      </c>
      <c r="BH2408" s="32">
        <v>0.90539999999999998</v>
      </c>
      <c r="BI2408" s="34">
        <v>57</v>
      </c>
      <c r="BJ2408" s="34">
        <v>29</v>
      </c>
      <c r="BK2408" s="34">
        <v>128</v>
      </c>
      <c r="BL2408" s="34">
        <v>99</v>
      </c>
      <c r="BM2408">
        <v>0</v>
      </c>
      <c r="BN2408" t="s">
        <v>2250</v>
      </c>
      <c r="BO2408" t="s">
        <v>8230</v>
      </c>
      <c r="BP2408" t="b">
        <v>1</v>
      </c>
    </row>
    <row r="2409" spans="1:68" x14ac:dyDescent="0.25">
      <c r="A2409" s="30" t="str">
        <f t="shared" si="38"/>
        <v>2015030052</v>
      </c>
      <c r="B2409" t="s">
        <v>245</v>
      </c>
      <c r="C2409">
        <v>52</v>
      </c>
      <c r="D2409" s="65" t="s">
        <v>8707</v>
      </c>
      <c r="E2409" t="s">
        <v>83</v>
      </c>
      <c r="F2409">
        <v>1</v>
      </c>
      <c r="G2409">
        <v>2015</v>
      </c>
      <c r="H2409">
        <v>2</v>
      </c>
      <c r="I2409" s="34">
        <v>200.2</v>
      </c>
      <c r="J2409">
        <v>205</v>
      </c>
      <c r="K2409" s="32">
        <v>47.029699999999998</v>
      </c>
      <c r="L2409" s="32">
        <v>-60.091200000000001</v>
      </c>
      <c r="M2409" s="31">
        <v>42272.469594907408</v>
      </c>
      <c r="N2409" s="33">
        <v>3.97</v>
      </c>
      <c r="O2409" s="33">
        <v>49.58</v>
      </c>
      <c r="P2409" s="32">
        <v>8.3154000000000003</v>
      </c>
      <c r="Q2409" s="32">
        <v>0.745</v>
      </c>
      <c r="R2409" s="32">
        <v>14.712400000000001</v>
      </c>
      <c r="S2409" s="32">
        <v>6.1821000000000002</v>
      </c>
      <c r="T2409" s="32">
        <v>8.3048999999999999</v>
      </c>
      <c r="U2409" s="32">
        <v>0.74690000000000001</v>
      </c>
      <c r="V2409" s="32">
        <v>14.712199999999999</v>
      </c>
      <c r="W2409" s="32">
        <v>6.181</v>
      </c>
      <c r="X2409" s="32">
        <v>30.764900000000001</v>
      </c>
      <c r="Y2409" s="32">
        <v>30.279599999999999</v>
      </c>
      <c r="Z2409" s="32">
        <v>31.667000000000002</v>
      </c>
      <c r="AA2409" s="32">
        <v>0.53190000000000004</v>
      </c>
      <c r="AB2409" s="32">
        <v>30.760200000000001</v>
      </c>
      <c r="AC2409" s="32">
        <v>30.2698</v>
      </c>
      <c r="AD2409" s="32">
        <v>31.6647</v>
      </c>
      <c r="AE2409" s="32">
        <v>0.53059999999999996</v>
      </c>
      <c r="AF2409" s="32">
        <v>6.4039999999999999</v>
      </c>
      <c r="AG2409" s="32">
        <v>5.5216000000000003</v>
      </c>
      <c r="AH2409" s="32">
        <v>6.9980000000000002</v>
      </c>
      <c r="AI2409" s="32">
        <v>0.48280000000000001</v>
      </c>
      <c r="AJ2409" s="41">
        <v>6.4051</v>
      </c>
      <c r="AK2409" s="41">
        <v>5.4455</v>
      </c>
      <c r="AL2409" s="41">
        <v>7.0556999999999999</v>
      </c>
      <c r="AM2409" s="41">
        <v>0.46160000000000001</v>
      </c>
      <c r="AN2409" s="32">
        <v>2.9824000000000002</v>
      </c>
      <c r="AO2409" s="32">
        <v>2.9811000000000001</v>
      </c>
      <c r="AP2409" s="32">
        <v>14.7111</v>
      </c>
      <c r="AQ2409" s="32">
        <v>5.9999999999999995E-4</v>
      </c>
      <c r="AR2409" s="32">
        <v>14.7111</v>
      </c>
      <c r="AS2409" s="32">
        <v>4.0000000000000002E-4</v>
      </c>
      <c r="AT2409" s="32">
        <v>30.279900000000001</v>
      </c>
      <c r="AU2409" s="32">
        <v>2.9999999999999997E-4</v>
      </c>
      <c r="AV2409" s="32">
        <v>30.2789</v>
      </c>
      <c r="AW2409" s="32">
        <v>5.9999999999999995E-4</v>
      </c>
      <c r="AX2409" s="32">
        <v>0.64810000000000001</v>
      </c>
      <c r="AY2409">
        <v>58.5</v>
      </c>
      <c r="AZ2409">
        <v>0.64900000000000002</v>
      </c>
      <c r="BA2409">
        <v>58.5</v>
      </c>
      <c r="BB2409">
        <v>190.2</v>
      </c>
      <c r="BC2409">
        <v>190.32</v>
      </c>
      <c r="BD2409" s="32">
        <v>5.3528000000000002</v>
      </c>
      <c r="BE2409" s="32">
        <v>5.3539000000000003</v>
      </c>
      <c r="BF2409" s="32">
        <v>34.1646</v>
      </c>
      <c r="BG2409" s="32">
        <v>34.165100000000002</v>
      </c>
      <c r="BH2409" s="32">
        <v>0.64810000000000001</v>
      </c>
      <c r="BI2409" s="34">
        <v>59</v>
      </c>
      <c r="BJ2409" s="34">
        <v>31</v>
      </c>
      <c r="BK2409" s="34">
        <v>134</v>
      </c>
      <c r="BL2409" s="34">
        <v>103</v>
      </c>
      <c r="BM2409">
        <v>0</v>
      </c>
      <c r="BN2409" t="s">
        <v>2251</v>
      </c>
      <c r="BO2409" t="s">
        <v>8231</v>
      </c>
      <c r="BP2409" t="b">
        <v>1</v>
      </c>
    </row>
    <row r="2410" spans="1:68" x14ac:dyDescent="0.25">
      <c r="A2410" s="30" t="str">
        <f t="shared" si="38"/>
        <v>2015030055</v>
      </c>
      <c r="B2410" t="s">
        <v>245</v>
      </c>
      <c r="C2410">
        <v>55</v>
      </c>
      <c r="D2410" s="65" t="s">
        <v>8710</v>
      </c>
      <c r="E2410" t="s">
        <v>111</v>
      </c>
      <c r="F2410">
        <v>1</v>
      </c>
      <c r="G2410">
        <v>2015</v>
      </c>
      <c r="H2410">
        <v>2</v>
      </c>
      <c r="I2410" s="34">
        <v>75.400000000000006</v>
      </c>
      <c r="J2410">
        <v>81</v>
      </c>
      <c r="K2410" s="32">
        <v>46.952800000000003</v>
      </c>
      <c r="L2410" s="32">
        <v>-60.213999999999999</v>
      </c>
      <c r="M2410" s="31">
        <v>42272.552824074075</v>
      </c>
      <c r="N2410" s="33">
        <v>5.95</v>
      </c>
      <c r="O2410" s="33">
        <v>49.58</v>
      </c>
      <c r="P2410" s="32">
        <v>10.5846</v>
      </c>
      <c r="Q2410" s="32">
        <v>1.3026</v>
      </c>
      <c r="R2410" s="32">
        <v>16.856999999999999</v>
      </c>
      <c r="S2410" s="32">
        <v>6.4287999999999998</v>
      </c>
      <c r="T2410" s="32">
        <v>10.5945</v>
      </c>
      <c r="U2410" s="32">
        <v>1.3029999999999999</v>
      </c>
      <c r="V2410" s="32">
        <v>16.857099999999999</v>
      </c>
      <c r="W2410" s="32">
        <v>6.4264000000000001</v>
      </c>
      <c r="X2410" s="32">
        <v>30.049099999999999</v>
      </c>
      <c r="Y2410" s="32">
        <v>29.2575</v>
      </c>
      <c r="Z2410" s="32">
        <v>31.181999999999999</v>
      </c>
      <c r="AA2410" s="32">
        <v>0.75339999999999996</v>
      </c>
      <c r="AB2410" s="32">
        <v>30.037700000000001</v>
      </c>
      <c r="AC2410" s="32">
        <v>29.2547</v>
      </c>
      <c r="AD2410" s="32">
        <v>31.1755</v>
      </c>
      <c r="AE2410" s="32">
        <v>0.74860000000000004</v>
      </c>
      <c r="AF2410" s="32">
        <v>5.8681999999999999</v>
      </c>
      <c r="AG2410" s="32">
        <v>5.0940000000000003</v>
      </c>
      <c r="AH2410" s="32">
        <v>6.7973999999999997</v>
      </c>
      <c r="AI2410" s="32">
        <v>0.52510000000000001</v>
      </c>
      <c r="AJ2410" s="41">
        <v>5.9062999999999999</v>
      </c>
      <c r="AK2410" s="41">
        <v>5.1924999999999999</v>
      </c>
      <c r="AL2410" s="41">
        <v>6.7638999999999996</v>
      </c>
      <c r="AM2410" s="41">
        <v>0.50190000000000001</v>
      </c>
      <c r="AN2410" s="32">
        <v>3.8098999999999998</v>
      </c>
      <c r="AO2410" s="32">
        <v>3.8064</v>
      </c>
      <c r="AP2410" s="32"/>
      <c r="AQ2410" s="32"/>
      <c r="AR2410" s="32"/>
      <c r="AS2410" s="32"/>
      <c r="AT2410" s="32"/>
      <c r="AU2410" s="32"/>
      <c r="AV2410" s="32"/>
      <c r="AW2410" s="32"/>
      <c r="AX2410" s="32">
        <v>0.1709</v>
      </c>
      <c r="AY2410">
        <v>58.5</v>
      </c>
      <c r="AZ2410">
        <v>0.1711</v>
      </c>
      <c r="BA2410">
        <v>58.5</v>
      </c>
      <c r="BB2410">
        <v>78.2</v>
      </c>
      <c r="BC2410">
        <v>75.36</v>
      </c>
      <c r="BD2410" s="32">
        <v>1.86</v>
      </c>
      <c r="BE2410" s="32">
        <v>1.8604000000000001</v>
      </c>
      <c r="BF2410" s="32">
        <v>32.6663</v>
      </c>
      <c r="BG2410" s="32">
        <v>32.663200000000003</v>
      </c>
      <c r="BH2410" s="32">
        <v>0.1709</v>
      </c>
      <c r="BI2410" s="34">
        <v>59</v>
      </c>
      <c r="BJ2410" s="34">
        <v>40</v>
      </c>
      <c r="BK2410" s="34">
        <v>76</v>
      </c>
      <c r="BL2410" s="34">
        <v>36</v>
      </c>
      <c r="BM2410">
        <v>0</v>
      </c>
      <c r="BN2410" t="s">
        <v>2252</v>
      </c>
      <c r="BO2410" t="s">
        <v>8232</v>
      </c>
      <c r="BP2410" t="b">
        <v>1</v>
      </c>
    </row>
    <row r="2411" spans="1:68" x14ac:dyDescent="0.25">
      <c r="A2411" s="30" t="str">
        <f t="shared" si="38"/>
        <v>2015030058</v>
      </c>
      <c r="B2411" t="s">
        <v>245</v>
      </c>
      <c r="C2411">
        <v>58</v>
      </c>
      <c r="D2411" s="65" t="s">
        <v>8716</v>
      </c>
      <c r="E2411" t="s">
        <v>106</v>
      </c>
      <c r="F2411">
        <v>1</v>
      </c>
      <c r="G2411">
        <v>2015</v>
      </c>
      <c r="H2411">
        <v>2</v>
      </c>
      <c r="I2411" s="34">
        <v>88.3</v>
      </c>
      <c r="J2411">
        <v>90</v>
      </c>
      <c r="K2411" s="32">
        <v>45.8245</v>
      </c>
      <c r="L2411" s="32">
        <v>-59.848700000000001</v>
      </c>
      <c r="M2411" s="31">
        <v>42272.956238425926</v>
      </c>
      <c r="N2411" s="33">
        <v>1.98</v>
      </c>
      <c r="O2411" s="33">
        <v>49.58</v>
      </c>
      <c r="P2411" s="32">
        <v>13.581</v>
      </c>
      <c r="Q2411" s="32">
        <v>4.2621000000000002</v>
      </c>
      <c r="R2411" s="32">
        <v>16.72</v>
      </c>
      <c r="S2411" s="32">
        <v>4.3638000000000003</v>
      </c>
      <c r="T2411" s="32">
        <v>13.5822</v>
      </c>
      <c r="U2411" s="32">
        <v>4.2663000000000002</v>
      </c>
      <c r="V2411" s="32">
        <v>16.720099999999999</v>
      </c>
      <c r="W2411" s="32">
        <v>4.3624999999999998</v>
      </c>
      <c r="X2411" s="32">
        <v>30.046700000000001</v>
      </c>
      <c r="Y2411" s="32">
        <v>29.497900000000001</v>
      </c>
      <c r="Z2411" s="32">
        <v>31.410699999999999</v>
      </c>
      <c r="AA2411" s="32">
        <v>0.68420000000000003</v>
      </c>
      <c r="AB2411" s="32">
        <v>30.044699999999999</v>
      </c>
      <c r="AC2411" s="32">
        <v>29.502199999999998</v>
      </c>
      <c r="AD2411" s="32">
        <v>31.405899999999999</v>
      </c>
      <c r="AE2411" s="32">
        <v>0.6784</v>
      </c>
      <c r="AF2411" s="32">
        <v>5.9214000000000002</v>
      </c>
      <c r="AG2411" s="32">
        <v>5.5269000000000004</v>
      </c>
      <c r="AH2411" s="32">
        <v>6.8089000000000004</v>
      </c>
      <c r="AI2411" s="32">
        <v>0.35909999999999997</v>
      </c>
      <c r="AJ2411" s="41">
        <v>5.9493</v>
      </c>
      <c r="AK2411" s="41">
        <v>5.5197000000000003</v>
      </c>
      <c r="AL2411" s="41">
        <v>6.8231000000000002</v>
      </c>
      <c r="AM2411" s="41">
        <v>0.3826</v>
      </c>
      <c r="AN2411" s="32">
        <v>3.5381999999999998</v>
      </c>
      <c r="AO2411" s="32">
        <v>3.5304000000000002</v>
      </c>
      <c r="AP2411" s="32">
        <v>16.6951</v>
      </c>
      <c r="AQ2411" s="32">
        <v>2.5000000000000001E-3</v>
      </c>
      <c r="AR2411" s="32">
        <v>16.694299999999998</v>
      </c>
      <c r="AS2411" s="32">
        <v>2.7000000000000001E-3</v>
      </c>
      <c r="AT2411" s="32">
        <v>29.503299999999999</v>
      </c>
      <c r="AU2411" s="32">
        <v>1.1999999999999999E-3</v>
      </c>
      <c r="AV2411" s="32">
        <v>29.507300000000001</v>
      </c>
      <c r="AW2411" s="32">
        <v>8.9999999999999998E-4</v>
      </c>
      <c r="AX2411" s="32">
        <v>1.9826999999999999</v>
      </c>
      <c r="AY2411">
        <v>84.29</v>
      </c>
      <c r="AZ2411">
        <v>1.9838</v>
      </c>
      <c r="BA2411">
        <v>84.29</v>
      </c>
      <c r="BB2411">
        <v>84.7</v>
      </c>
      <c r="BC2411">
        <v>84.29</v>
      </c>
      <c r="BD2411" s="32">
        <v>1.9826999999999999</v>
      </c>
      <c r="BE2411" s="32">
        <v>1.9838</v>
      </c>
      <c r="BF2411" s="32">
        <v>32.341500000000003</v>
      </c>
      <c r="BG2411" s="32">
        <v>32.348300000000002</v>
      </c>
      <c r="BH2411" s="32"/>
      <c r="BI2411" s="34"/>
      <c r="BJ2411" s="34">
        <v>51</v>
      </c>
      <c r="BK2411" s="34">
        <v>89</v>
      </c>
      <c r="BL2411" s="34">
        <v>38</v>
      </c>
      <c r="BM2411">
        <v>0</v>
      </c>
      <c r="BN2411" t="s">
        <v>2253</v>
      </c>
      <c r="BO2411" t="s">
        <v>8233</v>
      </c>
      <c r="BP2411" t="b">
        <v>1</v>
      </c>
    </row>
    <row r="2412" spans="1:68" x14ac:dyDescent="0.25">
      <c r="A2412" s="30" t="str">
        <f t="shared" si="38"/>
        <v>2015030061</v>
      </c>
      <c r="B2412" t="s">
        <v>245</v>
      </c>
      <c r="C2412">
        <v>61</v>
      </c>
      <c r="D2412" s="65" t="s">
        <v>8830</v>
      </c>
      <c r="E2412" t="s">
        <v>105</v>
      </c>
      <c r="F2412">
        <v>1</v>
      </c>
      <c r="G2412">
        <v>2015</v>
      </c>
      <c r="H2412">
        <v>2</v>
      </c>
      <c r="I2412" s="34">
        <v>134.80000000000001</v>
      </c>
      <c r="J2412">
        <v>140</v>
      </c>
      <c r="K2412" s="32">
        <v>45.658000000000001</v>
      </c>
      <c r="L2412" s="32">
        <v>-59.701799999999999</v>
      </c>
      <c r="M2412" s="31">
        <v>42273.045497685183</v>
      </c>
      <c r="N2412" s="33">
        <v>2.98</v>
      </c>
      <c r="O2412" s="33">
        <v>49.59</v>
      </c>
      <c r="P2412" s="32">
        <v>9.7029999999999994</v>
      </c>
      <c r="Q2412" s="32">
        <v>1.8303</v>
      </c>
      <c r="R2412" s="32">
        <v>16.645499999999998</v>
      </c>
      <c r="S2412" s="32">
        <v>6.2881</v>
      </c>
      <c r="T2412" s="32">
        <v>9.7040000000000006</v>
      </c>
      <c r="U2412" s="32">
        <v>1.8317000000000001</v>
      </c>
      <c r="V2412" s="32">
        <v>16.645099999999999</v>
      </c>
      <c r="W2412" s="32">
        <v>6.2882999999999996</v>
      </c>
      <c r="X2412" s="32">
        <v>30.744199999999999</v>
      </c>
      <c r="Y2412" s="32">
        <v>29.947900000000001</v>
      </c>
      <c r="Z2412" s="32">
        <v>31.792200000000001</v>
      </c>
      <c r="AA2412" s="32">
        <v>0.71699999999999997</v>
      </c>
      <c r="AB2412" s="32">
        <v>30.7484</v>
      </c>
      <c r="AC2412" s="32">
        <v>29.958200000000001</v>
      </c>
      <c r="AD2412" s="32">
        <v>31.799499999999998</v>
      </c>
      <c r="AE2412" s="32">
        <v>0.71460000000000001</v>
      </c>
      <c r="AF2412" s="32">
        <v>6.4565999999999999</v>
      </c>
      <c r="AG2412" s="32">
        <v>5.6132</v>
      </c>
      <c r="AH2412" s="32">
        <v>7.6978</v>
      </c>
      <c r="AI2412" s="32">
        <v>0.72540000000000004</v>
      </c>
      <c r="AJ2412" s="41">
        <v>6.4596999999999998</v>
      </c>
      <c r="AK2412" s="41">
        <v>5.6067999999999998</v>
      </c>
      <c r="AL2412" s="41">
        <v>7.6531000000000002</v>
      </c>
      <c r="AM2412" s="41">
        <v>0.70640000000000003</v>
      </c>
      <c r="AN2412" s="32">
        <v>3.6876000000000002</v>
      </c>
      <c r="AO2412" s="32">
        <v>3.6850999999999998</v>
      </c>
      <c r="AP2412" s="32">
        <v>16.625699999999998</v>
      </c>
      <c r="AQ2412" s="32">
        <v>4.3E-3</v>
      </c>
      <c r="AR2412" s="32">
        <v>16.625299999999999</v>
      </c>
      <c r="AS2412" s="32">
        <v>4.1999999999999997E-3</v>
      </c>
      <c r="AT2412" s="32">
        <v>29.948599999999999</v>
      </c>
      <c r="AU2412" s="32">
        <v>2.0000000000000001E-4</v>
      </c>
      <c r="AV2412" s="32">
        <v>29.959199999999999</v>
      </c>
      <c r="AW2412" s="32">
        <v>2.9999999999999997E-4</v>
      </c>
      <c r="AX2412" s="32">
        <v>1.506</v>
      </c>
      <c r="AY2412">
        <v>66.44</v>
      </c>
      <c r="AZ2412">
        <v>1.5065</v>
      </c>
      <c r="BA2412">
        <v>66.44</v>
      </c>
      <c r="BB2412">
        <v>139.80000000000001</v>
      </c>
      <c r="BC2412">
        <v>134.84</v>
      </c>
      <c r="BD2412" s="32">
        <v>3.464</v>
      </c>
      <c r="BE2412" s="32">
        <v>3.4641000000000002</v>
      </c>
      <c r="BF2412" s="32">
        <v>33.248899999999999</v>
      </c>
      <c r="BG2412" s="32">
        <v>33.261200000000002</v>
      </c>
      <c r="BH2412" s="32">
        <v>1.506</v>
      </c>
      <c r="BI2412" s="34">
        <v>67</v>
      </c>
      <c r="BJ2412" s="34">
        <v>35</v>
      </c>
      <c r="BK2412" s="34">
        <v>136</v>
      </c>
      <c r="BL2412" s="34">
        <v>101</v>
      </c>
      <c r="BM2412">
        <v>0</v>
      </c>
      <c r="BN2412" t="s">
        <v>2254</v>
      </c>
      <c r="BO2412" t="s">
        <v>8234</v>
      </c>
      <c r="BP2412" t="b">
        <v>1</v>
      </c>
    </row>
    <row r="2413" spans="1:68" x14ac:dyDescent="0.25">
      <c r="A2413" s="30" t="str">
        <f t="shared" si="38"/>
        <v>2015030063</v>
      </c>
      <c r="B2413" t="s">
        <v>245</v>
      </c>
      <c r="C2413">
        <v>63</v>
      </c>
      <c r="D2413" s="65" t="s">
        <v>8712</v>
      </c>
      <c r="E2413" t="s">
        <v>104</v>
      </c>
      <c r="F2413">
        <v>1</v>
      </c>
      <c r="G2413">
        <v>2015</v>
      </c>
      <c r="H2413">
        <v>2</v>
      </c>
      <c r="I2413" s="34">
        <v>161.6</v>
      </c>
      <c r="J2413">
        <v>170</v>
      </c>
      <c r="K2413" s="32">
        <v>45.488500000000002</v>
      </c>
      <c r="L2413" s="32">
        <v>-59.511699999999998</v>
      </c>
      <c r="M2413" s="31">
        <v>42273.12295138889</v>
      </c>
      <c r="N2413" s="33">
        <v>1.98</v>
      </c>
      <c r="O2413" s="33">
        <v>49.59</v>
      </c>
      <c r="P2413" s="32">
        <v>10.957800000000001</v>
      </c>
      <c r="Q2413" s="32">
        <v>1.9116</v>
      </c>
      <c r="R2413" s="32">
        <v>17.706700000000001</v>
      </c>
      <c r="S2413" s="32">
        <v>7.0029000000000003</v>
      </c>
      <c r="T2413" s="32">
        <v>10.9655</v>
      </c>
      <c r="U2413" s="32">
        <v>1.9123000000000001</v>
      </c>
      <c r="V2413" s="32">
        <v>17.7074</v>
      </c>
      <c r="W2413" s="32">
        <v>6.9996999999999998</v>
      </c>
      <c r="X2413" s="32">
        <v>30.8813</v>
      </c>
      <c r="Y2413" s="32">
        <v>30.2242</v>
      </c>
      <c r="Z2413" s="32">
        <v>32.012599999999999</v>
      </c>
      <c r="AA2413" s="32">
        <v>0.67689999999999995</v>
      </c>
      <c r="AB2413" s="32">
        <v>30.8827</v>
      </c>
      <c r="AC2413" s="32">
        <v>30.232199999999999</v>
      </c>
      <c r="AD2413" s="32">
        <v>32.018999999999998</v>
      </c>
      <c r="AE2413" s="32">
        <v>0.67410000000000003</v>
      </c>
      <c r="AF2413" s="32">
        <v>6.5762</v>
      </c>
      <c r="AG2413" s="32">
        <v>5.6292</v>
      </c>
      <c r="AH2413" s="32">
        <v>7.7389999999999999</v>
      </c>
      <c r="AI2413" s="32">
        <v>0.88490000000000002</v>
      </c>
      <c r="AJ2413" s="41">
        <v>6.5848000000000004</v>
      </c>
      <c r="AK2413" s="41">
        <v>5.6086</v>
      </c>
      <c r="AL2413" s="41">
        <v>7.7877000000000001</v>
      </c>
      <c r="AM2413" s="41">
        <v>0.89370000000000005</v>
      </c>
      <c r="AN2413" s="32">
        <v>3.8788</v>
      </c>
      <c r="AO2413" s="32">
        <v>3.8763000000000001</v>
      </c>
      <c r="AP2413" s="32">
        <v>17.643799999999999</v>
      </c>
      <c r="AQ2413" s="32">
        <v>6.7000000000000002E-3</v>
      </c>
      <c r="AR2413" s="32">
        <v>17.642700000000001</v>
      </c>
      <c r="AS2413" s="32">
        <v>5.4999999999999997E-3</v>
      </c>
      <c r="AT2413" s="32">
        <v>30.225899999999999</v>
      </c>
      <c r="AU2413" s="32">
        <v>3.0999999999999999E-3</v>
      </c>
      <c r="AV2413" s="32">
        <v>30.234100000000002</v>
      </c>
      <c r="AW2413" s="32">
        <v>3.5999999999999999E-3</v>
      </c>
      <c r="AX2413" s="32">
        <v>1.8704000000000001</v>
      </c>
      <c r="AY2413">
        <v>53.55</v>
      </c>
      <c r="AZ2413">
        <v>1.8707</v>
      </c>
      <c r="BA2413">
        <v>53.55</v>
      </c>
      <c r="BB2413">
        <v>144.1</v>
      </c>
      <c r="BC2413">
        <v>143.77000000000001</v>
      </c>
      <c r="BD2413" s="32">
        <v>3.4</v>
      </c>
      <c r="BE2413" s="32">
        <v>3.3988</v>
      </c>
      <c r="BF2413" s="32">
        <v>33.198799999999999</v>
      </c>
      <c r="BG2413" s="32">
        <v>33.209600000000002</v>
      </c>
      <c r="BH2413" s="32">
        <v>1.8704000000000001</v>
      </c>
      <c r="BI2413" s="34">
        <v>54</v>
      </c>
      <c r="BJ2413" s="34">
        <v>35</v>
      </c>
      <c r="BK2413" s="34">
        <v>163</v>
      </c>
      <c r="BL2413" s="34">
        <v>128</v>
      </c>
      <c r="BM2413">
        <v>0</v>
      </c>
      <c r="BN2413" t="s">
        <v>2255</v>
      </c>
      <c r="BO2413" t="s">
        <v>8235</v>
      </c>
      <c r="BP2413" t="b">
        <v>1</v>
      </c>
    </row>
    <row r="2414" spans="1:68" x14ac:dyDescent="0.25">
      <c r="A2414" s="30" t="str">
        <f t="shared" si="38"/>
        <v>2015030065</v>
      </c>
      <c r="B2414" t="s">
        <v>245</v>
      </c>
      <c r="C2414">
        <v>65</v>
      </c>
      <c r="D2414" s="65" t="s">
        <v>8758</v>
      </c>
      <c r="E2414" t="s">
        <v>102</v>
      </c>
      <c r="F2414">
        <v>1</v>
      </c>
      <c r="G2414">
        <v>2015</v>
      </c>
      <c r="H2414">
        <v>2</v>
      </c>
      <c r="I2414" s="34">
        <v>98.2</v>
      </c>
      <c r="J2414">
        <v>105</v>
      </c>
      <c r="K2414" s="32">
        <v>45.155799999999999</v>
      </c>
      <c r="L2414" s="32">
        <v>-59.172699999999999</v>
      </c>
      <c r="M2414" s="31">
        <v>42273.230856481481</v>
      </c>
      <c r="N2414" s="33">
        <v>1.98</v>
      </c>
      <c r="O2414" s="33">
        <v>49.59</v>
      </c>
      <c r="P2414" s="32">
        <v>9.5155999999999992</v>
      </c>
      <c r="Q2414" s="32">
        <v>1.6712</v>
      </c>
      <c r="R2414" s="32">
        <v>17.192499999999999</v>
      </c>
      <c r="S2414" s="32">
        <v>6.7500999999999998</v>
      </c>
      <c r="T2414" s="32">
        <v>9.5170999999999992</v>
      </c>
      <c r="U2414" s="32">
        <v>1.6712</v>
      </c>
      <c r="V2414" s="32">
        <v>17.191800000000001</v>
      </c>
      <c r="W2414" s="32">
        <v>6.7473000000000001</v>
      </c>
      <c r="X2414" s="32">
        <v>30.952999999999999</v>
      </c>
      <c r="Y2414" s="32">
        <v>30.215599999999998</v>
      </c>
      <c r="Z2414" s="32">
        <v>32.1389</v>
      </c>
      <c r="AA2414" s="32">
        <v>0.6865</v>
      </c>
      <c r="AB2414" s="32">
        <v>30.953299999999999</v>
      </c>
      <c r="AC2414" s="32">
        <v>30.2241</v>
      </c>
      <c r="AD2414" s="32">
        <v>32.146599999999999</v>
      </c>
      <c r="AE2414" s="32">
        <v>0.68459999999999999</v>
      </c>
      <c r="AF2414" s="32">
        <v>6.6981000000000002</v>
      </c>
      <c r="AG2414" s="32">
        <v>5.5438999999999998</v>
      </c>
      <c r="AH2414" s="32">
        <v>7.6496000000000004</v>
      </c>
      <c r="AI2414" s="32">
        <v>0.80149999999999999</v>
      </c>
      <c r="AJ2414" s="41">
        <v>6.7035999999999998</v>
      </c>
      <c r="AK2414" s="41">
        <v>5.4717000000000002</v>
      </c>
      <c r="AL2414" s="41">
        <v>7.7720000000000002</v>
      </c>
      <c r="AM2414" s="41">
        <v>0.80910000000000004</v>
      </c>
      <c r="AN2414" s="32">
        <v>3.8969</v>
      </c>
      <c r="AO2414" s="32">
        <v>3.8965999999999998</v>
      </c>
      <c r="AP2414" s="32">
        <v>17.184699999999999</v>
      </c>
      <c r="AQ2414" s="32">
        <v>1.4E-3</v>
      </c>
      <c r="AR2414" s="32">
        <v>17.184200000000001</v>
      </c>
      <c r="AS2414" s="32">
        <v>1.6999999999999999E-3</v>
      </c>
      <c r="AT2414" s="32">
        <v>30.216000000000001</v>
      </c>
      <c r="AU2414" s="32">
        <v>2.9999999999999997E-4</v>
      </c>
      <c r="AV2414" s="32">
        <v>30.224299999999999</v>
      </c>
      <c r="AW2414" s="32">
        <v>2.0000000000000001E-4</v>
      </c>
      <c r="AX2414" s="32">
        <v>1.6712</v>
      </c>
      <c r="AY2414">
        <v>47.6</v>
      </c>
      <c r="AZ2414">
        <v>1.6712</v>
      </c>
      <c r="BA2414">
        <v>47.6</v>
      </c>
      <c r="BB2414">
        <v>101.9</v>
      </c>
      <c r="BC2414">
        <v>98.17</v>
      </c>
      <c r="BD2414" s="32">
        <v>2.1164000000000001</v>
      </c>
      <c r="BE2414" s="32">
        <v>2.1164999999999998</v>
      </c>
      <c r="BF2414" s="32">
        <v>32.499200000000002</v>
      </c>
      <c r="BG2414" s="32">
        <v>32.5107</v>
      </c>
      <c r="BH2414" s="32"/>
      <c r="BI2414" s="34"/>
      <c r="BJ2414" s="34">
        <v>34</v>
      </c>
      <c r="BK2414" s="34">
        <v>99</v>
      </c>
      <c r="BL2414" s="34">
        <v>65</v>
      </c>
      <c r="BM2414">
        <v>0</v>
      </c>
      <c r="BN2414" t="s">
        <v>2256</v>
      </c>
      <c r="BO2414" t="s">
        <v>8236</v>
      </c>
      <c r="BP2414" t="b">
        <v>1</v>
      </c>
    </row>
    <row r="2415" spans="1:68" x14ac:dyDescent="0.25">
      <c r="A2415" s="30" t="str">
        <f t="shared" si="38"/>
        <v>2015030070</v>
      </c>
      <c r="B2415" t="s">
        <v>245</v>
      </c>
      <c r="C2415">
        <v>70</v>
      </c>
      <c r="D2415" s="65" t="s">
        <v>8890</v>
      </c>
      <c r="E2415" t="s">
        <v>101</v>
      </c>
      <c r="F2415">
        <v>1</v>
      </c>
      <c r="G2415">
        <v>2015</v>
      </c>
      <c r="H2415">
        <v>2</v>
      </c>
      <c r="I2415" s="34">
        <v>254.8</v>
      </c>
      <c r="J2415">
        <v>260</v>
      </c>
      <c r="K2415" s="32">
        <v>44.8078</v>
      </c>
      <c r="L2415" s="32">
        <v>-58.848700000000001</v>
      </c>
      <c r="M2415" s="31">
        <v>42273.406921296293</v>
      </c>
      <c r="N2415" s="33">
        <v>5.95</v>
      </c>
      <c r="O2415" s="33">
        <v>49.59</v>
      </c>
      <c r="P2415" s="32">
        <v>11.1867</v>
      </c>
      <c r="Q2415" s="32">
        <v>2.7002999999999999</v>
      </c>
      <c r="R2415" s="32">
        <v>16.901299999999999</v>
      </c>
      <c r="S2415" s="32">
        <v>5.8887</v>
      </c>
      <c r="T2415" s="32">
        <v>11.190099999999999</v>
      </c>
      <c r="U2415" s="32">
        <v>2.7035</v>
      </c>
      <c r="V2415" s="32">
        <v>16.9009</v>
      </c>
      <c r="W2415" s="32">
        <v>5.8865999999999996</v>
      </c>
      <c r="X2415" s="32">
        <v>31.748899999999999</v>
      </c>
      <c r="Y2415" s="32">
        <v>31.258800000000001</v>
      </c>
      <c r="Z2415" s="32">
        <v>32.293700000000001</v>
      </c>
      <c r="AA2415" s="32">
        <v>0.37909999999999999</v>
      </c>
      <c r="AB2415" s="32">
        <v>31.745799999999999</v>
      </c>
      <c r="AC2415" s="32">
        <v>31.2624</v>
      </c>
      <c r="AD2415" s="32">
        <v>32.293900000000001</v>
      </c>
      <c r="AE2415" s="32">
        <v>0.37569999999999998</v>
      </c>
      <c r="AF2415" s="32">
        <v>6.4836999999999998</v>
      </c>
      <c r="AG2415" s="32">
        <v>5.6839000000000004</v>
      </c>
      <c r="AH2415" s="32">
        <v>7.4208999999999996</v>
      </c>
      <c r="AI2415" s="32">
        <v>0.72260000000000002</v>
      </c>
      <c r="AJ2415" s="41">
        <v>6.4992999999999999</v>
      </c>
      <c r="AK2415" s="41">
        <v>5.6546000000000003</v>
      </c>
      <c r="AL2415" s="41">
        <v>7.3924000000000003</v>
      </c>
      <c r="AM2415" s="41">
        <v>0.72929999999999995</v>
      </c>
      <c r="AN2415" s="32">
        <v>3.0787</v>
      </c>
      <c r="AO2415" s="32">
        <v>3.0756000000000001</v>
      </c>
      <c r="AP2415" s="32"/>
      <c r="AQ2415" s="32"/>
      <c r="AR2415" s="32"/>
      <c r="AS2415" s="32"/>
      <c r="AT2415" s="32"/>
      <c r="AU2415" s="32"/>
      <c r="AV2415" s="32"/>
      <c r="AW2415" s="32"/>
      <c r="AX2415" s="32">
        <v>1.9898</v>
      </c>
      <c r="AY2415">
        <v>64.459999999999994</v>
      </c>
      <c r="AZ2415">
        <v>1.9901</v>
      </c>
      <c r="BA2415">
        <v>64.459999999999994</v>
      </c>
      <c r="BB2415">
        <v>202</v>
      </c>
      <c r="BC2415">
        <v>202.25</v>
      </c>
      <c r="BD2415" s="32">
        <v>3.8107000000000002</v>
      </c>
      <c r="BE2415" s="32">
        <v>3.8096999999999999</v>
      </c>
      <c r="BF2415" s="32">
        <v>33.156100000000002</v>
      </c>
      <c r="BG2415" s="32">
        <v>33.161999999999999</v>
      </c>
      <c r="BH2415" s="32">
        <v>1.9898</v>
      </c>
      <c r="BI2415" s="34">
        <v>65</v>
      </c>
      <c r="BJ2415" s="34">
        <v>39</v>
      </c>
      <c r="BK2415" s="34">
        <v>224</v>
      </c>
      <c r="BL2415" s="34">
        <v>184</v>
      </c>
      <c r="BM2415">
        <v>0</v>
      </c>
      <c r="BN2415" t="s">
        <v>2257</v>
      </c>
      <c r="BO2415" t="s">
        <v>8237</v>
      </c>
      <c r="BP2415" t="b">
        <v>1</v>
      </c>
    </row>
    <row r="2416" spans="1:68" x14ac:dyDescent="0.25">
      <c r="A2416" s="30" t="str">
        <f t="shared" si="38"/>
        <v>2015030073</v>
      </c>
      <c r="B2416" t="s">
        <v>245</v>
      </c>
      <c r="C2416">
        <v>73</v>
      </c>
      <c r="D2416" s="65" t="s">
        <v>8799</v>
      </c>
      <c r="E2416" t="s">
        <v>100</v>
      </c>
      <c r="F2416">
        <v>1</v>
      </c>
      <c r="G2416">
        <v>2015</v>
      </c>
      <c r="H2416">
        <v>2</v>
      </c>
      <c r="I2416" s="34">
        <v>59.5</v>
      </c>
      <c r="J2416">
        <v>65</v>
      </c>
      <c r="K2416" s="32">
        <v>44.468499999999999</v>
      </c>
      <c r="L2416" s="32">
        <v>-58.498199999999997</v>
      </c>
      <c r="M2416" s="31">
        <v>42273.541689814818</v>
      </c>
      <c r="N2416" s="33">
        <v>9.92</v>
      </c>
      <c r="O2416" s="33">
        <v>49.59</v>
      </c>
      <c r="P2416" s="32">
        <v>9.3672000000000004</v>
      </c>
      <c r="Q2416" s="32">
        <v>4.1721000000000004</v>
      </c>
      <c r="R2416" s="32">
        <v>16.629100000000001</v>
      </c>
      <c r="S2416" s="32">
        <v>4.8977000000000004</v>
      </c>
      <c r="T2416" s="32">
        <v>9.3695000000000004</v>
      </c>
      <c r="U2416" s="32">
        <v>4.1723999999999997</v>
      </c>
      <c r="V2416" s="32">
        <v>16.6295</v>
      </c>
      <c r="W2416" s="32">
        <v>4.9059999999999997</v>
      </c>
      <c r="X2416" s="32">
        <v>32.0383</v>
      </c>
      <c r="Y2416" s="32">
        <v>31.551300000000001</v>
      </c>
      <c r="Z2416" s="32">
        <v>32.560699999999997</v>
      </c>
      <c r="AA2416" s="32">
        <v>0.37180000000000002</v>
      </c>
      <c r="AB2416" s="32">
        <v>32.036999999999999</v>
      </c>
      <c r="AC2416" s="32">
        <v>31.555900000000001</v>
      </c>
      <c r="AD2416" s="32">
        <v>32.564399999999999</v>
      </c>
      <c r="AE2416" s="32">
        <v>0.37359999999999999</v>
      </c>
      <c r="AF2416" s="32">
        <v>6.6262999999999996</v>
      </c>
      <c r="AG2416" s="32">
        <v>5.7630999999999997</v>
      </c>
      <c r="AH2416" s="32">
        <v>7.3939000000000004</v>
      </c>
      <c r="AI2416" s="32">
        <v>0.53369999999999995</v>
      </c>
      <c r="AJ2416" s="41">
        <v>6.6121999999999996</v>
      </c>
      <c r="AK2416" s="41">
        <v>5.7169999999999996</v>
      </c>
      <c r="AL2416" s="41">
        <v>7.367</v>
      </c>
      <c r="AM2416" s="41">
        <v>0.5383</v>
      </c>
      <c r="AN2416" s="32"/>
      <c r="AO2416" s="32"/>
      <c r="AP2416" s="32"/>
      <c r="AQ2416" s="32"/>
      <c r="AR2416" s="32"/>
      <c r="AS2416" s="32"/>
      <c r="AT2416" s="32"/>
      <c r="AU2416" s="32"/>
      <c r="AV2416" s="32"/>
      <c r="AW2416" s="32"/>
      <c r="AX2416" s="32">
        <v>4.1721000000000004</v>
      </c>
      <c r="AY2416">
        <v>42.65</v>
      </c>
      <c r="AZ2416">
        <v>4.1723999999999997</v>
      </c>
      <c r="BA2416">
        <v>42.65</v>
      </c>
      <c r="BB2416">
        <v>66</v>
      </c>
      <c r="BD2416" s="32"/>
      <c r="BE2416" s="32"/>
      <c r="BF2416" s="32"/>
      <c r="BG2416" s="32"/>
      <c r="BH2416" s="32"/>
      <c r="BI2416" s="34"/>
      <c r="BJ2416" s="34"/>
      <c r="BK2416" s="34"/>
      <c r="BL2416" s="34"/>
      <c r="BM2416">
        <v>-1</v>
      </c>
      <c r="BN2416" t="s">
        <v>2258</v>
      </c>
      <c r="BO2416" t="s">
        <v>8238</v>
      </c>
      <c r="BP2416" t="b">
        <v>1</v>
      </c>
    </row>
    <row r="2417" spans="1:68" x14ac:dyDescent="0.25">
      <c r="A2417" s="30" t="str">
        <f t="shared" si="38"/>
        <v>2015030076</v>
      </c>
      <c r="B2417" t="s">
        <v>245</v>
      </c>
      <c r="C2417">
        <v>76</v>
      </c>
      <c r="D2417" s="65" t="s">
        <v>8837</v>
      </c>
      <c r="E2417" t="s">
        <v>99</v>
      </c>
      <c r="F2417">
        <v>1</v>
      </c>
      <c r="G2417">
        <v>2015</v>
      </c>
      <c r="H2417">
        <v>2</v>
      </c>
      <c r="I2417" s="34">
        <v>1024.0999999999999</v>
      </c>
      <c r="J2417">
        <v>970</v>
      </c>
      <c r="K2417" s="32">
        <v>44.127000000000002</v>
      </c>
      <c r="L2417" s="32">
        <v>-58.155700000000003</v>
      </c>
      <c r="M2417" s="31">
        <v>42273.687858796293</v>
      </c>
      <c r="N2417" s="33">
        <v>2.98</v>
      </c>
      <c r="O2417" s="33">
        <v>49.59</v>
      </c>
      <c r="P2417" s="32">
        <v>11.285600000000001</v>
      </c>
      <c r="Q2417" s="32">
        <v>3.9658000000000002</v>
      </c>
      <c r="R2417" s="32">
        <v>16.500699999999998</v>
      </c>
      <c r="S2417" s="32">
        <v>5.0209999999999999</v>
      </c>
      <c r="T2417" s="32">
        <v>11.2691</v>
      </c>
      <c r="U2417" s="32">
        <v>3.9729999999999999</v>
      </c>
      <c r="V2417" s="32">
        <v>16.500699999999998</v>
      </c>
      <c r="W2417" s="32">
        <v>5.0201000000000002</v>
      </c>
      <c r="X2417" s="32">
        <v>31.953800000000001</v>
      </c>
      <c r="Y2417" s="32">
        <v>31.541899999999998</v>
      </c>
      <c r="Z2417" s="32">
        <v>32.491799999999998</v>
      </c>
      <c r="AA2417" s="32">
        <v>0.40060000000000001</v>
      </c>
      <c r="AB2417" s="32">
        <v>31.951499999999999</v>
      </c>
      <c r="AC2417" s="32">
        <v>31.539300000000001</v>
      </c>
      <c r="AD2417" s="32">
        <v>32.489199999999997</v>
      </c>
      <c r="AE2417" s="32">
        <v>0.39800000000000002</v>
      </c>
      <c r="AF2417" s="32">
        <v>6.6104000000000003</v>
      </c>
      <c r="AG2417" s="32">
        <v>5.7870999999999997</v>
      </c>
      <c r="AH2417" s="32">
        <v>7.4463999999999997</v>
      </c>
      <c r="AI2417" s="32">
        <v>0.68700000000000006</v>
      </c>
      <c r="AJ2417" s="41">
        <v>6.5929000000000002</v>
      </c>
      <c r="AK2417" s="41">
        <v>5.7510000000000003</v>
      </c>
      <c r="AL2417" s="41">
        <v>7.4390999999999998</v>
      </c>
      <c r="AM2417" s="41">
        <v>0.68010000000000004</v>
      </c>
      <c r="AN2417" s="32">
        <v>2.8155999999999999</v>
      </c>
      <c r="AO2417" s="32">
        <v>2.8090000000000002</v>
      </c>
      <c r="AP2417" s="32">
        <v>16.4984</v>
      </c>
      <c r="AQ2417" s="32">
        <v>4.0000000000000002E-4</v>
      </c>
      <c r="AR2417" s="32">
        <v>16.498200000000001</v>
      </c>
      <c r="AS2417" s="32">
        <v>4.0000000000000002E-4</v>
      </c>
      <c r="AT2417" s="32">
        <v>31.544499999999999</v>
      </c>
      <c r="AU2417" s="32">
        <v>2.7000000000000001E-3</v>
      </c>
      <c r="AV2417" s="32">
        <v>31.543800000000001</v>
      </c>
      <c r="AW2417" s="32">
        <v>3.3999999999999998E-3</v>
      </c>
      <c r="AX2417" s="32">
        <v>2.1225999999999998</v>
      </c>
      <c r="AY2417">
        <v>74.38</v>
      </c>
      <c r="AZ2417">
        <v>2.1196999999999999</v>
      </c>
      <c r="BA2417">
        <v>77.36</v>
      </c>
      <c r="BB2417">
        <v>728.1</v>
      </c>
      <c r="BC2417">
        <v>727.8</v>
      </c>
      <c r="BD2417" s="32">
        <v>4.5021000000000004</v>
      </c>
      <c r="BE2417" s="32">
        <v>4.5029000000000003</v>
      </c>
      <c r="BF2417" s="32">
        <v>34.924900000000001</v>
      </c>
      <c r="BG2417" s="32">
        <v>34.925899999999999</v>
      </c>
      <c r="BH2417" s="32">
        <v>2.1225999999999998</v>
      </c>
      <c r="BI2417" s="34">
        <v>75</v>
      </c>
      <c r="BJ2417" s="34">
        <v>50</v>
      </c>
      <c r="BK2417" s="34">
        <v>113</v>
      </c>
      <c r="BL2417" s="34">
        <v>63</v>
      </c>
      <c r="BM2417">
        <v>0</v>
      </c>
      <c r="BN2417" t="s">
        <v>2259</v>
      </c>
      <c r="BO2417" t="s">
        <v>8239</v>
      </c>
      <c r="BP2417" t="b">
        <v>1</v>
      </c>
    </row>
    <row r="2418" spans="1:68" x14ac:dyDescent="0.25">
      <c r="A2418" s="30" t="str">
        <f t="shared" si="38"/>
        <v>2015030079</v>
      </c>
      <c r="B2418" t="s">
        <v>245</v>
      </c>
      <c r="C2418">
        <v>79</v>
      </c>
      <c r="D2418" s="65" t="s">
        <v>8886</v>
      </c>
      <c r="E2418" t="s">
        <v>98</v>
      </c>
      <c r="F2418">
        <v>1</v>
      </c>
      <c r="G2418">
        <v>2015</v>
      </c>
      <c r="H2418">
        <v>2</v>
      </c>
      <c r="I2418" s="34">
        <v>2922.7</v>
      </c>
      <c r="J2418">
        <v>2880</v>
      </c>
      <c r="K2418" s="32">
        <v>43.774700000000003</v>
      </c>
      <c r="L2418" s="32">
        <v>-57.809199999999997</v>
      </c>
      <c r="M2418" s="31">
        <v>42273.862800925926</v>
      </c>
      <c r="N2418" s="33">
        <v>2.98</v>
      </c>
      <c r="O2418" s="33">
        <v>49.59</v>
      </c>
      <c r="P2418" s="32">
        <v>14.681100000000001</v>
      </c>
      <c r="Q2418" s="32">
        <v>6.1736000000000004</v>
      </c>
      <c r="R2418" s="32">
        <v>18.180199999999999</v>
      </c>
      <c r="S2418" s="32">
        <v>4.7351999999999999</v>
      </c>
      <c r="T2418" s="32">
        <v>14.6919</v>
      </c>
      <c r="U2418" s="32">
        <v>6.1853999999999996</v>
      </c>
      <c r="V2418" s="32">
        <v>18.1797</v>
      </c>
      <c r="W2418" s="32">
        <v>4.7316000000000003</v>
      </c>
      <c r="X2418" s="32">
        <v>32.340200000000003</v>
      </c>
      <c r="Y2418" s="32">
        <v>32.014600000000002</v>
      </c>
      <c r="Z2418" s="32">
        <v>33.029600000000002</v>
      </c>
      <c r="AA2418" s="32">
        <v>0.39169999999999999</v>
      </c>
      <c r="AB2418" s="32">
        <v>32.333500000000001</v>
      </c>
      <c r="AC2418" s="32">
        <v>32.005000000000003</v>
      </c>
      <c r="AD2418" s="32">
        <v>33.026699999999998</v>
      </c>
      <c r="AE2418" s="32">
        <v>0.38629999999999998</v>
      </c>
      <c r="AF2418" s="32">
        <v>6.1882000000000001</v>
      </c>
      <c r="AG2418" s="32">
        <v>5.5933999999999999</v>
      </c>
      <c r="AH2418" s="32">
        <v>7.2092000000000001</v>
      </c>
      <c r="AI2418" s="32">
        <v>0.61809999999999998</v>
      </c>
      <c r="AJ2418" s="41">
        <v>6.1961000000000004</v>
      </c>
      <c r="AK2418" s="41">
        <v>5.4676999999999998</v>
      </c>
      <c r="AL2418" s="41">
        <v>7.2428999999999997</v>
      </c>
      <c r="AM2418" s="41">
        <v>0.64329999999999998</v>
      </c>
      <c r="AN2418" s="32">
        <v>2.8708999999999998</v>
      </c>
      <c r="AO2418" s="32">
        <v>2.8727999999999998</v>
      </c>
      <c r="AP2418" s="32">
        <v>18.158999999999999</v>
      </c>
      <c r="AQ2418" s="32">
        <v>1.4E-3</v>
      </c>
      <c r="AR2418" s="32">
        <v>18.158899999999999</v>
      </c>
      <c r="AS2418" s="32">
        <v>1.4E-3</v>
      </c>
      <c r="AT2418" s="32">
        <v>32.029299999999999</v>
      </c>
      <c r="AU2418" s="32">
        <v>2.9999999999999997E-4</v>
      </c>
      <c r="AV2418" s="32">
        <v>32.028199999999998</v>
      </c>
      <c r="AW2418" s="32">
        <v>2.9999999999999997E-4</v>
      </c>
      <c r="AX2418" s="32">
        <v>2.7705000000000002</v>
      </c>
      <c r="AY2418">
        <v>2922.66</v>
      </c>
      <c r="AZ2418">
        <v>2.7694000000000001</v>
      </c>
      <c r="BA2418">
        <v>2922.66</v>
      </c>
      <c r="BB2418">
        <v>2867.8</v>
      </c>
      <c r="BC2418">
        <v>999.48</v>
      </c>
      <c r="BD2418" s="32">
        <v>4.2516999999999996</v>
      </c>
      <c r="BE2418" s="32">
        <v>4.2523999999999997</v>
      </c>
      <c r="BF2418" s="32">
        <v>34.914299999999997</v>
      </c>
      <c r="BG2418" s="32">
        <v>34.914299999999997</v>
      </c>
      <c r="BH2418" s="32"/>
      <c r="BI2418" s="34"/>
      <c r="BJ2418" s="34"/>
      <c r="BK2418" s="34"/>
      <c r="BL2418" s="34"/>
      <c r="BM2418">
        <v>-1</v>
      </c>
      <c r="BN2418" t="s">
        <v>2260</v>
      </c>
      <c r="BO2418" t="s">
        <v>8240</v>
      </c>
      <c r="BP2418" t="b">
        <v>1</v>
      </c>
    </row>
    <row r="2419" spans="1:68" x14ac:dyDescent="0.25">
      <c r="A2419" s="30" t="str">
        <f t="shared" si="38"/>
        <v>2015030083</v>
      </c>
      <c r="B2419" t="s">
        <v>245</v>
      </c>
      <c r="C2419">
        <v>83</v>
      </c>
      <c r="D2419" s="65" t="s">
        <v>8720</v>
      </c>
      <c r="E2419" t="s">
        <v>118</v>
      </c>
      <c r="F2419">
        <v>1</v>
      </c>
      <c r="G2419">
        <v>2015</v>
      </c>
      <c r="H2419">
        <v>2</v>
      </c>
      <c r="I2419" s="34">
        <v>3709.9</v>
      </c>
      <c r="J2419">
        <v>3700</v>
      </c>
      <c r="K2419" s="32">
        <v>43.473799999999997</v>
      </c>
      <c r="L2419" s="32">
        <v>-57.509799999999998</v>
      </c>
      <c r="M2419" s="31">
        <v>42274.076585648145</v>
      </c>
      <c r="N2419" s="33">
        <v>2.98</v>
      </c>
      <c r="O2419" s="33">
        <v>49.6</v>
      </c>
      <c r="P2419" s="32">
        <v>13.863300000000001</v>
      </c>
      <c r="Q2419" s="32">
        <v>6.1764999999999999</v>
      </c>
      <c r="R2419" s="32">
        <v>19.079899999999999</v>
      </c>
      <c r="S2419" s="32">
        <v>5.3811</v>
      </c>
      <c r="T2419" s="32">
        <v>13.870799999999999</v>
      </c>
      <c r="U2419" s="32">
        <v>6.1840000000000002</v>
      </c>
      <c r="V2419" s="32">
        <v>19.0535</v>
      </c>
      <c r="W2419" s="32">
        <v>5.3727999999999998</v>
      </c>
      <c r="X2419" s="32">
        <v>32.9129</v>
      </c>
      <c r="Y2419" s="32">
        <v>32.5456</v>
      </c>
      <c r="Z2419" s="32">
        <v>33.3765</v>
      </c>
      <c r="AA2419" s="32">
        <v>0.25140000000000001</v>
      </c>
      <c r="AB2419" s="32">
        <v>32.903399999999998</v>
      </c>
      <c r="AC2419" s="32">
        <v>32.533000000000001</v>
      </c>
      <c r="AD2419" s="32">
        <v>33.373199999999997</v>
      </c>
      <c r="AE2419" s="32">
        <v>0.25190000000000001</v>
      </c>
      <c r="AF2419" s="32">
        <v>6.2443</v>
      </c>
      <c r="AG2419" s="32">
        <v>5.4634</v>
      </c>
      <c r="AH2419" s="32">
        <v>7.4821999999999997</v>
      </c>
      <c r="AI2419" s="32">
        <v>0.69479999999999997</v>
      </c>
      <c r="AJ2419" s="41">
        <v>6.2321</v>
      </c>
      <c r="AK2419" s="41">
        <v>5.4214000000000002</v>
      </c>
      <c r="AL2419" s="41">
        <v>7.3750999999999998</v>
      </c>
      <c r="AM2419" s="41">
        <v>0.69110000000000005</v>
      </c>
      <c r="AN2419" s="32">
        <v>2.6052</v>
      </c>
      <c r="AO2419" s="32">
        <v>2.6004</v>
      </c>
      <c r="AP2419" s="32">
        <v>18.533799999999999</v>
      </c>
      <c r="AQ2419" s="32">
        <v>2.2800000000000001E-2</v>
      </c>
      <c r="AR2419" s="32">
        <v>18.537600000000001</v>
      </c>
      <c r="AS2419" s="32">
        <v>2.3599999999999999E-2</v>
      </c>
      <c r="AT2419" s="32">
        <v>32.772199999999998</v>
      </c>
      <c r="AU2419" s="32">
        <v>1.77E-2</v>
      </c>
      <c r="AV2419" s="32">
        <v>32.772300000000001</v>
      </c>
      <c r="AW2419" s="32">
        <v>1.8800000000000001E-2</v>
      </c>
      <c r="AX2419" s="32">
        <v>2.3769999999999998</v>
      </c>
      <c r="AY2419">
        <v>3631.87</v>
      </c>
      <c r="AZ2419">
        <v>2.3782000000000001</v>
      </c>
      <c r="BA2419">
        <v>3631.87</v>
      </c>
      <c r="BB2419">
        <v>3672</v>
      </c>
      <c r="BC2419">
        <v>999.51</v>
      </c>
      <c r="BD2419" s="32">
        <v>4.3384</v>
      </c>
      <c r="BE2419" s="32">
        <v>4.3385999999999996</v>
      </c>
      <c r="BF2419" s="32">
        <v>34.9345</v>
      </c>
      <c r="BG2419" s="32">
        <v>34.933</v>
      </c>
      <c r="BH2419" s="32"/>
      <c r="BI2419" s="34"/>
      <c r="BJ2419" s="34"/>
      <c r="BK2419" s="34"/>
      <c r="BL2419" s="34"/>
      <c r="BM2419">
        <v>-1</v>
      </c>
      <c r="BN2419" t="s">
        <v>2261</v>
      </c>
      <c r="BO2419" t="s">
        <v>8241</v>
      </c>
      <c r="BP2419" t="b">
        <v>1</v>
      </c>
    </row>
    <row r="2420" spans="1:68" x14ac:dyDescent="0.25">
      <c r="A2420" s="30" t="str">
        <f t="shared" si="38"/>
        <v>2015030086</v>
      </c>
      <c r="B2420" t="s">
        <v>245</v>
      </c>
      <c r="C2420">
        <v>86</v>
      </c>
      <c r="D2420" s="65" t="s">
        <v>8763</v>
      </c>
      <c r="E2420" t="s">
        <v>85</v>
      </c>
      <c r="F2420">
        <v>0</v>
      </c>
      <c r="G2420">
        <v>2015</v>
      </c>
      <c r="H2420">
        <v>2</v>
      </c>
      <c r="I2420" s="34">
        <v>3120.2</v>
      </c>
      <c r="J2420">
        <v>3170</v>
      </c>
      <c r="K2420" s="32">
        <v>43.889699999999998</v>
      </c>
      <c r="L2420" s="32">
        <v>-57.328499999999998</v>
      </c>
      <c r="M2420" s="31">
        <v>42274.364398148151</v>
      </c>
      <c r="N2420" s="33">
        <v>1.98</v>
      </c>
      <c r="O2420" s="33">
        <v>49.59</v>
      </c>
      <c r="P2420" s="32">
        <v>12.949199999999999</v>
      </c>
      <c r="Q2420" s="32">
        <v>6.8871000000000002</v>
      </c>
      <c r="R2420" s="32">
        <v>17.2851</v>
      </c>
      <c r="S2420" s="32">
        <v>4.2073</v>
      </c>
      <c r="T2420" s="32">
        <v>12.9451</v>
      </c>
      <c r="U2420" s="32">
        <v>6.8868</v>
      </c>
      <c r="V2420" s="32">
        <v>17.284800000000001</v>
      </c>
      <c r="W2420" s="32">
        <v>4.2065000000000001</v>
      </c>
      <c r="X2420" s="32">
        <v>32.576999999999998</v>
      </c>
      <c r="Y2420" s="32">
        <v>32.103999999999999</v>
      </c>
      <c r="Z2420" s="32">
        <v>33.423900000000003</v>
      </c>
      <c r="AA2420" s="32">
        <v>0.47949999999999998</v>
      </c>
      <c r="AB2420" s="32">
        <v>32.569400000000002</v>
      </c>
      <c r="AC2420" s="32">
        <v>32.1004</v>
      </c>
      <c r="AD2420" s="32">
        <v>33.418500000000002</v>
      </c>
      <c r="AE2420" s="32">
        <v>0.47699999999999998</v>
      </c>
      <c r="AF2420" s="32">
        <v>6.3686999999999996</v>
      </c>
      <c r="AG2420" s="32">
        <v>5.5426000000000002</v>
      </c>
      <c r="AH2420" s="32">
        <v>7.2851999999999997</v>
      </c>
      <c r="AI2420" s="32">
        <v>0.63800000000000001</v>
      </c>
      <c r="AJ2420" s="41">
        <v>6.3482000000000003</v>
      </c>
      <c r="AK2420" s="41">
        <v>5.4207000000000001</v>
      </c>
      <c r="AL2420" s="41">
        <v>7.2960000000000003</v>
      </c>
      <c r="AM2420" s="41">
        <v>0.65769999999999995</v>
      </c>
      <c r="AN2420" s="32">
        <v>2.9502000000000002</v>
      </c>
      <c r="AO2420" s="32">
        <v>2.9487999999999999</v>
      </c>
      <c r="AP2420" s="32">
        <v>17.225999999999999</v>
      </c>
      <c r="AQ2420" s="32">
        <v>4.7000000000000002E-3</v>
      </c>
      <c r="AR2420" s="32">
        <v>17.227</v>
      </c>
      <c r="AS2420" s="32">
        <v>4.5999999999999999E-3</v>
      </c>
      <c r="AT2420" s="32">
        <v>32.106699999999996</v>
      </c>
      <c r="AU2420" s="32">
        <v>1.9E-3</v>
      </c>
      <c r="AV2420" s="32">
        <v>32.103499999999997</v>
      </c>
      <c r="AW2420" s="32">
        <v>1.8E-3</v>
      </c>
      <c r="AX2420" s="32">
        <v>2.6913999999999998</v>
      </c>
      <c r="AY2420">
        <v>3119.18</v>
      </c>
      <c r="AZ2420">
        <v>2.6917</v>
      </c>
      <c r="BA2420">
        <v>3119.18</v>
      </c>
      <c r="BC2420">
        <v>999.47</v>
      </c>
      <c r="BD2420" s="32">
        <v>4.2476000000000003</v>
      </c>
      <c r="BE2420" s="32">
        <v>4.2481</v>
      </c>
      <c r="BF2420" s="32">
        <v>34.923999999999999</v>
      </c>
      <c r="BG2420" s="32">
        <v>34.920999999999999</v>
      </c>
      <c r="BH2420" s="32"/>
      <c r="BI2420" s="34"/>
      <c r="BJ2420" s="34"/>
      <c r="BK2420" s="34"/>
      <c r="BL2420" s="34"/>
      <c r="BM2420">
        <v>-1</v>
      </c>
      <c r="BN2420" t="s">
        <v>2262</v>
      </c>
      <c r="BO2420" t="s">
        <v>8242</v>
      </c>
      <c r="BP2420" t="b">
        <v>1</v>
      </c>
    </row>
    <row r="2421" spans="1:68" x14ac:dyDescent="0.25">
      <c r="A2421" s="30" t="str">
        <f t="shared" si="38"/>
        <v>2015030089</v>
      </c>
      <c r="B2421" t="s">
        <v>245</v>
      </c>
      <c r="C2421">
        <v>89</v>
      </c>
      <c r="D2421" s="65" t="s">
        <v>8721</v>
      </c>
      <c r="E2421" t="s">
        <v>143</v>
      </c>
      <c r="F2421">
        <v>0</v>
      </c>
      <c r="G2421">
        <v>2015</v>
      </c>
      <c r="H2421">
        <v>2</v>
      </c>
      <c r="I2421" s="34">
        <v>3405.4</v>
      </c>
      <c r="J2421">
        <v>3340</v>
      </c>
      <c r="K2421" s="32">
        <v>43.731999999999999</v>
      </c>
      <c r="L2421" s="32">
        <v>-55.8215</v>
      </c>
      <c r="M2421" s="31">
        <v>42274.836412037039</v>
      </c>
      <c r="N2421" s="33">
        <v>5.95</v>
      </c>
      <c r="O2421" s="33">
        <v>49.59</v>
      </c>
      <c r="P2421" s="32">
        <v>15.5007</v>
      </c>
      <c r="Q2421" s="32">
        <v>10.582599999999999</v>
      </c>
      <c r="R2421" s="32">
        <v>19.282499999999999</v>
      </c>
      <c r="S2421" s="32">
        <v>3.0314000000000001</v>
      </c>
      <c r="T2421" s="32">
        <v>15.4953</v>
      </c>
      <c r="U2421" s="32">
        <v>10.572900000000001</v>
      </c>
      <c r="V2421" s="32">
        <v>19.2864</v>
      </c>
      <c r="W2421" s="32">
        <v>3.0367000000000002</v>
      </c>
      <c r="X2421" s="32">
        <v>32.646999999999998</v>
      </c>
      <c r="Y2421" s="32">
        <v>31.581600000000002</v>
      </c>
      <c r="Z2421" s="32">
        <v>34.001399999999997</v>
      </c>
      <c r="AA2421" s="32">
        <v>0.97340000000000004</v>
      </c>
      <c r="AB2421" s="32">
        <v>32.648499999999999</v>
      </c>
      <c r="AC2421" s="32">
        <v>31.585699999999999</v>
      </c>
      <c r="AD2421" s="32">
        <v>34.014600000000002</v>
      </c>
      <c r="AE2421" s="32">
        <v>0.97199999999999998</v>
      </c>
      <c r="AF2421" s="32">
        <v>6.1026999999999996</v>
      </c>
      <c r="AG2421" s="32">
        <v>5.4378000000000002</v>
      </c>
      <c r="AH2421" s="32">
        <v>7.0106000000000002</v>
      </c>
      <c r="AI2421" s="32">
        <v>0.52480000000000004</v>
      </c>
      <c r="AJ2421" s="41">
        <v>6.0862999999999996</v>
      </c>
      <c r="AK2421" s="41">
        <v>5.4066000000000001</v>
      </c>
      <c r="AL2421" s="41">
        <v>6.9730999999999996</v>
      </c>
      <c r="AM2421" s="41">
        <v>0.5181</v>
      </c>
      <c r="AN2421" s="32">
        <v>3.1831999999999998</v>
      </c>
      <c r="AO2421" s="32">
        <v>3.1840000000000002</v>
      </c>
      <c r="AP2421" s="32"/>
      <c r="AQ2421" s="32"/>
      <c r="AR2421" s="32"/>
      <c r="AS2421" s="32"/>
      <c r="AT2421" s="32"/>
      <c r="AU2421" s="32"/>
      <c r="AV2421" s="32"/>
      <c r="AW2421" s="32"/>
      <c r="AX2421" s="32">
        <v>2.468</v>
      </c>
      <c r="AY2421">
        <v>3404.45</v>
      </c>
      <c r="AZ2421">
        <v>2.4691000000000001</v>
      </c>
      <c r="BA2421">
        <v>3404.45</v>
      </c>
      <c r="BB2421">
        <v>4400</v>
      </c>
      <c r="BC2421">
        <v>999.49</v>
      </c>
      <c r="BD2421" s="32">
        <v>4.2632000000000003</v>
      </c>
      <c r="BE2421" s="32">
        <v>4.2638999999999996</v>
      </c>
      <c r="BF2421" s="32">
        <v>34.911799999999999</v>
      </c>
      <c r="BG2421" s="32">
        <v>34.916699999999999</v>
      </c>
      <c r="BH2421" s="32"/>
      <c r="BI2421" s="34"/>
      <c r="BJ2421" s="34"/>
      <c r="BK2421" s="34"/>
      <c r="BL2421" s="34"/>
      <c r="BM2421">
        <v>-1</v>
      </c>
      <c r="BN2421" t="s">
        <v>2263</v>
      </c>
      <c r="BO2421" t="s">
        <v>8243</v>
      </c>
      <c r="BP2421" t="b">
        <v>1</v>
      </c>
    </row>
    <row r="2422" spans="1:68" x14ac:dyDescent="0.25">
      <c r="A2422" s="30" t="str">
        <f t="shared" si="38"/>
        <v>2015030092</v>
      </c>
      <c r="B2422" t="s">
        <v>245</v>
      </c>
      <c r="C2422">
        <v>92</v>
      </c>
      <c r="D2422" s="65" t="s">
        <v>8838</v>
      </c>
      <c r="E2422" t="s">
        <v>144</v>
      </c>
      <c r="F2422">
        <v>0</v>
      </c>
      <c r="G2422">
        <v>2015</v>
      </c>
      <c r="H2422">
        <v>2</v>
      </c>
      <c r="I2422" s="34">
        <v>2946</v>
      </c>
      <c r="J2422">
        <v>2940</v>
      </c>
      <c r="K2422" s="32">
        <v>44.242199999999997</v>
      </c>
      <c r="L2422" s="32">
        <v>-55.811199999999999</v>
      </c>
      <c r="M2422" s="31">
        <v>42275.119097222225</v>
      </c>
      <c r="N2422" s="33">
        <v>1.98</v>
      </c>
      <c r="O2422" s="33">
        <v>49.59</v>
      </c>
      <c r="P2422" s="32">
        <v>13.1159</v>
      </c>
      <c r="Q2422" s="32">
        <v>6.9200999999999997</v>
      </c>
      <c r="R2422" s="32">
        <v>16.9145</v>
      </c>
      <c r="S2422" s="32">
        <v>4.0236999999999998</v>
      </c>
      <c r="T2422" s="32">
        <v>13.1182</v>
      </c>
      <c r="U2422" s="32">
        <v>6.9161999999999999</v>
      </c>
      <c r="V2422" s="32">
        <v>16.918800000000001</v>
      </c>
      <c r="W2422" s="32">
        <v>4.0236000000000001</v>
      </c>
      <c r="X2422" s="32">
        <v>32.3491</v>
      </c>
      <c r="Y2422" s="32">
        <v>31.712599999999998</v>
      </c>
      <c r="Z2422" s="32">
        <v>33.4221</v>
      </c>
      <c r="AA2422" s="32">
        <v>0.7006</v>
      </c>
      <c r="AB2422" s="32">
        <v>32.342700000000001</v>
      </c>
      <c r="AC2422" s="32">
        <v>31.710999999999999</v>
      </c>
      <c r="AD2422" s="32">
        <v>33.420499999999997</v>
      </c>
      <c r="AE2422" s="32">
        <v>0.69579999999999997</v>
      </c>
      <c r="AF2422" s="32">
        <v>6.2507000000000001</v>
      </c>
      <c r="AG2422" s="32">
        <v>5.7758000000000003</v>
      </c>
      <c r="AH2422" s="32">
        <v>7.5212000000000003</v>
      </c>
      <c r="AI2422" s="32">
        <v>0.55779999999999996</v>
      </c>
      <c r="AJ2422" s="41">
        <v>6.2317</v>
      </c>
      <c r="AK2422" s="41">
        <v>5.7305000000000001</v>
      </c>
      <c r="AL2422" s="41">
        <v>7.4684999999999997</v>
      </c>
      <c r="AM2422" s="41">
        <v>0.56589999999999996</v>
      </c>
      <c r="AN2422" s="32">
        <v>3.0556999999999999</v>
      </c>
      <c r="AO2422" s="32">
        <v>3.0558999999999998</v>
      </c>
      <c r="AP2422" s="32">
        <v>16.493099999999998</v>
      </c>
      <c r="AQ2422" s="32">
        <v>1.7000000000000001E-2</v>
      </c>
      <c r="AR2422" s="32">
        <v>16.492100000000001</v>
      </c>
      <c r="AS2422" s="32">
        <v>1.6400000000000001E-2</v>
      </c>
      <c r="AT2422" s="32">
        <v>31.7242</v>
      </c>
      <c r="AU2422" s="32">
        <v>4.5999999999999999E-3</v>
      </c>
      <c r="AV2422" s="32">
        <v>31.7225</v>
      </c>
      <c r="AW2422" s="32">
        <v>4.7000000000000002E-3</v>
      </c>
      <c r="AX2422" s="32">
        <v>2.7427000000000001</v>
      </c>
      <c r="AY2422">
        <v>2938.19</v>
      </c>
      <c r="AZ2422">
        <v>2.7437999999999998</v>
      </c>
      <c r="BA2422">
        <v>2938.19</v>
      </c>
      <c r="BB2422">
        <v>3000</v>
      </c>
      <c r="BC2422">
        <v>999.44</v>
      </c>
      <c r="BD2422" s="32">
        <v>4.266</v>
      </c>
      <c r="BE2422" s="32">
        <v>4.2662000000000004</v>
      </c>
      <c r="BF2422" s="32">
        <v>34.923499999999997</v>
      </c>
      <c r="BG2422" s="32">
        <v>34.922800000000002</v>
      </c>
      <c r="BH2422" s="32"/>
      <c r="BI2422" s="34"/>
      <c r="BJ2422" s="34"/>
      <c r="BK2422" s="34"/>
      <c r="BL2422" s="34"/>
      <c r="BM2422">
        <v>-1</v>
      </c>
      <c r="BN2422" t="s">
        <v>2264</v>
      </c>
      <c r="BO2422" t="s">
        <v>8244</v>
      </c>
      <c r="BP2422" t="b">
        <v>1</v>
      </c>
    </row>
    <row r="2423" spans="1:68" x14ac:dyDescent="0.25">
      <c r="A2423" s="30" t="str">
        <f t="shared" si="38"/>
        <v>2015030095</v>
      </c>
      <c r="B2423" t="s">
        <v>245</v>
      </c>
      <c r="C2423">
        <v>95</v>
      </c>
      <c r="D2423" s="65" t="s">
        <v>8908</v>
      </c>
      <c r="E2423" t="s">
        <v>122</v>
      </c>
      <c r="F2423">
        <v>0</v>
      </c>
      <c r="G2423">
        <v>2015</v>
      </c>
      <c r="H2423">
        <v>2</v>
      </c>
      <c r="I2423" s="34">
        <v>2102.1</v>
      </c>
      <c r="J2423">
        <v>2150</v>
      </c>
      <c r="K2423" s="32">
        <v>44.533799999999999</v>
      </c>
      <c r="L2423" s="32">
        <v>-55.823</v>
      </c>
      <c r="M2423" s="31">
        <v>42275.370034722226</v>
      </c>
      <c r="N2423" s="33">
        <v>2.98</v>
      </c>
      <c r="O2423" s="33">
        <v>49.59</v>
      </c>
      <c r="P2423" s="32">
        <v>12.5207</v>
      </c>
      <c r="Q2423" s="32">
        <v>2.0666000000000002</v>
      </c>
      <c r="R2423" s="32">
        <v>15.645200000000001</v>
      </c>
      <c r="S2423" s="32">
        <v>4.3735999999999997</v>
      </c>
      <c r="T2423" s="32">
        <v>12.5199</v>
      </c>
      <c r="U2423" s="32">
        <v>2.0819999999999999</v>
      </c>
      <c r="V2423" s="32">
        <v>15.644399999999999</v>
      </c>
      <c r="W2423" s="32">
        <v>4.3739999999999997</v>
      </c>
      <c r="X2423" s="32">
        <v>31.962499999999999</v>
      </c>
      <c r="Y2423" s="32">
        <v>31.6829</v>
      </c>
      <c r="Z2423" s="32">
        <v>32.635199999999998</v>
      </c>
      <c r="AA2423" s="32">
        <v>0.36320000000000002</v>
      </c>
      <c r="AB2423" s="32">
        <v>31.955200000000001</v>
      </c>
      <c r="AC2423" s="32">
        <v>31.681799999999999</v>
      </c>
      <c r="AD2423" s="32">
        <v>32.631500000000003</v>
      </c>
      <c r="AE2423" s="32">
        <v>0.35699999999999998</v>
      </c>
      <c r="AF2423" s="32">
        <v>6.1802000000000001</v>
      </c>
      <c r="AG2423" s="32">
        <v>5.7976999999999999</v>
      </c>
      <c r="AH2423" s="32">
        <v>7.1071</v>
      </c>
      <c r="AI2423" s="32">
        <v>0.41010000000000002</v>
      </c>
      <c r="AJ2423" s="41">
        <v>6.1826999999999996</v>
      </c>
      <c r="AK2423" s="41">
        <v>5.7835999999999999</v>
      </c>
      <c r="AL2423" s="41">
        <v>7.1054000000000004</v>
      </c>
      <c r="AM2423" s="41">
        <v>0.44879999999999998</v>
      </c>
      <c r="AN2423" s="32">
        <v>2.6922999999999999</v>
      </c>
      <c r="AO2423" s="32">
        <v>2.6677</v>
      </c>
      <c r="AP2423" s="32">
        <v>15.6013</v>
      </c>
      <c r="AQ2423" s="32">
        <v>1.0500000000000001E-2</v>
      </c>
      <c r="AR2423" s="32">
        <v>15.5998</v>
      </c>
      <c r="AS2423" s="32">
        <v>0.01</v>
      </c>
      <c r="AT2423" s="32">
        <v>31.686900000000001</v>
      </c>
      <c r="AU2423" s="32">
        <v>3.5999999999999999E-3</v>
      </c>
      <c r="AV2423" s="32">
        <v>31.6858</v>
      </c>
      <c r="AW2423" s="32">
        <v>3.5000000000000001E-3</v>
      </c>
      <c r="AX2423" s="32">
        <v>0.18590000000000001</v>
      </c>
      <c r="AY2423">
        <v>78.349999999999994</v>
      </c>
      <c r="AZ2423">
        <v>0.1885</v>
      </c>
      <c r="BA2423">
        <v>78.349999999999994</v>
      </c>
      <c r="BB2423">
        <v>2250</v>
      </c>
      <c r="BC2423">
        <v>999.41</v>
      </c>
      <c r="BD2423" s="32">
        <v>4.2026000000000003</v>
      </c>
      <c r="BE2423" s="32">
        <v>4.2035</v>
      </c>
      <c r="BF2423" s="32">
        <v>34.9129</v>
      </c>
      <c r="BG2423" s="32">
        <v>34.912199999999999</v>
      </c>
      <c r="BH2423" s="32">
        <v>0.18590000000000001</v>
      </c>
      <c r="BI2423" s="34">
        <v>79</v>
      </c>
      <c r="BJ2423" s="34">
        <v>48</v>
      </c>
      <c r="BK2423" s="34">
        <v>96</v>
      </c>
      <c r="BL2423" s="34">
        <v>48</v>
      </c>
      <c r="BM2423">
        <v>0</v>
      </c>
      <c r="BN2423" t="s">
        <v>2265</v>
      </c>
      <c r="BO2423" t="s">
        <v>8245</v>
      </c>
      <c r="BP2423" t="b">
        <v>1</v>
      </c>
    </row>
    <row r="2424" spans="1:68" x14ac:dyDescent="0.25">
      <c r="A2424" s="30" t="str">
        <f t="shared" si="38"/>
        <v>2015030096</v>
      </c>
      <c r="B2424" t="s">
        <v>245</v>
      </c>
      <c r="C2424">
        <v>96</v>
      </c>
      <c r="D2424" s="65" t="s">
        <v>8723</v>
      </c>
      <c r="E2424" t="s">
        <v>85</v>
      </c>
      <c r="F2424">
        <v>0</v>
      </c>
      <c r="G2424">
        <v>2015</v>
      </c>
      <c r="H2424">
        <v>2</v>
      </c>
      <c r="I2424" s="34">
        <v>3530.3</v>
      </c>
      <c r="J2424">
        <v>3550</v>
      </c>
      <c r="K2424" s="32">
        <v>43.884300000000003</v>
      </c>
      <c r="L2424" s="32">
        <v>-55.600700000000003</v>
      </c>
      <c r="M2424" s="31">
        <v>42275.600590277776</v>
      </c>
      <c r="N2424" s="33">
        <v>5.95</v>
      </c>
      <c r="O2424" s="33">
        <v>49.59</v>
      </c>
      <c r="P2424" s="32">
        <v>10.961399999999999</v>
      </c>
      <c r="Q2424" s="32">
        <v>4.3358999999999996</v>
      </c>
      <c r="R2424" s="32">
        <v>16.563400000000001</v>
      </c>
      <c r="S2424" s="32">
        <v>5.6669</v>
      </c>
      <c r="T2424" s="32">
        <v>10.9574</v>
      </c>
      <c r="U2424" s="32">
        <v>4.3377999999999997</v>
      </c>
      <c r="V2424" s="32">
        <v>16.561499999999999</v>
      </c>
      <c r="W2424" s="32">
        <v>5.665</v>
      </c>
      <c r="X2424" s="32">
        <v>31.970199999999998</v>
      </c>
      <c r="Y2424" s="32">
        <v>31.601299999999998</v>
      </c>
      <c r="Z2424" s="32">
        <v>32.755800000000001</v>
      </c>
      <c r="AA2424" s="32">
        <v>0.40160000000000001</v>
      </c>
      <c r="AB2424" s="32">
        <v>31.9693</v>
      </c>
      <c r="AC2424" s="32">
        <v>31.572900000000001</v>
      </c>
      <c r="AD2424" s="32">
        <v>32.752899999999997</v>
      </c>
      <c r="AE2424" s="32">
        <v>0.40329999999999999</v>
      </c>
      <c r="AF2424" s="32">
        <v>6.3753000000000002</v>
      </c>
      <c r="AG2424" s="32">
        <v>5.3094000000000001</v>
      </c>
      <c r="AH2424" s="32">
        <v>7.1882000000000001</v>
      </c>
      <c r="AI2424" s="32">
        <v>0.6512</v>
      </c>
      <c r="AJ2424" s="41">
        <v>6.3143000000000002</v>
      </c>
      <c r="AK2424" s="41">
        <v>5.1002000000000001</v>
      </c>
      <c r="AL2424" s="41">
        <v>7.1638999999999999</v>
      </c>
      <c r="AM2424" s="41">
        <v>0.68569999999999998</v>
      </c>
      <c r="AN2424" s="32">
        <v>2.8893</v>
      </c>
      <c r="AO2424" s="32">
        <v>2.9073000000000002</v>
      </c>
      <c r="AP2424" s="32"/>
      <c r="AQ2424" s="32"/>
      <c r="AR2424" s="32"/>
      <c r="AS2424" s="32"/>
      <c r="AT2424" s="32"/>
      <c r="AU2424" s="32"/>
      <c r="AV2424" s="32"/>
      <c r="AW2424" s="32"/>
      <c r="AX2424" s="32">
        <v>2.4098999999999999</v>
      </c>
      <c r="AY2424">
        <v>3514.68</v>
      </c>
      <c r="AZ2424">
        <v>2.4108999999999998</v>
      </c>
      <c r="BA2424">
        <v>3513.71</v>
      </c>
      <c r="BC2424">
        <v>999.47</v>
      </c>
      <c r="BD2424" s="32">
        <v>4.2455999999999996</v>
      </c>
      <c r="BE2424" s="32">
        <v>4.2462</v>
      </c>
      <c r="BF2424" s="32">
        <v>34.919800000000002</v>
      </c>
      <c r="BG2424" s="32">
        <v>34.917999999999999</v>
      </c>
      <c r="BH2424" s="32">
        <v>3.1644000000000001</v>
      </c>
      <c r="BI2424" s="34">
        <v>74</v>
      </c>
      <c r="BJ2424" s="34">
        <v>58</v>
      </c>
      <c r="BK2424" s="34">
        <v>81</v>
      </c>
      <c r="BL2424" s="34">
        <v>23</v>
      </c>
      <c r="BM2424">
        <v>0</v>
      </c>
      <c r="BN2424" t="s">
        <v>2266</v>
      </c>
      <c r="BO2424" t="s">
        <v>8246</v>
      </c>
      <c r="BP2424" t="b">
        <v>1</v>
      </c>
    </row>
    <row r="2425" spans="1:68" x14ac:dyDescent="0.25">
      <c r="A2425" s="30" t="str">
        <f t="shared" si="38"/>
        <v>2015030098</v>
      </c>
      <c r="B2425" t="s">
        <v>245</v>
      </c>
      <c r="C2425">
        <v>98</v>
      </c>
      <c r="D2425" s="65" t="s">
        <v>8893</v>
      </c>
      <c r="E2425" t="s">
        <v>121</v>
      </c>
      <c r="F2425">
        <v>0</v>
      </c>
      <c r="G2425">
        <v>2015</v>
      </c>
      <c r="H2425">
        <v>2</v>
      </c>
      <c r="I2425" s="34">
        <v>984.6</v>
      </c>
      <c r="J2425">
        <v>1020</v>
      </c>
      <c r="K2425" s="32">
        <v>44.776200000000003</v>
      </c>
      <c r="L2425" s="32">
        <v>-55.835799999999999</v>
      </c>
      <c r="M2425" s="31">
        <v>42275.988194444442</v>
      </c>
      <c r="N2425" s="33">
        <v>2.98</v>
      </c>
      <c r="O2425" s="33">
        <v>49.59</v>
      </c>
      <c r="P2425" s="32">
        <v>10.4534</v>
      </c>
      <c r="Q2425" s="32">
        <v>1.546</v>
      </c>
      <c r="R2425" s="32">
        <v>14.9696</v>
      </c>
      <c r="S2425" s="32">
        <v>5.4695999999999998</v>
      </c>
      <c r="T2425" s="32">
        <v>10.457599999999999</v>
      </c>
      <c r="U2425" s="32">
        <v>1.5501</v>
      </c>
      <c r="V2425" s="32">
        <v>14.9693</v>
      </c>
      <c r="W2425" s="32">
        <v>5.4726999999999997</v>
      </c>
      <c r="X2425" s="32">
        <v>31.781099999999999</v>
      </c>
      <c r="Y2425" s="32">
        <v>31.553000000000001</v>
      </c>
      <c r="Z2425" s="32">
        <v>32.365699999999997</v>
      </c>
      <c r="AA2425" s="32">
        <v>0.28760000000000002</v>
      </c>
      <c r="AB2425" s="32">
        <v>31.779800000000002</v>
      </c>
      <c r="AC2425" s="32">
        <v>31.5547</v>
      </c>
      <c r="AD2425" s="32">
        <v>32.364899999999999</v>
      </c>
      <c r="AE2425" s="32">
        <v>0.28620000000000001</v>
      </c>
      <c r="AF2425" s="32">
        <v>6.3343999999999996</v>
      </c>
      <c r="AG2425" s="32">
        <v>5.9058000000000002</v>
      </c>
      <c r="AH2425" s="32">
        <v>7.0913000000000004</v>
      </c>
      <c r="AI2425" s="32">
        <v>0.43430000000000002</v>
      </c>
      <c r="AJ2425" s="41">
        <v>6.3415999999999997</v>
      </c>
      <c r="AK2425" s="41">
        <v>5.8651999999999997</v>
      </c>
      <c r="AL2425" s="41">
        <v>7.0594999999999999</v>
      </c>
      <c r="AM2425" s="41">
        <v>0.45760000000000001</v>
      </c>
      <c r="AN2425" s="32">
        <v>2.5691000000000002</v>
      </c>
      <c r="AO2425" s="32">
        <v>2.5669</v>
      </c>
      <c r="AP2425" s="32">
        <v>14.9655</v>
      </c>
      <c r="AQ2425" s="32">
        <v>6.9999999999999999E-4</v>
      </c>
      <c r="AR2425" s="32">
        <v>14.9655</v>
      </c>
      <c r="AS2425" s="32">
        <v>8.0000000000000004E-4</v>
      </c>
      <c r="AT2425" s="32">
        <v>31.553000000000001</v>
      </c>
      <c r="AU2425" s="32">
        <v>0</v>
      </c>
      <c r="AV2425" s="32">
        <v>31.5548</v>
      </c>
      <c r="AW2425" s="32">
        <v>1E-4</v>
      </c>
      <c r="AX2425" s="32">
        <v>-0.6663</v>
      </c>
      <c r="AY2425">
        <v>68.430000000000007</v>
      </c>
      <c r="AZ2425">
        <v>-0.66569999999999996</v>
      </c>
      <c r="BA2425">
        <v>68.430000000000007</v>
      </c>
      <c r="BB2425">
        <v>1100</v>
      </c>
      <c r="BC2425">
        <v>984.58</v>
      </c>
      <c r="BD2425" s="32">
        <v>4.1957000000000004</v>
      </c>
      <c r="BE2425" s="32">
        <v>4.1963999999999997</v>
      </c>
      <c r="BF2425" s="32">
        <v>34.911799999999999</v>
      </c>
      <c r="BG2425" s="32">
        <v>34.914000000000001</v>
      </c>
      <c r="BH2425" s="32">
        <v>-0.6663</v>
      </c>
      <c r="BI2425" s="34">
        <v>69</v>
      </c>
      <c r="BJ2425" s="34">
        <v>40</v>
      </c>
      <c r="BK2425" s="34">
        <v>108</v>
      </c>
      <c r="BL2425" s="34">
        <v>68</v>
      </c>
      <c r="BM2425">
        <v>0</v>
      </c>
      <c r="BN2425" t="s">
        <v>2267</v>
      </c>
      <c r="BO2425" t="s">
        <v>8247</v>
      </c>
      <c r="BP2425" t="b">
        <v>1</v>
      </c>
    </row>
    <row r="2426" spans="1:68" x14ac:dyDescent="0.25">
      <c r="A2426" s="30" t="str">
        <f t="shared" si="38"/>
        <v>2015030100</v>
      </c>
      <c r="B2426" t="s">
        <v>245</v>
      </c>
      <c r="C2426">
        <v>100</v>
      </c>
      <c r="D2426" s="65" t="s">
        <v>8839</v>
      </c>
      <c r="E2426" t="s">
        <v>9068</v>
      </c>
      <c r="F2426">
        <v>0</v>
      </c>
      <c r="G2426">
        <v>2015</v>
      </c>
      <c r="H2426">
        <v>2</v>
      </c>
      <c r="I2426" s="34">
        <v>768.3</v>
      </c>
      <c r="J2426">
        <v>800</v>
      </c>
      <c r="K2426" s="32">
        <v>44.823799999999999</v>
      </c>
      <c r="L2426" s="32">
        <v>-55.841000000000001</v>
      </c>
      <c r="M2426" s="31">
        <v>42276.101284722223</v>
      </c>
      <c r="N2426" s="33">
        <v>2.98</v>
      </c>
      <c r="O2426" s="33">
        <v>49.59</v>
      </c>
      <c r="P2426" s="32">
        <v>9.8568999999999996</v>
      </c>
      <c r="Q2426" s="32">
        <v>1.3585</v>
      </c>
      <c r="R2426" s="32">
        <v>14.9499</v>
      </c>
      <c r="S2426" s="32">
        <v>5.4970999999999997</v>
      </c>
      <c r="T2426" s="32">
        <v>9.8538999999999994</v>
      </c>
      <c r="U2426" s="32">
        <v>1.3969</v>
      </c>
      <c r="V2426" s="32">
        <v>14.9498</v>
      </c>
      <c r="W2426" s="32">
        <v>5.4997999999999996</v>
      </c>
      <c r="X2426" s="32">
        <v>31.839300000000001</v>
      </c>
      <c r="Y2426" s="32">
        <v>31.557600000000001</v>
      </c>
      <c r="Z2426" s="32">
        <v>32.385100000000001</v>
      </c>
      <c r="AA2426" s="32">
        <v>0.31090000000000001</v>
      </c>
      <c r="AB2426" s="32">
        <v>31.834299999999999</v>
      </c>
      <c r="AC2426" s="32">
        <v>31.556000000000001</v>
      </c>
      <c r="AD2426" s="32">
        <v>32.378300000000003</v>
      </c>
      <c r="AE2426" s="32">
        <v>0.309</v>
      </c>
      <c r="AF2426" s="32">
        <v>6.4827000000000004</v>
      </c>
      <c r="AG2426" s="32">
        <v>5.8924000000000003</v>
      </c>
      <c r="AH2426" s="32">
        <v>7.2333999999999996</v>
      </c>
      <c r="AI2426" s="32">
        <v>0.55159999999999998</v>
      </c>
      <c r="AJ2426" s="41">
        <v>6.5029000000000003</v>
      </c>
      <c r="AK2426" s="41">
        <v>5.8624000000000001</v>
      </c>
      <c r="AL2426" s="41">
        <v>7.2477</v>
      </c>
      <c r="AM2426" s="41">
        <v>0.56210000000000004</v>
      </c>
      <c r="AN2426" s="32">
        <v>2.5886999999999998</v>
      </c>
      <c r="AO2426" s="32">
        <v>2.5821000000000001</v>
      </c>
      <c r="AP2426" s="32">
        <v>14.946099999999999</v>
      </c>
      <c r="AQ2426" s="32">
        <v>2.0000000000000001E-4</v>
      </c>
      <c r="AR2426" s="32">
        <v>14.9458</v>
      </c>
      <c r="AS2426" s="32">
        <v>2.0000000000000001E-4</v>
      </c>
      <c r="AT2426" s="32">
        <v>31.5581</v>
      </c>
      <c r="AU2426" s="32">
        <v>1E-4</v>
      </c>
      <c r="AV2426" s="32">
        <v>31.5563</v>
      </c>
      <c r="AW2426" s="32">
        <v>1E-4</v>
      </c>
      <c r="AX2426" s="32">
        <v>-0.70089999999999997</v>
      </c>
      <c r="AY2426">
        <v>69.42</v>
      </c>
      <c r="AZ2426">
        <v>-0.70009999999999994</v>
      </c>
      <c r="BA2426">
        <v>69.42</v>
      </c>
      <c r="BB2426">
        <v>816</v>
      </c>
      <c r="BC2426">
        <v>768.28</v>
      </c>
      <c r="BD2426" s="32">
        <v>4.4322999999999997</v>
      </c>
      <c r="BE2426" s="32">
        <v>4.4329000000000001</v>
      </c>
      <c r="BF2426" s="32">
        <v>34.923999999999999</v>
      </c>
      <c r="BG2426" s="32">
        <v>34.922600000000003</v>
      </c>
      <c r="BH2426" s="32">
        <v>-0.70089999999999997</v>
      </c>
      <c r="BI2426" s="34">
        <v>70</v>
      </c>
      <c r="BJ2426" s="34">
        <v>40</v>
      </c>
      <c r="BK2426" s="34">
        <v>131</v>
      </c>
      <c r="BL2426" s="34">
        <v>91</v>
      </c>
      <c r="BM2426">
        <v>0</v>
      </c>
      <c r="BN2426" t="s">
        <v>2268</v>
      </c>
      <c r="BO2426" t="s">
        <v>8248</v>
      </c>
      <c r="BP2426" t="b">
        <v>1</v>
      </c>
    </row>
    <row r="2427" spans="1:68" x14ac:dyDescent="0.25">
      <c r="A2427" s="30" t="str">
        <f t="shared" si="38"/>
        <v>2015030102</v>
      </c>
      <c r="B2427" t="s">
        <v>245</v>
      </c>
      <c r="C2427">
        <v>102</v>
      </c>
      <c r="D2427" s="65" t="s">
        <v>8765</v>
      </c>
      <c r="E2427" t="s">
        <v>9067</v>
      </c>
      <c r="F2427">
        <v>0</v>
      </c>
      <c r="G2427">
        <v>2015</v>
      </c>
      <c r="H2427">
        <v>2</v>
      </c>
      <c r="I2427" s="34">
        <v>308.2</v>
      </c>
      <c r="J2427">
        <v>320</v>
      </c>
      <c r="K2427" s="32">
        <v>44.882300000000001</v>
      </c>
      <c r="L2427" s="32">
        <v>-55.868200000000002</v>
      </c>
      <c r="M2427" s="31">
        <v>42276.193310185183</v>
      </c>
      <c r="N2427" s="33">
        <v>2.98</v>
      </c>
      <c r="O2427" s="33">
        <v>49.59</v>
      </c>
      <c r="P2427" s="32">
        <v>12.976699999999999</v>
      </c>
      <c r="Q2427" s="32">
        <v>4.4177999999999997</v>
      </c>
      <c r="R2427" s="32">
        <v>14.4704</v>
      </c>
      <c r="S2427" s="32">
        <v>2.9312999999999998</v>
      </c>
      <c r="T2427" s="32">
        <v>12.9915</v>
      </c>
      <c r="U2427" s="32">
        <v>4.4473000000000003</v>
      </c>
      <c r="V2427" s="32">
        <v>14.4704</v>
      </c>
      <c r="W2427" s="32">
        <v>2.9095</v>
      </c>
      <c r="X2427" s="32">
        <v>31.664999999999999</v>
      </c>
      <c r="Y2427" s="32">
        <v>31.573499999999999</v>
      </c>
      <c r="Z2427" s="32">
        <v>32.1419</v>
      </c>
      <c r="AA2427" s="32">
        <v>0.1784</v>
      </c>
      <c r="AB2427" s="32">
        <v>31.6572</v>
      </c>
      <c r="AC2427" s="32">
        <v>31.5702</v>
      </c>
      <c r="AD2427" s="32">
        <v>32.123100000000001</v>
      </c>
      <c r="AE2427" s="32">
        <v>0.17249999999999999</v>
      </c>
      <c r="AF2427" s="32">
        <v>6.2496</v>
      </c>
      <c r="AG2427" s="32">
        <v>5.7752999999999997</v>
      </c>
      <c r="AH2427" s="32">
        <v>7.1600999999999999</v>
      </c>
      <c r="AI2427" s="32">
        <v>0.38890000000000002</v>
      </c>
      <c r="AJ2427" s="41">
        <v>6.2662000000000004</v>
      </c>
      <c r="AK2427" s="41">
        <v>5.7290999999999999</v>
      </c>
      <c r="AL2427" s="41">
        <v>7.2885999999999997</v>
      </c>
      <c r="AM2427" s="41">
        <v>0.45829999999999999</v>
      </c>
      <c r="AN2427" s="32">
        <v>2.0243000000000002</v>
      </c>
      <c r="AO2427" s="32">
        <v>2.0089000000000001</v>
      </c>
      <c r="AP2427" s="32">
        <v>14.456300000000001</v>
      </c>
      <c r="AQ2427" s="32">
        <v>1.9E-3</v>
      </c>
      <c r="AR2427" s="32">
        <v>14.456300000000001</v>
      </c>
      <c r="AS2427" s="32">
        <v>2.0999999999999999E-3</v>
      </c>
      <c r="AT2427" s="32">
        <v>31.573599999999999</v>
      </c>
      <c r="AU2427" s="32">
        <v>2.0000000000000001E-4</v>
      </c>
      <c r="AV2427" s="32">
        <v>31.570399999999999</v>
      </c>
      <c r="AW2427" s="32">
        <v>2.0000000000000001E-4</v>
      </c>
      <c r="AX2427" s="32">
        <v>-0.7379</v>
      </c>
      <c r="AY2427">
        <v>126.92</v>
      </c>
      <c r="AZ2427">
        <v>-0.74250000000000005</v>
      </c>
      <c r="BA2427">
        <v>126.92</v>
      </c>
      <c r="BB2427">
        <v>325</v>
      </c>
      <c r="BC2427">
        <v>308.25</v>
      </c>
      <c r="BD2427" s="32">
        <v>5.9607999999999999</v>
      </c>
      <c r="BE2427" s="32">
        <v>5.9627999999999997</v>
      </c>
      <c r="BF2427" s="32">
        <v>34.958500000000001</v>
      </c>
      <c r="BG2427" s="32">
        <v>34.957999999999998</v>
      </c>
      <c r="BH2427" s="32">
        <v>-0.7379</v>
      </c>
      <c r="BI2427" s="34">
        <v>128</v>
      </c>
      <c r="BJ2427" s="34">
        <v>51</v>
      </c>
      <c r="BK2427" s="34">
        <v>163</v>
      </c>
      <c r="BL2427" s="34">
        <v>112</v>
      </c>
      <c r="BM2427">
        <v>0</v>
      </c>
      <c r="BN2427" t="s">
        <v>2269</v>
      </c>
      <c r="BO2427" t="s">
        <v>8249</v>
      </c>
      <c r="BP2427" t="b">
        <v>1</v>
      </c>
    </row>
    <row r="2428" spans="1:68" x14ac:dyDescent="0.25">
      <c r="A2428" s="30" t="str">
        <f t="shared" si="38"/>
        <v>2015030104</v>
      </c>
      <c r="B2428" t="s">
        <v>245</v>
      </c>
      <c r="C2428">
        <v>104</v>
      </c>
      <c r="D2428" s="65" t="s">
        <v>8912</v>
      </c>
      <c r="E2428" t="s">
        <v>9066</v>
      </c>
      <c r="F2428">
        <v>0</v>
      </c>
      <c r="G2428">
        <v>2015</v>
      </c>
      <c r="H2428">
        <v>2</v>
      </c>
      <c r="I2428" s="34">
        <v>166.6</v>
      </c>
      <c r="J2428">
        <v>200</v>
      </c>
      <c r="K2428" s="32">
        <v>44.922800000000002</v>
      </c>
      <c r="L2428" s="32">
        <v>-55.867699999999999</v>
      </c>
      <c r="M2428" s="31">
        <v>42276.259340277778</v>
      </c>
      <c r="N2428" s="33">
        <v>0.99</v>
      </c>
      <c r="O2428" s="33">
        <v>49.59</v>
      </c>
      <c r="P2428" s="32">
        <v>11.223100000000001</v>
      </c>
      <c r="Q2428" s="32">
        <v>1.6229</v>
      </c>
      <c r="R2428" s="32">
        <v>14.5459</v>
      </c>
      <c r="S2428" s="32">
        <v>4.5446999999999997</v>
      </c>
      <c r="T2428" s="32">
        <v>11.2912</v>
      </c>
      <c r="U2428" s="32">
        <v>1.7278</v>
      </c>
      <c r="V2428" s="32">
        <v>14.5449</v>
      </c>
      <c r="W2428" s="32">
        <v>4.4911000000000003</v>
      </c>
      <c r="X2428" s="32">
        <v>31.790500000000002</v>
      </c>
      <c r="Y2428" s="32">
        <v>31.582899999999999</v>
      </c>
      <c r="Z2428" s="32">
        <v>32.330800000000004</v>
      </c>
      <c r="AA2428" s="32">
        <v>0.2611</v>
      </c>
      <c r="AB2428" s="32"/>
      <c r="AC2428" s="32"/>
      <c r="AD2428" s="32"/>
      <c r="AE2428" s="32"/>
      <c r="AF2428" s="32">
        <v>6.2793999999999999</v>
      </c>
      <c r="AG2428" s="32">
        <v>4.5129000000000001</v>
      </c>
      <c r="AH2428" s="32">
        <v>7.3136999999999999</v>
      </c>
      <c r="AI2428" s="32">
        <v>0.74050000000000005</v>
      </c>
      <c r="AJ2428" s="41">
        <v>5.9804000000000004</v>
      </c>
      <c r="AK2428" s="41">
        <v>4.0298999999999996</v>
      </c>
      <c r="AL2428" s="41">
        <v>7.2385999999999999</v>
      </c>
      <c r="AM2428" s="41">
        <v>0.84840000000000004</v>
      </c>
      <c r="AN2428" s="32">
        <v>2.4239000000000002</v>
      </c>
      <c r="AO2428" s="32"/>
      <c r="AP2428" s="32">
        <v>14.540800000000001</v>
      </c>
      <c r="AQ2428" s="32">
        <v>2.7000000000000001E-3</v>
      </c>
      <c r="AR2428" s="32">
        <v>14.5406</v>
      </c>
      <c r="AS2428" s="32">
        <v>2.8999999999999998E-3</v>
      </c>
      <c r="AT2428" s="32">
        <v>31.583500000000001</v>
      </c>
      <c r="AU2428" s="32">
        <v>6.9999999999999999E-4</v>
      </c>
      <c r="AV2428" s="32"/>
      <c r="AW2428" s="32"/>
      <c r="AX2428" s="32">
        <v>-0.75280000000000002</v>
      </c>
      <c r="AY2428">
        <v>146.75</v>
      </c>
      <c r="AZ2428">
        <v>-0.75249999999999995</v>
      </c>
      <c r="BA2428">
        <v>146.75</v>
      </c>
      <c r="BB2428">
        <v>183</v>
      </c>
      <c r="BD2428" s="32"/>
      <c r="BE2428" s="32"/>
      <c r="BF2428" s="32"/>
      <c r="BG2428" s="32"/>
      <c r="BH2428" s="32">
        <v>-0.75280000000000002</v>
      </c>
      <c r="BI2428" s="34">
        <v>148</v>
      </c>
      <c r="BJ2428" s="34">
        <v>45</v>
      </c>
      <c r="BK2428" s="34">
        <v>168</v>
      </c>
      <c r="BL2428" s="34">
        <v>123</v>
      </c>
      <c r="BM2428">
        <v>0</v>
      </c>
      <c r="BN2428" t="s">
        <v>2270</v>
      </c>
      <c r="BO2428" t="s">
        <v>8250</v>
      </c>
      <c r="BP2428" t="b">
        <v>1</v>
      </c>
    </row>
    <row r="2429" spans="1:68" x14ac:dyDescent="0.25">
      <c r="A2429" s="30" t="str">
        <f t="shared" si="38"/>
        <v>2015030106</v>
      </c>
      <c r="B2429" t="s">
        <v>245</v>
      </c>
      <c r="C2429">
        <v>106</v>
      </c>
      <c r="D2429" s="65" t="s">
        <v>8766</v>
      </c>
      <c r="E2429" t="s">
        <v>9065</v>
      </c>
      <c r="F2429">
        <v>0</v>
      </c>
      <c r="G2429">
        <v>2015</v>
      </c>
      <c r="H2429">
        <v>2</v>
      </c>
      <c r="I2429" s="34">
        <v>79.3</v>
      </c>
      <c r="J2429">
        <v>85</v>
      </c>
      <c r="K2429" s="32">
        <v>45.053199999999997</v>
      </c>
      <c r="L2429" s="32">
        <v>-55.881999999999998</v>
      </c>
      <c r="M2429" s="31">
        <v>42276.329432870371</v>
      </c>
      <c r="N2429" s="33">
        <v>1.98</v>
      </c>
      <c r="O2429" s="33">
        <v>49.59</v>
      </c>
      <c r="P2429" s="32">
        <v>10.3606</v>
      </c>
      <c r="Q2429" s="32">
        <v>1.3265</v>
      </c>
      <c r="R2429" s="32">
        <v>14.263</v>
      </c>
      <c r="S2429" s="32">
        <v>4.7251000000000003</v>
      </c>
      <c r="T2429" s="32">
        <v>10.7742</v>
      </c>
      <c r="U2429" s="32">
        <v>2.3081999999999998</v>
      </c>
      <c r="V2429" s="32">
        <v>14.2621</v>
      </c>
      <c r="W2429" s="32">
        <v>4.3856000000000002</v>
      </c>
      <c r="X2429" s="32">
        <v>31.7546</v>
      </c>
      <c r="Y2429" s="32">
        <v>31.536899999999999</v>
      </c>
      <c r="Z2429" s="32">
        <v>32.258899999999997</v>
      </c>
      <c r="AA2429" s="32">
        <v>0.26219999999999999</v>
      </c>
      <c r="AB2429" s="32"/>
      <c r="AC2429" s="32"/>
      <c r="AD2429" s="32"/>
      <c r="AE2429" s="32"/>
      <c r="AF2429" s="32">
        <v>6.6245000000000003</v>
      </c>
      <c r="AG2429" s="32">
        <v>5.9260000000000002</v>
      </c>
      <c r="AH2429" s="32">
        <v>7.7145999999999999</v>
      </c>
      <c r="AI2429" s="32">
        <v>0.66080000000000005</v>
      </c>
      <c r="AJ2429" s="41"/>
      <c r="AK2429" s="41"/>
      <c r="AL2429" s="41"/>
      <c r="AM2429" s="41"/>
      <c r="AN2429" s="32">
        <v>2.3609</v>
      </c>
      <c r="AO2429" s="32"/>
      <c r="AP2429" s="32">
        <v>14.2591</v>
      </c>
      <c r="AQ2429" s="32">
        <v>4.3E-3</v>
      </c>
      <c r="AR2429" s="32">
        <v>14.26</v>
      </c>
      <c r="AS2429" s="32">
        <v>3.8E-3</v>
      </c>
      <c r="AT2429" s="32">
        <v>31.538</v>
      </c>
      <c r="AU2429" s="32">
        <v>2.9999999999999997E-4</v>
      </c>
      <c r="AV2429" s="32"/>
      <c r="AW2429" s="32"/>
      <c r="AX2429" s="32">
        <v>-0.42330000000000001</v>
      </c>
      <c r="AY2429">
        <v>71.400000000000006</v>
      </c>
      <c r="AZ2429">
        <v>-0.42059999999999997</v>
      </c>
      <c r="BA2429">
        <v>79.33</v>
      </c>
      <c r="BB2429">
        <v>80</v>
      </c>
      <c r="BC2429">
        <v>79.33</v>
      </c>
      <c r="BD2429" s="32">
        <v>-0.42049999999999998</v>
      </c>
      <c r="BE2429" s="32">
        <v>-0.42059999999999997</v>
      </c>
      <c r="BF2429" s="32">
        <v>32.466299999999997</v>
      </c>
      <c r="BG2429" s="32"/>
      <c r="BH2429" s="32"/>
      <c r="BI2429" s="34"/>
      <c r="BJ2429" s="34">
        <v>45</v>
      </c>
      <c r="BK2429" s="34">
        <v>80</v>
      </c>
      <c r="BL2429" s="34">
        <v>35</v>
      </c>
      <c r="BM2429">
        <v>0</v>
      </c>
      <c r="BN2429" t="s">
        <v>2271</v>
      </c>
      <c r="BO2429" t="s">
        <v>8251</v>
      </c>
      <c r="BP2429" t="b">
        <v>1</v>
      </c>
    </row>
    <row r="2430" spans="1:68" x14ac:dyDescent="0.25">
      <c r="A2430" s="30" t="str">
        <f t="shared" si="38"/>
        <v>2015030108</v>
      </c>
      <c r="B2430" t="s">
        <v>245</v>
      </c>
      <c r="C2430">
        <v>108</v>
      </c>
      <c r="D2430" s="65" t="s">
        <v>8726</v>
      </c>
      <c r="E2430" t="s">
        <v>9063</v>
      </c>
      <c r="F2430">
        <v>0</v>
      </c>
      <c r="G2430">
        <v>2015</v>
      </c>
      <c r="H2430">
        <v>2</v>
      </c>
      <c r="I2430" s="34">
        <v>210.2</v>
      </c>
      <c r="J2430">
        <v>225</v>
      </c>
      <c r="K2430" s="32">
        <v>44.982300000000002</v>
      </c>
      <c r="L2430" s="32">
        <v>-56.137500000000003</v>
      </c>
      <c r="M2430" s="31">
        <v>42276.42759259259</v>
      </c>
      <c r="N2430" s="33">
        <v>4.96</v>
      </c>
      <c r="O2430" s="33">
        <v>49.59</v>
      </c>
      <c r="P2430" s="32">
        <v>9.1646000000000001</v>
      </c>
      <c r="Q2430" s="32">
        <v>0.33910000000000001</v>
      </c>
      <c r="R2430" s="32">
        <v>14.3085</v>
      </c>
      <c r="S2430" s="32">
        <v>5.3634000000000004</v>
      </c>
      <c r="T2430" s="32">
        <v>9.1720000000000006</v>
      </c>
      <c r="U2430" s="32">
        <v>0.29959999999999998</v>
      </c>
      <c r="V2430" s="32">
        <v>14.3088</v>
      </c>
      <c r="W2430" s="32">
        <v>5.3632</v>
      </c>
      <c r="X2430" s="32">
        <v>31.8901</v>
      </c>
      <c r="Y2430" s="32">
        <v>31.571999999999999</v>
      </c>
      <c r="Z2430" s="32">
        <v>32.558700000000002</v>
      </c>
      <c r="AA2430" s="32">
        <v>0.33729999999999999</v>
      </c>
      <c r="AB2430" s="32">
        <v>31.882000000000001</v>
      </c>
      <c r="AC2430" s="32">
        <v>31.568300000000001</v>
      </c>
      <c r="AD2430" s="32">
        <v>32.565100000000001</v>
      </c>
      <c r="AE2430" s="32">
        <v>0.33550000000000002</v>
      </c>
      <c r="AF2430" s="32">
        <v>6.5853000000000002</v>
      </c>
      <c r="AG2430" s="32">
        <v>5.9707999999999997</v>
      </c>
      <c r="AH2430" s="32">
        <v>7.2747999999999999</v>
      </c>
      <c r="AI2430" s="32">
        <v>0.51219999999999999</v>
      </c>
      <c r="AJ2430" s="41">
        <v>6.6012000000000004</v>
      </c>
      <c r="AK2430" s="41">
        <v>5.9104000000000001</v>
      </c>
      <c r="AL2430" s="41">
        <v>7.3535000000000004</v>
      </c>
      <c r="AM2430" s="41">
        <v>0.51949999999999996</v>
      </c>
      <c r="AN2430" s="32">
        <v>2.6360999999999999</v>
      </c>
      <c r="AO2430" s="32">
        <v>2.6455000000000002</v>
      </c>
      <c r="AP2430" s="32">
        <v>14.3085</v>
      </c>
      <c r="AQ2430" s="32">
        <v>0</v>
      </c>
      <c r="AR2430" s="32">
        <v>14.307499999999999</v>
      </c>
      <c r="AS2430" s="32">
        <v>0</v>
      </c>
      <c r="AT2430" s="32">
        <v>31.580200000000001</v>
      </c>
      <c r="AU2430" s="32">
        <v>0</v>
      </c>
      <c r="AV2430" s="32">
        <v>31.577000000000002</v>
      </c>
      <c r="AW2430" s="32">
        <v>0</v>
      </c>
      <c r="AX2430" s="32">
        <v>-0.69689999999999996</v>
      </c>
      <c r="AY2430">
        <v>105.11</v>
      </c>
      <c r="AZ2430">
        <v>-0.69640000000000002</v>
      </c>
      <c r="BA2430">
        <v>105.11</v>
      </c>
      <c r="BB2430">
        <v>225</v>
      </c>
      <c r="BD2430" s="32"/>
      <c r="BE2430" s="32"/>
      <c r="BF2430" s="32"/>
      <c r="BG2430" s="32"/>
      <c r="BH2430" s="32">
        <v>-0.69689999999999996</v>
      </c>
      <c r="BI2430" s="34">
        <v>106</v>
      </c>
      <c r="BJ2430" s="34">
        <v>39</v>
      </c>
      <c r="BK2430" s="34">
        <v>165</v>
      </c>
      <c r="BL2430" s="34">
        <v>126</v>
      </c>
      <c r="BM2430">
        <v>0</v>
      </c>
      <c r="BN2430" t="s">
        <v>2272</v>
      </c>
      <c r="BO2430" t="s">
        <v>8252</v>
      </c>
      <c r="BP2430" t="b">
        <v>1</v>
      </c>
    </row>
    <row r="2431" spans="1:68" x14ac:dyDescent="0.25">
      <c r="A2431" s="30" t="str">
        <f t="shared" si="38"/>
        <v>2015030110</v>
      </c>
      <c r="B2431" t="s">
        <v>245</v>
      </c>
      <c r="C2431">
        <v>110</v>
      </c>
      <c r="D2431" s="65" t="s">
        <v>8825</v>
      </c>
      <c r="E2431" t="s">
        <v>9062</v>
      </c>
      <c r="F2431">
        <v>0</v>
      </c>
      <c r="G2431">
        <v>2015</v>
      </c>
      <c r="H2431">
        <v>2</v>
      </c>
      <c r="I2431" s="34">
        <v>383.5</v>
      </c>
      <c r="J2431">
        <v>389.5</v>
      </c>
      <c r="K2431" s="32">
        <v>44.923200000000001</v>
      </c>
      <c r="L2431" s="32">
        <v>-56.436300000000003</v>
      </c>
      <c r="M2431" s="31">
        <v>42276.535925925928</v>
      </c>
      <c r="N2431" s="33">
        <v>3.97</v>
      </c>
      <c r="O2431" s="33">
        <v>49.59</v>
      </c>
      <c r="P2431" s="32">
        <v>11.741099999999999</v>
      </c>
      <c r="Q2431" s="32">
        <v>5.1759000000000004</v>
      </c>
      <c r="R2431" s="32">
        <v>15.9505</v>
      </c>
      <c r="S2431" s="32">
        <v>4.6066000000000003</v>
      </c>
      <c r="T2431" s="32">
        <v>11.740600000000001</v>
      </c>
      <c r="U2431" s="32">
        <v>5.1677999999999997</v>
      </c>
      <c r="V2431" s="32">
        <v>15.949299999999999</v>
      </c>
      <c r="W2431" s="32">
        <v>4.6073000000000004</v>
      </c>
      <c r="X2431" s="32">
        <v>32.1676</v>
      </c>
      <c r="Y2431" s="32">
        <v>31.763999999999999</v>
      </c>
      <c r="Z2431" s="32">
        <v>32.884399999999999</v>
      </c>
      <c r="AA2431" s="32">
        <v>0.4219</v>
      </c>
      <c r="AB2431" s="32">
        <v>32.158799999999999</v>
      </c>
      <c r="AC2431" s="32">
        <v>31.759399999999999</v>
      </c>
      <c r="AD2431" s="32">
        <v>32.878</v>
      </c>
      <c r="AE2431" s="32">
        <v>0.41930000000000001</v>
      </c>
      <c r="AF2431" s="32">
        <v>6.4241000000000001</v>
      </c>
      <c r="AG2431" s="32">
        <v>5.8009000000000004</v>
      </c>
      <c r="AH2431" s="32">
        <v>7.4739000000000004</v>
      </c>
      <c r="AI2431" s="32">
        <v>0.59009999999999996</v>
      </c>
      <c r="AJ2431" s="41">
        <v>6.4436999999999998</v>
      </c>
      <c r="AK2431" s="41">
        <v>5.8000999999999996</v>
      </c>
      <c r="AL2431" s="41">
        <v>7.5330000000000004</v>
      </c>
      <c r="AM2431" s="41">
        <v>0.59379999999999999</v>
      </c>
      <c r="AN2431" s="32">
        <v>2.7040999999999999</v>
      </c>
      <c r="AO2431" s="32">
        <v>2.7027000000000001</v>
      </c>
      <c r="AP2431" s="32">
        <v>15.9434</v>
      </c>
      <c r="AQ2431" s="32">
        <v>4.0000000000000002E-4</v>
      </c>
      <c r="AR2431" s="32">
        <v>15.9429</v>
      </c>
      <c r="AS2431" s="32">
        <v>4.0000000000000002E-4</v>
      </c>
      <c r="AT2431" s="32">
        <v>31.764600000000002</v>
      </c>
      <c r="AU2431" s="32">
        <v>4.0000000000000002E-4</v>
      </c>
      <c r="AV2431" s="32">
        <v>31.760100000000001</v>
      </c>
      <c r="AW2431" s="32">
        <v>1E-4</v>
      </c>
      <c r="AX2431" s="32">
        <v>2.6425000000000001</v>
      </c>
      <c r="AY2431">
        <v>70.41</v>
      </c>
      <c r="AZ2431">
        <v>2.6404000000000001</v>
      </c>
      <c r="BA2431">
        <v>70.41</v>
      </c>
      <c r="BB2431">
        <v>400</v>
      </c>
      <c r="BC2431">
        <v>383.5</v>
      </c>
      <c r="BD2431" s="32">
        <v>5.6058000000000003</v>
      </c>
      <c r="BE2431" s="32">
        <v>5.6060999999999996</v>
      </c>
      <c r="BF2431" s="32">
        <v>34.945099999999996</v>
      </c>
      <c r="BG2431" s="32">
        <v>34.941400000000002</v>
      </c>
      <c r="BH2431" s="32">
        <v>2.6425000000000001</v>
      </c>
      <c r="BI2431" s="34">
        <v>71</v>
      </c>
      <c r="BJ2431" s="34">
        <v>56</v>
      </c>
      <c r="BK2431" s="34">
        <v>75</v>
      </c>
      <c r="BL2431" s="34">
        <v>19</v>
      </c>
      <c r="BM2431">
        <v>0</v>
      </c>
      <c r="BN2431" t="s">
        <v>2273</v>
      </c>
      <c r="BO2431" t="s">
        <v>8253</v>
      </c>
      <c r="BP2431" t="b">
        <v>1</v>
      </c>
    </row>
    <row r="2432" spans="1:68" x14ac:dyDescent="0.25">
      <c r="A2432" s="30" t="str">
        <f t="shared" si="38"/>
        <v>2015030113</v>
      </c>
      <c r="B2432" t="s">
        <v>245</v>
      </c>
      <c r="C2432">
        <v>113</v>
      </c>
      <c r="D2432" s="65" t="s">
        <v>8872</v>
      </c>
      <c r="E2432" t="s">
        <v>9061</v>
      </c>
      <c r="F2432">
        <v>0</v>
      </c>
      <c r="G2432">
        <v>2015</v>
      </c>
      <c r="H2432">
        <v>2</v>
      </c>
      <c r="I2432" s="34">
        <v>403.3</v>
      </c>
      <c r="J2432">
        <v>410.2</v>
      </c>
      <c r="K2432" s="32">
        <v>44.896000000000001</v>
      </c>
      <c r="L2432" s="32">
        <v>-56.6295</v>
      </c>
      <c r="M2432" s="31">
        <v>42276.678611111114</v>
      </c>
      <c r="N2432" s="33">
        <v>2.98</v>
      </c>
      <c r="O2432" s="33">
        <v>49.59</v>
      </c>
      <c r="P2432" s="32">
        <v>12.161799999999999</v>
      </c>
      <c r="Q2432" s="32">
        <v>5.3048000000000002</v>
      </c>
      <c r="R2432" s="32">
        <v>16.392800000000001</v>
      </c>
      <c r="S2432" s="32">
        <v>4.5909000000000004</v>
      </c>
      <c r="T2432" s="32">
        <v>12.1593</v>
      </c>
      <c r="U2432" s="32">
        <v>5.2861000000000002</v>
      </c>
      <c r="V2432" s="32">
        <v>16.3918</v>
      </c>
      <c r="W2432" s="32">
        <v>4.5926</v>
      </c>
      <c r="X2432" s="32">
        <v>32.256799999999998</v>
      </c>
      <c r="Y2432" s="32">
        <v>31.8843</v>
      </c>
      <c r="Z2432" s="32">
        <v>32.840699999999998</v>
      </c>
      <c r="AA2432" s="32">
        <v>0.39910000000000001</v>
      </c>
      <c r="AB2432" s="32">
        <v>32.248800000000003</v>
      </c>
      <c r="AC2432" s="32">
        <v>31.8797</v>
      </c>
      <c r="AD2432" s="32">
        <v>32.839700000000001</v>
      </c>
      <c r="AE2432" s="32">
        <v>0.39639999999999997</v>
      </c>
      <c r="AF2432" s="32">
        <v>6.4444999999999997</v>
      </c>
      <c r="AG2432" s="32">
        <v>5.7443999999999997</v>
      </c>
      <c r="AH2432" s="32">
        <v>7.3304</v>
      </c>
      <c r="AI2432" s="32">
        <v>0.63039999999999996</v>
      </c>
      <c r="AJ2432" s="41">
        <v>6.4721000000000002</v>
      </c>
      <c r="AK2432" s="41">
        <v>5.7523</v>
      </c>
      <c r="AL2432" s="41">
        <v>7.4401000000000002</v>
      </c>
      <c r="AM2432" s="41">
        <v>0.63929999999999998</v>
      </c>
      <c r="AN2432" s="32">
        <v>2.6558999999999999</v>
      </c>
      <c r="AO2432" s="32">
        <v>2.6574</v>
      </c>
      <c r="AP2432" s="32">
        <v>16.385300000000001</v>
      </c>
      <c r="AQ2432" s="32">
        <v>8.0999999999999996E-3</v>
      </c>
      <c r="AR2432" s="32">
        <v>16.385400000000001</v>
      </c>
      <c r="AS2432" s="32">
        <v>7.7000000000000002E-3</v>
      </c>
      <c r="AT2432" s="32">
        <v>31.8888</v>
      </c>
      <c r="AU2432" s="32">
        <v>2.0000000000000001E-4</v>
      </c>
      <c r="AV2432" s="32">
        <v>31.884399999999999</v>
      </c>
      <c r="AW2432" s="32">
        <v>1E-4</v>
      </c>
      <c r="AX2432" s="32">
        <v>3.5367999999999999</v>
      </c>
      <c r="AY2432">
        <v>65.45</v>
      </c>
      <c r="AZ2432">
        <v>3.5366</v>
      </c>
      <c r="BA2432">
        <v>65.45</v>
      </c>
      <c r="BB2432">
        <v>405</v>
      </c>
      <c r="BC2432">
        <v>403.3</v>
      </c>
      <c r="BD2432" s="32">
        <v>5.7270000000000003</v>
      </c>
      <c r="BE2432" s="32">
        <v>5.7268999999999997</v>
      </c>
      <c r="BF2432" s="32">
        <v>34.964199999999998</v>
      </c>
      <c r="BG2432" s="32">
        <v>34.960599999999999</v>
      </c>
      <c r="BH2432" s="32">
        <v>3.5367999999999999</v>
      </c>
      <c r="BI2432" s="34">
        <v>66</v>
      </c>
      <c r="BJ2432" s="34">
        <v>59</v>
      </c>
      <c r="BK2432" s="34">
        <v>76</v>
      </c>
      <c r="BL2432" s="34">
        <v>17</v>
      </c>
      <c r="BM2432">
        <v>0</v>
      </c>
      <c r="BN2432" t="s">
        <v>2274</v>
      </c>
      <c r="BO2432" t="s">
        <v>8254</v>
      </c>
      <c r="BP2432" t="b">
        <v>1</v>
      </c>
    </row>
    <row r="2433" spans="1:68" x14ac:dyDescent="0.25">
      <c r="A2433" s="30" t="str">
        <f t="shared" si="38"/>
        <v>2015030115</v>
      </c>
      <c r="B2433" t="s">
        <v>245</v>
      </c>
      <c r="C2433">
        <v>115</v>
      </c>
      <c r="D2433" s="65" t="s">
        <v>8841</v>
      </c>
      <c r="E2433" t="s">
        <v>9060</v>
      </c>
      <c r="F2433">
        <v>0</v>
      </c>
      <c r="G2433">
        <v>2015</v>
      </c>
      <c r="H2433">
        <v>2</v>
      </c>
      <c r="I2433" s="34">
        <v>413.2</v>
      </c>
      <c r="J2433">
        <v>424</v>
      </c>
      <c r="K2433" s="32">
        <v>44.847700000000003</v>
      </c>
      <c r="L2433" s="32">
        <v>-56.807000000000002</v>
      </c>
      <c r="M2433" s="31">
        <v>42276.76357638889</v>
      </c>
      <c r="N2433" s="33">
        <v>4.96</v>
      </c>
      <c r="O2433" s="33">
        <v>49.59</v>
      </c>
      <c r="P2433" s="32">
        <v>11.330399999999999</v>
      </c>
      <c r="Q2433" s="32">
        <v>4.4588999999999999</v>
      </c>
      <c r="R2433" s="32">
        <v>15.8185</v>
      </c>
      <c r="S2433" s="32">
        <v>4.3185000000000002</v>
      </c>
      <c r="T2433" s="32">
        <v>11.322800000000001</v>
      </c>
      <c r="U2433" s="32">
        <v>4.4531999999999998</v>
      </c>
      <c r="V2433" s="32">
        <v>15.817600000000001</v>
      </c>
      <c r="W2433" s="32">
        <v>4.3247</v>
      </c>
      <c r="X2433" s="32">
        <v>31.988600000000002</v>
      </c>
      <c r="Y2433" s="32">
        <v>31.633700000000001</v>
      </c>
      <c r="Z2433" s="32">
        <v>32.466500000000003</v>
      </c>
      <c r="AA2433" s="32">
        <v>0.3342</v>
      </c>
      <c r="AB2433" s="32">
        <v>31.9817</v>
      </c>
      <c r="AC2433" s="32">
        <v>31.6296</v>
      </c>
      <c r="AD2433" s="32">
        <v>32.461199999999998</v>
      </c>
      <c r="AE2433" s="32">
        <v>0.33279999999999998</v>
      </c>
      <c r="AF2433" s="32">
        <v>6.6573000000000002</v>
      </c>
      <c r="AG2433" s="32">
        <v>5.8251999999999997</v>
      </c>
      <c r="AH2433" s="32">
        <v>7.5225</v>
      </c>
      <c r="AI2433" s="32">
        <v>0.68899999999999995</v>
      </c>
      <c r="AJ2433" s="41">
        <v>6.6641000000000004</v>
      </c>
      <c r="AK2433" s="41">
        <v>5.7778</v>
      </c>
      <c r="AL2433" s="41">
        <v>7.5034000000000001</v>
      </c>
      <c r="AM2433" s="41">
        <v>0.70199999999999996</v>
      </c>
      <c r="AN2433" s="32">
        <v>2.5124</v>
      </c>
      <c r="AO2433" s="32">
        <v>2.5129999999999999</v>
      </c>
      <c r="AP2433" s="32">
        <v>15.8041</v>
      </c>
      <c r="AQ2433" s="32">
        <v>0</v>
      </c>
      <c r="AR2433" s="32">
        <v>15.8089</v>
      </c>
      <c r="AS2433" s="32">
        <v>0</v>
      </c>
      <c r="AT2433" s="32">
        <v>31.6447</v>
      </c>
      <c r="AU2433" s="32">
        <v>0</v>
      </c>
      <c r="AV2433" s="32">
        <v>31.640599999999999</v>
      </c>
      <c r="AW2433" s="32">
        <v>0</v>
      </c>
      <c r="AX2433" s="32">
        <v>3.1758999999999999</v>
      </c>
      <c r="AY2433">
        <v>70.41</v>
      </c>
      <c r="AZ2433">
        <v>3.1749000000000001</v>
      </c>
      <c r="BA2433">
        <v>70.41</v>
      </c>
      <c r="BC2433">
        <v>413.2</v>
      </c>
      <c r="BD2433" s="32">
        <v>5.7450000000000001</v>
      </c>
      <c r="BE2433" s="32">
        <v>5.7449000000000003</v>
      </c>
      <c r="BF2433" s="32">
        <v>34.951799999999999</v>
      </c>
      <c r="BG2433" s="32">
        <v>34.948700000000002</v>
      </c>
      <c r="BH2433" s="32">
        <v>3.1758999999999999</v>
      </c>
      <c r="BI2433" s="34">
        <v>71</v>
      </c>
      <c r="BJ2433" s="34">
        <v>66</v>
      </c>
      <c r="BK2433" s="34">
        <v>87</v>
      </c>
      <c r="BL2433" s="34">
        <v>21</v>
      </c>
      <c r="BM2433">
        <v>0</v>
      </c>
      <c r="BN2433" t="s">
        <v>2275</v>
      </c>
      <c r="BO2433" t="s">
        <v>8255</v>
      </c>
      <c r="BP2433" t="b">
        <v>1</v>
      </c>
    </row>
    <row r="2434" spans="1:68" x14ac:dyDescent="0.25">
      <c r="A2434" s="30" t="str">
        <f t="shared" si="38"/>
        <v>2015030117</v>
      </c>
      <c r="B2434" t="s">
        <v>245</v>
      </c>
      <c r="C2434">
        <v>117</v>
      </c>
      <c r="D2434" s="65" t="s">
        <v>8767</v>
      </c>
      <c r="E2434" t="s">
        <v>9059</v>
      </c>
      <c r="F2434">
        <v>0</v>
      </c>
      <c r="G2434">
        <v>2015</v>
      </c>
      <c r="H2434">
        <v>2</v>
      </c>
      <c r="I2434" s="34">
        <v>421.1</v>
      </c>
      <c r="J2434">
        <v>428</v>
      </c>
      <c r="K2434" s="32">
        <v>44.810699999999997</v>
      </c>
      <c r="L2434" s="32">
        <v>-57.025199999999998</v>
      </c>
      <c r="M2434" s="31">
        <v>42276.857731481483</v>
      </c>
      <c r="N2434" s="33">
        <v>3.97</v>
      </c>
      <c r="O2434" s="33">
        <v>49.59</v>
      </c>
      <c r="P2434" s="32">
        <v>10.0167</v>
      </c>
      <c r="Q2434" s="32">
        <v>1.6998</v>
      </c>
      <c r="R2434" s="32">
        <v>15.6097</v>
      </c>
      <c r="S2434" s="32">
        <v>5.5762</v>
      </c>
      <c r="T2434" s="32">
        <v>10.0312</v>
      </c>
      <c r="U2434" s="32">
        <v>1.7044999999999999</v>
      </c>
      <c r="V2434" s="32">
        <v>15.611499999999999</v>
      </c>
      <c r="W2434" s="32">
        <v>5.5690999999999997</v>
      </c>
      <c r="X2434" s="32">
        <v>31.851800000000001</v>
      </c>
      <c r="Y2434" s="32">
        <v>31.345600000000001</v>
      </c>
      <c r="Z2434" s="32">
        <v>32.242899999999999</v>
      </c>
      <c r="AA2434" s="32">
        <v>0.3201</v>
      </c>
      <c r="AB2434" s="32">
        <v>31.8368</v>
      </c>
      <c r="AC2434" s="32">
        <v>31.340900000000001</v>
      </c>
      <c r="AD2434" s="32">
        <v>32.233600000000003</v>
      </c>
      <c r="AE2434" s="32">
        <v>0.3135</v>
      </c>
      <c r="AF2434" s="32">
        <v>6.6516999999999999</v>
      </c>
      <c r="AG2434" s="32">
        <v>5.9390000000000001</v>
      </c>
      <c r="AH2434" s="32">
        <v>7.5717999999999996</v>
      </c>
      <c r="AI2434" s="32">
        <v>0.65100000000000002</v>
      </c>
      <c r="AJ2434" s="41">
        <v>6.6906999999999996</v>
      </c>
      <c r="AK2434" s="41">
        <v>5.93</v>
      </c>
      <c r="AL2434" s="41">
        <v>7.5805999999999996</v>
      </c>
      <c r="AM2434" s="41">
        <v>0.65739999999999998</v>
      </c>
      <c r="AN2434" s="32">
        <v>2.7570000000000001</v>
      </c>
      <c r="AO2434" s="32">
        <v>2.7517999999999998</v>
      </c>
      <c r="AP2434" s="32">
        <v>15.6061</v>
      </c>
      <c r="AQ2434" s="32">
        <v>6.9999999999999999E-4</v>
      </c>
      <c r="AR2434" s="32">
        <v>15.606</v>
      </c>
      <c r="AS2434" s="32">
        <v>1E-3</v>
      </c>
      <c r="AT2434" s="32">
        <v>31.347300000000001</v>
      </c>
      <c r="AU2434" s="32">
        <v>4.0000000000000002E-4</v>
      </c>
      <c r="AV2434" s="32">
        <v>31.343800000000002</v>
      </c>
      <c r="AW2434" s="32">
        <v>1E-4</v>
      </c>
      <c r="AX2434" s="32">
        <v>0.2097</v>
      </c>
      <c r="AY2434">
        <v>84.29</v>
      </c>
      <c r="AZ2434">
        <v>0.21340000000000001</v>
      </c>
      <c r="BA2434">
        <v>84.29</v>
      </c>
      <c r="BC2434">
        <v>421.12</v>
      </c>
      <c r="BD2434" s="32">
        <v>5.7565</v>
      </c>
      <c r="BE2434" s="32">
        <v>5.7568000000000001</v>
      </c>
      <c r="BF2434" s="32">
        <v>34.9557</v>
      </c>
      <c r="BG2434" s="32">
        <v>34.952399999999997</v>
      </c>
      <c r="BH2434" s="32">
        <v>0.2097</v>
      </c>
      <c r="BI2434" s="34">
        <v>85</v>
      </c>
      <c r="BJ2434" s="34">
        <v>40</v>
      </c>
      <c r="BK2434" s="34">
        <v>110</v>
      </c>
      <c r="BL2434" s="34">
        <v>70</v>
      </c>
      <c r="BM2434">
        <v>0</v>
      </c>
      <c r="BN2434" t="s">
        <v>2276</v>
      </c>
      <c r="BO2434" t="s">
        <v>8256</v>
      </c>
      <c r="BP2434" t="b">
        <v>1</v>
      </c>
    </row>
    <row r="2435" spans="1:68" x14ac:dyDescent="0.25">
      <c r="A2435" s="30" t="str">
        <f t="shared" si="38"/>
        <v>2015030119</v>
      </c>
      <c r="B2435" t="s">
        <v>245</v>
      </c>
      <c r="C2435">
        <v>119</v>
      </c>
      <c r="D2435" s="65" t="s">
        <v>8842</v>
      </c>
      <c r="E2435" t="s">
        <v>9058</v>
      </c>
      <c r="F2435">
        <v>0</v>
      </c>
      <c r="G2435">
        <v>2015</v>
      </c>
      <c r="H2435">
        <v>2</v>
      </c>
      <c r="I2435" s="34">
        <v>391.4</v>
      </c>
      <c r="J2435">
        <v>400</v>
      </c>
      <c r="K2435" s="32">
        <v>44.777700000000003</v>
      </c>
      <c r="L2435" s="32">
        <v>-57.2532</v>
      </c>
      <c r="M2435" s="31">
        <v>42276.954652777778</v>
      </c>
      <c r="N2435" s="33">
        <v>1.98</v>
      </c>
      <c r="O2435" s="33">
        <v>49.59</v>
      </c>
      <c r="P2435" s="32">
        <v>10.0747</v>
      </c>
      <c r="Q2435" s="32">
        <v>2.9417</v>
      </c>
      <c r="R2435" s="32">
        <v>15.715400000000001</v>
      </c>
      <c r="S2435" s="32">
        <v>5.1660000000000004</v>
      </c>
      <c r="T2435" s="32">
        <v>10.085100000000001</v>
      </c>
      <c r="U2435" s="32">
        <v>2.9502000000000002</v>
      </c>
      <c r="V2435" s="32">
        <v>15.7142</v>
      </c>
      <c r="W2435" s="32">
        <v>5.1628999999999996</v>
      </c>
      <c r="X2435" s="32">
        <v>31.667999999999999</v>
      </c>
      <c r="Y2435" s="32">
        <v>31.2364</v>
      </c>
      <c r="Z2435" s="32">
        <v>32.162599999999998</v>
      </c>
      <c r="AA2435" s="32">
        <v>0.40100000000000002</v>
      </c>
      <c r="AB2435" s="32">
        <v>31.656600000000001</v>
      </c>
      <c r="AC2435" s="32">
        <v>31.232700000000001</v>
      </c>
      <c r="AD2435" s="32">
        <v>32.150799999999997</v>
      </c>
      <c r="AE2435" s="32">
        <v>0.39879999999999999</v>
      </c>
      <c r="AF2435" s="32">
        <v>6.7443999999999997</v>
      </c>
      <c r="AG2435" s="32">
        <v>5.7613000000000003</v>
      </c>
      <c r="AH2435" s="32">
        <v>7.5693999999999999</v>
      </c>
      <c r="AI2435" s="32">
        <v>0.70650000000000002</v>
      </c>
      <c r="AJ2435" s="41">
        <v>6.7584</v>
      </c>
      <c r="AK2435" s="41">
        <v>5.7458999999999998</v>
      </c>
      <c r="AL2435" s="41">
        <v>7.4976000000000003</v>
      </c>
      <c r="AM2435" s="41">
        <v>0.69689999999999996</v>
      </c>
      <c r="AN2435" s="32">
        <v>2.7010999999999998</v>
      </c>
      <c r="AO2435" s="32">
        <v>2.6941000000000002</v>
      </c>
      <c r="AP2435" s="32">
        <v>15.705</v>
      </c>
      <c r="AQ2435" s="32">
        <v>1.1999999999999999E-3</v>
      </c>
      <c r="AR2435" s="32">
        <v>15.7043</v>
      </c>
      <c r="AS2435" s="32">
        <v>8.9999999999999998E-4</v>
      </c>
      <c r="AT2435" s="32">
        <v>31.2409</v>
      </c>
      <c r="AU2435" s="32">
        <v>4.0000000000000002E-4</v>
      </c>
      <c r="AV2435" s="32">
        <v>31.237100000000002</v>
      </c>
      <c r="AW2435" s="32">
        <v>2.9999999999999997E-4</v>
      </c>
      <c r="AX2435" s="32">
        <v>4.7699999999999999E-2</v>
      </c>
      <c r="AY2435">
        <v>117.01</v>
      </c>
      <c r="AZ2435">
        <v>4.9099999999999998E-2</v>
      </c>
      <c r="BA2435">
        <v>118</v>
      </c>
      <c r="BB2435">
        <v>400</v>
      </c>
      <c r="BC2435">
        <v>391.43</v>
      </c>
      <c r="BD2435" s="32">
        <v>6.2805999999999997</v>
      </c>
      <c r="BE2435" s="32">
        <v>6.2889999999999997</v>
      </c>
      <c r="BF2435" s="32">
        <v>34.902799999999999</v>
      </c>
      <c r="BG2435" s="32">
        <v>34.898699999999998</v>
      </c>
      <c r="BH2435" s="32">
        <v>4.7699999999999999E-2</v>
      </c>
      <c r="BI2435" s="34">
        <v>118</v>
      </c>
      <c r="BJ2435" s="34">
        <v>43</v>
      </c>
      <c r="BK2435" s="34">
        <v>143</v>
      </c>
      <c r="BL2435" s="34">
        <v>100</v>
      </c>
      <c r="BM2435">
        <v>0</v>
      </c>
      <c r="BN2435" t="s">
        <v>2277</v>
      </c>
      <c r="BO2435" t="s">
        <v>8257</v>
      </c>
      <c r="BP2435" t="b">
        <v>1</v>
      </c>
    </row>
    <row r="2436" spans="1:68" x14ac:dyDescent="0.25">
      <c r="A2436" s="30" t="str">
        <f t="shared" ref="A2436:A2499" si="39">IF(LEN(B2436)=5,MID(B2436,1,2)+1900&amp;MID(B2436,3,3)&amp;TEXT(TRIM(C2436),"000"),IF(LEN(B2436)=7,B2436&amp;TEXT(TRIM(C2436),"000"),MID(B2436,4,7)&amp;TEXT(TRIM(C2436),"000")))</f>
        <v>2015030121</v>
      </c>
      <c r="B2436" t="s">
        <v>245</v>
      </c>
      <c r="C2436">
        <v>121</v>
      </c>
      <c r="D2436" s="65" t="s">
        <v>8895</v>
      </c>
      <c r="E2436" t="s">
        <v>9057</v>
      </c>
      <c r="F2436">
        <v>0</v>
      </c>
      <c r="G2436">
        <v>2015</v>
      </c>
      <c r="H2436">
        <v>2</v>
      </c>
      <c r="I2436" s="34">
        <v>70.400000000000006</v>
      </c>
      <c r="J2436">
        <v>75</v>
      </c>
      <c r="K2436" s="32">
        <v>44.761299999999999</v>
      </c>
      <c r="L2436" s="32">
        <v>-57.348500000000001</v>
      </c>
      <c r="M2436" s="31">
        <v>42277.016342592593</v>
      </c>
      <c r="N2436" s="33">
        <v>3.97</v>
      </c>
      <c r="O2436" s="33">
        <v>49.59</v>
      </c>
      <c r="P2436" s="32">
        <v>9.7057000000000002</v>
      </c>
      <c r="Q2436" s="32">
        <v>2.9285000000000001</v>
      </c>
      <c r="R2436" s="32">
        <v>15.787599999999999</v>
      </c>
      <c r="S2436" s="32">
        <v>5.2930999999999999</v>
      </c>
      <c r="T2436" s="32">
        <v>9.7210999999999999</v>
      </c>
      <c r="U2436" s="32">
        <v>2.9275000000000002</v>
      </c>
      <c r="V2436" s="32">
        <v>15.7873</v>
      </c>
      <c r="W2436" s="32">
        <v>5.2858999999999998</v>
      </c>
      <c r="X2436" s="32">
        <v>31.6511</v>
      </c>
      <c r="Y2436" s="32">
        <v>31.076499999999999</v>
      </c>
      <c r="Z2436" s="32">
        <v>32.178199999999997</v>
      </c>
      <c r="AA2436" s="32">
        <v>0.44119999999999998</v>
      </c>
      <c r="AB2436" s="32">
        <v>31.639199999999999</v>
      </c>
      <c r="AC2436" s="32">
        <v>31.072700000000001</v>
      </c>
      <c r="AD2436" s="32">
        <v>32.186199999999999</v>
      </c>
      <c r="AE2436" s="32">
        <v>0.43890000000000001</v>
      </c>
      <c r="AF2436" s="32">
        <v>6.593</v>
      </c>
      <c r="AG2436" s="32">
        <v>5.8887</v>
      </c>
      <c r="AH2436" s="32">
        <v>7.3343999999999996</v>
      </c>
      <c r="AI2436" s="32">
        <v>0.56259999999999999</v>
      </c>
      <c r="AJ2436" s="41">
        <v>6.6052999999999997</v>
      </c>
      <c r="AK2436" s="41">
        <v>5.8510999999999997</v>
      </c>
      <c r="AL2436" s="41">
        <v>7.3428000000000004</v>
      </c>
      <c r="AM2436" s="41">
        <v>0.54869999999999997</v>
      </c>
      <c r="AN2436" s="32">
        <v>2.8243999999999998</v>
      </c>
      <c r="AO2436" s="32">
        <v>2.8220999999999998</v>
      </c>
      <c r="AP2436" s="32">
        <v>15.787100000000001</v>
      </c>
      <c r="AQ2436" s="32">
        <v>8.0000000000000004E-4</v>
      </c>
      <c r="AR2436" s="32">
        <v>15.786799999999999</v>
      </c>
      <c r="AS2436" s="32">
        <v>8.0000000000000004E-4</v>
      </c>
      <c r="AT2436" s="32">
        <v>31.076599999999999</v>
      </c>
      <c r="AU2436" s="32">
        <v>0</v>
      </c>
      <c r="AV2436" s="32">
        <v>31.072800000000001</v>
      </c>
      <c r="AW2436" s="32">
        <v>1E-4</v>
      </c>
      <c r="AX2436" s="32">
        <v>2.927</v>
      </c>
      <c r="AY2436">
        <v>63.47</v>
      </c>
      <c r="AZ2436">
        <v>2.8982999999999999</v>
      </c>
      <c r="BA2436">
        <v>63.47</v>
      </c>
      <c r="BD2436" s="32"/>
      <c r="BE2436" s="32"/>
      <c r="BF2436" s="32"/>
      <c r="BG2436" s="32"/>
      <c r="BH2436" s="32"/>
      <c r="BI2436" s="34"/>
      <c r="BJ2436" s="34">
        <v>43</v>
      </c>
      <c r="BK2436" s="34">
        <v>71</v>
      </c>
      <c r="BL2436" s="34">
        <v>26</v>
      </c>
      <c r="BM2436">
        <v>0</v>
      </c>
      <c r="BN2436" t="s">
        <v>2278</v>
      </c>
      <c r="BO2436" t="s">
        <v>8258</v>
      </c>
      <c r="BP2436" t="b">
        <v>1</v>
      </c>
    </row>
    <row r="2437" spans="1:68" x14ac:dyDescent="0.25">
      <c r="A2437" s="30" t="str">
        <f t="shared" si="39"/>
        <v>2015030123</v>
      </c>
      <c r="B2437" t="s">
        <v>245</v>
      </c>
      <c r="C2437">
        <v>123</v>
      </c>
      <c r="D2437" s="65" t="s">
        <v>8755</v>
      </c>
      <c r="E2437" t="s">
        <v>9056</v>
      </c>
      <c r="F2437">
        <v>0</v>
      </c>
      <c r="G2437">
        <v>2015</v>
      </c>
      <c r="H2437">
        <v>2</v>
      </c>
      <c r="I2437" s="34">
        <v>52.6</v>
      </c>
      <c r="J2437">
        <v>57</v>
      </c>
      <c r="K2437" s="32">
        <v>44.7455</v>
      </c>
      <c r="L2437" s="32">
        <v>-57.473199999999999</v>
      </c>
      <c r="M2437" s="31">
        <v>42277.072465277779</v>
      </c>
      <c r="N2437" s="33">
        <v>2.98</v>
      </c>
      <c r="O2437" s="33">
        <v>49.59</v>
      </c>
      <c r="P2437" s="32">
        <v>11.023999999999999</v>
      </c>
      <c r="Q2437" s="32">
        <v>6.9531999999999998</v>
      </c>
      <c r="R2437" s="32">
        <v>15.988300000000001</v>
      </c>
      <c r="S2437" s="32">
        <v>4.0617000000000001</v>
      </c>
      <c r="T2437" s="32">
        <v>11.0312</v>
      </c>
      <c r="U2437" s="32">
        <v>6.9526000000000003</v>
      </c>
      <c r="V2437" s="32">
        <v>15.985900000000001</v>
      </c>
      <c r="W2437" s="32">
        <v>4.0621</v>
      </c>
      <c r="X2437" s="32">
        <v>31.8215</v>
      </c>
      <c r="Y2437" s="32">
        <v>31.407499999999999</v>
      </c>
      <c r="Z2437" s="32">
        <v>32.176600000000001</v>
      </c>
      <c r="AA2437" s="32">
        <v>0.3412</v>
      </c>
      <c r="AB2437" s="32">
        <v>31.811599999999999</v>
      </c>
      <c r="AC2437" s="32">
        <v>31.403400000000001</v>
      </c>
      <c r="AD2437" s="32">
        <v>32.171999999999997</v>
      </c>
      <c r="AE2437" s="32">
        <v>0.34</v>
      </c>
      <c r="AF2437" s="32">
        <v>6.3064</v>
      </c>
      <c r="AG2437" s="32">
        <v>5.6896000000000004</v>
      </c>
      <c r="AH2437" s="32">
        <v>6.7773000000000003</v>
      </c>
      <c r="AI2437" s="32">
        <v>0.45429999999999998</v>
      </c>
      <c r="AJ2437" s="41">
        <v>6.3048000000000002</v>
      </c>
      <c r="AK2437" s="41">
        <v>5.6622000000000003</v>
      </c>
      <c r="AL2437" s="41">
        <v>6.7210000000000001</v>
      </c>
      <c r="AM2437" s="41">
        <v>0.43969999999999998</v>
      </c>
      <c r="AN2437" s="32">
        <v>2.2086999999999999</v>
      </c>
      <c r="AO2437" s="32">
        <v>2.2084000000000001</v>
      </c>
      <c r="AP2437" s="32">
        <v>15.976599999999999</v>
      </c>
      <c r="AQ2437" s="32">
        <v>1.04E-2</v>
      </c>
      <c r="AR2437" s="32">
        <v>15.9777</v>
      </c>
      <c r="AS2437" s="32">
        <v>7.1000000000000004E-3</v>
      </c>
      <c r="AT2437" s="32">
        <v>31.407599999999999</v>
      </c>
      <c r="AU2437" s="32">
        <v>1E-4</v>
      </c>
      <c r="AV2437" s="32">
        <v>31.403700000000001</v>
      </c>
      <c r="AW2437" s="32">
        <v>2.9999999999999997E-4</v>
      </c>
      <c r="AX2437" s="32">
        <v>6.9531999999999998</v>
      </c>
      <c r="AY2437">
        <v>49.59</v>
      </c>
      <c r="AZ2437">
        <v>6.9526000000000003</v>
      </c>
      <c r="BA2437">
        <v>49.59</v>
      </c>
      <c r="BD2437" s="32"/>
      <c r="BE2437" s="32"/>
      <c r="BF2437" s="32"/>
      <c r="BG2437" s="32"/>
      <c r="BH2437" s="32"/>
      <c r="BI2437" s="34"/>
      <c r="BJ2437" s="34"/>
      <c r="BK2437" s="34"/>
      <c r="BL2437" s="34"/>
      <c r="BM2437">
        <v>-1</v>
      </c>
      <c r="BN2437" t="s">
        <v>2279</v>
      </c>
      <c r="BO2437" t="s">
        <v>8259</v>
      </c>
      <c r="BP2437" t="b">
        <v>1</v>
      </c>
    </row>
    <row r="2438" spans="1:68" x14ac:dyDescent="0.25">
      <c r="A2438" s="30" t="str">
        <f t="shared" si="39"/>
        <v>2015030125</v>
      </c>
      <c r="B2438" t="s">
        <v>245</v>
      </c>
      <c r="C2438">
        <v>125</v>
      </c>
      <c r="D2438" s="65" t="s">
        <v>8730</v>
      </c>
      <c r="E2438" t="s">
        <v>9055</v>
      </c>
      <c r="F2438">
        <v>0</v>
      </c>
      <c r="G2438">
        <v>2015</v>
      </c>
      <c r="H2438">
        <v>2</v>
      </c>
      <c r="I2438" s="34">
        <v>30.7</v>
      </c>
      <c r="J2438">
        <v>37</v>
      </c>
      <c r="K2438" s="32">
        <v>44.718499999999999</v>
      </c>
      <c r="L2438" s="32">
        <v>-57.652200000000001</v>
      </c>
      <c r="M2438" s="31">
        <v>42277.132037037038</v>
      </c>
      <c r="N2438" s="33">
        <v>2.98</v>
      </c>
      <c r="O2438" s="33">
        <v>30.75</v>
      </c>
      <c r="P2438" s="32"/>
      <c r="Q2438" s="32"/>
      <c r="R2438" s="32"/>
      <c r="S2438" s="32"/>
      <c r="T2438" s="32"/>
      <c r="U2438" s="32"/>
      <c r="V2438" s="32"/>
      <c r="W2438" s="32"/>
      <c r="X2438" s="32"/>
      <c r="Y2438" s="32"/>
      <c r="Z2438" s="32"/>
      <c r="AA2438" s="32"/>
      <c r="AB2438" s="32"/>
      <c r="AC2438" s="32"/>
      <c r="AD2438" s="32"/>
      <c r="AE2438" s="32"/>
      <c r="AF2438" s="32"/>
      <c r="AG2438" s="32"/>
      <c r="AH2438" s="32"/>
      <c r="AI2438" s="32"/>
      <c r="AJ2438" s="41"/>
      <c r="AK2438" s="41"/>
      <c r="AL2438" s="41"/>
      <c r="AM2438" s="41"/>
      <c r="AN2438" s="32"/>
      <c r="AO2438" s="32"/>
      <c r="AP2438" s="32">
        <v>15.876899999999999</v>
      </c>
      <c r="AQ2438" s="32">
        <v>2.3E-3</v>
      </c>
      <c r="AR2438" s="32">
        <v>15.8765</v>
      </c>
      <c r="AS2438" s="32">
        <v>1.6000000000000001E-3</v>
      </c>
      <c r="AT2438" s="32">
        <v>31.4876</v>
      </c>
      <c r="AU2438" s="32">
        <v>1E-4</v>
      </c>
      <c r="AV2438" s="32">
        <v>31.483799999999999</v>
      </c>
      <c r="AW2438" s="32">
        <v>1E-4</v>
      </c>
      <c r="AX2438" s="32">
        <v>13.2522</v>
      </c>
      <c r="AY2438">
        <v>29.76</v>
      </c>
      <c r="AZ2438">
        <v>13.2758</v>
      </c>
      <c r="BA2438">
        <v>30.75</v>
      </c>
      <c r="BD2438" s="32"/>
      <c r="BE2438" s="32"/>
      <c r="BF2438" s="32"/>
      <c r="BG2438" s="32"/>
      <c r="BH2438" s="32"/>
      <c r="BI2438" s="34"/>
      <c r="BJ2438" s="34"/>
      <c r="BK2438" s="34"/>
      <c r="BL2438" s="34"/>
      <c r="BM2438">
        <v>-1</v>
      </c>
      <c r="BN2438" t="s">
        <v>2280</v>
      </c>
      <c r="BO2438" t="s">
        <v>8260</v>
      </c>
      <c r="BP2438" t="b">
        <v>1</v>
      </c>
    </row>
    <row r="2439" spans="1:68" x14ac:dyDescent="0.25">
      <c r="A2439" s="30" t="str">
        <f t="shared" si="39"/>
        <v>2015030127</v>
      </c>
      <c r="B2439" t="s">
        <v>245</v>
      </c>
      <c r="C2439">
        <v>127</v>
      </c>
      <c r="D2439" s="65" t="s">
        <v>8910</v>
      </c>
      <c r="E2439" t="s">
        <v>218</v>
      </c>
      <c r="F2439">
        <v>0</v>
      </c>
      <c r="G2439">
        <v>2015</v>
      </c>
      <c r="H2439">
        <v>2</v>
      </c>
      <c r="I2439" s="34">
        <v>4950.6000000000004</v>
      </c>
      <c r="J2439">
        <v>4900</v>
      </c>
      <c r="K2439" s="32">
        <v>40.672699999999999</v>
      </c>
      <c r="L2439" s="32">
        <v>-60.158999999999999</v>
      </c>
      <c r="M2439" s="31">
        <v>42278.279907407406</v>
      </c>
      <c r="N2439" s="33">
        <v>2.98</v>
      </c>
      <c r="O2439" s="33">
        <v>49.61</v>
      </c>
      <c r="P2439" s="32">
        <v>25.210100000000001</v>
      </c>
      <c r="Q2439" s="32">
        <v>23.9617</v>
      </c>
      <c r="R2439" s="32">
        <v>26.0671</v>
      </c>
      <c r="S2439" s="32">
        <v>0.89410000000000001</v>
      </c>
      <c r="T2439" s="32">
        <v>25.206299999999999</v>
      </c>
      <c r="U2439" s="32">
        <v>23.9634</v>
      </c>
      <c r="V2439" s="32">
        <v>26.067799999999998</v>
      </c>
      <c r="W2439" s="32">
        <v>0.89759999999999995</v>
      </c>
      <c r="X2439" s="32">
        <v>35.918500000000002</v>
      </c>
      <c r="Y2439" s="32">
        <v>35.798999999999999</v>
      </c>
      <c r="Z2439" s="32">
        <v>35.9634</v>
      </c>
      <c r="AA2439" s="32">
        <v>4.5900000000000003E-2</v>
      </c>
      <c r="AB2439" s="32">
        <v>35.913200000000003</v>
      </c>
      <c r="AC2439" s="32">
        <v>35.793500000000002</v>
      </c>
      <c r="AD2439" s="32">
        <v>35.957299999999996</v>
      </c>
      <c r="AE2439" s="32">
        <v>4.5699999999999998E-2</v>
      </c>
      <c r="AF2439" s="32">
        <v>4.7319000000000004</v>
      </c>
      <c r="AG2439" s="32">
        <v>4.6548999999999996</v>
      </c>
      <c r="AH2439" s="32">
        <v>4.8552999999999997</v>
      </c>
      <c r="AI2439" s="32">
        <v>7.0900000000000005E-2</v>
      </c>
      <c r="AJ2439" s="41">
        <v>4.7363</v>
      </c>
      <c r="AK2439" s="41">
        <v>4.6348000000000003</v>
      </c>
      <c r="AL2439" s="41">
        <v>4.8611000000000004</v>
      </c>
      <c r="AM2439" s="41">
        <v>7.4099999999999999E-2</v>
      </c>
      <c r="AN2439" s="32">
        <v>0.64419999999999999</v>
      </c>
      <c r="AO2439" s="32">
        <v>0.64339999999999997</v>
      </c>
      <c r="AP2439" s="32">
        <v>26.057600000000001</v>
      </c>
      <c r="AQ2439" s="32">
        <v>3.0000000000000001E-3</v>
      </c>
      <c r="AR2439" s="32">
        <v>26.057400000000001</v>
      </c>
      <c r="AS2439" s="32">
        <v>3.0000000000000001E-3</v>
      </c>
      <c r="AT2439" s="32">
        <v>35.954999999999998</v>
      </c>
      <c r="AU2439" s="32">
        <v>5.0000000000000001E-4</v>
      </c>
      <c r="AV2439" s="32">
        <v>35.9495</v>
      </c>
      <c r="AW2439" s="32">
        <v>4.0000000000000002E-4</v>
      </c>
      <c r="AX2439" s="32">
        <v>2.2014999999999998</v>
      </c>
      <c r="AY2439">
        <v>4915.67</v>
      </c>
      <c r="AZ2439">
        <v>2.2029000000000001</v>
      </c>
      <c r="BA2439">
        <v>4915.67</v>
      </c>
      <c r="BB2439">
        <v>4884</v>
      </c>
      <c r="BC2439">
        <v>999.77</v>
      </c>
      <c r="BD2439" s="32">
        <v>4.5152000000000001</v>
      </c>
      <c r="BE2439" s="32">
        <v>4.5159000000000002</v>
      </c>
      <c r="BF2439" s="32">
        <v>34.9544</v>
      </c>
      <c r="BG2439" s="32">
        <v>34.953600000000002</v>
      </c>
      <c r="BH2439" s="32"/>
      <c r="BI2439" s="34"/>
      <c r="BJ2439" s="34"/>
      <c r="BK2439" s="34"/>
      <c r="BL2439" s="34"/>
      <c r="BM2439">
        <v>-1</v>
      </c>
      <c r="BN2439" t="s">
        <v>2281</v>
      </c>
      <c r="BO2439" t="s">
        <v>8261</v>
      </c>
      <c r="BP2439" t="b">
        <v>1</v>
      </c>
    </row>
    <row r="2440" spans="1:68" x14ac:dyDescent="0.25">
      <c r="A2440" s="30" t="str">
        <f t="shared" si="39"/>
        <v>2015030129</v>
      </c>
      <c r="B2440" t="s">
        <v>245</v>
      </c>
      <c r="C2440">
        <v>129</v>
      </c>
      <c r="D2440" s="65" t="s">
        <v>8769</v>
      </c>
      <c r="E2440" t="s">
        <v>217</v>
      </c>
      <c r="F2440">
        <v>0</v>
      </c>
      <c r="G2440">
        <v>2015</v>
      </c>
      <c r="H2440">
        <v>2</v>
      </c>
      <c r="I2440" s="34">
        <v>4824.3</v>
      </c>
      <c r="J2440">
        <v>4800</v>
      </c>
      <c r="K2440" s="32">
        <v>41.048499999999997</v>
      </c>
      <c r="L2440" s="32">
        <v>-60.460500000000003</v>
      </c>
      <c r="M2440" s="31">
        <v>42278.562627314815</v>
      </c>
      <c r="N2440" s="33">
        <v>7.94</v>
      </c>
      <c r="O2440" s="33">
        <v>49.61</v>
      </c>
      <c r="P2440" s="32">
        <v>24.200299999999999</v>
      </c>
      <c r="Q2440" s="32">
        <v>23.645600000000002</v>
      </c>
      <c r="R2440" s="32">
        <v>24.406500000000001</v>
      </c>
      <c r="S2440" s="32">
        <v>0.27300000000000002</v>
      </c>
      <c r="T2440" s="32">
        <v>24.2011</v>
      </c>
      <c r="U2440" s="32">
        <v>23.645600000000002</v>
      </c>
      <c r="V2440" s="32">
        <v>24.406700000000001</v>
      </c>
      <c r="W2440" s="32">
        <v>0.27289999999999998</v>
      </c>
      <c r="X2440" s="32">
        <v>35.793300000000002</v>
      </c>
      <c r="Y2440" s="32">
        <v>35.764800000000001</v>
      </c>
      <c r="Z2440" s="32">
        <v>35.918900000000001</v>
      </c>
      <c r="AA2440" s="32">
        <v>2.6800000000000001E-2</v>
      </c>
      <c r="AB2440" s="32">
        <v>35.785699999999999</v>
      </c>
      <c r="AC2440" s="32">
        <v>35.757599999999996</v>
      </c>
      <c r="AD2440" s="32">
        <v>35.907400000000003</v>
      </c>
      <c r="AE2440" s="32">
        <v>2.5600000000000001E-2</v>
      </c>
      <c r="AF2440" s="32">
        <v>4.8251999999999997</v>
      </c>
      <c r="AG2440" s="32">
        <v>4.7930999999999999</v>
      </c>
      <c r="AH2440" s="32">
        <v>4.8772000000000002</v>
      </c>
      <c r="AI2440" s="32">
        <v>2.1700000000000001E-2</v>
      </c>
      <c r="AJ2440" s="41">
        <v>4.8341000000000003</v>
      </c>
      <c r="AK2440" s="41">
        <v>4.7995999999999999</v>
      </c>
      <c r="AL2440" s="41">
        <v>4.9039000000000001</v>
      </c>
      <c r="AM2440" s="41">
        <v>2.6800000000000001E-2</v>
      </c>
      <c r="AN2440" s="32"/>
      <c r="AO2440" s="32"/>
      <c r="AP2440" s="32"/>
      <c r="AQ2440" s="32"/>
      <c r="AR2440" s="32"/>
      <c r="AS2440" s="32"/>
      <c r="AT2440" s="32"/>
      <c r="AU2440" s="32"/>
      <c r="AV2440" s="32"/>
      <c r="AW2440" s="32"/>
      <c r="AX2440" s="32">
        <v>2.2185000000000001</v>
      </c>
      <c r="AY2440">
        <v>4798.12</v>
      </c>
      <c r="AZ2440">
        <v>2.2199</v>
      </c>
      <c r="BA2440">
        <v>4798.12</v>
      </c>
      <c r="BB2440">
        <v>4900</v>
      </c>
      <c r="BC2440">
        <v>999.73</v>
      </c>
      <c r="BD2440" s="32">
        <v>4.6146000000000003</v>
      </c>
      <c r="BE2440" s="32">
        <v>4.6154000000000002</v>
      </c>
      <c r="BF2440" s="32">
        <v>34.970399999999998</v>
      </c>
      <c r="BG2440" s="32">
        <v>34.9679</v>
      </c>
      <c r="BH2440" s="32"/>
      <c r="BI2440" s="34"/>
      <c r="BJ2440" s="34"/>
      <c r="BK2440" s="34"/>
      <c r="BL2440" s="34"/>
      <c r="BM2440">
        <v>-1</v>
      </c>
      <c r="BN2440" t="s">
        <v>2282</v>
      </c>
      <c r="BO2440" t="s">
        <v>8262</v>
      </c>
      <c r="BP2440" t="b">
        <v>1</v>
      </c>
    </row>
    <row r="2441" spans="1:68" x14ac:dyDescent="0.25">
      <c r="A2441" s="30" t="str">
        <f t="shared" si="39"/>
        <v>2015030131</v>
      </c>
      <c r="B2441" t="s">
        <v>245</v>
      </c>
      <c r="C2441">
        <v>131</v>
      </c>
      <c r="D2441" s="65" t="s">
        <v>8731</v>
      </c>
      <c r="E2441" t="s">
        <v>204</v>
      </c>
      <c r="F2441">
        <v>0</v>
      </c>
      <c r="G2441">
        <v>2015</v>
      </c>
      <c r="H2441">
        <v>2</v>
      </c>
      <c r="I2441" s="34">
        <v>4622.3</v>
      </c>
      <c r="J2441">
        <v>4593</v>
      </c>
      <c r="K2441" s="32">
        <v>41.420299999999997</v>
      </c>
      <c r="L2441" s="32">
        <v>-60.671999999999997</v>
      </c>
      <c r="M2441" s="31">
        <v>42278.814953703702</v>
      </c>
      <c r="N2441" s="33">
        <v>3.97</v>
      </c>
      <c r="O2441" s="33">
        <v>49.6</v>
      </c>
      <c r="P2441" s="32">
        <v>21.378699999999998</v>
      </c>
      <c r="Q2441" s="32">
        <v>17.538699999999999</v>
      </c>
      <c r="R2441" s="32">
        <v>23.792400000000001</v>
      </c>
      <c r="S2441" s="32">
        <v>2.2082000000000002</v>
      </c>
      <c r="T2441" s="32">
        <v>21.3782</v>
      </c>
      <c r="U2441" s="32">
        <v>17.566099999999999</v>
      </c>
      <c r="V2441" s="32">
        <v>23.791799999999999</v>
      </c>
      <c r="W2441" s="32">
        <v>2.2002999999999999</v>
      </c>
      <c r="X2441" s="32">
        <v>35.606499999999997</v>
      </c>
      <c r="Y2441" s="32">
        <v>35.29</v>
      </c>
      <c r="Z2441" s="32">
        <v>36.0212</v>
      </c>
      <c r="AA2441" s="32">
        <v>0.25480000000000003</v>
      </c>
      <c r="AB2441" s="32">
        <v>35.599400000000003</v>
      </c>
      <c r="AC2441" s="32">
        <v>35.285800000000002</v>
      </c>
      <c r="AD2441" s="32">
        <v>36.012599999999999</v>
      </c>
      <c r="AE2441" s="32">
        <v>0.2545</v>
      </c>
      <c r="AF2441" s="32">
        <v>5.0603999999999996</v>
      </c>
      <c r="AG2441" s="32">
        <v>4.4116999999999997</v>
      </c>
      <c r="AH2441" s="32">
        <v>5.4553000000000003</v>
      </c>
      <c r="AI2441" s="32">
        <v>0.2394</v>
      </c>
      <c r="AJ2441" s="41">
        <v>5.0446999999999997</v>
      </c>
      <c r="AK2441" s="41">
        <v>4.3604000000000003</v>
      </c>
      <c r="AL2441" s="41">
        <v>5.4832000000000001</v>
      </c>
      <c r="AM2441" s="41">
        <v>0.26</v>
      </c>
      <c r="AN2441" s="32">
        <v>2.0436000000000001</v>
      </c>
      <c r="AO2441" s="32">
        <v>2.0411999999999999</v>
      </c>
      <c r="AP2441" s="32">
        <v>23.283000000000001</v>
      </c>
      <c r="AQ2441" s="32">
        <v>1.2999999999999999E-3</v>
      </c>
      <c r="AR2441" s="32">
        <v>23.283300000000001</v>
      </c>
      <c r="AS2441" s="32">
        <v>1.6000000000000001E-3</v>
      </c>
      <c r="AT2441" s="32">
        <v>35.292099999999998</v>
      </c>
      <c r="AU2441" s="32">
        <v>2.8999999999999998E-3</v>
      </c>
      <c r="AV2441" s="32">
        <v>35.286499999999997</v>
      </c>
      <c r="AW2441" s="32">
        <v>8.0000000000000004E-4</v>
      </c>
      <c r="AX2441" s="32">
        <v>2.1909999999999998</v>
      </c>
      <c r="AY2441">
        <v>4600.91</v>
      </c>
      <c r="AZ2441">
        <v>2.1924000000000001</v>
      </c>
      <c r="BA2441">
        <v>4598.97</v>
      </c>
      <c r="BB2441">
        <v>4686</v>
      </c>
      <c r="BC2441">
        <v>999.7</v>
      </c>
      <c r="BD2441" s="32">
        <v>4.4668999999999999</v>
      </c>
      <c r="BE2441" s="32">
        <v>4.4676</v>
      </c>
      <c r="BF2441" s="32">
        <v>34.941699999999997</v>
      </c>
      <c r="BG2441" s="32">
        <v>34.938699999999997</v>
      </c>
      <c r="BH2441" s="32"/>
      <c r="BI2441" s="34"/>
      <c r="BJ2441" s="34"/>
      <c r="BK2441" s="34"/>
      <c r="BL2441" s="34"/>
      <c r="BM2441">
        <v>-1</v>
      </c>
      <c r="BN2441" t="s">
        <v>2283</v>
      </c>
      <c r="BO2441" t="s">
        <v>8263</v>
      </c>
      <c r="BP2441" t="b">
        <v>1</v>
      </c>
    </row>
    <row r="2442" spans="1:68" x14ac:dyDescent="0.25">
      <c r="A2442" s="30" t="str">
        <f t="shared" si="39"/>
        <v>2015030133</v>
      </c>
      <c r="B2442" t="s">
        <v>245</v>
      </c>
      <c r="C2442">
        <v>133</v>
      </c>
      <c r="D2442" s="65" t="s">
        <v>8732</v>
      </c>
      <c r="E2442" t="s">
        <v>200</v>
      </c>
      <c r="F2442">
        <v>0</v>
      </c>
      <c r="G2442">
        <v>2015</v>
      </c>
      <c r="H2442">
        <v>2</v>
      </c>
      <c r="I2442" s="34">
        <v>4433.7</v>
      </c>
      <c r="J2442">
        <v>4410</v>
      </c>
      <c r="K2442" s="32">
        <v>41.777700000000003</v>
      </c>
      <c r="L2442" s="32">
        <v>-60.907499999999999</v>
      </c>
      <c r="M2442" s="31">
        <v>42279.076898148145</v>
      </c>
      <c r="N2442" s="33">
        <v>2.98</v>
      </c>
      <c r="O2442" s="33">
        <v>49.6</v>
      </c>
      <c r="P2442" s="32">
        <v>21.6812</v>
      </c>
      <c r="Q2442" s="32">
        <v>19.6677</v>
      </c>
      <c r="R2442" s="32">
        <v>22.7241</v>
      </c>
      <c r="S2442" s="32">
        <v>0.97360000000000002</v>
      </c>
      <c r="T2442" s="32">
        <v>21.694299999999998</v>
      </c>
      <c r="U2442" s="32">
        <v>19.678999999999998</v>
      </c>
      <c r="V2442" s="32">
        <v>22.725999999999999</v>
      </c>
      <c r="W2442" s="32">
        <v>0.9677</v>
      </c>
      <c r="X2442" s="32">
        <v>34.299300000000002</v>
      </c>
      <c r="Y2442" s="32">
        <v>33.178699999999999</v>
      </c>
      <c r="Z2442" s="32">
        <v>34.945300000000003</v>
      </c>
      <c r="AA2442" s="32">
        <v>0.6633</v>
      </c>
      <c r="AB2442" s="32">
        <v>34.294899999999998</v>
      </c>
      <c r="AC2442" s="32">
        <v>33.172899999999998</v>
      </c>
      <c r="AD2442" s="32">
        <v>34.938600000000001</v>
      </c>
      <c r="AE2442" s="32">
        <v>0.66410000000000002</v>
      </c>
      <c r="AF2442" s="32">
        <v>5.2298</v>
      </c>
      <c r="AG2442" s="32">
        <v>5.0315000000000003</v>
      </c>
      <c r="AH2442" s="32">
        <v>5.6993</v>
      </c>
      <c r="AI2442" s="32">
        <v>0.2024</v>
      </c>
      <c r="AJ2442" s="41">
        <v>5.2248000000000001</v>
      </c>
      <c r="AK2442" s="41">
        <v>5.0380000000000003</v>
      </c>
      <c r="AL2442" s="41">
        <v>5.6924999999999999</v>
      </c>
      <c r="AM2442" s="41">
        <v>0.2029</v>
      </c>
      <c r="AN2442" s="32">
        <v>1.3838999999999999</v>
      </c>
      <c r="AO2442" s="32">
        <v>1.3803000000000001</v>
      </c>
      <c r="AP2442" s="32">
        <v>21.100200000000001</v>
      </c>
      <c r="AQ2442" s="32">
        <v>1.6999999999999999E-3</v>
      </c>
      <c r="AR2442" s="32">
        <v>21.1006</v>
      </c>
      <c r="AS2442" s="32">
        <v>1E-3</v>
      </c>
      <c r="AT2442" s="32">
        <v>33.179600000000001</v>
      </c>
      <c r="AU2442" s="32">
        <v>8.0000000000000004E-4</v>
      </c>
      <c r="AV2442" s="32">
        <v>33.173900000000003</v>
      </c>
      <c r="AW2442" s="32">
        <v>6.9999999999999999E-4</v>
      </c>
      <c r="AX2442" s="32">
        <v>2.1669</v>
      </c>
      <c r="AY2442">
        <v>4388.96</v>
      </c>
      <c r="AZ2442">
        <v>2.1680999999999999</v>
      </c>
      <c r="BA2442">
        <v>4388.96</v>
      </c>
      <c r="BB2442">
        <v>4403</v>
      </c>
      <c r="BC2442">
        <v>999.67</v>
      </c>
      <c r="BD2442" s="32">
        <v>4.5693999999999999</v>
      </c>
      <c r="BE2442" s="32">
        <v>4.5701999999999998</v>
      </c>
      <c r="BF2442" s="32">
        <v>34.9529</v>
      </c>
      <c r="BG2442" s="32">
        <v>34.949100000000001</v>
      </c>
      <c r="BH2442" s="32"/>
      <c r="BI2442" s="34"/>
      <c r="BJ2442" s="34"/>
      <c r="BK2442" s="34"/>
      <c r="BL2442" s="34"/>
      <c r="BM2442">
        <v>-1</v>
      </c>
      <c r="BN2442" t="s">
        <v>2284</v>
      </c>
      <c r="BO2442" t="s">
        <v>8264</v>
      </c>
      <c r="BP2442" t="b">
        <v>1</v>
      </c>
    </row>
    <row r="2443" spans="1:68" x14ac:dyDescent="0.25">
      <c r="A2443" s="30" t="str">
        <f t="shared" si="39"/>
        <v>2015030135</v>
      </c>
      <c r="B2443" t="s">
        <v>245</v>
      </c>
      <c r="C2443">
        <v>135</v>
      </c>
      <c r="D2443" s="65" t="s">
        <v>8771</v>
      </c>
      <c r="E2443" t="s">
        <v>197</v>
      </c>
      <c r="F2443">
        <v>0</v>
      </c>
      <c r="G2443">
        <v>2015</v>
      </c>
      <c r="H2443">
        <v>2</v>
      </c>
      <c r="I2443" s="34">
        <v>4047.4</v>
      </c>
      <c r="J2443">
        <v>4050</v>
      </c>
      <c r="K2443" s="32">
        <v>42.043700000000001</v>
      </c>
      <c r="L2443" s="32">
        <v>-61.065300000000001</v>
      </c>
      <c r="M2443" s="31">
        <v>42279.314756944441</v>
      </c>
      <c r="N2443" s="33">
        <v>2.98</v>
      </c>
      <c r="O2443" s="33">
        <v>49.6</v>
      </c>
      <c r="P2443" s="32">
        <v>17.947299999999998</v>
      </c>
      <c r="Q2443" s="32">
        <v>7.9225000000000003</v>
      </c>
      <c r="R2443" s="32">
        <v>21.247199999999999</v>
      </c>
      <c r="S2443" s="32">
        <v>4.4467999999999996</v>
      </c>
      <c r="T2443" s="32">
        <v>17.952400000000001</v>
      </c>
      <c r="U2443" s="32">
        <v>7.9202000000000004</v>
      </c>
      <c r="V2443" s="32">
        <v>21.2471</v>
      </c>
      <c r="W2443" s="32">
        <v>4.4484000000000004</v>
      </c>
      <c r="X2443" s="32">
        <v>33.259700000000002</v>
      </c>
      <c r="Y2443" s="32">
        <v>32.749299999999998</v>
      </c>
      <c r="Z2443" s="32">
        <v>34.222999999999999</v>
      </c>
      <c r="AA2443" s="32">
        <v>0.29099999999999998</v>
      </c>
      <c r="AB2443" s="32">
        <v>33.253399999999999</v>
      </c>
      <c r="AC2443" s="32">
        <v>32.739400000000003</v>
      </c>
      <c r="AD2443" s="32">
        <v>34.181100000000001</v>
      </c>
      <c r="AE2443" s="32">
        <v>0.29299999999999998</v>
      </c>
      <c r="AF2443" s="32">
        <v>5.7515999999999998</v>
      </c>
      <c r="AG2443" s="32">
        <v>5.2133000000000003</v>
      </c>
      <c r="AH2443" s="32">
        <v>6.9710000000000001</v>
      </c>
      <c r="AI2443" s="32">
        <v>0.57140000000000002</v>
      </c>
      <c r="AJ2443" s="41">
        <v>5.7763999999999998</v>
      </c>
      <c r="AK2443" s="41">
        <v>5.1852</v>
      </c>
      <c r="AL2443" s="41">
        <v>6.9842000000000004</v>
      </c>
      <c r="AM2443" s="41">
        <v>0.59299999999999997</v>
      </c>
      <c r="AN2443" s="32">
        <v>2.5400999999999998</v>
      </c>
      <c r="AO2443" s="32">
        <v>2.5354999999999999</v>
      </c>
      <c r="AP2443" s="32">
        <v>21.146699999999999</v>
      </c>
      <c r="AQ2443" s="32">
        <v>5.9999999999999995E-4</v>
      </c>
      <c r="AR2443" s="32">
        <v>21.145600000000002</v>
      </c>
      <c r="AS2443" s="32">
        <v>8.0000000000000004E-4</v>
      </c>
      <c r="AT2443" s="32">
        <v>33.158099999999997</v>
      </c>
      <c r="AU2443" s="32">
        <v>2.9999999999999997E-4</v>
      </c>
      <c r="AV2443" s="32">
        <v>33.151899999999998</v>
      </c>
      <c r="AW2443" s="32">
        <v>2.9999999999999997E-4</v>
      </c>
      <c r="AX2443" s="32">
        <v>2.1634000000000002</v>
      </c>
      <c r="AY2443">
        <v>4040.62</v>
      </c>
      <c r="AZ2443">
        <v>2.1644999999999999</v>
      </c>
      <c r="BA2443">
        <v>4040.62</v>
      </c>
      <c r="BB2443">
        <v>4057</v>
      </c>
      <c r="BC2443">
        <v>999.64</v>
      </c>
      <c r="BD2443" s="32">
        <v>4.3917999999999999</v>
      </c>
      <c r="BE2443" s="32">
        <v>4.3925000000000001</v>
      </c>
      <c r="BF2443" s="32">
        <v>34.941600000000001</v>
      </c>
      <c r="BG2443" s="32">
        <v>34.9377</v>
      </c>
      <c r="BH2443" s="32"/>
      <c r="BI2443" s="34"/>
      <c r="BJ2443" s="34"/>
      <c r="BK2443" s="34"/>
      <c r="BL2443" s="34"/>
      <c r="BM2443">
        <v>-1</v>
      </c>
      <c r="BN2443" t="s">
        <v>2285</v>
      </c>
      <c r="BO2443" t="s">
        <v>8265</v>
      </c>
      <c r="BP2443" t="b">
        <v>1</v>
      </c>
    </row>
    <row r="2444" spans="1:68" x14ac:dyDescent="0.25">
      <c r="A2444" s="30" t="str">
        <f t="shared" si="39"/>
        <v>2015030138</v>
      </c>
      <c r="B2444" t="s">
        <v>245</v>
      </c>
      <c r="C2444">
        <v>138</v>
      </c>
      <c r="D2444" s="65" t="s">
        <v>8733</v>
      </c>
      <c r="E2444" t="s">
        <v>198</v>
      </c>
      <c r="F2444">
        <v>0</v>
      </c>
      <c r="G2444">
        <v>2015</v>
      </c>
      <c r="H2444">
        <v>2</v>
      </c>
      <c r="I2444" s="34">
        <v>3837</v>
      </c>
      <c r="J2444">
        <v>3840</v>
      </c>
      <c r="K2444" s="32">
        <v>42.221499999999999</v>
      </c>
      <c r="L2444" s="32">
        <v>-61.170699999999997</v>
      </c>
      <c r="M2444" s="31">
        <v>42279.541041666664</v>
      </c>
      <c r="N2444" s="33">
        <v>3.97</v>
      </c>
      <c r="O2444" s="33">
        <v>49.6</v>
      </c>
      <c r="P2444" s="32">
        <v>17.740300000000001</v>
      </c>
      <c r="Q2444" s="32">
        <v>12.246700000000001</v>
      </c>
      <c r="R2444" s="32">
        <v>20.895800000000001</v>
      </c>
      <c r="S2444" s="32">
        <v>2.7315999999999998</v>
      </c>
      <c r="T2444" s="32">
        <v>17.742999999999999</v>
      </c>
      <c r="U2444" s="32">
        <v>12.2469</v>
      </c>
      <c r="V2444" s="32">
        <v>20.891999999999999</v>
      </c>
      <c r="W2444" s="32">
        <v>2.7323</v>
      </c>
      <c r="X2444" s="32">
        <v>33.597900000000003</v>
      </c>
      <c r="Y2444" s="32">
        <v>33.133800000000001</v>
      </c>
      <c r="Z2444" s="32">
        <v>34.381799999999998</v>
      </c>
      <c r="AA2444" s="32">
        <v>0.40479999999999999</v>
      </c>
      <c r="AB2444" s="32">
        <v>33.589599999999997</v>
      </c>
      <c r="AC2444" s="32">
        <v>33.127899999999997</v>
      </c>
      <c r="AD2444" s="32">
        <v>34.373399999999997</v>
      </c>
      <c r="AE2444" s="32">
        <v>0.40429999999999999</v>
      </c>
      <c r="AF2444" s="32">
        <v>5.7831999999999999</v>
      </c>
      <c r="AG2444" s="32">
        <v>5.2587000000000002</v>
      </c>
      <c r="AH2444" s="32">
        <v>6.2965</v>
      </c>
      <c r="AI2444" s="32">
        <v>0.36459999999999998</v>
      </c>
      <c r="AJ2444" s="41">
        <v>5.7790999999999997</v>
      </c>
      <c r="AK2444" s="41">
        <v>5.2141999999999999</v>
      </c>
      <c r="AL2444" s="41">
        <v>6.3209999999999997</v>
      </c>
      <c r="AM2444" s="41">
        <v>0.37269999999999998</v>
      </c>
      <c r="AN2444" s="32">
        <v>2.6273</v>
      </c>
      <c r="AO2444" s="32">
        <v>2.6246</v>
      </c>
      <c r="AP2444" s="32">
        <v>20.875699999999998</v>
      </c>
      <c r="AQ2444" s="32">
        <v>5.4999999999999997E-3</v>
      </c>
      <c r="AR2444" s="32">
        <v>20.881799999999998</v>
      </c>
      <c r="AS2444" s="32">
        <v>1.24E-2</v>
      </c>
      <c r="AT2444" s="32">
        <v>33.134099999999997</v>
      </c>
      <c r="AU2444" s="32">
        <v>4.0000000000000002E-4</v>
      </c>
      <c r="AV2444" s="32">
        <v>33.128500000000003</v>
      </c>
      <c r="AW2444" s="32">
        <v>8.0000000000000004E-4</v>
      </c>
      <c r="AX2444" s="32">
        <v>2.2826</v>
      </c>
      <c r="AY2444">
        <v>3772.68</v>
      </c>
      <c r="AZ2444">
        <v>2.2837000000000001</v>
      </c>
      <c r="BA2444">
        <v>3772.68</v>
      </c>
      <c r="BB2444">
        <v>3789</v>
      </c>
      <c r="BC2444">
        <v>999.63</v>
      </c>
      <c r="BD2444" s="32">
        <v>4.3978000000000002</v>
      </c>
      <c r="BE2444" s="32">
        <v>4.3983999999999996</v>
      </c>
      <c r="BF2444" s="32">
        <v>34.941800000000001</v>
      </c>
      <c r="BG2444" s="32">
        <v>34.938000000000002</v>
      </c>
      <c r="BH2444" s="32"/>
      <c r="BI2444" s="34"/>
      <c r="BJ2444" s="34"/>
      <c r="BK2444" s="34"/>
      <c r="BL2444" s="34"/>
      <c r="BM2444">
        <v>-1</v>
      </c>
      <c r="BN2444" t="s">
        <v>2286</v>
      </c>
      <c r="BO2444" t="s">
        <v>8266</v>
      </c>
      <c r="BP2444" t="b">
        <v>1</v>
      </c>
    </row>
    <row r="2445" spans="1:68" x14ac:dyDescent="0.25">
      <c r="A2445" s="30" t="str">
        <f t="shared" si="39"/>
        <v>2015030142</v>
      </c>
      <c r="B2445" t="s">
        <v>245</v>
      </c>
      <c r="C2445">
        <v>142</v>
      </c>
      <c r="D2445" s="65" t="s">
        <v>8896</v>
      </c>
      <c r="E2445" t="s">
        <v>201</v>
      </c>
      <c r="F2445">
        <v>0</v>
      </c>
      <c r="G2445">
        <v>2015</v>
      </c>
      <c r="H2445">
        <v>2</v>
      </c>
      <c r="I2445" s="34">
        <v>3369.7</v>
      </c>
      <c r="J2445">
        <v>3425</v>
      </c>
      <c r="K2445" s="32">
        <v>42.371499999999997</v>
      </c>
      <c r="L2445" s="32">
        <v>-61.337200000000003</v>
      </c>
      <c r="M2445" s="31">
        <v>42279.791493055556</v>
      </c>
      <c r="N2445" s="33">
        <v>3.97</v>
      </c>
      <c r="O2445" s="33">
        <v>49.6</v>
      </c>
      <c r="P2445" s="32">
        <v>18.367599999999999</v>
      </c>
      <c r="Q2445" s="32">
        <v>11.893800000000001</v>
      </c>
      <c r="R2445" s="32">
        <v>21.7195</v>
      </c>
      <c r="S2445" s="32">
        <v>3.3805000000000001</v>
      </c>
      <c r="T2445" s="32">
        <v>18.380099999999999</v>
      </c>
      <c r="U2445" s="32">
        <v>11.8561</v>
      </c>
      <c r="V2445" s="32">
        <v>21.686</v>
      </c>
      <c r="W2445" s="32">
        <v>3.3645999999999998</v>
      </c>
      <c r="X2445" s="32">
        <v>33.535499999999999</v>
      </c>
      <c r="Y2445" s="32">
        <v>32.879300000000001</v>
      </c>
      <c r="Z2445" s="32">
        <v>34.435699999999997</v>
      </c>
      <c r="AA2445" s="32">
        <v>0.53910000000000002</v>
      </c>
      <c r="AB2445" s="32">
        <v>33.525199999999998</v>
      </c>
      <c r="AC2445" s="32">
        <v>32.8735</v>
      </c>
      <c r="AD2445" s="32">
        <v>34.427500000000002</v>
      </c>
      <c r="AE2445" s="32">
        <v>0.53720000000000001</v>
      </c>
      <c r="AF2445" s="32">
        <v>5.6566999999999998</v>
      </c>
      <c r="AG2445" s="32">
        <v>5.2210999999999999</v>
      </c>
      <c r="AH2445" s="32">
        <v>6.7976999999999999</v>
      </c>
      <c r="AI2445" s="32">
        <v>0.44569999999999999</v>
      </c>
      <c r="AJ2445" s="41">
        <v>5.6489000000000003</v>
      </c>
      <c r="AK2445" s="41">
        <v>5.2447999999999997</v>
      </c>
      <c r="AL2445" s="41">
        <v>6.8106</v>
      </c>
      <c r="AM2445" s="41">
        <v>0.4486</v>
      </c>
      <c r="AN2445" s="32">
        <v>2.8515000000000001</v>
      </c>
      <c r="AO2445" s="32">
        <v>2.8525999999999998</v>
      </c>
      <c r="AP2445" s="32">
        <v>20.893899999999999</v>
      </c>
      <c r="AQ2445" s="32">
        <v>6.8199999999999997E-2</v>
      </c>
      <c r="AR2445" s="32">
        <v>20.872599999999998</v>
      </c>
      <c r="AS2445" s="32">
        <v>3.7900000000000003E-2</v>
      </c>
      <c r="AT2445" s="32">
        <v>32.890300000000003</v>
      </c>
      <c r="AU2445" s="32">
        <v>8.5000000000000006E-3</v>
      </c>
      <c r="AV2445" s="32">
        <v>32.882899999999999</v>
      </c>
      <c r="AW2445" s="32">
        <v>5.5999999999999999E-3</v>
      </c>
      <c r="AX2445" s="32">
        <v>2.4529999999999998</v>
      </c>
      <c r="AY2445">
        <v>3305.28</v>
      </c>
      <c r="AZ2445">
        <v>2.4542000000000002</v>
      </c>
      <c r="BA2445">
        <v>3305.28</v>
      </c>
      <c r="BB2445">
        <v>3361</v>
      </c>
      <c r="BC2445">
        <v>999.61</v>
      </c>
      <c r="BD2445" s="32">
        <v>4.3529999999999998</v>
      </c>
      <c r="BE2445" s="32">
        <v>4.3536999999999999</v>
      </c>
      <c r="BF2445" s="32">
        <v>34.939500000000002</v>
      </c>
      <c r="BG2445" s="32">
        <v>34.935899999999997</v>
      </c>
      <c r="BH2445" s="32"/>
      <c r="BI2445" s="34"/>
      <c r="BJ2445" s="34"/>
      <c r="BK2445" s="34"/>
      <c r="BL2445" s="34"/>
      <c r="BM2445">
        <v>-1</v>
      </c>
      <c r="BN2445" t="s">
        <v>2287</v>
      </c>
      <c r="BO2445" t="s">
        <v>8267</v>
      </c>
      <c r="BP2445" t="b">
        <v>1</v>
      </c>
    </row>
    <row r="2446" spans="1:68" x14ac:dyDescent="0.25">
      <c r="A2446" s="30" t="str">
        <f t="shared" si="39"/>
        <v>2015030145</v>
      </c>
      <c r="B2446" t="s">
        <v>245</v>
      </c>
      <c r="C2446">
        <v>145</v>
      </c>
      <c r="D2446" s="65" t="s">
        <v>8735</v>
      </c>
      <c r="E2446" t="s">
        <v>97</v>
      </c>
      <c r="F2446">
        <v>0</v>
      </c>
      <c r="G2446">
        <v>2015</v>
      </c>
      <c r="H2446">
        <v>2</v>
      </c>
      <c r="I2446" s="34">
        <v>2732.1</v>
      </c>
      <c r="J2446">
        <v>2750</v>
      </c>
      <c r="K2446" s="32">
        <v>42.476700000000001</v>
      </c>
      <c r="L2446" s="32">
        <v>-61.444200000000002</v>
      </c>
      <c r="M2446" s="31">
        <v>42280.004270833335</v>
      </c>
      <c r="N2446" s="33">
        <v>1.98</v>
      </c>
      <c r="O2446" s="33">
        <v>49.6</v>
      </c>
      <c r="P2446" s="32">
        <v>20.459900000000001</v>
      </c>
      <c r="Q2446" s="32">
        <v>14.8805</v>
      </c>
      <c r="R2446" s="32">
        <v>22.412400000000002</v>
      </c>
      <c r="S2446" s="32">
        <v>2.2246000000000001</v>
      </c>
      <c r="T2446" s="32">
        <v>20.465599999999998</v>
      </c>
      <c r="U2446" s="32">
        <v>14.880100000000001</v>
      </c>
      <c r="V2446" s="32">
        <v>22.411200000000001</v>
      </c>
      <c r="W2446" s="32">
        <v>2.2189000000000001</v>
      </c>
      <c r="X2446" s="32">
        <v>33.933199999999999</v>
      </c>
      <c r="Y2446" s="32">
        <v>32.967399999999998</v>
      </c>
      <c r="Z2446" s="32">
        <v>34.812600000000003</v>
      </c>
      <c r="AA2446" s="32">
        <v>0.64100000000000001</v>
      </c>
      <c r="AB2446" s="32">
        <v>33.924799999999998</v>
      </c>
      <c r="AC2446" s="32">
        <v>32.959600000000002</v>
      </c>
      <c r="AD2446" s="32">
        <v>34.808500000000002</v>
      </c>
      <c r="AE2446" s="32">
        <v>0.64080000000000004</v>
      </c>
      <c r="AF2446" s="32">
        <v>5.4286000000000003</v>
      </c>
      <c r="AG2446" s="32">
        <v>5.0658000000000003</v>
      </c>
      <c r="AH2446" s="32">
        <v>6.3399000000000001</v>
      </c>
      <c r="AI2446" s="32">
        <v>0.39600000000000002</v>
      </c>
      <c r="AJ2446" s="41">
        <v>5.4381000000000004</v>
      </c>
      <c r="AK2446" s="41">
        <v>5.0686</v>
      </c>
      <c r="AL2446" s="41">
        <v>6.4431000000000003</v>
      </c>
      <c r="AM2446" s="41">
        <v>0.41689999999999999</v>
      </c>
      <c r="AN2446" s="32">
        <v>1.9352</v>
      </c>
      <c r="AO2446" s="32">
        <v>1.9351</v>
      </c>
      <c r="AP2446" s="32">
        <v>21.017399999999999</v>
      </c>
      <c r="AQ2446" s="32">
        <v>2.52E-2</v>
      </c>
      <c r="AR2446" s="32">
        <v>21.019600000000001</v>
      </c>
      <c r="AS2446" s="32">
        <v>2.5999999999999999E-2</v>
      </c>
      <c r="AT2446" s="32">
        <v>32.976900000000001</v>
      </c>
      <c r="AU2446" s="32">
        <v>7.4999999999999997E-3</v>
      </c>
      <c r="AV2446" s="32">
        <v>32.969799999999999</v>
      </c>
      <c r="AW2446" s="32">
        <v>7.7000000000000002E-3</v>
      </c>
      <c r="AX2446" s="32">
        <v>2.7429000000000001</v>
      </c>
      <c r="AY2446">
        <v>2721.36</v>
      </c>
      <c r="AZ2446">
        <v>2.7437999999999998</v>
      </c>
      <c r="BA2446">
        <v>2722.34</v>
      </c>
      <c r="BC2446">
        <v>999.6</v>
      </c>
      <c r="BD2446" s="32">
        <v>4.3449999999999998</v>
      </c>
      <c r="BE2446" s="32">
        <v>4.3456000000000001</v>
      </c>
      <c r="BF2446" s="32">
        <v>34.943199999999997</v>
      </c>
      <c r="BG2446" s="32">
        <v>34.939300000000003</v>
      </c>
      <c r="BH2446" s="32"/>
      <c r="BI2446" s="34"/>
      <c r="BJ2446" s="34"/>
      <c r="BK2446" s="34"/>
      <c r="BL2446" s="34"/>
      <c r="BM2446">
        <v>-1</v>
      </c>
      <c r="BN2446" t="s">
        <v>2288</v>
      </c>
      <c r="BO2446" t="s">
        <v>8268</v>
      </c>
      <c r="BP2446" t="b">
        <v>1</v>
      </c>
    </row>
    <row r="2447" spans="1:68" x14ac:dyDescent="0.25">
      <c r="A2447" s="30" t="str">
        <f t="shared" si="39"/>
        <v>2015030148</v>
      </c>
      <c r="B2447" t="s">
        <v>245</v>
      </c>
      <c r="C2447">
        <v>148</v>
      </c>
      <c r="D2447" s="65" t="s">
        <v>8843</v>
      </c>
      <c r="E2447" t="s">
        <v>205</v>
      </c>
      <c r="F2447">
        <v>0</v>
      </c>
      <c r="G2447">
        <v>2015</v>
      </c>
      <c r="H2447">
        <v>2</v>
      </c>
      <c r="I2447" s="34">
        <v>2335.1</v>
      </c>
      <c r="J2447">
        <v>2350</v>
      </c>
      <c r="K2447" s="32">
        <v>42.607999999999997</v>
      </c>
      <c r="L2447" s="32">
        <v>-61.522799999999997</v>
      </c>
      <c r="M2447" s="31">
        <v>42280.216423611113</v>
      </c>
      <c r="N2447" s="33">
        <v>1.98</v>
      </c>
      <c r="O2447" s="33">
        <v>49.6</v>
      </c>
      <c r="P2447" s="32">
        <v>17.868600000000001</v>
      </c>
      <c r="Q2447" s="32">
        <v>8.2779000000000007</v>
      </c>
      <c r="R2447" s="32">
        <v>22.035399999999999</v>
      </c>
      <c r="S2447" s="32">
        <v>5.3977000000000004</v>
      </c>
      <c r="T2447" s="32">
        <v>17.860800000000001</v>
      </c>
      <c r="U2447" s="32">
        <v>8.2764000000000006</v>
      </c>
      <c r="V2447" s="32">
        <v>22.034600000000001</v>
      </c>
      <c r="W2447" s="32">
        <v>5.4009999999999998</v>
      </c>
      <c r="X2447" s="32">
        <v>33.682600000000001</v>
      </c>
      <c r="Y2447" s="32">
        <v>32.7881</v>
      </c>
      <c r="Z2447" s="32">
        <v>34.620199999999997</v>
      </c>
      <c r="AA2447" s="32">
        <v>0.60940000000000005</v>
      </c>
      <c r="AB2447" s="32">
        <v>33.671799999999998</v>
      </c>
      <c r="AC2447" s="32">
        <v>32.7684</v>
      </c>
      <c r="AD2447" s="32">
        <v>34.613500000000002</v>
      </c>
      <c r="AE2447" s="32">
        <v>0.61070000000000002</v>
      </c>
      <c r="AF2447" s="32">
        <v>5.6383000000000001</v>
      </c>
      <c r="AG2447" s="32">
        <v>5.1098999999999997</v>
      </c>
      <c r="AH2447" s="32">
        <v>6.6380999999999997</v>
      </c>
      <c r="AI2447" s="32">
        <v>0.55279999999999996</v>
      </c>
      <c r="AJ2447" s="41">
        <v>5.6675000000000004</v>
      </c>
      <c r="AK2447" s="41">
        <v>5.1269999999999998</v>
      </c>
      <c r="AL2447" s="41">
        <v>6.6463999999999999</v>
      </c>
      <c r="AM2447" s="41">
        <v>0.54990000000000006</v>
      </c>
      <c r="AN2447" s="32">
        <v>2.7202999999999999</v>
      </c>
      <c r="AO2447" s="32">
        <v>2.7143999999999999</v>
      </c>
      <c r="AP2447" s="32">
        <v>21.0181</v>
      </c>
      <c r="AQ2447" s="32">
        <v>5.7999999999999996E-3</v>
      </c>
      <c r="AR2447" s="32">
        <v>21.017700000000001</v>
      </c>
      <c r="AS2447" s="32">
        <v>5.5999999999999999E-3</v>
      </c>
      <c r="AT2447" s="32">
        <v>33.149000000000001</v>
      </c>
      <c r="AU2447" s="32">
        <v>3.7000000000000002E-3</v>
      </c>
      <c r="AV2447" s="32">
        <v>33.143500000000003</v>
      </c>
      <c r="AW2447" s="32">
        <v>3.5999999999999999E-3</v>
      </c>
      <c r="AX2447" s="32">
        <v>3.1132</v>
      </c>
      <c r="AY2447">
        <v>2332.1799999999998</v>
      </c>
      <c r="AZ2447">
        <v>3.1141999999999999</v>
      </c>
      <c r="BA2447">
        <v>2333.16</v>
      </c>
      <c r="BB2447">
        <v>2414</v>
      </c>
      <c r="BC2447">
        <v>999.59</v>
      </c>
      <c r="BD2447" s="32">
        <v>4.3273999999999999</v>
      </c>
      <c r="BE2447" s="32">
        <v>4.3282999999999996</v>
      </c>
      <c r="BF2447" s="32">
        <v>34.932899999999997</v>
      </c>
      <c r="BG2447" s="32">
        <v>34.928899999999999</v>
      </c>
      <c r="BH2447" s="32"/>
      <c r="BI2447" s="34"/>
      <c r="BJ2447" s="34"/>
      <c r="BK2447" s="34"/>
      <c r="BL2447" s="34"/>
      <c r="BM2447">
        <v>-1</v>
      </c>
      <c r="BN2447" t="s">
        <v>2289</v>
      </c>
      <c r="BO2447" t="s">
        <v>8269</v>
      </c>
      <c r="BP2447" t="b">
        <v>1</v>
      </c>
    </row>
    <row r="2448" spans="1:68" x14ac:dyDescent="0.25">
      <c r="A2448" s="30" t="str">
        <f t="shared" si="39"/>
        <v>2015030150</v>
      </c>
      <c r="B2448" t="s">
        <v>245</v>
      </c>
      <c r="C2448">
        <v>150</v>
      </c>
      <c r="D2448" s="65" t="s">
        <v>8897</v>
      </c>
      <c r="E2448" t="s">
        <v>182</v>
      </c>
      <c r="F2448">
        <v>0</v>
      </c>
      <c r="G2448">
        <v>2015</v>
      </c>
      <c r="H2448">
        <v>2</v>
      </c>
      <c r="I2448" s="34">
        <v>1720.1</v>
      </c>
      <c r="J2448">
        <v>1727</v>
      </c>
      <c r="K2448" s="32">
        <v>42.722799999999999</v>
      </c>
      <c r="L2448" s="32">
        <v>-61.626800000000003</v>
      </c>
      <c r="M2448" s="31">
        <v>42280.384722222225</v>
      </c>
      <c r="N2448" s="33">
        <v>2.98</v>
      </c>
      <c r="O2448" s="33">
        <v>49.6</v>
      </c>
      <c r="P2448" s="32">
        <v>15.8094</v>
      </c>
      <c r="Q2448" s="32">
        <v>10.3384</v>
      </c>
      <c r="R2448" s="32">
        <v>20.842400000000001</v>
      </c>
      <c r="S2448" s="32">
        <v>4.2965999999999998</v>
      </c>
      <c r="T2448" s="32">
        <v>15.811</v>
      </c>
      <c r="U2448" s="32">
        <v>10.337400000000001</v>
      </c>
      <c r="V2448" s="32">
        <v>20.841999999999999</v>
      </c>
      <c r="W2448" s="32">
        <v>4.2950999999999997</v>
      </c>
      <c r="X2448" s="32">
        <v>33.641100000000002</v>
      </c>
      <c r="Y2448" s="32">
        <v>33.020800000000001</v>
      </c>
      <c r="Z2448" s="32">
        <v>34.142600000000002</v>
      </c>
      <c r="AA2448" s="32">
        <v>0.39679999999999999</v>
      </c>
      <c r="AB2448" s="32">
        <v>33.633200000000002</v>
      </c>
      <c r="AC2448" s="32">
        <v>33.012900000000002</v>
      </c>
      <c r="AD2448" s="32">
        <v>34.134900000000002</v>
      </c>
      <c r="AE2448" s="32">
        <v>0.39489999999999997</v>
      </c>
      <c r="AF2448" s="32">
        <v>5.6132</v>
      </c>
      <c r="AG2448" s="32">
        <v>5.1332000000000004</v>
      </c>
      <c r="AH2448" s="32">
        <v>6.3989000000000003</v>
      </c>
      <c r="AI2448" s="32">
        <v>0.35160000000000002</v>
      </c>
      <c r="AJ2448" s="41">
        <v>5.6047000000000002</v>
      </c>
      <c r="AK2448" s="41">
        <v>5.0648999999999997</v>
      </c>
      <c r="AL2448" s="41">
        <v>6.3966000000000003</v>
      </c>
      <c r="AM2448" s="41">
        <v>0.3866</v>
      </c>
      <c r="AN2448" s="32">
        <v>3.1537000000000002</v>
      </c>
      <c r="AO2448" s="32">
        <v>3.1522000000000001</v>
      </c>
      <c r="AP2448" s="32">
        <v>20.8124</v>
      </c>
      <c r="AQ2448" s="32">
        <v>2.0999999999999999E-3</v>
      </c>
      <c r="AR2448" s="32">
        <v>20.812100000000001</v>
      </c>
      <c r="AS2448" s="32">
        <v>2E-3</v>
      </c>
      <c r="AT2448" s="32">
        <v>33.021700000000003</v>
      </c>
      <c r="AU2448" s="32">
        <v>6.9999999999999999E-4</v>
      </c>
      <c r="AV2448" s="32">
        <v>33.015799999999999</v>
      </c>
      <c r="AW2448" s="32">
        <v>6.9999999999999999E-4</v>
      </c>
      <c r="AX2448" s="32">
        <v>3.7008999999999999</v>
      </c>
      <c r="AY2448">
        <v>1713.17</v>
      </c>
      <c r="AZ2448">
        <v>3.7017000000000002</v>
      </c>
      <c r="BA2448">
        <v>1713.17</v>
      </c>
      <c r="BB2448">
        <v>1685</v>
      </c>
      <c r="BC2448">
        <v>999.58</v>
      </c>
      <c r="BD2448" s="32">
        <v>4.4081000000000001</v>
      </c>
      <c r="BE2448" s="32">
        <v>4.4099000000000004</v>
      </c>
      <c r="BF2448" s="32">
        <v>34.957599999999999</v>
      </c>
      <c r="BG2448" s="32">
        <v>34.953499999999998</v>
      </c>
      <c r="BH2448" s="32"/>
      <c r="BI2448" s="34"/>
      <c r="BJ2448" s="34"/>
      <c r="BK2448" s="34"/>
      <c r="BL2448" s="34"/>
      <c r="BM2448">
        <v>-1</v>
      </c>
      <c r="BN2448" t="s">
        <v>2290</v>
      </c>
      <c r="BO2448" t="s">
        <v>8270</v>
      </c>
      <c r="BP2448" t="b">
        <v>1</v>
      </c>
    </row>
    <row r="2449" spans="1:68" x14ac:dyDescent="0.25">
      <c r="A2449" s="30" t="str">
        <f t="shared" si="39"/>
        <v>2015030153</v>
      </c>
      <c r="B2449" t="s">
        <v>245</v>
      </c>
      <c r="C2449">
        <v>153</v>
      </c>
      <c r="D2449" s="65" t="s">
        <v>8775</v>
      </c>
      <c r="E2449" t="s">
        <v>96</v>
      </c>
      <c r="F2449">
        <v>1</v>
      </c>
      <c r="G2449">
        <v>2015</v>
      </c>
      <c r="H2449">
        <v>2</v>
      </c>
      <c r="I2449" s="34">
        <v>1134.8</v>
      </c>
      <c r="J2449">
        <v>1150</v>
      </c>
      <c r="K2449" s="32">
        <v>42.8217</v>
      </c>
      <c r="L2449" s="32">
        <v>-61.741</v>
      </c>
      <c r="M2449" s="31">
        <v>42280.53465277778</v>
      </c>
      <c r="N2449" s="33">
        <v>3.97</v>
      </c>
      <c r="O2449" s="33">
        <v>49.6</v>
      </c>
      <c r="P2449" s="32">
        <v>16.8766</v>
      </c>
      <c r="Q2449" s="32">
        <v>11.7126</v>
      </c>
      <c r="R2449" s="32">
        <v>20.317699999999999</v>
      </c>
      <c r="S2449" s="32">
        <v>3.7509000000000001</v>
      </c>
      <c r="T2449" s="32">
        <v>16.8796</v>
      </c>
      <c r="U2449" s="32">
        <v>11.7142</v>
      </c>
      <c r="V2449" s="32">
        <v>20.317699999999999</v>
      </c>
      <c r="W2449" s="32">
        <v>3.7501000000000002</v>
      </c>
      <c r="X2449" s="32">
        <v>33.161799999999999</v>
      </c>
      <c r="Y2449" s="32">
        <v>32.687100000000001</v>
      </c>
      <c r="Z2449" s="32">
        <v>34.0702</v>
      </c>
      <c r="AA2449" s="32">
        <v>0.42170000000000002</v>
      </c>
      <c r="AB2449" s="32">
        <v>33.153599999999997</v>
      </c>
      <c r="AC2449" s="32">
        <v>32.6815</v>
      </c>
      <c r="AD2449" s="32">
        <v>34.060299999999998</v>
      </c>
      <c r="AE2449" s="32">
        <v>0.42080000000000001</v>
      </c>
      <c r="AF2449" s="32">
        <v>5.7218999999999998</v>
      </c>
      <c r="AG2449" s="32">
        <v>5.0185000000000004</v>
      </c>
      <c r="AH2449" s="32">
        <v>6.6007999999999996</v>
      </c>
      <c r="AI2449" s="32">
        <v>0.47089999999999999</v>
      </c>
      <c r="AJ2449" s="41">
        <v>5.7464000000000004</v>
      </c>
      <c r="AK2449" s="41">
        <v>4.9076000000000004</v>
      </c>
      <c r="AL2449" s="41">
        <v>6.7001999999999997</v>
      </c>
      <c r="AM2449" s="41">
        <v>0.51180000000000003</v>
      </c>
      <c r="AN2449" s="32">
        <v>2.9630999999999998</v>
      </c>
      <c r="AO2449" s="32">
        <v>2.96</v>
      </c>
      <c r="AP2449" s="32">
        <v>20.255400000000002</v>
      </c>
      <c r="AQ2449" s="32">
        <v>1.6999999999999999E-3</v>
      </c>
      <c r="AR2449" s="32">
        <v>20.255500000000001</v>
      </c>
      <c r="AS2449" s="32">
        <v>2.3E-3</v>
      </c>
      <c r="AT2449" s="32">
        <v>32.688699999999997</v>
      </c>
      <c r="AU2449" s="32">
        <v>1.5E-3</v>
      </c>
      <c r="AV2449" s="32">
        <v>32.683</v>
      </c>
      <c r="AW2449" s="32">
        <v>1.6999999999999999E-3</v>
      </c>
      <c r="AX2449" s="32">
        <v>4.1818</v>
      </c>
      <c r="AY2449">
        <v>1133.8</v>
      </c>
      <c r="AZ2449">
        <v>4.1824000000000003</v>
      </c>
      <c r="BA2449">
        <v>1131.83</v>
      </c>
      <c r="BB2449">
        <v>1034.5</v>
      </c>
      <c r="BC2449">
        <v>999.57</v>
      </c>
      <c r="BD2449" s="32">
        <v>4.2651000000000003</v>
      </c>
      <c r="BE2449" s="32">
        <v>4.2652999999999999</v>
      </c>
      <c r="BF2449" s="32">
        <v>34.933100000000003</v>
      </c>
      <c r="BG2449" s="32">
        <v>34.928699999999999</v>
      </c>
      <c r="BH2449" s="32"/>
      <c r="BI2449" s="34"/>
      <c r="BJ2449" s="34"/>
      <c r="BK2449" s="34"/>
      <c r="BL2449" s="34"/>
      <c r="BM2449">
        <v>-1</v>
      </c>
      <c r="BN2449" t="s">
        <v>2291</v>
      </c>
      <c r="BO2449" t="s">
        <v>8271</v>
      </c>
      <c r="BP2449" t="b">
        <v>1</v>
      </c>
    </row>
    <row r="2450" spans="1:68" x14ac:dyDescent="0.25">
      <c r="A2450" s="30" t="str">
        <f t="shared" si="39"/>
        <v>2015030155</v>
      </c>
      <c r="B2450" t="s">
        <v>245</v>
      </c>
      <c r="C2450">
        <v>155</v>
      </c>
      <c r="D2450" s="65" t="s">
        <v>8877</v>
      </c>
      <c r="E2450" t="s">
        <v>126</v>
      </c>
      <c r="F2450">
        <v>0</v>
      </c>
      <c r="G2450">
        <v>2015</v>
      </c>
      <c r="H2450">
        <v>2</v>
      </c>
      <c r="I2450" s="34">
        <v>487.5</v>
      </c>
      <c r="J2450">
        <v>480</v>
      </c>
      <c r="K2450" s="32">
        <v>42.9358</v>
      </c>
      <c r="L2450" s="32">
        <v>-61.831699999999998</v>
      </c>
      <c r="M2450" s="31">
        <v>42280.671435185184</v>
      </c>
      <c r="N2450" s="33">
        <v>1.98</v>
      </c>
      <c r="O2450" s="33">
        <v>49.6</v>
      </c>
      <c r="P2450" s="32">
        <v>14.570600000000001</v>
      </c>
      <c r="Q2450" s="32">
        <v>5.2037000000000004</v>
      </c>
      <c r="R2450" s="32">
        <v>20.3124</v>
      </c>
      <c r="S2450" s="32">
        <v>6.3417000000000003</v>
      </c>
      <c r="T2450" s="32">
        <v>14.566700000000001</v>
      </c>
      <c r="U2450" s="32">
        <v>5.2068000000000003</v>
      </c>
      <c r="V2450" s="32">
        <v>20.311</v>
      </c>
      <c r="W2450" s="32">
        <v>6.3449999999999998</v>
      </c>
      <c r="X2450" s="32">
        <v>32.881300000000003</v>
      </c>
      <c r="Y2450" s="32">
        <v>32.542299999999997</v>
      </c>
      <c r="Z2450" s="32">
        <v>33.365699999999997</v>
      </c>
      <c r="AA2450" s="32">
        <v>0.18379999999999999</v>
      </c>
      <c r="AB2450" s="32">
        <v>32.871400000000001</v>
      </c>
      <c r="AC2450" s="32">
        <v>32.5304</v>
      </c>
      <c r="AD2450" s="32">
        <v>33.355699999999999</v>
      </c>
      <c r="AE2450" s="32">
        <v>0.18459999999999999</v>
      </c>
      <c r="AF2450" s="32">
        <v>5.8975</v>
      </c>
      <c r="AG2450" s="32">
        <v>5.3060999999999998</v>
      </c>
      <c r="AH2450" s="32">
        <v>6.7206999999999999</v>
      </c>
      <c r="AI2450" s="32">
        <v>0.57520000000000004</v>
      </c>
      <c r="AJ2450" s="41">
        <v>5.9119000000000002</v>
      </c>
      <c r="AK2450" s="41">
        <v>5.2843999999999998</v>
      </c>
      <c r="AL2450" s="41">
        <v>6.8651</v>
      </c>
      <c r="AM2450" s="41">
        <v>0.5766</v>
      </c>
      <c r="AN2450" s="32">
        <v>2.8471000000000002</v>
      </c>
      <c r="AO2450" s="32">
        <v>2.8469000000000002</v>
      </c>
      <c r="AP2450" s="32">
        <v>20.261500000000002</v>
      </c>
      <c r="AQ2450" s="32">
        <v>2.8999999999999998E-3</v>
      </c>
      <c r="AR2450" s="32">
        <v>20.261399999999998</v>
      </c>
      <c r="AS2450" s="32">
        <v>2.8999999999999998E-3</v>
      </c>
      <c r="AT2450" s="32">
        <v>32.874200000000002</v>
      </c>
      <c r="AU2450" s="32">
        <v>2.0000000000000001E-4</v>
      </c>
      <c r="AV2450" s="32">
        <v>32.868099999999998</v>
      </c>
      <c r="AW2450" s="32">
        <v>2.0000000000000001E-4</v>
      </c>
      <c r="AX2450" s="32">
        <v>5.2037000000000004</v>
      </c>
      <c r="AY2450">
        <v>41.66</v>
      </c>
      <c r="AZ2450">
        <v>5.2068000000000003</v>
      </c>
      <c r="BA2450">
        <v>41.66</v>
      </c>
      <c r="BB2450">
        <v>518</v>
      </c>
      <c r="BC2450">
        <v>487.52</v>
      </c>
      <c r="BD2450" s="32">
        <v>5.7239000000000004</v>
      </c>
      <c r="BE2450" s="32">
        <v>5.7324000000000002</v>
      </c>
      <c r="BF2450" s="32">
        <v>35.000700000000002</v>
      </c>
      <c r="BG2450" s="32">
        <v>34.997500000000002</v>
      </c>
      <c r="BH2450" s="32"/>
      <c r="BI2450" s="34"/>
      <c r="BJ2450" s="34"/>
      <c r="BK2450" s="34"/>
      <c r="BL2450" s="34"/>
      <c r="BM2450">
        <v>-1</v>
      </c>
      <c r="BN2450" t="s">
        <v>2292</v>
      </c>
      <c r="BO2450" t="s">
        <v>8272</v>
      </c>
      <c r="BP2450" t="b">
        <v>1</v>
      </c>
    </row>
    <row r="2451" spans="1:68" x14ac:dyDescent="0.25">
      <c r="A2451" s="30" t="str">
        <f t="shared" si="39"/>
        <v>2015030158</v>
      </c>
      <c r="B2451" t="s">
        <v>245</v>
      </c>
      <c r="C2451">
        <v>158</v>
      </c>
      <c r="D2451" s="65" t="s">
        <v>8739</v>
      </c>
      <c r="E2451" t="s">
        <v>94</v>
      </c>
      <c r="F2451">
        <v>1</v>
      </c>
      <c r="G2451">
        <v>2015</v>
      </c>
      <c r="H2451">
        <v>2</v>
      </c>
      <c r="I2451" s="34">
        <v>96.2</v>
      </c>
      <c r="J2451">
        <v>102</v>
      </c>
      <c r="K2451" s="32">
        <v>43.173499999999997</v>
      </c>
      <c r="L2451" s="32">
        <v>-62.091299999999997</v>
      </c>
      <c r="M2451" s="31">
        <v>42280.804259259261</v>
      </c>
      <c r="N2451" s="33">
        <v>4.96</v>
      </c>
      <c r="O2451" s="33">
        <v>49.6</v>
      </c>
      <c r="P2451" s="32">
        <v>15.9148</v>
      </c>
      <c r="Q2451" s="32">
        <v>10.071199999999999</v>
      </c>
      <c r="R2451" s="32">
        <v>20.082999999999998</v>
      </c>
      <c r="S2451" s="32">
        <v>3.5377000000000001</v>
      </c>
      <c r="T2451" s="32">
        <v>15.913</v>
      </c>
      <c r="U2451" s="32">
        <v>10.069699999999999</v>
      </c>
      <c r="V2451" s="32">
        <v>20.081099999999999</v>
      </c>
      <c r="W2451" s="32">
        <v>3.5373999999999999</v>
      </c>
      <c r="X2451" s="32">
        <v>33.7376</v>
      </c>
      <c r="Y2451" s="32">
        <v>32.902900000000002</v>
      </c>
      <c r="Z2451" s="32">
        <v>34.024500000000003</v>
      </c>
      <c r="AA2451" s="32">
        <v>0.3402</v>
      </c>
      <c r="AB2451" s="32">
        <v>33.728900000000003</v>
      </c>
      <c r="AC2451" s="32">
        <v>32.912799999999997</v>
      </c>
      <c r="AD2451" s="32">
        <v>34.016800000000003</v>
      </c>
      <c r="AE2451" s="32">
        <v>0.34310000000000002</v>
      </c>
      <c r="AF2451" s="32">
        <v>5.7061000000000002</v>
      </c>
      <c r="AG2451" s="32">
        <v>5.3727</v>
      </c>
      <c r="AH2451" s="32">
        <v>5.9649999999999999</v>
      </c>
      <c r="AI2451" s="32">
        <v>0.1895</v>
      </c>
      <c r="AJ2451" s="41">
        <v>5.7290999999999999</v>
      </c>
      <c r="AK2451" s="41">
        <v>5.3880999999999997</v>
      </c>
      <c r="AL2451" s="41">
        <v>6.0387000000000004</v>
      </c>
      <c r="AM2451" s="41">
        <v>0.19850000000000001</v>
      </c>
      <c r="AN2451" s="32">
        <v>2.7761</v>
      </c>
      <c r="AO2451" s="32">
        <v>2.7827999999999999</v>
      </c>
      <c r="AP2451" s="32">
        <v>19.747399999999999</v>
      </c>
      <c r="AQ2451" s="32">
        <v>0</v>
      </c>
      <c r="AR2451" s="32">
        <v>19.7315</v>
      </c>
      <c r="AS2451" s="32">
        <v>0</v>
      </c>
      <c r="AT2451" s="32">
        <v>32.962200000000003</v>
      </c>
      <c r="AU2451" s="32">
        <v>0</v>
      </c>
      <c r="AV2451" s="32">
        <v>32.941299999999998</v>
      </c>
      <c r="AW2451" s="32">
        <v>0</v>
      </c>
      <c r="AX2451" s="32">
        <v>9.6628000000000007</v>
      </c>
      <c r="AY2451">
        <v>71.42</v>
      </c>
      <c r="AZ2451">
        <v>9.6615000000000002</v>
      </c>
      <c r="BA2451">
        <v>71.42</v>
      </c>
      <c r="BB2451">
        <v>107.2</v>
      </c>
      <c r="BD2451" s="32"/>
      <c r="BE2451" s="32"/>
      <c r="BF2451" s="32"/>
      <c r="BG2451" s="32"/>
      <c r="BH2451" s="32"/>
      <c r="BI2451" s="34"/>
      <c r="BJ2451" s="34"/>
      <c r="BK2451" s="34"/>
      <c r="BL2451" s="34"/>
      <c r="BM2451">
        <v>-1</v>
      </c>
      <c r="BN2451" t="s">
        <v>2293</v>
      </c>
      <c r="BO2451" t="s">
        <v>8273</v>
      </c>
      <c r="BP2451" t="b">
        <v>1</v>
      </c>
    </row>
    <row r="2452" spans="1:68" x14ac:dyDescent="0.25">
      <c r="A2452" s="30" t="str">
        <f t="shared" si="39"/>
        <v>2015030161</v>
      </c>
      <c r="B2452" t="s">
        <v>245</v>
      </c>
      <c r="C2452">
        <v>161</v>
      </c>
      <c r="D2452" s="65" t="s">
        <v>8901</v>
      </c>
      <c r="E2452" t="s">
        <v>93</v>
      </c>
      <c r="F2452">
        <v>1</v>
      </c>
      <c r="G2452">
        <v>2015</v>
      </c>
      <c r="H2452">
        <v>2</v>
      </c>
      <c r="I2452" s="34">
        <v>80.3</v>
      </c>
      <c r="J2452">
        <v>86</v>
      </c>
      <c r="K2452" s="32">
        <v>43.467500000000001</v>
      </c>
      <c r="L2452" s="32">
        <v>-62.453800000000001</v>
      </c>
      <c r="M2452" s="31">
        <v>42280.943807870368</v>
      </c>
      <c r="N2452" s="33">
        <v>2.98</v>
      </c>
      <c r="O2452" s="33">
        <v>49.6</v>
      </c>
      <c r="P2452" s="32">
        <v>12.242800000000001</v>
      </c>
      <c r="Q2452" s="32">
        <v>3.3408000000000002</v>
      </c>
      <c r="R2452" s="32">
        <v>18.218399999999999</v>
      </c>
      <c r="S2452" s="32">
        <v>6.5975999999999999</v>
      </c>
      <c r="T2452" s="32">
        <v>12.222799999999999</v>
      </c>
      <c r="U2452" s="32">
        <v>3.3424999999999998</v>
      </c>
      <c r="V2452" s="32">
        <v>18.218699999999998</v>
      </c>
      <c r="W2452" s="32">
        <v>6.5880999999999998</v>
      </c>
      <c r="X2452" s="32">
        <v>31.576000000000001</v>
      </c>
      <c r="Y2452" s="32">
        <v>31.123699999999999</v>
      </c>
      <c r="Z2452" s="32">
        <v>32.466500000000003</v>
      </c>
      <c r="AA2452" s="32">
        <v>0.49259999999999998</v>
      </c>
      <c r="AB2452" s="32">
        <v>31.569400000000002</v>
      </c>
      <c r="AC2452" s="32">
        <v>31.1204</v>
      </c>
      <c r="AD2452" s="32">
        <v>32.448999999999998</v>
      </c>
      <c r="AE2452" s="32">
        <v>0.48730000000000001</v>
      </c>
      <c r="AF2452" s="32">
        <v>6.3792</v>
      </c>
      <c r="AG2452" s="32">
        <v>5.4225000000000003</v>
      </c>
      <c r="AH2452" s="32">
        <v>7.2314999999999996</v>
      </c>
      <c r="AI2452" s="32">
        <v>0.57389999999999997</v>
      </c>
      <c r="AJ2452" s="41">
        <v>6.2942</v>
      </c>
      <c r="AK2452" s="41">
        <v>5.3292999999999999</v>
      </c>
      <c r="AL2452" s="41">
        <v>7.2893999999999997</v>
      </c>
      <c r="AM2452" s="41">
        <v>0.71540000000000004</v>
      </c>
      <c r="AN2452" s="32">
        <v>3.5379999999999998</v>
      </c>
      <c r="AO2452" s="32">
        <v>3.5066000000000002</v>
      </c>
      <c r="AP2452" s="32">
        <v>18.2151</v>
      </c>
      <c r="AQ2452" s="32">
        <v>2.7000000000000001E-3</v>
      </c>
      <c r="AR2452" s="32">
        <v>18.214500000000001</v>
      </c>
      <c r="AS2452" s="32">
        <v>2.3999999999999998E-3</v>
      </c>
      <c r="AT2452" s="32">
        <v>31.125</v>
      </c>
      <c r="AU2452" s="32">
        <v>1.2999999999999999E-3</v>
      </c>
      <c r="AV2452" s="32">
        <v>31.121700000000001</v>
      </c>
      <c r="AW2452" s="32">
        <v>1.4E-3</v>
      </c>
      <c r="AX2452" s="32">
        <v>3.3408000000000002</v>
      </c>
      <c r="AY2452">
        <v>42.65</v>
      </c>
      <c r="AZ2452">
        <v>3.3424999999999998</v>
      </c>
      <c r="BA2452">
        <v>42.65</v>
      </c>
      <c r="BB2452">
        <v>84.1</v>
      </c>
      <c r="BC2452">
        <v>80.34</v>
      </c>
      <c r="BD2452" s="32">
        <v>6.1563999999999997</v>
      </c>
      <c r="BE2452" s="32">
        <v>6.1573000000000002</v>
      </c>
      <c r="BF2452" s="32">
        <v>33.382899999999999</v>
      </c>
      <c r="BG2452" s="32">
        <v>33.381</v>
      </c>
      <c r="BH2452" s="32">
        <v>3.3408000000000002</v>
      </c>
      <c r="BI2452" s="34">
        <v>43</v>
      </c>
      <c r="BJ2452" s="34">
        <v>39</v>
      </c>
      <c r="BK2452" s="34">
        <v>52</v>
      </c>
      <c r="BL2452" s="34">
        <v>13</v>
      </c>
      <c r="BM2452">
        <v>0</v>
      </c>
      <c r="BN2452" t="s">
        <v>2294</v>
      </c>
      <c r="BO2452" t="s">
        <v>8274</v>
      </c>
      <c r="BP2452" t="b">
        <v>1</v>
      </c>
    </row>
    <row r="2453" spans="1:68" x14ac:dyDescent="0.25">
      <c r="A2453" s="30" t="str">
        <f t="shared" si="39"/>
        <v>2015030163</v>
      </c>
      <c r="B2453" t="s">
        <v>245</v>
      </c>
      <c r="C2453">
        <v>163</v>
      </c>
      <c r="D2453" s="65" t="s">
        <v>8741</v>
      </c>
      <c r="E2453" t="s">
        <v>85</v>
      </c>
      <c r="F2453">
        <v>0</v>
      </c>
      <c r="G2453">
        <v>2015</v>
      </c>
      <c r="H2453">
        <v>2</v>
      </c>
      <c r="I2453" s="34">
        <v>206.2</v>
      </c>
      <c r="J2453">
        <v>104</v>
      </c>
      <c r="K2453" s="32">
        <v>43.757800000000003</v>
      </c>
      <c r="L2453" s="32">
        <v>-62.756700000000002</v>
      </c>
      <c r="M2453" s="31">
        <v>42281.094317129631</v>
      </c>
      <c r="N2453" s="33">
        <v>1.98</v>
      </c>
      <c r="O2453" s="33">
        <v>49.59</v>
      </c>
      <c r="P2453" s="32">
        <v>12.8126</v>
      </c>
      <c r="Q2453" s="32">
        <v>3.4895999999999998</v>
      </c>
      <c r="R2453" s="32">
        <v>17.8123</v>
      </c>
      <c r="S2453" s="32">
        <v>5.9896000000000003</v>
      </c>
      <c r="T2453" s="32">
        <v>12.8149</v>
      </c>
      <c r="U2453" s="32">
        <v>3.4895999999999998</v>
      </c>
      <c r="V2453" s="32">
        <v>17.811800000000002</v>
      </c>
      <c r="W2453" s="32">
        <v>5.9832999999999998</v>
      </c>
      <c r="X2453" s="32">
        <v>31.5046</v>
      </c>
      <c r="Y2453" s="32">
        <v>31.063800000000001</v>
      </c>
      <c r="Z2453" s="32">
        <v>32.604399999999998</v>
      </c>
      <c r="AA2453" s="32">
        <v>0.52090000000000003</v>
      </c>
      <c r="AB2453" s="32">
        <v>31.500299999999999</v>
      </c>
      <c r="AC2453" s="32">
        <v>31.060099999999998</v>
      </c>
      <c r="AD2453" s="32">
        <v>32.594900000000003</v>
      </c>
      <c r="AE2453" s="32">
        <v>0.51839999999999997</v>
      </c>
      <c r="AF2453" s="32">
        <v>6.3364000000000003</v>
      </c>
      <c r="AG2453" s="32">
        <v>5.5754000000000001</v>
      </c>
      <c r="AH2453" s="32">
        <v>7.5102000000000002</v>
      </c>
      <c r="AI2453" s="32">
        <v>0.76639999999999997</v>
      </c>
      <c r="AJ2453" s="41">
        <v>6.3670999999999998</v>
      </c>
      <c r="AK2453" s="41">
        <v>5.508</v>
      </c>
      <c r="AL2453" s="41">
        <v>7.5637999999999996</v>
      </c>
      <c r="AM2453" s="41">
        <v>0.78720000000000001</v>
      </c>
      <c r="AN2453" s="32">
        <v>3.4314</v>
      </c>
      <c r="AO2453" s="32">
        <v>3.4281000000000001</v>
      </c>
      <c r="AP2453" s="32">
        <v>17.801100000000002</v>
      </c>
      <c r="AQ2453" s="32">
        <v>1.6000000000000001E-3</v>
      </c>
      <c r="AR2453" s="32">
        <v>17.800599999999999</v>
      </c>
      <c r="AS2453" s="32">
        <v>1.4E-3</v>
      </c>
      <c r="AT2453" s="32">
        <v>31.064299999999999</v>
      </c>
      <c r="AU2453" s="32">
        <v>8.0000000000000004E-4</v>
      </c>
      <c r="AV2453" s="32">
        <v>31.0611</v>
      </c>
      <c r="AW2453" s="32">
        <v>8.0000000000000004E-4</v>
      </c>
      <c r="AX2453" s="32">
        <v>3.4895999999999998</v>
      </c>
      <c r="AY2453">
        <v>45.63</v>
      </c>
      <c r="AZ2453">
        <v>3.4895999999999998</v>
      </c>
      <c r="BA2453">
        <v>45.63</v>
      </c>
      <c r="BD2453" s="32"/>
      <c r="BE2453" s="32"/>
      <c r="BF2453" s="32"/>
      <c r="BG2453" s="32"/>
      <c r="BH2453" s="32">
        <v>3.4895999999999998</v>
      </c>
      <c r="BI2453" s="34">
        <v>46</v>
      </c>
      <c r="BJ2453" s="34">
        <v>41</v>
      </c>
      <c r="BK2453" s="34">
        <v>47</v>
      </c>
      <c r="BL2453" s="34">
        <v>6</v>
      </c>
      <c r="BM2453">
        <v>0</v>
      </c>
      <c r="BN2453" t="s">
        <v>2295</v>
      </c>
      <c r="BO2453" t="s">
        <v>8275</v>
      </c>
      <c r="BP2453" t="b">
        <v>1</v>
      </c>
    </row>
    <row r="2454" spans="1:68" x14ac:dyDescent="0.25">
      <c r="A2454" s="30" t="str">
        <f t="shared" si="39"/>
        <v>2015030166</v>
      </c>
      <c r="B2454" t="s">
        <v>245</v>
      </c>
      <c r="C2454">
        <v>166</v>
      </c>
      <c r="D2454" s="65" t="s">
        <v>8780</v>
      </c>
      <c r="E2454" t="s">
        <v>112</v>
      </c>
      <c r="F2454">
        <v>1</v>
      </c>
      <c r="G2454">
        <v>2015</v>
      </c>
      <c r="H2454">
        <v>2</v>
      </c>
      <c r="I2454" s="34">
        <v>262.7</v>
      </c>
      <c r="J2454">
        <v>270</v>
      </c>
      <c r="K2454" s="32">
        <v>43.8703</v>
      </c>
      <c r="L2454" s="32">
        <v>-62.896000000000001</v>
      </c>
      <c r="M2454" s="31">
        <v>42281.22384259259</v>
      </c>
      <c r="N2454" s="33">
        <v>1.98</v>
      </c>
      <c r="O2454" s="33">
        <v>49.59</v>
      </c>
      <c r="P2454" s="32">
        <v>11.405099999999999</v>
      </c>
      <c r="Q2454" s="32">
        <v>3.1194999999999999</v>
      </c>
      <c r="R2454" s="32">
        <v>17.065000000000001</v>
      </c>
      <c r="S2454" s="32">
        <v>6.0362999999999998</v>
      </c>
      <c r="T2454" s="32">
        <v>11.4009</v>
      </c>
      <c r="U2454" s="32">
        <v>3.1194000000000002</v>
      </c>
      <c r="V2454" s="32">
        <v>17.064800000000002</v>
      </c>
      <c r="W2454" s="32">
        <v>6.0401999999999996</v>
      </c>
      <c r="X2454" s="32">
        <v>31.197900000000001</v>
      </c>
      <c r="Y2454" s="32">
        <v>30.6524</v>
      </c>
      <c r="Z2454" s="32">
        <v>32.291400000000003</v>
      </c>
      <c r="AA2454" s="32">
        <v>0.58340000000000003</v>
      </c>
      <c r="AB2454" s="32">
        <v>31.184999999999999</v>
      </c>
      <c r="AC2454" s="32">
        <v>30.648499999999999</v>
      </c>
      <c r="AD2454" s="32">
        <v>32.289299999999997</v>
      </c>
      <c r="AE2454" s="32">
        <v>0.58230000000000004</v>
      </c>
      <c r="AF2454" s="32">
        <v>6.5928000000000004</v>
      </c>
      <c r="AG2454" s="32">
        <v>5.6430999999999996</v>
      </c>
      <c r="AH2454" s="32">
        <v>7.7598000000000003</v>
      </c>
      <c r="AI2454" s="32">
        <v>0.87860000000000005</v>
      </c>
      <c r="AJ2454" s="41">
        <v>6.6235999999999997</v>
      </c>
      <c r="AK2454" s="41">
        <v>5.6234999999999999</v>
      </c>
      <c r="AL2454" s="41">
        <v>7.8571</v>
      </c>
      <c r="AM2454" s="41">
        <v>0.88329999999999997</v>
      </c>
      <c r="AN2454" s="32">
        <v>3.4708999999999999</v>
      </c>
      <c r="AO2454" s="32">
        <v>3.4723000000000002</v>
      </c>
      <c r="AP2454" s="32">
        <v>17.062999999999999</v>
      </c>
      <c r="AQ2454" s="32">
        <v>3.3999999999999998E-3</v>
      </c>
      <c r="AR2454" s="32">
        <v>17.062799999999999</v>
      </c>
      <c r="AS2454" s="32">
        <v>3.0999999999999999E-3</v>
      </c>
      <c r="AT2454" s="32">
        <v>30.655100000000001</v>
      </c>
      <c r="AU2454" s="32">
        <v>5.9999999999999995E-4</v>
      </c>
      <c r="AV2454" s="32">
        <v>30.651199999999999</v>
      </c>
      <c r="AW2454" s="32">
        <v>5.0000000000000001E-4</v>
      </c>
      <c r="AX2454" s="32">
        <v>3.1194999999999999</v>
      </c>
      <c r="AY2454">
        <v>46.62</v>
      </c>
      <c r="AZ2454">
        <v>3.1194000000000002</v>
      </c>
      <c r="BA2454">
        <v>46.62</v>
      </c>
      <c r="BB2454">
        <v>263.60000000000002</v>
      </c>
      <c r="BC2454">
        <v>262.70999999999998</v>
      </c>
      <c r="BD2454" s="32">
        <v>9.8527000000000005</v>
      </c>
      <c r="BE2454" s="32">
        <v>9.8518000000000008</v>
      </c>
      <c r="BF2454" s="32">
        <v>35.151699999999998</v>
      </c>
      <c r="BG2454" s="32">
        <v>35.146700000000003</v>
      </c>
      <c r="BH2454" s="32">
        <v>3.1194999999999999</v>
      </c>
      <c r="BI2454" s="34">
        <v>47</v>
      </c>
      <c r="BJ2454" s="34">
        <v>40</v>
      </c>
      <c r="BK2454" s="34">
        <v>50</v>
      </c>
      <c r="BL2454" s="34">
        <v>10</v>
      </c>
      <c r="BM2454">
        <v>0</v>
      </c>
      <c r="BN2454" t="s">
        <v>2296</v>
      </c>
      <c r="BO2454" t="s">
        <v>8276</v>
      </c>
      <c r="BP2454" t="b">
        <v>1</v>
      </c>
    </row>
    <row r="2455" spans="1:68" x14ac:dyDescent="0.25">
      <c r="A2455" s="30" t="str">
        <f t="shared" si="39"/>
        <v>2015030170</v>
      </c>
      <c r="B2455" t="s">
        <v>245</v>
      </c>
      <c r="C2455">
        <v>170</v>
      </c>
      <c r="D2455" s="65" t="s">
        <v>8782</v>
      </c>
      <c r="E2455" t="s">
        <v>103</v>
      </c>
      <c r="F2455">
        <v>1</v>
      </c>
      <c r="G2455">
        <v>2015</v>
      </c>
      <c r="H2455">
        <v>2</v>
      </c>
      <c r="I2455" s="34">
        <v>148.69999999999999</v>
      </c>
      <c r="J2455">
        <v>154</v>
      </c>
      <c r="K2455" s="32">
        <v>44.253999999999998</v>
      </c>
      <c r="L2455" s="32">
        <v>-63.3185</v>
      </c>
      <c r="M2455" s="31">
        <v>42281.443356481483</v>
      </c>
      <c r="N2455" s="33">
        <v>2.98</v>
      </c>
      <c r="O2455" s="33">
        <v>49.59</v>
      </c>
      <c r="P2455" s="32">
        <v>10.881399999999999</v>
      </c>
      <c r="Q2455" s="32">
        <v>3.8340999999999998</v>
      </c>
      <c r="R2455" s="32">
        <v>16.3215</v>
      </c>
      <c r="S2455" s="32">
        <v>5.0984999999999996</v>
      </c>
      <c r="T2455" s="32">
        <v>10.886100000000001</v>
      </c>
      <c r="U2455" s="32">
        <v>3.8468</v>
      </c>
      <c r="V2455" s="32">
        <v>16.3216</v>
      </c>
      <c r="W2455" s="32">
        <v>5.0983000000000001</v>
      </c>
      <c r="X2455" s="32">
        <v>30.962199999999999</v>
      </c>
      <c r="Y2455" s="32">
        <v>30.332899999999999</v>
      </c>
      <c r="Z2455" s="32">
        <v>31.988600000000002</v>
      </c>
      <c r="AA2455" s="32">
        <v>0.63070000000000004</v>
      </c>
      <c r="AB2455" s="32">
        <v>30.955400000000001</v>
      </c>
      <c r="AC2455" s="32">
        <v>30.328399999999998</v>
      </c>
      <c r="AD2455" s="32">
        <v>31.982199999999999</v>
      </c>
      <c r="AE2455" s="32">
        <v>0.62980000000000003</v>
      </c>
      <c r="AF2455" s="32">
        <v>6.3270999999999997</v>
      </c>
      <c r="AG2455" s="32">
        <v>5.6920000000000002</v>
      </c>
      <c r="AH2455" s="32">
        <v>7.3268000000000004</v>
      </c>
      <c r="AI2455" s="32">
        <v>0.56379999999999997</v>
      </c>
      <c r="AJ2455" s="41">
        <v>6.3574000000000002</v>
      </c>
      <c r="AK2455" s="41">
        <v>5.6620999999999997</v>
      </c>
      <c r="AL2455" s="41">
        <v>7.3385999999999996</v>
      </c>
      <c r="AM2455" s="41">
        <v>0.5736</v>
      </c>
      <c r="AN2455" s="32">
        <v>3.2164999999999999</v>
      </c>
      <c r="AO2455" s="32">
        <v>3.2136999999999998</v>
      </c>
      <c r="AP2455" s="32">
        <v>16.3064</v>
      </c>
      <c r="AQ2455" s="32">
        <v>2.3E-3</v>
      </c>
      <c r="AR2455" s="32">
        <v>16.306899999999999</v>
      </c>
      <c r="AS2455" s="32">
        <v>2E-3</v>
      </c>
      <c r="AT2455" s="32">
        <v>30.332999999999998</v>
      </c>
      <c r="AU2455" s="32">
        <v>1E-4</v>
      </c>
      <c r="AV2455" s="32">
        <v>30.328399999999998</v>
      </c>
      <c r="AW2455" s="32">
        <v>1E-4</v>
      </c>
      <c r="AX2455" s="32">
        <v>2.9382999999999999</v>
      </c>
      <c r="AY2455">
        <v>61.49</v>
      </c>
      <c r="AZ2455">
        <v>2.9297</v>
      </c>
      <c r="BA2455">
        <v>62.48</v>
      </c>
      <c r="BB2455">
        <v>148.80000000000001</v>
      </c>
      <c r="BC2455">
        <v>148.74</v>
      </c>
      <c r="BD2455" s="32">
        <v>8.3376999999999999</v>
      </c>
      <c r="BE2455" s="32">
        <v>8.3510000000000009</v>
      </c>
      <c r="BF2455" s="32">
        <v>34.317799999999998</v>
      </c>
      <c r="BG2455" s="32">
        <v>34.317100000000003</v>
      </c>
      <c r="BH2455" s="32">
        <v>2.9382999999999999</v>
      </c>
      <c r="BI2455" s="34">
        <v>62</v>
      </c>
      <c r="BJ2455" s="34">
        <v>50</v>
      </c>
      <c r="BK2455" s="34">
        <v>70</v>
      </c>
      <c r="BL2455" s="34">
        <v>15</v>
      </c>
      <c r="BM2455">
        <v>0</v>
      </c>
      <c r="BN2455" t="s">
        <v>2297</v>
      </c>
      <c r="BO2455" t="s">
        <v>8277</v>
      </c>
      <c r="BP2455" t="b">
        <v>1</v>
      </c>
    </row>
    <row r="2456" spans="1:68" x14ac:dyDescent="0.25">
      <c r="A2456" s="30" t="str">
        <f t="shared" si="39"/>
        <v>2015030173</v>
      </c>
      <c r="B2456" t="s">
        <v>245</v>
      </c>
      <c r="C2456">
        <v>173</v>
      </c>
      <c r="D2456" s="65" t="s">
        <v>8743</v>
      </c>
      <c r="E2456" t="s">
        <v>95</v>
      </c>
      <c r="F2456">
        <v>1</v>
      </c>
      <c r="G2456">
        <v>2015</v>
      </c>
      <c r="H2456">
        <v>2</v>
      </c>
      <c r="I2456" s="34">
        <v>78.3</v>
      </c>
      <c r="J2456">
        <v>95</v>
      </c>
      <c r="K2456" s="32">
        <v>44.395299999999999</v>
      </c>
      <c r="L2456" s="32">
        <v>-63.449199999999998</v>
      </c>
      <c r="M2456" s="31">
        <v>42281.545648148145</v>
      </c>
      <c r="N2456" s="33">
        <v>4.96</v>
      </c>
      <c r="O2456" s="33">
        <v>49.59</v>
      </c>
      <c r="P2456" s="32">
        <v>11.7323</v>
      </c>
      <c r="Q2456" s="32">
        <v>5.4539999999999997</v>
      </c>
      <c r="R2456" s="32">
        <v>16.197099999999999</v>
      </c>
      <c r="S2456" s="32">
        <v>4.6616999999999997</v>
      </c>
      <c r="T2456" s="32">
        <v>11.7416</v>
      </c>
      <c r="U2456" s="32">
        <v>5.4527000000000001</v>
      </c>
      <c r="V2456" s="32">
        <v>16.1968</v>
      </c>
      <c r="W2456" s="32">
        <v>4.6604999999999999</v>
      </c>
      <c r="X2456" s="32">
        <v>30.808499999999999</v>
      </c>
      <c r="Y2456" s="32">
        <v>30.404900000000001</v>
      </c>
      <c r="Z2456" s="32">
        <v>31.3674</v>
      </c>
      <c r="AA2456" s="32">
        <v>0.4088</v>
      </c>
      <c r="AB2456" s="32">
        <v>30.802099999999999</v>
      </c>
      <c r="AC2456" s="32">
        <v>30.401</v>
      </c>
      <c r="AD2456" s="32">
        <v>31.361599999999999</v>
      </c>
      <c r="AE2456" s="32">
        <v>0.4073</v>
      </c>
      <c r="AF2456" s="32">
        <v>6.2849000000000004</v>
      </c>
      <c r="AG2456" s="32">
        <v>5.7461000000000002</v>
      </c>
      <c r="AH2456" s="32">
        <v>7.0774999999999997</v>
      </c>
      <c r="AI2456" s="32">
        <v>0.56320000000000003</v>
      </c>
      <c r="AJ2456" s="41">
        <v>6.3346</v>
      </c>
      <c r="AK2456" s="41">
        <v>5.7469000000000001</v>
      </c>
      <c r="AL2456" s="41">
        <v>7.0448000000000004</v>
      </c>
      <c r="AM2456" s="41">
        <v>0.56259999999999999</v>
      </c>
      <c r="AN2456" s="32">
        <v>2.5727000000000002</v>
      </c>
      <c r="AO2456" s="32">
        <v>2.5712000000000002</v>
      </c>
      <c r="AP2456" s="32">
        <v>16.196000000000002</v>
      </c>
      <c r="AQ2456" s="32">
        <v>0</v>
      </c>
      <c r="AR2456" s="32">
        <v>16.195799999999998</v>
      </c>
      <c r="AS2456" s="32">
        <v>0</v>
      </c>
      <c r="AT2456" s="32">
        <v>30.405200000000001</v>
      </c>
      <c r="AU2456" s="32">
        <v>0</v>
      </c>
      <c r="AV2456" s="32">
        <v>30.401299999999999</v>
      </c>
      <c r="AW2456" s="32">
        <v>0</v>
      </c>
      <c r="AX2456" s="32">
        <v>3.1480999999999999</v>
      </c>
      <c r="AY2456">
        <v>74.38</v>
      </c>
      <c r="AZ2456">
        <v>3.1488</v>
      </c>
      <c r="BA2456">
        <v>74.38</v>
      </c>
      <c r="BB2456">
        <v>83.5</v>
      </c>
      <c r="BD2456" s="32"/>
      <c r="BE2456" s="32"/>
      <c r="BF2456" s="32"/>
      <c r="BG2456" s="32"/>
      <c r="BH2456" s="32"/>
      <c r="BI2456" s="34"/>
      <c r="BJ2456" s="34">
        <v>64</v>
      </c>
      <c r="BK2456" s="34">
        <v>79</v>
      </c>
      <c r="BL2456" s="34">
        <v>15</v>
      </c>
      <c r="BM2456">
        <v>0</v>
      </c>
      <c r="BN2456" t="s">
        <v>2298</v>
      </c>
      <c r="BO2456" t="s">
        <v>8278</v>
      </c>
      <c r="BP2456" t="b">
        <v>1</v>
      </c>
    </row>
    <row r="2457" spans="1:68" x14ac:dyDescent="0.25">
      <c r="A2457" s="30" t="str">
        <f t="shared" si="39"/>
        <v>2015030175</v>
      </c>
      <c r="B2457" t="s">
        <v>245</v>
      </c>
      <c r="C2457">
        <v>175</v>
      </c>
      <c r="D2457" s="65" t="s">
        <v>8784</v>
      </c>
      <c r="E2457" t="s">
        <v>246</v>
      </c>
      <c r="F2457">
        <v>0</v>
      </c>
      <c r="G2457">
        <v>2015</v>
      </c>
      <c r="H2457">
        <v>2</v>
      </c>
      <c r="I2457" s="34">
        <v>74.400000000000006</v>
      </c>
      <c r="J2457">
        <v>72</v>
      </c>
      <c r="K2457" s="32">
        <v>43.755000000000003</v>
      </c>
      <c r="L2457" s="32">
        <v>-66.400499999999994</v>
      </c>
      <c r="M2457" s="31">
        <v>42282.179571759261</v>
      </c>
      <c r="N2457" s="33">
        <v>1.98</v>
      </c>
      <c r="O2457" s="33">
        <v>49.59</v>
      </c>
      <c r="P2457" s="32">
        <v>12.266999999999999</v>
      </c>
      <c r="Q2457" s="32">
        <v>12.159000000000001</v>
      </c>
      <c r="R2457" s="32">
        <v>12.2995</v>
      </c>
      <c r="S2457" s="32">
        <v>4.1700000000000001E-2</v>
      </c>
      <c r="T2457" s="32">
        <v>12.266500000000001</v>
      </c>
      <c r="U2457" s="32">
        <v>12.1568</v>
      </c>
      <c r="V2457" s="32">
        <v>12.2994</v>
      </c>
      <c r="W2457" s="32">
        <v>4.19E-2</v>
      </c>
      <c r="X2457" s="32">
        <v>32.920499999999997</v>
      </c>
      <c r="Y2457" s="32">
        <v>32.81</v>
      </c>
      <c r="Z2457" s="32">
        <v>33.116999999999997</v>
      </c>
      <c r="AA2457" s="32">
        <v>8.3900000000000002E-2</v>
      </c>
      <c r="AB2457" s="32">
        <v>32.929400000000001</v>
      </c>
      <c r="AC2457" s="32">
        <v>32.820500000000003</v>
      </c>
      <c r="AD2457" s="32">
        <v>33.128</v>
      </c>
      <c r="AE2457" s="32">
        <v>8.4099999999999994E-2</v>
      </c>
      <c r="AF2457" s="32">
        <v>5.6967999999999996</v>
      </c>
      <c r="AG2457" s="32">
        <v>5.5175000000000001</v>
      </c>
      <c r="AH2457" s="32">
        <v>5.7777000000000003</v>
      </c>
      <c r="AI2457" s="32">
        <v>6.7100000000000007E-2</v>
      </c>
      <c r="AJ2457" s="41">
        <v>5.6867999999999999</v>
      </c>
      <c r="AK2457" s="41">
        <v>5.5030000000000001</v>
      </c>
      <c r="AL2457" s="41">
        <v>5.7816999999999998</v>
      </c>
      <c r="AM2457" s="41">
        <v>6.8000000000000005E-2</v>
      </c>
      <c r="AN2457" s="32">
        <v>0.2445</v>
      </c>
      <c r="AO2457" s="32">
        <v>0.24660000000000001</v>
      </c>
      <c r="AP2457" s="32">
        <v>12.291499999999999</v>
      </c>
      <c r="AQ2457" s="32">
        <v>5.8999999999999999E-3</v>
      </c>
      <c r="AR2457" s="32">
        <v>12.292199999999999</v>
      </c>
      <c r="AS2457" s="32">
        <v>4.8999999999999998E-3</v>
      </c>
      <c r="AT2457" s="32">
        <v>32.822000000000003</v>
      </c>
      <c r="AU2457" s="32">
        <v>1.0800000000000001E-2</v>
      </c>
      <c r="AV2457" s="32">
        <v>32.831899999999997</v>
      </c>
      <c r="AW2457" s="32">
        <v>1.0200000000000001E-2</v>
      </c>
      <c r="AX2457" s="32">
        <v>11.960599999999999</v>
      </c>
      <c r="AY2457">
        <v>73.39</v>
      </c>
      <c r="AZ2457">
        <v>11.9604</v>
      </c>
      <c r="BA2457">
        <v>73.39</v>
      </c>
      <c r="BB2457">
        <v>75</v>
      </c>
      <c r="BC2457">
        <v>74.39</v>
      </c>
      <c r="BD2457" s="32">
        <v>11.9613</v>
      </c>
      <c r="BE2457" s="32">
        <v>11.962300000000001</v>
      </c>
      <c r="BF2457" s="32">
        <v>33.4056</v>
      </c>
      <c r="BG2457" s="32">
        <v>33.412500000000001</v>
      </c>
      <c r="BH2457" s="32"/>
      <c r="BI2457" s="34"/>
      <c r="BJ2457" s="34"/>
      <c r="BK2457" s="34"/>
      <c r="BL2457" s="34"/>
      <c r="BM2457">
        <v>-1</v>
      </c>
      <c r="BN2457" t="s">
        <v>2299</v>
      </c>
      <c r="BO2457" t="s">
        <v>8279</v>
      </c>
      <c r="BP2457" t="b">
        <v>1</v>
      </c>
    </row>
    <row r="2458" spans="1:68" x14ac:dyDescent="0.25">
      <c r="A2458" s="30" t="str">
        <f t="shared" si="39"/>
        <v>2015030177</v>
      </c>
      <c r="B2458" t="s">
        <v>245</v>
      </c>
      <c r="C2458">
        <v>177</v>
      </c>
      <c r="D2458" s="65" t="s">
        <v>8786</v>
      </c>
      <c r="E2458" t="s">
        <v>247</v>
      </c>
      <c r="F2458">
        <v>0</v>
      </c>
      <c r="G2458">
        <v>2015</v>
      </c>
      <c r="H2458">
        <v>2</v>
      </c>
      <c r="I2458" s="34">
        <v>125</v>
      </c>
      <c r="J2458">
        <v>125</v>
      </c>
      <c r="K2458" s="32">
        <v>43.6845</v>
      </c>
      <c r="L2458" s="32">
        <v>-66.844999999999999</v>
      </c>
      <c r="M2458" s="31">
        <v>42282.285127314812</v>
      </c>
      <c r="N2458" s="33">
        <v>1.98</v>
      </c>
      <c r="O2458" s="33">
        <v>49.59</v>
      </c>
      <c r="P2458" s="32">
        <v>12.553000000000001</v>
      </c>
      <c r="Q2458" s="32">
        <v>11.8377</v>
      </c>
      <c r="R2458" s="32">
        <v>12.7707</v>
      </c>
      <c r="S2458" s="32">
        <v>0.28720000000000001</v>
      </c>
      <c r="T2458" s="32">
        <v>12.5528</v>
      </c>
      <c r="U2458" s="32">
        <v>11.8371</v>
      </c>
      <c r="V2458" s="32">
        <v>12.771100000000001</v>
      </c>
      <c r="W2458" s="32">
        <v>0.28760000000000002</v>
      </c>
      <c r="X2458" s="32">
        <v>33.409599999999998</v>
      </c>
      <c r="Y2458" s="32">
        <v>33.331699999999998</v>
      </c>
      <c r="Z2458" s="32">
        <v>33.663899999999998</v>
      </c>
      <c r="AA2458" s="32">
        <v>0.1009</v>
      </c>
      <c r="AB2458" s="32">
        <v>33.418500000000002</v>
      </c>
      <c r="AC2458" s="32">
        <v>33.341000000000001</v>
      </c>
      <c r="AD2458" s="32">
        <v>33.672400000000003</v>
      </c>
      <c r="AE2458" s="32">
        <v>0.1008</v>
      </c>
      <c r="AF2458" s="32">
        <v>5.5953999999999997</v>
      </c>
      <c r="AG2458" s="32">
        <v>5.2417999999999996</v>
      </c>
      <c r="AH2458" s="32">
        <v>5.7599</v>
      </c>
      <c r="AI2458" s="32">
        <v>0.16869999999999999</v>
      </c>
      <c r="AJ2458" s="41">
        <v>5.5871000000000004</v>
      </c>
      <c r="AK2458" s="41">
        <v>5.2316000000000003</v>
      </c>
      <c r="AL2458" s="41">
        <v>5.7588999999999997</v>
      </c>
      <c r="AM2458" s="41">
        <v>0.1721</v>
      </c>
      <c r="AN2458" s="32">
        <v>0.43309999999999998</v>
      </c>
      <c r="AO2458" s="32">
        <v>0.43319999999999997</v>
      </c>
      <c r="AP2458" s="32">
        <v>12.7614</v>
      </c>
      <c r="AQ2458" s="32">
        <v>2E-3</v>
      </c>
      <c r="AR2458" s="32">
        <v>12.760899999999999</v>
      </c>
      <c r="AS2458" s="32">
        <v>1.2999999999999999E-3</v>
      </c>
      <c r="AT2458" s="32">
        <v>33.332700000000003</v>
      </c>
      <c r="AU2458" s="32">
        <v>2.9999999999999997E-4</v>
      </c>
      <c r="AV2458" s="32">
        <v>33.342100000000002</v>
      </c>
      <c r="AW2458" s="32">
        <v>2.9999999999999997E-4</v>
      </c>
      <c r="AX2458" s="32">
        <v>10.8003</v>
      </c>
      <c r="AY2458">
        <v>124.95</v>
      </c>
      <c r="AZ2458">
        <v>10.8001</v>
      </c>
      <c r="BA2458">
        <v>124.95</v>
      </c>
      <c r="BB2458">
        <v>125</v>
      </c>
      <c r="BC2458">
        <v>124.95</v>
      </c>
      <c r="BD2458" s="32">
        <v>10.8003</v>
      </c>
      <c r="BE2458" s="32">
        <v>10.8001</v>
      </c>
      <c r="BF2458" s="32">
        <v>34.253100000000003</v>
      </c>
      <c r="BG2458" s="32">
        <v>34.261800000000001</v>
      </c>
      <c r="BH2458" s="32"/>
      <c r="BI2458" s="34"/>
      <c r="BJ2458" s="34"/>
      <c r="BK2458" s="34"/>
      <c r="BL2458" s="34"/>
      <c r="BM2458">
        <v>-1</v>
      </c>
      <c r="BN2458" t="s">
        <v>2300</v>
      </c>
      <c r="BO2458" t="s">
        <v>8280</v>
      </c>
      <c r="BP2458" t="b">
        <v>1</v>
      </c>
    </row>
    <row r="2459" spans="1:68" x14ac:dyDescent="0.25">
      <c r="A2459" s="30" t="str">
        <f t="shared" si="39"/>
        <v>2015030180</v>
      </c>
      <c r="B2459" t="s">
        <v>245</v>
      </c>
      <c r="C2459">
        <v>180</v>
      </c>
      <c r="D2459" s="65" t="s">
        <v>8803</v>
      </c>
      <c r="E2459" t="s">
        <v>248</v>
      </c>
      <c r="F2459">
        <v>0</v>
      </c>
      <c r="G2459">
        <v>2015</v>
      </c>
      <c r="H2459">
        <v>2</v>
      </c>
      <c r="I2459" s="34">
        <v>175.5</v>
      </c>
      <c r="J2459">
        <v>197</v>
      </c>
      <c r="K2459" s="32">
        <v>43.602200000000003</v>
      </c>
      <c r="L2459" s="32">
        <v>-67.296700000000001</v>
      </c>
      <c r="M2459" s="31">
        <v>42282.412731481483</v>
      </c>
      <c r="N2459" s="33">
        <v>2.98</v>
      </c>
      <c r="O2459" s="33">
        <v>49.59</v>
      </c>
      <c r="P2459" s="50">
        <v>13.4315</v>
      </c>
      <c r="Q2459" s="50">
        <v>11.785600000000001</v>
      </c>
      <c r="R2459" s="50">
        <v>13.6807</v>
      </c>
      <c r="S2459" s="50">
        <v>0.4874</v>
      </c>
      <c r="T2459" s="32">
        <v>13.323</v>
      </c>
      <c r="U2459" s="32">
        <v>11.416700000000001</v>
      </c>
      <c r="V2459" s="32">
        <v>13.6815</v>
      </c>
      <c r="W2459" s="32">
        <v>0.65569999999999995</v>
      </c>
      <c r="X2459" s="50">
        <v>33.132300000000001</v>
      </c>
      <c r="Y2459" s="50">
        <v>32.907899999999998</v>
      </c>
      <c r="Z2459" s="50">
        <v>34.382899999999999</v>
      </c>
      <c r="AA2459" s="50">
        <v>0.39639999999999997</v>
      </c>
      <c r="AB2459" s="32">
        <v>33.027900000000002</v>
      </c>
      <c r="AC2459" s="32">
        <v>32.964300000000001</v>
      </c>
      <c r="AD2459" s="32">
        <v>33.284300000000002</v>
      </c>
      <c r="AE2459" s="32">
        <v>0.1139</v>
      </c>
      <c r="AF2459" s="32"/>
      <c r="AG2459" s="32"/>
      <c r="AH2459" s="32"/>
      <c r="AI2459" s="32"/>
      <c r="AJ2459" s="41">
        <v>5.7408000000000001</v>
      </c>
      <c r="AK2459" s="41">
        <v>5.3513999999999999</v>
      </c>
      <c r="AL2459" s="41">
        <v>5.9294000000000002</v>
      </c>
      <c r="AM2459" s="41">
        <v>0.2235</v>
      </c>
      <c r="AN2459" s="50">
        <v>1.5001</v>
      </c>
      <c r="AO2459" s="32">
        <v>0.68400000000000005</v>
      </c>
      <c r="AP2459" s="32">
        <v>13.6792</v>
      </c>
      <c r="AQ2459" s="32">
        <v>1.6000000000000001E-3</v>
      </c>
      <c r="AR2459" s="32">
        <v>13.6798</v>
      </c>
      <c r="AS2459" s="32">
        <v>6.9999999999999999E-4</v>
      </c>
      <c r="AT2459" s="50">
        <v>32.918300000000002</v>
      </c>
      <c r="AU2459" s="50">
        <v>1.0500000000000001E-2</v>
      </c>
      <c r="AV2459" s="32">
        <v>32.964500000000001</v>
      </c>
      <c r="AW2459" s="32">
        <v>1E-4</v>
      </c>
      <c r="AX2459" s="32">
        <v>9.3449000000000009</v>
      </c>
      <c r="AY2459">
        <v>77.36</v>
      </c>
      <c r="AZ2459">
        <v>9.3071000000000002</v>
      </c>
      <c r="BA2459">
        <v>76.37</v>
      </c>
      <c r="BB2459">
        <v>197</v>
      </c>
      <c r="BD2459" s="32"/>
      <c r="BE2459" s="32"/>
      <c r="BF2459" s="32"/>
      <c r="BG2459" s="32"/>
      <c r="BH2459" s="32"/>
      <c r="BI2459" s="34"/>
      <c r="BJ2459" s="34"/>
      <c r="BK2459" s="34"/>
      <c r="BL2459" s="34"/>
      <c r="BM2459">
        <v>-1</v>
      </c>
      <c r="BN2459" t="s">
        <v>2301</v>
      </c>
      <c r="BO2459" t="s">
        <v>8281</v>
      </c>
      <c r="BP2459" t="b">
        <v>1</v>
      </c>
    </row>
    <row r="2460" spans="1:68" x14ac:dyDescent="0.25">
      <c r="A2460" s="30" t="str">
        <f t="shared" si="39"/>
        <v>2015030182</v>
      </c>
      <c r="B2460" t="s">
        <v>245</v>
      </c>
      <c r="C2460">
        <v>182</v>
      </c>
      <c r="D2460" s="65" t="s">
        <v>8788</v>
      </c>
      <c r="E2460" t="s">
        <v>249</v>
      </c>
      <c r="F2460">
        <v>0</v>
      </c>
      <c r="G2460">
        <v>2015</v>
      </c>
      <c r="H2460">
        <v>2</v>
      </c>
      <c r="I2460" s="34">
        <v>236</v>
      </c>
      <c r="J2460">
        <v>245</v>
      </c>
      <c r="K2460" s="32">
        <v>43.538699999999999</v>
      </c>
      <c r="L2460" s="32">
        <v>-67.748999999999995</v>
      </c>
      <c r="M2460" s="31">
        <v>42282.519837962966</v>
      </c>
      <c r="N2460" s="33">
        <v>2.98</v>
      </c>
      <c r="O2460" s="33">
        <v>49.59</v>
      </c>
      <c r="P2460" s="32">
        <v>12.9307</v>
      </c>
      <c r="Q2460" s="32">
        <v>12.8165</v>
      </c>
      <c r="R2460" s="32">
        <v>12.962</v>
      </c>
      <c r="S2460" s="32">
        <v>4.5400000000000003E-2</v>
      </c>
      <c r="T2460" s="32">
        <v>12.9307</v>
      </c>
      <c r="U2460" s="32">
        <v>12.8163</v>
      </c>
      <c r="V2460" s="32">
        <v>12.961</v>
      </c>
      <c r="W2460" s="32">
        <v>4.5400000000000003E-2</v>
      </c>
      <c r="X2460" s="32">
        <v>33.029899999999998</v>
      </c>
      <c r="Y2460" s="32">
        <v>33.006100000000004</v>
      </c>
      <c r="Z2460" s="32">
        <v>33.067100000000003</v>
      </c>
      <c r="AA2460" s="32">
        <v>2.0799999999999999E-2</v>
      </c>
      <c r="AB2460" s="32">
        <v>33.039000000000001</v>
      </c>
      <c r="AC2460" s="32">
        <v>33.009700000000002</v>
      </c>
      <c r="AD2460" s="32">
        <v>33.076099999999997</v>
      </c>
      <c r="AE2460" s="32">
        <v>2.0899999999999998E-2</v>
      </c>
      <c r="AF2460" s="32">
        <v>5.9230999999999998</v>
      </c>
      <c r="AG2460" s="32">
        <v>5.8489000000000004</v>
      </c>
      <c r="AH2460" s="32">
        <v>5.9450000000000003</v>
      </c>
      <c r="AI2460" s="32">
        <v>1.6199999999999999E-2</v>
      </c>
      <c r="AJ2460" s="41">
        <v>5.9143999999999997</v>
      </c>
      <c r="AK2460" s="41">
        <v>5.8238000000000003</v>
      </c>
      <c r="AL2460" s="41">
        <v>5.9473000000000003</v>
      </c>
      <c r="AM2460" s="41">
        <v>2.0799999999999999E-2</v>
      </c>
      <c r="AN2460" s="32">
        <v>7.51E-2</v>
      </c>
      <c r="AO2460" s="32">
        <v>7.4800000000000005E-2</v>
      </c>
      <c r="AP2460" s="32">
        <v>12.9605</v>
      </c>
      <c r="AQ2460" s="32">
        <v>1.2999999999999999E-3</v>
      </c>
      <c r="AR2460" s="32">
        <v>12.9603</v>
      </c>
      <c r="AS2460" s="32">
        <v>6.9999999999999999E-4</v>
      </c>
      <c r="AT2460" s="32">
        <v>33.006599999999999</v>
      </c>
      <c r="AU2460" s="32">
        <v>2.9999999999999997E-4</v>
      </c>
      <c r="AV2460" s="32">
        <v>33.015999999999998</v>
      </c>
      <c r="AW2460" s="32">
        <v>2.0000000000000001E-4</v>
      </c>
      <c r="AX2460" s="32">
        <v>5.9043000000000001</v>
      </c>
      <c r="AY2460">
        <v>103.14</v>
      </c>
      <c r="AZ2460">
        <v>5.9053000000000004</v>
      </c>
      <c r="BA2460">
        <v>103.14</v>
      </c>
      <c r="BB2460">
        <v>245</v>
      </c>
      <c r="BC2460">
        <v>235.96</v>
      </c>
      <c r="BD2460" s="32">
        <v>9.1216000000000008</v>
      </c>
      <c r="BE2460" s="32">
        <v>9.1220999999999997</v>
      </c>
      <c r="BF2460" s="32">
        <v>34.606900000000003</v>
      </c>
      <c r="BG2460" s="32">
        <v>34.615900000000003</v>
      </c>
      <c r="BH2460" s="32"/>
      <c r="BI2460" s="34"/>
      <c r="BJ2460" s="34"/>
      <c r="BK2460" s="34"/>
      <c r="BL2460" s="34"/>
      <c r="BM2460">
        <v>-1</v>
      </c>
      <c r="BN2460" t="s">
        <v>2302</v>
      </c>
      <c r="BO2460" t="s">
        <v>8282</v>
      </c>
      <c r="BP2460" t="b">
        <v>1</v>
      </c>
    </row>
    <row r="2461" spans="1:68" x14ac:dyDescent="0.25">
      <c r="A2461" s="30" t="str">
        <f t="shared" si="39"/>
        <v>2015030184</v>
      </c>
      <c r="B2461" t="s">
        <v>245</v>
      </c>
      <c r="C2461">
        <v>184</v>
      </c>
      <c r="D2461" s="65" t="s">
        <v>8789</v>
      </c>
      <c r="E2461" t="s">
        <v>250</v>
      </c>
      <c r="F2461">
        <v>0</v>
      </c>
      <c r="G2461">
        <v>2015</v>
      </c>
      <c r="H2461">
        <v>2</v>
      </c>
      <c r="I2461" s="34">
        <v>175.5</v>
      </c>
      <c r="J2461">
        <v>180</v>
      </c>
      <c r="K2461" s="32">
        <v>43.467500000000001</v>
      </c>
      <c r="L2461" s="32">
        <v>-68.2072</v>
      </c>
      <c r="M2461" s="31">
        <v>42282.637152777781</v>
      </c>
      <c r="N2461" s="33">
        <v>2.98</v>
      </c>
      <c r="O2461" s="33">
        <v>49.6</v>
      </c>
      <c r="P2461" s="32">
        <v>12.882099999999999</v>
      </c>
      <c r="Q2461" s="32">
        <v>8.9303000000000008</v>
      </c>
      <c r="R2461" s="32">
        <v>13.8575</v>
      </c>
      <c r="S2461" s="32">
        <v>1.6606000000000001</v>
      </c>
      <c r="T2461" s="32">
        <v>12.882099999999999</v>
      </c>
      <c r="U2461" s="32">
        <v>8.9305000000000003</v>
      </c>
      <c r="V2461" s="32">
        <v>13.859500000000001</v>
      </c>
      <c r="W2461" s="32">
        <v>1.6608000000000001</v>
      </c>
      <c r="X2461" s="32">
        <v>32.747700000000002</v>
      </c>
      <c r="Y2461" s="32">
        <v>32.701999999999998</v>
      </c>
      <c r="Z2461" s="32">
        <v>32.927599999999998</v>
      </c>
      <c r="AA2461" s="32">
        <v>7.7499999999999999E-2</v>
      </c>
      <c r="AB2461" s="32">
        <v>32.7517</v>
      </c>
      <c r="AC2461" s="32">
        <v>32.706400000000002</v>
      </c>
      <c r="AD2461" s="32">
        <v>32.930300000000003</v>
      </c>
      <c r="AE2461" s="32">
        <v>7.6799999999999993E-2</v>
      </c>
      <c r="AF2461" s="32">
        <v>5.867</v>
      </c>
      <c r="AG2461" s="32">
        <v>5.4820000000000002</v>
      </c>
      <c r="AH2461" s="32">
        <v>6.0232999999999999</v>
      </c>
      <c r="AI2461" s="32">
        <v>0.191</v>
      </c>
      <c r="AJ2461" s="41">
        <v>5.8766999999999996</v>
      </c>
      <c r="AK2461" s="41">
        <v>5.5347</v>
      </c>
      <c r="AL2461" s="41">
        <v>6.0324</v>
      </c>
      <c r="AM2461" s="41">
        <v>0.1701</v>
      </c>
      <c r="AN2461" s="32">
        <v>1.0621</v>
      </c>
      <c r="AO2461" s="32">
        <v>1.0605</v>
      </c>
      <c r="AP2461" s="32">
        <v>13.8515</v>
      </c>
      <c r="AQ2461" s="32">
        <v>5.3E-3</v>
      </c>
      <c r="AR2461" s="32">
        <v>13.8515</v>
      </c>
      <c r="AS2461" s="32">
        <v>6.8999999999999999E-3</v>
      </c>
      <c r="AT2461" s="32">
        <v>32.702300000000001</v>
      </c>
      <c r="AU2461" s="32">
        <v>2.0000000000000001E-4</v>
      </c>
      <c r="AV2461" s="32">
        <v>32.707000000000001</v>
      </c>
      <c r="AW2461" s="32">
        <v>1E-4</v>
      </c>
      <c r="AX2461" s="32">
        <v>5.8920000000000003</v>
      </c>
      <c r="AY2461">
        <v>88.27</v>
      </c>
      <c r="AZ2461">
        <v>5.8918999999999997</v>
      </c>
      <c r="BA2461">
        <v>88.27</v>
      </c>
      <c r="BB2461">
        <v>180</v>
      </c>
      <c r="BC2461">
        <v>175.51</v>
      </c>
      <c r="BD2461" s="32">
        <v>6.4770000000000003</v>
      </c>
      <c r="BE2461" s="32">
        <v>6.4775999999999998</v>
      </c>
      <c r="BF2461" s="32">
        <v>33.810699999999997</v>
      </c>
      <c r="BG2461" s="32">
        <v>33.816400000000002</v>
      </c>
      <c r="BH2461" s="32"/>
      <c r="BI2461" s="34"/>
      <c r="BJ2461" s="34"/>
      <c r="BK2461" s="34"/>
      <c r="BL2461" s="34"/>
      <c r="BM2461">
        <v>-1</v>
      </c>
      <c r="BN2461" t="s">
        <v>2303</v>
      </c>
      <c r="BO2461" t="s">
        <v>8283</v>
      </c>
      <c r="BP2461" t="b">
        <v>1</v>
      </c>
    </row>
    <row r="2462" spans="1:68" x14ac:dyDescent="0.25">
      <c r="A2462" s="30" t="str">
        <f t="shared" si="39"/>
        <v>2015030186</v>
      </c>
      <c r="B2462" t="s">
        <v>245</v>
      </c>
      <c r="C2462">
        <v>186</v>
      </c>
      <c r="D2462" s="65" t="s">
        <v>8790</v>
      </c>
      <c r="E2462" t="s">
        <v>251</v>
      </c>
      <c r="F2462">
        <v>0</v>
      </c>
      <c r="G2462">
        <v>2015</v>
      </c>
      <c r="H2462">
        <v>2</v>
      </c>
      <c r="I2462" s="34">
        <v>142.80000000000001</v>
      </c>
      <c r="J2462">
        <v>144</v>
      </c>
      <c r="K2462" s="32">
        <v>43.401200000000003</v>
      </c>
      <c r="L2462" s="32">
        <v>-68.656800000000004</v>
      </c>
      <c r="M2462" s="31">
        <v>42282.73978009259</v>
      </c>
      <c r="N2462" s="33">
        <v>1.98</v>
      </c>
      <c r="O2462" s="33">
        <v>49.6</v>
      </c>
      <c r="P2462" s="32">
        <v>13.1432</v>
      </c>
      <c r="Q2462" s="32">
        <v>12.1479</v>
      </c>
      <c r="R2462" s="32">
        <v>14.2159</v>
      </c>
      <c r="S2462" s="32">
        <v>0.85260000000000002</v>
      </c>
      <c r="T2462" s="32">
        <v>13.1419</v>
      </c>
      <c r="U2462" s="32">
        <v>12.148</v>
      </c>
      <c r="V2462" s="32">
        <v>14.214600000000001</v>
      </c>
      <c r="W2462" s="32">
        <v>0.85199999999999998</v>
      </c>
      <c r="X2462" s="32">
        <v>32.843699999999998</v>
      </c>
      <c r="Y2462" s="32">
        <v>32.715499999999999</v>
      </c>
      <c r="Z2462" s="32">
        <v>32.989100000000001</v>
      </c>
      <c r="AA2462" s="32">
        <v>0.1021</v>
      </c>
      <c r="AB2462" s="32">
        <v>32.847499999999997</v>
      </c>
      <c r="AC2462" s="32">
        <v>32.720100000000002</v>
      </c>
      <c r="AD2462" s="32">
        <v>32.992899999999999</v>
      </c>
      <c r="AE2462" s="32">
        <v>0.10150000000000001</v>
      </c>
      <c r="AF2462" s="32">
        <v>6.1330999999999998</v>
      </c>
      <c r="AG2462" s="32">
        <v>5.9622999999999999</v>
      </c>
      <c r="AH2462" s="32">
        <v>6.2209000000000003</v>
      </c>
      <c r="AI2462" s="32">
        <v>7.2900000000000006E-2</v>
      </c>
      <c r="AJ2462" s="41">
        <v>6.1475</v>
      </c>
      <c r="AK2462" s="41">
        <v>5.9646999999999997</v>
      </c>
      <c r="AL2462" s="41">
        <v>6.2626999999999997</v>
      </c>
      <c r="AM2462" s="41">
        <v>8.4500000000000006E-2</v>
      </c>
      <c r="AN2462" s="32">
        <v>0.61899999999999999</v>
      </c>
      <c r="AO2462" s="32">
        <v>0.61839999999999995</v>
      </c>
      <c r="AP2462" s="32">
        <v>14.210800000000001</v>
      </c>
      <c r="AQ2462" s="32">
        <v>1.5E-3</v>
      </c>
      <c r="AR2462" s="32">
        <v>14.2113</v>
      </c>
      <c r="AS2462" s="32">
        <v>1.4E-3</v>
      </c>
      <c r="AT2462" s="32">
        <v>32.7181</v>
      </c>
      <c r="AU2462" s="32">
        <v>2.0000000000000001E-4</v>
      </c>
      <c r="AV2462" s="32">
        <v>32.723100000000002</v>
      </c>
      <c r="AW2462" s="32">
        <v>2.0000000000000001E-4</v>
      </c>
      <c r="AX2462" s="32">
        <v>8.0291999999999994</v>
      </c>
      <c r="AY2462">
        <v>142.80000000000001</v>
      </c>
      <c r="AZ2462">
        <v>8.0290999999999997</v>
      </c>
      <c r="BA2462">
        <v>142.80000000000001</v>
      </c>
      <c r="BB2462">
        <v>144</v>
      </c>
      <c r="BC2462">
        <v>142.80000000000001</v>
      </c>
      <c r="BD2462" s="32">
        <v>8.0291999999999994</v>
      </c>
      <c r="BE2462" s="32">
        <v>8.0290999999999997</v>
      </c>
      <c r="BF2462" s="32">
        <v>33.530299999999997</v>
      </c>
      <c r="BG2462" s="32">
        <v>33.536299999999997</v>
      </c>
      <c r="BH2462" s="32"/>
      <c r="BI2462" s="34"/>
      <c r="BJ2462" s="34"/>
      <c r="BK2462" s="34"/>
      <c r="BL2462" s="34"/>
      <c r="BM2462">
        <v>-1</v>
      </c>
      <c r="BN2462" t="s">
        <v>2304</v>
      </c>
      <c r="BO2462" t="s">
        <v>8284</v>
      </c>
      <c r="BP2462" t="b">
        <v>1</v>
      </c>
    </row>
    <row r="2463" spans="1:68" x14ac:dyDescent="0.25">
      <c r="A2463" s="30" t="str">
        <f t="shared" si="39"/>
        <v>2015030188</v>
      </c>
      <c r="B2463" t="s">
        <v>245</v>
      </c>
      <c r="C2463">
        <v>188</v>
      </c>
      <c r="D2463" s="65" t="s">
        <v>8791</v>
      </c>
      <c r="E2463" t="s">
        <v>252</v>
      </c>
      <c r="F2463">
        <v>0</v>
      </c>
      <c r="G2463">
        <v>2015</v>
      </c>
      <c r="H2463">
        <v>2</v>
      </c>
      <c r="I2463" s="34">
        <v>134.9</v>
      </c>
      <c r="J2463">
        <v>158</v>
      </c>
      <c r="K2463" s="32">
        <v>43.329500000000003</v>
      </c>
      <c r="L2463" s="32">
        <v>-69.108500000000006</v>
      </c>
      <c r="M2463" s="31">
        <v>42282.839780092596</v>
      </c>
      <c r="N2463" s="33">
        <v>3.97</v>
      </c>
      <c r="O2463" s="33">
        <v>49.6</v>
      </c>
      <c r="P2463" s="32">
        <v>13.307700000000001</v>
      </c>
      <c r="Q2463" s="32">
        <v>11.4533</v>
      </c>
      <c r="R2463" s="32">
        <v>13.976699999999999</v>
      </c>
      <c r="S2463" s="32">
        <v>0.59670000000000001</v>
      </c>
      <c r="T2463" s="32">
        <v>13.3078</v>
      </c>
      <c r="U2463" s="32">
        <v>11.4504</v>
      </c>
      <c r="V2463" s="32">
        <v>13.976000000000001</v>
      </c>
      <c r="W2463" s="32">
        <v>0.59599999999999997</v>
      </c>
      <c r="X2463" s="32">
        <v>32.921500000000002</v>
      </c>
      <c r="Y2463" s="32">
        <v>32.820399999999999</v>
      </c>
      <c r="Z2463" s="32">
        <v>33.090899999999998</v>
      </c>
      <c r="AA2463" s="32">
        <v>6.0299999999999999E-2</v>
      </c>
      <c r="AB2463" s="32">
        <v>32.925600000000003</v>
      </c>
      <c r="AC2463" s="32">
        <v>32.825800000000001</v>
      </c>
      <c r="AD2463" s="32">
        <v>33.094499999999996</v>
      </c>
      <c r="AE2463" s="32">
        <v>5.96E-2</v>
      </c>
      <c r="AF2463" s="32">
        <v>5.9458000000000002</v>
      </c>
      <c r="AG2463" s="32">
        <v>5.4168000000000003</v>
      </c>
      <c r="AH2463" s="32">
        <v>6.3089000000000004</v>
      </c>
      <c r="AI2463" s="32">
        <v>0.24590000000000001</v>
      </c>
      <c r="AJ2463" s="41">
        <v>5.9362000000000004</v>
      </c>
      <c r="AK2463" s="41">
        <v>5.4409000000000001</v>
      </c>
      <c r="AL2463" s="41">
        <v>6.2709999999999999</v>
      </c>
      <c r="AM2463" s="41">
        <v>0.2394</v>
      </c>
      <c r="AN2463" s="32">
        <v>0.69630000000000003</v>
      </c>
      <c r="AO2463" s="32">
        <v>0.69569999999999999</v>
      </c>
      <c r="AP2463" s="32">
        <v>13.9717</v>
      </c>
      <c r="AQ2463" s="32">
        <v>5.1999999999999998E-3</v>
      </c>
      <c r="AR2463" s="32">
        <v>13.9716</v>
      </c>
      <c r="AS2463" s="32">
        <v>4.7000000000000002E-3</v>
      </c>
      <c r="AT2463" s="32">
        <v>32.822200000000002</v>
      </c>
      <c r="AU2463" s="32">
        <v>0</v>
      </c>
      <c r="AV2463" s="32">
        <v>32.827199999999998</v>
      </c>
      <c r="AW2463" s="32">
        <v>1E-4</v>
      </c>
      <c r="AX2463" s="32">
        <v>6.1825999999999999</v>
      </c>
      <c r="AY2463">
        <v>134.87</v>
      </c>
      <c r="AZ2463">
        <v>6.1806000000000001</v>
      </c>
      <c r="BA2463">
        <v>134.87</v>
      </c>
      <c r="BB2463">
        <v>158</v>
      </c>
      <c r="BD2463" s="32"/>
      <c r="BE2463" s="32"/>
      <c r="BF2463" s="32"/>
      <c r="BG2463" s="32"/>
      <c r="BH2463" s="32"/>
      <c r="BI2463" s="34"/>
      <c r="BJ2463" s="34"/>
      <c r="BK2463" s="34"/>
      <c r="BL2463" s="34"/>
      <c r="BM2463">
        <v>-1</v>
      </c>
      <c r="BN2463" t="s">
        <v>2305</v>
      </c>
      <c r="BO2463" t="s">
        <v>8285</v>
      </c>
      <c r="BP2463" t="b">
        <v>1</v>
      </c>
    </row>
    <row r="2464" spans="1:68" x14ac:dyDescent="0.25">
      <c r="A2464" s="30" t="str">
        <f t="shared" si="39"/>
        <v>2015030190</v>
      </c>
      <c r="B2464" t="s">
        <v>245</v>
      </c>
      <c r="C2464">
        <v>190</v>
      </c>
      <c r="D2464" s="65" t="s">
        <v>8792</v>
      </c>
      <c r="E2464" t="s">
        <v>253</v>
      </c>
      <c r="F2464">
        <v>0</v>
      </c>
      <c r="G2464">
        <v>2015</v>
      </c>
      <c r="H2464">
        <v>2</v>
      </c>
      <c r="I2464" s="34">
        <v>159.69999999999999</v>
      </c>
      <c r="J2464">
        <v>165</v>
      </c>
      <c r="K2464" s="32">
        <v>43.259500000000003</v>
      </c>
      <c r="L2464" s="32">
        <v>-69.5608</v>
      </c>
      <c r="M2464" s="31">
        <v>42282.951458333337</v>
      </c>
      <c r="N2464" s="33">
        <v>1.98</v>
      </c>
      <c r="O2464" s="33">
        <v>49.6</v>
      </c>
      <c r="P2464" s="32">
        <v>13.537599999999999</v>
      </c>
      <c r="Q2464" s="32">
        <v>10.728999999999999</v>
      </c>
      <c r="R2464" s="32">
        <v>14.368</v>
      </c>
      <c r="S2464" s="32">
        <v>1.2687999999999999</v>
      </c>
      <c r="T2464" s="32">
        <v>13.5343</v>
      </c>
      <c r="U2464" s="32">
        <v>10.7202</v>
      </c>
      <c r="V2464" s="32">
        <v>14.367900000000001</v>
      </c>
      <c r="W2464" s="32">
        <v>1.2709999999999999</v>
      </c>
      <c r="X2464" s="32">
        <v>32.7941</v>
      </c>
      <c r="Y2464" s="32">
        <v>32.6646</v>
      </c>
      <c r="Z2464" s="32">
        <v>33.222499999999997</v>
      </c>
      <c r="AA2464" s="32">
        <v>0.2026</v>
      </c>
      <c r="AB2464" s="32">
        <v>32.793599999999998</v>
      </c>
      <c r="AC2464" s="32">
        <v>32.664900000000003</v>
      </c>
      <c r="AD2464" s="32">
        <v>33.220100000000002</v>
      </c>
      <c r="AE2464" s="32">
        <v>0.20119999999999999</v>
      </c>
      <c r="AF2464" s="32">
        <v>5.7358000000000002</v>
      </c>
      <c r="AG2464" s="32">
        <v>5.2306999999999997</v>
      </c>
      <c r="AH2464" s="32">
        <v>6.0075000000000003</v>
      </c>
      <c r="AI2464" s="32">
        <v>0.28129999999999999</v>
      </c>
      <c r="AJ2464" s="41">
        <v>5.7222</v>
      </c>
      <c r="AK2464" s="41">
        <v>5.2099000000000002</v>
      </c>
      <c r="AL2464" s="41">
        <v>6.0128000000000004</v>
      </c>
      <c r="AM2464" s="41">
        <v>0.28460000000000002</v>
      </c>
      <c r="AN2464" s="32">
        <v>1.1315999999999999</v>
      </c>
      <c r="AO2464" s="32">
        <v>1.1311</v>
      </c>
      <c r="AP2464" s="32">
        <v>14.3665</v>
      </c>
      <c r="AQ2464" s="32">
        <v>1.9E-3</v>
      </c>
      <c r="AR2464" s="32">
        <v>14.3666</v>
      </c>
      <c r="AS2464" s="32">
        <v>1.8E-3</v>
      </c>
      <c r="AT2464" s="32">
        <v>32.664700000000003</v>
      </c>
      <c r="AU2464" s="32">
        <v>1E-4</v>
      </c>
      <c r="AV2464" s="32">
        <v>32.665199999999999</v>
      </c>
      <c r="AW2464" s="32">
        <v>1E-4</v>
      </c>
      <c r="AX2464" s="32">
        <v>5.9938000000000002</v>
      </c>
      <c r="AY2464">
        <v>159.66</v>
      </c>
      <c r="AZ2464">
        <v>5.9957000000000003</v>
      </c>
      <c r="BA2464">
        <v>159.66</v>
      </c>
      <c r="BB2464">
        <v>165</v>
      </c>
      <c r="BC2464">
        <v>159.66</v>
      </c>
      <c r="BD2464" s="32">
        <v>5.9938000000000002</v>
      </c>
      <c r="BE2464" s="32">
        <v>5.9957000000000003</v>
      </c>
      <c r="BF2464" s="32">
        <v>33.3628</v>
      </c>
      <c r="BG2464" s="32">
        <v>33.363799999999998</v>
      </c>
      <c r="BH2464" s="32"/>
      <c r="BI2464" s="34"/>
      <c r="BJ2464" s="34"/>
      <c r="BK2464" s="34"/>
      <c r="BL2464" s="34"/>
      <c r="BM2464">
        <v>-1</v>
      </c>
      <c r="BN2464" t="s">
        <v>2306</v>
      </c>
      <c r="BO2464" t="s">
        <v>8286</v>
      </c>
      <c r="BP2464" t="b">
        <v>1</v>
      </c>
    </row>
    <row r="2465" spans="1:68" x14ac:dyDescent="0.25">
      <c r="A2465" s="30" t="str">
        <f t="shared" si="39"/>
        <v>2015030192</v>
      </c>
      <c r="B2465" t="s">
        <v>245</v>
      </c>
      <c r="C2465">
        <v>192</v>
      </c>
      <c r="D2465" s="65" t="s">
        <v>8793</v>
      </c>
      <c r="E2465" t="s">
        <v>254</v>
      </c>
      <c r="F2465">
        <v>0</v>
      </c>
      <c r="G2465">
        <v>2015</v>
      </c>
      <c r="H2465">
        <v>2</v>
      </c>
      <c r="I2465" s="34">
        <v>84.3</v>
      </c>
      <c r="J2465">
        <v>90</v>
      </c>
      <c r="K2465" s="32">
        <v>43.186300000000003</v>
      </c>
      <c r="L2465" s="32">
        <v>-70.009799999999998</v>
      </c>
      <c r="M2465" s="31">
        <v>42283.112638888888</v>
      </c>
      <c r="N2465" s="33">
        <v>1.98</v>
      </c>
      <c r="O2465" s="33">
        <v>49.6</v>
      </c>
      <c r="P2465" s="32">
        <v>13.033200000000001</v>
      </c>
      <c r="Q2465" s="32">
        <v>11.9148</v>
      </c>
      <c r="R2465" s="32">
        <v>13.4291</v>
      </c>
      <c r="S2465" s="32">
        <v>0.3125</v>
      </c>
      <c r="T2465" s="32">
        <v>13.0337</v>
      </c>
      <c r="U2465" s="32">
        <v>11.915800000000001</v>
      </c>
      <c r="V2465" s="32">
        <v>13.4277</v>
      </c>
      <c r="W2465" s="32">
        <v>0.31230000000000002</v>
      </c>
      <c r="X2465" s="32">
        <v>32.546599999999998</v>
      </c>
      <c r="Y2465" s="32">
        <v>32.4544</v>
      </c>
      <c r="Z2465" s="32">
        <v>32.669800000000002</v>
      </c>
      <c r="AA2465" s="32">
        <v>7.4300000000000005E-2</v>
      </c>
      <c r="AB2465" s="32">
        <v>32.545999999999999</v>
      </c>
      <c r="AC2465" s="32">
        <v>32.451000000000001</v>
      </c>
      <c r="AD2465" s="32">
        <v>32.666499999999999</v>
      </c>
      <c r="AE2465" s="32">
        <v>7.2800000000000004E-2</v>
      </c>
      <c r="AF2465" s="32">
        <v>6.0029000000000003</v>
      </c>
      <c r="AG2465" s="32">
        <v>5.5803000000000003</v>
      </c>
      <c r="AH2465" s="32">
        <v>6.2390999999999996</v>
      </c>
      <c r="AI2465" s="32">
        <v>0.1905</v>
      </c>
      <c r="AJ2465" s="41">
        <v>6.0072000000000001</v>
      </c>
      <c r="AK2465" s="41">
        <v>5.5808999999999997</v>
      </c>
      <c r="AL2465" s="41">
        <v>6.2816000000000001</v>
      </c>
      <c r="AM2465" s="41">
        <v>0.19450000000000001</v>
      </c>
      <c r="AN2465" s="32">
        <v>0.35899999999999999</v>
      </c>
      <c r="AO2465" s="32">
        <v>0.35670000000000002</v>
      </c>
      <c r="AP2465" s="32">
        <v>13.0924</v>
      </c>
      <c r="AQ2465" s="32">
        <v>7.7000000000000002E-3</v>
      </c>
      <c r="AR2465" s="32">
        <v>13.0974</v>
      </c>
      <c r="AS2465" s="32">
        <v>3.7000000000000002E-3</v>
      </c>
      <c r="AT2465" s="32">
        <v>32.468000000000004</v>
      </c>
      <c r="AU2465" s="32">
        <v>5.4000000000000003E-3</v>
      </c>
      <c r="AV2465" s="32">
        <v>32.470599999999997</v>
      </c>
      <c r="AW2465" s="32">
        <v>2.7000000000000001E-3</v>
      </c>
      <c r="AX2465" s="32">
        <v>8.9976000000000003</v>
      </c>
      <c r="AY2465">
        <v>84.31</v>
      </c>
      <c r="AZ2465">
        <v>8.9459</v>
      </c>
      <c r="BA2465">
        <v>84.31</v>
      </c>
      <c r="BB2465">
        <v>90</v>
      </c>
      <c r="BD2465" s="32"/>
      <c r="BE2465" s="32"/>
      <c r="BF2465" s="32"/>
      <c r="BG2465" s="32"/>
      <c r="BH2465" s="32"/>
      <c r="BI2465" s="34"/>
      <c r="BJ2465" s="34"/>
      <c r="BK2465" s="34"/>
      <c r="BL2465" s="34"/>
      <c r="BM2465">
        <v>-1</v>
      </c>
      <c r="BN2465" t="s">
        <v>2307</v>
      </c>
      <c r="BO2465" t="s">
        <v>8287</v>
      </c>
      <c r="BP2465" t="b">
        <v>1</v>
      </c>
    </row>
    <row r="2466" spans="1:68" x14ac:dyDescent="0.25">
      <c r="A2466" s="30" t="str">
        <f t="shared" si="39"/>
        <v>2015030194</v>
      </c>
      <c r="B2466" t="s">
        <v>245</v>
      </c>
      <c r="C2466">
        <v>194</v>
      </c>
      <c r="D2466" s="65" t="s">
        <v>8794</v>
      </c>
      <c r="E2466" t="s">
        <v>255</v>
      </c>
      <c r="F2466">
        <v>0</v>
      </c>
      <c r="G2466">
        <v>2015</v>
      </c>
      <c r="H2466">
        <v>2</v>
      </c>
      <c r="I2466" s="34">
        <v>77.400000000000006</v>
      </c>
      <c r="J2466">
        <v>82</v>
      </c>
      <c r="K2466" s="32">
        <v>43.159700000000001</v>
      </c>
      <c r="L2466" s="32">
        <v>-70.377700000000004</v>
      </c>
      <c r="M2466" s="31">
        <v>42283.200879629629</v>
      </c>
      <c r="N2466" s="33">
        <v>1.98</v>
      </c>
      <c r="O2466" s="33">
        <v>49.6</v>
      </c>
      <c r="P2466" s="32">
        <v>13.242000000000001</v>
      </c>
      <c r="Q2466" s="32">
        <v>13.1584</v>
      </c>
      <c r="R2466" s="32">
        <v>13.3697</v>
      </c>
      <c r="S2466" s="32">
        <v>8.9700000000000002E-2</v>
      </c>
      <c r="T2466" s="32">
        <v>13.236599999999999</v>
      </c>
      <c r="U2466" s="32">
        <v>13.1394</v>
      </c>
      <c r="V2466" s="32">
        <v>13.3711</v>
      </c>
      <c r="W2466" s="32">
        <v>9.1399999999999995E-2</v>
      </c>
      <c r="X2466" s="32"/>
      <c r="Y2466" s="32"/>
      <c r="Z2466" s="32"/>
      <c r="AA2466" s="32"/>
      <c r="AB2466" s="32">
        <v>32.585299999999997</v>
      </c>
      <c r="AC2466" s="32">
        <v>32.578600000000002</v>
      </c>
      <c r="AD2466" s="32">
        <v>32.5886</v>
      </c>
      <c r="AE2466" s="32">
        <v>3.7000000000000002E-3</v>
      </c>
      <c r="AF2466" s="32"/>
      <c r="AG2466" s="32"/>
      <c r="AH2466" s="32"/>
      <c r="AI2466" s="32"/>
      <c r="AJ2466" s="41">
        <v>6.0427999999999997</v>
      </c>
      <c r="AK2466" s="41">
        <v>5.9560000000000004</v>
      </c>
      <c r="AL2466" s="41">
        <v>6.1106999999999996</v>
      </c>
      <c r="AM2466" s="41">
        <v>3.6499999999999998E-2</v>
      </c>
      <c r="AN2466" s="32"/>
      <c r="AO2466" s="32">
        <v>4.8599999999999997E-2</v>
      </c>
      <c r="AP2466" s="32">
        <v>13.360099999999999</v>
      </c>
      <c r="AQ2466" s="32">
        <v>1.5E-3</v>
      </c>
      <c r="AR2466" s="32">
        <v>13.3606</v>
      </c>
      <c r="AS2466" s="32">
        <v>1.1000000000000001E-3</v>
      </c>
      <c r="AT2466" s="32"/>
      <c r="AU2466" s="32"/>
      <c r="AV2466" s="32">
        <v>32.580100000000002</v>
      </c>
      <c r="AW2466" s="32">
        <v>4.0000000000000002E-4</v>
      </c>
      <c r="AX2466" s="32">
        <v>9.7483000000000004</v>
      </c>
      <c r="AY2466">
        <v>77.37</v>
      </c>
      <c r="AZ2466">
        <v>9.6978000000000009</v>
      </c>
      <c r="BA2466">
        <v>77.37</v>
      </c>
      <c r="BB2466">
        <v>82</v>
      </c>
      <c r="BD2466" s="32"/>
      <c r="BE2466" s="32"/>
      <c r="BF2466" s="32"/>
      <c r="BG2466" s="32"/>
      <c r="BH2466" s="32"/>
      <c r="BI2466" s="34"/>
      <c r="BJ2466" s="34"/>
      <c r="BK2466" s="34"/>
      <c r="BL2466" s="34"/>
      <c r="BM2466">
        <v>-1</v>
      </c>
      <c r="BN2466" t="s">
        <v>2308</v>
      </c>
      <c r="BO2466" t="s">
        <v>8288</v>
      </c>
      <c r="BP2466" t="b">
        <v>1</v>
      </c>
    </row>
    <row r="2467" spans="1:68" x14ac:dyDescent="0.25">
      <c r="A2467" s="30" t="str">
        <f t="shared" si="39"/>
        <v>2015030196</v>
      </c>
      <c r="B2467" t="s">
        <v>245</v>
      </c>
      <c r="C2467">
        <v>196</v>
      </c>
      <c r="D2467" s="65" t="s">
        <v>8795</v>
      </c>
      <c r="E2467" t="s">
        <v>256</v>
      </c>
      <c r="F2467">
        <v>0</v>
      </c>
      <c r="G2467">
        <v>2015</v>
      </c>
      <c r="H2467">
        <v>2</v>
      </c>
      <c r="I2467" s="34">
        <v>113.1</v>
      </c>
      <c r="J2467">
        <v>130</v>
      </c>
      <c r="K2467" s="32">
        <v>43.032800000000002</v>
      </c>
      <c r="L2467" s="32">
        <v>-70.013499999999993</v>
      </c>
      <c r="M2467" s="31">
        <v>42283.29824074074</v>
      </c>
      <c r="N2467" s="33">
        <v>2.98</v>
      </c>
      <c r="O2467" s="33">
        <v>49.6</v>
      </c>
      <c r="P2467" s="32">
        <v>12.8453</v>
      </c>
      <c r="Q2467" s="32">
        <v>10.7056</v>
      </c>
      <c r="R2467" s="32">
        <v>14.197800000000001</v>
      </c>
      <c r="S2467" s="32">
        <v>1.4805999999999999</v>
      </c>
      <c r="T2467" s="32">
        <v>12.7646</v>
      </c>
      <c r="U2467" s="32">
        <v>10.6746</v>
      </c>
      <c r="V2467" s="32">
        <v>14.1982</v>
      </c>
      <c r="W2467" s="32">
        <v>1.5035000000000001</v>
      </c>
      <c r="X2467" s="32"/>
      <c r="Y2467" s="32"/>
      <c r="Z2467" s="32"/>
      <c r="AA2467" s="32"/>
      <c r="AB2467" s="32">
        <v>32.727600000000002</v>
      </c>
      <c r="AC2467" s="32">
        <v>32.662999999999997</v>
      </c>
      <c r="AD2467" s="32">
        <v>32.821199999999997</v>
      </c>
      <c r="AE2467" s="32">
        <v>4.1700000000000001E-2</v>
      </c>
      <c r="AF2467" s="32"/>
      <c r="AG2467" s="32"/>
      <c r="AH2467" s="32"/>
      <c r="AI2467" s="32"/>
      <c r="AJ2467" s="41">
        <v>5.7295999999999996</v>
      </c>
      <c r="AK2467" s="41">
        <v>5.3429000000000002</v>
      </c>
      <c r="AL2467" s="41">
        <v>6.0940000000000003</v>
      </c>
      <c r="AM2467" s="41">
        <v>0.29620000000000002</v>
      </c>
      <c r="AN2467" s="32"/>
      <c r="AO2467" s="32">
        <v>0.77710000000000001</v>
      </c>
      <c r="AP2467" s="32">
        <v>14.1951</v>
      </c>
      <c r="AQ2467" s="32">
        <v>6.9999999999999999E-4</v>
      </c>
      <c r="AR2467" s="32">
        <v>14.195399999999999</v>
      </c>
      <c r="AS2467" s="32">
        <v>1.1000000000000001E-3</v>
      </c>
      <c r="AT2467" s="32"/>
      <c r="AU2467" s="32"/>
      <c r="AV2467" s="32">
        <v>32.685600000000001</v>
      </c>
      <c r="AW2467" s="32">
        <v>1E-4</v>
      </c>
      <c r="AX2467" s="32">
        <v>7.0918000000000001</v>
      </c>
      <c r="AY2467">
        <v>104.14</v>
      </c>
      <c r="AZ2467">
        <v>7.0913000000000004</v>
      </c>
      <c r="BA2467">
        <v>104.14</v>
      </c>
      <c r="BB2467">
        <v>130</v>
      </c>
      <c r="BD2467" s="32"/>
      <c r="BE2467" s="32"/>
      <c r="BF2467" s="32"/>
      <c r="BG2467" s="32"/>
      <c r="BH2467" s="32"/>
      <c r="BI2467" s="34"/>
      <c r="BJ2467" s="34"/>
      <c r="BK2467" s="34"/>
      <c r="BL2467" s="34"/>
      <c r="BM2467">
        <v>-1</v>
      </c>
      <c r="BN2467" t="s">
        <v>2309</v>
      </c>
      <c r="BO2467" t="s">
        <v>8289</v>
      </c>
      <c r="BP2467" t="b">
        <v>1</v>
      </c>
    </row>
    <row r="2468" spans="1:68" x14ac:dyDescent="0.25">
      <c r="A2468" s="30" t="str">
        <f t="shared" si="39"/>
        <v>2015030198</v>
      </c>
      <c r="B2468" t="s">
        <v>245</v>
      </c>
      <c r="C2468">
        <v>198</v>
      </c>
      <c r="D2468" s="65" t="s">
        <v>8749</v>
      </c>
      <c r="E2468" t="s">
        <v>257</v>
      </c>
      <c r="F2468">
        <v>0</v>
      </c>
      <c r="G2468">
        <v>2015</v>
      </c>
      <c r="H2468">
        <v>2</v>
      </c>
      <c r="I2468" s="34">
        <v>160.69999999999999</v>
      </c>
      <c r="J2468">
        <v>168</v>
      </c>
      <c r="K2468" s="32">
        <v>42.958199999999998</v>
      </c>
      <c r="L2468" s="32">
        <v>-69.555800000000005</v>
      </c>
      <c r="M2468" s="31">
        <v>42283.422094907408</v>
      </c>
      <c r="N2468" s="33">
        <v>2.98</v>
      </c>
      <c r="O2468" s="33">
        <v>49.6</v>
      </c>
      <c r="P2468" s="32">
        <v>14.246700000000001</v>
      </c>
      <c r="Q2468" s="32">
        <v>11.3477</v>
      </c>
      <c r="R2468" s="32">
        <v>15.105700000000001</v>
      </c>
      <c r="S2468" s="32">
        <v>1.3180000000000001</v>
      </c>
      <c r="T2468" s="32">
        <v>14.221</v>
      </c>
      <c r="U2468" s="32">
        <v>11.2029</v>
      </c>
      <c r="V2468" s="32">
        <v>15.106199999999999</v>
      </c>
      <c r="W2468" s="32">
        <v>1.3379000000000001</v>
      </c>
      <c r="X2468" s="32"/>
      <c r="Y2468" s="32"/>
      <c r="Z2468" s="32"/>
      <c r="AA2468" s="32"/>
      <c r="AB2468" s="32">
        <v>32.5685</v>
      </c>
      <c r="AC2468" s="32">
        <v>32.445500000000003</v>
      </c>
      <c r="AD2468" s="32">
        <v>32.929900000000004</v>
      </c>
      <c r="AE2468" s="32">
        <v>0.18540000000000001</v>
      </c>
      <c r="AF2468" s="32"/>
      <c r="AG2468" s="32"/>
      <c r="AH2468" s="32"/>
      <c r="AI2468" s="32"/>
      <c r="AJ2468" s="41">
        <v>5.7507000000000001</v>
      </c>
      <c r="AK2468" s="41">
        <v>5.2534999999999998</v>
      </c>
      <c r="AL2468" s="41">
        <v>5.8929</v>
      </c>
      <c r="AM2468" s="41">
        <v>0.16880000000000001</v>
      </c>
      <c r="AN2468" s="32"/>
      <c r="AO2468" s="32">
        <v>1.1465000000000001</v>
      </c>
      <c r="AP2468" s="32">
        <v>15.1038</v>
      </c>
      <c r="AQ2468" s="32">
        <v>5.9999999999999995E-4</v>
      </c>
      <c r="AR2468" s="32">
        <v>15.096500000000001</v>
      </c>
      <c r="AS2468" s="32">
        <v>9.7999999999999997E-3</v>
      </c>
      <c r="AT2468" s="32"/>
      <c r="AU2468" s="32"/>
      <c r="AV2468" s="32">
        <v>32.445999999999998</v>
      </c>
      <c r="AW2468" s="32">
        <v>2.0000000000000001E-4</v>
      </c>
      <c r="AX2468" s="32">
        <v>5.7229999999999999</v>
      </c>
      <c r="AY2468">
        <v>148.76</v>
      </c>
      <c r="AZ2468">
        <v>5.7241</v>
      </c>
      <c r="BA2468">
        <v>148.76</v>
      </c>
      <c r="BB2468">
        <v>168</v>
      </c>
      <c r="BC2468">
        <v>160.65</v>
      </c>
      <c r="BD2468" s="32">
        <v>5.7464000000000004</v>
      </c>
      <c r="BE2468" s="32">
        <v>5.7458999999999998</v>
      </c>
      <c r="BF2468" s="32"/>
      <c r="BG2468" s="32">
        <v>33.473799999999997</v>
      </c>
      <c r="BH2468" s="32"/>
      <c r="BI2468" s="34"/>
      <c r="BJ2468" s="34"/>
      <c r="BK2468" s="34"/>
      <c r="BL2468" s="34"/>
      <c r="BM2468">
        <v>-1</v>
      </c>
      <c r="BN2468" t="s">
        <v>2310</v>
      </c>
      <c r="BO2468" t="s">
        <v>8290</v>
      </c>
      <c r="BP2468" t="b">
        <v>1</v>
      </c>
    </row>
    <row r="2469" spans="1:68" x14ac:dyDescent="0.25">
      <c r="A2469" s="30" t="str">
        <f t="shared" si="39"/>
        <v>2015030200</v>
      </c>
      <c r="B2469" t="s">
        <v>245</v>
      </c>
      <c r="C2469">
        <v>200</v>
      </c>
      <c r="D2469" s="65" t="s">
        <v>8922</v>
      </c>
      <c r="E2469" t="s">
        <v>258</v>
      </c>
      <c r="F2469">
        <v>0</v>
      </c>
      <c r="G2469">
        <v>2015</v>
      </c>
      <c r="H2469">
        <v>2</v>
      </c>
      <c r="I2469" s="34">
        <v>173.5</v>
      </c>
      <c r="J2469">
        <v>185</v>
      </c>
      <c r="K2469" s="32">
        <v>42.87</v>
      </c>
      <c r="L2469" s="32">
        <v>-69.104299999999995</v>
      </c>
      <c r="M2469" s="31">
        <v>42283.537210648145</v>
      </c>
      <c r="N2469" s="33">
        <v>3.97</v>
      </c>
      <c r="O2469" s="33">
        <v>49.6</v>
      </c>
      <c r="P2469" s="32">
        <v>12.5623</v>
      </c>
      <c r="Q2469" s="32">
        <v>8.3323</v>
      </c>
      <c r="R2469" s="32">
        <v>14.694100000000001</v>
      </c>
      <c r="S2469" s="32">
        <v>2.6383999999999999</v>
      </c>
      <c r="T2469" s="32">
        <v>12.5609</v>
      </c>
      <c r="U2469" s="32">
        <v>8.3312000000000008</v>
      </c>
      <c r="V2469" s="32">
        <v>14.6938</v>
      </c>
      <c r="W2469" s="32">
        <v>2.6398000000000001</v>
      </c>
      <c r="X2469" s="32">
        <v>32.599400000000003</v>
      </c>
      <c r="Y2469" s="32">
        <v>32.477800000000002</v>
      </c>
      <c r="Z2469" s="32">
        <v>32.820300000000003</v>
      </c>
      <c r="AA2469" s="32">
        <v>0.1424</v>
      </c>
      <c r="AB2469" s="32">
        <v>32.6008</v>
      </c>
      <c r="AC2469" s="32">
        <v>32.482900000000001</v>
      </c>
      <c r="AD2469" s="32">
        <v>32.819200000000002</v>
      </c>
      <c r="AE2469" s="32">
        <v>0.1389</v>
      </c>
      <c r="AF2469" s="32">
        <v>5.8635999999999999</v>
      </c>
      <c r="AG2469" s="32">
        <v>5.5284000000000004</v>
      </c>
      <c r="AH2469" s="32">
        <v>6.0303000000000004</v>
      </c>
      <c r="AI2469" s="32">
        <v>0.15820000000000001</v>
      </c>
      <c r="AJ2469" s="41">
        <v>5.8733000000000004</v>
      </c>
      <c r="AK2469" s="41">
        <v>5.5259999999999998</v>
      </c>
      <c r="AL2469" s="41">
        <v>6.0364000000000004</v>
      </c>
      <c r="AM2469" s="41">
        <v>0.13320000000000001</v>
      </c>
      <c r="AN2469" s="32">
        <v>1.4176</v>
      </c>
      <c r="AO2469" s="32">
        <v>1.413</v>
      </c>
      <c r="AP2469" s="32">
        <v>14.685700000000001</v>
      </c>
      <c r="AQ2469" s="32">
        <v>2.9999999999999997E-4</v>
      </c>
      <c r="AR2469" s="32">
        <v>14.6859</v>
      </c>
      <c r="AS2469" s="32">
        <v>4.0000000000000002E-4</v>
      </c>
      <c r="AT2469" s="32">
        <v>32.477899999999998</v>
      </c>
      <c r="AU2469" s="32">
        <v>1E-4</v>
      </c>
      <c r="AV2469" s="32">
        <v>32.482999999999997</v>
      </c>
      <c r="AW2469" s="32">
        <v>0</v>
      </c>
      <c r="AX2469" s="32">
        <v>5.9298000000000002</v>
      </c>
      <c r="AY2469">
        <v>165.61</v>
      </c>
      <c r="AZ2469">
        <v>5.9298999999999999</v>
      </c>
      <c r="BA2469">
        <v>165.61</v>
      </c>
      <c r="BB2469">
        <v>185</v>
      </c>
      <c r="BD2469" s="32"/>
      <c r="BE2469" s="32"/>
      <c r="BF2469" s="32"/>
      <c r="BG2469" s="32"/>
      <c r="BH2469" s="32"/>
      <c r="BI2469" s="34"/>
      <c r="BJ2469" s="34"/>
      <c r="BK2469" s="34"/>
      <c r="BL2469" s="34"/>
      <c r="BM2469">
        <v>-1</v>
      </c>
      <c r="BN2469" t="s">
        <v>2311</v>
      </c>
      <c r="BO2469" t="s">
        <v>8291</v>
      </c>
      <c r="BP2469" t="b">
        <v>1</v>
      </c>
    </row>
    <row r="2470" spans="1:68" x14ac:dyDescent="0.25">
      <c r="A2470" s="30" t="str">
        <f t="shared" si="39"/>
        <v>2015030202</v>
      </c>
      <c r="B2470" t="s">
        <v>245</v>
      </c>
      <c r="C2470">
        <v>202</v>
      </c>
      <c r="D2470" s="65" t="s">
        <v>8882</v>
      </c>
      <c r="E2470" t="s">
        <v>259</v>
      </c>
      <c r="F2470">
        <v>0</v>
      </c>
      <c r="G2470">
        <v>2015</v>
      </c>
      <c r="H2470">
        <v>2</v>
      </c>
      <c r="I2470" s="34">
        <v>192.4</v>
      </c>
      <c r="J2470">
        <v>200</v>
      </c>
      <c r="K2470" s="32">
        <v>42.786999999999999</v>
      </c>
      <c r="L2470" s="32">
        <v>-68.659300000000002</v>
      </c>
      <c r="M2470" s="31">
        <v>42283.657731481479</v>
      </c>
      <c r="N2470" s="33">
        <v>3.97</v>
      </c>
      <c r="O2470" s="33">
        <v>49.6</v>
      </c>
      <c r="P2470" s="32">
        <v>12.9678</v>
      </c>
      <c r="Q2470" s="32">
        <v>8.9258000000000006</v>
      </c>
      <c r="R2470" s="32">
        <v>14.710599999999999</v>
      </c>
      <c r="S2470" s="32">
        <v>1.9932000000000001</v>
      </c>
      <c r="T2470" s="32">
        <v>12.9719</v>
      </c>
      <c r="U2470" s="32">
        <v>8.9002999999999997</v>
      </c>
      <c r="V2470" s="32">
        <v>14.7241</v>
      </c>
      <c r="W2470" s="32">
        <v>1.9843999999999999</v>
      </c>
      <c r="X2470" s="32">
        <v>32.705100000000002</v>
      </c>
      <c r="Y2470" s="32">
        <v>32.524000000000001</v>
      </c>
      <c r="Z2470" s="32">
        <v>33.273699999999998</v>
      </c>
      <c r="AA2470" s="32">
        <v>0.26619999999999999</v>
      </c>
      <c r="AB2470" s="32">
        <v>32.706400000000002</v>
      </c>
      <c r="AC2470" s="32">
        <v>32.530299999999997</v>
      </c>
      <c r="AD2470" s="32">
        <v>33.270499999999998</v>
      </c>
      <c r="AE2470" s="32">
        <v>0.26140000000000002</v>
      </c>
      <c r="AF2470" s="32">
        <v>5.7897999999999996</v>
      </c>
      <c r="AG2470" s="32">
        <v>5.2910000000000004</v>
      </c>
      <c r="AH2470" s="32">
        <v>5.9812000000000003</v>
      </c>
      <c r="AI2470" s="32">
        <v>0.2354</v>
      </c>
      <c r="AJ2470" s="41">
        <v>5.7694999999999999</v>
      </c>
      <c r="AK2470" s="41">
        <v>5.2652999999999999</v>
      </c>
      <c r="AL2470" s="41">
        <v>5.9974999999999996</v>
      </c>
      <c r="AM2470" s="41">
        <v>0.23469999999999999</v>
      </c>
      <c r="AN2470" s="32">
        <v>1.6063000000000001</v>
      </c>
      <c r="AO2470" s="32">
        <v>1.6052999999999999</v>
      </c>
      <c r="AP2470" s="32">
        <v>14.678699999999999</v>
      </c>
      <c r="AQ2470" s="32">
        <v>3.0499999999999999E-2</v>
      </c>
      <c r="AR2470" s="32">
        <v>14.687900000000001</v>
      </c>
      <c r="AS2470" s="32">
        <v>5.1299999999999998E-2</v>
      </c>
      <c r="AT2470" s="32">
        <v>32.526600000000002</v>
      </c>
      <c r="AU2470" s="32">
        <v>1E-3</v>
      </c>
      <c r="AV2470" s="32">
        <v>32.5321</v>
      </c>
      <c r="AW2470" s="32">
        <v>2.5000000000000001E-3</v>
      </c>
      <c r="AX2470" s="32">
        <v>5.9268999999999998</v>
      </c>
      <c r="AY2470">
        <v>132.9</v>
      </c>
      <c r="AZ2470">
        <v>5.9269999999999996</v>
      </c>
      <c r="BA2470">
        <v>132.9</v>
      </c>
      <c r="BB2470">
        <v>200</v>
      </c>
      <c r="BC2470">
        <v>192.37</v>
      </c>
      <c r="BD2470" s="32">
        <v>7.0761000000000003</v>
      </c>
      <c r="BE2470" s="32">
        <v>7.0761000000000003</v>
      </c>
      <c r="BF2470" s="32">
        <v>34.037300000000002</v>
      </c>
      <c r="BG2470" s="32">
        <v>34.044400000000003</v>
      </c>
      <c r="BH2470" s="32"/>
      <c r="BI2470" s="34"/>
      <c r="BJ2470" s="34"/>
      <c r="BK2470" s="34"/>
      <c r="BL2470" s="34"/>
      <c r="BM2470">
        <v>-1</v>
      </c>
      <c r="BN2470" t="s">
        <v>2312</v>
      </c>
      <c r="BO2470" t="s">
        <v>8292</v>
      </c>
      <c r="BP2470" t="b">
        <v>1</v>
      </c>
    </row>
    <row r="2471" spans="1:68" x14ac:dyDescent="0.25">
      <c r="A2471" s="30" t="str">
        <f t="shared" si="39"/>
        <v>2015030204</v>
      </c>
      <c r="B2471" t="s">
        <v>245</v>
      </c>
      <c r="C2471">
        <v>204</v>
      </c>
      <c r="D2471" s="65" t="s">
        <v>8804</v>
      </c>
      <c r="E2471" t="s">
        <v>260</v>
      </c>
      <c r="F2471">
        <v>0</v>
      </c>
      <c r="G2471">
        <v>2015</v>
      </c>
      <c r="H2471">
        <v>2</v>
      </c>
      <c r="I2471" s="34">
        <v>179.5</v>
      </c>
      <c r="J2471">
        <v>187</v>
      </c>
      <c r="K2471" s="32">
        <v>42.7012</v>
      </c>
      <c r="L2471" s="32">
        <v>-68.208299999999994</v>
      </c>
      <c r="M2471" s="31">
        <v>42283.780324074076</v>
      </c>
      <c r="N2471" s="33">
        <v>2.98</v>
      </c>
      <c r="O2471" s="33">
        <v>49.6</v>
      </c>
      <c r="P2471" s="32">
        <v>13.982200000000001</v>
      </c>
      <c r="Q2471" s="32">
        <v>11.0961</v>
      </c>
      <c r="R2471" s="32">
        <v>14.4282</v>
      </c>
      <c r="S2471" s="32">
        <v>0.73509999999999998</v>
      </c>
      <c r="T2471" s="32">
        <v>13.983000000000001</v>
      </c>
      <c r="U2471" s="32">
        <v>11.100300000000001</v>
      </c>
      <c r="V2471" s="32">
        <v>14.4277</v>
      </c>
      <c r="W2471" s="32">
        <v>0.73429999999999995</v>
      </c>
      <c r="X2471" s="32">
        <v>32.6051</v>
      </c>
      <c r="Y2471" s="32">
        <v>32.581099999999999</v>
      </c>
      <c r="Z2471" s="32">
        <v>32.653500000000001</v>
      </c>
      <c r="AA2471" s="32">
        <v>1.2E-2</v>
      </c>
      <c r="AB2471" s="32">
        <v>32.605699999999999</v>
      </c>
      <c r="AC2471" s="32">
        <v>32.594200000000001</v>
      </c>
      <c r="AD2471" s="32">
        <v>32.641800000000003</v>
      </c>
      <c r="AE2471" s="32">
        <v>8.0000000000000002E-3</v>
      </c>
      <c r="AF2471" s="32">
        <v>5.9188000000000001</v>
      </c>
      <c r="AG2471" s="32">
        <v>5.6862000000000004</v>
      </c>
      <c r="AH2471" s="32">
        <v>6.0214999999999996</v>
      </c>
      <c r="AI2471" s="32">
        <v>8.0799999999999997E-2</v>
      </c>
      <c r="AJ2471" s="41">
        <v>5.9088000000000003</v>
      </c>
      <c r="AK2471" s="41">
        <v>5.742</v>
      </c>
      <c r="AL2471" s="41">
        <v>6.0018000000000002</v>
      </c>
      <c r="AM2471" s="41">
        <v>6.0100000000000001E-2</v>
      </c>
      <c r="AN2471" s="32">
        <v>0.69079999999999997</v>
      </c>
      <c r="AO2471" s="32">
        <v>0.68020000000000003</v>
      </c>
      <c r="AP2471" s="32">
        <v>14.4246</v>
      </c>
      <c r="AQ2471" s="32">
        <v>3.2000000000000002E-3</v>
      </c>
      <c r="AR2471" s="32">
        <v>14.425599999999999</v>
      </c>
      <c r="AS2471" s="32">
        <v>3.3E-3</v>
      </c>
      <c r="AT2471" s="32">
        <v>32.589599999999997</v>
      </c>
      <c r="AU2471" s="32">
        <v>7.4000000000000003E-3</v>
      </c>
      <c r="AV2471" s="32">
        <v>32.596400000000003</v>
      </c>
      <c r="AW2471" s="32">
        <v>1E-4</v>
      </c>
      <c r="AX2471" s="32">
        <v>5.7504</v>
      </c>
      <c r="AY2471">
        <v>79.349999999999994</v>
      </c>
      <c r="AZ2471">
        <v>5.7506000000000004</v>
      </c>
      <c r="BA2471">
        <v>79.349999999999994</v>
      </c>
      <c r="BB2471">
        <v>187</v>
      </c>
      <c r="BC2471">
        <v>179.49</v>
      </c>
      <c r="BD2471" s="32">
        <v>7.1767000000000003</v>
      </c>
      <c r="BE2471" s="32">
        <v>7.1767000000000003</v>
      </c>
      <c r="BF2471" s="32">
        <v>34.024299999999997</v>
      </c>
      <c r="BG2471" s="32">
        <v>34.028399999999998</v>
      </c>
      <c r="BH2471" s="32"/>
      <c r="BI2471" s="34"/>
      <c r="BJ2471" s="34"/>
      <c r="BK2471" s="34"/>
      <c r="BL2471" s="34"/>
      <c r="BM2471">
        <v>-1</v>
      </c>
      <c r="BN2471" t="s">
        <v>2313</v>
      </c>
      <c r="BO2471" t="s">
        <v>8293</v>
      </c>
      <c r="BP2471" t="b">
        <v>1</v>
      </c>
    </row>
    <row r="2472" spans="1:68" x14ac:dyDescent="0.25">
      <c r="A2472" s="30" t="str">
        <f t="shared" si="39"/>
        <v>2015030206</v>
      </c>
      <c r="B2472" t="s">
        <v>245</v>
      </c>
      <c r="C2472">
        <v>206</v>
      </c>
      <c r="D2472" s="65" t="s">
        <v>8884</v>
      </c>
      <c r="E2472" t="s">
        <v>261</v>
      </c>
      <c r="F2472">
        <v>0</v>
      </c>
      <c r="G2472">
        <v>2015</v>
      </c>
      <c r="H2472">
        <v>2</v>
      </c>
      <c r="I2472" s="34">
        <v>197.3</v>
      </c>
      <c r="J2472">
        <v>203</v>
      </c>
      <c r="K2472" s="32">
        <v>42.6248</v>
      </c>
      <c r="L2472" s="32">
        <v>-67.757300000000001</v>
      </c>
      <c r="M2472" s="31">
        <v>42283.923113425924</v>
      </c>
      <c r="N2472" s="33">
        <v>1.98</v>
      </c>
      <c r="O2472" s="33">
        <v>49.6</v>
      </c>
      <c r="P2472" s="32">
        <v>14.0266</v>
      </c>
      <c r="Q2472" s="32">
        <v>13.2416</v>
      </c>
      <c r="R2472" s="32">
        <v>14.4154</v>
      </c>
      <c r="S2472" s="32">
        <v>0.36459999999999998</v>
      </c>
      <c r="T2472" s="32">
        <v>14.0261</v>
      </c>
      <c r="U2472" s="32">
        <v>13.2385</v>
      </c>
      <c r="V2472" s="32">
        <v>14.414199999999999</v>
      </c>
      <c r="W2472" s="32">
        <v>0.36459999999999998</v>
      </c>
      <c r="X2472" s="32">
        <v>32.828600000000002</v>
      </c>
      <c r="Y2472" s="32">
        <v>32.7316</v>
      </c>
      <c r="Z2472" s="32">
        <v>32.970599999999997</v>
      </c>
      <c r="AA2472" s="32">
        <v>7.2800000000000004E-2</v>
      </c>
      <c r="AB2472" s="32">
        <v>32.830599999999997</v>
      </c>
      <c r="AC2472" s="32">
        <v>32.7331</v>
      </c>
      <c r="AD2472" s="32">
        <v>32.971499999999999</v>
      </c>
      <c r="AE2472" s="32">
        <v>7.2300000000000003E-2</v>
      </c>
      <c r="AF2472" s="32">
        <v>5.9188999999999998</v>
      </c>
      <c r="AG2472" s="32">
        <v>5.6889000000000003</v>
      </c>
      <c r="AH2472" s="32">
        <v>6.0540000000000003</v>
      </c>
      <c r="AI2472" s="32">
        <v>0.10440000000000001</v>
      </c>
      <c r="AJ2472" s="41">
        <v>5.8890000000000002</v>
      </c>
      <c r="AK2472" s="41">
        <v>5.6660000000000004</v>
      </c>
      <c r="AL2472" s="41">
        <v>6.0313999999999997</v>
      </c>
      <c r="AM2472" s="41">
        <v>9.9299999999999999E-2</v>
      </c>
      <c r="AN2472" s="32">
        <v>0.3886</v>
      </c>
      <c r="AO2472" s="32">
        <v>0.38790000000000002</v>
      </c>
      <c r="AP2472" s="32">
        <v>14.4095</v>
      </c>
      <c r="AQ2472" s="32">
        <v>1.6000000000000001E-3</v>
      </c>
      <c r="AR2472" s="32">
        <v>14.4095</v>
      </c>
      <c r="AS2472" s="32">
        <v>1.5E-3</v>
      </c>
      <c r="AT2472" s="32">
        <v>32.7776</v>
      </c>
      <c r="AU2472" s="32">
        <v>8.0000000000000004E-4</v>
      </c>
      <c r="AV2472" s="32">
        <v>32.78</v>
      </c>
      <c r="AW2472" s="32">
        <v>5.9999999999999995E-4</v>
      </c>
      <c r="AX2472" s="32">
        <v>7.8757000000000001</v>
      </c>
      <c r="AY2472">
        <v>93.24</v>
      </c>
      <c r="AZ2472">
        <v>7.8757999999999999</v>
      </c>
      <c r="BA2472">
        <v>93.24</v>
      </c>
      <c r="BB2472">
        <v>203</v>
      </c>
      <c r="BC2472">
        <v>197.33</v>
      </c>
      <c r="BD2472" s="32">
        <v>8.9539000000000009</v>
      </c>
      <c r="BE2472" s="32">
        <v>8.9536999999999995</v>
      </c>
      <c r="BF2472" s="32">
        <v>34.738799999999998</v>
      </c>
      <c r="BG2472" s="32">
        <v>34.741599999999998</v>
      </c>
      <c r="BH2472" s="32"/>
      <c r="BI2472" s="34"/>
      <c r="BJ2472" s="34"/>
      <c r="BK2472" s="34"/>
      <c r="BL2472" s="34"/>
      <c r="BM2472">
        <v>-1</v>
      </c>
      <c r="BN2472" t="s">
        <v>2314</v>
      </c>
      <c r="BO2472" t="s">
        <v>8294</v>
      </c>
      <c r="BP2472" t="b">
        <v>1</v>
      </c>
    </row>
    <row r="2473" spans="1:68" x14ac:dyDescent="0.25">
      <c r="A2473" s="30" t="str">
        <f t="shared" si="39"/>
        <v>2015030208</v>
      </c>
      <c r="B2473" t="s">
        <v>245</v>
      </c>
      <c r="C2473">
        <v>208</v>
      </c>
      <c r="D2473" s="65" t="s">
        <v>8926</v>
      </c>
      <c r="E2473" t="s">
        <v>262</v>
      </c>
      <c r="F2473">
        <v>0</v>
      </c>
      <c r="G2473">
        <v>2015</v>
      </c>
      <c r="H2473">
        <v>2</v>
      </c>
      <c r="I2473" s="34">
        <v>296.39999999999998</v>
      </c>
      <c r="J2473">
        <v>305</v>
      </c>
      <c r="K2473" s="32">
        <v>42.549700000000001</v>
      </c>
      <c r="L2473" s="32">
        <v>-67.288799999999995</v>
      </c>
      <c r="M2473" s="31">
        <v>42284.048668981479</v>
      </c>
      <c r="N2473" s="33">
        <v>1.98</v>
      </c>
      <c r="O2473" s="33">
        <v>49.6</v>
      </c>
      <c r="P2473" s="32">
        <v>13.8232</v>
      </c>
      <c r="Q2473" s="32">
        <v>9.1318000000000001</v>
      </c>
      <c r="R2473" s="32">
        <v>15.1135</v>
      </c>
      <c r="S2473" s="32">
        <v>1.5612999999999999</v>
      </c>
      <c r="T2473" s="32">
        <v>13.821400000000001</v>
      </c>
      <c r="U2473" s="32">
        <v>9.1343999999999994</v>
      </c>
      <c r="V2473" s="32">
        <v>15.1126</v>
      </c>
      <c r="W2473" s="32">
        <v>1.5616000000000001</v>
      </c>
      <c r="X2473" s="32">
        <v>32.695099999999996</v>
      </c>
      <c r="Y2473" s="32">
        <v>32.620800000000003</v>
      </c>
      <c r="Z2473" s="32">
        <v>33.079599999999999</v>
      </c>
      <c r="AA2473" s="32">
        <v>0.1038</v>
      </c>
      <c r="AB2473" s="32">
        <v>32.694400000000002</v>
      </c>
      <c r="AC2473" s="32">
        <v>32.621899999999997</v>
      </c>
      <c r="AD2473" s="32">
        <v>33.071599999999997</v>
      </c>
      <c r="AE2473" s="32">
        <v>0.1018</v>
      </c>
      <c r="AF2473" s="32">
        <v>5.8323</v>
      </c>
      <c r="AG2473" s="32">
        <v>5.4812000000000003</v>
      </c>
      <c r="AH2473" s="32">
        <v>5.9957000000000003</v>
      </c>
      <c r="AI2473" s="32">
        <v>0.1356</v>
      </c>
      <c r="AJ2473" s="41">
        <v>5.8293999999999997</v>
      </c>
      <c r="AK2473" s="41">
        <v>5.5529000000000002</v>
      </c>
      <c r="AL2473" s="41">
        <v>5.9999000000000002</v>
      </c>
      <c r="AM2473" s="41">
        <v>0.123</v>
      </c>
      <c r="AN2473" s="32">
        <v>1.4789000000000001</v>
      </c>
      <c r="AO2473" s="32">
        <v>1.4716</v>
      </c>
      <c r="AP2473" s="32">
        <v>15.111700000000001</v>
      </c>
      <c r="AQ2473" s="32">
        <v>1.6999999999999999E-3</v>
      </c>
      <c r="AR2473" s="32">
        <v>15.111599999999999</v>
      </c>
      <c r="AS2473" s="32">
        <v>1.1999999999999999E-3</v>
      </c>
      <c r="AT2473" s="32">
        <v>32.621200000000002</v>
      </c>
      <c r="AU2473" s="32">
        <v>2.0000000000000001E-4</v>
      </c>
      <c r="AV2473" s="32">
        <v>32.622100000000003</v>
      </c>
      <c r="AW2473" s="32">
        <v>2.0000000000000001E-4</v>
      </c>
      <c r="AX2473" s="32">
        <v>6.6516000000000002</v>
      </c>
      <c r="AY2473">
        <v>99.19</v>
      </c>
      <c r="AZ2473">
        <v>6.6504000000000003</v>
      </c>
      <c r="BA2473">
        <v>99.19</v>
      </c>
      <c r="BB2473">
        <v>305</v>
      </c>
      <c r="BC2473">
        <v>296.43</v>
      </c>
      <c r="BD2473" s="32">
        <v>9.1083999999999996</v>
      </c>
      <c r="BE2473" s="32">
        <v>9.1087000000000007</v>
      </c>
      <c r="BF2473" s="32">
        <v>35.128900000000002</v>
      </c>
      <c r="BG2473" s="32">
        <v>35.130000000000003</v>
      </c>
      <c r="BH2473" s="32"/>
      <c r="BI2473" s="34"/>
      <c r="BJ2473" s="34"/>
      <c r="BK2473" s="34"/>
      <c r="BL2473" s="34"/>
      <c r="BM2473">
        <v>-1</v>
      </c>
      <c r="BN2473" t="s">
        <v>2315</v>
      </c>
      <c r="BO2473" t="s">
        <v>8295</v>
      </c>
      <c r="BP2473" t="b">
        <v>1</v>
      </c>
    </row>
    <row r="2474" spans="1:68" x14ac:dyDescent="0.25">
      <c r="A2474" s="30" t="str">
        <f t="shared" si="39"/>
        <v>2015030210</v>
      </c>
      <c r="B2474" t="s">
        <v>245</v>
      </c>
      <c r="C2474">
        <v>210</v>
      </c>
      <c r="D2474" s="65" t="s">
        <v>8805</v>
      </c>
      <c r="E2474" t="s">
        <v>263</v>
      </c>
      <c r="F2474">
        <v>0</v>
      </c>
      <c r="G2474">
        <v>2015</v>
      </c>
      <c r="H2474">
        <v>2</v>
      </c>
      <c r="I2474" s="34">
        <v>330.1</v>
      </c>
      <c r="J2474">
        <v>325</v>
      </c>
      <c r="K2474" s="32">
        <v>42.456499999999998</v>
      </c>
      <c r="L2474" s="32">
        <v>-66.847999999999999</v>
      </c>
      <c r="M2474" s="31">
        <v>42284.160150462965</v>
      </c>
      <c r="N2474" s="33">
        <v>1.98</v>
      </c>
      <c r="O2474" s="33">
        <v>49.6</v>
      </c>
      <c r="P2474" s="32">
        <v>15.5183</v>
      </c>
      <c r="Q2474" s="32">
        <v>15.404400000000001</v>
      </c>
      <c r="R2474" s="32">
        <v>15.5726</v>
      </c>
      <c r="S2474" s="32">
        <v>4.4999999999999998E-2</v>
      </c>
      <c r="T2474" s="32">
        <v>15.517899999999999</v>
      </c>
      <c r="U2474" s="32">
        <v>15.404400000000001</v>
      </c>
      <c r="V2474" s="32">
        <v>15.5732</v>
      </c>
      <c r="W2474" s="32">
        <v>4.5100000000000001E-2</v>
      </c>
      <c r="X2474" s="32">
        <v>32.649099999999997</v>
      </c>
      <c r="Y2474" s="32">
        <v>32.619300000000003</v>
      </c>
      <c r="Z2474" s="32">
        <v>32.676099999999998</v>
      </c>
      <c r="AA2474" s="32">
        <v>1.9900000000000001E-2</v>
      </c>
      <c r="AB2474" s="32">
        <v>32.647799999999997</v>
      </c>
      <c r="AC2474" s="32">
        <v>32.618200000000002</v>
      </c>
      <c r="AD2474" s="32">
        <v>32.674399999999999</v>
      </c>
      <c r="AE2474" s="32">
        <v>1.9900000000000001E-2</v>
      </c>
      <c r="AF2474" s="32">
        <v>5.8581000000000003</v>
      </c>
      <c r="AG2474" s="32">
        <v>5.7728999999999999</v>
      </c>
      <c r="AH2474" s="32">
        <v>5.8879999999999999</v>
      </c>
      <c r="AI2474" s="32">
        <v>3.3300000000000003E-2</v>
      </c>
      <c r="AJ2474" s="41">
        <v>5.8301999999999996</v>
      </c>
      <c r="AK2474" s="41">
        <v>5.7530999999999999</v>
      </c>
      <c r="AL2474" s="41">
        <v>5.8853</v>
      </c>
      <c r="AM2474" s="41">
        <v>3.2399999999999998E-2</v>
      </c>
      <c r="AN2474" s="32">
        <v>5.3999999999999999E-2</v>
      </c>
      <c r="AO2474" s="32">
        <v>5.3900000000000003E-2</v>
      </c>
      <c r="AP2474" s="32">
        <v>15.483000000000001</v>
      </c>
      <c r="AQ2474" s="32">
        <v>4.4999999999999997E-3</v>
      </c>
      <c r="AR2474" s="32">
        <v>15.481999999999999</v>
      </c>
      <c r="AS2474" s="32">
        <v>4.4999999999999997E-3</v>
      </c>
      <c r="AT2474" s="32">
        <v>32.621099999999998</v>
      </c>
      <c r="AU2474" s="32">
        <v>1.6999999999999999E-3</v>
      </c>
      <c r="AV2474" s="32">
        <v>32.619700000000002</v>
      </c>
      <c r="AW2474" s="32">
        <v>1.9E-3</v>
      </c>
      <c r="AX2474" s="32">
        <v>8.5733999999999995</v>
      </c>
      <c r="AY2474">
        <v>330.11</v>
      </c>
      <c r="AZ2474">
        <v>8.5734999999999992</v>
      </c>
      <c r="BA2474">
        <v>330.11</v>
      </c>
      <c r="BB2474">
        <v>331</v>
      </c>
      <c r="BC2474">
        <v>330.11</v>
      </c>
      <c r="BD2474" s="32">
        <v>8.5733999999999995</v>
      </c>
      <c r="BE2474" s="32">
        <v>8.5734999999999992</v>
      </c>
      <c r="BF2474" s="32">
        <v>35.0884</v>
      </c>
      <c r="BG2474" s="32">
        <v>35.087699999999998</v>
      </c>
      <c r="BH2474" s="32"/>
      <c r="BI2474" s="34"/>
      <c r="BJ2474" s="34"/>
      <c r="BK2474" s="34"/>
      <c r="BL2474" s="34"/>
      <c r="BM2474">
        <v>-1</v>
      </c>
      <c r="BN2474" t="s">
        <v>2316</v>
      </c>
      <c r="BO2474" t="s">
        <v>8296</v>
      </c>
      <c r="BP2474" t="b">
        <v>1</v>
      </c>
    </row>
    <row r="2475" spans="1:68" x14ac:dyDescent="0.25">
      <c r="A2475" s="30" t="str">
        <f t="shared" si="39"/>
        <v>2015030212</v>
      </c>
      <c r="B2475" t="s">
        <v>245</v>
      </c>
      <c r="C2475">
        <v>212</v>
      </c>
      <c r="D2475" s="65" t="s">
        <v>8885</v>
      </c>
      <c r="E2475" t="s">
        <v>264</v>
      </c>
      <c r="F2475">
        <v>0</v>
      </c>
      <c r="G2475">
        <v>2015</v>
      </c>
      <c r="H2475">
        <v>2</v>
      </c>
      <c r="I2475" s="34">
        <v>269.7</v>
      </c>
      <c r="J2475">
        <v>270</v>
      </c>
      <c r="K2475" s="32">
        <v>42.370699999999999</v>
      </c>
      <c r="L2475" s="32">
        <v>-66.405699999999996</v>
      </c>
      <c r="M2475" s="31">
        <v>42284.276701388888</v>
      </c>
      <c r="N2475" s="33">
        <v>2.98</v>
      </c>
      <c r="O2475" s="33">
        <v>49.6</v>
      </c>
      <c r="P2475" s="32">
        <v>14.385199999999999</v>
      </c>
      <c r="Q2475" s="32">
        <v>9.7649000000000008</v>
      </c>
      <c r="R2475" s="32">
        <v>15.661099999999999</v>
      </c>
      <c r="S2475" s="32">
        <v>1.4743999999999999</v>
      </c>
      <c r="T2475" s="32">
        <v>14.383599999999999</v>
      </c>
      <c r="U2475" s="32">
        <v>9.7662999999999993</v>
      </c>
      <c r="V2475" s="32">
        <v>15.6501</v>
      </c>
      <c r="W2475" s="32">
        <v>1.4704999999999999</v>
      </c>
      <c r="X2475" s="32">
        <v>32.717399999999998</v>
      </c>
      <c r="Y2475" s="32">
        <v>32.636099999999999</v>
      </c>
      <c r="Z2475" s="32">
        <v>32.824100000000001</v>
      </c>
      <c r="AA2475" s="32">
        <v>5.4600000000000003E-2</v>
      </c>
      <c r="AB2475" s="32">
        <v>32.713500000000003</v>
      </c>
      <c r="AC2475" s="32">
        <v>32.635100000000001</v>
      </c>
      <c r="AD2475" s="32">
        <v>32.816600000000001</v>
      </c>
      <c r="AE2475" s="32">
        <v>5.3100000000000001E-2</v>
      </c>
      <c r="AF2475" s="32">
        <v>5.7885999999999997</v>
      </c>
      <c r="AG2475" s="32">
        <v>5.5372000000000003</v>
      </c>
      <c r="AH2475" s="32">
        <v>5.9090999999999996</v>
      </c>
      <c r="AI2475" s="32">
        <v>9.4500000000000001E-2</v>
      </c>
      <c r="AJ2475" s="41">
        <v>5.7803000000000004</v>
      </c>
      <c r="AK2475" s="41">
        <v>5.5811999999999999</v>
      </c>
      <c r="AL2475" s="41">
        <v>5.9188999999999998</v>
      </c>
      <c r="AM2475" s="41">
        <v>7.6899999999999996E-2</v>
      </c>
      <c r="AN2475" s="32">
        <v>1.2742</v>
      </c>
      <c r="AO2475" s="32">
        <v>1.2710999999999999</v>
      </c>
      <c r="AP2475" s="32">
        <v>15.626300000000001</v>
      </c>
      <c r="AQ2475" s="32">
        <v>6.3E-3</v>
      </c>
      <c r="AR2475" s="32">
        <v>15.626899999999999</v>
      </c>
      <c r="AS2475" s="32">
        <v>4.4000000000000003E-3</v>
      </c>
      <c r="AT2475" s="32">
        <v>32.638399999999997</v>
      </c>
      <c r="AU2475" s="32">
        <v>8.9999999999999998E-4</v>
      </c>
      <c r="AV2475" s="32">
        <v>32.6357</v>
      </c>
      <c r="AW2475" s="32">
        <v>5.9999999999999995E-4</v>
      </c>
      <c r="AX2475" s="32">
        <v>8.6776</v>
      </c>
      <c r="AY2475">
        <v>85.3</v>
      </c>
      <c r="AZ2475">
        <v>8.6768999999999998</v>
      </c>
      <c r="BA2475">
        <v>85.3</v>
      </c>
      <c r="BB2475">
        <v>270</v>
      </c>
      <c r="BC2475">
        <v>269.68</v>
      </c>
      <c r="BD2475" s="32">
        <v>9.0144000000000002</v>
      </c>
      <c r="BE2475" s="32">
        <v>9.0147999999999993</v>
      </c>
      <c r="BF2475" s="32">
        <v>35.103200000000001</v>
      </c>
      <c r="BG2475" s="32">
        <v>35.100499999999997</v>
      </c>
      <c r="BH2475" s="32"/>
      <c r="BI2475" s="34"/>
      <c r="BJ2475" s="34"/>
      <c r="BK2475" s="34"/>
      <c r="BL2475" s="34"/>
      <c r="BM2475">
        <v>-1</v>
      </c>
      <c r="BN2475" t="s">
        <v>2317</v>
      </c>
      <c r="BO2475" t="s">
        <v>8297</v>
      </c>
      <c r="BP2475" t="b">
        <v>1</v>
      </c>
    </row>
    <row r="2476" spans="1:68" x14ac:dyDescent="0.25">
      <c r="A2476" s="30" t="str">
        <f t="shared" si="39"/>
        <v>2015030215</v>
      </c>
      <c r="B2476" t="s">
        <v>245</v>
      </c>
      <c r="C2476">
        <v>215</v>
      </c>
      <c r="D2476" s="65" t="s">
        <v>8904</v>
      </c>
      <c r="E2476" t="s">
        <v>114</v>
      </c>
      <c r="F2476">
        <v>1</v>
      </c>
      <c r="G2476">
        <v>2015</v>
      </c>
      <c r="H2476">
        <v>2</v>
      </c>
      <c r="I2476" s="34">
        <v>1866.8</v>
      </c>
      <c r="J2476">
        <v>1875</v>
      </c>
      <c r="K2476" s="32">
        <v>41.8675</v>
      </c>
      <c r="L2476" s="32">
        <v>-65.353200000000001</v>
      </c>
      <c r="M2476" s="31">
        <v>42284.576608796298</v>
      </c>
      <c r="N2476" s="33">
        <v>2.98</v>
      </c>
      <c r="O2476" s="33">
        <v>49.6</v>
      </c>
      <c r="P2476" s="32">
        <v>12.295199999999999</v>
      </c>
      <c r="Q2476" s="32">
        <v>8.8442000000000007</v>
      </c>
      <c r="R2476" s="32">
        <v>17.266300000000001</v>
      </c>
      <c r="S2476" s="32">
        <v>3.2290999999999999</v>
      </c>
      <c r="T2476" s="32">
        <v>12.303100000000001</v>
      </c>
      <c r="U2476" s="32">
        <v>8.8457000000000008</v>
      </c>
      <c r="V2476" s="32">
        <v>17.264600000000002</v>
      </c>
      <c r="W2476" s="32">
        <v>3.2374000000000001</v>
      </c>
      <c r="X2476" s="32">
        <v>33.350099999999998</v>
      </c>
      <c r="Y2476" s="32">
        <v>33.109699999999997</v>
      </c>
      <c r="Z2476" s="32">
        <v>33.641300000000001</v>
      </c>
      <c r="AA2476" s="32">
        <v>0.1696</v>
      </c>
      <c r="AB2476" s="32">
        <v>33.346400000000003</v>
      </c>
      <c r="AC2476" s="32">
        <v>33.110199999999999</v>
      </c>
      <c r="AD2476" s="32">
        <v>33.6404</v>
      </c>
      <c r="AE2476" s="32">
        <v>0.17030000000000001</v>
      </c>
      <c r="AF2476" s="32">
        <v>5.6147</v>
      </c>
      <c r="AG2476" s="32">
        <v>5.3819999999999997</v>
      </c>
      <c r="AH2476" s="32">
        <v>5.8445999999999998</v>
      </c>
      <c r="AI2476" s="32">
        <v>0.14660000000000001</v>
      </c>
      <c r="AJ2476" s="41">
        <v>5.5906000000000002</v>
      </c>
      <c r="AK2476" s="41">
        <v>5.3350999999999997</v>
      </c>
      <c r="AL2476" s="41">
        <v>5.8274999999999997</v>
      </c>
      <c r="AM2476" s="41">
        <v>0.1608</v>
      </c>
      <c r="AN2476" s="32">
        <v>2.0156000000000001</v>
      </c>
      <c r="AO2476" s="32">
        <v>2.0145</v>
      </c>
      <c r="AP2476" s="32">
        <v>17.2637</v>
      </c>
      <c r="AQ2476" s="32">
        <v>2.3999999999999998E-3</v>
      </c>
      <c r="AR2476" s="32">
        <v>17.262599999999999</v>
      </c>
      <c r="AS2476" s="32">
        <v>2E-3</v>
      </c>
      <c r="AT2476" s="32">
        <v>33.110100000000003</v>
      </c>
      <c r="AU2476" s="32">
        <v>2.9999999999999997E-4</v>
      </c>
      <c r="AV2476" s="32">
        <v>33.110599999999998</v>
      </c>
      <c r="AW2476" s="32">
        <v>4.0000000000000002E-4</v>
      </c>
      <c r="AX2476" s="32">
        <v>3.6585000000000001</v>
      </c>
      <c r="AY2476">
        <v>1865.77</v>
      </c>
      <c r="AZ2476">
        <v>3.6589</v>
      </c>
      <c r="BA2476">
        <v>1866.76</v>
      </c>
      <c r="BB2476">
        <v>1903.8</v>
      </c>
      <c r="BC2476">
        <v>999.66</v>
      </c>
      <c r="BD2476" s="32">
        <v>4.3577000000000004</v>
      </c>
      <c r="BE2476" s="32">
        <v>4.3583999999999996</v>
      </c>
      <c r="BF2476" s="32">
        <v>34.936999999999998</v>
      </c>
      <c r="BG2476" s="32">
        <v>34.938499999999998</v>
      </c>
      <c r="BH2476" s="32"/>
      <c r="BI2476" s="34"/>
      <c r="BJ2476" s="34"/>
      <c r="BK2476" s="34"/>
      <c r="BL2476" s="34"/>
      <c r="BM2476">
        <v>-1</v>
      </c>
      <c r="BN2476" t="s">
        <v>2318</v>
      </c>
      <c r="BO2476" t="s">
        <v>8298</v>
      </c>
      <c r="BP2476" t="b">
        <v>1</v>
      </c>
    </row>
    <row r="2477" spans="1:68" x14ac:dyDescent="0.25">
      <c r="A2477" s="30" t="str">
        <f t="shared" si="39"/>
        <v>2015030218</v>
      </c>
      <c r="B2477" t="s">
        <v>245</v>
      </c>
      <c r="C2477">
        <v>218</v>
      </c>
      <c r="D2477" s="65" t="s">
        <v>8807</v>
      </c>
      <c r="E2477" t="s">
        <v>92</v>
      </c>
      <c r="F2477">
        <v>1</v>
      </c>
      <c r="G2477">
        <v>2015</v>
      </c>
      <c r="H2477">
        <v>2</v>
      </c>
      <c r="I2477" s="34">
        <v>1202</v>
      </c>
      <c r="J2477">
        <v>1210</v>
      </c>
      <c r="K2477" s="32">
        <v>41.982799999999997</v>
      </c>
      <c r="L2477" s="32">
        <v>-65.495699999999999</v>
      </c>
      <c r="M2477" s="31">
        <v>42284.732141203705</v>
      </c>
      <c r="N2477" s="33">
        <v>3.97</v>
      </c>
      <c r="O2477" s="33">
        <v>49.6</v>
      </c>
      <c r="P2477" s="32">
        <v>17.110900000000001</v>
      </c>
      <c r="Q2477" s="32">
        <v>12.3993</v>
      </c>
      <c r="R2477" s="32">
        <v>18.412400000000002</v>
      </c>
      <c r="S2477" s="32">
        <v>2.1299000000000001</v>
      </c>
      <c r="T2477" s="32">
        <v>17.110499999999998</v>
      </c>
      <c r="U2477" s="32">
        <v>12.392300000000001</v>
      </c>
      <c r="V2477" s="32">
        <v>18.412099999999999</v>
      </c>
      <c r="W2477" s="32">
        <v>2.1299000000000001</v>
      </c>
      <c r="X2477" s="32">
        <v>33.396000000000001</v>
      </c>
      <c r="Y2477" s="32">
        <v>33.2104</v>
      </c>
      <c r="Z2477" s="32">
        <v>33.4803</v>
      </c>
      <c r="AA2477" s="32">
        <v>9.1700000000000004E-2</v>
      </c>
      <c r="AB2477" s="32">
        <v>33.393599999999999</v>
      </c>
      <c r="AC2477" s="32">
        <v>33.206899999999997</v>
      </c>
      <c r="AD2477" s="32">
        <v>33.478700000000003</v>
      </c>
      <c r="AE2477" s="32">
        <v>9.35E-2</v>
      </c>
      <c r="AF2477" s="32">
        <v>5.6246</v>
      </c>
      <c r="AG2477" s="32">
        <v>5.4600999999999997</v>
      </c>
      <c r="AH2477" s="32">
        <v>6.1451000000000002</v>
      </c>
      <c r="AI2477" s="32">
        <v>0.24299999999999999</v>
      </c>
      <c r="AJ2477" s="41">
        <v>5.6393000000000004</v>
      </c>
      <c r="AK2477" s="41">
        <v>5.4671000000000003</v>
      </c>
      <c r="AL2477" s="41">
        <v>6.1357999999999997</v>
      </c>
      <c r="AM2477" s="41">
        <v>0.25169999999999998</v>
      </c>
      <c r="AN2477" s="32">
        <v>1.1526000000000001</v>
      </c>
      <c r="AO2477" s="32">
        <v>1.1507000000000001</v>
      </c>
      <c r="AP2477" s="32">
        <v>18.4117</v>
      </c>
      <c r="AQ2477" s="32">
        <v>2.9999999999999997E-4</v>
      </c>
      <c r="AR2477" s="32">
        <v>18.411200000000001</v>
      </c>
      <c r="AS2477" s="32">
        <v>1.2999999999999999E-3</v>
      </c>
      <c r="AT2477" s="32">
        <v>33.435200000000002</v>
      </c>
      <c r="AU2477" s="32">
        <v>2.0000000000000001E-4</v>
      </c>
      <c r="AV2477" s="32">
        <v>33.4343</v>
      </c>
      <c r="AW2477" s="32">
        <v>5.9999999999999995E-4</v>
      </c>
      <c r="AX2477" s="32">
        <v>4.1614000000000004</v>
      </c>
      <c r="AY2477">
        <v>1199</v>
      </c>
      <c r="AZ2477">
        <v>4.1620999999999997</v>
      </c>
      <c r="BA2477">
        <v>1199</v>
      </c>
      <c r="BB2477">
        <v>983</v>
      </c>
      <c r="BC2477">
        <v>982.86</v>
      </c>
      <c r="BD2477" s="32">
        <v>4.3827999999999996</v>
      </c>
      <c r="BE2477" s="32">
        <v>4.3834999999999997</v>
      </c>
      <c r="BF2477" s="32">
        <v>34.941099999999999</v>
      </c>
      <c r="BG2477" s="32">
        <v>34.941899999999997</v>
      </c>
      <c r="BH2477" s="32"/>
      <c r="BI2477" s="34"/>
      <c r="BJ2477" s="34"/>
      <c r="BK2477" s="34"/>
      <c r="BL2477" s="34"/>
      <c r="BM2477">
        <v>-1</v>
      </c>
      <c r="BN2477" t="s">
        <v>2319</v>
      </c>
      <c r="BO2477" t="s">
        <v>8299</v>
      </c>
      <c r="BP2477" t="b">
        <v>1</v>
      </c>
    </row>
    <row r="2478" spans="1:68" x14ac:dyDescent="0.25">
      <c r="A2478" s="30" t="str">
        <f t="shared" si="39"/>
        <v>2015030220</v>
      </c>
      <c r="B2478" t="s">
        <v>245</v>
      </c>
      <c r="C2478">
        <v>220</v>
      </c>
      <c r="D2478" s="65" t="s">
        <v>8920</v>
      </c>
      <c r="E2478" t="s">
        <v>91</v>
      </c>
      <c r="F2478">
        <v>1</v>
      </c>
      <c r="G2478">
        <v>2015</v>
      </c>
      <c r="H2478">
        <v>2</v>
      </c>
      <c r="I2478" s="34">
        <v>172.6</v>
      </c>
      <c r="J2478">
        <v>195</v>
      </c>
      <c r="K2478" s="32">
        <v>42.132300000000001</v>
      </c>
      <c r="L2478" s="32">
        <v>-65.504800000000003</v>
      </c>
      <c r="M2478" s="31">
        <v>42284.825613425928</v>
      </c>
      <c r="N2478" s="33">
        <v>3.97</v>
      </c>
      <c r="O2478" s="33">
        <v>49.6</v>
      </c>
      <c r="P2478" s="32">
        <v>11.427300000000001</v>
      </c>
      <c r="Q2478" s="32">
        <v>6.7195</v>
      </c>
      <c r="R2478" s="32">
        <v>17.740200000000002</v>
      </c>
      <c r="S2478" s="32">
        <v>4.6424000000000003</v>
      </c>
      <c r="T2478" s="32">
        <v>11.4237</v>
      </c>
      <c r="U2478" s="32">
        <v>6.6650999999999998</v>
      </c>
      <c r="V2478" s="32">
        <v>17.7408</v>
      </c>
      <c r="W2478" s="32">
        <v>4.6420000000000003</v>
      </c>
      <c r="X2478" s="32">
        <v>33.070099999999996</v>
      </c>
      <c r="Y2478" s="32">
        <v>32.6235</v>
      </c>
      <c r="Z2478" s="32">
        <v>33.4298</v>
      </c>
      <c r="AA2478" s="32">
        <v>0.29430000000000001</v>
      </c>
      <c r="AB2478" s="32">
        <v>33.066000000000003</v>
      </c>
      <c r="AC2478" s="32">
        <v>32.614400000000003</v>
      </c>
      <c r="AD2478" s="32">
        <v>33.4285</v>
      </c>
      <c r="AE2478" s="32">
        <v>0.29599999999999999</v>
      </c>
      <c r="AF2478" s="32">
        <v>5.6738</v>
      </c>
      <c r="AG2478" s="32">
        <v>5.3800999999999997</v>
      </c>
      <c r="AH2478" s="32">
        <v>6.3106</v>
      </c>
      <c r="AI2478" s="32">
        <v>0.29289999999999999</v>
      </c>
      <c r="AJ2478" s="41">
        <v>5.6856</v>
      </c>
      <c r="AK2478" s="41">
        <v>5.3398000000000003</v>
      </c>
      <c r="AL2478" s="41">
        <v>6.4208999999999996</v>
      </c>
      <c r="AM2478" s="41">
        <v>0.31740000000000002</v>
      </c>
      <c r="AN2478" s="32">
        <v>1.8239000000000001</v>
      </c>
      <c r="AO2478" s="32">
        <v>1.8239000000000001</v>
      </c>
      <c r="AP2478" s="32">
        <v>17.737500000000001</v>
      </c>
      <c r="AQ2478" s="32">
        <v>3.8E-3</v>
      </c>
      <c r="AR2478" s="32">
        <v>17.7377</v>
      </c>
      <c r="AS2478" s="32">
        <v>1.5E-3</v>
      </c>
      <c r="AT2478" s="32">
        <v>33.429699999999997</v>
      </c>
      <c r="AU2478" s="32">
        <v>1E-4</v>
      </c>
      <c r="AV2478" s="32">
        <v>33.428199999999997</v>
      </c>
      <c r="AW2478" s="32">
        <v>5.0000000000000001E-4</v>
      </c>
      <c r="AX2478" s="32">
        <v>6.7195</v>
      </c>
      <c r="AY2478">
        <v>34.72</v>
      </c>
      <c r="AZ2478">
        <v>6.6650999999999998</v>
      </c>
      <c r="BA2478">
        <v>34.72</v>
      </c>
      <c r="BB2478">
        <v>179.2</v>
      </c>
      <c r="BC2478">
        <v>172.56</v>
      </c>
      <c r="BD2478" s="32">
        <v>10.986599999999999</v>
      </c>
      <c r="BE2478" s="32">
        <v>10.999700000000001</v>
      </c>
      <c r="BF2478" s="32">
        <v>35.097799999999999</v>
      </c>
      <c r="BG2478" s="32">
        <v>35.107900000000001</v>
      </c>
      <c r="BH2478" s="32"/>
      <c r="BI2478" s="34"/>
      <c r="BJ2478" s="34"/>
      <c r="BK2478" s="34"/>
      <c r="BL2478" s="34"/>
      <c r="BM2478">
        <v>-1</v>
      </c>
      <c r="BN2478" t="s">
        <v>2320</v>
      </c>
      <c r="BO2478" t="s">
        <v>8300</v>
      </c>
      <c r="BP2478" t="b">
        <v>1</v>
      </c>
    </row>
    <row r="2479" spans="1:68" x14ac:dyDescent="0.25">
      <c r="A2479" s="30" t="str">
        <f t="shared" si="39"/>
        <v>2015030221</v>
      </c>
      <c r="B2479" t="s">
        <v>245</v>
      </c>
      <c r="C2479">
        <v>221</v>
      </c>
      <c r="D2479" s="65" t="s">
        <v>8809</v>
      </c>
      <c r="E2479" t="s">
        <v>9045</v>
      </c>
      <c r="F2479">
        <v>0</v>
      </c>
      <c r="G2479">
        <v>2015</v>
      </c>
      <c r="H2479">
        <v>2</v>
      </c>
      <c r="I2479" s="34">
        <v>209.2</v>
      </c>
      <c r="J2479">
        <v>215</v>
      </c>
      <c r="K2479" s="32">
        <v>42.304699999999997</v>
      </c>
      <c r="L2479" s="32">
        <v>-65.844800000000006</v>
      </c>
      <c r="M2479" s="31">
        <v>42284.911909722221</v>
      </c>
      <c r="N2479" s="33">
        <v>0.99</v>
      </c>
      <c r="O2479" s="33">
        <v>49.6</v>
      </c>
      <c r="P2479" s="32">
        <v>14.0809</v>
      </c>
      <c r="Q2479" s="32">
        <v>8.9681999999999995</v>
      </c>
      <c r="R2479" s="32">
        <v>15.799099999999999</v>
      </c>
      <c r="S2479" s="32">
        <v>2.0333000000000001</v>
      </c>
      <c r="T2479" s="32">
        <v>14.0769</v>
      </c>
      <c r="U2479" s="32">
        <v>8.9857999999999993</v>
      </c>
      <c r="V2479" s="32">
        <v>15.799300000000001</v>
      </c>
      <c r="W2479" s="32">
        <v>2.0390999999999999</v>
      </c>
      <c r="X2479" s="32">
        <v>32.857900000000001</v>
      </c>
      <c r="Y2479" s="32">
        <v>32.662599999999998</v>
      </c>
      <c r="Z2479" s="32">
        <v>33.081000000000003</v>
      </c>
      <c r="AA2479" s="32">
        <v>0.1137</v>
      </c>
      <c r="AB2479" s="32">
        <v>32.853900000000003</v>
      </c>
      <c r="AC2479" s="32">
        <v>32.6601</v>
      </c>
      <c r="AD2479" s="32">
        <v>33.076599999999999</v>
      </c>
      <c r="AE2479" s="32">
        <v>0.11360000000000001</v>
      </c>
      <c r="AF2479" s="32">
        <v>5.7584999999999997</v>
      </c>
      <c r="AG2479" s="32">
        <v>5.4500999999999999</v>
      </c>
      <c r="AH2479" s="32">
        <v>6.0039999999999996</v>
      </c>
      <c r="AI2479" s="32">
        <v>0.19839999999999999</v>
      </c>
      <c r="AJ2479" s="41">
        <v>5.7702999999999998</v>
      </c>
      <c r="AK2479" s="41">
        <v>5.4093</v>
      </c>
      <c r="AL2479" s="41">
        <v>6.0065</v>
      </c>
      <c r="AM2479" s="41">
        <v>0.1938</v>
      </c>
      <c r="AN2479" s="32">
        <v>1.3017000000000001</v>
      </c>
      <c r="AO2479" s="32">
        <v>1.2954000000000001</v>
      </c>
      <c r="AP2479" s="32">
        <v>15.794</v>
      </c>
      <c r="AQ2479" s="32">
        <v>2.5999999999999999E-3</v>
      </c>
      <c r="AR2479" s="32">
        <v>15.793799999999999</v>
      </c>
      <c r="AS2479" s="32">
        <v>2.5000000000000001E-3</v>
      </c>
      <c r="AT2479" s="32">
        <v>32.773699999999998</v>
      </c>
      <c r="AU2479" s="32">
        <v>1E-4</v>
      </c>
      <c r="AV2479" s="32">
        <v>32.770099999999999</v>
      </c>
      <c r="AW2479" s="32">
        <v>5.0000000000000001E-4</v>
      </c>
      <c r="AX2479" s="32">
        <v>7.9169999999999998</v>
      </c>
      <c r="AY2479">
        <v>61.5</v>
      </c>
      <c r="AZ2479">
        <v>7.9145000000000003</v>
      </c>
      <c r="BA2479">
        <v>61.5</v>
      </c>
      <c r="BB2479">
        <v>217</v>
      </c>
      <c r="BC2479">
        <v>209.23</v>
      </c>
      <c r="BD2479" s="32">
        <v>9.8297000000000008</v>
      </c>
      <c r="BE2479" s="32">
        <v>9.8280999999999992</v>
      </c>
      <c r="BF2479" s="32">
        <v>35.229100000000003</v>
      </c>
      <c r="BG2479" s="32">
        <v>35.225000000000001</v>
      </c>
      <c r="BH2479" s="32"/>
      <c r="BI2479" s="34"/>
      <c r="BJ2479" s="34"/>
      <c r="BK2479" s="34"/>
      <c r="BL2479" s="34"/>
      <c r="BM2479">
        <v>-1</v>
      </c>
      <c r="BN2479" t="s">
        <v>2321</v>
      </c>
      <c r="BO2479" t="s">
        <v>8301</v>
      </c>
      <c r="BP2479" t="b">
        <v>1</v>
      </c>
    </row>
    <row r="2480" spans="1:68" x14ac:dyDescent="0.25">
      <c r="A2480" s="30" t="str">
        <f t="shared" si="39"/>
        <v>2015030222</v>
      </c>
      <c r="B2480" t="s">
        <v>245</v>
      </c>
      <c r="C2480">
        <v>222</v>
      </c>
      <c r="D2480" s="65" t="s">
        <v>8849</v>
      </c>
      <c r="E2480" t="s">
        <v>9046</v>
      </c>
      <c r="F2480">
        <v>0</v>
      </c>
      <c r="G2480">
        <v>2015</v>
      </c>
      <c r="H2480">
        <v>2</v>
      </c>
      <c r="I2480" s="34">
        <v>232</v>
      </c>
      <c r="J2480">
        <v>235</v>
      </c>
      <c r="K2480" s="32">
        <v>42.233499999999999</v>
      </c>
      <c r="L2480" s="32">
        <v>-65.902799999999999</v>
      </c>
      <c r="M2480" s="31">
        <v>42284.961539351854</v>
      </c>
      <c r="N2480" s="33">
        <v>1.98</v>
      </c>
      <c r="O2480" s="33">
        <v>49.6</v>
      </c>
      <c r="P2480" s="32">
        <v>15.12</v>
      </c>
      <c r="Q2480" s="32">
        <v>13.4161</v>
      </c>
      <c r="R2480" s="32">
        <v>16.1844</v>
      </c>
      <c r="S2480" s="32">
        <v>1.1221000000000001</v>
      </c>
      <c r="T2480" s="32">
        <v>15.1225</v>
      </c>
      <c r="U2480" s="32">
        <v>13.422800000000001</v>
      </c>
      <c r="V2480" s="32">
        <v>16.184100000000001</v>
      </c>
      <c r="W2480" s="32">
        <v>1.1222000000000001</v>
      </c>
      <c r="X2480" s="32">
        <v>32.859499999999997</v>
      </c>
      <c r="Y2480" s="32">
        <v>32.698099999999997</v>
      </c>
      <c r="Z2480" s="32">
        <v>33.072299999999998</v>
      </c>
      <c r="AA2480" s="32">
        <v>0.13070000000000001</v>
      </c>
      <c r="AB2480" s="32">
        <v>32.855800000000002</v>
      </c>
      <c r="AC2480" s="32">
        <v>32.694699999999997</v>
      </c>
      <c r="AD2480" s="32">
        <v>33.067700000000002</v>
      </c>
      <c r="AE2480" s="32">
        <v>0.13</v>
      </c>
      <c r="AF2480" s="32">
        <v>5.6886999999999999</v>
      </c>
      <c r="AG2480" s="32">
        <v>5.4551999999999996</v>
      </c>
      <c r="AH2480" s="32">
        <v>5.8194999999999997</v>
      </c>
      <c r="AI2480" s="32">
        <v>9.7100000000000006E-2</v>
      </c>
      <c r="AJ2480" s="41">
        <v>5.6862000000000004</v>
      </c>
      <c r="AK2480" s="41">
        <v>5.4767999999999999</v>
      </c>
      <c r="AL2480" s="41">
        <v>5.8189000000000002</v>
      </c>
      <c r="AM2480" s="41">
        <v>8.7499999999999994E-2</v>
      </c>
      <c r="AN2480" s="32">
        <v>0.8448</v>
      </c>
      <c r="AO2480" s="32">
        <v>0.84160000000000001</v>
      </c>
      <c r="AP2480" s="32">
        <v>16.172699999999999</v>
      </c>
      <c r="AQ2480" s="32">
        <v>1.6000000000000001E-3</v>
      </c>
      <c r="AR2480" s="32">
        <v>16.173500000000001</v>
      </c>
      <c r="AS2480" s="32">
        <v>1.1999999999999999E-3</v>
      </c>
      <c r="AT2480" s="32">
        <v>32.741500000000002</v>
      </c>
      <c r="AU2480" s="32">
        <v>5.9999999999999995E-4</v>
      </c>
      <c r="AV2480" s="32">
        <v>32.738900000000001</v>
      </c>
      <c r="AW2480" s="32">
        <v>5.9999999999999995E-4</v>
      </c>
      <c r="AX2480" s="32">
        <v>7.4782000000000002</v>
      </c>
      <c r="AY2480">
        <v>85.31</v>
      </c>
      <c r="AZ2480">
        <v>7.4856999999999996</v>
      </c>
      <c r="BA2480">
        <v>85.31</v>
      </c>
      <c r="BB2480">
        <v>238</v>
      </c>
      <c r="BC2480">
        <v>232.03</v>
      </c>
      <c r="BD2480" s="32">
        <v>9.4884000000000004</v>
      </c>
      <c r="BE2480" s="32">
        <v>9.4888999999999992</v>
      </c>
      <c r="BF2480" s="32">
        <v>35.137599999999999</v>
      </c>
      <c r="BG2480" s="32">
        <v>35.135199999999998</v>
      </c>
      <c r="BH2480" s="32"/>
      <c r="BI2480" s="34"/>
      <c r="BJ2480" s="34"/>
      <c r="BK2480" s="34"/>
      <c r="BL2480" s="34"/>
      <c r="BM2480">
        <v>-1</v>
      </c>
      <c r="BN2480" t="s">
        <v>2322</v>
      </c>
      <c r="BO2480" t="s">
        <v>8302</v>
      </c>
      <c r="BP2480" t="b">
        <v>1</v>
      </c>
    </row>
    <row r="2481" spans="1:68" x14ac:dyDescent="0.25">
      <c r="A2481" s="30" t="str">
        <f t="shared" si="39"/>
        <v>2015030223</v>
      </c>
      <c r="B2481" t="s">
        <v>245</v>
      </c>
      <c r="C2481">
        <v>223</v>
      </c>
      <c r="D2481" s="65" t="s">
        <v>8850</v>
      </c>
      <c r="E2481" t="s">
        <v>9047</v>
      </c>
      <c r="F2481">
        <v>0</v>
      </c>
      <c r="G2481">
        <v>2015</v>
      </c>
      <c r="H2481">
        <v>2</v>
      </c>
      <c r="I2481" s="34">
        <v>219.1</v>
      </c>
      <c r="J2481">
        <v>225</v>
      </c>
      <c r="K2481" s="32">
        <v>42.164200000000001</v>
      </c>
      <c r="L2481" s="32">
        <v>-65.968000000000004</v>
      </c>
      <c r="M2481" s="31">
        <v>42285.018796296295</v>
      </c>
      <c r="N2481" s="33">
        <v>1.98</v>
      </c>
      <c r="O2481" s="33">
        <v>49.6</v>
      </c>
      <c r="P2481" s="32">
        <v>15.6152</v>
      </c>
      <c r="Q2481" s="32">
        <v>13.5242</v>
      </c>
      <c r="R2481" s="32">
        <v>16.137799999999999</v>
      </c>
      <c r="S2481" s="32">
        <v>0.67030000000000001</v>
      </c>
      <c r="T2481" s="32">
        <v>15.6149</v>
      </c>
      <c r="U2481" s="32">
        <v>13.5289</v>
      </c>
      <c r="V2481" s="32">
        <v>16.137699999999999</v>
      </c>
      <c r="W2481" s="32">
        <v>0.67110000000000003</v>
      </c>
      <c r="X2481" s="32">
        <v>32.7241</v>
      </c>
      <c r="Y2481" s="32">
        <v>32.693399999999997</v>
      </c>
      <c r="Z2481" s="32">
        <v>32.8095</v>
      </c>
      <c r="AA2481" s="32">
        <v>2.7199999999999998E-2</v>
      </c>
      <c r="AB2481" s="32">
        <v>32.720300000000002</v>
      </c>
      <c r="AC2481" s="32">
        <v>32.69</v>
      </c>
      <c r="AD2481" s="32">
        <v>32.8033</v>
      </c>
      <c r="AE2481" s="32">
        <v>2.6599999999999999E-2</v>
      </c>
      <c r="AF2481" s="32">
        <v>5.7595999999999998</v>
      </c>
      <c r="AG2481" s="32">
        <v>5.5412999999999997</v>
      </c>
      <c r="AH2481" s="32">
        <v>5.8631000000000002</v>
      </c>
      <c r="AI2481" s="32">
        <v>9.2899999999999996E-2</v>
      </c>
      <c r="AJ2481" s="41">
        <v>5.7544000000000004</v>
      </c>
      <c r="AK2481" s="41">
        <v>5.5697000000000001</v>
      </c>
      <c r="AL2481" s="41">
        <v>5.867</v>
      </c>
      <c r="AM2481" s="41">
        <v>8.8900000000000007E-2</v>
      </c>
      <c r="AN2481" s="32">
        <v>0.64500000000000002</v>
      </c>
      <c r="AO2481" s="32">
        <v>0.64190000000000003</v>
      </c>
      <c r="AP2481" s="32">
        <v>16.1297</v>
      </c>
      <c r="AQ2481" s="32">
        <v>2.0999999999999999E-3</v>
      </c>
      <c r="AR2481" s="32">
        <v>16.129100000000001</v>
      </c>
      <c r="AS2481" s="32">
        <v>2.3E-3</v>
      </c>
      <c r="AT2481" s="32">
        <v>32.694400000000002</v>
      </c>
      <c r="AU2481" s="32">
        <v>1E-3</v>
      </c>
      <c r="AV2481" s="32">
        <v>32.691000000000003</v>
      </c>
      <c r="AW2481" s="32">
        <v>8.9999999999999998E-4</v>
      </c>
      <c r="AX2481" s="32">
        <v>8.7455999999999996</v>
      </c>
      <c r="AY2481">
        <v>132.9</v>
      </c>
      <c r="AZ2481">
        <v>8.7455999999999996</v>
      </c>
      <c r="BA2481">
        <v>132.9</v>
      </c>
      <c r="BB2481">
        <v>225</v>
      </c>
      <c r="BC2481">
        <v>219.15</v>
      </c>
      <c r="BD2481" s="32">
        <v>9.0774000000000008</v>
      </c>
      <c r="BE2481" s="32">
        <v>9.0774000000000008</v>
      </c>
      <c r="BF2481" s="32">
        <v>35.080500000000001</v>
      </c>
      <c r="BG2481" s="32">
        <v>35.077100000000002</v>
      </c>
      <c r="BH2481" s="32"/>
      <c r="BI2481" s="34"/>
      <c r="BJ2481" s="34"/>
      <c r="BK2481" s="34"/>
      <c r="BL2481" s="34"/>
      <c r="BM2481">
        <v>-1</v>
      </c>
      <c r="BN2481" t="s">
        <v>2323</v>
      </c>
      <c r="BO2481" t="s">
        <v>8303</v>
      </c>
      <c r="BP2481" t="b">
        <v>1</v>
      </c>
    </row>
    <row r="2482" spans="1:68" x14ac:dyDescent="0.25">
      <c r="A2482" s="30" t="str">
        <f t="shared" si="39"/>
        <v>2015030224</v>
      </c>
      <c r="B2482" t="s">
        <v>245</v>
      </c>
      <c r="C2482">
        <v>224</v>
      </c>
      <c r="D2482" s="65" t="s">
        <v>8927</v>
      </c>
      <c r="E2482" t="s">
        <v>9048</v>
      </c>
      <c r="F2482">
        <v>0</v>
      </c>
      <c r="G2482">
        <v>2015</v>
      </c>
      <c r="H2482">
        <v>2</v>
      </c>
      <c r="I2482" s="34">
        <v>91.3</v>
      </c>
      <c r="J2482">
        <v>100</v>
      </c>
      <c r="K2482" s="32">
        <v>42.063699999999997</v>
      </c>
      <c r="L2482" s="32">
        <v>-66.085800000000006</v>
      </c>
      <c r="M2482" s="31">
        <v>42285.08011574074</v>
      </c>
      <c r="N2482" s="33">
        <v>2.98</v>
      </c>
      <c r="O2482" s="33">
        <v>49.6</v>
      </c>
      <c r="P2482" s="32">
        <v>14.399800000000001</v>
      </c>
      <c r="Q2482" s="32">
        <v>14.2836</v>
      </c>
      <c r="R2482" s="32">
        <v>14.4655</v>
      </c>
      <c r="S2482" s="32">
        <v>4.1799999999999997E-2</v>
      </c>
      <c r="T2482" s="32">
        <v>14.4</v>
      </c>
      <c r="U2482" s="32">
        <v>14.281700000000001</v>
      </c>
      <c r="V2482" s="32">
        <v>14.4643</v>
      </c>
      <c r="W2482" s="32">
        <v>4.1599999999999998E-2</v>
      </c>
      <c r="X2482" s="32">
        <v>32.802599999999998</v>
      </c>
      <c r="Y2482" s="32">
        <v>32.802</v>
      </c>
      <c r="Z2482" s="32">
        <v>32.804299999999998</v>
      </c>
      <c r="AA2482" s="32">
        <v>5.9999999999999995E-4</v>
      </c>
      <c r="AB2482" s="32">
        <v>32.799900000000001</v>
      </c>
      <c r="AC2482" s="32">
        <v>32.799100000000003</v>
      </c>
      <c r="AD2482" s="32">
        <v>32.801400000000001</v>
      </c>
      <c r="AE2482" s="32">
        <v>5.9999999999999995E-4</v>
      </c>
      <c r="AF2482" s="32">
        <v>6.1280999999999999</v>
      </c>
      <c r="AG2482" s="32">
        <v>5.944</v>
      </c>
      <c r="AH2482" s="32">
        <v>6.1955999999999998</v>
      </c>
      <c r="AI2482" s="32">
        <v>6.3600000000000004E-2</v>
      </c>
      <c r="AJ2482" s="41">
        <v>6.1310000000000002</v>
      </c>
      <c r="AK2482" s="41">
        <v>5.9261999999999997</v>
      </c>
      <c r="AL2482" s="41">
        <v>6.2154999999999996</v>
      </c>
      <c r="AM2482" s="41">
        <v>6.9900000000000004E-2</v>
      </c>
      <c r="AN2482" s="32">
        <v>3.3399999999999999E-2</v>
      </c>
      <c r="AO2482" s="32">
        <v>3.39E-2</v>
      </c>
      <c r="AP2482" s="32">
        <v>14.437799999999999</v>
      </c>
      <c r="AQ2482" s="32">
        <v>3.3999999999999998E-3</v>
      </c>
      <c r="AR2482" s="32">
        <v>14.4376</v>
      </c>
      <c r="AS2482" s="32">
        <v>4.0000000000000001E-3</v>
      </c>
      <c r="AT2482" s="32">
        <v>32.802300000000002</v>
      </c>
      <c r="AU2482" s="32">
        <v>2.0000000000000001E-4</v>
      </c>
      <c r="AV2482" s="32">
        <v>32.799500000000002</v>
      </c>
      <c r="AW2482" s="32">
        <v>1E-4</v>
      </c>
      <c r="AX2482" s="32">
        <v>9.0938999999999997</v>
      </c>
      <c r="AY2482">
        <v>90.27</v>
      </c>
      <c r="AZ2482">
        <v>9.0897000000000006</v>
      </c>
      <c r="BA2482">
        <v>90.27</v>
      </c>
      <c r="BB2482">
        <v>97</v>
      </c>
      <c r="BD2482" s="32"/>
      <c r="BE2482" s="32"/>
      <c r="BF2482" s="32"/>
      <c r="BG2482" s="32"/>
      <c r="BH2482" s="32"/>
      <c r="BI2482" s="34"/>
      <c r="BJ2482" s="34"/>
      <c r="BK2482" s="34"/>
      <c r="BL2482" s="34"/>
      <c r="BM2482">
        <v>-1</v>
      </c>
      <c r="BN2482" t="s">
        <v>2324</v>
      </c>
      <c r="BO2482" t="s">
        <v>8304</v>
      </c>
      <c r="BP2482" t="b">
        <v>1</v>
      </c>
    </row>
    <row r="2483" spans="1:68" x14ac:dyDescent="0.25">
      <c r="A2483" s="30" t="str">
        <f t="shared" si="39"/>
        <v>2015030226</v>
      </c>
      <c r="B2483" t="s">
        <v>245</v>
      </c>
      <c r="C2483">
        <v>226</v>
      </c>
      <c r="D2483" s="65" t="s">
        <v>8752</v>
      </c>
      <c r="E2483" t="s">
        <v>9049</v>
      </c>
      <c r="F2483">
        <v>0</v>
      </c>
      <c r="G2483">
        <v>2015</v>
      </c>
      <c r="H2483">
        <v>2</v>
      </c>
      <c r="I2483" s="34">
        <v>90.3</v>
      </c>
      <c r="J2483">
        <v>93</v>
      </c>
      <c r="K2483" s="32">
        <v>41.984999999999999</v>
      </c>
      <c r="L2483" s="32">
        <v>-66.1297</v>
      </c>
      <c r="M2483" s="31">
        <v>42285.133668981478</v>
      </c>
      <c r="N2483" s="33">
        <v>2.98</v>
      </c>
      <c r="O2483" s="33">
        <v>49.6</v>
      </c>
      <c r="P2483" s="32">
        <v>15.0235</v>
      </c>
      <c r="Q2483" s="32">
        <v>9.7108000000000008</v>
      </c>
      <c r="R2483" s="32">
        <v>15.759</v>
      </c>
      <c r="S2483" s="32">
        <v>1.3918999999999999</v>
      </c>
      <c r="T2483" s="32">
        <v>15.0305</v>
      </c>
      <c r="U2483" s="32">
        <v>9.7004999999999999</v>
      </c>
      <c r="V2483" s="32">
        <v>15.758800000000001</v>
      </c>
      <c r="W2483" s="32">
        <v>1.3761000000000001</v>
      </c>
      <c r="X2483" s="32">
        <v>32.720999999999997</v>
      </c>
      <c r="Y2483" s="32">
        <v>32.653799999999997</v>
      </c>
      <c r="Z2483" s="32">
        <v>33.291400000000003</v>
      </c>
      <c r="AA2483" s="32">
        <v>0.1341</v>
      </c>
      <c r="AB2483" s="32">
        <v>32.715800000000002</v>
      </c>
      <c r="AC2483" s="32">
        <v>32.650300000000001</v>
      </c>
      <c r="AD2483" s="32">
        <v>33.282800000000002</v>
      </c>
      <c r="AE2483" s="32">
        <v>0.13059999999999999</v>
      </c>
      <c r="AF2483" s="32">
        <v>5.7816999999999998</v>
      </c>
      <c r="AG2483" s="32">
        <v>5.1609999999999996</v>
      </c>
      <c r="AH2483" s="32">
        <v>5.9827000000000004</v>
      </c>
      <c r="AI2483" s="32">
        <v>0.25</v>
      </c>
      <c r="AJ2483" s="41">
        <v>5.7751999999999999</v>
      </c>
      <c r="AK2483" s="41">
        <v>5.2202999999999999</v>
      </c>
      <c r="AL2483" s="41">
        <v>5.9702000000000002</v>
      </c>
      <c r="AM2483" s="41">
        <v>0.2208</v>
      </c>
      <c r="AN2483" s="32">
        <v>1.6665000000000001</v>
      </c>
      <c r="AO2483" s="32">
        <v>1.6647000000000001</v>
      </c>
      <c r="AP2483" s="32">
        <v>15.756600000000001</v>
      </c>
      <c r="AQ2483" s="32">
        <v>1.5E-3</v>
      </c>
      <c r="AR2483" s="32">
        <v>15.757199999999999</v>
      </c>
      <c r="AS2483" s="32">
        <v>8.9999999999999998E-4</v>
      </c>
      <c r="AT2483" s="32">
        <v>32.654200000000003</v>
      </c>
      <c r="AU2483" s="32">
        <v>5.0000000000000001E-4</v>
      </c>
      <c r="AV2483" s="32">
        <v>32.650500000000001</v>
      </c>
      <c r="AW2483" s="32">
        <v>2.9999999999999997E-4</v>
      </c>
      <c r="AX2483" s="32">
        <v>9.3513000000000002</v>
      </c>
      <c r="AY2483">
        <v>63.49</v>
      </c>
      <c r="AZ2483">
        <v>9.3516999999999992</v>
      </c>
      <c r="BA2483">
        <v>63.49</v>
      </c>
      <c r="BB2483">
        <v>93</v>
      </c>
      <c r="BC2483">
        <v>90.27</v>
      </c>
      <c r="BD2483" s="32">
        <v>9.4396000000000004</v>
      </c>
      <c r="BE2483" s="32">
        <v>9.4433000000000007</v>
      </c>
      <c r="BF2483" s="32">
        <v>33.371600000000001</v>
      </c>
      <c r="BG2483" s="32">
        <v>33.369999999999997</v>
      </c>
      <c r="BH2483" s="32"/>
      <c r="BI2483" s="34"/>
      <c r="BJ2483" s="34"/>
      <c r="BK2483" s="34"/>
      <c r="BL2483" s="34"/>
      <c r="BM2483">
        <v>-1</v>
      </c>
      <c r="BN2483" t="s">
        <v>2325</v>
      </c>
      <c r="BO2483" t="s">
        <v>8305</v>
      </c>
      <c r="BP2483" t="b">
        <v>1</v>
      </c>
    </row>
    <row r="2484" spans="1:68" x14ac:dyDescent="0.25">
      <c r="A2484" s="30" t="str">
        <f t="shared" si="39"/>
        <v>2015030228</v>
      </c>
      <c r="B2484" t="s">
        <v>245</v>
      </c>
      <c r="C2484">
        <v>228</v>
      </c>
      <c r="D2484" s="65" t="s">
        <v>8753</v>
      </c>
      <c r="E2484" t="s">
        <v>9050</v>
      </c>
      <c r="F2484">
        <v>0</v>
      </c>
      <c r="G2484">
        <v>2015</v>
      </c>
      <c r="H2484">
        <v>2</v>
      </c>
      <c r="I2484" s="34">
        <v>197.3</v>
      </c>
      <c r="J2484">
        <v>205</v>
      </c>
      <c r="K2484" s="32">
        <v>42.109499999999997</v>
      </c>
      <c r="L2484" s="32">
        <v>-66.028300000000002</v>
      </c>
      <c r="M2484" s="31">
        <v>42285.202997685185</v>
      </c>
      <c r="N2484" s="33">
        <v>1.98</v>
      </c>
      <c r="O2484" s="33">
        <v>49.6</v>
      </c>
      <c r="P2484" s="32">
        <v>13.388199999999999</v>
      </c>
      <c r="Q2484" s="32">
        <v>10.399800000000001</v>
      </c>
      <c r="R2484" s="32">
        <v>14.3193</v>
      </c>
      <c r="S2484" s="32">
        <v>1.3228</v>
      </c>
      <c r="T2484" s="32">
        <v>13.388299999999999</v>
      </c>
      <c r="U2484" s="32">
        <v>10.393599999999999</v>
      </c>
      <c r="V2484" s="32">
        <v>14.319100000000001</v>
      </c>
      <c r="W2484" s="32">
        <v>1.3237000000000001</v>
      </c>
      <c r="X2484" s="32">
        <v>32.821199999999997</v>
      </c>
      <c r="Y2484" s="32">
        <v>32.799999999999997</v>
      </c>
      <c r="Z2484" s="32">
        <v>32.911099999999998</v>
      </c>
      <c r="AA2484" s="32">
        <v>3.4500000000000003E-2</v>
      </c>
      <c r="AB2484" s="32">
        <v>32.819800000000001</v>
      </c>
      <c r="AC2484" s="32">
        <v>32.798299999999998</v>
      </c>
      <c r="AD2484" s="32">
        <v>32.908900000000003</v>
      </c>
      <c r="AE2484" s="32">
        <v>3.44E-2</v>
      </c>
      <c r="AF2484" s="32">
        <v>5.8137999999999996</v>
      </c>
      <c r="AG2484" s="32">
        <v>5.3269000000000002</v>
      </c>
      <c r="AH2484" s="32">
        <v>6.1933999999999996</v>
      </c>
      <c r="AI2484" s="32">
        <v>0.32600000000000001</v>
      </c>
      <c r="AJ2484" s="41">
        <v>5.8023999999999996</v>
      </c>
      <c r="AK2484" s="41">
        <v>5.3765999999999998</v>
      </c>
      <c r="AL2484" s="41">
        <v>6.1859000000000002</v>
      </c>
      <c r="AM2484" s="41">
        <v>0.31309999999999999</v>
      </c>
      <c r="AN2484" s="32">
        <v>0.83089999999999997</v>
      </c>
      <c r="AO2484" s="32">
        <v>0.83109999999999995</v>
      </c>
      <c r="AP2484" s="32">
        <v>14.3149</v>
      </c>
      <c r="AQ2484" s="32">
        <v>2.0999999999999999E-3</v>
      </c>
      <c r="AR2484" s="32">
        <v>14.3146</v>
      </c>
      <c r="AS2484" s="32">
        <v>2.3E-3</v>
      </c>
      <c r="AT2484" s="32">
        <v>32.8001</v>
      </c>
      <c r="AU2484" s="32">
        <v>1E-4</v>
      </c>
      <c r="AV2484" s="32">
        <v>32.798499999999997</v>
      </c>
      <c r="AW2484" s="32">
        <v>1E-4</v>
      </c>
      <c r="AX2484" s="32">
        <v>6.1372999999999998</v>
      </c>
      <c r="AY2484">
        <v>115.06</v>
      </c>
      <c r="AZ2484">
        <v>6.1380999999999997</v>
      </c>
      <c r="BA2484">
        <v>115.06</v>
      </c>
      <c r="BB2484">
        <v>210</v>
      </c>
      <c r="BC2484">
        <v>197.34</v>
      </c>
      <c r="BD2484" s="32">
        <v>8.8282000000000007</v>
      </c>
      <c r="BE2484" s="32">
        <v>8.8285</v>
      </c>
      <c r="BF2484" s="32">
        <v>34.483199999999997</v>
      </c>
      <c r="BG2484" s="32">
        <v>34.482100000000003</v>
      </c>
      <c r="BH2484" s="32"/>
      <c r="BI2484" s="34"/>
      <c r="BJ2484" s="34"/>
      <c r="BK2484" s="34"/>
      <c r="BL2484" s="34"/>
      <c r="BM2484">
        <v>-1</v>
      </c>
      <c r="BN2484" t="s">
        <v>2326</v>
      </c>
      <c r="BO2484" t="s">
        <v>8306</v>
      </c>
      <c r="BP2484" t="b">
        <v>1</v>
      </c>
    </row>
    <row r="2485" spans="1:68" x14ac:dyDescent="0.25">
      <c r="A2485" s="30" t="str">
        <f t="shared" si="39"/>
        <v>2015030230</v>
      </c>
      <c r="B2485" t="s">
        <v>245</v>
      </c>
      <c r="C2485">
        <v>230</v>
      </c>
      <c r="D2485" s="65" t="s">
        <v>8851</v>
      </c>
      <c r="E2485" t="s">
        <v>9051</v>
      </c>
      <c r="F2485">
        <v>0</v>
      </c>
      <c r="G2485">
        <v>2015</v>
      </c>
      <c r="H2485">
        <v>2</v>
      </c>
      <c r="I2485" s="34">
        <v>225.1</v>
      </c>
      <c r="J2485">
        <v>230</v>
      </c>
      <c r="K2485" s="32">
        <v>42.194299999999998</v>
      </c>
      <c r="L2485" s="32">
        <v>-65.929000000000002</v>
      </c>
      <c r="M2485" s="31">
        <v>42285.266319444447</v>
      </c>
      <c r="N2485" s="33">
        <v>2.98</v>
      </c>
      <c r="O2485" s="33">
        <v>49.6</v>
      </c>
      <c r="P2485" s="32">
        <v>14.205</v>
      </c>
      <c r="Q2485" s="32">
        <v>13.367699999999999</v>
      </c>
      <c r="R2485" s="32">
        <v>14.7936</v>
      </c>
      <c r="S2485" s="32">
        <v>0.45150000000000001</v>
      </c>
      <c r="T2485" s="32">
        <v>14.203900000000001</v>
      </c>
      <c r="U2485" s="32">
        <v>13.364100000000001</v>
      </c>
      <c r="V2485" s="32">
        <v>14.7933</v>
      </c>
      <c r="W2485" s="32">
        <v>0.45250000000000001</v>
      </c>
      <c r="X2485" s="32">
        <v>32.781999999999996</v>
      </c>
      <c r="Y2485" s="32">
        <v>32.7577</v>
      </c>
      <c r="Z2485" s="32">
        <v>32.802799999999998</v>
      </c>
      <c r="AA2485" s="32">
        <v>1.4E-2</v>
      </c>
      <c r="AB2485" s="32">
        <v>32.7819</v>
      </c>
      <c r="AC2485" s="32">
        <v>32.757399999999997</v>
      </c>
      <c r="AD2485" s="32">
        <v>32.802900000000001</v>
      </c>
      <c r="AE2485" s="32">
        <v>1.4200000000000001E-2</v>
      </c>
      <c r="AF2485" s="32">
        <v>5.8643000000000001</v>
      </c>
      <c r="AG2485" s="32">
        <v>5.6555</v>
      </c>
      <c r="AH2485" s="32">
        <v>6.1002999999999998</v>
      </c>
      <c r="AI2485" s="32">
        <v>0.1668</v>
      </c>
      <c r="AJ2485" s="41">
        <v>5.8562000000000003</v>
      </c>
      <c r="AK2485" s="41">
        <v>5.6496000000000004</v>
      </c>
      <c r="AL2485" s="41">
        <v>6.1144999999999996</v>
      </c>
      <c r="AM2485" s="41">
        <v>0.1651</v>
      </c>
      <c r="AN2485" s="32">
        <v>0.3296</v>
      </c>
      <c r="AO2485" s="32">
        <v>0.33029999999999998</v>
      </c>
      <c r="AP2485" s="32">
        <v>14.7926</v>
      </c>
      <c r="AQ2485" s="32">
        <v>5.9999999999999995E-4</v>
      </c>
      <c r="AR2485" s="32">
        <v>14.7928</v>
      </c>
      <c r="AS2485" s="32">
        <v>8.0000000000000004E-4</v>
      </c>
      <c r="AT2485" s="32">
        <v>32.757899999999999</v>
      </c>
      <c r="AU2485" s="32">
        <v>1E-4</v>
      </c>
      <c r="AV2485" s="32">
        <v>32.7577</v>
      </c>
      <c r="AW2485" s="32">
        <v>1E-4</v>
      </c>
      <c r="AX2485" s="32">
        <v>8.7363999999999997</v>
      </c>
      <c r="AY2485">
        <v>61.5</v>
      </c>
      <c r="AZ2485">
        <v>8.7372999999999994</v>
      </c>
      <c r="BA2485">
        <v>61.5</v>
      </c>
      <c r="BB2485">
        <v>228</v>
      </c>
      <c r="BC2485">
        <v>225.09</v>
      </c>
      <c r="BD2485" s="32">
        <v>9.1422000000000008</v>
      </c>
      <c r="BE2485" s="32">
        <v>9.1422000000000008</v>
      </c>
      <c r="BF2485" s="32">
        <v>35.096299999999999</v>
      </c>
      <c r="BG2485" s="32">
        <v>35.096299999999999</v>
      </c>
      <c r="BH2485" s="32"/>
      <c r="BI2485" s="34"/>
      <c r="BJ2485" s="34"/>
      <c r="BK2485" s="34"/>
      <c r="BL2485" s="34"/>
      <c r="BM2485">
        <v>-1</v>
      </c>
      <c r="BN2485" t="s">
        <v>2327</v>
      </c>
      <c r="BO2485" t="s">
        <v>8307</v>
      </c>
      <c r="BP2485" t="b">
        <v>1</v>
      </c>
    </row>
    <row r="2486" spans="1:68" x14ac:dyDescent="0.25">
      <c r="A2486" s="30" t="str">
        <f t="shared" si="39"/>
        <v>2015030232</v>
      </c>
      <c r="B2486" t="s">
        <v>245</v>
      </c>
      <c r="C2486">
        <v>232</v>
      </c>
      <c r="D2486" s="65" t="s">
        <v>8828</v>
      </c>
      <c r="E2486" t="s">
        <v>9052</v>
      </c>
      <c r="F2486">
        <v>0</v>
      </c>
      <c r="G2486">
        <v>2015</v>
      </c>
      <c r="H2486">
        <v>2</v>
      </c>
      <c r="I2486" s="34">
        <v>223.1</v>
      </c>
      <c r="J2486">
        <v>230</v>
      </c>
      <c r="K2486" s="32">
        <v>42.271000000000001</v>
      </c>
      <c r="L2486" s="32">
        <v>-65.867699999999999</v>
      </c>
      <c r="M2486" s="31">
        <v>42285.330740740741</v>
      </c>
      <c r="N2486" s="33">
        <v>2.98</v>
      </c>
      <c r="O2486" s="33">
        <v>49.6</v>
      </c>
      <c r="P2486" s="32">
        <v>15.213100000000001</v>
      </c>
      <c r="Q2486" s="32">
        <v>12.2056</v>
      </c>
      <c r="R2486" s="32">
        <v>16.134699999999999</v>
      </c>
      <c r="S2486" s="32">
        <v>1.0813999999999999</v>
      </c>
      <c r="T2486" s="32">
        <v>15.214</v>
      </c>
      <c r="U2486" s="32">
        <v>12.21</v>
      </c>
      <c r="V2486" s="32">
        <v>16.135100000000001</v>
      </c>
      <c r="W2486" s="32">
        <v>1.0801000000000001</v>
      </c>
      <c r="X2486" s="32">
        <v>32.737099999999998</v>
      </c>
      <c r="Y2486" s="32">
        <v>32.686700000000002</v>
      </c>
      <c r="Z2486" s="32">
        <v>32.9163</v>
      </c>
      <c r="AA2486" s="32">
        <v>5.8900000000000001E-2</v>
      </c>
      <c r="AB2486" s="32">
        <v>32.734000000000002</v>
      </c>
      <c r="AC2486" s="32">
        <v>32.684100000000001</v>
      </c>
      <c r="AD2486" s="32">
        <v>32.912399999999998</v>
      </c>
      <c r="AE2486" s="32">
        <v>5.8299999999999998E-2</v>
      </c>
      <c r="AF2486" s="32">
        <v>5.7207999999999997</v>
      </c>
      <c r="AG2486" s="32">
        <v>5.5884999999999998</v>
      </c>
      <c r="AH2486" s="32">
        <v>5.7889999999999997</v>
      </c>
      <c r="AI2486" s="32">
        <v>5.7200000000000001E-2</v>
      </c>
      <c r="AJ2486" s="41">
        <v>5.7336</v>
      </c>
      <c r="AK2486" s="41">
        <v>5.6357999999999997</v>
      </c>
      <c r="AL2486" s="41">
        <v>5.8071999999999999</v>
      </c>
      <c r="AM2486" s="41">
        <v>5.5599999999999997E-2</v>
      </c>
      <c r="AN2486" s="32">
        <v>0.97609999999999997</v>
      </c>
      <c r="AO2486" s="32">
        <v>0.97370000000000001</v>
      </c>
      <c r="AP2486" s="32">
        <v>16.121099999999998</v>
      </c>
      <c r="AQ2486" s="32">
        <v>1.24E-2</v>
      </c>
      <c r="AR2486" s="32">
        <v>16.1204</v>
      </c>
      <c r="AS2486" s="32">
        <v>1.35E-2</v>
      </c>
      <c r="AT2486" s="32">
        <v>32.701999999999998</v>
      </c>
      <c r="AU2486" s="32">
        <v>2.9999999999999997E-4</v>
      </c>
      <c r="AV2486" s="32">
        <v>32.6997</v>
      </c>
      <c r="AW2486" s="32">
        <v>2.0000000000000001E-4</v>
      </c>
      <c r="AX2486" s="32">
        <v>7.4972000000000003</v>
      </c>
      <c r="AY2486">
        <v>71.42</v>
      </c>
      <c r="AZ2486">
        <v>7.5002000000000004</v>
      </c>
      <c r="BA2486">
        <v>72.41</v>
      </c>
      <c r="BB2486">
        <v>229</v>
      </c>
      <c r="BC2486">
        <v>223.11</v>
      </c>
      <c r="BD2486" s="32">
        <v>9.5760000000000005</v>
      </c>
      <c r="BE2486" s="32">
        <v>9.5824999999999996</v>
      </c>
      <c r="BF2486" s="32">
        <v>35.189799999999998</v>
      </c>
      <c r="BG2486" s="32">
        <v>35.1877</v>
      </c>
      <c r="BH2486" s="32"/>
      <c r="BI2486" s="34"/>
      <c r="BJ2486" s="34"/>
      <c r="BK2486" s="34"/>
      <c r="BL2486" s="34"/>
      <c r="BM2486">
        <v>-1</v>
      </c>
      <c r="BN2486" t="s">
        <v>2328</v>
      </c>
      <c r="BO2486" t="s">
        <v>8308</v>
      </c>
      <c r="BP2486" t="b">
        <v>1</v>
      </c>
    </row>
    <row r="2487" spans="1:68" x14ac:dyDescent="0.25">
      <c r="A2487" s="30" t="str">
        <f t="shared" si="39"/>
        <v>2015030234</v>
      </c>
      <c r="B2487" t="s">
        <v>245</v>
      </c>
      <c r="C2487">
        <v>234</v>
      </c>
      <c r="D2487" s="65" t="s">
        <v>8932</v>
      </c>
      <c r="E2487" t="s">
        <v>9053</v>
      </c>
      <c r="F2487">
        <v>0</v>
      </c>
      <c r="G2487">
        <v>2015</v>
      </c>
      <c r="H2487">
        <v>2</v>
      </c>
      <c r="I2487" s="34">
        <v>202.3</v>
      </c>
      <c r="J2487">
        <v>207</v>
      </c>
      <c r="K2487" s="32">
        <v>42.337000000000003</v>
      </c>
      <c r="L2487" s="32">
        <v>-65.813199999999995</v>
      </c>
      <c r="M2487" s="31">
        <v>42285.406446759262</v>
      </c>
      <c r="N2487" s="33">
        <v>1.98</v>
      </c>
      <c r="O2487" s="33">
        <v>49.6</v>
      </c>
      <c r="P2487" s="32">
        <v>14.8027</v>
      </c>
      <c r="Q2487" s="32">
        <v>12.147500000000001</v>
      </c>
      <c r="R2487" s="32">
        <v>15.4964</v>
      </c>
      <c r="S2487" s="32">
        <v>0.94450000000000001</v>
      </c>
      <c r="T2487" s="32">
        <v>14.8055</v>
      </c>
      <c r="U2487" s="32">
        <v>12.176500000000001</v>
      </c>
      <c r="V2487" s="32">
        <v>15.496700000000001</v>
      </c>
      <c r="W2487" s="32">
        <v>0.9395</v>
      </c>
      <c r="X2487" s="32">
        <v>32.7639</v>
      </c>
      <c r="Y2487" s="32">
        <v>32.666600000000003</v>
      </c>
      <c r="Z2487" s="32">
        <v>33.119500000000002</v>
      </c>
      <c r="AA2487" s="32">
        <v>0.13750000000000001</v>
      </c>
      <c r="AB2487" s="32">
        <v>32.760199999999998</v>
      </c>
      <c r="AC2487" s="32">
        <v>32.663400000000003</v>
      </c>
      <c r="AD2487" s="32">
        <v>33.113500000000002</v>
      </c>
      <c r="AE2487" s="32">
        <v>0.13639999999999999</v>
      </c>
      <c r="AF2487" s="32">
        <v>5.7354000000000003</v>
      </c>
      <c r="AG2487" s="32">
        <v>5.3893000000000004</v>
      </c>
      <c r="AH2487" s="32">
        <v>5.9206000000000003</v>
      </c>
      <c r="AI2487" s="32">
        <v>0.1777</v>
      </c>
      <c r="AJ2487" s="41">
        <v>5.7327000000000004</v>
      </c>
      <c r="AK2487" s="41">
        <v>5.3666</v>
      </c>
      <c r="AL2487" s="41">
        <v>5.9320000000000004</v>
      </c>
      <c r="AM2487" s="41">
        <v>0.18140000000000001</v>
      </c>
      <c r="AN2487" s="32">
        <v>1.032</v>
      </c>
      <c r="AO2487" s="32">
        <v>1.0239</v>
      </c>
      <c r="AP2487" s="32">
        <v>15.482799999999999</v>
      </c>
      <c r="AQ2487" s="32">
        <v>5.9999999999999995E-4</v>
      </c>
      <c r="AR2487" s="32">
        <v>15.482900000000001</v>
      </c>
      <c r="AS2487" s="32">
        <v>5.0000000000000001E-4</v>
      </c>
      <c r="AT2487" s="32">
        <v>32.666699999999999</v>
      </c>
      <c r="AU2487" s="32">
        <v>1E-4</v>
      </c>
      <c r="AV2487" s="32">
        <v>32.663899999999998</v>
      </c>
      <c r="AW2487" s="32">
        <v>2.9999999999999997E-4</v>
      </c>
      <c r="AX2487" s="32">
        <v>7.4273999999999996</v>
      </c>
      <c r="AY2487">
        <v>103.16</v>
      </c>
      <c r="AZ2487">
        <v>7.4184000000000001</v>
      </c>
      <c r="BA2487">
        <v>103.16</v>
      </c>
      <c r="BB2487">
        <v>200</v>
      </c>
      <c r="BC2487">
        <v>202.29</v>
      </c>
      <c r="BD2487" s="32">
        <v>10.151400000000001</v>
      </c>
      <c r="BE2487" s="32">
        <v>10.1562</v>
      </c>
      <c r="BF2487" s="32">
        <v>35.215000000000003</v>
      </c>
      <c r="BG2487" s="32">
        <v>35.2121</v>
      </c>
      <c r="BH2487" s="32"/>
      <c r="BI2487" s="34"/>
      <c r="BJ2487" s="34"/>
      <c r="BK2487" s="34"/>
      <c r="BL2487" s="34"/>
      <c r="BM2487">
        <v>-1</v>
      </c>
      <c r="BN2487" t="s">
        <v>2329</v>
      </c>
      <c r="BO2487" t="s">
        <v>8309</v>
      </c>
      <c r="BP2487" t="b">
        <v>1</v>
      </c>
    </row>
    <row r="2488" spans="1:68" x14ac:dyDescent="0.25">
      <c r="A2488" s="30" t="str">
        <f t="shared" si="39"/>
        <v>2015030236</v>
      </c>
      <c r="B2488" t="s">
        <v>245</v>
      </c>
      <c r="C2488">
        <v>236</v>
      </c>
      <c r="D2488" s="65" t="s">
        <v>8929</v>
      </c>
      <c r="E2488" t="s">
        <v>9054</v>
      </c>
      <c r="F2488">
        <v>0</v>
      </c>
      <c r="G2488">
        <v>2015</v>
      </c>
      <c r="H2488">
        <v>2</v>
      </c>
      <c r="I2488" s="34">
        <v>94.2</v>
      </c>
      <c r="J2488">
        <v>100</v>
      </c>
      <c r="K2488" s="32">
        <v>42.418300000000002</v>
      </c>
      <c r="L2488" s="32">
        <v>-65.741</v>
      </c>
      <c r="M2488" s="31">
        <v>42285.470879629633</v>
      </c>
      <c r="N2488" s="33">
        <v>2.98</v>
      </c>
      <c r="O2488" s="33">
        <v>49.6</v>
      </c>
      <c r="P2488" s="32">
        <v>14.9307</v>
      </c>
      <c r="Q2488" s="32">
        <v>14.638999999999999</v>
      </c>
      <c r="R2488" s="32">
        <v>15.086499999999999</v>
      </c>
      <c r="S2488" s="32">
        <v>7.6100000000000001E-2</v>
      </c>
      <c r="T2488" s="32">
        <v>14.930400000000001</v>
      </c>
      <c r="U2488" s="32">
        <v>14.6305</v>
      </c>
      <c r="V2488" s="32">
        <v>15.090299999999999</v>
      </c>
      <c r="W2488" s="32">
        <v>7.6499999999999999E-2</v>
      </c>
      <c r="X2488" s="32">
        <v>32.74</v>
      </c>
      <c r="Y2488" s="32">
        <v>32.722999999999999</v>
      </c>
      <c r="Z2488" s="32">
        <v>32.7911</v>
      </c>
      <c r="AA2488" s="32">
        <v>1.3299999999999999E-2</v>
      </c>
      <c r="AB2488" s="32">
        <v>32.736899999999999</v>
      </c>
      <c r="AC2488" s="32">
        <v>32.719900000000003</v>
      </c>
      <c r="AD2488" s="32">
        <v>32.787999999999997</v>
      </c>
      <c r="AE2488" s="32">
        <v>1.34E-2</v>
      </c>
      <c r="AF2488" s="32">
        <v>5.8837999999999999</v>
      </c>
      <c r="AG2488" s="32">
        <v>5.7709000000000001</v>
      </c>
      <c r="AH2488" s="32">
        <v>5.9302000000000001</v>
      </c>
      <c r="AI2488" s="32">
        <v>3.6900000000000002E-2</v>
      </c>
      <c r="AJ2488" s="41">
        <v>5.8681000000000001</v>
      </c>
      <c r="AK2488" s="41">
        <v>5.7531999999999996</v>
      </c>
      <c r="AL2488" s="41">
        <v>5.9034000000000004</v>
      </c>
      <c r="AM2488" s="41">
        <v>3.5700000000000003E-2</v>
      </c>
      <c r="AN2488" s="32">
        <v>0.1462</v>
      </c>
      <c r="AO2488" s="32">
        <v>0.14699999999999999</v>
      </c>
      <c r="AP2488" s="32">
        <v>15.079499999999999</v>
      </c>
      <c r="AQ2488" s="32">
        <v>6.1999999999999998E-3</v>
      </c>
      <c r="AR2488" s="32">
        <v>15.0787</v>
      </c>
      <c r="AS2488" s="32">
        <v>1.01E-2</v>
      </c>
      <c r="AT2488" s="32">
        <v>32.723399999999998</v>
      </c>
      <c r="AU2488" s="32">
        <v>4.0000000000000002E-4</v>
      </c>
      <c r="AV2488" s="32">
        <v>32.720399999999998</v>
      </c>
      <c r="AW2488" s="32">
        <v>4.0000000000000002E-4</v>
      </c>
      <c r="AX2488" s="32">
        <v>9.3636999999999997</v>
      </c>
      <c r="AY2488">
        <v>83.32</v>
      </c>
      <c r="AZ2488">
        <v>9.3634000000000004</v>
      </c>
      <c r="BA2488">
        <v>83.32</v>
      </c>
      <c r="BB2488">
        <v>100</v>
      </c>
      <c r="BD2488" s="32"/>
      <c r="BE2488" s="32"/>
      <c r="BF2488" s="32"/>
      <c r="BG2488" s="32"/>
      <c r="BH2488" s="32"/>
      <c r="BI2488" s="34"/>
      <c r="BJ2488" s="34"/>
      <c r="BK2488" s="34"/>
      <c r="BL2488" s="34"/>
      <c r="BM2488">
        <v>-1</v>
      </c>
      <c r="BN2488" t="s">
        <v>2330</v>
      </c>
      <c r="BO2488" t="s">
        <v>8310</v>
      </c>
      <c r="BP2488" t="b">
        <v>1</v>
      </c>
    </row>
    <row r="2489" spans="1:68" x14ac:dyDescent="0.25">
      <c r="A2489" s="30" t="str">
        <f t="shared" si="39"/>
        <v>2015030240</v>
      </c>
      <c r="B2489" t="s">
        <v>245</v>
      </c>
      <c r="C2489">
        <v>240</v>
      </c>
      <c r="D2489" s="65" t="s">
        <v>8812</v>
      </c>
      <c r="E2489" t="s">
        <v>90</v>
      </c>
      <c r="F2489">
        <v>1</v>
      </c>
      <c r="G2489">
        <v>2015</v>
      </c>
      <c r="H2489">
        <v>2</v>
      </c>
      <c r="I2489" s="34">
        <v>97.2</v>
      </c>
      <c r="J2489">
        <v>103</v>
      </c>
      <c r="K2489" s="32">
        <v>42.438299999999998</v>
      </c>
      <c r="L2489" s="32">
        <v>-65.460800000000006</v>
      </c>
      <c r="M2489" s="31">
        <v>42285.562291666669</v>
      </c>
      <c r="N2489" s="33">
        <v>3.97</v>
      </c>
      <c r="O2489" s="33">
        <v>49.6</v>
      </c>
      <c r="P2489" s="32">
        <v>13.619899999999999</v>
      </c>
      <c r="Q2489" s="32">
        <v>9.8638999999999992</v>
      </c>
      <c r="R2489" s="32">
        <v>16.3201</v>
      </c>
      <c r="S2489" s="32">
        <v>2.6560000000000001</v>
      </c>
      <c r="T2489" s="32">
        <v>13.6181</v>
      </c>
      <c r="U2489" s="32">
        <v>9.8628</v>
      </c>
      <c r="V2489" s="32">
        <v>16.319900000000001</v>
      </c>
      <c r="W2489" s="32">
        <v>2.6558999999999999</v>
      </c>
      <c r="X2489" s="32">
        <v>33.165100000000002</v>
      </c>
      <c r="Y2489" s="32">
        <v>33.075099999999999</v>
      </c>
      <c r="Z2489" s="32">
        <v>33.482500000000002</v>
      </c>
      <c r="AA2489" s="32">
        <v>0.1186</v>
      </c>
      <c r="AB2489" s="32">
        <v>33.161799999999999</v>
      </c>
      <c r="AC2489" s="32">
        <v>33.07</v>
      </c>
      <c r="AD2489" s="32">
        <v>33.478299999999997</v>
      </c>
      <c r="AE2489" s="32">
        <v>0.1181</v>
      </c>
      <c r="AF2489" s="32">
        <v>5.4749999999999996</v>
      </c>
      <c r="AG2489" s="32">
        <v>5.1957000000000004</v>
      </c>
      <c r="AH2489" s="32">
        <v>5.7568999999999999</v>
      </c>
      <c r="AI2489" s="32">
        <v>0.1903</v>
      </c>
      <c r="AJ2489" s="41">
        <v>5.4859999999999998</v>
      </c>
      <c r="AK2489" s="41">
        <v>5.1921999999999997</v>
      </c>
      <c r="AL2489" s="41">
        <v>5.7732000000000001</v>
      </c>
      <c r="AM2489" s="41">
        <v>0.1885</v>
      </c>
      <c r="AN2489" s="32">
        <v>1.5361</v>
      </c>
      <c r="AO2489" s="32">
        <v>1.5346</v>
      </c>
      <c r="AP2489" s="32">
        <v>16.254899999999999</v>
      </c>
      <c r="AQ2489" s="32">
        <v>1.6999999999999999E-3</v>
      </c>
      <c r="AR2489" s="32">
        <v>16.2546</v>
      </c>
      <c r="AS2489" s="32">
        <v>1.6000000000000001E-3</v>
      </c>
      <c r="AT2489" s="32">
        <v>33.076099999999997</v>
      </c>
      <c r="AU2489" s="32">
        <v>5.9999999999999995E-4</v>
      </c>
      <c r="AV2489" s="32">
        <v>33.073799999999999</v>
      </c>
      <c r="AW2489" s="32">
        <v>5.9999999999999995E-4</v>
      </c>
      <c r="AX2489" s="32">
        <v>8.9656000000000002</v>
      </c>
      <c r="AY2489">
        <v>58.53</v>
      </c>
      <c r="AZ2489">
        <v>8.9650999999999996</v>
      </c>
      <c r="BA2489">
        <v>58.53</v>
      </c>
      <c r="BB2489">
        <v>100.8</v>
      </c>
      <c r="BC2489">
        <v>97.2</v>
      </c>
      <c r="BD2489" s="32">
        <v>9.0533999999999999</v>
      </c>
      <c r="BE2489" s="32">
        <v>9.0541999999999998</v>
      </c>
      <c r="BF2489" s="32">
        <v>33.510899999999999</v>
      </c>
      <c r="BG2489" s="32">
        <v>33.510300000000001</v>
      </c>
      <c r="BH2489" s="32"/>
      <c r="BI2489" s="34"/>
      <c r="BJ2489" s="34"/>
      <c r="BK2489" s="34"/>
      <c r="BL2489" s="34"/>
      <c r="BM2489">
        <v>-1</v>
      </c>
      <c r="BN2489" t="s">
        <v>2331</v>
      </c>
      <c r="BO2489" t="s">
        <v>8311</v>
      </c>
      <c r="BP2489" t="b">
        <v>1</v>
      </c>
    </row>
    <row r="2490" spans="1:68" x14ac:dyDescent="0.25">
      <c r="A2490" s="30" t="str">
        <f t="shared" si="39"/>
        <v>2015030242</v>
      </c>
      <c r="B2490" t="s">
        <v>245</v>
      </c>
      <c r="C2490">
        <v>242</v>
      </c>
      <c r="D2490" s="65" t="s">
        <v>8854</v>
      </c>
      <c r="E2490" t="s">
        <v>89</v>
      </c>
      <c r="F2490">
        <v>1</v>
      </c>
      <c r="G2490">
        <v>2015</v>
      </c>
      <c r="H2490">
        <v>2</v>
      </c>
      <c r="I2490" s="34">
        <v>94.2</v>
      </c>
      <c r="J2490">
        <v>102</v>
      </c>
      <c r="K2490" s="32">
        <v>42.752200000000002</v>
      </c>
      <c r="L2490" s="32">
        <v>-65.474500000000006</v>
      </c>
      <c r="M2490" s="31">
        <v>42285.676550925928</v>
      </c>
      <c r="N2490" s="33">
        <v>1.98</v>
      </c>
      <c r="O2490" s="33">
        <v>49.6</v>
      </c>
      <c r="P2490" s="32">
        <v>15.1599</v>
      </c>
      <c r="Q2490" s="32">
        <v>9.3253000000000004</v>
      </c>
      <c r="R2490" s="32">
        <v>16.8796</v>
      </c>
      <c r="S2490" s="32">
        <v>2.1229</v>
      </c>
      <c r="T2490" s="32">
        <v>15.1774</v>
      </c>
      <c r="U2490" s="32">
        <v>9.3292999999999999</v>
      </c>
      <c r="V2490" s="32">
        <v>16.879799999999999</v>
      </c>
      <c r="W2490" s="32">
        <v>2.0979999999999999</v>
      </c>
      <c r="X2490" s="32">
        <v>32.630499999999998</v>
      </c>
      <c r="Y2490" s="32">
        <v>32.293300000000002</v>
      </c>
      <c r="Z2490" s="32">
        <v>32.993200000000002</v>
      </c>
      <c r="AA2490" s="32">
        <v>0.22589999999999999</v>
      </c>
      <c r="AB2490" s="32">
        <v>32.626399999999997</v>
      </c>
      <c r="AC2490" s="32">
        <v>32.291499999999999</v>
      </c>
      <c r="AD2490" s="32">
        <v>32.985900000000001</v>
      </c>
      <c r="AE2490" s="32">
        <v>0.22359999999999999</v>
      </c>
      <c r="AF2490" s="32">
        <v>5.6496000000000004</v>
      </c>
      <c r="AG2490" s="32">
        <v>5.1974999999999998</v>
      </c>
      <c r="AH2490" s="32">
        <v>5.8616000000000001</v>
      </c>
      <c r="AI2490" s="32">
        <v>0.17530000000000001</v>
      </c>
      <c r="AJ2490" s="41">
        <v>5.6641000000000004</v>
      </c>
      <c r="AK2490" s="41">
        <v>5.2853000000000003</v>
      </c>
      <c r="AL2490" s="41">
        <v>5.8692000000000002</v>
      </c>
      <c r="AM2490" s="41">
        <v>0.16650000000000001</v>
      </c>
      <c r="AN2490" s="32">
        <v>2.0287999999999999</v>
      </c>
      <c r="AO2490" s="32">
        <v>2.0240999999999998</v>
      </c>
      <c r="AP2490" s="32">
        <v>16.872900000000001</v>
      </c>
      <c r="AQ2490" s="32">
        <v>4.8999999999999998E-3</v>
      </c>
      <c r="AR2490" s="32">
        <v>16.874400000000001</v>
      </c>
      <c r="AS2490" s="32">
        <v>3.5999999999999999E-3</v>
      </c>
      <c r="AT2490" s="32">
        <v>32.297699999999999</v>
      </c>
      <c r="AU2490" s="32">
        <v>3.3E-3</v>
      </c>
      <c r="AV2490" s="32">
        <v>32.294699999999999</v>
      </c>
      <c r="AW2490" s="32">
        <v>2.0999999999999999E-3</v>
      </c>
      <c r="AX2490" s="32">
        <v>7.5037000000000003</v>
      </c>
      <c r="AY2490">
        <v>91.25</v>
      </c>
      <c r="AZ2490">
        <v>7.5048000000000004</v>
      </c>
      <c r="BA2490">
        <v>92.24</v>
      </c>
      <c r="BB2490">
        <v>106.9</v>
      </c>
      <c r="BD2490" s="32"/>
      <c r="BE2490" s="32"/>
      <c r="BF2490" s="32"/>
      <c r="BG2490" s="32"/>
      <c r="BH2490" s="32"/>
      <c r="BI2490" s="34"/>
      <c r="BJ2490" s="34"/>
      <c r="BK2490" s="34"/>
      <c r="BL2490" s="34"/>
      <c r="BM2490">
        <v>-1</v>
      </c>
      <c r="BN2490" t="s">
        <v>2332</v>
      </c>
      <c r="BO2490" t="s">
        <v>8312</v>
      </c>
      <c r="BP2490" t="b">
        <v>1</v>
      </c>
    </row>
    <row r="2491" spans="1:68" x14ac:dyDescent="0.25">
      <c r="A2491" s="30" t="str">
        <f t="shared" si="39"/>
        <v>2015030245</v>
      </c>
      <c r="B2491" t="s">
        <v>245</v>
      </c>
      <c r="C2491">
        <v>245</v>
      </c>
      <c r="D2491" s="65" t="s">
        <v>8935</v>
      </c>
      <c r="E2491" t="s">
        <v>88</v>
      </c>
      <c r="F2491">
        <v>1</v>
      </c>
      <c r="G2491">
        <v>2015</v>
      </c>
      <c r="H2491">
        <v>2</v>
      </c>
      <c r="I2491" s="34">
        <v>107.1</v>
      </c>
      <c r="J2491">
        <v>119</v>
      </c>
      <c r="K2491" s="32">
        <v>42.997799999999998</v>
      </c>
      <c r="L2491" s="32">
        <v>-65.483800000000002</v>
      </c>
      <c r="M2491" s="31">
        <v>42285.798761574071</v>
      </c>
      <c r="N2491" s="33">
        <v>6.94</v>
      </c>
      <c r="O2491" s="33">
        <v>49.6</v>
      </c>
      <c r="P2491" s="32">
        <v>16.4238</v>
      </c>
      <c r="Q2491" s="32">
        <v>16.1296</v>
      </c>
      <c r="R2491" s="32">
        <v>17.231999999999999</v>
      </c>
      <c r="S2491" s="32">
        <v>0.30170000000000002</v>
      </c>
      <c r="T2491" s="32">
        <v>16.4255</v>
      </c>
      <c r="U2491" s="32">
        <v>16.163599999999999</v>
      </c>
      <c r="V2491" s="32">
        <v>17.231999999999999</v>
      </c>
      <c r="W2491" s="32">
        <v>0.30159999999999998</v>
      </c>
      <c r="X2491" s="32">
        <v>32.4373</v>
      </c>
      <c r="Y2491" s="32">
        <v>31.627500000000001</v>
      </c>
      <c r="Z2491" s="32">
        <v>33.215899999999998</v>
      </c>
      <c r="AA2491" s="32">
        <v>0.69069999999999998</v>
      </c>
      <c r="AB2491" s="32">
        <v>32.445599999999999</v>
      </c>
      <c r="AC2491" s="32">
        <v>31.636199999999999</v>
      </c>
      <c r="AD2491" s="32">
        <v>33.222999999999999</v>
      </c>
      <c r="AE2491" s="32">
        <v>0.69030000000000002</v>
      </c>
      <c r="AF2491" s="32">
        <v>5.6969000000000003</v>
      </c>
      <c r="AG2491" s="32">
        <v>5.4747000000000003</v>
      </c>
      <c r="AH2491" s="32">
        <v>5.7971000000000004</v>
      </c>
      <c r="AI2491" s="32">
        <v>7.6399999999999996E-2</v>
      </c>
      <c r="AJ2491" s="41">
        <v>5.6924999999999999</v>
      </c>
      <c r="AK2491" s="41">
        <v>5.4488000000000003</v>
      </c>
      <c r="AL2491" s="41">
        <v>5.8048999999999999</v>
      </c>
      <c r="AM2491" s="41">
        <v>6.7699999999999996E-2</v>
      </c>
      <c r="AN2491" s="32"/>
      <c r="AO2491" s="32"/>
      <c r="AP2491" s="32"/>
      <c r="AQ2491" s="32"/>
      <c r="AR2491" s="32"/>
      <c r="AS2491" s="32"/>
      <c r="AT2491" s="32"/>
      <c r="AU2491" s="32"/>
      <c r="AV2491" s="32"/>
      <c r="AW2491" s="32"/>
      <c r="AX2491" s="32">
        <v>6.2648000000000001</v>
      </c>
      <c r="AY2491">
        <v>72.41</v>
      </c>
      <c r="AZ2491">
        <v>6.3036000000000003</v>
      </c>
      <c r="BA2491">
        <v>72.41</v>
      </c>
      <c r="BB2491">
        <v>121.6</v>
      </c>
      <c r="BD2491" s="32"/>
      <c r="BE2491" s="32"/>
      <c r="BF2491" s="32"/>
      <c r="BG2491" s="32"/>
      <c r="BH2491" s="32"/>
      <c r="BI2491" s="34"/>
      <c r="BJ2491" s="34"/>
      <c r="BK2491" s="34"/>
      <c r="BL2491" s="34"/>
      <c r="BM2491">
        <v>-1</v>
      </c>
      <c r="BN2491" t="s">
        <v>2333</v>
      </c>
      <c r="BO2491" t="s">
        <v>8313</v>
      </c>
      <c r="BP2491" t="b">
        <v>1</v>
      </c>
    </row>
    <row r="2492" spans="1:68" x14ac:dyDescent="0.25">
      <c r="A2492" s="30" t="str">
        <f t="shared" si="39"/>
        <v>2015030247</v>
      </c>
      <c r="B2492" t="s">
        <v>245</v>
      </c>
      <c r="C2492">
        <v>247</v>
      </c>
      <c r="D2492" s="65" t="s">
        <v>8936</v>
      </c>
      <c r="E2492" t="s">
        <v>87</v>
      </c>
      <c r="F2492">
        <v>1</v>
      </c>
      <c r="G2492">
        <v>2015</v>
      </c>
      <c r="H2492">
        <v>2</v>
      </c>
      <c r="I2492" s="34">
        <v>56.5</v>
      </c>
      <c r="J2492">
        <v>65</v>
      </c>
      <c r="K2492" s="32">
        <v>43.247300000000003</v>
      </c>
      <c r="L2492" s="32">
        <v>-65.479500000000002</v>
      </c>
      <c r="M2492" s="31">
        <v>42285.886759259258</v>
      </c>
      <c r="N2492" s="33">
        <v>1.98</v>
      </c>
      <c r="O2492" s="33">
        <v>49.6</v>
      </c>
      <c r="P2492" s="32">
        <v>12.7347</v>
      </c>
      <c r="Q2492" s="32">
        <v>5.1580000000000004</v>
      </c>
      <c r="R2492" s="32">
        <v>15.663500000000001</v>
      </c>
      <c r="S2492" s="32">
        <v>3.8561000000000001</v>
      </c>
      <c r="T2492" s="32">
        <v>12.728</v>
      </c>
      <c r="U2492" s="32">
        <v>5.1585999999999999</v>
      </c>
      <c r="V2492" s="32">
        <v>15.6648</v>
      </c>
      <c r="W2492" s="32">
        <v>3.8588</v>
      </c>
      <c r="X2492" s="32">
        <v>30.984100000000002</v>
      </c>
      <c r="Y2492" s="32">
        <v>30.7256</v>
      </c>
      <c r="Z2492" s="32">
        <v>31.989799999999999</v>
      </c>
      <c r="AA2492" s="32">
        <v>0.41149999999999998</v>
      </c>
      <c r="AB2492" s="32">
        <v>30.9909</v>
      </c>
      <c r="AC2492" s="32">
        <v>30.732700000000001</v>
      </c>
      <c r="AD2492" s="32">
        <v>31.991700000000002</v>
      </c>
      <c r="AE2492" s="32">
        <v>0.4098</v>
      </c>
      <c r="AF2492" s="32">
        <v>6.0364000000000004</v>
      </c>
      <c r="AG2492" s="32">
        <v>5.7290000000000001</v>
      </c>
      <c r="AH2492" s="32">
        <v>6.5541</v>
      </c>
      <c r="AI2492" s="32">
        <v>0.28739999999999999</v>
      </c>
      <c r="AJ2492" s="41">
        <v>6.0701999999999998</v>
      </c>
      <c r="AK2492" s="41">
        <v>5.7579000000000002</v>
      </c>
      <c r="AL2492" s="41">
        <v>6.7098000000000004</v>
      </c>
      <c r="AM2492" s="41">
        <v>0.29930000000000001</v>
      </c>
      <c r="AN2492" s="32">
        <v>2.6985999999999999</v>
      </c>
      <c r="AO2492" s="32">
        <v>2.6827999999999999</v>
      </c>
      <c r="AP2492" s="32">
        <v>15.5405</v>
      </c>
      <c r="AQ2492" s="32">
        <v>1.47E-2</v>
      </c>
      <c r="AR2492" s="32">
        <v>15.5245</v>
      </c>
      <c r="AS2492" s="32">
        <v>1.21E-2</v>
      </c>
      <c r="AT2492" s="32">
        <v>30.743500000000001</v>
      </c>
      <c r="AU2492" s="32">
        <v>2.0000000000000001E-4</v>
      </c>
      <c r="AV2492" s="32">
        <v>30.751799999999999</v>
      </c>
      <c r="AW2492" s="32">
        <v>2.0000000000000001E-4</v>
      </c>
      <c r="AX2492" s="32">
        <v>5.1540999999999997</v>
      </c>
      <c r="AY2492">
        <v>50.59</v>
      </c>
      <c r="AZ2492">
        <v>5.1547000000000001</v>
      </c>
      <c r="BA2492">
        <v>50.59</v>
      </c>
      <c r="BB2492">
        <v>52.9</v>
      </c>
      <c r="BC2492">
        <v>52.57</v>
      </c>
      <c r="BD2492" s="32">
        <v>5.1577999999999999</v>
      </c>
      <c r="BE2492" s="32">
        <v>5.1565000000000003</v>
      </c>
      <c r="BF2492" s="32">
        <v>32.0137</v>
      </c>
      <c r="BG2492" s="32">
        <v>32.020899999999997</v>
      </c>
      <c r="BH2492" s="32"/>
      <c r="BI2492" s="34"/>
      <c r="BJ2492" s="34"/>
      <c r="BK2492" s="34"/>
      <c r="BL2492" s="34"/>
      <c r="BM2492">
        <v>-1</v>
      </c>
      <c r="BN2492" t="s">
        <v>2334</v>
      </c>
      <c r="BO2492" t="s">
        <v>8314</v>
      </c>
      <c r="BP2492" t="b">
        <v>1</v>
      </c>
    </row>
    <row r="2493" spans="1:68" x14ac:dyDescent="0.25">
      <c r="A2493" s="30" t="str">
        <f t="shared" si="39"/>
        <v>2015030249</v>
      </c>
      <c r="B2493" t="s">
        <v>245</v>
      </c>
      <c r="C2493">
        <v>249</v>
      </c>
      <c r="D2493" s="65" t="s">
        <v>8856</v>
      </c>
      <c r="E2493" t="s">
        <v>86</v>
      </c>
      <c r="F2493">
        <v>0</v>
      </c>
      <c r="G2493">
        <v>2015</v>
      </c>
      <c r="H2493">
        <v>2</v>
      </c>
      <c r="I2493" s="34">
        <v>158.69999999999999</v>
      </c>
      <c r="J2493">
        <v>164</v>
      </c>
      <c r="K2493" s="32">
        <v>43.244</v>
      </c>
      <c r="L2493" s="32">
        <v>-65.027799999999999</v>
      </c>
      <c r="M2493" s="31">
        <v>42286.007430555554</v>
      </c>
      <c r="N2493" s="33">
        <v>2.98</v>
      </c>
      <c r="O2493" s="33">
        <v>49.6</v>
      </c>
      <c r="P2493" s="32">
        <v>11.1913</v>
      </c>
      <c r="Q2493" s="32">
        <v>4.5045000000000002</v>
      </c>
      <c r="R2493" s="32">
        <v>16.239599999999999</v>
      </c>
      <c r="S2493" s="32">
        <v>5.0705</v>
      </c>
      <c r="T2493" s="32">
        <v>11.1919</v>
      </c>
      <c r="U2493" s="32">
        <v>4.5033000000000003</v>
      </c>
      <c r="V2493" s="32">
        <v>16.2393</v>
      </c>
      <c r="W2493" s="32">
        <v>5.0686</v>
      </c>
      <c r="X2493" s="32">
        <v>31.080100000000002</v>
      </c>
      <c r="Y2493" s="32">
        <v>30.757300000000001</v>
      </c>
      <c r="Z2493" s="32">
        <v>31.555800000000001</v>
      </c>
      <c r="AA2493" s="32">
        <v>0.32629999999999998</v>
      </c>
      <c r="AB2493" s="32">
        <v>31.0852</v>
      </c>
      <c r="AC2493" s="32">
        <v>30.764600000000002</v>
      </c>
      <c r="AD2493" s="32">
        <v>31.562200000000001</v>
      </c>
      <c r="AE2493" s="32">
        <v>0.3251</v>
      </c>
      <c r="AF2493" s="32">
        <v>6.3696000000000002</v>
      </c>
      <c r="AG2493" s="32">
        <v>5.7374000000000001</v>
      </c>
      <c r="AH2493" s="32">
        <v>7.1467999999999998</v>
      </c>
      <c r="AI2493" s="32">
        <v>0.5927</v>
      </c>
      <c r="AJ2493" s="41">
        <v>6.4028</v>
      </c>
      <c r="AK2493" s="41">
        <v>5.7511999999999999</v>
      </c>
      <c r="AL2493" s="41">
        <v>7.1125999999999996</v>
      </c>
      <c r="AM2493" s="41">
        <v>0.59219999999999995</v>
      </c>
      <c r="AN2493" s="32">
        <v>2.5617999999999999</v>
      </c>
      <c r="AO2493" s="32">
        <v>2.5611999999999999</v>
      </c>
      <c r="AP2493" s="32">
        <v>16.232900000000001</v>
      </c>
      <c r="AQ2493" s="32">
        <v>6.9999999999999999E-4</v>
      </c>
      <c r="AR2493" s="32">
        <v>16.233000000000001</v>
      </c>
      <c r="AS2493" s="32">
        <v>8.0000000000000004E-4</v>
      </c>
      <c r="AT2493" s="32">
        <v>30.757400000000001</v>
      </c>
      <c r="AU2493" s="32">
        <v>1E-4</v>
      </c>
      <c r="AV2493" s="32">
        <v>30.764900000000001</v>
      </c>
      <c r="AW2493" s="32">
        <v>2.9999999999999997E-4</v>
      </c>
      <c r="AX2493" s="32">
        <v>3.5821000000000001</v>
      </c>
      <c r="AY2493">
        <v>60.51</v>
      </c>
      <c r="AZ2493">
        <v>3.5825999999999998</v>
      </c>
      <c r="BA2493">
        <v>60.51</v>
      </c>
      <c r="BB2493">
        <v>165</v>
      </c>
      <c r="BC2493">
        <v>158.66999999999999</v>
      </c>
      <c r="BD2493" s="32">
        <v>7.3648999999999996</v>
      </c>
      <c r="BE2493" s="32">
        <v>7.3650000000000002</v>
      </c>
      <c r="BF2493" s="32">
        <v>33.791699999999999</v>
      </c>
      <c r="BG2493" s="32">
        <v>33.799999999999997</v>
      </c>
      <c r="BH2493" s="32">
        <v>3.5821000000000001</v>
      </c>
      <c r="BI2493" s="34">
        <v>61</v>
      </c>
      <c r="BJ2493" s="34">
        <v>56</v>
      </c>
      <c r="BK2493" s="34">
        <v>65</v>
      </c>
      <c r="BL2493" s="34">
        <v>9</v>
      </c>
      <c r="BM2493">
        <v>0</v>
      </c>
      <c r="BN2493" t="s">
        <v>2335</v>
      </c>
      <c r="BO2493" t="s">
        <v>8315</v>
      </c>
      <c r="BP2493" t="b">
        <v>1</v>
      </c>
    </row>
    <row r="2494" spans="1:68" x14ac:dyDescent="0.25">
      <c r="A2494" s="30" t="str">
        <f t="shared" si="39"/>
        <v>2015030252</v>
      </c>
      <c r="B2494" t="s">
        <v>245</v>
      </c>
      <c r="C2494">
        <v>252</v>
      </c>
      <c r="D2494" s="65" t="s">
        <v>8937</v>
      </c>
      <c r="E2494" t="s">
        <v>85</v>
      </c>
      <c r="F2494">
        <v>0</v>
      </c>
      <c r="G2494">
        <v>2015</v>
      </c>
      <c r="H2494">
        <v>2</v>
      </c>
      <c r="I2494" s="34">
        <v>150.69999999999999</v>
      </c>
      <c r="J2494">
        <v>160</v>
      </c>
      <c r="K2494" s="32">
        <v>42.886499999999998</v>
      </c>
      <c r="L2494" s="32">
        <v>-65.1815</v>
      </c>
      <c r="M2494" s="31">
        <v>42286.150277777779</v>
      </c>
      <c r="N2494" s="33">
        <v>1.98</v>
      </c>
      <c r="O2494" s="33">
        <v>49.6</v>
      </c>
      <c r="P2494" s="32">
        <v>14.650499999999999</v>
      </c>
      <c r="Q2494" s="32">
        <v>10.0169</v>
      </c>
      <c r="R2494" s="32">
        <v>18.414200000000001</v>
      </c>
      <c r="S2494" s="32">
        <v>2.7147000000000001</v>
      </c>
      <c r="T2494" s="32">
        <v>14.647</v>
      </c>
      <c r="U2494" s="32">
        <v>10.0137</v>
      </c>
      <c r="V2494" s="32">
        <v>18.4132</v>
      </c>
      <c r="W2494" s="32">
        <v>2.7176999999999998</v>
      </c>
      <c r="X2494" s="32">
        <v>32.716099999999997</v>
      </c>
      <c r="Y2494" s="32">
        <v>31.260200000000001</v>
      </c>
      <c r="Z2494" s="32">
        <v>33.418300000000002</v>
      </c>
      <c r="AA2494" s="32">
        <v>0.69320000000000004</v>
      </c>
      <c r="AB2494" s="32">
        <v>32.723700000000001</v>
      </c>
      <c r="AC2494" s="32">
        <v>31.265000000000001</v>
      </c>
      <c r="AD2494" s="32">
        <v>33.425800000000002</v>
      </c>
      <c r="AE2494" s="32">
        <v>0.69320000000000004</v>
      </c>
      <c r="AF2494" s="32">
        <v>5.5449999999999999</v>
      </c>
      <c r="AG2494" s="32">
        <v>5.2857000000000003</v>
      </c>
      <c r="AH2494" s="32">
        <v>5.9084000000000003</v>
      </c>
      <c r="AI2494" s="32">
        <v>0.16750000000000001</v>
      </c>
      <c r="AJ2494" s="41">
        <v>5.5575000000000001</v>
      </c>
      <c r="AK2494" s="41">
        <v>5.2592999999999996</v>
      </c>
      <c r="AL2494" s="41">
        <v>5.9048999999999996</v>
      </c>
      <c r="AM2494" s="41">
        <v>0.16900000000000001</v>
      </c>
      <c r="AN2494" s="32">
        <v>2.6204000000000001</v>
      </c>
      <c r="AO2494" s="32">
        <v>2.6202999999999999</v>
      </c>
      <c r="AP2494" s="32">
        <v>15.5647</v>
      </c>
      <c r="AQ2494" s="32">
        <v>9.5999999999999992E-3</v>
      </c>
      <c r="AR2494" s="32">
        <v>15.563000000000001</v>
      </c>
      <c r="AS2494" s="32">
        <v>1.15E-2</v>
      </c>
      <c r="AT2494" s="32">
        <v>31.283799999999999</v>
      </c>
      <c r="AU2494" s="32">
        <v>1.9099999999999999E-2</v>
      </c>
      <c r="AV2494" s="32">
        <v>31.2897</v>
      </c>
      <c r="AW2494" s="32">
        <v>2.2499999999999999E-2</v>
      </c>
      <c r="AX2494" s="32">
        <v>7.2809999999999997</v>
      </c>
      <c r="AY2494">
        <v>114.06</v>
      </c>
      <c r="AZ2494">
        <v>7.2801999999999998</v>
      </c>
      <c r="BA2494">
        <v>114.06</v>
      </c>
      <c r="BD2494" s="32"/>
      <c r="BE2494" s="32"/>
      <c r="BF2494" s="32"/>
      <c r="BG2494" s="32"/>
      <c r="BH2494" s="32"/>
      <c r="BI2494" s="34"/>
      <c r="BJ2494" s="34"/>
      <c r="BK2494" s="34"/>
      <c r="BL2494" s="34"/>
      <c r="BM2494">
        <v>-1</v>
      </c>
      <c r="BN2494" t="s">
        <v>2336</v>
      </c>
      <c r="BO2494" t="s">
        <v>8316</v>
      </c>
      <c r="BP2494" t="b">
        <v>1</v>
      </c>
    </row>
    <row r="2495" spans="1:68" x14ac:dyDescent="0.25">
      <c r="A2495" s="30" t="str">
        <f t="shared" si="39"/>
        <v>2015030255</v>
      </c>
      <c r="B2495" t="s">
        <v>245</v>
      </c>
      <c r="C2495">
        <v>255</v>
      </c>
      <c r="D2495" s="65" t="s">
        <v>8938</v>
      </c>
      <c r="E2495" t="s">
        <v>85</v>
      </c>
      <c r="F2495">
        <v>0</v>
      </c>
      <c r="G2495">
        <v>2015</v>
      </c>
      <c r="H2495">
        <v>2</v>
      </c>
      <c r="I2495" s="34">
        <v>136.9</v>
      </c>
      <c r="J2495">
        <v>145</v>
      </c>
      <c r="K2495" s="32">
        <v>42.868200000000002</v>
      </c>
      <c r="L2495" s="32">
        <v>-65.152199999999993</v>
      </c>
      <c r="M2495" s="31">
        <v>42286.231238425928</v>
      </c>
      <c r="N2495" s="33">
        <v>2.98</v>
      </c>
      <c r="O2495" s="33">
        <v>49.6</v>
      </c>
      <c r="P2495" s="32">
        <v>15.089</v>
      </c>
      <c r="Q2495" s="32">
        <v>10.190899999999999</v>
      </c>
      <c r="R2495" s="32">
        <v>18.2272</v>
      </c>
      <c r="S2495" s="32">
        <v>2.3748999999999998</v>
      </c>
      <c r="T2495" s="32">
        <v>15.0869</v>
      </c>
      <c r="U2495" s="32">
        <v>10.1915</v>
      </c>
      <c r="V2495" s="32">
        <v>18.229900000000001</v>
      </c>
      <c r="W2495" s="32">
        <v>2.3748999999999998</v>
      </c>
      <c r="X2495" s="32">
        <v>32.473199999999999</v>
      </c>
      <c r="Y2495" s="32">
        <v>31.225000000000001</v>
      </c>
      <c r="Z2495" s="32">
        <v>33.383299999999998</v>
      </c>
      <c r="AA2495" s="32">
        <v>0.81879999999999997</v>
      </c>
      <c r="AB2495" s="32">
        <v>32.476100000000002</v>
      </c>
      <c r="AC2495" s="32">
        <v>31.23</v>
      </c>
      <c r="AD2495" s="32">
        <v>33.388199999999998</v>
      </c>
      <c r="AE2495" s="32">
        <v>0.81820000000000004</v>
      </c>
      <c r="AF2495" s="32">
        <v>5.5423999999999998</v>
      </c>
      <c r="AG2495" s="32">
        <v>5.2342000000000004</v>
      </c>
      <c r="AH2495" s="32">
        <v>5.8384999999999998</v>
      </c>
      <c r="AI2495" s="32">
        <v>0.2021</v>
      </c>
      <c r="AJ2495" s="41">
        <v>5.5712000000000002</v>
      </c>
      <c r="AK2495" s="41">
        <v>5.2271999999999998</v>
      </c>
      <c r="AL2495" s="41">
        <v>5.8604000000000003</v>
      </c>
      <c r="AM2495" s="41">
        <v>0.20150000000000001</v>
      </c>
      <c r="AN2495" s="32">
        <v>2.6301999999999999</v>
      </c>
      <c r="AO2495" s="32">
        <v>2.6273</v>
      </c>
      <c r="AP2495" s="32">
        <v>15.6134</v>
      </c>
      <c r="AQ2495" s="32">
        <v>4.0000000000000001E-3</v>
      </c>
      <c r="AR2495" s="32">
        <v>15.614000000000001</v>
      </c>
      <c r="AS2495" s="32">
        <v>2.7000000000000001E-3</v>
      </c>
      <c r="AT2495" s="32">
        <v>31.2258</v>
      </c>
      <c r="AU2495" s="32">
        <v>6.9999999999999999E-4</v>
      </c>
      <c r="AV2495" s="32">
        <v>31.230899999999998</v>
      </c>
      <c r="AW2495" s="32">
        <v>8.0000000000000004E-4</v>
      </c>
      <c r="AX2495" s="32">
        <v>7.2553000000000001</v>
      </c>
      <c r="AY2495">
        <v>99.18</v>
      </c>
      <c r="AZ2495">
        <v>7.2553999999999998</v>
      </c>
      <c r="BA2495">
        <v>99.18</v>
      </c>
      <c r="BD2495" s="32"/>
      <c r="BE2495" s="32"/>
      <c r="BF2495" s="32"/>
      <c r="BG2495" s="32"/>
      <c r="BH2495" s="32"/>
      <c r="BI2495" s="34"/>
      <c r="BJ2495" s="34"/>
      <c r="BK2495" s="34"/>
      <c r="BL2495" s="34"/>
      <c r="BM2495">
        <v>-1</v>
      </c>
      <c r="BN2495" t="s">
        <v>2337</v>
      </c>
      <c r="BO2495" t="s">
        <v>8317</v>
      </c>
      <c r="BP2495" t="b">
        <v>1</v>
      </c>
    </row>
    <row r="2496" spans="1:68" x14ac:dyDescent="0.25">
      <c r="A2496" s="30" t="str">
        <f t="shared" si="39"/>
        <v>2015030258</v>
      </c>
      <c r="B2496" t="s">
        <v>245</v>
      </c>
      <c r="C2496">
        <v>258</v>
      </c>
      <c r="D2496" s="65" t="s">
        <v>8934</v>
      </c>
      <c r="E2496" t="s">
        <v>85</v>
      </c>
      <c r="F2496">
        <v>0</v>
      </c>
      <c r="G2496">
        <v>2015</v>
      </c>
      <c r="H2496">
        <v>2</v>
      </c>
      <c r="I2496" s="34">
        <v>3208.7</v>
      </c>
      <c r="J2496">
        <v>3200</v>
      </c>
      <c r="K2496" s="32">
        <v>41.831000000000003</v>
      </c>
      <c r="L2496" s="32">
        <v>-63.114199999999997</v>
      </c>
      <c r="M2496" s="31">
        <v>42286.708425925928</v>
      </c>
      <c r="N2496" s="33">
        <v>2.98</v>
      </c>
      <c r="O2496" s="33">
        <v>49.6</v>
      </c>
      <c r="P2496" s="32">
        <v>23.1723</v>
      </c>
      <c r="Q2496" s="32">
        <v>20.529199999999999</v>
      </c>
      <c r="R2496" s="32">
        <v>23.527899999999999</v>
      </c>
      <c r="S2496" s="32">
        <v>0.77959999999999996</v>
      </c>
      <c r="T2496" s="32">
        <v>23.1738</v>
      </c>
      <c r="U2496" s="32">
        <v>20.529399999999999</v>
      </c>
      <c r="V2496" s="32">
        <v>23.529399999999999</v>
      </c>
      <c r="W2496" s="32">
        <v>0.77769999999999995</v>
      </c>
      <c r="X2496" s="32">
        <v>35.8155</v>
      </c>
      <c r="Y2496" s="32">
        <v>35.754399999999997</v>
      </c>
      <c r="Z2496" s="32">
        <v>36.181100000000001</v>
      </c>
      <c r="AA2496" s="32">
        <v>0.1239</v>
      </c>
      <c r="AB2496" s="32">
        <v>35.820900000000002</v>
      </c>
      <c r="AC2496" s="32">
        <v>35.760199999999998</v>
      </c>
      <c r="AD2496" s="32">
        <v>36.185499999999998</v>
      </c>
      <c r="AE2496" s="32">
        <v>0.123</v>
      </c>
      <c r="AF2496" s="32">
        <v>4.7198000000000002</v>
      </c>
      <c r="AG2496" s="32">
        <v>4.2165999999999997</v>
      </c>
      <c r="AH2496" s="32">
        <v>4.8223000000000003</v>
      </c>
      <c r="AI2496" s="32">
        <v>0.18790000000000001</v>
      </c>
      <c r="AJ2496" s="41">
        <v>4.7324000000000002</v>
      </c>
      <c r="AK2496" s="41">
        <v>4.2247000000000003</v>
      </c>
      <c r="AL2496" s="41">
        <v>4.8493000000000004</v>
      </c>
      <c r="AM2496" s="41">
        <v>0.19189999999999999</v>
      </c>
      <c r="AN2496" s="32">
        <v>1.1543000000000001</v>
      </c>
      <c r="AO2496" s="32">
        <v>1.1535</v>
      </c>
      <c r="AP2496" s="32">
        <v>23.526199999999999</v>
      </c>
      <c r="AQ2496" s="32">
        <v>1.8E-3</v>
      </c>
      <c r="AR2496" s="32">
        <v>23.527799999999999</v>
      </c>
      <c r="AS2496" s="32">
        <v>1.4E-3</v>
      </c>
      <c r="AT2496" s="32">
        <v>35.772399999999998</v>
      </c>
      <c r="AU2496" s="32">
        <v>1E-4</v>
      </c>
      <c r="AV2496" s="32">
        <v>35.778700000000001</v>
      </c>
      <c r="AW2496" s="32">
        <v>2.0000000000000001E-4</v>
      </c>
      <c r="AX2496" s="32">
        <v>2.5036</v>
      </c>
      <c r="AY2496">
        <v>3194.06</v>
      </c>
      <c r="AZ2496">
        <v>2.5045999999999999</v>
      </c>
      <c r="BA2496">
        <v>3194.06</v>
      </c>
      <c r="BC2496">
        <v>999.66</v>
      </c>
      <c r="BD2496" s="32">
        <v>4.4733000000000001</v>
      </c>
      <c r="BE2496" s="32">
        <v>4.4741</v>
      </c>
      <c r="BF2496" s="32">
        <v>34.941499999999998</v>
      </c>
      <c r="BG2496" s="32">
        <v>34.9497</v>
      </c>
      <c r="BH2496" s="32"/>
      <c r="BI2496" s="34"/>
      <c r="BJ2496" s="34"/>
      <c r="BK2496" s="34"/>
      <c r="BL2496" s="34"/>
      <c r="BM2496">
        <v>-1</v>
      </c>
      <c r="BN2496" t="s">
        <v>2338</v>
      </c>
      <c r="BO2496" t="s">
        <v>8318</v>
      </c>
      <c r="BP2496" t="b">
        <v>1</v>
      </c>
    </row>
    <row r="2497" spans="1:68" x14ac:dyDescent="0.25">
      <c r="A2497" s="30" t="str">
        <f t="shared" si="39"/>
        <v>2015030260</v>
      </c>
      <c r="B2497" t="s">
        <v>245</v>
      </c>
      <c r="C2497">
        <v>260</v>
      </c>
      <c r="D2497" s="65" t="s">
        <v>8817</v>
      </c>
      <c r="E2497" t="s">
        <v>241</v>
      </c>
      <c r="F2497">
        <v>0</v>
      </c>
      <c r="G2497">
        <v>2015</v>
      </c>
      <c r="H2497">
        <v>2</v>
      </c>
      <c r="I2497" s="34">
        <v>2756.7</v>
      </c>
      <c r="J2497">
        <v>2720</v>
      </c>
      <c r="K2497" s="32">
        <v>42.0197</v>
      </c>
      <c r="L2497" s="32">
        <v>-63.189700000000002</v>
      </c>
      <c r="M2497" s="31">
        <v>42286.985821759263</v>
      </c>
      <c r="N2497" s="33">
        <v>2.98</v>
      </c>
      <c r="O2497" s="33">
        <v>49.6</v>
      </c>
      <c r="P2497" s="32">
        <v>16.086500000000001</v>
      </c>
      <c r="Q2497" s="32">
        <v>4.9516999999999998</v>
      </c>
      <c r="R2497" s="32">
        <v>20.654800000000002</v>
      </c>
      <c r="S2497" s="32">
        <v>5.3269000000000002</v>
      </c>
      <c r="T2497" s="32">
        <v>16.073799999999999</v>
      </c>
      <c r="U2497" s="32">
        <v>4.9462999999999999</v>
      </c>
      <c r="V2497" s="32">
        <v>20.656600000000001</v>
      </c>
      <c r="W2497" s="32">
        <v>5.3391000000000002</v>
      </c>
      <c r="X2497" s="32">
        <v>33.261299999999999</v>
      </c>
      <c r="Y2497" s="32">
        <v>32.4666</v>
      </c>
      <c r="Z2497" s="32">
        <v>34.262099999999997</v>
      </c>
      <c r="AA2497" s="32">
        <v>0.61519999999999997</v>
      </c>
      <c r="AB2497" s="32">
        <v>33.263199999999998</v>
      </c>
      <c r="AC2497" s="32">
        <v>32.457999999999998</v>
      </c>
      <c r="AD2497" s="32">
        <v>34.271000000000001</v>
      </c>
      <c r="AE2497" s="32">
        <v>0.6169</v>
      </c>
      <c r="AF2497" s="32">
        <v>5.6127000000000002</v>
      </c>
      <c r="AG2497" s="32">
        <v>5.1759000000000004</v>
      </c>
      <c r="AH2497" s="32">
        <v>6.3593000000000002</v>
      </c>
      <c r="AI2497" s="32">
        <v>0.37440000000000001</v>
      </c>
      <c r="AJ2497" s="41">
        <v>5.6481000000000003</v>
      </c>
      <c r="AK2497" s="41">
        <v>5.1976000000000004</v>
      </c>
      <c r="AL2497" s="41">
        <v>6.4231999999999996</v>
      </c>
      <c r="AM2497" s="41">
        <v>0.38769999999999999</v>
      </c>
      <c r="AN2497" s="32">
        <v>2.5305</v>
      </c>
      <c r="AO2497" s="32">
        <v>2.5259999999999998</v>
      </c>
      <c r="AP2497" s="32">
        <v>18.258199999999999</v>
      </c>
      <c r="AQ2497" s="32">
        <v>8.0999999999999996E-3</v>
      </c>
      <c r="AR2497" s="32">
        <v>18.2561</v>
      </c>
      <c r="AS2497" s="32">
        <v>1.03E-2</v>
      </c>
      <c r="AT2497" s="32">
        <v>32.627000000000002</v>
      </c>
      <c r="AU2497" s="32">
        <v>4.8999999999999998E-3</v>
      </c>
      <c r="AV2497" s="32">
        <v>32.632100000000001</v>
      </c>
      <c r="AW2497" s="32">
        <v>6.7999999999999996E-3</v>
      </c>
      <c r="AX2497" s="32">
        <v>2.8010000000000002</v>
      </c>
      <c r="AY2497">
        <v>2755.75</v>
      </c>
      <c r="AZ2497">
        <v>2.8016999999999999</v>
      </c>
      <c r="BA2497">
        <v>2755.75</v>
      </c>
      <c r="BB2497">
        <v>2792.2</v>
      </c>
      <c r="BC2497">
        <v>999.65</v>
      </c>
      <c r="BD2497" s="32">
        <v>4.4485000000000001</v>
      </c>
      <c r="BE2497" s="32">
        <v>4.4490999999999996</v>
      </c>
      <c r="BF2497" s="32">
        <v>34.944299999999998</v>
      </c>
      <c r="BG2497" s="32">
        <v>34.951999999999998</v>
      </c>
      <c r="BH2497" s="32"/>
      <c r="BI2497" s="34"/>
      <c r="BJ2497" s="34"/>
      <c r="BK2497" s="34"/>
      <c r="BL2497" s="34"/>
      <c r="BM2497">
        <v>-1</v>
      </c>
      <c r="BN2497" t="s">
        <v>2339</v>
      </c>
      <c r="BO2497" t="s">
        <v>8319</v>
      </c>
      <c r="BP2497" t="b">
        <v>1</v>
      </c>
    </row>
    <row r="2498" spans="1:68" x14ac:dyDescent="0.25">
      <c r="A2498" s="30" t="str">
        <f t="shared" si="39"/>
        <v>2015030262</v>
      </c>
      <c r="B2498" t="s">
        <v>245</v>
      </c>
      <c r="C2498">
        <v>262</v>
      </c>
      <c r="D2498" s="65" t="s">
        <v>8939</v>
      </c>
      <c r="E2498" t="s">
        <v>85</v>
      </c>
      <c r="F2498">
        <v>0</v>
      </c>
      <c r="G2498">
        <v>2015</v>
      </c>
      <c r="H2498">
        <v>2</v>
      </c>
      <c r="I2498" s="34">
        <v>2301.9</v>
      </c>
      <c r="J2498">
        <v>2350</v>
      </c>
      <c r="K2498" s="32">
        <v>42.1952</v>
      </c>
      <c r="L2498" s="32">
        <v>-63.239699999999999</v>
      </c>
      <c r="M2498" s="31">
        <v>42287.16097222222</v>
      </c>
      <c r="N2498" s="33">
        <v>1.98</v>
      </c>
      <c r="O2498" s="33">
        <v>49.6</v>
      </c>
      <c r="P2498" s="32">
        <v>15.5547</v>
      </c>
      <c r="Q2498" s="32">
        <v>11.2997</v>
      </c>
      <c r="R2498" s="32">
        <v>18.5898</v>
      </c>
      <c r="S2498" s="32">
        <v>3.0766</v>
      </c>
      <c r="T2498" s="32">
        <v>15.5524</v>
      </c>
      <c r="U2498" s="32">
        <v>11.2989</v>
      </c>
      <c r="V2498" s="32">
        <v>18.5898</v>
      </c>
      <c r="W2498" s="32">
        <v>3.0748000000000002</v>
      </c>
      <c r="X2498" s="32">
        <v>33.098799999999997</v>
      </c>
      <c r="Y2498" s="32">
        <v>32.406199999999998</v>
      </c>
      <c r="Z2498" s="32">
        <v>33.986199999999997</v>
      </c>
      <c r="AA2498" s="32">
        <v>0.45900000000000002</v>
      </c>
      <c r="AB2498" s="32">
        <v>33.101500000000001</v>
      </c>
      <c r="AC2498" s="32">
        <v>32.408999999999999</v>
      </c>
      <c r="AD2498" s="32">
        <v>33.989400000000003</v>
      </c>
      <c r="AE2498" s="32">
        <v>0.45900000000000002</v>
      </c>
      <c r="AF2498" s="32">
        <v>5.726</v>
      </c>
      <c r="AG2498" s="32">
        <v>5.4058999999999999</v>
      </c>
      <c r="AH2498" s="32">
        <v>6.0533999999999999</v>
      </c>
      <c r="AI2498" s="32">
        <v>0.2636</v>
      </c>
      <c r="AJ2498" s="41">
        <v>5.7606000000000002</v>
      </c>
      <c r="AK2498" s="41">
        <v>5.4309000000000003</v>
      </c>
      <c r="AL2498" s="41">
        <v>6.0964999999999998</v>
      </c>
      <c r="AM2498" s="41">
        <v>0.26479999999999998</v>
      </c>
      <c r="AN2498" s="32">
        <v>2.7065000000000001</v>
      </c>
      <c r="AO2498" s="32">
        <v>2.7069000000000001</v>
      </c>
      <c r="AP2498" s="32">
        <v>18.577300000000001</v>
      </c>
      <c r="AQ2498" s="32">
        <v>8.9999999999999998E-4</v>
      </c>
      <c r="AR2498" s="32">
        <v>18.576799999999999</v>
      </c>
      <c r="AS2498" s="32">
        <v>1.1999999999999999E-3</v>
      </c>
      <c r="AT2498" s="32">
        <v>32.409500000000001</v>
      </c>
      <c r="AU2498" s="32">
        <v>3.3E-3</v>
      </c>
      <c r="AV2498" s="32">
        <v>32.412100000000002</v>
      </c>
      <c r="AW2498" s="32">
        <v>3.2000000000000002E-3</v>
      </c>
      <c r="AX2498" s="32">
        <v>3.1839</v>
      </c>
      <c r="AY2498">
        <v>2284.19</v>
      </c>
      <c r="AZ2498">
        <v>3.1846999999999999</v>
      </c>
      <c r="BA2498">
        <v>2284.19</v>
      </c>
      <c r="BC2498">
        <v>999.63</v>
      </c>
      <c r="BD2498" s="32">
        <v>4.3883000000000001</v>
      </c>
      <c r="BE2498" s="32">
        <v>4.3895</v>
      </c>
      <c r="BF2498" s="32">
        <v>34.935400000000001</v>
      </c>
      <c r="BG2498" s="32">
        <v>34.940100000000001</v>
      </c>
      <c r="BH2498" s="32"/>
      <c r="BI2498" s="34"/>
      <c r="BJ2498" s="34"/>
      <c r="BK2498" s="34"/>
      <c r="BL2498" s="34"/>
      <c r="BM2498">
        <v>-1</v>
      </c>
      <c r="BN2498" t="s">
        <v>2340</v>
      </c>
      <c r="BO2498" t="s">
        <v>8320</v>
      </c>
      <c r="BP2498" t="b">
        <v>1</v>
      </c>
    </row>
    <row r="2499" spans="1:68" x14ac:dyDescent="0.25">
      <c r="A2499" s="30" t="str">
        <f t="shared" si="39"/>
        <v>2015030264</v>
      </c>
      <c r="B2499" t="s">
        <v>245</v>
      </c>
      <c r="C2499">
        <v>264</v>
      </c>
      <c r="D2499" s="65" t="s">
        <v>8833</v>
      </c>
      <c r="E2499" t="s">
        <v>85</v>
      </c>
      <c r="F2499">
        <v>0</v>
      </c>
      <c r="G2499">
        <v>2015</v>
      </c>
      <c r="H2499">
        <v>2</v>
      </c>
      <c r="I2499" s="34">
        <v>1699.4</v>
      </c>
      <c r="J2499">
        <v>1740</v>
      </c>
      <c r="K2499" s="32">
        <v>42.488799999999998</v>
      </c>
      <c r="L2499" s="32">
        <v>-63.354799999999997</v>
      </c>
      <c r="M2499" s="31">
        <v>42287.343310185184</v>
      </c>
      <c r="N2499" s="33">
        <v>1.98</v>
      </c>
      <c r="O2499" s="33">
        <v>49.6</v>
      </c>
      <c r="P2499" s="32">
        <v>16.317299999999999</v>
      </c>
      <c r="Q2499" s="32">
        <v>9.9509000000000007</v>
      </c>
      <c r="R2499" s="32">
        <v>19.138200000000001</v>
      </c>
      <c r="S2499" s="32">
        <v>3.5278</v>
      </c>
      <c r="T2499" s="32">
        <v>16.314299999999999</v>
      </c>
      <c r="U2499" s="32">
        <v>9.9588999999999999</v>
      </c>
      <c r="V2499" s="32">
        <v>19.137799999999999</v>
      </c>
      <c r="W2499" s="32">
        <v>3.5261999999999998</v>
      </c>
      <c r="X2499" s="32">
        <v>33.085099999999997</v>
      </c>
      <c r="Y2499" s="32">
        <v>32.793700000000001</v>
      </c>
      <c r="Z2499" s="32">
        <v>33.589199999999998</v>
      </c>
      <c r="AA2499" s="32">
        <v>0.30380000000000001</v>
      </c>
      <c r="AB2499" s="32">
        <v>33.087499999999999</v>
      </c>
      <c r="AC2499" s="32">
        <v>32.797899999999998</v>
      </c>
      <c r="AD2499" s="32">
        <v>33.590800000000002</v>
      </c>
      <c r="AE2499" s="32">
        <v>0.3034</v>
      </c>
      <c r="AF2499" s="32">
        <v>5.8517999999999999</v>
      </c>
      <c r="AG2499" s="32">
        <v>5.4279000000000002</v>
      </c>
      <c r="AH2499" s="32">
        <v>6.1521999999999997</v>
      </c>
      <c r="AI2499" s="32">
        <v>0.22170000000000001</v>
      </c>
      <c r="AJ2499" s="41">
        <v>5.7332999999999998</v>
      </c>
      <c r="AK2499" s="41">
        <v>5.3506</v>
      </c>
      <c r="AL2499" s="41">
        <v>6.2356999999999996</v>
      </c>
      <c r="AM2499" s="41">
        <v>0.3508</v>
      </c>
      <c r="AN2499" s="32">
        <v>2.5449000000000002</v>
      </c>
      <c r="AO2499" s="32">
        <v>2.5436999999999999</v>
      </c>
      <c r="AP2499" s="32">
        <v>19.121300000000002</v>
      </c>
      <c r="AQ2499" s="32">
        <v>8.9999999999999998E-4</v>
      </c>
      <c r="AR2499" s="32">
        <v>19.121099999999998</v>
      </c>
      <c r="AS2499" s="32">
        <v>1E-3</v>
      </c>
      <c r="AT2499" s="32">
        <v>32.7958</v>
      </c>
      <c r="AU2499" s="32">
        <v>1.5E-3</v>
      </c>
      <c r="AV2499" s="32">
        <v>32.798900000000003</v>
      </c>
      <c r="AW2499" s="32">
        <v>1E-3</v>
      </c>
      <c r="AX2499" s="32">
        <v>3.68</v>
      </c>
      <c r="AY2499">
        <v>1694.51</v>
      </c>
      <c r="AZ2499">
        <v>3.6806000000000001</v>
      </c>
      <c r="BA2499">
        <v>1693.53</v>
      </c>
      <c r="BC2499">
        <v>999.6</v>
      </c>
      <c r="BD2499" s="32">
        <v>4.2416999999999998</v>
      </c>
      <c r="BE2499" s="32">
        <v>4.2423999999999999</v>
      </c>
      <c r="BF2499" s="32">
        <v>34.923499999999997</v>
      </c>
      <c r="BG2499" s="32">
        <v>34.927999999999997</v>
      </c>
      <c r="BH2499" s="32"/>
      <c r="BI2499" s="34"/>
      <c r="BJ2499" s="34"/>
      <c r="BK2499" s="34"/>
      <c r="BL2499" s="34"/>
      <c r="BM2499">
        <v>-1</v>
      </c>
      <c r="BN2499" t="s">
        <v>2341</v>
      </c>
      <c r="BO2499" t="s">
        <v>8321</v>
      </c>
      <c r="BP2499" t="b">
        <v>1</v>
      </c>
    </row>
    <row r="2500" spans="1:68" x14ac:dyDescent="0.25">
      <c r="A2500" s="30" t="str">
        <f t="shared" ref="A2500:A2577" si="40">IF(LEN(B2500)=5,MID(B2500,1,2)+1900&amp;MID(B2500,3,3)&amp;TEXT(TRIM(C2500),"000"),IF(LEN(B2500)=7,B2500&amp;TEXT(TRIM(C2500),"000"),MID(B2500,4,7)&amp;TEXT(TRIM(C2500),"000")))</f>
        <v>2015030266</v>
      </c>
      <c r="B2500" t="s">
        <v>245</v>
      </c>
      <c r="C2500">
        <v>266</v>
      </c>
      <c r="D2500" s="65" t="s">
        <v>8940</v>
      </c>
      <c r="E2500" t="s">
        <v>235</v>
      </c>
      <c r="F2500">
        <v>0</v>
      </c>
      <c r="G2500">
        <v>2015</v>
      </c>
      <c r="H2500">
        <v>2</v>
      </c>
      <c r="I2500" s="34">
        <v>1127.9000000000001</v>
      </c>
      <c r="J2500">
        <v>1140</v>
      </c>
      <c r="K2500" s="32">
        <v>42.661299999999997</v>
      </c>
      <c r="L2500" s="32">
        <v>-63.399500000000003</v>
      </c>
      <c r="M2500" s="31">
        <v>42287.490405092591</v>
      </c>
      <c r="N2500" s="33">
        <v>8.93</v>
      </c>
      <c r="O2500" s="33">
        <v>49.6</v>
      </c>
      <c r="P2500" s="32">
        <v>15.7486</v>
      </c>
      <c r="Q2500" s="32">
        <v>10.400499999999999</v>
      </c>
      <c r="R2500" s="32">
        <v>19.103100000000001</v>
      </c>
      <c r="S2500" s="32">
        <v>3.5005999999999999</v>
      </c>
      <c r="T2500" s="32">
        <v>15.7377</v>
      </c>
      <c r="U2500" s="32">
        <v>10.3994</v>
      </c>
      <c r="V2500" s="32">
        <v>19.102900000000002</v>
      </c>
      <c r="W2500" s="32">
        <v>3.5059999999999998</v>
      </c>
      <c r="X2500" s="32">
        <v>33.541699999999999</v>
      </c>
      <c r="Y2500" s="32">
        <v>33.268700000000003</v>
      </c>
      <c r="Z2500" s="32">
        <v>33.862200000000001</v>
      </c>
      <c r="AA2500" s="32">
        <v>0.22439999999999999</v>
      </c>
      <c r="AB2500" s="32">
        <v>33.543900000000001</v>
      </c>
      <c r="AC2500" s="32">
        <v>33.2712</v>
      </c>
      <c r="AD2500" s="32">
        <v>33.8643</v>
      </c>
      <c r="AE2500" s="32">
        <v>0.22439999999999999</v>
      </c>
      <c r="AF2500" s="32">
        <v>5.6430999999999996</v>
      </c>
      <c r="AG2500" s="32">
        <v>5.3254999999999999</v>
      </c>
      <c r="AH2500" s="32">
        <v>6.0370999999999997</v>
      </c>
      <c r="AI2500" s="32">
        <v>0.23480000000000001</v>
      </c>
      <c r="AJ2500" s="41">
        <v>5.6520000000000001</v>
      </c>
      <c r="AK2500" s="41">
        <v>5.2979000000000003</v>
      </c>
      <c r="AL2500" s="41">
        <v>6.1276000000000002</v>
      </c>
      <c r="AM2500" s="41">
        <v>0.24740000000000001</v>
      </c>
      <c r="AN2500" s="32"/>
      <c r="AO2500" s="32"/>
      <c r="AP2500" s="32"/>
      <c r="AQ2500" s="32"/>
      <c r="AR2500" s="32"/>
      <c r="AS2500" s="32"/>
      <c r="AT2500" s="32"/>
      <c r="AU2500" s="32"/>
      <c r="AV2500" s="32"/>
      <c r="AW2500" s="32"/>
      <c r="AX2500" s="32">
        <v>4.1859999999999999</v>
      </c>
      <c r="AY2500">
        <v>1121.98</v>
      </c>
      <c r="AZ2500">
        <v>4.1866000000000003</v>
      </c>
      <c r="BA2500">
        <v>1121.98</v>
      </c>
      <c r="BB2500">
        <v>1086.1500000000001</v>
      </c>
      <c r="BC2500">
        <v>999.59</v>
      </c>
      <c r="BD2500" s="32">
        <v>4.3197000000000001</v>
      </c>
      <c r="BE2500" s="32">
        <v>4.3209999999999997</v>
      </c>
      <c r="BF2500" s="32">
        <v>34.929699999999997</v>
      </c>
      <c r="BG2500" s="32">
        <v>34.933</v>
      </c>
      <c r="BH2500" s="32"/>
      <c r="BI2500" s="34"/>
      <c r="BJ2500" s="34"/>
      <c r="BK2500" s="34"/>
      <c r="BL2500" s="34"/>
      <c r="BM2500">
        <v>-1</v>
      </c>
      <c r="BN2500" t="s">
        <v>2342</v>
      </c>
      <c r="BO2500" t="s">
        <v>8322</v>
      </c>
      <c r="BP2500" t="b">
        <v>1</v>
      </c>
    </row>
    <row r="2501" spans="1:68" x14ac:dyDescent="0.25">
      <c r="A2501" s="30" t="str">
        <f t="shared" si="40"/>
        <v>2015030268</v>
      </c>
      <c r="B2501" t="s">
        <v>245</v>
      </c>
      <c r="C2501">
        <v>268</v>
      </c>
      <c r="D2501" s="65" t="s">
        <v>8941</v>
      </c>
      <c r="E2501" t="s">
        <v>85</v>
      </c>
      <c r="F2501">
        <v>0</v>
      </c>
      <c r="G2501">
        <v>2015</v>
      </c>
      <c r="H2501">
        <v>2</v>
      </c>
      <c r="I2501" s="34">
        <v>591.4</v>
      </c>
      <c r="J2501">
        <v>530</v>
      </c>
      <c r="K2501" s="32">
        <v>42.766199999999998</v>
      </c>
      <c r="L2501" s="32">
        <v>-63.4482</v>
      </c>
      <c r="M2501" s="31">
        <v>42287.595393518517</v>
      </c>
      <c r="N2501" s="33">
        <v>2.98</v>
      </c>
      <c r="O2501" s="33">
        <v>49.6</v>
      </c>
      <c r="P2501" s="32">
        <v>16.1586</v>
      </c>
      <c r="Q2501" s="32">
        <v>9.6168999999999993</v>
      </c>
      <c r="R2501" s="32">
        <v>18.1586</v>
      </c>
      <c r="S2501" s="32">
        <v>2.9672000000000001</v>
      </c>
      <c r="T2501" s="32">
        <v>16.1617</v>
      </c>
      <c r="U2501" s="32">
        <v>9.6160999999999994</v>
      </c>
      <c r="V2501" s="32">
        <v>18.147300000000001</v>
      </c>
      <c r="W2501" s="32">
        <v>2.9599000000000002</v>
      </c>
      <c r="X2501" s="32">
        <v>33.133600000000001</v>
      </c>
      <c r="Y2501" s="32">
        <v>32.773299999999999</v>
      </c>
      <c r="Z2501" s="32">
        <v>33.965499999999999</v>
      </c>
      <c r="AA2501" s="32">
        <v>0.3866</v>
      </c>
      <c r="AB2501" s="32">
        <v>33.136000000000003</v>
      </c>
      <c r="AC2501" s="32">
        <v>32.777999999999999</v>
      </c>
      <c r="AD2501" s="32">
        <v>33.9666</v>
      </c>
      <c r="AE2501" s="32">
        <v>0.38340000000000002</v>
      </c>
      <c r="AF2501" s="32">
        <v>5.5415999999999999</v>
      </c>
      <c r="AG2501" s="32">
        <v>5.2222999999999997</v>
      </c>
      <c r="AH2501" s="32">
        <v>5.8494000000000002</v>
      </c>
      <c r="AI2501" s="32">
        <v>0.12939999999999999</v>
      </c>
      <c r="AJ2501" s="41">
        <v>5.5442999999999998</v>
      </c>
      <c r="AK2501" s="41">
        <v>5.2172000000000001</v>
      </c>
      <c r="AL2501" s="41">
        <v>5.8616000000000001</v>
      </c>
      <c r="AM2501" s="41">
        <v>0.15</v>
      </c>
      <c r="AN2501" s="32">
        <v>2.6221000000000001</v>
      </c>
      <c r="AO2501" s="32">
        <v>2.6185999999999998</v>
      </c>
      <c r="AP2501" s="32">
        <v>17.958100000000002</v>
      </c>
      <c r="AQ2501" s="32">
        <v>3.8E-3</v>
      </c>
      <c r="AR2501" s="32">
        <v>17.956399999999999</v>
      </c>
      <c r="AS2501" s="32">
        <v>2.3999999999999998E-3</v>
      </c>
      <c r="AT2501" s="32">
        <v>32.789900000000003</v>
      </c>
      <c r="AU2501" s="32">
        <v>6.4999999999999997E-3</v>
      </c>
      <c r="AV2501" s="32">
        <v>32.794600000000003</v>
      </c>
      <c r="AW2501" s="32">
        <v>6.1999999999999998E-3</v>
      </c>
      <c r="AX2501" s="32">
        <v>5.1803999999999997</v>
      </c>
      <c r="AY2501">
        <v>591.41999999999996</v>
      </c>
      <c r="AZ2501">
        <v>5.1818</v>
      </c>
      <c r="BA2501">
        <v>591.41999999999996</v>
      </c>
      <c r="BD2501" s="32"/>
      <c r="BE2501" s="32"/>
      <c r="BF2501" s="32"/>
      <c r="BG2501" s="32"/>
      <c r="BH2501" s="32"/>
      <c r="BI2501" s="34"/>
      <c r="BJ2501" s="34"/>
      <c r="BK2501" s="34"/>
      <c r="BL2501" s="34"/>
      <c r="BM2501">
        <v>-1</v>
      </c>
      <c r="BN2501" t="s">
        <v>2343</v>
      </c>
      <c r="BO2501" t="s">
        <v>8323</v>
      </c>
      <c r="BP2501" t="b">
        <v>1</v>
      </c>
    </row>
    <row r="2502" spans="1:68" x14ac:dyDescent="0.25">
      <c r="A2502" s="30" t="str">
        <f t="shared" si="40"/>
        <v>2015030270</v>
      </c>
      <c r="B2502" t="s">
        <v>245</v>
      </c>
      <c r="C2502">
        <v>270</v>
      </c>
      <c r="D2502" s="65" t="s">
        <v>8819</v>
      </c>
      <c r="E2502" t="s">
        <v>236</v>
      </c>
      <c r="F2502">
        <v>0</v>
      </c>
      <c r="G2502">
        <v>2015</v>
      </c>
      <c r="H2502">
        <v>2</v>
      </c>
      <c r="I2502" s="34">
        <v>163.6</v>
      </c>
      <c r="J2502">
        <v>170</v>
      </c>
      <c r="K2502" s="32">
        <v>42.912500000000001</v>
      </c>
      <c r="L2502" s="32">
        <v>-63.498699999999999</v>
      </c>
      <c r="M2502" s="31">
        <v>42287.702685185184</v>
      </c>
      <c r="N2502" s="33">
        <v>2.98</v>
      </c>
      <c r="O2502" s="33">
        <v>49.6</v>
      </c>
      <c r="P2502" s="32">
        <v>14.463900000000001</v>
      </c>
      <c r="Q2502" s="32">
        <v>6.8573000000000004</v>
      </c>
      <c r="R2502" s="32">
        <v>17.0581</v>
      </c>
      <c r="S2502" s="32">
        <v>3.8765000000000001</v>
      </c>
      <c r="T2502" s="32">
        <v>14.446400000000001</v>
      </c>
      <c r="U2502" s="32">
        <v>6.8341000000000003</v>
      </c>
      <c r="V2502" s="32">
        <v>17.057300000000001</v>
      </c>
      <c r="W2502" s="32">
        <v>3.8992</v>
      </c>
      <c r="X2502" s="32">
        <v>31.944900000000001</v>
      </c>
      <c r="Y2502" s="32">
        <v>31.7409</v>
      </c>
      <c r="Z2502" s="32">
        <v>33.191000000000003</v>
      </c>
      <c r="AA2502" s="32">
        <v>0.40660000000000002</v>
      </c>
      <c r="AB2502" s="32">
        <v>31.952400000000001</v>
      </c>
      <c r="AC2502" s="32">
        <v>31.750299999999999</v>
      </c>
      <c r="AD2502" s="32">
        <v>33.201999999999998</v>
      </c>
      <c r="AE2502" s="32">
        <v>0.41020000000000001</v>
      </c>
      <c r="AF2502" s="32">
        <v>5.9394999999999998</v>
      </c>
      <c r="AG2502" s="32">
        <v>5.4363999999999999</v>
      </c>
      <c r="AH2502" s="32">
        <v>7.2122000000000002</v>
      </c>
      <c r="AI2502" s="32">
        <v>0.45219999999999999</v>
      </c>
      <c r="AJ2502" s="41">
        <v>5.9333</v>
      </c>
      <c r="AK2502" s="41">
        <v>5.3384</v>
      </c>
      <c r="AL2502" s="41">
        <v>7.234</v>
      </c>
      <c r="AM2502" s="41">
        <v>0.46750000000000003</v>
      </c>
      <c r="AN2502" s="32">
        <v>3.0019</v>
      </c>
      <c r="AO2502" s="32">
        <v>3.0118999999999998</v>
      </c>
      <c r="AP2502" s="32">
        <v>17.052</v>
      </c>
      <c r="AQ2502" s="32">
        <v>1E-4</v>
      </c>
      <c r="AR2502" s="32">
        <v>17.052</v>
      </c>
      <c r="AS2502" s="32">
        <v>2.9999999999999997E-4</v>
      </c>
      <c r="AT2502" s="32">
        <v>31.751300000000001</v>
      </c>
      <c r="AU2502" s="32">
        <v>8.0000000000000004E-4</v>
      </c>
      <c r="AV2502" s="32">
        <v>31.7529</v>
      </c>
      <c r="AW2502" s="32">
        <v>2.3E-3</v>
      </c>
      <c r="AX2502" s="32">
        <v>6.8166000000000002</v>
      </c>
      <c r="AY2502">
        <v>50.59</v>
      </c>
      <c r="AZ2502">
        <v>6.8158000000000003</v>
      </c>
      <c r="BA2502">
        <v>50.59</v>
      </c>
      <c r="BB2502">
        <v>151.44999999999999</v>
      </c>
      <c r="BC2502">
        <v>163.63</v>
      </c>
      <c r="BD2502" s="32">
        <v>10.991300000000001</v>
      </c>
      <c r="BE2502" s="32">
        <v>10.9901</v>
      </c>
      <c r="BF2502" s="32">
        <v>35.328200000000002</v>
      </c>
      <c r="BG2502" s="32">
        <v>35.331600000000002</v>
      </c>
      <c r="BH2502" s="32"/>
      <c r="BI2502" s="34"/>
      <c r="BJ2502" s="34"/>
      <c r="BK2502" s="34"/>
      <c r="BL2502" s="34"/>
      <c r="BM2502">
        <v>-1</v>
      </c>
      <c r="BN2502" t="s">
        <v>2344</v>
      </c>
      <c r="BO2502" t="s">
        <v>8324</v>
      </c>
      <c r="BP2502" t="b">
        <v>1</v>
      </c>
    </row>
    <row r="2503" spans="1:68" x14ac:dyDescent="0.25">
      <c r="A2503" s="30" t="str">
        <f t="shared" si="40"/>
        <v>2015030272</v>
      </c>
      <c r="B2503" t="s">
        <v>245</v>
      </c>
      <c r="C2503">
        <v>272</v>
      </c>
      <c r="D2503" s="65" t="s">
        <v>8859</v>
      </c>
      <c r="E2503" t="s">
        <v>237</v>
      </c>
      <c r="F2503">
        <v>0</v>
      </c>
      <c r="G2503">
        <v>2015</v>
      </c>
      <c r="H2503">
        <v>2</v>
      </c>
      <c r="I2503" s="34">
        <v>203.3</v>
      </c>
      <c r="J2503">
        <v>280</v>
      </c>
      <c r="K2503" s="32">
        <v>43.378300000000003</v>
      </c>
      <c r="L2503" s="32">
        <v>-63.662300000000002</v>
      </c>
      <c r="M2503" s="31">
        <v>42287.865439814814</v>
      </c>
      <c r="N2503" s="33">
        <v>1.98</v>
      </c>
      <c r="O2503" s="33">
        <v>49.6</v>
      </c>
      <c r="P2503" s="32">
        <v>11.8117</v>
      </c>
      <c r="Q2503" s="32">
        <v>3.4823</v>
      </c>
      <c r="R2503" s="32">
        <v>16.3919</v>
      </c>
      <c r="S2503" s="32">
        <v>5.4964000000000004</v>
      </c>
      <c r="T2503" s="32">
        <v>11.833</v>
      </c>
      <c r="U2503" s="32">
        <v>3.4794999999999998</v>
      </c>
      <c r="V2503" s="32">
        <v>16.392199999999999</v>
      </c>
      <c r="W2503" s="32">
        <v>5.4831000000000003</v>
      </c>
      <c r="X2503" s="32">
        <v>31.316099999999999</v>
      </c>
      <c r="Y2503" s="32">
        <v>30.9344</v>
      </c>
      <c r="Z2503" s="32">
        <v>32.089300000000001</v>
      </c>
      <c r="AA2503" s="32">
        <v>0.46339999999999998</v>
      </c>
      <c r="AB2503" s="32">
        <v>31.317900000000002</v>
      </c>
      <c r="AC2503" s="32">
        <v>30.940999999999999</v>
      </c>
      <c r="AD2503" s="32">
        <v>32.095999999999997</v>
      </c>
      <c r="AE2503" s="32">
        <v>0.46010000000000001</v>
      </c>
      <c r="AF2503" s="32">
        <v>6.4691000000000001</v>
      </c>
      <c r="AG2503" s="32">
        <v>5.6820000000000004</v>
      </c>
      <c r="AH2503" s="32">
        <v>7.6062000000000003</v>
      </c>
      <c r="AI2503" s="32">
        <v>0.78359999999999996</v>
      </c>
      <c r="AJ2503" s="41">
        <v>6.4706000000000001</v>
      </c>
      <c r="AK2503" s="41">
        <v>5.5674000000000001</v>
      </c>
      <c r="AL2503" s="41">
        <v>7.6237000000000004</v>
      </c>
      <c r="AM2503" s="41">
        <v>0.79</v>
      </c>
      <c r="AN2503" s="32">
        <v>2.9775999999999998</v>
      </c>
      <c r="AO2503" s="32">
        <v>2.9779</v>
      </c>
      <c r="AP2503" s="32">
        <v>16.367999999999999</v>
      </c>
      <c r="AQ2503" s="32">
        <v>1.6999999999999999E-3</v>
      </c>
      <c r="AR2503" s="32">
        <v>16.367599999999999</v>
      </c>
      <c r="AS2503" s="32">
        <v>1.6999999999999999E-3</v>
      </c>
      <c r="AT2503" s="32">
        <v>30.935400000000001</v>
      </c>
      <c r="AU2503" s="32">
        <v>4.0000000000000002E-4</v>
      </c>
      <c r="AV2503" s="32">
        <v>30.9421</v>
      </c>
      <c r="AW2503" s="32">
        <v>4.0000000000000002E-4</v>
      </c>
      <c r="AX2503" s="32">
        <v>3.1213000000000002</v>
      </c>
      <c r="AY2503">
        <v>53.56</v>
      </c>
      <c r="AZ2503">
        <v>3.14</v>
      </c>
      <c r="BA2503">
        <v>53.56</v>
      </c>
      <c r="BB2503">
        <v>204.54</v>
      </c>
      <c r="BC2503">
        <v>203.27</v>
      </c>
      <c r="BD2503" s="32">
        <v>10.4842</v>
      </c>
      <c r="BE2503" s="32">
        <v>10.4847</v>
      </c>
      <c r="BF2503" s="32">
        <v>35.129800000000003</v>
      </c>
      <c r="BG2503" s="32">
        <v>35.136400000000002</v>
      </c>
      <c r="BH2503" s="32">
        <v>3.1213000000000002</v>
      </c>
      <c r="BI2503" s="34">
        <v>54</v>
      </c>
      <c r="BJ2503" s="34">
        <v>47</v>
      </c>
      <c r="BK2503" s="34">
        <v>72</v>
      </c>
      <c r="BL2503" s="34">
        <v>25</v>
      </c>
      <c r="BM2503">
        <v>0</v>
      </c>
      <c r="BN2503" t="s">
        <v>2345</v>
      </c>
      <c r="BO2503" t="s">
        <v>8325</v>
      </c>
      <c r="BP2503" t="b">
        <v>1</v>
      </c>
    </row>
    <row r="2504" spans="1:68" x14ac:dyDescent="0.25">
      <c r="A2504" s="30" t="str">
        <f t="shared" si="40"/>
        <v>2015030274</v>
      </c>
      <c r="B2504" t="s">
        <v>245</v>
      </c>
      <c r="C2504">
        <v>274</v>
      </c>
      <c r="D2504" s="65" t="s">
        <v>8942</v>
      </c>
      <c r="E2504" t="s">
        <v>224</v>
      </c>
      <c r="F2504">
        <v>0</v>
      </c>
      <c r="G2504">
        <v>2015</v>
      </c>
      <c r="H2504">
        <v>2</v>
      </c>
      <c r="I2504" s="34">
        <v>236</v>
      </c>
      <c r="J2504">
        <v>250</v>
      </c>
      <c r="K2504" s="32">
        <v>43.697699999999998</v>
      </c>
      <c r="L2504" s="32">
        <v>-63.756999999999998</v>
      </c>
      <c r="M2504" s="31">
        <v>42287.968993055554</v>
      </c>
      <c r="N2504" s="33">
        <v>2.98</v>
      </c>
      <c r="O2504" s="33">
        <v>49.59</v>
      </c>
      <c r="P2504" s="32">
        <v>13.665100000000001</v>
      </c>
      <c r="Q2504" s="32">
        <v>4.9428999999999998</v>
      </c>
      <c r="R2504" s="32">
        <v>16.423500000000001</v>
      </c>
      <c r="S2504" s="32">
        <v>4.4368999999999996</v>
      </c>
      <c r="T2504" s="32">
        <v>13.7082</v>
      </c>
      <c r="U2504" s="32">
        <v>4.9446000000000003</v>
      </c>
      <c r="V2504" s="32">
        <v>16.4239</v>
      </c>
      <c r="W2504" s="32">
        <v>4.3933</v>
      </c>
      <c r="X2504" s="32">
        <v>30.944400000000002</v>
      </c>
      <c r="Y2504" s="32">
        <v>30.660399999999999</v>
      </c>
      <c r="Z2504" s="32">
        <v>31.9146</v>
      </c>
      <c r="AA2504" s="32">
        <v>0.4481</v>
      </c>
      <c r="AB2504" s="32">
        <v>30.9407</v>
      </c>
      <c r="AC2504" s="32">
        <v>30.665400000000002</v>
      </c>
      <c r="AD2504" s="32">
        <v>31.873100000000001</v>
      </c>
      <c r="AE2504" s="32">
        <v>0.43769999999999998</v>
      </c>
      <c r="AF2504" s="32">
        <v>6.2751000000000001</v>
      </c>
      <c r="AG2504" s="32">
        <v>5.5077999999999996</v>
      </c>
      <c r="AH2504" s="32">
        <v>7.8490000000000002</v>
      </c>
      <c r="AI2504" s="32">
        <v>0.84550000000000003</v>
      </c>
      <c r="AJ2504" s="41">
        <v>6.2804000000000002</v>
      </c>
      <c r="AK2504" s="41">
        <v>5.4276</v>
      </c>
      <c r="AL2504" s="41">
        <v>7.8987999999999996</v>
      </c>
      <c r="AM2504" s="41">
        <v>0.873</v>
      </c>
      <c r="AN2504" s="32">
        <v>2.8940999999999999</v>
      </c>
      <c r="AO2504" s="32">
        <v>2.8588</v>
      </c>
      <c r="AP2504" s="32">
        <v>16.418600000000001</v>
      </c>
      <c r="AQ2504" s="32">
        <v>3.5000000000000001E-3</v>
      </c>
      <c r="AR2504" s="32">
        <v>16.418700000000001</v>
      </c>
      <c r="AS2504" s="32">
        <v>2.8E-3</v>
      </c>
      <c r="AT2504" s="32">
        <v>30.660599999999999</v>
      </c>
      <c r="AU2504" s="32">
        <v>2.0000000000000001E-4</v>
      </c>
      <c r="AV2504" s="32">
        <v>30.665700000000001</v>
      </c>
      <c r="AW2504" s="32">
        <v>2.0000000000000001E-4</v>
      </c>
      <c r="AX2504" s="32">
        <v>4.1085000000000003</v>
      </c>
      <c r="AY2504">
        <v>57.53</v>
      </c>
      <c r="AZ2504">
        <v>4.109</v>
      </c>
      <c r="BA2504">
        <v>57.53</v>
      </c>
      <c r="BB2504">
        <v>219.58</v>
      </c>
      <c r="BD2504" s="32"/>
      <c r="BE2504" s="32"/>
      <c r="BF2504" s="32"/>
      <c r="BG2504" s="32"/>
      <c r="BH2504" s="32"/>
      <c r="BI2504" s="34"/>
      <c r="BJ2504" s="34"/>
      <c r="BK2504" s="34"/>
      <c r="BL2504" s="34"/>
      <c r="BM2504">
        <v>-1</v>
      </c>
      <c r="BN2504" t="s">
        <v>2346</v>
      </c>
      <c r="BO2504" t="s">
        <v>8326</v>
      </c>
      <c r="BP2504" t="b">
        <v>1</v>
      </c>
    </row>
    <row r="2505" spans="1:68" x14ac:dyDescent="0.25">
      <c r="A2505" s="30" t="str">
        <f t="shared" si="40"/>
        <v>2015030276</v>
      </c>
      <c r="B2505" t="s">
        <v>245</v>
      </c>
      <c r="C2505">
        <v>276</v>
      </c>
      <c r="D2505" s="65" t="s">
        <v>8820</v>
      </c>
      <c r="E2505" t="s">
        <v>238</v>
      </c>
      <c r="F2505">
        <v>0</v>
      </c>
      <c r="G2505">
        <v>2015</v>
      </c>
      <c r="H2505">
        <v>2</v>
      </c>
      <c r="I2505" s="34">
        <v>150.69999999999999</v>
      </c>
      <c r="J2505">
        <v>155</v>
      </c>
      <c r="K2505" s="32">
        <v>44.083199999999998</v>
      </c>
      <c r="L2505" s="32">
        <v>-63.896799999999999</v>
      </c>
      <c r="M2505" s="31">
        <v>42288.085405092592</v>
      </c>
      <c r="N2505" s="33">
        <v>2.98</v>
      </c>
      <c r="O2505" s="33">
        <v>49.59</v>
      </c>
      <c r="P2505" s="32">
        <v>12.181699999999999</v>
      </c>
      <c r="Q2505" s="32">
        <v>3.4638</v>
      </c>
      <c r="R2505" s="32">
        <v>15.166499999999999</v>
      </c>
      <c r="S2505" s="32">
        <v>4.4301000000000004</v>
      </c>
      <c r="T2505" s="32">
        <v>12.184699999999999</v>
      </c>
      <c r="U2505" s="32">
        <v>3.4634999999999998</v>
      </c>
      <c r="V2505" s="32">
        <v>15.165800000000001</v>
      </c>
      <c r="W2505" s="32">
        <v>4.4273999999999996</v>
      </c>
      <c r="X2505" s="32">
        <v>30.7376</v>
      </c>
      <c r="Y2505" s="32">
        <v>30.476700000000001</v>
      </c>
      <c r="Z2505" s="32">
        <v>31.594200000000001</v>
      </c>
      <c r="AA2505" s="32">
        <v>0.39219999999999999</v>
      </c>
      <c r="AB2505" s="32">
        <v>30.736799999999999</v>
      </c>
      <c r="AC2505" s="32">
        <v>30.4788</v>
      </c>
      <c r="AD2505" s="32">
        <v>31.590900000000001</v>
      </c>
      <c r="AE2505" s="32">
        <v>0.38940000000000002</v>
      </c>
      <c r="AF2505" s="32">
        <v>6.1435000000000004</v>
      </c>
      <c r="AG2505" s="32">
        <v>5.4892000000000003</v>
      </c>
      <c r="AH2505" s="32">
        <v>7.1980000000000004</v>
      </c>
      <c r="AI2505" s="32">
        <v>0.51859999999999995</v>
      </c>
      <c r="AJ2505" s="41">
        <v>6.1955</v>
      </c>
      <c r="AK2505" s="41">
        <v>5.4762000000000004</v>
      </c>
      <c r="AL2505" s="41">
        <v>7.2229999999999999</v>
      </c>
      <c r="AM2505" s="41">
        <v>0.55330000000000001</v>
      </c>
      <c r="AN2505" s="32">
        <v>2.6722000000000001</v>
      </c>
      <c r="AO2505" s="32">
        <v>2.6680999999999999</v>
      </c>
      <c r="AP2505" s="32">
        <v>15.1556</v>
      </c>
      <c r="AQ2505" s="32">
        <v>3.3999999999999998E-3</v>
      </c>
      <c r="AR2505" s="32">
        <v>15.1549</v>
      </c>
      <c r="AS2505" s="32">
        <v>4.0000000000000001E-3</v>
      </c>
      <c r="AT2505" s="32">
        <v>30.476900000000001</v>
      </c>
      <c r="AU2505" s="32">
        <v>0</v>
      </c>
      <c r="AV2505" s="32">
        <v>30.478899999999999</v>
      </c>
      <c r="AW2505" s="32">
        <v>1E-4</v>
      </c>
      <c r="AX2505" s="32">
        <v>3.0827</v>
      </c>
      <c r="AY2505">
        <v>66.45</v>
      </c>
      <c r="AZ2505">
        <v>3.0813000000000001</v>
      </c>
      <c r="BA2505">
        <v>66.45</v>
      </c>
      <c r="BB2505">
        <v>138</v>
      </c>
      <c r="BC2505">
        <v>150.72</v>
      </c>
      <c r="BD2505" s="32">
        <v>10.035299999999999</v>
      </c>
      <c r="BE2505" s="32">
        <v>10.038600000000001</v>
      </c>
      <c r="BF2505" s="32">
        <v>34.895800000000001</v>
      </c>
      <c r="BG2505" s="32">
        <v>34.898099999999999</v>
      </c>
      <c r="BH2505" s="32">
        <v>3.0827</v>
      </c>
      <c r="BI2505" s="34">
        <v>67</v>
      </c>
      <c r="BJ2505" s="34">
        <v>47</v>
      </c>
      <c r="BK2505" s="34">
        <v>81</v>
      </c>
      <c r="BL2505" s="34">
        <v>27</v>
      </c>
      <c r="BM2505">
        <v>0</v>
      </c>
      <c r="BN2505" t="s">
        <v>2347</v>
      </c>
      <c r="BO2505" t="s">
        <v>8327</v>
      </c>
      <c r="BP2505" t="b">
        <v>1</v>
      </c>
    </row>
    <row r="2506" spans="1:68" x14ac:dyDescent="0.25">
      <c r="A2506" s="30" t="str">
        <f t="shared" si="40"/>
        <v>2015030278</v>
      </c>
      <c r="B2506" t="s">
        <v>245</v>
      </c>
      <c r="C2506">
        <v>278</v>
      </c>
      <c r="D2506" s="65" t="s">
        <v>8860</v>
      </c>
      <c r="E2506" t="s">
        <v>239</v>
      </c>
      <c r="F2506">
        <v>0</v>
      </c>
      <c r="G2506">
        <v>2015</v>
      </c>
      <c r="H2506">
        <v>2</v>
      </c>
      <c r="I2506" s="34">
        <v>38.700000000000003</v>
      </c>
      <c r="J2506">
        <v>40</v>
      </c>
      <c r="K2506" s="32">
        <v>44.389800000000001</v>
      </c>
      <c r="L2506" s="32">
        <v>-64.007000000000005</v>
      </c>
      <c r="M2506" s="31">
        <v>42288.181655092594</v>
      </c>
      <c r="N2506" s="33">
        <v>2.98</v>
      </c>
      <c r="O2506" s="33">
        <v>38.68</v>
      </c>
      <c r="P2506" s="32"/>
      <c r="Q2506" s="32"/>
      <c r="R2506" s="32"/>
      <c r="S2506" s="32"/>
      <c r="T2506" s="32"/>
      <c r="U2506" s="32"/>
      <c r="V2506" s="32"/>
      <c r="W2506" s="32"/>
      <c r="X2506" s="32"/>
      <c r="Y2506" s="32"/>
      <c r="Z2506" s="32"/>
      <c r="AA2506" s="32"/>
      <c r="AB2506" s="32"/>
      <c r="AC2506" s="32"/>
      <c r="AD2506" s="32"/>
      <c r="AE2506" s="32"/>
      <c r="AF2506" s="32"/>
      <c r="AG2506" s="32"/>
      <c r="AH2506" s="32"/>
      <c r="AI2506" s="32"/>
      <c r="AJ2506" s="41"/>
      <c r="AK2506" s="41"/>
      <c r="AL2506" s="41"/>
      <c r="AM2506" s="41"/>
      <c r="AN2506" s="32"/>
      <c r="AO2506" s="32"/>
      <c r="AP2506" s="32">
        <v>15.0983</v>
      </c>
      <c r="AQ2506" s="32">
        <v>5.4999999999999997E-3</v>
      </c>
      <c r="AR2506" s="32">
        <v>15.098800000000001</v>
      </c>
      <c r="AS2506" s="32">
        <v>5.7000000000000002E-3</v>
      </c>
      <c r="AT2506" s="32">
        <v>30.518000000000001</v>
      </c>
      <c r="AU2506" s="32">
        <v>5.0000000000000001E-4</v>
      </c>
      <c r="AV2506" s="32">
        <v>30.5212</v>
      </c>
      <c r="AW2506" s="32">
        <v>4.0000000000000002E-4</v>
      </c>
      <c r="AX2506" s="32">
        <v>7.3391000000000002</v>
      </c>
      <c r="AY2506">
        <v>38.68</v>
      </c>
      <c r="AZ2506">
        <v>7.3025000000000002</v>
      </c>
      <c r="BA2506">
        <v>38.68</v>
      </c>
      <c r="BB2506">
        <v>62.01</v>
      </c>
      <c r="BC2506">
        <v>38.68</v>
      </c>
      <c r="BD2506" s="32">
        <v>7.3391000000000002</v>
      </c>
      <c r="BE2506" s="32">
        <v>7.3025000000000002</v>
      </c>
      <c r="BF2506" s="32">
        <v>31.322900000000001</v>
      </c>
      <c r="BG2506" s="32">
        <v>31.320399999999999</v>
      </c>
      <c r="BH2506" s="32"/>
      <c r="BI2506" s="34"/>
      <c r="BJ2506" s="34"/>
      <c r="BK2506" s="34"/>
      <c r="BL2506" s="34"/>
      <c r="BM2506">
        <v>-1</v>
      </c>
      <c r="BN2506" t="s">
        <v>2348</v>
      </c>
      <c r="BO2506" t="s">
        <v>8328</v>
      </c>
      <c r="BP2506" t="b">
        <v>1</v>
      </c>
    </row>
    <row r="2507" spans="1:68" x14ac:dyDescent="0.25">
      <c r="A2507" s="30" t="str">
        <f t="shared" si="40"/>
        <v>2015030283</v>
      </c>
      <c r="B2507" t="s">
        <v>245</v>
      </c>
      <c r="C2507">
        <v>283</v>
      </c>
      <c r="D2507" s="65" t="s">
        <v>8943</v>
      </c>
      <c r="E2507" t="s">
        <v>112</v>
      </c>
      <c r="F2507">
        <v>1</v>
      </c>
      <c r="G2507">
        <v>2015</v>
      </c>
      <c r="H2507">
        <v>2</v>
      </c>
      <c r="I2507" s="34">
        <v>261.7</v>
      </c>
      <c r="J2507">
        <v>267</v>
      </c>
      <c r="K2507" s="32">
        <v>43.881799999999998</v>
      </c>
      <c r="L2507" s="32">
        <v>-62.8855</v>
      </c>
      <c r="M2507" s="31">
        <v>42288.449884259258</v>
      </c>
      <c r="N2507" s="33">
        <v>1.98</v>
      </c>
      <c r="O2507" s="33">
        <v>49.59</v>
      </c>
      <c r="P2507" s="32">
        <v>10.7781</v>
      </c>
      <c r="Q2507" s="32">
        <v>3.266</v>
      </c>
      <c r="R2507" s="32">
        <v>16.107700000000001</v>
      </c>
      <c r="S2507" s="32">
        <v>5.5651000000000002</v>
      </c>
      <c r="T2507" s="32">
        <v>10.7738</v>
      </c>
      <c r="U2507" s="32">
        <v>3.2721</v>
      </c>
      <c r="V2507" s="32">
        <v>16.107399999999998</v>
      </c>
      <c r="W2507" s="32">
        <v>5.5658000000000003</v>
      </c>
      <c r="X2507" s="32">
        <v>31.488600000000002</v>
      </c>
      <c r="Y2507" s="32">
        <v>31.0411</v>
      </c>
      <c r="Z2507" s="32">
        <v>32.363199999999999</v>
      </c>
      <c r="AA2507" s="32">
        <v>0.47720000000000001</v>
      </c>
      <c r="AB2507" s="32">
        <v>31.4879</v>
      </c>
      <c r="AC2507" s="32">
        <v>31.041899999999998</v>
      </c>
      <c r="AD2507" s="32">
        <v>32.3628</v>
      </c>
      <c r="AE2507" s="32">
        <v>0.47589999999999999</v>
      </c>
      <c r="AF2507" s="32">
        <v>6.4359999999999999</v>
      </c>
      <c r="AG2507" s="32">
        <v>5.6448</v>
      </c>
      <c r="AH2507" s="32">
        <v>7.4736000000000002</v>
      </c>
      <c r="AI2507" s="32">
        <v>0.70140000000000002</v>
      </c>
      <c r="AJ2507" s="41">
        <v>6.4710999999999999</v>
      </c>
      <c r="AK2507" s="41">
        <v>5.6435000000000004</v>
      </c>
      <c r="AL2507" s="41">
        <v>7.5979999999999999</v>
      </c>
      <c r="AM2507" s="41">
        <v>0.73209999999999997</v>
      </c>
      <c r="AN2507" s="32">
        <v>3.0426000000000002</v>
      </c>
      <c r="AO2507" s="32">
        <v>3.0417000000000001</v>
      </c>
      <c r="AP2507" s="32">
        <v>16.0946</v>
      </c>
      <c r="AQ2507" s="32">
        <v>5.9999999999999995E-4</v>
      </c>
      <c r="AR2507" s="32">
        <v>16.093699999999998</v>
      </c>
      <c r="AS2507" s="32">
        <v>1E-3</v>
      </c>
      <c r="AT2507" s="32">
        <v>31.0412</v>
      </c>
      <c r="AU2507" s="32">
        <v>1E-4</v>
      </c>
      <c r="AV2507" s="32">
        <v>31.042000000000002</v>
      </c>
      <c r="AW2507" s="32">
        <v>1E-4</v>
      </c>
      <c r="AX2507" s="32">
        <v>3.266</v>
      </c>
      <c r="AY2507">
        <v>46.62</v>
      </c>
      <c r="AZ2507">
        <v>3.2721</v>
      </c>
      <c r="BA2507">
        <v>46.62</v>
      </c>
      <c r="BB2507">
        <v>263.60000000000002</v>
      </c>
      <c r="BC2507">
        <v>261.72000000000003</v>
      </c>
      <c r="BD2507" s="32">
        <v>9.9078999999999997</v>
      </c>
      <c r="BE2507" s="32">
        <v>9.9095999999999993</v>
      </c>
      <c r="BF2507" s="32">
        <v>35.148400000000002</v>
      </c>
      <c r="BG2507" s="32">
        <v>35.1494</v>
      </c>
      <c r="BH2507" s="32">
        <v>3.266</v>
      </c>
      <c r="BI2507" s="34">
        <v>47</v>
      </c>
      <c r="BJ2507" s="34">
        <v>40</v>
      </c>
      <c r="BK2507" s="34">
        <v>53</v>
      </c>
      <c r="BL2507" s="34">
        <v>11</v>
      </c>
      <c r="BM2507">
        <v>0</v>
      </c>
      <c r="BN2507" t="s">
        <v>2349</v>
      </c>
      <c r="BO2507" t="s">
        <v>8329</v>
      </c>
      <c r="BP2507" t="b">
        <v>1</v>
      </c>
    </row>
    <row r="2508" spans="1:68" x14ac:dyDescent="0.25">
      <c r="A2508" s="30" t="str">
        <f t="shared" si="40"/>
        <v>2015030287</v>
      </c>
      <c r="B2508" t="s">
        <v>245</v>
      </c>
      <c r="C2508">
        <v>287</v>
      </c>
      <c r="D2508" s="65" t="s">
        <v>8862</v>
      </c>
      <c r="E2508" t="s">
        <v>103</v>
      </c>
      <c r="F2508">
        <v>1</v>
      </c>
      <c r="G2508">
        <v>2015</v>
      </c>
      <c r="H2508">
        <v>2</v>
      </c>
      <c r="I2508" s="34">
        <v>153.69999999999999</v>
      </c>
      <c r="J2508">
        <v>170</v>
      </c>
      <c r="K2508" s="32">
        <v>44.280200000000001</v>
      </c>
      <c r="L2508" s="32">
        <v>-63.324300000000001</v>
      </c>
      <c r="M2508" s="31">
        <v>42288.59443287037</v>
      </c>
      <c r="N2508" s="33">
        <v>2.98</v>
      </c>
      <c r="O2508" s="33">
        <v>49.59</v>
      </c>
      <c r="P2508" s="32">
        <v>13.773099999999999</v>
      </c>
      <c r="Q2508" s="32">
        <v>6.3650000000000002</v>
      </c>
      <c r="R2508" s="32">
        <v>16.288499999999999</v>
      </c>
      <c r="S2508" s="32">
        <v>3.3071999999999999</v>
      </c>
      <c r="T2508" s="32">
        <v>13.774800000000001</v>
      </c>
      <c r="U2508" s="32">
        <v>6.3695000000000004</v>
      </c>
      <c r="V2508" s="32">
        <v>16.290099999999999</v>
      </c>
      <c r="W2508" s="32">
        <v>3.3054999999999999</v>
      </c>
      <c r="X2508" s="32">
        <v>30.803000000000001</v>
      </c>
      <c r="Y2508" s="32">
        <v>30.282499999999999</v>
      </c>
      <c r="Z2508" s="32">
        <v>32.286700000000003</v>
      </c>
      <c r="AA2508" s="32">
        <v>0.71679999999999999</v>
      </c>
      <c r="AB2508" s="32">
        <v>30.802800000000001</v>
      </c>
      <c r="AC2508" s="32">
        <v>30.2837</v>
      </c>
      <c r="AD2508" s="32">
        <v>32.283999999999999</v>
      </c>
      <c r="AE2508" s="32">
        <v>0.71450000000000002</v>
      </c>
      <c r="AF2508" s="32">
        <v>6.0163000000000002</v>
      </c>
      <c r="AG2508" s="32">
        <v>5.7163000000000004</v>
      </c>
      <c r="AH2508" s="32">
        <v>6.9722</v>
      </c>
      <c r="AI2508" s="32">
        <v>0.41239999999999999</v>
      </c>
      <c r="AJ2508" s="41">
        <v>6.0567000000000002</v>
      </c>
      <c r="AK2508" s="41">
        <v>5.7164000000000001</v>
      </c>
      <c r="AL2508" s="41">
        <v>6.9781000000000004</v>
      </c>
      <c r="AM2508" s="41">
        <v>0.44479999999999997</v>
      </c>
      <c r="AN2508" s="32">
        <v>3.0666000000000002</v>
      </c>
      <c r="AO2508" s="32">
        <v>3.0634999999999999</v>
      </c>
      <c r="AP2508" s="32">
        <v>15.476000000000001</v>
      </c>
      <c r="AQ2508" s="32">
        <v>5.9999999999999995E-4</v>
      </c>
      <c r="AR2508" s="32">
        <v>15.4756</v>
      </c>
      <c r="AS2508" s="32">
        <v>5.9999999999999995E-4</v>
      </c>
      <c r="AT2508" s="32">
        <v>30.282599999999999</v>
      </c>
      <c r="AU2508" s="32">
        <v>1E-4</v>
      </c>
      <c r="AV2508" s="32">
        <v>30.283999999999999</v>
      </c>
      <c r="AW2508" s="32">
        <v>1E-4</v>
      </c>
      <c r="AX2508" s="32">
        <v>3.1311</v>
      </c>
      <c r="AY2508">
        <v>62.48</v>
      </c>
      <c r="AZ2508">
        <v>3.1314000000000002</v>
      </c>
      <c r="BA2508">
        <v>62.48</v>
      </c>
      <c r="BB2508">
        <v>148.80000000000001</v>
      </c>
      <c r="BC2508">
        <v>148.74</v>
      </c>
      <c r="BD2508" s="32">
        <v>9.1141000000000005</v>
      </c>
      <c r="BE2508" s="32">
        <v>9.1144999999999996</v>
      </c>
      <c r="BF2508" s="32">
        <v>34.535600000000002</v>
      </c>
      <c r="BG2508" s="32">
        <v>34.536999999999999</v>
      </c>
      <c r="BH2508" s="32">
        <v>3.1311</v>
      </c>
      <c r="BI2508" s="34">
        <v>63</v>
      </c>
      <c r="BJ2508" s="34">
        <v>59</v>
      </c>
      <c r="BK2508" s="34">
        <v>89</v>
      </c>
      <c r="BL2508" s="34">
        <v>30</v>
      </c>
      <c r="BM2508">
        <v>0</v>
      </c>
      <c r="BN2508" t="s">
        <v>2350</v>
      </c>
      <c r="BO2508" t="s">
        <v>8330</v>
      </c>
      <c r="BP2508" t="b">
        <v>1</v>
      </c>
    </row>
    <row r="2509" spans="1:68" x14ac:dyDescent="0.25">
      <c r="A2509" s="30" t="str">
        <f t="shared" si="40"/>
        <v>2015666007</v>
      </c>
      <c r="B2509" t="s">
        <v>2464</v>
      </c>
      <c r="C2509">
        <v>7</v>
      </c>
      <c r="D2509" s="65" t="s">
        <v>8661</v>
      </c>
      <c r="E2509" t="s">
        <v>103</v>
      </c>
      <c r="F2509">
        <v>1</v>
      </c>
      <c r="I2509" s="34">
        <v>158.69999999999999</v>
      </c>
      <c r="J2509">
        <v>167</v>
      </c>
      <c r="K2509" s="32">
        <v>44.267499999999998</v>
      </c>
      <c r="L2509" s="32">
        <v>-63.317500000000003</v>
      </c>
      <c r="M2509" s="31">
        <v>42305.518414351849</v>
      </c>
      <c r="N2509" s="33">
        <v>0.5</v>
      </c>
      <c r="O2509" s="33">
        <v>49.59</v>
      </c>
      <c r="P2509" s="32">
        <v>12.3789</v>
      </c>
      <c r="Q2509" s="32">
        <v>4.9485000000000001</v>
      </c>
      <c r="R2509" s="32">
        <v>13.308400000000001</v>
      </c>
      <c r="S2509" s="32">
        <v>2.1360999999999999</v>
      </c>
      <c r="T2509" s="32"/>
      <c r="U2509" s="32"/>
      <c r="V2509" s="32"/>
      <c r="W2509" s="32"/>
      <c r="X2509" s="32">
        <v>30.636800000000001</v>
      </c>
      <c r="Y2509" s="32">
        <v>30.4604</v>
      </c>
      <c r="Z2509" s="32">
        <v>31.3767</v>
      </c>
      <c r="AA2509" s="32">
        <v>0.26</v>
      </c>
      <c r="AB2509" s="32"/>
      <c r="AC2509" s="32"/>
      <c r="AD2509" s="32"/>
      <c r="AE2509" s="32"/>
      <c r="AF2509" s="32">
        <v>5.6478000000000002</v>
      </c>
      <c r="AG2509" s="32">
        <v>5.3731</v>
      </c>
      <c r="AH2509" s="32">
        <v>6.4428999999999998</v>
      </c>
      <c r="AI2509" s="32">
        <v>0.23180000000000001</v>
      </c>
      <c r="AJ2509" s="32"/>
      <c r="AK2509" s="32"/>
      <c r="AL2509" s="32"/>
      <c r="AM2509" s="32"/>
      <c r="AN2509" s="32">
        <v>1.9709000000000001</v>
      </c>
      <c r="AO2509" s="32"/>
      <c r="AP2509" s="32">
        <v>13.213900000000001</v>
      </c>
      <c r="AQ2509" s="32">
        <v>5.4999999999999997E-3</v>
      </c>
      <c r="AR2509" s="32"/>
      <c r="AS2509" s="32"/>
      <c r="AT2509" s="32">
        <v>30.461200000000002</v>
      </c>
      <c r="AU2509" s="32">
        <v>5.0000000000000001E-4</v>
      </c>
      <c r="AV2509" s="32"/>
      <c r="AW2509" s="32"/>
      <c r="AX2509" s="32">
        <v>3.2538</v>
      </c>
      <c r="AY2509" s="33">
        <v>95.7</v>
      </c>
      <c r="AZ2509" s="32"/>
      <c r="BA2509" s="33"/>
      <c r="BB2509">
        <v>148.80000000000001</v>
      </c>
      <c r="BC2509" s="33">
        <v>148.74</v>
      </c>
      <c r="BD2509" s="32">
        <v>7.5460000000000003</v>
      </c>
      <c r="BE2509" s="32"/>
      <c r="BF2509" s="32">
        <v>34.043599999999998</v>
      </c>
      <c r="BG2509" s="32"/>
      <c r="BH2509" s="32">
        <v>3.2538</v>
      </c>
      <c r="BI2509" s="34">
        <v>96.5</v>
      </c>
      <c r="BJ2509" s="34">
        <v>55</v>
      </c>
      <c r="BK2509" s="34">
        <v>112.5</v>
      </c>
      <c r="BL2509" s="34">
        <v>43.5</v>
      </c>
      <c r="BM2509">
        <v>0</v>
      </c>
      <c r="BN2509" t="s">
        <v>2741</v>
      </c>
      <c r="BO2509" t="s">
        <v>8331</v>
      </c>
      <c r="BP2509" t="b">
        <v>1</v>
      </c>
    </row>
    <row r="2510" spans="1:68" x14ac:dyDescent="0.25">
      <c r="A2510" s="30" t="str">
        <f t="shared" si="40"/>
        <v>2015666008</v>
      </c>
      <c r="B2510" t="s">
        <v>2464</v>
      </c>
      <c r="C2510">
        <v>8</v>
      </c>
      <c r="D2510" s="65" t="s">
        <v>8662</v>
      </c>
      <c r="E2510" t="s">
        <v>103</v>
      </c>
      <c r="F2510">
        <v>1</v>
      </c>
      <c r="I2510" s="34">
        <v>164.1</v>
      </c>
      <c r="J2510">
        <v>168</v>
      </c>
      <c r="K2510" s="32">
        <v>44.2682</v>
      </c>
      <c r="L2510" s="32">
        <v>-63.325000000000003</v>
      </c>
      <c r="M2510" s="31">
        <v>42327.606585648151</v>
      </c>
      <c r="N2510" s="33">
        <v>0.99</v>
      </c>
      <c r="O2510" s="33">
        <v>49.59</v>
      </c>
      <c r="P2510" s="32">
        <v>8.5251999999999999</v>
      </c>
      <c r="Q2510" s="32">
        <v>6.8685</v>
      </c>
      <c r="R2510" s="32">
        <v>9.7634000000000007</v>
      </c>
      <c r="S2510" s="32">
        <v>0.61229999999999996</v>
      </c>
      <c r="T2510" s="32"/>
      <c r="U2510" s="32"/>
      <c r="V2510" s="32"/>
      <c r="W2510" s="32"/>
      <c r="X2510" s="32">
        <v>30.419799999999999</v>
      </c>
      <c r="Y2510" s="32">
        <v>30.220099999999999</v>
      </c>
      <c r="Z2510" s="32">
        <v>31.109300000000001</v>
      </c>
      <c r="AA2510" s="32">
        <v>0.32379999999999998</v>
      </c>
      <c r="AB2510" s="32"/>
      <c r="AC2510" s="32"/>
      <c r="AD2510" s="32"/>
      <c r="AE2510" s="32"/>
      <c r="AF2510" s="32">
        <v>6.0140000000000002</v>
      </c>
      <c r="AG2510" s="32">
        <v>5.7049000000000003</v>
      </c>
      <c r="AH2510" s="32">
        <v>6.1215999999999999</v>
      </c>
      <c r="AI2510" s="32">
        <v>0.1439</v>
      </c>
      <c r="AJ2510" s="32"/>
      <c r="AK2510" s="32"/>
      <c r="AL2510" s="32"/>
      <c r="AM2510" s="32"/>
      <c r="AN2510" s="32">
        <v>0.95199999999999996</v>
      </c>
      <c r="AO2510" s="32"/>
      <c r="AP2510" s="32">
        <v>8.7157999999999998</v>
      </c>
      <c r="AQ2510" s="32">
        <v>3.3E-3</v>
      </c>
      <c r="AR2510" s="32"/>
      <c r="AS2510" s="32"/>
      <c r="AT2510" s="32">
        <v>30.220600000000001</v>
      </c>
      <c r="AU2510" s="32">
        <v>2.0000000000000001E-4</v>
      </c>
      <c r="AV2510" s="32"/>
      <c r="AW2510" s="32"/>
      <c r="AX2510" s="32">
        <v>4.1040999999999999</v>
      </c>
      <c r="AY2510" s="33">
        <v>69.92</v>
      </c>
      <c r="AZ2510" s="32"/>
      <c r="BA2510" s="33"/>
      <c r="BB2510">
        <v>148.80000000000001</v>
      </c>
      <c r="BC2510" s="33">
        <v>148.74</v>
      </c>
      <c r="BD2510" s="32">
        <v>6.9302000000000001</v>
      </c>
      <c r="BE2510" s="32"/>
      <c r="BF2510" s="32">
        <v>33.800800000000002</v>
      </c>
      <c r="BG2510" s="32"/>
      <c r="BH2510" s="32"/>
      <c r="BI2510" s="34"/>
      <c r="BJ2510" s="34"/>
      <c r="BK2510" s="34"/>
      <c r="BL2510" s="34"/>
      <c r="BM2510">
        <v>-1</v>
      </c>
      <c r="BN2510" t="s">
        <v>2742</v>
      </c>
      <c r="BO2510" t="s">
        <v>8332</v>
      </c>
      <c r="BP2510" t="b">
        <v>1</v>
      </c>
    </row>
    <row r="2511" spans="1:68" x14ac:dyDescent="0.25">
      <c r="A2511" s="30" t="str">
        <f t="shared" si="40"/>
        <v>2015666009</v>
      </c>
      <c r="B2511" t="s">
        <v>2464</v>
      </c>
      <c r="C2511">
        <v>9</v>
      </c>
      <c r="D2511" s="65" t="s">
        <v>8663</v>
      </c>
      <c r="E2511" t="s">
        <v>103</v>
      </c>
      <c r="F2511">
        <v>1</v>
      </c>
      <c r="I2511" s="34">
        <v>156.69999999999999</v>
      </c>
      <c r="J2511">
        <v>164</v>
      </c>
      <c r="K2511" s="32">
        <v>44.267200000000003</v>
      </c>
      <c r="L2511" s="32">
        <v>-63.318199999999997</v>
      </c>
      <c r="M2511" s="31">
        <v>42346.590173611112</v>
      </c>
      <c r="N2511" s="33">
        <v>1.49</v>
      </c>
      <c r="O2511" s="33">
        <v>49.59</v>
      </c>
      <c r="P2511" s="32">
        <v>8.2491000000000003</v>
      </c>
      <c r="Q2511" s="32">
        <v>7.5191999999999997</v>
      </c>
      <c r="R2511" s="32">
        <v>9.6614000000000004</v>
      </c>
      <c r="S2511" s="32">
        <v>0.7702</v>
      </c>
      <c r="T2511" s="32"/>
      <c r="U2511" s="32"/>
      <c r="V2511" s="32"/>
      <c r="W2511" s="32"/>
      <c r="X2511" s="32">
        <v>31.250599999999999</v>
      </c>
      <c r="Y2511" s="32">
        <v>30.7989</v>
      </c>
      <c r="Z2511" s="32">
        <v>32.322200000000002</v>
      </c>
      <c r="AA2511" s="32">
        <v>0.51300000000000001</v>
      </c>
      <c r="AB2511" s="32"/>
      <c r="AC2511" s="32"/>
      <c r="AD2511" s="32"/>
      <c r="AE2511" s="32"/>
      <c r="AF2511" s="32">
        <v>6.0956000000000001</v>
      </c>
      <c r="AG2511" s="32">
        <v>5.5773000000000001</v>
      </c>
      <c r="AH2511" s="32">
        <v>6.2842000000000002</v>
      </c>
      <c r="AI2511" s="32">
        <v>0.22819999999999999</v>
      </c>
      <c r="AJ2511" s="32"/>
      <c r="AK2511" s="32"/>
      <c r="AL2511" s="32"/>
      <c r="AM2511" s="32"/>
      <c r="AN2511" s="32">
        <v>0.94850000000000001</v>
      </c>
      <c r="AO2511" s="32"/>
      <c r="AP2511" s="32">
        <v>7.5210999999999997</v>
      </c>
      <c r="AQ2511" s="32">
        <v>1.2999999999999999E-3</v>
      </c>
      <c r="AR2511" s="32"/>
      <c r="AS2511" s="32"/>
      <c r="AT2511" s="32">
        <v>30.8003</v>
      </c>
      <c r="AU2511" s="32">
        <v>5.9999999999999995E-4</v>
      </c>
      <c r="AV2511" s="32"/>
      <c r="AW2511" s="32"/>
      <c r="AX2511" s="32">
        <v>5.4783999999999997</v>
      </c>
      <c r="AY2511" s="33">
        <v>82.81</v>
      </c>
      <c r="AZ2511" s="32"/>
      <c r="BA2511" s="33"/>
      <c r="BB2511">
        <v>148.80000000000001</v>
      </c>
      <c r="BC2511" s="33">
        <v>148.74</v>
      </c>
      <c r="BD2511" s="32">
        <v>8.4062000000000001</v>
      </c>
      <c r="BE2511" s="32"/>
      <c r="BF2511" s="32">
        <v>34.2395</v>
      </c>
      <c r="BG2511" s="32"/>
      <c r="BH2511" s="32"/>
      <c r="BI2511" s="34"/>
      <c r="BJ2511" s="34"/>
      <c r="BK2511" s="34"/>
      <c r="BL2511" s="34"/>
      <c r="BM2511">
        <v>-1</v>
      </c>
      <c r="BN2511" t="s">
        <v>2743</v>
      </c>
      <c r="BO2511" t="s">
        <v>8333</v>
      </c>
      <c r="BP2511" t="b">
        <v>1</v>
      </c>
    </row>
    <row r="2512" spans="1:68" x14ac:dyDescent="0.25">
      <c r="A2512" s="30" t="str">
        <f t="shared" si="40"/>
        <v>2015666010</v>
      </c>
      <c r="B2512" t="s">
        <v>2464</v>
      </c>
      <c r="C2512">
        <v>10</v>
      </c>
      <c r="D2512" s="65" t="s">
        <v>8664</v>
      </c>
      <c r="E2512" t="s">
        <v>103</v>
      </c>
      <c r="F2512">
        <v>1</v>
      </c>
      <c r="I2512" s="34">
        <v>155.69999999999999</v>
      </c>
      <c r="J2512">
        <v>0.9</v>
      </c>
      <c r="K2512" s="32">
        <v>44.267499999999998</v>
      </c>
      <c r="L2512" s="32">
        <v>-63.317500000000003</v>
      </c>
      <c r="M2512" s="31">
        <v>42355.612719907411</v>
      </c>
      <c r="N2512" s="33">
        <v>0.99</v>
      </c>
      <c r="O2512" s="33">
        <v>49.59</v>
      </c>
      <c r="P2512" s="32">
        <v>8.0370000000000008</v>
      </c>
      <c r="Q2512" s="32">
        <v>7.2827999999999999</v>
      </c>
      <c r="R2512" s="32">
        <v>8.5414999999999992</v>
      </c>
      <c r="S2512" s="32">
        <v>0.29520000000000002</v>
      </c>
      <c r="T2512" s="32"/>
      <c r="U2512" s="32"/>
      <c r="V2512" s="32"/>
      <c r="W2512" s="32"/>
      <c r="X2512" s="32">
        <v>31.817399999999999</v>
      </c>
      <c r="Y2512" s="32">
        <v>31.711300000000001</v>
      </c>
      <c r="Z2512" s="32">
        <v>32.050699999999999</v>
      </c>
      <c r="AA2512" s="32">
        <v>7.0300000000000001E-2</v>
      </c>
      <c r="AB2512" s="32"/>
      <c r="AC2512" s="32"/>
      <c r="AD2512" s="32"/>
      <c r="AE2512" s="32"/>
      <c r="AF2512" s="32">
        <v>6.0632000000000001</v>
      </c>
      <c r="AG2512" s="32">
        <v>5.8893000000000004</v>
      </c>
      <c r="AH2512" s="32">
        <v>6.1706000000000003</v>
      </c>
      <c r="AI2512" s="32">
        <v>7.6600000000000001E-2</v>
      </c>
      <c r="AJ2512" s="32"/>
      <c r="AK2512" s="32"/>
      <c r="AL2512" s="32"/>
      <c r="AM2512" s="32"/>
      <c r="AN2512" s="32">
        <v>0.14530000000000001</v>
      </c>
      <c r="AO2512" s="32"/>
      <c r="AP2512" s="32">
        <v>7.9184000000000001</v>
      </c>
      <c r="AQ2512" s="32">
        <v>0.13700000000000001</v>
      </c>
      <c r="AR2512" s="32"/>
      <c r="AS2512" s="32"/>
      <c r="AT2512" s="32">
        <v>31.740200000000002</v>
      </c>
      <c r="AU2512" s="32">
        <v>2.8899999999999999E-2</v>
      </c>
      <c r="AV2512" s="32"/>
      <c r="AW2512" s="32"/>
      <c r="AX2512" s="32">
        <v>5.0019999999999998</v>
      </c>
      <c r="AY2512" s="33">
        <v>97.68</v>
      </c>
      <c r="AZ2512" s="32"/>
      <c r="BA2512" s="33"/>
      <c r="BB2512">
        <v>148.80000000000001</v>
      </c>
      <c r="BC2512" s="33">
        <v>148.74</v>
      </c>
      <c r="BD2512" s="32">
        <v>6.5467000000000004</v>
      </c>
      <c r="BE2512" s="32"/>
      <c r="BF2512" s="32">
        <v>33.428600000000003</v>
      </c>
      <c r="BG2512" s="32"/>
      <c r="BH2512" s="32"/>
      <c r="BI2512" s="34"/>
      <c r="BJ2512" s="34"/>
      <c r="BK2512" s="34"/>
      <c r="BL2512" s="34"/>
      <c r="BM2512">
        <v>-1</v>
      </c>
      <c r="BN2512" t="s">
        <v>2744</v>
      </c>
      <c r="BO2512" t="s">
        <v>8334</v>
      </c>
      <c r="BP2512" t="b">
        <v>1</v>
      </c>
    </row>
    <row r="2513" spans="1:68" x14ac:dyDescent="0.25">
      <c r="A2513" s="30" t="str">
        <f>IF(LEN(B2513)=5,MID(B2513,1,2)+1900&amp;MID(B2513,3,3)&amp;TEXT(TRIM(C2513),"000"),IF(LEN(B2513)=7,B2513&amp;TEXT(TRIM(C2513),"000"),MID(B2513,4,7)&amp;TEXT(TRIM(C2513),"000")))</f>
        <v>2016666001</v>
      </c>
      <c r="B2513" t="s">
        <v>3360</v>
      </c>
      <c r="C2513">
        <v>1</v>
      </c>
      <c r="D2513" s="65" t="s">
        <v>8655</v>
      </c>
      <c r="E2513" t="s">
        <v>103</v>
      </c>
      <c r="F2513">
        <v>1</v>
      </c>
      <c r="I2513" s="34">
        <v>162.1</v>
      </c>
      <c r="J2513">
        <v>163</v>
      </c>
      <c r="K2513" s="32">
        <v>44.267499999999998</v>
      </c>
      <c r="L2513" s="32">
        <v>-63.317500000000003</v>
      </c>
      <c r="M2513" s="31">
        <v>42377.591770833336</v>
      </c>
      <c r="N2513" s="33">
        <v>0.99</v>
      </c>
      <c r="O2513" s="33">
        <v>49.59</v>
      </c>
      <c r="P2513" s="32">
        <v>4.6341000000000001</v>
      </c>
      <c r="Q2513" s="32">
        <v>3.9037999999999999</v>
      </c>
      <c r="R2513" s="32">
        <v>7.3442999999999996</v>
      </c>
      <c r="S2513" s="32">
        <v>1.1215999999999999</v>
      </c>
      <c r="T2513" s="32"/>
      <c r="U2513" s="32"/>
      <c r="V2513" s="32"/>
      <c r="W2513" s="32"/>
      <c r="X2513" s="32">
        <v>30.9681</v>
      </c>
      <c r="Y2513" s="32">
        <v>30.6663</v>
      </c>
      <c r="Z2513" s="32">
        <v>32.011899999999997</v>
      </c>
      <c r="AA2513" s="32">
        <v>0.45119999999999999</v>
      </c>
      <c r="AB2513" s="32"/>
      <c r="AC2513" s="32"/>
      <c r="AD2513" s="32"/>
      <c r="AE2513" s="32"/>
      <c r="AF2513" s="32">
        <v>6.7041000000000004</v>
      </c>
      <c r="AG2513" s="32">
        <v>6.1734</v>
      </c>
      <c r="AH2513" s="32">
        <v>6.9013999999999998</v>
      </c>
      <c r="AI2513" s="32">
        <v>0.26769999999999999</v>
      </c>
      <c r="AJ2513" s="53"/>
      <c r="AK2513" s="53"/>
      <c r="AL2513" s="53"/>
      <c r="AM2513" s="53"/>
      <c r="AN2513" s="32">
        <v>0.67</v>
      </c>
      <c r="AO2513" s="32"/>
      <c r="AP2513" s="32">
        <v>3.9049999999999998</v>
      </c>
      <c r="AQ2513" s="32">
        <v>1.1000000000000001E-3</v>
      </c>
      <c r="AR2513" s="32"/>
      <c r="AS2513" s="32"/>
      <c r="AT2513" s="32">
        <v>30.666799999999999</v>
      </c>
      <c r="AU2513" s="32">
        <v>2.0000000000000001E-4</v>
      </c>
      <c r="AV2513" s="32"/>
      <c r="AW2513" s="32"/>
      <c r="AX2513" s="32">
        <v>3.9037999999999999</v>
      </c>
      <c r="AY2513">
        <v>3.47</v>
      </c>
      <c r="BB2513">
        <v>148.80000000000001</v>
      </c>
      <c r="BC2513">
        <v>148.74</v>
      </c>
      <c r="BD2513" s="32">
        <v>6.5343999999999998</v>
      </c>
      <c r="BE2513" s="32"/>
      <c r="BF2513" s="32">
        <v>33.367600000000003</v>
      </c>
      <c r="BG2513" s="32"/>
      <c r="BH2513" s="32">
        <v>3.9037999999999999</v>
      </c>
      <c r="BI2513" s="34">
        <v>3.5</v>
      </c>
      <c r="BJ2513" s="34">
        <v>0</v>
      </c>
      <c r="BK2513" s="34">
        <v>31</v>
      </c>
      <c r="BL2513" s="34">
        <v>31</v>
      </c>
      <c r="BM2513">
        <v>0</v>
      </c>
      <c r="BN2513" t="s">
        <v>5489</v>
      </c>
      <c r="BO2513" t="s">
        <v>8335</v>
      </c>
      <c r="BP2513" t="b">
        <v>1</v>
      </c>
    </row>
    <row r="2514" spans="1:68" x14ac:dyDescent="0.25">
      <c r="A2514" s="30" t="str">
        <f>IF(LEN(B2514)=5,MID(B2514,1,2)+1900&amp;MID(B2514,3,3)&amp;TEXT(TRIM(C2514),"000"),IF(LEN(B2514)=7,B2514&amp;TEXT(TRIM(C2514),"000"),MID(B2514,4,7)&amp;TEXT(TRIM(C2514),"000")))</f>
        <v>2016666002</v>
      </c>
      <c r="B2514" t="s">
        <v>3360</v>
      </c>
      <c r="C2514">
        <v>2</v>
      </c>
      <c r="D2514" s="65" t="s">
        <v>8656</v>
      </c>
      <c r="E2514" t="s">
        <v>103</v>
      </c>
      <c r="F2514">
        <v>1</v>
      </c>
      <c r="I2514" s="34">
        <v>154.19999999999999</v>
      </c>
      <c r="J2514">
        <v>158</v>
      </c>
      <c r="K2514" s="32">
        <v>44.267499999999998</v>
      </c>
      <c r="L2514" s="32">
        <v>-63.317500000000003</v>
      </c>
      <c r="M2514" s="31">
        <v>42403.578240740739</v>
      </c>
      <c r="N2514" s="33">
        <v>0.99</v>
      </c>
      <c r="O2514" s="33">
        <v>49.59</v>
      </c>
      <c r="P2514" s="32">
        <v>1.8105</v>
      </c>
      <c r="Q2514" s="32">
        <v>1.6990000000000001</v>
      </c>
      <c r="R2514" s="32">
        <v>2.3287</v>
      </c>
      <c r="S2514" s="32">
        <v>0.2051</v>
      </c>
      <c r="T2514" s="32"/>
      <c r="U2514" s="32"/>
      <c r="V2514" s="32"/>
      <c r="W2514" s="32"/>
      <c r="X2514" s="32">
        <v>30.88</v>
      </c>
      <c r="Y2514" s="32">
        <v>30.839700000000001</v>
      </c>
      <c r="Z2514" s="32">
        <v>31.0733</v>
      </c>
      <c r="AA2514" s="32">
        <v>7.46E-2</v>
      </c>
      <c r="AB2514" s="32"/>
      <c r="AC2514" s="32"/>
      <c r="AD2514" s="32"/>
      <c r="AE2514" s="32"/>
      <c r="AF2514" s="32">
        <v>7.2016999999999998</v>
      </c>
      <c r="AG2514" s="32">
        <v>7.0148000000000001</v>
      </c>
      <c r="AH2514" s="32">
        <v>7.2575000000000003</v>
      </c>
      <c r="AI2514" s="32">
        <v>7.1800000000000003E-2</v>
      </c>
      <c r="AJ2514" s="53"/>
      <c r="AK2514" s="53"/>
      <c r="AL2514" s="53"/>
      <c r="AM2514" s="53"/>
      <c r="AN2514" s="32">
        <v>0.14360000000000001</v>
      </c>
      <c r="AO2514" s="32"/>
      <c r="AP2514" s="32">
        <v>1.7037</v>
      </c>
      <c r="AQ2514" s="32">
        <v>2E-3</v>
      </c>
      <c r="AR2514" s="32"/>
      <c r="AS2514" s="32"/>
      <c r="AT2514" s="32">
        <v>30.840499999999999</v>
      </c>
      <c r="AU2514" s="32">
        <v>4.0000000000000002E-4</v>
      </c>
      <c r="AV2514" s="32"/>
      <c r="AW2514" s="32"/>
      <c r="AX2514" s="32">
        <v>1.6990000000000001</v>
      </c>
      <c r="AY2514">
        <v>25.29</v>
      </c>
      <c r="BB2514">
        <v>148.80000000000001</v>
      </c>
      <c r="BC2514">
        <v>148.74</v>
      </c>
      <c r="BD2514" s="32">
        <v>9.4314999999999998</v>
      </c>
      <c r="BE2514" s="32"/>
      <c r="BF2514" s="32">
        <v>34.431800000000003</v>
      </c>
      <c r="BG2514" s="32"/>
      <c r="BH2514" s="32">
        <v>1.6990000000000001</v>
      </c>
      <c r="BI2514" s="34">
        <v>25.5</v>
      </c>
      <c r="BJ2514" s="34">
        <v>0</v>
      </c>
      <c r="BK2514" s="34">
        <v>92.5</v>
      </c>
      <c r="BL2514" s="34">
        <v>92.5</v>
      </c>
      <c r="BM2514">
        <v>0</v>
      </c>
      <c r="BN2514" t="s">
        <v>5490</v>
      </c>
      <c r="BO2514" t="s">
        <v>8336</v>
      </c>
      <c r="BP2514" t="b">
        <v>1</v>
      </c>
    </row>
    <row r="2515" spans="1:68" x14ac:dyDescent="0.25">
      <c r="A2515" s="30" t="str">
        <f>IF(LEN(B2515)=5,MID(B2515,1,2)+1900&amp;MID(B2515,3,3)&amp;TEXT(TRIM(C2515),"000"),IF(LEN(B2515)=7,B2515&amp;TEXT(TRIM(C2515),"000"),MID(B2515,4,7)&amp;TEXT(TRIM(C2515),"000")))</f>
        <v>2016002002</v>
      </c>
      <c r="B2515" t="s">
        <v>3361</v>
      </c>
      <c r="C2515">
        <v>2</v>
      </c>
      <c r="D2515" s="65" t="s">
        <v>8656</v>
      </c>
      <c r="E2515" t="s">
        <v>103</v>
      </c>
      <c r="F2515">
        <v>1</v>
      </c>
      <c r="I2515" s="34">
        <v>141.80000000000001</v>
      </c>
      <c r="J2515">
        <v>150</v>
      </c>
      <c r="K2515" s="32">
        <v>44.268000000000001</v>
      </c>
      <c r="L2515" s="32">
        <v>-63.318300000000001</v>
      </c>
      <c r="M2515" s="31">
        <v>42423.644155092596</v>
      </c>
      <c r="N2515" s="33">
        <v>2.98</v>
      </c>
      <c r="O2515" s="33">
        <v>49.59</v>
      </c>
      <c r="P2515" s="32">
        <v>1.1044</v>
      </c>
      <c r="Q2515" s="32">
        <v>1.0684</v>
      </c>
      <c r="R2515" s="32">
        <v>1.1586000000000001</v>
      </c>
      <c r="S2515" s="32">
        <v>2.9899999999999999E-2</v>
      </c>
      <c r="T2515" s="32"/>
      <c r="U2515" s="32"/>
      <c r="V2515" s="32"/>
      <c r="W2515" s="32"/>
      <c r="X2515" s="32">
        <v>31.013300000000001</v>
      </c>
      <c r="Y2515" s="32">
        <v>30.997</v>
      </c>
      <c r="Z2515" s="32">
        <v>31.0412</v>
      </c>
      <c r="AA2515" s="32">
        <v>1.8200000000000001E-2</v>
      </c>
      <c r="AB2515" s="32"/>
      <c r="AC2515" s="32"/>
      <c r="AD2515" s="32"/>
      <c r="AE2515" s="32"/>
      <c r="AF2515" s="32">
        <v>7.7493999999999996</v>
      </c>
      <c r="AG2515" s="32">
        <v>7.7031000000000001</v>
      </c>
      <c r="AH2515" s="32">
        <v>7.7843</v>
      </c>
      <c r="AI2515" s="32">
        <v>2.6800000000000001E-2</v>
      </c>
      <c r="AJ2515" s="53"/>
      <c r="AK2515" s="53"/>
      <c r="AL2515" s="53"/>
      <c r="AM2515" s="53"/>
      <c r="AN2515" s="32">
        <v>3.1099999999999999E-2</v>
      </c>
      <c r="AO2515" s="32"/>
      <c r="AP2515" s="32">
        <v>1.0889</v>
      </c>
      <c r="AQ2515" s="32">
        <v>3.3E-3</v>
      </c>
      <c r="AR2515" s="32"/>
      <c r="AS2515" s="32"/>
      <c r="AT2515" s="32">
        <v>30.999600000000001</v>
      </c>
      <c r="AU2515" s="32">
        <v>2.0000000000000001E-4</v>
      </c>
      <c r="AV2515" s="32"/>
      <c r="AW2515" s="32"/>
      <c r="AX2515" s="32">
        <v>1.0684</v>
      </c>
      <c r="AY2515">
        <v>26.78</v>
      </c>
      <c r="BB2515">
        <v>148.80000000000001</v>
      </c>
      <c r="BC2515">
        <v>141.80000000000001</v>
      </c>
      <c r="BD2515" s="32">
        <v>7.3941999999999997</v>
      </c>
      <c r="BE2515" s="32"/>
      <c r="BF2515" s="32">
        <v>33.651600000000002</v>
      </c>
      <c r="BG2515" s="32"/>
      <c r="BH2515" s="32">
        <v>1.0684</v>
      </c>
      <c r="BI2515" s="34">
        <v>27</v>
      </c>
      <c r="BJ2515" s="34">
        <v>0</v>
      </c>
      <c r="BK2515" s="34">
        <v>112</v>
      </c>
      <c r="BL2515" s="34">
        <v>112</v>
      </c>
      <c r="BM2515">
        <v>0</v>
      </c>
      <c r="BN2515" s="55" t="s">
        <v>5486</v>
      </c>
      <c r="BO2515" t="s">
        <v>8337</v>
      </c>
      <c r="BP2515" t="b">
        <v>1</v>
      </c>
    </row>
    <row r="2516" spans="1:68" x14ac:dyDescent="0.25">
      <c r="A2516" s="15">
        <v>2016002005</v>
      </c>
      <c r="B2516" t="s">
        <v>3362</v>
      </c>
      <c r="C2516">
        <v>5</v>
      </c>
      <c r="D2516" s="65" t="s">
        <v>8659</v>
      </c>
      <c r="E2516" t="s">
        <v>103</v>
      </c>
      <c r="F2516">
        <v>1</v>
      </c>
      <c r="I2516" s="34">
        <v>164.6</v>
      </c>
      <c r="J2516">
        <v>160</v>
      </c>
      <c r="K2516" s="32">
        <v>44.271700000000003</v>
      </c>
      <c r="L2516" s="32">
        <v>-63.323999999999998</v>
      </c>
      <c r="M2516" s="31">
        <v>42440.526944444442</v>
      </c>
      <c r="N2516" s="33">
        <v>2.98</v>
      </c>
      <c r="O2516" s="33">
        <v>49.59</v>
      </c>
      <c r="P2516" s="32">
        <v>1.2482</v>
      </c>
      <c r="Q2516" s="32">
        <v>1.0810999999999999</v>
      </c>
      <c r="R2516" s="32">
        <v>2.0512000000000001</v>
      </c>
      <c r="S2516" s="32">
        <v>0.29310000000000003</v>
      </c>
      <c r="T2516" s="32"/>
      <c r="U2516" s="32"/>
      <c r="V2516" s="32"/>
      <c r="W2516" s="32"/>
      <c r="X2516" s="32">
        <v>30.973099999999999</v>
      </c>
      <c r="Y2516" s="32">
        <v>30.881799999999998</v>
      </c>
      <c r="Z2516" s="32">
        <v>31.319900000000001</v>
      </c>
      <c r="AA2516" s="32">
        <v>0.14369999999999999</v>
      </c>
      <c r="AB2516" s="32"/>
      <c r="AC2516" s="32"/>
      <c r="AD2516" s="32"/>
      <c r="AE2516" s="32"/>
      <c r="AF2516" s="32">
        <v>7.8457999999999997</v>
      </c>
      <c r="AG2516" s="32">
        <v>7.6371000000000002</v>
      </c>
      <c r="AH2516" s="32">
        <v>7.9063999999999997</v>
      </c>
      <c r="AI2516" s="32">
        <v>7.4499999999999997E-2</v>
      </c>
      <c r="AJ2516" s="53"/>
      <c r="AK2516" s="53"/>
      <c r="AL2516" s="53"/>
      <c r="AM2516" s="53"/>
      <c r="AN2516" s="32">
        <v>0.29139999999999999</v>
      </c>
      <c r="AO2516" s="32"/>
      <c r="AP2516" s="32">
        <v>1.0989</v>
      </c>
      <c r="AQ2516" s="32">
        <v>4.0000000000000002E-4</v>
      </c>
      <c r="AR2516" s="32"/>
      <c r="AS2516" s="32"/>
      <c r="AT2516" s="32">
        <v>30.8826</v>
      </c>
      <c r="AU2516" s="32">
        <v>2.0000000000000001E-4</v>
      </c>
      <c r="AV2516" s="32"/>
      <c r="AW2516" s="32"/>
      <c r="AX2516" s="32">
        <v>1.0810999999999999</v>
      </c>
      <c r="AY2516">
        <v>35.71</v>
      </c>
      <c r="BB2516">
        <v>148.80000000000001</v>
      </c>
      <c r="BC2516">
        <v>148.74</v>
      </c>
      <c r="BD2516" s="32">
        <v>8.7932000000000006</v>
      </c>
      <c r="BE2516" s="32"/>
      <c r="BF2516" s="32">
        <v>34.241300000000003</v>
      </c>
      <c r="BG2516" s="32"/>
      <c r="BH2516" s="32">
        <v>1.0810999999999999</v>
      </c>
      <c r="BI2516" s="34">
        <v>36</v>
      </c>
      <c r="BJ2516" s="34">
        <v>0</v>
      </c>
      <c r="BK2516" s="34">
        <v>117</v>
      </c>
      <c r="BL2516" s="34">
        <v>114</v>
      </c>
      <c r="BM2516">
        <v>0</v>
      </c>
      <c r="BN2516" s="55" t="s">
        <v>5487</v>
      </c>
      <c r="BO2516" t="s">
        <v>8338</v>
      </c>
      <c r="BP2516" t="b">
        <v>1</v>
      </c>
    </row>
    <row r="2517" spans="1:68" x14ac:dyDescent="0.25">
      <c r="A2517" s="15">
        <v>2016002084</v>
      </c>
      <c r="B2517" t="s">
        <v>3362</v>
      </c>
      <c r="C2517">
        <v>84</v>
      </c>
      <c r="D2517" s="65" t="s">
        <v>8892</v>
      </c>
      <c r="E2517" t="s">
        <v>103</v>
      </c>
      <c r="F2517">
        <v>1</v>
      </c>
      <c r="I2517" s="34">
        <v>178.5</v>
      </c>
      <c r="J2517">
        <v>160</v>
      </c>
      <c r="K2517" s="32">
        <v>44.273499999999999</v>
      </c>
      <c r="L2517" s="32">
        <v>-63.323300000000003</v>
      </c>
      <c r="M2517" s="31">
        <v>42454.336956018517</v>
      </c>
      <c r="N2517" s="33">
        <v>0.99</v>
      </c>
      <c r="O2517" s="33">
        <v>49.59</v>
      </c>
      <c r="P2517" s="32">
        <v>4.1837</v>
      </c>
      <c r="Q2517" s="32">
        <v>4.0294999999999996</v>
      </c>
      <c r="R2517" s="32">
        <v>4.4071999999999996</v>
      </c>
      <c r="S2517" s="32">
        <v>0.15079999999999999</v>
      </c>
      <c r="T2517" s="32"/>
      <c r="U2517" s="32"/>
      <c r="V2517" s="32"/>
      <c r="W2517" s="32"/>
      <c r="X2517" s="32">
        <v>32.2376</v>
      </c>
      <c r="Y2517" s="32">
        <v>32.1892</v>
      </c>
      <c r="Z2517" s="32">
        <v>32.320700000000002</v>
      </c>
      <c r="AA2517" s="32">
        <v>4.8599999999999997E-2</v>
      </c>
      <c r="AB2517" s="32"/>
      <c r="AC2517" s="32"/>
      <c r="AD2517" s="32"/>
      <c r="AE2517" s="32"/>
      <c r="AF2517" s="32">
        <v>7.1246</v>
      </c>
      <c r="AG2517" s="32">
        <v>7.0259</v>
      </c>
      <c r="AH2517" s="32">
        <v>7.1935000000000002</v>
      </c>
      <c r="AI2517" s="32">
        <v>5.9400000000000001E-2</v>
      </c>
      <c r="AJ2517" s="53"/>
      <c r="AK2517" s="53"/>
      <c r="AL2517" s="53"/>
      <c r="AM2517" s="53"/>
      <c r="AN2517" s="32">
        <v>6.0299999999999999E-2</v>
      </c>
      <c r="AO2517" s="32"/>
      <c r="AP2517" s="32">
        <v>4.0822000000000003</v>
      </c>
      <c r="AQ2517" s="32">
        <v>1.6799999999999999E-2</v>
      </c>
      <c r="AR2517" s="32"/>
      <c r="AS2517" s="32"/>
      <c r="AT2517" s="32">
        <v>32.2014</v>
      </c>
      <c r="AU2517" s="32">
        <v>3.7000000000000002E-3</v>
      </c>
      <c r="AV2517" s="32"/>
      <c r="AW2517" s="32"/>
      <c r="AX2517" s="32">
        <v>4.0294999999999996</v>
      </c>
      <c r="AY2517">
        <v>16.86</v>
      </c>
      <c r="BB2517">
        <v>148.80000000000001</v>
      </c>
      <c r="BC2517">
        <v>148.74</v>
      </c>
      <c r="BD2517" s="32">
        <v>9.4221000000000004</v>
      </c>
      <c r="BE2517" s="32"/>
      <c r="BF2517" s="32">
        <v>34.481099999999998</v>
      </c>
      <c r="BG2517" s="32"/>
      <c r="BH2517" s="32"/>
      <c r="BI2517" s="34"/>
      <c r="BJ2517" s="34"/>
      <c r="BK2517" s="34"/>
      <c r="BL2517" s="34"/>
      <c r="BM2517">
        <v>-1</v>
      </c>
      <c r="BN2517" s="55" t="s">
        <v>5488</v>
      </c>
      <c r="BO2517" t="s">
        <v>8339</v>
      </c>
      <c r="BP2517" t="b">
        <v>1</v>
      </c>
    </row>
    <row r="2518" spans="1:68" x14ac:dyDescent="0.25">
      <c r="A2518" s="30" t="str">
        <f t="shared" si="40"/>
        <v>2016003001</v>
      </c>
      <c r="B2518" t="s">
        <v>3357</v>
      </c>
      <c r="C2518">
        <v>1</v>
      </c>
      <c r="D2518" s="65" t="s">
        <v>8655</v>
      </c>
      <c r="E2518" t="s">
        <v>82</v>
      </c>
      <c r="F2518">
        <v>0</v>
      </c>
      <c r="G2518">
        <v>2016</v>
      </c>
      <c r="H2518">
        <v>1</v>
      </c>
      <c r="I2518" s="34">
        <v>64.5</v>
      </c>
      <c r="J2518">
        <v>74</v>
      </c>
      <c r="K2518" s="32">
        <v>44.6935</v>
      </c>
      <c r="L2518" s="32">
        <v>-63.6402</v>
      </c>
      <c r="M2518" s="31">
        <v>42469.812210648146</v>
      </c>
      <c r="N2518" s="33">
        <v>1.98</v>
      </c>
      <c r="O2518" s="33">
        <v>49.59</v>
      </c>
      <c r="P2518" s="32">
        <v>2.9150999999999998</v>
      </c>
      <c r="Q2518" s="32">
        <v>2.5817000000000001</v>
      </c>
      <c r="R2518" s="32">
        <v>4.1207000000000003</v>
      </c>
      <c r="S2518" s="32">
        <v>0.3629</v>
      </c>
      <c r="T2518" s="32">
        <v>2.9148000000000001</v>
      </c>
      <c r="U2518" s="32">
        <v>2.5815000000000001</v>
      </c>
      <c r="V2518" s="32">
        <v>4.1082000000000001</v>
      </c>
      <c r="W2518" s="32">
        <v>0.3619</v>
      </c>
      <c r="X2518" s="32">
        <v>30.625900000000001</v>
      </c>
      <c r="Y2518" s="32">
        <v>29.578700000000001</v>
      </c>
      <c r="Z2518" s="32">
        <v>30.956900000000001</v>
      </c>
      <c r="AA2518" s="32">
        <v>0.38719999999999999</v>
      </c>
      <c r="AB2518" s="32">
        <v>30.6205</v>
      </c>
      <c r="AC2518" s="32">
        <v>29.5809</v>
      </c>
      <c r="AD2518" s="32">
        <v>30.951499999999999</v>
      </c>
      <c r="AE2518" s="32">
        <v>0.38719999999999999</v>
      </c>
      <c r="AF2518" s="32">
        <v>6.5587999999999997</v>
      </c>
      <c r="AG2518" s="32">
        <v>4.8170000000000002</v>
      </c>
      <c r="AH2518" s="32">
        <v>8.4960000000000004</v>
      </c>
      <c r="AI2518" s="32">
        <v>0.72470000000000001</v>
      </c>
      <c r="AJ2518" s="53">
        <v>6.5560999999999998</v>
      </c>
      <c r="AK2518" s="53">
        <v>4.7240000000000002</v>
      </c>
      <c r="AL2518" s="53">
        <v>8.5429999999999993</v>
      </c>
      <c r="AM2518" s="53">
        <v>0.74980000000000002</v>
      </c>
      <c r="AN2518" s="32">
        <v>0.94840000000000002</v>
      </c>
      <c r="AO2518" s="32">
        <v>0.93489999999999995</v>
      </c>
      <c r="AP2518" s="32">
        <v>3.7967</v>
      </c>
      <c r="AQ2518" s="32">
        <v>0.2266</v>
      </c>
      <c r="AR2518" s="32">
        <v>3.7869000000000002</v>
      </c>
      <c r="AS2518" s="32">
        <v>0.2283</v>
      </c>
      <c r="AT2518" s="32">
        <v>29.767900000000001</v>
      </c>
      <c r="AU2518" s="32">
        <v>0.1338</v>
      </c>
      <c r="AV2518" s="32">
        <v>29.768699999999999</v>
      </c>
      <c r="AW2518" s="32">
        <v>0.1356</v>
      </c>
      <c r="AX2518" s="32">
        <v>2.5451999999999999</v>
      </c>
      <c r="AY2518">
        <v>60.5</v>
      </c>
      <c r="AZ2518">
        <v>2.5451000000000001</v>
      </c>
      <c r="BA2518">
        <v>60.5</v>
      </c>
      <c r="BB2518">
        <v>70</v>
      </c>
      <c r="BD2518" s="32"/>
      <c r="BE2518" s="32"/>
      <c r="BF2518" s="32"/>
      <c r="BG2518" s="32"/>
      <c r="BH2518" s="32"/>
      <c r="BI2518" s="34"/>
      <c r="BJ2518" s="34">
        <v>3</v>
      </c>
      <c r="BK2518" s="34">
        <v>65</v>
      </c>
      <c r="BL2518" s="34">
        <v>62</v>
      </c>
      <c r="BM2518">
        <v>0</v>
      </c>
      <c r="BN2518" t="s">
        <v>3406</v>
      </c>
      <c r="BO2518" t="s">
        <v>8340</v>
      </c>
      <c r="BP2518" t="b">
        <v>1</v>
      </c>
    </row>
    <row r="2519" spans="1:68" x14ac:dyDescent="0.25">
      <c r="A2519" s="30" t="str">
        <f t="shared" si="40"/>
        <v>2016003006</v>
      </c>
      <c r="B2519" t="s">
        <v>3357</v>
      </c>
      <c r="C2519">
        <v>6</v>
      </c>
      <c r="D2519" s="65" t="s">
        <v>8660</v>
      </c>
      <c r="E2519" t="s">
        <v>95</v>
      </c>
      <c r="F2519">
        <v>1</v>
      </c>
      <c r="G2519">
        <v>2016</v>
      </c>
      <c r="H2519">
        <v>1</v>
      </c>
      <c r="I2519" s="34">
        <v>82.3</v>
      </c>
      <c r="J2519">
        <v>89</v>
      </c>
      <c r="K2519" s="32">
        <v>44.399799999999999</v>
      </c>
      <c r="L2519" s="32">
        <v>-63.4497</v>
      </c>
      <c r="M2519" s="31">
        <v>42470.104675925926</v>
      </c>
      <c r="N2519" s="33">
        <v>0.99</v>
      </c>
      <c r="O2519" s="33">
        <v>49.59</v>
      </c>
      <c r="P2519" s="32">
        <v>2.0663999999999998</v>
      </c>
      <c r="Q2519" s="32">
        <v>1.8012999999999999</v>
      </c>
      <c r="R2519" s="32">
        <v>2.1795</v>
      </c>
      <c r="S2519" s="32">
        <v>0.12820000000000001</v>
      </c>
      <c r="T2519" s="32">
        <v>2.0670000000000002</v>
      </c>
      <c r="U2519" s="32">
        <v>1.7999000000000001</v>
      </c>
      <c r="V2519" s="32">
        <v>2.1791</v>
      </c>
      <c r="W2519" s="32">
        <v>0.12820000000000001</v>
      </c>
      <c r="X2519" s="32">
        <v>31.147600000000001</v>
      </c>
      <c r="Y2519" s="32">
        <v>31.131499999999999</v>
      </c>
      <c r="Z2519" s="32">
        <v>31.237400000000001</v>
      </c>
      <c r="AA2519" s="32">
        <v>1.8599999999999998E-2</v>
      </c>
      <c r="AB2519" s="32">
        <v>31.139399999999998</v>
      </c>
      <c r="AC2519" s="32">
        <v>31.123200000000001</v>
      </c>
      <c r="AD2519" s="32">
        <v>31.243200000000002</v>
      </c>
      <c r="AE2519" s="32">
        <v>0.02</v>
      </c>
      <c r="AF2519" s="32">
        <v>8.1876999999999995</v>
      </c>
      <c r="AG2519" s="32">
        <v>7.6289999999999996</v>
      </c>
      <c r="AH2519" s="32">
        <v>8.2919999999999998</v>
      </c>
      <c r="AI2519" s="32">
        <v>0.1246</v>
      </c>
      <c r="AJ2519" s="53">
        <v>8.2002000000000006</v>
      </c>
      <c r="AK2519" s="53">
        <v>7.6029999999999998</v>
      </c>
      <c r="AL2519" s="53">
        <v>8.3179999999999996</v>
      </c>
      <c r="AM2519" s="53">
        <v>0.1353</v>
      </c>
      <c r="AN2519" s="32">
        <v>0.10639999999999999</v>
      </c>
      <c r="AO2519" s="32">
        <v>0.1179</v>
      </c>
      <c r="AP2519" s="32">
        <v>2.1787000000000001</v>
      </c>
      <c r="AQ2519" s="32">
        <v>5.9999999999999995E-4</v>
      </c>
      <c r="AR2519" s="32">
        <v>2.1779999999999999</v>
      </c>
      <c r="AS2519" s="32">
        <v>5.9999999999999995E-4</v>
      </c>
      <c r="AT2519" s="32">
        <v>31.1342</v>
      </c>
      <c r="AU2519" s="32">
        <v>2.0000000000000001E-4</v>
      </c>
      <c r="AV2519" s="32">
        <v>31.125699999999998</v>
      </c>
      <c r="AW2519" s="32">
        <v>2.0000000000000001E-4</v>
      </c>
      <c r="AX2519" s="32">
        <v>1.8012999999999999</v>
      </c>
      <c r="AY2519">
        <v>48.6</v>
      </c>
      <c r="AZ2519">
        <v>1.7999000000000001</v>
      </c>
      <c r="BA2519">
        <v>48.6</v>
      </c>
      <c r="BB2519">
        <v>83.5</v>
      </c>
      <c r="BC2519">
        <v>82.31</v>
      </c>
      <c r="BD2519" s="32">
        <v>2.8169</v>
      </c>
      <c r="BE2519" s="32">
        <v>2.8105000000000002</v>
      </c>
      <c r="BF2519" s="32">
        <v>31.881399999999999</v>
      </c>
      <c r="BG2519" s="32">
        <v>31.8704</v>
      </c>
      <c r="BH2519" s="32">
        <v>1.8012999999999999</v>
      </c>
      <c r="BI2519" s="34">
        <v>49</v>
      </c>
      <c r="BJ2519" s="34">
        <v>0</v>
      </c>
      <c r="BK2519" s="34">
        <v>83</v>
      </c>
      <c r="BL2519" s="34">
        <v>83</v>
      </c>
      <c r="BM2519">
        <v>0</v>
      </c>
      <c r="BN2519" t="s">
        <v>3407</v>
      </c>
      <c r="BO2519" t="s">
        <v>8341</v>
      </c>
      <c r="BP2519" t="b">
        <v>1</v>
      </c>
    </row>
    <row r="2520" spans="1:68" x14ac:dyDescent="0.25">
      <c r="A2520" s="30" t="str">
        <f t="shared" si="40"/>
        <v>2016003010</v>
      </c>
      <c r="B2520" t="s">
        <v>3357</v>
      </c>
      <c r="C2520">
        <v>10</v>
      </c>
      <c r="D2520" s="65" t="s">
        <v>8664</v>
      </c>
      <c r="E2520" t="s">
        <v>103</v>
      </c>
      <c r="F2520">
        <v>1</v>
      </c>
      <c r="G2520">
        <v>2016</v>
      </c>
      <c r="H2520">
        <v>1</v>
      </c>
      <c r="I2520" s="34">
        <v>147.69999999999999</v>
      </c>
      <c r="J2520">
        <v>158</v>
      </c>
      <c r="K2520" s="32">
        <v>44.2667</v>
      </c>
      <c r="L2520" s="32">
        <v>-63.318199999999997</v>
      </c>
      <c r="M2520" s="31">
        <v>42470.225601851853</v>
      </c>
      <c r="N2520" s="33">
        <v>0.99</v>
      </c>
      <c r="O2520" s="33">
        <v>49.59</v>
      </c>
      <c r="P2520" s="32">
        <v>1.496</v>
      </c>
      <c r="Q2520" s="32">
        <v>1.2314000000000001</v>
      </c>
      <c r="R2520" s="32">
        <v>1.7708999999999999</v>
      </c>
      <c r="S2520" s="32">
        <v>0.22109999999999999</v>
      </c>
      <c r="T2520" s="32">
        <v>1.4957</v>
      </c>
      <c r="U2520" s="32">
        <v>1.2310000000000001</v>
      </c>
      <c r="V2520" s="32">
        <v>1.7704</v>
      </c>
      <c r="W2520" s="32">
        <v>0.22140000000000001</v>
      </c>
      <c r="X2520" s="32">
        <v>30.992599999999999</v>
      </c>
      <c r="Y2520" s="32">
        <v>30.919599999999999</v>
      </c>
      <c r="Z2520" s="32">
        <v>31.221900000000002</v>
      </c>
      <c r="AA2520" s="32">
        <v>6.9800000000000001E-2</v>
      </c>
      <c r="AB2520" s="32">
        <v>30.984100000000002</v>
      </c>
      <c r="AC2520" s="32">
        <v>30.910900000000002</v>
      </c>
      <c r="AD2520" s="32">
        <v>31.2133</v>
      </c>
      <c r="AE2520" s="32">
        <v>6.9800000000000001E-2</v>
      </c>
      <c r="AF2520" s="32">
        <v>8.2538999999999998</v>
      </c>
      <c r="AG2520" s="32">
        <v>7.9139999999999997</v>
      </c>
      <c r="AH2520" s="32">
        <v>8.298</v>
      </c>
      <c r="AI2520" s="32">
        <v>6.8400000000000002E-2</v>
      </c>
      <c r="AJ2520" s="53">
        <v>8.2470999999999997</v>
      </c>
      <c r="AK2520" s="53">
        <v>7.9189999999999996</v>
      </c>
      <c r="AL2520" s="53">
        <v>8.2989999999999995</v>
      </c>
      <c r="AM2520" s="53">
        <v>6.6900000000000001E-2</v>
      </c>
      <c r="AN2520" s="32">
        <v>0.25650000000000001</v>
      </c>
      <c r="AO2520" s="32">
        <v>0.25640000000000002</v>
      </c>
      <c r="AP2520" s="32">
        <v>1.7551000000000001</v>
      </c>
      <c r="AQ2520" s="32">
        <v>2.7000000000000001E-3</v>
      </c>
      <c r="AR2520" s="32">
        <v>1.7543</v>
      </c>
      <c r="AS2520" s="32">
        <v>2.7000000000000001E-3</v>
      </c>
      <c r="AT2520" s="32">
        <v>30.920300000000001</v>
      </c>
      <c r="AU2520" s="32">
        <v>5.9999999999999995E-4</v>
      </c>
      <c r="AV2520" s="32">
        <v>30.9117</v>
      </c>
      <c r="AW2520" s="32">
        <v>5.9999999999999995E-4</v>
      </c>
      <c r="AX2520" s="32">
        <v>1.2314000000000001</v>
      </c>
      <c r="AY2520">
        <v>46.62</v>
      </c>
      <c r="AZ2520">
        <v>1.2310000000000001</v>
      </c>
      <c r="BA2520">
        <v>46.62</v>
      </c>
      <c r="BB2520">
        <v>148.80000000000001</v>
      </c>
      <c r="BC2520">
        <v>147.75</v>
      </c>
      <c r="BD2520" s="32">
        <v>9.8506</v>
      </c>
      <c r="BE2520" s="32">
        <v>9.8386999999999993</v>
      </c>
      <c r="BF2520" s="32">
        <v>34.652999999999999</v>
      </c>
      <c r="BG2520" s="32">
        <v>34.642899999999997</v>
      </c>
      <c r="BH2520" s="32">
        <v>1.2314000000000001</v>
      </c>
      <c r="BI2520" s="34">
        <v>47</v>
      </c>
      <c r="BJ2520" s="34">
        <v>0</v>
      </c>
      <c r="BK2520" s="34">
        <v>102</v>
      </c>
      <c r="BL2520" s="34">
        <v>102</v>
      </c>
      <c r="BM2520">
        <v>0</v>
      </c>
      <c r="BN2520" t="s">
        <v>3408</v>
      </c>
      <c r="BO2520" t="s">
        <v>8342</v>
      </c>
      <c r="BP2520" t="b">
        <v>1</v>
      </c>
    </row>
    <row r="2521" spans="1:68" x14ac:dyDescent="0.25">
      <c r="A2521" s="30" t="str">
        <f t="shared" si="40"/>
        <v>2016003013</v>
      </c>
      <c r="B2521" t="s">
        <v>3357</v>
      </c>
      <c r="C2521">
        <v>13</v>
      </c>
      <c r="D2521" s="65" t="s">
        <v>8667</v>
      </c>
      <c r="E2521" t="s">
        <v>112</v>
      </c>
      <c r="F2521">
        <v>1</v>
      </c>
      <c r="G2521">
        <v>2016</v>
      </c>
      <c r="H2521">
        <v>1</v>
      </c>
      <c r="I2521" s="34">
        <v>263.7</v>
      </c>
      <c r="J2521">
        <v>0.9</v>
      </c>
      <c r="K2521" s="32">
        <v>43.883299999999998</v>
      </c>
      <c r="L2521" s="32">
        <v>-62.883699999999997</v>
      </c>
      <c r="M2521" s="31">
        <v>42470.425358796296</v>
      </c>
      <c r="N2521" s="33">
        <v>1.98</v>
      </c>
      <c r="O2521" s="33">
        <v>49.59</v>
      </c>
      <c r="P2521" s="32">
        <v>3.2149000000000001</v>
      </c>
      <c r="Q2521" s="32">
        <v>2.9268999999999998</v>
      </c>
      <c r="R2521" s="32">
        <v>4.9916999999999998</v>
      </c>
      <c r="S2521" s="32">
        <v>0.52749999999999997</v>
      </c>
      <c r="T2521" s="32">
        <v>3.2113</v>
      </c>
      <c r="U2521" s="32">
        <v>2.9243000000000001</v>
      </c>
      <c r="V2521" s="32">
        <v>4.9859999999999998</v>
      </c>
      <c r="W2521" s="32">
        <v>0.52290000000000003</v>
      </c>
      <c r="X2521" s="32">
        <v>31.7438</v>
      </c>
      <c r="Y2521" s="32">
        <v>31.586600000000001</v>
      </c>
      <c r="Z2521" s="32">
        <v>32.655000000000001</v>
      </c>
      <c r="AA2521" s="32">
        <v>0.28339999999999999</v>
      </c>
      <c r="AB2521" s="32">
        <v>31.733899999999998</v>
      </c>
      <c r="AC2521" s="32">
        <v>31.577500000000001</v>
      </c>
      <c r="AD2521" s="32">
        <v>32.642800000000001</v>
      </c>
      <c r="AE2521" s="32">
        <v>0.28129999999999999</v>
      </c>
      <c r="AF2521" s="32">
        <v>7.6258999999999997</v>
      </c>
      <c r="AG2521" s="32">
        <v>6.3019999999999996</v>
      </c>
      <c r="AH2521" s="32">
        <v>7.88</v>
      </c>
      <c r="AI2521" s="32">
        <v>0.45660000000000001</v>
      </c>
      <c r="AJ2521" s="53">
        <v>7.6482000000000001</v>
      </c>
      <c r="AK2521" s="53">
        <v>6.2930000000000001</v>
      </c>
      <c r="AL2521" s="53">
        <v>7.9139999999999997</v>
      </c>
      <c r="AM2521" s="53">
        <v>0.46500000000000002</v>
      </c>
      <c r="AN2521" s="32">
        <v>0.64870000000000005</v>
      </c>
      <c r="AO2521" s="32">
        <v>0.64680000000000004</v>
      </c>
      <c r="AP2521" s="32">
        <v>2.9548000000000001</v>
      </c>
      <c r="AQ2521" s="32">
        <v>4.7000000000000002E-3</v>
      </c>
      <c r="AR2521" s="32">
        <v>2.9550999999999998</v>
      </c>
      <c r="AS2521" s="32">
        <v>4.4999999999999997E-3</v>
      </c>
      <c r="AT2521" s="32">
        <v>31.591899999999999</v>
      </c>
      <c r="AU2521" s="32">
        <v>1E-3</v>
      </c>
      <c r="AV2521" s="32">
        <v>31.583300000000001</v>
      </c>
      <c r="AW2521" s="32">
        <v>1.2999999999999999E-3</v>
      </c>
      <c r="AX2521" s="32">
        <v>2.9268999999999998</v>
      </c>
      <c r="AY2521">
        <v>35.71</v>
      </c>
      <c r="AZ2521">
        <v>2.9243000000000001</v>
      </c>
      <c r="BA2521">
        <v>33.72</v>
      </c>
      <c r="BB2521">
        <v>263.60000000000002</v>
      </c>
      <c r="BC2521">
        <v>263.7</v>
      </c>
      <c r="BD2521" s="32">
        <v>10.633900000000001</v>
      </c>
      <c r="BE2521" s="32">
        <v>10.633900000000001</v>
      </c>
      <c r="BF2521" s="32">
        <v>35.179299999999998</v>
      </c>
      <c r="BG2521" s="32">
        <v>35.171999999999997</v>
      </c>
      <c r="BH2521" s="32">
        <v>2.9268999999999998</v>
      </c>
      <c r="BI2521" s="34">
        <v>36</v>
      </c>
      <c r="BJ2521" s="34">
        <v>0</v>
      </c>
      <c r="BK2521" s="34">
        <v>45</v>
      </c>
      <c r="BL2521" s="34">
        <v>45</v>
      </c>
      <c r="BM2521">
        <v>0</v>
      </c>
      <c r="BN2521" t="s">
        <v>3409</v>
      </c>
      <c r="BO2521" t="s">
        <v>8343</v>
      </c>
      <c r="BP2521" t="b">
        <v>1</v>
      </c>
    </row>
    <row r="2522" spans="1:68" x14ac:dyDescent="0.25">
      <c r="A2522" s="30" t="str">
        <f t="shared" si="40"/>
        <v>2016003015</v>
      </c>
      <c r="B2522" t="s">
        <v>3357</v>
      </c>
      <c r="C2522">
        <v>15</v>
      </c>
      <c r="D2522" s="65" t="s">
        <v>8669</v>
      </c>
      <c r="E2522" t="s">
        <v>3358</v>
      </c>
      <c r="F2522">
        <v>0</v>
      </c>
      <c r="G2522">
        <v>2016</v>
      </c>
      <c r="H2522">
        <v>1</v>
      </c>
      <c r="I2522" s="34">
        <v>204.2</v>
      </c>
      <c r="J2522">
        <v>210</v>
      </c>
      <c r="K2522" s="32">
        <v>43.765700000000002</v>
      </c>
      <c r="L2522" s="32">
        <v>-62.752299999999998</v>
      </c>
      <c r="M2522" s="31">
        <v>42470.556180555555</v>
      </c>
      <c r="N2522" s="33">
        <v>2.98</v>
      </c>
      <c r="O2522" s="33">
        <v>49.59</v>
      </c>
      <c r="P2522" s="32">
        <v>3.9828999999999999</v>
      </c>
      <c r="Q2522" s="32">
        <v>3.8094000000000001</v>
      </c>
      <c r="R2522" s="32">
        <v>5.3006000000000002</v>
      </c>
      <c r="S2522" s="32">
        <v>0.31819999999999998</v>
      </c>
      <c r="T2522" s="32">
        <v>3.9819</v>
      </c>
      <c r="U2522" s="32">
        <v>3.8090999999999999</v>
      </c>
      <c r="V2522" s="32">
        <v>5.2946999999999997</v>
      </c>
      <c r="W2522" s="32">
        <v>0.31919999999999998</v>
      </c>
      <c r="X2522" s="32">
        <v>31.9666</v>
      </c>
      <c r="Y2522" s="32">
        <v>31.868300000000001</v>
      </c>
      <c r="Z2522" s="32">
        <v>32.584800000000001</v>
      </c>
      <c r="AA2522" s="32">
        <v>0.16550000000000001</v>
      </c>
      <c r="AB2522" s="32">
        <v>31.957799999999999</v>
      </c>
      <c r="AC2522" s="32">
        <v>31.859500000000001</v>
      </c>
      <c r="AD2522" s="32">
        <v>32.578800000000001</v>
      </c>
      <c r="AE2522" s="32">
        <v>0.1666</v>
      </c>
      <c r="AF2522" s="32">
        <v>7.5528000000000004</v>
      </c>
      <c r="AG2522" s="32">
        <v>6.8810000000000002</v>
      </c>
      <c r="AH2522" s="32">
        <v>7.68</v>
      </c>
      <c r="AI2522" s="32">
        <v>0.20319999999999999</v>
      </c>
      <c r="AJ2522" s="53">
        <v>7.5709</v>
      </c>
      <c r="AK2522" s="53">
        <v>6.8789999999999996</v>
      </c>
      <c r="AL2522" s="53">
        <v>7.7229999999999999</v>
      </c>
      <c r="AM2522" s="53">
        <v>0.2069</v>
      </c>
      <c r="AN2522" s="32">
        <v>0.41320000000000001</v>
      </c>
      <c r="AO2522" s="32">
        <v>0.41599999999999998</v>
      </c>
      <c r="AP2522" s="32">
        <v>3.8104</v>
      </c>
      <c r="AQ2522" s="32">
        <v>1.5E-3</v>
      </c>
      <c r="AR2522" s="32">
        <v>3.8098999999999998</v>
      </c>
      <c r="AS2522" s="32">
        <v>1E-3</v>
      </c>
      <c r="AT2522" s="32">
        <v>31.8689</v>
      </c>
      <c r="AU2522" s="32">
        <v>5.0000000000000001E-4</v>
      </c>
      <c r="AV2522" s="32">
        <v>31.860499999999998</v>
      </c>
      <c r="AW2522" s="32">
        <v>8.0000000000000004E-4</v>
      </c>
      <c r="AX2522" s="32">
        <v>3.8094000000000001</v>
      </c>
      <c r="AY2522">
        <v>3.97</v>
      </c>
      <c r="AZ2522">
        <v>3.8090999999999999</v>
      </c>
      <c r="BA2522">
        <v>3.97</v>
      </c>
      <c r="BC2522">
        <v>204.25</v>
      </c>
      <c r="BD2522" s="32">
        <v>11.077999999999999</v>
      </c>
      <c r="BE2522" s="32">
        <v>11.0777</v>
      </c>
      <c r="BF2522" s="32">
        <v>35.284199999999998</v>
      </c>
      <c r="BG2522" s="32">
        <v>35.276699999999998</v>
      </c>
      <c r="BH2522" s="32">
        <v>3.8094000000000001</v>
      </c>
      <c r="BI2522" s="34">
        <v>4</v>
      </c>
      <c r="BJ2522" s="34">
        <v>0</v>
      </c>
      <c r="BK2522" s="34">
        <v>38</v>
      </c>
      <c r="BL2522" s="34">
        <v>38</v>
      </c>
      <c r="BM2522">
        <v>0</v>
      </c>
      <c r="BN2522" t="s">
        <v>3410</v>
      </c>
      <c r="BO2522" t="s">
        <v>8344</v>
      </c>
      <c r="BP2522" t="b">
        <v>1</v>
      </c>
    </row>
    <row r="2523" spans="1:68" x14ac:dyDescent="0.25">
      <c r="A2523" s="30" t="str">
        <f t="shared" si="40"/>
        <v>2016003018</v>
      </c>
      <c r="B2523" t="s">
        <v>3357</v>
      </c>
      <c r="C2523">
        <v>18</v>
      </c>
      <c r="D2523" s="65" t="s">
        <v>8672</v>
      </c>
      <c r="E2523" t="s">
        <v>93</v>
      </c>
      <c r="F2523">
        <v>1</v>
      </c>
      <c r="G2523">
        <v>2016</v>
      </c>
      <c r="H2523">
        <v>1</v>
      </c>
      <c r="I2523" s="34">
        <v>82.3</v>
      </c>
      <c r="J2523">
        <v>85</v>
      </c>
      <c r="K2523" s="32">
        <v>43.4788</v>
      </c>
      <c r="L2523" s="32">
        <v>-62.4512</v>
      </c>
      <c r="M2523" s="31">
        <v>42470.68204861111</v>
      </c>
      <c r="N2523" s="33">
        <v>0.99</v>
      </c>
      <c r="O2523" s="33">
        <v>49.6</v>
      </c>
      <c r="P2523" s="32">
        <v>4.5933999999999999</v>
      </c>
      <c r="Q2523" s="32">
        <v>4.5566000000000004</v>
      </c>
      <c r="R2523" s="32">
        <v>5.0628000000000002</v>
      </c>
      <c r="S2523" s="32">
        <v>9.0200000000000002E-2</v>
      </c>
      <c r="T2523" s="32">
        <v>4.5928000000000004</v>
      </c>
      <c r="U2523" s="32">
        <v>4.5563000000000002</v>
      </c>
      <c r="V2523" s="32">
        <v>5.0587</v>
      </c>
      <c r="W2523" s="32">
        <v>8.9599999999999999E-2</v>
      </c>
      <c r="X2523" s="32">
        <v>32.1937</v>
      </c>
      <c r="Y2523" s="32">
        <v>32.169400000000003</v>
      </c>
      <c r="Z2523" s="32">
        <v>32.456400000000002</v>
      </c>
      <c r="AA2523" s="32">
        <v>5.6099999999999997E-2</v>
      </c>
      <c r="AB2523" s="32">
        <v>32.184800000000003</v>
      </c>
      <c r="AC2523" s="32">
        <v>32.162799999999997</v>
      </c>
      <c r="AD2523" s="32">
        <v>32.448599999999999</v>
      </c>
      <c r="AE2523" s="32">
        <v>5.5899999999999998E-2</v>
      </c>
      <c r="AF2523" s="32">
        <v>7.3128000000000002</v>
      </c>
      <c r="AG2523" s="32">
        <v>7.0839999999999996</v>
      </c>
      <c r="AH2523" s="32">
        <v>7.3460000000000001</v>
      </c>
      <c r="AI2523" s="32">
        <v>5.3100000000000001E-2</v>
      </c>
      <c r="AJ2523" s="53">
        <v>7.3505000000000003</v>
      </c>
      <c r="AK2523" s="53">
        <v>7.0960000000000001</v>
      </c>
      <c r="AL2523" s="53">
        <v>7.4029999999999996</v>
      </c>
      <c r="AM2523" s="53">
        <v>5.8900000000000001E-2</v>
      </c>
      <c r="AN2523" s="32">
        <v>0.17369999999999999</v>
      </c>
      <c r="AO2523" s="32">
        <v>0.17399999999999999</v>
      </c>
      <c r="AP2523" s="32">
        <v>4.5800999999999998</v>
      </c>
      <c r="AQ2523" s="32">
        <v>1E-3</v>
      </c>
      <c r="AR2523" s="32">
        <v>4.5796999999999999</v>
      </c>
      <c r="AS2523" s="32">
        <v>1E-3</v>
      </c>
      <c r="AT2523" s="32">
        <v>32.171700000000001</v>
      </c>
      <c r="AU2523" s="32">
        <v>1.4E-3</v>
      </c>
      <c r="AV2523" s="32">
        <v>32.164000000000001</v>
      </c>
      <c r="AW2523" s="32">
        <v>6.9999999999999999E-4</v>
      </c>
      <c r="AX2523" s="32">
        <v>4.5566000000000004</v>
      </c>
      <c r="AY2523">
        <v>34.72</v>
      </c>
      <c r="AZ2523">
        <v>4.5563000000000002</v>
      </c>
      <c r="BA2523">
        <v>34.72</v>
      </c>
      <c r="BB2523">
        <v>84.1</v>
      </c>
      <c r="BC2523">
        <v>82.32</v>
      </c>
      <c r="BD2523" s="32">
        <v>8.8055000000000003</v>
      </c>
      <c r="BE2523" s="32">
        <v>8.8011999999999997</v>
      </c>
      <c r="BF2523" s="32">
        <v>34.007100000000001</v>
      </c>
      <c r="BG2523" s="32">
        <v>33.998899999999999</v>
      </c>
      <c r="BH2523" s="32"/>
      <c r="BI2523" s="34"/>
      <c r="BJ2523" s="34"/>
      <c r="BK2523" s="34"/>
      <c r="BL2523" s="34"/>
      <c r="BM2523">
        <v>-1</v>
      </c>
      <c r="BN2523" t="s">
        <v>3411</v>
      </c>
      <c r="BO2523" t="s">
        <v>8345</v>
      </c>
      <c r="BP2523" t="b">
        <v>1</v>
      </c>
    </row>
    <row r="2524" spans="1:68" x14ac:dyDescent="0.25">
      <c r="A2524" s="30" t="str">
        <f t="shared" si="40"/>
        <v>2016003021</v>
      </c>
      <c r="B2524" t="s">
        <v>3357</v>
      </c>
      <c r="C2524">
        <v>21</v>
      </c>
      <c r="D2524" s="65" t="s">
        <v>8675</v>
      </c>
      <c r="E2524" t="s">
        <v>94</v>
      </c>
      <c r="F2524">
        <v>1</v>
      </c>
      <c r="G2524">
        <v>2016</v>
      </c>
      <c r="H2524">
        <v>1</v>
      </c>
      <c r="I2524" s="34">
        <v>97.2</v>
      </c>
      <c r="J2524">
        <v>100</v>
      </c>
      <c r="K2524" s="32">
        <v>43.181699999999999</v>
      </c>
      <c r="L2524" s="32">
        <v>-62.098500000000001</v>
      </c>
      <c r="M2524" s="31">
        <v>42470.819513888891</v>
      </c>
      <c r="N2524" s="33">
        <v>0.99</v>
      </c>
      <c r="O2524" s="33">
        <v>49.6</v>
      </c>
      <c r="P2524" s="32">
        <v>5.4745999999999997</v>
      </c>
      <c r="Q2524" s="32">
        <v>5.4215999999999998</v>
      </c>
      <c r="R2524" s="32">
        <v>5.5039999999999996</v>
      </c>
      <c r="S2524" s="32">
        <v>1.49E-2</v>
      </c>
      <c r="T2524" s="32">
        <v>5.4741999999999997</v>
      </c>
      <c r="U2524" s="32">
        <v>5.423</v>
      </c>
      <c r="V2524" s="32">
        <v>5.5041000000000002</v>
      </c>
      <c r="W2524" s="32">
        <v>1.49E-2</v>
      </c>
      <c r="X2524" s="32">
        <v>32.648299999999999</v>
      </c>
      <c r="Y2524" s="32">
        <v>32.567399999999999</v>
      </c>
      <c r="Z2524" s="32">
        <v>32.762500000000003</v>
      </c>
      <c r="AA2524" s="32">
        <v>7.2800000000000004E-2</v>
      </c>
      <c r="AB2524" s="32">
        <v>32.639299999999999</v>
      </c>
      <c r="AC2524" s="32">
        <v>32.564900000000002</v>
      </c>
      <c r="AD2524" s="32">
        <v>32.753700000000002</v>
      </c>
      <c r="AE2524" s="32">
        <v>7.2400000000000006E-2</v>
      </c>
      <c r="AF2524" s="32">
        <v>7.1879</v>
      </c>
      <c r="AG2524" s="32">
        <v>7.1040000000000001</v>
      </c>
      <c r="AH2524" s="32">
        <v>7.274</v>
      </c>
      <c r="AI2524" s="32">
        <v>4.7100000000000003E-2</v>
      </c>
      <c r="AJ2524" s="53">
        <v>7.2149999999999999</v>
      </c>
      <c r="AK2524" s="53">
        <v>7.1280000000000001</v>
      </c>
      <c r="AL2524" s="53">
        <v>7.3280000000000003</v>
      </c>
      <c r="AM2524" s="53">
        <v>5.57E-2</v>
      </c>
      <c r="AN2524" s="32">
        <v>0.13869999999999999</v>
      </c>
      <c r="AO2524" s="32">
        <v>0.13900000000000001</v>
      </c>
      <c r="AP2524" s="32">
        <v>5.4786999999999999</v>
      </c>
      <c r="AQ2524" s="32">
        <v>1E-4</v>
      </c>
      <c r="AR2524" s="32">
        <v>5.4787999999999997</v>
      </c>
      <c r="AS2524" s="32">
        <v>1E-4</v>
      </c>
      <c r="AT2524" s="32">
        <v>32.576999999999998</v>
      </c>
      <c r="AU2524" s="32">
        <v>6.1000000000000004E-3</v>
      </c>
      <c r="AV2524" s="32">
        <v>32.569400000000002</v>
      </c>
      <c r="AW2524" s="32">
        <v>3.5999999999999999E-3</v>
      </c>
      <c r="AX2524" s="32">
        <v>5.4215999999999998</v>
      </c>
      <c r="AY2524">
        <v>39.68</v>
      </c>
      <c r="AZ2524">
        <v>5.423</v>
      </c>
      <c r="BA2524">
        <v>39.68</v>
      </c>
      <c r="BB2524">
        <v>107.2</v>
      </c>
      <c r="BD2524" s="32"/>
      <c r="BE2524" s="32"/>
      <c r="BF2524" s="32"/>
      <c r="BG2524" s="32"/>
      <c r="BH2524" s="32"/>
      <c r="BI2524" s="34"/>
      <c r="BJ2524" s="34"/>
      <c r="BK2524" s="34"/>
      <c r="BL2524" s="34"/>
      <c r="BM2524">
        <v>-1</v>
      </c>
      <c r="BN2524" t="s">
        <v>3412</v>
      </c>
      <c r="BO2524" t="s">
        <v>8346</v>
      </c>
      <c r="BP2524" t="b">
        <v>1</v>
      </c>
    </row>
    <row r="2525" spans="1:68" x14ac:dyDescent="0.25">
      <c r="A2525" s="30" t="str">
        <f t="shared" si="40"/>
        <v>2016003028</v>
      </c>
      <c r="B2525" t="s">
        <v>3357</v>
      </c>
      <c r="C2525">
        <v>28</v>
      </c>
      <c r="D2525" s="65" t="s">
        <v>8682</v>
      </c>
      <c r="E2525" t="s">
        <v>87</v>
      </c>
      <c r="F2525">
        <v>1</v>
      </c>
      <c r="G2525">
        <v>2016</v>
      </c>
      <c r="H2525">
        <v>1</v>
      </c>
      <c r="I2525" s="34">
        <v>55.5</v>
      </c>
      <c r="J2525">
        <v>0.9</v>
      </c>
      <c r="K2525" s="32">
        <v>43.250300000000003</v>
      </c>
      <c r="L2525" s="32">
        <v>-65.484999999999999</v>
      </c>
      <c r="M2525" s="31">
        <v>42476.240219907406</v>
      </c>
      <c r="N2525" s="33">
        <v>0.99</v>
      </c>
      <c r="O2525" s="33">
        <v>49.6</v>
      </c>
      <c r="P2525" s="32">
        <v>3.9297</v>
      </c>
      <c r="Q2525" s="32">
        <v>3.7881999999999998</v>
      </c>
      <c r="R2525" s="32">
        <v>4.2310999999999996</v>
      </c>
      <c r="S2525" s="32">
        <v>0.18060000000000001</v>
      </c>
      <c r="T2525" s="32">
        <v>3.9293999999999998</v>
      </c>
      <c r="U2525" s="32">
        <v>3.7877999999999998</v>
      </c>
      <c r="V2525" s="32">
        <v>4.2306999999999997</v>
      </c>
      <c r="W2525" s="32">
        <v>0.1807</v>
      </c>
      <c r="X2525" s="32">
        <v>31.4602</v>
      </c>
      <c r="Y2525" s="32">
        <v>31.2715</v>
      </c>
      <c r="Z2525" s="32">
        <v>31.8446</v>
      </c>
      <c r="AA2525" s="32">
        <v>0.23150000000000001</v>
      </c>
      <c r="AB2525" s="32">
        <v>31.454999999999998</v>
      </c>
      <c r="AC2525" s="32">
        <v>31.264600000000002</v>
      </c>
      <c r="AD2525" s="32">
        <v>31.839400000000001</v>
      </c>
      <c r="AE2525" s="32">
        <v>0.2316</v>
      </c>
      <c r="AF2525" s="32">
        <v>7.6079999999999997</v>
      </c>
      <c r="AG2525" s="32">
        <v>7.2060000000000004</v>
      </c>
      <c r="AH2525" s="32">
        <v>7.8410000000000002</v>
      </c>
      <c r="AI2525" s="32">
        <v>0.25259999999999999</v>
      </c>
      <c r="AJ2525" s="53">
        <v>7.6151</v>
      </c>
      <c r="AK2525" s="53">
        <v>7.2039999999999997</v>
      </c>
      <c r="AL2525" s="53">
        <v>7.8620000000000001</v>
      </c>
      <c r="AM2525" s="53">
        <v>0.25779999999999997</v>
      </c>
      <c r="AN2525" s="32">
        <v>0.40589999999999998</v>
      </c>
      <c r="AO2525" s="32">
        <v>0.40649999999999997</v>
      </c>
      <c r="AP2525" s="32">
        <v>3.7902</v>
      </c>
      <c r="AQ2525" s="32">
        <v>5.9999999999999995E-4</v>
      </c>
      <c r="AR2525" s="32">
        <v>3.7898999999999998</v>
      </c>
      <c r="AS2525" s="32">
        <v>4.0000000000000002E-4</v>
      </c>
      <c r="AT2525" s="32">
        <v>31.273499999999999</v>
      </c>
      <c r="AU2525" s="32">
        <v>2.0999999999999999E-3</v>
      </c>
      <c r="AV2525" s="32">
        <v>31.2685</v>
      </c>
      <c r="AW2525" s="32">
        <v>2.3999999999999998E-3</v>
      </c>
      <c r="AX2525" s="32">
        <v>3.7881999999999998</v>
      </c>
      <c r="AY2525">
        <v>6.94</v>
      </c>
      <c r="AZ2525">
        <v>3.7877999999999998</v>
      </c>
      <c r="BA2525">
        <v>6.94</v>
      </c>
      <c r="BB2525">
        <v>52.9</v>
      </c>
      <c r="BC2525">
        <v>52.57</v>
      </c>
      <c r="BD2525" s="32">
        <v>4.2317</v>
      </c>
      <c r="BE2525" s="32">
        <v>4.2320000000000002</v>
      </c>
      <c r="BF2525" s="32">
        <v>31.8446</v>
      </c>
      <c r="BG2525" s="32">
        <v>31.840499999999999</v>
      </c>
      <c r="BH2525" s="32"/>
      <c r="BI2525" s="34"/>
      <c r="BJ2525" s="34">
        <v>0</v>
      </c>
      <c r="BK2525" s="34">
        <v>34</v>
      </c>
      <c r="BL2525" s="34">
        <v>34</v>
      </c>
      <c r="BM2525">
        <v>0</v>
      </c>
      <c r="BN2525" t="s">
        <v>3413</v>
      </c>
      <c r="BO2525" t="s">
        <v>8347</v>
      </c>
      <c r="BP2525" t="b">
        <v>1</v>
      </c>
    </row>
    <row r="2526" spans="1:68" x14ac:dyDescent="0.25">
      <c r="A2526" s="30" t="str">
        <f t="shared" si="40"/>
        <v>2016003029</v>
      </c>
      <c r="B2526" t="s">
        <v>3357</v>
      </c>
      <c r="C2526">
        <v>29</v>
      </c>
      <c r="D2526" s="65" t="s">
        <v>8683</v>
      </c>
      <c r="E2526" t="s">
        <v>88</v>
      </c>
      <c r="F2526">
        <v>1</v>
      </c>
      <c r="G2526">
        <v>2016</v>
      </c>
      <c r="H2526">
        <v>1</v>
      </c>
      <c r="I2526" s="34">
        <v>112.1</v>
      </c>
      <c r="J2526">
        <v>0.9</v>
      </c>
      <c r="K2526" s="32">
        <v>43.002800000000001</v>
      </c>
      <c r="L2526" s="32">
        <v>-65.481200000000001</v>
      </c>
      <c r="M2526" s="31">
        <v>42476.332418981481</v>
      </c>
      <c r="N2526" s="33">
        <v>1.98</v>
      </c>
      <c r="O2526" s="33">
        <v>49.6</v>
      </c>
      <c r="P2526" s="32">
        <v>4.4729000000000001</v>
      </c>
      <c r="Q2526" s="32">
        <v>4.3365999999999998</v>
      </c>
      <c r="R2526" s="32">
        <v>4.7506000000000004</v>
      </c>
      <c r="S2526" s="32">
        <v>0.12620000000000001</v>
      </c>
      <c r="T2526" s="32">
        <v>4.4729999999999999</v>
      </c>
      <c r="U2526" s="32">
        <v>4.3368000000000002</v>
      </c>
      <c r="V2526" s="32">
        <v>4.7495000000000003</v>
      </c>
      <c r="W2526" s="32">
        <v>0.1268</v>
      </c>
      <c r="X2526" s="32">
        <v>31.7745</v>
      </c>
      <c r="Y2526" s="32">
        <v>31.6995</v>
      </c>
      <c r="Z2526" s="32">
        <v>31.935199999999998</v>
      </c>
      <c r="AA2526" s="32">
        <v>6.7599999999999993E-2</v>
      </c>
      <c r="AB2526" s="32">
        <v>31.7699</v>
      </c>
      <c r="AC2526" s="32">
        <v>31.694500000000001</v>
      </c>
      <c r="AD2526" s="32">
        <v>31.9297</v>
      </c>
      <c r="AE2526" s="32">
        <v>6.7799999999999999E-2</v>
      </c>
      <c r="AF2526" s="32">
        <v>7.5231000000000003</v>
      </c>
      <c r="AG2526" s="32">
        <v>7.3789999999999996</v>
      </c>
      <c r="AH2526" s="32">
        <v>7.6760000000000002</v>
      </c>
      <c r="AI2526" s="32">
        <v>7.0300000000000001E-2</v>
      </c>
      <c r="AJ2526" s="53">
        <v>7.5556000000000001</v>
      </c>
      <c r="AK2526" s="53">
        <v>7.415</v>
      </c>
      <c r="AL2526" s="53">
        <v>7.71</v>
      </c>
      <c r="AM2526" s="53">
        <v>7.3200000000000001E-2</v>
      </c>
      <c r="AN2526" s="32">
        <v>0.14369999999999999</v>
      </c>
      <c r="AO2526" s="32">
        <v>0.14330000000000001</v>
      </c>
      <c r="AP2526" s="32">
        <v>4.3371000000000004</v>
      </c>
      <c r="AQ2526" s="32">
        <v>5.9999999999999995E-4</v>
      </c>
      <c r="AR2526" s="32">
        <v>4.3372000000000002</v>
      </c>
      <c r="AS2526" s="32">
        <v>5.0000000000000001E-4</v>
      </c>
      <c r="AT2526" s="32">
        <v>31.700900000000001</v>
      </c>
      <c r="AU2526" s="32">
        <v>1.1999999999999999E-3</v>
      </c>
      <c r="AV2526" s="32">
        <v>31.696000000000002</v>
      </c>
      <c r="AW2526" s="32">
        <v>1.1000000000000001E-3</v>
      </c>
      <c r="AX2526" s="32">
        <v>4.3365999999999998</v>
      </c>
      <c r="AY2526">
        <v>2.98</v>
      </c>
      <c r="AZ2526">
        <v>4.3368000000000002</v>
      </c>
      <c r="BA2526">
        <v>2.98</v>
      </c>
      <c r="BB2526">
        <v>121.6</v>
      </c>
      <c r="BD2526" s="32"/>
      <c r="BE2526" s="32"/>
      <c r="BF2526" s="32"/>
      <c r="BG2526" s="32"/>
      <c r="BH2526" s="32"/>
      <c r="BI2526" s="34"/>
      <c r="BJ2526" s="34"/>
      <c r="BK2526" s="34"/>
      <c r="BL2526" s="34"/>
      <c r="BM2526">
        <v>-1</v>
      </c>
      <c r="BN2526" t="s">
        <v>3414</v>
      </c>
      <c r="BO2526" t="s">
        <v>8348</v>
      </c>
      <c r="BP2526" t="b">
        <v>1</v>
      </c>
    </row>
    <row r="2527" spans="1:68" x14ac:dyDescent="0.25">
      <c r="A2527" s="30" t="str">
        <f t="shared" si="40"/>
        <v>2016003031</v>
      </c>
      <c r="B2527" t="s">
        <v>3357</v>
      </c>
      <c r="C2527">
        <v>31</v>
      </c>
      <c r="D2527" s="65" t="s">
        <v>8685</v>
      </c>
      <c r="E2527" t="s">
        <v>89</v>
      </c>
      <c r="F2527">
        <v>1</v>
      </c>
      <c r="G2527">
        <v>2016</v>
      </c>
      <c r="H2527">
        <v>1</v>
      </c>
      <c r="I2527" s="34">
        <v>102.2</v>
      </c>
      <c r="J2527">
        <v>105</v>
      </c>
      <c r="K2527" s="32">
        <v>42.763800000000003</v>
      </c>
      <c r="L2527" s="32">
        <v>-65.485699999999994</v>
      </c>
      <c r="M2527" s="31">
        <v>42476.445937500001</v>
      </c>
      <c r="N2527" s="33">
        <v>1.98</v>
      </c>
      <c r="O2527" s="33">
        <v>49.6</v>
      </c>
      <c r="P2527" s="32">
        <v>3.2431000000000001</v>
      </c>
      <c r="Q2527" s="32">
        <v>3.2294</v>
      </c>
      <c r="R2527" s="32">
        <v>3.3382000000000001</v>
      </c>
      <c r="S2527" s="32">
        <v>2.6200000000000001E-2</v>
      </c>
      <c r="T2527" s="32">
        <v>3.2423000000000002</v>
      </c>
      <c r="U2527" s="32">
        <v>3.2290999999999999</v>
      </c>
      <c r="V2527" s="32">
        <v>3.3338000000000001</v>
      </c>
      <c r="W2527" s="32">
        <v>2.5600000000000001E-2</v>
      </c>
      <c r="X2527" s="32">
        <v>31.4452</v>
      </c>
      <c r="Y2527" s="32">
        <v>31.4375</v>
      </c>
      <c r="Z2527" s="32">
        <v>31.4849</v>
      </c>
      <c r="AA2527" s="32">
        <v>1.18E-2</v>
      </c>
      <c r="AB2527" s="32">
        <v>31.439599999999999</v>
      </c>
      <c r="AC2527" s="32">
        <v>31.432099999999998</v>
      </c>
      <c r="AD2527" s="32">
        <v>31.478100000000001</v>
      </c>
      <c r="AE2527" s="32">
        <v>1.15E-2</v>
      </c>
      <c r="AF2527" s="32">
        <v>7.7812000000000001</v>
      </c>
      <c r="AG2527" s="32">
        <v>7.6959999999999997</v>
      </c>
      <c r="AH2527" s="32">
        <v>7.8259999999999996</v>
      </c>
      <c r="AI2527" s="32">
        <v>2.69E-2</v>
      </c>
      <c r="AJ2527" s="53">
        <v>7.7896000000000001</v>
      </c>
      <c r="AK2527" s="53">
        <v>7.6829999999999998</v>
      </c>
      <c r="AL2527" s="53">
        <v>7.8410000000000002</v>
      </c>
      <c r="AM2527" s="53">
        <v>2.7900000000000001E-2</v>
      </c>
      <c r="AN2527" s="32">
        <v>2.7199999999999998E-2</v>
      </c>
      <c r="AO2527" s="32">
        <v>2.64E-2</v>
      </c>
      <c r="AP2527" s="32">
        <v>3.2332999999999998</v>
      </c>
      <c r="AQ2527" s="32">
        <v>1.8E-3</v>
      </c>
      <c r="AR2527" s="32">
        <v>3.2326999999999999</v>
      </c>
      <c r="AS2527" s="32">
        <v>1.8E-3</v>
      </c>
      <c r="AT2527" s="32">
        <v>31.438199999999998</v>
      </c>
      <c r="AU2527" s="32">
        <v>6.9999999999999999E-4</v>
      </c>
      <c r="AV2527" s="32">
        <v>31.432700000000001</v>
      </c>
      <c r="AW2527" s="32">
        <v>8.0000000000000004E-4</v>
      </c>
      <c r="AX2527" s="32">
        <v>3.2294</v>
      </c>
      <c r="AY2527">
        <v>5.95</v>
      </c>
      <c r="AZ2527">
        <v>3.2290999999999999</v>
      </c>
      <c r="BA2527">
        <v>5.95</v>
      </c>
      <c r="BB2527">
        <v>106.9</v>
      </c>
      <c r="BC2527">
        <v>102.16</v>
      </c>
      <c r="BD2527" s="32">
        <v>6.4295999999999998</v>
      </c>
      <c r="BE2527" s="32">
        <v>6.4291</v>
      </c>
      <c r="BF2527" s="32">
        <v>33.016399999999997</v>
      </c>
      <c r="BG2527" s="32">
        <v>33.011600000000001</v>
      </c>
      <c r="BH2527" s="32">
        <v>3.2294</v>
      </c>
      <c r="BI2527" s="34">
        <v>6</v>
      </c>
      <c r="BJ2527" s="34">
        <v>0</v>
      </c>
      <c r="BK2527" s="34">
        <v>58</v>
      </c>
      <c r="BL2527" s="34">
        <v>58</v>
      </c>
      <c r="BM2527">
        <v>0</v>
      </c>
      <c r="BN2527" t="s">
        <v>3415</v>
      </c>
      <c r="BO2527" t="s">
        <v>8349</v>
      </c>
      <c r="BP2527" t="b">
        <v>1</v>
      </c>
    </row>
    <row r="2528" spans="1:68" x14ac:dyDescent="0.25">
      <c r="A2528" s="30" t="str">
        <f t="shared" si="40"/>
        <v>2016003034</v>
      </c>
      <c r="B2528" t="s">
        <v>3357</v>
      </c>
      <c r="C2528">
        <v>34</v>
      </c>
      <c r="D2528" s="65" t="s">
        <v>8688</v>
      </c>
      <c r="E2528" t="s">
        <v>90</v>
      </c>
      <c r="F2528">
        <v>1</v>
      </c>
      <c r="G2528">
        <v>2016</v>
      </c>
      <c r="H2528">
        <v>1</v>
      </c>
      <c r="I2528" s="34">
        <v>96.2</v>
      </c>
      <c r="J2528">
        <v>105</v>
      </c>
      <c r="K2528" s="32">
        <v>42.442799999999998</v>
      </c>
      <c r="L2528" s="32">
        <v>-65.488500000000002</v>
      </c>
      <c r="M2528" s="31">
        <v>42476.576550925929</v>
      </c>
      <c r="N2528" s="33">
        <v>1.98</v>
      </c>
      <c r="O2528" s="33">
        <v>49.6</v>
      </c>
      <c r="P2528" s="32">
        <v>5.0338000000000003</v>
      </c>
      <c r="Q2528" s="32">
        <v>5.0076000000000001</v>
      </c>
      <c r="R2528" s="32">
        <v>5.4302000000000001</v>
      </c>
      <c r="S2528" s="32">
        <v>6.9099999999999995E-2</v>
      </c>
      <c r="T2528" s="32">
        <v>5.0331999999999999</v>
      </c>
      <c r="U2528" s="32">
        <v>5.0071000000000003</v>
      </c>
      <c r="V2528" s="32">
        <v>5.4516999999999998</v>
      </c>
      <c r="W2528" s="32">
        <v>7.0999999999999994E-2</v>
      </c>
      <c r="X2528" s="32">
        <v>32.407400000000003</v>
      </c>
      <c r="Y2528" s="32">
        <v>32.391800000000003</v>
      </c>
      <c r="Z2528" s="32">
        <v>32.563699999999997</v>
      </c>
      <c r="AA2528" s="32">
        <v>2.7400000000000001E-2</v>
      </c>
      <c r="AB2528" s="32">
        <v>32.402099999999997</v>
      </c>
      <c r="AC2528" s="32">
        <v>32.384300000000003</v>
      </c>
      <c r="AD2528" s="32">
        <v>32.563899999999997</v>
      </c>
      <c r="AE2528" s="32">
        <v>2.7799999999999998E-2</v>
      </c>
      <c r="AF2528" s="32">
        <v>6.8739999999999997</v>
      </c>
      <c r="AG2528" s="32">
        <v>6.3019999999999996</v>
      </c>
      <c r="AH2528" s="32">
        <v>7.1059999999999999</v>
      </c>
      <c r="AI2528" s="32">
        <v>0.15160000000000001</v>
      </c>
      <c r="AJ2528" s="53">
        <v>6.8853</v>
      </c>
      <c r="AK2528" s="53">
        <v>6.2830000000000004</v>
      </c>
      <c r="AL2528" s="53">
        <v>7.1139999999999999</v>
      </c>
      <c r="AM2528" s="53">
        <v>0.15790000000000001</v>
      </c>
      <c r="AN2528" s="32">
        <v>8.5099999999999995E-2</v>
      </c>
      <c r="AO2528" s="32">
        <v>8.6800000000000002E-2</v>
      </c>
      <c r="AP2528" s="32">
        <v>5.0170000000000003</v>
      </c>
      <c r="AQ2528" s="32">
        <v>8.9999999999999998E-4</v>
      </c>
      <c r="AR2528" s="32">
        <v>5.0163000000000002</v>
      </c>
      <c r="AS2528" s="32">
        <v>1.1000000000000001E-3</v>
      </c>
      <c r="AT2528" s="32">
        <v>32.393500000000003</v>
      </c>
      <c r="AU2528" s="32">
        <v>2.5000000000000001E-3</v>
      </c>
      <c r="AV2528" s="32">
        <v>32.388100000000001</v>
      </c>
      <c r="AW2528" s="32">
        <v>3.3E-3</v>
      </c>
      <c r="AX2528" s="32">
        <v>5.0076000000000001</v>
      </c>
      <c r="AY2528">
        <v>26.79</v>
      </c>
      <c r="AZ2528">
        <v>5.0071000000000003</v>
      </c>
      <c r="BA2528">
        <v>26.79</v>
      </c>
      <c r="BB2528">
        <v>100.8</v>
      </c>
      <c r="BC2528">
        <v>96.21</v>
      </c>
      <c r="BD2528" s="32">
        <v>5.9009999999999998</v>
      </c>
      <c r="BE2528" s="32">
        <v>5.9006999999999996</v>
      </c>
      <c r="BF2528" s="32">
        <v>32.740400000000001</v>
      </c>
      <c r="BG2528" s="32">
        <v>32.735399999999998</v>
      </c>
      <c r="BH2528" s="32"/>
      <c r="BI2528" s="34"/>
      <c r="BJ2528" s="34"/>
      <c r="BK2528" s="34"/>
      <c r="BL2528" s="34"/>
      <c r="BM2528">
        <v>-1</v>
      </c>
      <c r="BN2528" t="s">
        <v>3416</v>
      </c>
      <c r="BO2528" t="s">
        <v>8350</v>
      </c>
      <c r="BP2528" t="b">
        <v>1</v>
      </c>
    </row>
    <row r="2529" spans="1:68" x14ac:dyDescent="0.25">
      <c r="A2529" s="30" t="str">
        <f t="shared" si="40"/>
        <v>2016003036</v>
      </c>
      <c r="B2529" t="s">
        <v>3357</v>
      </c>
      <c r="C2529">
        <v>36</v>
      </c>
      <c r="D2529" s="65" t="s">
        <v>8690</v>
      </c>
      <c r="E2529" t="s">
        <v>9054</v>
      </c>
      <c r="F2529">
        <v>0</v>
      </c>
      <c r="G2529">
        <v>2016</v>
      </c>
      <c r="H2529">
        <v>1</v>
      </c>
      <c r="I2529" s="34">
        <v>94.2</v>
      </c>
      <c r="J2529">
        <v>100</v>
      </c>
      <c r="K2529" s="32">
        <v>42.415300000000002</v>
      </c>
      <c r="L2529" s="32">
        <v>-65.744500000000002</v>
      </c>
      <c r="M2529" s="31">
        <v>42476.667094907411</v>
      </c>
      <c r="N2529" s="33">
        <v>0.99</v>
      </c>
      <c r="O2529" s="33">
        <v>49.6</v>
      </c>
      <c r="P2529" s="32">
        <v>3.9489999999999998</v>
      </c>
      <c r="Q2529" s="32">
        <v>3.9321000000000002</v>
      </c>
      <c r="R2529" s="32">
        <v>4.1200999999999999</v>
      </c>
      <c r="S2529" s="32">
        <v>3.6900000000000002E-2</v>
      </c>
      <c r="T2529" s="32">
        <v>3.9483999999999999</v>
      </c>
      <c r="U2529" s="32">
        <v>3.9312</v>
      </c>
      <c r="V2529" s="32">
        <v>4.1124000000000001</v>
      </c>
      <c r="W2529" s="32">
        <v>3.5799999999999998E-2</v>
      </c>
      <c r="X2529" s="32">
        <v>31.842700000000001</v>
      </c>
      <c r="Y2529" s="32">
        <v>31.831499999999998</v>
      </c>
      <c r="Z2529" s="32">
        <v>31.905100000000001</v>
      </c>
      <c r="AA2529" s="32">
        <v>1.3899999999999999E-2</v>
      </c>
      <c r="AB2529" s="32">
        <v>31.836500000000001</v>
      </c>
      <c r="AC2529" s="32">
        <v>31.825399999999998</v>
      </c>
      <c r="AD2529" s="32">
        <v>31.896100000000001</v>
      </c>
      <c r="AE2529" s="32">
        <v>1.37E-2</v>
      </c>
      <c r="AF2529" s="32">
        <v>7.4207999999999998</v>
      </c>
      <c r="AG2529" s="32">
        <v>7.3209999999999997</v>
      </c>
      <c r="AH2529" s="32">
        <v>7.569</v>
      </c>
      <c r="AI2529" s="32">
        <v>5.1999999999999998E-2</v>
      </c>
      <c r="AJ2529" s="53">
        <v>7.4585999999999997</v>
      </c>
      <c r="AK2529" s="53">
        <v>7.3550000000000004</v>
      </c>
      <c r="AL2529" s="53">
        <v>7.6079999999999997</v>
      </c>
      <c r="AM2529" s="53">
        <v>5.57E-2</v>
      </c>
      <c r="AN2529" s="32">
        <v>3.8699999999999998E-2</v>
      </c>
      <c r="AO2529" s="32">
        <v>3.6999999999999998E-2</v>
      </c>
      <c r="AP2529" s="32">
        <v>3.9361000000000002</v>
      </c>
      <c r="AQ2529" s="32">
        <v>8.0000000000000004E-4</v>
      </c>
      <c r="AR2529" s="32">
        <v>3.9358</v>
      </c>
      <c r="AS2529" s="32">
        <v>8.0000000000000004E-4</v>
      </c>
      <c r="AT2529" s="32">
        <v>31.833100000000002</v>
      </c>
      <c r="AU2529" s="32">
        <v>1.1000000000000001E-3</v>
      </c>
      <c r="AV2529" s="32">
        <v>31.827100000000002</v>
      </c>
      <c r="AW2529" s="32">
        <v>1E-3</v>
      </c>
      <c r="AX2529" s="32">
        <v>3.9321000000000002</v>
      </c>
      <c r="AY2529">
        <v>10.91</v>
      </c>
      <c r="AZ2529">
        <v>3.9312</v>
      </c>
      <c r="BA2529">
        <v>10.91</v>
      </c>
      <c r="BB2529">
        <v>100</v>
      </c>
      <c r="BD2529" s="32"/>
      <c r="BE2529" s="32"/>
      <c r="BF2529" s="32"/>
      <c r="BG2529" s="32"/>
      <c r="BH2529" s="32">
        <v>3.9321000000000002</v>
      </c>
      <c r="BI2529" s="34">
        <v>11</v>
      </c>
      <c r="BJ2529" s="34">
        <v>0</v>
      </c>
      <c r="BK2529" s="34">
        <v>47</v>
      </c>
      <c r="BL2529" s="34">
        <v>47</v>
      </c>
      <c r="BM2529">
        <v>0</v>
      </c>
      <c r="BN2529" t="s">
        <v>3417</v>
      </c>
      <c r="BO2529" t="s">
        <v>8351</v>
      </c>
      <c r="BP2529" t="b">
        <v>1</v>
      </c>
    </row>
    <row r="2530" spans="1:68" x14ac:dyDescent="0.25">
      <c r="A2530" s="30" t="str">
        <f t="shared" si="40"/>
        <v>2016003038</v>
      </c>
      <c r="B2530" t="s">
        <v>3357</v>
      </c>
      <c r="C2530">
        <v>38</v>
      </c>
      <c r="D2530" s="65" t="s">
        <v>8692</v>
      </c>
      <c r="E2530" t="s">
        <v>9053</v>
      </c>
      <c r="F2530">
        <v>0</v>
      </c>
      <c r="G2530">
        <v>2016</v>
      </c>
      <c r="H2530">
        <v>1</v>
      </c>
      <c r="I2530" s="34">
        <v>199.3</v>
      </c>
      <c r="J2530">
        <v>210</v>
      </c>
      <c r="K2530" s="32">
        <v>42.332000000000001</v>
      </c>
      <c r="L2530" s="32">
        <v>-65.827699999999993</v>
      </c>
      <c r="M2530" s="31">
        <v>42476.741006944445</v>
      </c>
      <c r="N2530" s="33">
        <v>0.99</v>
      </c>
      <c r="O2530" s="33">
        <v>49.6</v>
      </c>
      <c r="P2530" s="32">
        <v>4.7304000000000004</v>
      </c>
      <c r="Q2530" s="32">
        <v>4.6426999999999996</v>
      </c>
      <c r="R2530" s="32">
        <v>4.9565000000000001</v>
      </c>
      <c r="S2530" s="32">
        <v>0.10630000000000001</v>
      </c>
      <c r="T2530" s="32">
        <v>4.7290000000000001</v>
      </c>
      <c r="U2530" s="32">
        <v>4.6422999999999996</v>
      </c>
      <c r="V2530" s="32">
        <v>4.952</v>
      </c>
      <c r="W2530" s="32">
        <v>0.1053</v>
      </c>
      <c r="X2530" s="32">
        <v>32.191000000000003</v>
      </c>
      <c r="Y2530" s="32">
        <v>32.148499999999999</v>
      </c>
      <c r="Z2530" s="32">
        <v>32.295400000000001</v>
      </c>
      <c r="AA2530" s="32">
        <v>4.9399999999999999E-2</v>
      </c>
      <c r="AB2530" s="32">
        <v>32.1845</v>
      </c>
      <c r="AC2530" s="32">
        <v>32.142499999999998</v>
      </c>
      <c r="AD2530" s="32">
        <v>32.287300000000002</v>
      </c>
      <c r="AE2530" s="32">
        <v>4.8899999999999999E-2</v>
      </c>
      <c r="AF2530" s="32">
        <v>7.2770999999999999</v>
      </c>
      <c r="AG2530" s="32">
        <v>7.1909999999999998</v>
      </c>
      <c r="AH2530" s="32">
        <v>7.327</v>
      </c>
      <c r="AI2530" s="32">
        <v>3.5999999999999997E-2</v>
      </c>
      <c r="AJ2530" s="53">
        <v>7.2939999999999996</v>
      </c>
      <c r="AK2530" s="53">
        <v>7.2039999999999997</v>
      </c>
      <c r="AL2530" s="53">
        <v>7.359</v>
      </c>
      <c r="AM2530" s="53">
        <v>0.04</v>
      </c>
      <c r="AN2530" s="32">
        <v>8.1100000000000005E-2</v>
      </c>
      <c r="AO2530" s="32">
        <v>8.0399999999999999E-2</v>
      </c>
      <c r="AP2530" s="32">
        <v>4.6448999999999998</v>
      </c>
      <c r="AQ2530" s="32">
        <v>1.6999999999999999E-3</v>
      </c>
      <c r="AR2530" s="32">
        <v>4.6440000000000001</v>
      </c>
      <c r="AS2530" s="32">
        <v>1.1000000000000001E-3</v>
      </c>
      <c r="AT2530" s="32">
        <v>32.150199999999998</v>
      </c>
      <c r="AU2530" s="32">
        <v>1E-3</v>
      </c>
      <c r="AV2530" s="32">
        <v>32.143999999999998</v>
      </c>
      <c r="AW2530" s="32">
        <v>8.9999999999999998E-4</v>
      </c>
      <c r="AX2530" s="32">
        <v>4.6426999999999996</v>
      </c>
      <c r="AY2530">
        <v>2.98</v>
      </c>
      <c r="AZ2530">
        <v>4.6422999999999996</v>
      </c>
      <c r="BA2530">
        <v>2.98</v>
      </c>
      <c r="BB2530">
        <v>200</v>
      </c>
      <c r="BC2530">
        <v>199.32</v>
      </c>
      <c r="BD2530" s="32">
        <v>10.177</v>
      </c>
      <c r="BE2530" s="32">
        <v>10.176500000000001</v>
      </c>
      <c r="BF2530" s="32">
        <v>35.253599999999999</v>
      </c>
      <c r="BG2530" s="32">
        <v>35.249499999999998</v>
      </c>
      <c r="BH2530" s="32"/>
      <c r="BI2530" s="34"/>
      <c r="BJ2530" s="34"/>
      <c r="BK2530" s="34"/>
      <c r="BL2530" s="34"/>
      <c r="BM2530">
        <v>-1</v>
      </c>
      <c r="BN2530" t="s">
        <v>3418</v>
      </c>
      <c r="BO2530" t="s">
        <v>8352</v>
      </c>
      <c r="BP2530" t="b">
        <v>1</v>
      </c>
    </row>
    <row r="2531" spans="1:68" x14ac:dyDescent="0.25">
      <c r="A2531" s="30" t="str">
        <f t="shared" si="40"/>
        <v>2016003039</v>
      </c>
      <c r="B2531" t="s">
        <v>3357</v>
      </c>
      <c r="C2531">
        <v>39</v>
      </c>
      <c r="D2531" s="65" t="s">
        <v>8693</v>
      </c>
      <c r="E2531" t="s">
        <v>9045</v>
      </c>
      <c r="F2531">
        <v>0</v>
      </c>
      <c r="G2531">
        <v>2016</v>
      </c>
      <c r="H2531">
        <v>1</v>
      </c>
      <c r="I2531" s="34">
        <v>213.2</v>
      </c>
      <c r="J2531">
        <v>215</v>
      </c>
      <c r="K2531" s="32">
        <v>42.3078</v>
      </c>
      <c r="L2531" s="32">
        <v>-65.844999999999999</v>
      </c>
      <c r="M2531" s="31">
        <v>42476.822696759256</v>
      </c>
      <c r="N2531" s="33">
        <v>1.98</v>
      </c>
      <c r="O2531" s="33">
        <v>49.6</v>
      </c>
      <c r="P2531" s="32">
        <v>4.8324999999999996</v>
      </c>
      <c r="Q2531" s="32">
        <v>4.7542</v>
      </c>
      <c r="R2531" s="32">
        <v>5.0598000000000001</v>
      </c>
      <c r="S2531" s="32">
        <v>0.1018</v>
      </c>
      <c r="T2531" s="32">
        <v>4.8318000000000003</v>
      </c>
      <c r="U2531" s="32">
        <v>4.7538999999999998</v>
      </c>
      <c r="V2531" s="32">
        <v>5.0572999999999997</v>
      </c>
      <c r="W2531" s="32">
        <v>0.10199999999999999</v>
      </c>
      <c r="X2531" s="32">
        <v>32.246099999999998</v>
      </c>
      <c r="Y2531" s="32">
        <v>32.213200000000001</v>
      </c>
      <c r="Z2531" s="32">
        <v>32.345799999999997</v>
      </c>
      <c r="AA2531" s="32">
        <v>4.4400000000000002E-2</v>
      </c>
      <c r="AB2531" s="32">
        <v>32.239899999999999</v>
      </c>
      <c r="AC2531" s="32">
        <v>32.206899999999997</v>
      </c>
      <c r="AD2531" s="32">
        <v>32.338700000000003</v>
      </c>
      <c r="AE2531" s="32">
        <v>4.4400000000000002E-2</v>
      </c>
      <c r="AF2531" s="32">
        <v>7.1</v>
      </c>
      <c r="AG2531" s="32">
        <v>7.0350000000000001</v>
      </c>
      <c r="AH2531" s="32">
        <v>7.1580000000000004</v>
      </c>
      <c r="AI2531" s="32">
        <v>3.1099999999999999E-2</v>
      </c>
      <c r="AJ2531" s="53">
        <v>7.1056999999999997</v>
      </c>
      <c r="AK2531" s="53">
        <v>7.0389999999999997</v>
      </c>
      <c r="AL2531" s="53">
        <v>7.1710000000000003</v>
      </c>
      <c r="AM2531" s="53">
        <v>3.1300000000000001E-2</v>
      </c>
      <c r="AN2531" s="32">
        <v>6.2399999999999997E-2</v>
      </c>
      <c r="AO2531" s="32">
        <v>6.2600000000000003E-2</v>
      </c>
      <c r="AP2531" s="32">
        <v>4.7957999999999998</v>
      </c>
      <c r="AQ2531" s="32">
        <v>5.9999999999999995E-4</v>
      </c>
      <c r="AR2531" s="32">
        <v>4.7953999999999999</v>
      </c>
      <c r="AS2531" s="32">
        <v>5.0000000000000001E-4</v>
      </c>
      <c r="AT2531" s="32">
        <v>32.225099999999998</v>
      </c>
      <c r="AU2531" s="32">
        <v>2.9999999999999997E-4</v>
      </c>
      <c r="AV2531" s="32">
        <v>32.219099999999997</v>
      </c>
      <c r="AW2531" s="32">
        <v>2.9999999999999997E-4</v>
      </c>
      <c r="AX2531" s="32">
        <v>4.7542</v>
      </c>
      <c r="AY2531">
        <v>20.83</v>
      </c>
      <c r="AZ2531">
        <v>4.7538999999999998</v>
      </c>
      <c r="BA2531">
        <v>20.83</v>
      </c>
      <c r="BB2531">
        <v>217</v>
      </c>
      <c r="BC2531">
        <v>213.2</v>
      </c>
      <c r="BD2531" s="32">
        <v>10.1503</v>
      </c>
      <c r="BE2531" s="32">
        <v>10.147600000000001</v>
      </c>
      <c r="BF2531" s="32">
        <v>35.262</v>
      </c>
      <c r="BG2531" s="32">
        <v>35.257800000000003</v>
      </c>
      <c r="BH2531" s="32"/>
      <c r="BI2531" s="34"/>
      <c r="BJ2531" s="34"/>
      <c r="BK2531" s="34"/>
      <c r="BL2531" s="34"/>
      <c r="BM2531">
        <v>-1</v>
      </c>
      <c r="BN2531" t="s">
        <v>3419</v>
      </c>
      <c r="BO2531" t="s">
        <v>8353</v>
      </c>
      <c r="BP2531" t="b">
        <v>1</v>
      </c>
    </row>
    <row r="2532" spans="1:68" x14ac:dyDescent="0.25">
      <c r="A2532" s="30" t="str">
        <f t="shared" si="40"/>
        <v>2016003041</v>
      </c>
      <c r="B2532" t="s">
        <v>3357</v>
      </c>
      <c r="C2532">
        <v>41</v>
      </c>
      <c r="D2532" s="65" t="s">
        <v>8695</v>
      </c>
      <c r="E2532" t="s">
        <v>9052</v>
      </c>
      <c r="F2532">
        <v>0</v>
      </c>
      <c r="G2532">
        <v>2016</v>
      </c>
      <c r="H2532">
        <v>1</v>
      </c>
      <c r="I2532" s="34">
        <v>224.1</v>
      </c>
      <c r="J2532">
        <v>230</v>
      </c>
      <c r="K2532" s="32">
        <v>42.270200000000003</v>
      </c>
      <c r="L2532" s="32">
        <v>-65.871700000000004</v>
      </c>
      <c r="M2532" s="31">
        <v>42477.446701388886</v>
      </c>
      <c r="N2532" s="33">
        <v>1.98</v>
      </c>
      <c r="O2532" s="33">
        <v>49.6</v>
      </c>
      <c r="P2532" s="32">
        <v>6.1242000000000001</v>
      </c>
      <c r="Q2532" s="32">
        <v>6.0968</v>
      </c>
      <c r="R2532" s="32">
        <v>6.1742999999999997</v>
      </c>
      <c r="S2532" s="32">
        <v>2.2599999999999999E-2</v>
      </c>
      <c r="T2532" s="32">
        <v>6.1234999999999999</v>
      </c>
      <c r="U2532" s="32">
        <v>6.0963000000000003</v>
      </c>
      <c r="V2532" s="32">
        <v>6.1734999999999998</v>
      </c>
      <c r="W2532" s="32">
        <v>2.23E-2</v>
      </c>
      <c r="X2532" s="32">
        <v>32.852499999999999</v>
      </c>
      <c r="Y2532" s="32">
        <v>32.842799999999997</v>
      </c>
      <c r="Z2532" s="32">
        <v>32.870399999999997</v>
      </c>
      <c r="AA2532" s="32">
        <v>7.7000000000000002E-3</v>
      </c>
      <c r="AB2532" s="32">
        <v>32.846699999999998</v>
      </c>
      <c r="AC2532" s="32">
        <v>32.8371</v>
      </c>
      <c r="AD2532" s="32">
        <v>32.864400000000003</v>
      </c>
      <c r="AE2532" s="32">
        <v>7.6E-3</v>
      </c>
      <c r="AF2532" s="32">
        <v>6.4801000000000002</v>
      </c>
      <c r="AG2532" s="32">
        <v>6.43</v>
      </c>
      <c r="AH2532" s="32">
        <v>6.5789999999999997</v>
      </c>
      <c r="AI2532" s="32">
        <v>4.6699999999999998E-2</v>
      </c>
      <c r="AJ2532" s="53">
        <v>6.4623999999999997</v>
      </c>
      <c r="AK2532" s="53">
        <v>6.4320000000000004</v>
      </c>
      <c r="AL2532" s="53">
        <v>6.51</v>
      </c>
      <c r="AM2532" s="53">
        <v>1.6400000000000001E-2</v>
      </c>
      <c r="AN2532" s="32">
        <v>1.18E-2</v>
      </c>
      <c r="AO2532" s="32">
        <v>1.17E-2</v>
      </c>
      <c r="AP2532" s="32">
        <v>6.1012000000000004</v>
      </c>
      <c r="AQ2532" s="32">
        <v>1.6000000000000001E-3</v>
      </c>
      <c r="AR2532" s="32">
        <v>6.1007999999999996</v>
      </c>
      <c r="AS2532" s="32">
        <v>1.9E-3</v>
      </c>
      <c r="AT2532" s="32">
        <v>32.843200000000003</v>
      </c>
      <c r="AU2532" s="32">
        <v>4.0000000000000002E-4</v>
      </c>
      <c r="AV2532" s="32">
        <v>32.837499999999999</v>
      </c>
      <c r="AW2532" s="32">
        <v>2.9999999999999997E-4</v>
      </c>
      <c r="AX2532" s="32">
        <v>6.0968</v>
      </c>
      <c r="AY2532">
        <v>8.93</v>
      </c>
      <c r="AZ2532">
        <v>6.0963000000000003</v>
      </c>
      <c r="BA2532">
        <v>8.93</v>
      </c>
      <c r="BB2532">
        <v>229</v>
      </c>
      <c r="BC2532">
        <v>224.1</v>
      </c>
      <c r="BD2532" s="32">
        <v>10.1342</v>
      </c>
      <c r="BE2532" s="32">
        <v>10.132199999999999</v>
      </c>
      <c r="BF2532" s="32">
        <v>35.258000000000003</v>
      </c>
      <c r="BG2532" s="32">
        <v>35.253399999999999</v>
      </c>
      <c r="BH2532" s="32"/>
      <c r="BI2532" s="34"/>
      <c r="BJ2532" s="34"/>
      <c r="BK2532" s="34"/>
      <c r="BL2532" s="34"/>
      <c r="BM2532">
        <v>-1</v>
      </c>
      <c r="BN2532" t="s">
        <v>3420</v>
      </c>
      <c r="BO2532" t="s">
        <v>8354</v>
      </c>
      <c r="BP2532" t="b">
        <v>1</v>
      </c>
    </row>
    <row r="2533" spans="1:68" x14ac:dyDescent="0.25">
      <c r="A2533" s="30" t="str">
        <f t="shared" si="40"/>
        <v>2016003042</v>
      </c>
      <c r="B2533" t="s">
        <v>3357</v>
      </c>
      <c r="C2533">
        <v>42</v>
      </c>
      <c r="D2533" s="65" t="s">
        <v>8696</v>
      </c>
      <c r="E2533" t="s">
        <v>9046</v>
      </c>
      <c r="F2533">
        <v>0</v>
      </c>
      <c r="G2533">
        <v>2016</v>
      </c>
      <c r="H2533">
        <v>1</v>
      </c>
      <c r="I2533" s="34">
        <v>235</v>
      </c>
      <c r="J2533">
        <v>235</v>
      </c>
      <c r="K2533" s="32">
        <v>42.230499999999999</v>
      </c>
      <c r="L2533" s="32">
        <v>-65.900700000000001</v>
      </c>
      <c r="M2533" s="31">
        <v>42477.500451388885</v>
      </c>
      <c r="N2533" s="33">
        <v>2.98</v>
      </c>
      <c r="O2533" s="33">
        <v>49.6</v>
      </c>
      <c r="P2533" s="32">
        <v>6.7446999999999999</v>
      </c>
      <c r="Q2533" s="32">
        <v>6.6124999999999998</v>
      </c>
      <c r="R2533" s="32">
        <v>6.9291999999999998</v>
      </c>
      <c r="S2533" s="32">
        <v>0.12870000000000001</v>
      </c>
      <c r="T2533" s="32">
        <v>6.7439999999999998</v>
      </c>
      <c r="U2533" s="32">
        <v>6.6124000000000001</v>
      </c>
      <c r="V2533" s="32">
        <v>6.9280999999999997</v>
      </c>
      <c r="W2533" s="32">
        <v>0.12870000000000001</v>
      </c>
      <c r="X2533" s="32">
        <v>33.068800000000003</v>
      </c>
      <c r="Y2533" s="32">
        <v>33.017899999999997</v>
      </c>
      <c r="Z2533" s="32">
        <v>33.141599999999997</v>
      </c>
      <c r="AA2533" s="32">
        <v>5.04E-2</v>
      </c>
      <c r="AB2533" s="32">
        <v>33.0627</v>
      </c>
      <c r="AC2533" s="32">
        <v>33.012</v>
      </c>
      <c r="AD2533" s="32">
        <v>33.134900000000002</v>
      </c>
      <c r="AE2533" s="32">
        <v>5.0299999999999997E-2</v>
      </c>
      <c r="AF2533" s="32">
        <v>6.5731999999999999</v>
      </c>
      <c r="AG2533" s="32">
        <v>6.4820000000000002</v>
      </c>
      <c r="AH2533" s="32">
        <v>6.6619999999999999</v>
      </c>
      <c r="AI2533" s="32">
        <v>6.6799999999999998E-2</v>
      </c>
      <c r="AJ2533" s="53">
        <v>6.5826000000000002</v>
      </c>
      <c r="AK2533" s="53">
        <v>6.48</v>
      </c>
      <c r="AL2533" s="53">
        <v>6.68</v>
      </c>
      <c r="AM2533" s="53">
        <v>6.9800000000000001E-2</v>
      </c>
      <c r="AN2533" s="32">
        <v>5.4699999999999999E-2</v>
      </c>
      <c r="AO2533" s="32">
        <v>5.4100000000000002E-2</v>
      </c>
      <c r="AP2533" s="32">
        <v>6.6144999999999996</v>
      </c>
      <c r="AQ2533" s="32">
        <v>5.9999999999999995E-4</v>
      </c>
      <c r="AR2533" s="32">
        <v>6.6138000000000003</v>
      </c>
      <c r="AS2533" s="32">
        <v>5.9999999999999995E-4</v>
      </c>
      <c r="AT2533" s="32">
        <v>33.019500000000001</v>
      </c>
      <c r="AU2533" s="32">
        <v>2.0000000000000001E-4</v>
      </c>
      <c r="AV2533" s="32">
        <v>33.013800000000003</v>
      </c>
      <c r="AW2533" s="32">
        <v>2.0000000000000001E-4</v>
      </c>
      <c r="AX2533" s="32">
        <v>6.6124999999999998</v>
      </c>
      <c r="AY2533">
        <v>13.89</v>
      </c>
      <c r="AZ2533">
        <v>6.6124000000000001</v>
      </c>
      <c r="BA2533">
        <v>13.89</v>
      </c>
      <c r="BB2533">
        <v>238</v>
      </c>
      <c r="BC2533">
        <v>235</v>
      </c>
      <c r="BD2533" s="32">
        <v>9.8998000000000008</v>
      </c>
      <c r="BE2533" s="32">
        <v>9.8996999999999993</v>
      </c>
      <c r="BF2533" s="32">
        <v>35.211300000000001</v>
      </c>
      <c r="BG2533" s="32">
        <v>35.206099999999999</v>
      </c>
      <c r="BH2533" s="32"/>
      <c r="BI2533" s="34"/>
      <c r="BJ2533" s="34"/>
      <c r="BK2533" s="34"/>
      <c r="BL2533" s="34"/>
      <c r="BM2533">
        <v>-1</v>
      </c>
      <c r="BN2533" t="s">
        <v>3421</v>
      </c>
      <c r="BO2533" t="s">
        <v>8355</v>
      </c>
      <c r="BP2533" t="b">
        <v>1</v>
      </c>
    </row>
    <row r="2534" spans="1:68" x14ac:dyDescent="0.25">
      <c r="A2534" s="30" t="str">
        <f t="shared" si="40"/>
        <v>2016003044</v>
      </c>
      <c r="B2534" t="s">
        <v>3357</v>
      </c>
      <c r="C2534">
        <v>44</v>
      </c>
      <c r="D2534" s="65" t="s">
        <v>8698</v>
      </c>
      <c r="E2534" t="s">
        <v>9051</v>
      </c>
      <c r="F2534">
        <v>0</v>
      </c>
      <c r="G2534">
        <v>2016</v>
      </c>
      <c r="H2534">
        <v>1</v>
      </c>
      <c r="I2534" s="34">
        <v>220.1</v>
      </c>
      <c r="J2534">
        <v>225</v>
      </c>
      <c r="K2534" s="32">
        <v>42.188499999999998</v>
      </c>
      <c r="L2534" s="32">
        <v>-65.939700000000002</v>
      </c>
      <c r="M2534" s="31">
        <v>42477.569525462961</v>
      </c>
      <c r="N2534" s="33">
        <v>4.96</v>
      </c>
      <c r="O2534" s="33">
        <v>49.6</v>
      </c>
      <c r="P2534" s="32">
        <v>6.3981000000000003</v>
      </c>
      <c r="Q2534" s="32">
        <v>6.2432999999999996</v>
      </c>
      <c r="R2534" s="32">
        <v>6.5570000000000004</v>
      </c>
      <c r="S2534" s="32">
        <v>9.7900000000000001E-2</v>
      </c>
      <c r="T2534" s="32">
        <v>6.3967999999999998</v>
      </c>
      <c r="U2534" s="32">
        <v>6.2405999999999997</v>
      </c>
      <c r="V2534" s="32">
        <v>6.5564</v>
      </c>
      <c r="W2534" s="32">
        <v>9.8599999999999993E-2</v>
      </c>
      <c r="X2534" s="32">
        <v>32.954000000000001</v>
      </c>
      <c r="Y2534" s="32">
        <v>32.884599999999999</v>
      </c>
      <c r="Z2534" s="32">
        <v>33.021299999999997</v>
      </c>
      <c r="AA2534" s="32">
        <v>4.36E-2</v>
      </c>
      <c r="AB2534" s="32">
        <v>32.947499999999998</v>
      </c>
      <c r="AC2534" s="32">
        <v>32.877899999999997</v>
      </c>
      <c r="AD2534" s="32">
        <v>33.015099999999997</v>
      </c>
      <c r="AE2534" s="32">
        <v>4.3900000000000002E-2</v>
      </c>
      <c r="AF2534" s="32">
        <v>6.6346999999999996</v>
      </c>
      <c r="AG2534" s="32">
        <v>6.5460000000000003</v>
      </c>
      <c r="AH2534" s="32">
        <v>6.7249999999999996</v>
      </c>
      <c r="AI2534" s="32">
        <v>5.0599999999999999E-2</v>
      </c>
      <c r="AJ2534" s="53">
        <v>6.6435000000000004</v>
      </c>
      <c r="AK2534" s="53">
        <v>6.5540000000000003</v>
      </c>
      <c r="AL2534" s="53">
        <v>6.7569999999999997</v>
      </c>
      <c r="AM2534" s="53">
        <v>5.3400000000000003E-2</v>
      </c>
      <c r="AN2534" s="32">
        <v>5.4399999999999997E-2</v>
      </c>
      <c r="AO2534" s="32">
        <v>5.7000000000000002E-2</v>
      </c>
      <c r="AP2534" s="32">
        <v>6.3105000000000002</v>
      </c>
      <c r="AQ2534" s="32">
        <v>0</v>
      </c>
      <c r="AR2534" s="32">
        <v>6.2930999999999999</v>
      </c>
      <c r="AS2534" s="32">
        <v>0</v>
      </c>
      <c r="AT2534" s="32">
        <v>32.912300000000002</v>
      </c>
      <c r="AU2534" s="32">
        <v>0</v>
      </c>
      <c r="AV2534" s="32">
        <v>32.900100000000002</v>
      </c>
      <c r="AW2534" s="32">
        <v>0</v>
      </c>
      <c r="AX2534" s="32">
        <v>6.2432999999999996</v>
      </c>
      <c r="AY2534">
        <v>17.86</v>
      </c>
      <c r="AZ2534">
        <v>6.2405999999999997</v>
      </c>
      <c r="BA2534">
        <v>18.850000000000001</v>
      </c>
      <c r="BB2534">
        <v>228</v>
      </c>
      <c r="BC2534">
        <v>220.14</v>
      </c>
      <c r="BD2534" s="32">
        <v>9.8336000000000006</v>
      </c>
      <c r="BE2534" s="32">
        <v>9.8335000000000008</v>
      </c>
      <c r="BF2534" s="32">
        <v>35.200099999999999</v>
      </c>
      <c r="BG2534" s="32">
        <v>35.194800000000001</v>
      </c>
      <c r="BH2534" s="32"/>
      <c r="BI2534" s="34"/>
      <c r="BJ2534" s="34"/>
      <c r="BK2534" s="34"/>
      <c r="BL2534" s="34"/>
      <c r="BM2534">
        <v>-1</v>
      </c>
      <c r="BN2534" t="s">
        <v>3422</v>
      </c>
      <c r="BO2534" t="s">
        <v>8356</v>
      </c>
      <c r="BP2534" t="b">
        <v>1</v>
      </c>
    </row>
    <row r="2535" spans="1:68" x14ac:dyDescent="0.25">
      <c r="A2535" s="30" t="str">
        <f t="shared" si="40"/>
        <v>2016003045</v>
      </c>
      <c r="B2535" t="s">
        <v>3357</v>
      </c>
      <c r="C2535">
        <v>45</v>
      </c>
      <c r="D2535" s="65" t="s">
        <v>8699</v>
      </c>
      <c r="E2535" t="s">
        <v>9047</v>
      </c>
      <c r="F2535">
        <v>0</v>
      </c>
      <c r="G2535">
        <v>2016</v>
      </c>
      <c r="H2535">
        <v>1</v>
      </c>
      <c r="I2535" s="34">
        <v>219.1</v>
      </c>
      <c r="J2535">
        <v>225</v>
      </c>
      <c r="K2535" s="32">
        <v>42.161700000000003</v>
      </c>
      <c r="L2535" s="32">
        <v>-65.967299999999994</v>
      </c>
      <c r="M2535" s="31">
        <v>42477.639456018522</v>
      </c>
      <c r="N2535" s="33">
        <v>1.98</v>
      </c>
      <c r="O2535" s="33">
        <v>49.6</v>
      </c>
      <c r="P2535" s="32">
        <v>5.5721999999999996</v>
      </c>
      <c r="Q2535" s="32">
        <v>5.3979999999999997</v>
      </c>
      <c r="R2535" s="32">
        <v>5.7449000000000003</v>
      </c>
      <c r="S2535" s="32">
        <v>0.1331</v>
      </c>
      <c r="T2535" s="32">
        <v>5.5720000000000001</v>
      </c>
      <c r="U2535" s="32">
        <v>5.3975999999999997</v>
      </c>
      <c r="V2535" s="32">
        <v>5.7442000000000002</v>
      </c>
      <c r="W2535" s="32">
        <v>0.1326</v>
      </c>
      <c r="X2535" s="32">
        <v>32.565199999999997</v>
      </c>
      <c r="Y2535" s="32">
        <v>32.478299999999997</v>
      </c>
      <c r="Z2535" s="32">
        <v>32.650399999999998</v>
      </c>
      <c r="AA2535" s="32">
        <v>6.5699999999999995E-2</v>
      </c>
      <c r="AB2535" s="32">
        <v>32.558700000000002</v>
      </c>
      <c r="AC2535" s="32">
        <v>32.471800000000002</v>
      </c>
      <c r="AD2535" s="32">
        <v>32.643599999999999</v>
      </c>
      <c r="AE2535" s="32">
        <v>6.5600000000000006E-2</v>
      </c>
      <c r="AF2535" s="32">
        <v>6.9493</v>
      </c>
      <c r="AG2535" s="32">
        <v>6.859</v>
      </c>
      <c r="AH2535" s="32">
        <v>7.0330000000000004</v>
      </c>
      <c r="AI2535" s="32">
        <v>6.9000000000000006E-2</v>
      </c>
      <c r="AJ2535" s="53">
        <v>6.9520999999999997</v>
      </c>
      <c r="AK2535" s="53">
        <v>6.8559999999999999</v>
      </c>
      <c r="AL2535" s="53">
        <v>7.077</v>
      </c>
      <c r="AM2535" s="53">
        <v>6.9400000000000003E-2</v>
      </c>
      <c r="AN2535" s="32">
        <v>6.2399999999999997E-2</v>
      </c>
      <c r="AO2535" s="32">
        <v>6.1899999999999997E-2</v>
      </c>
      <c r="AP2535" s="32">
        <v>5.5194999999999999</v>
      </c>
      <c r="AQ2535" s="32">
        <v>9.7999999999999997E-3</v>
      </c>
      <c r="AR2535" s="32">
        <v>5.5145</v>
      </c>
      <c r="AS2535" s="32">
        <v>1.9699999999999999E-2</v>
      </c>
      <c r="AT2535" s="32">
        <v>32.536999999999999</v>
      </c>
      <c r="AU2535" s="32">
        <v>2.3E-3</v>
      </c>
      <c r="AV2535" s="32">
        <v>32.527999999999999</v>
      </c>
      <c r="AW2535" s="32">
        <v>7.7999999999999996E-3</v>
      </c>
      <c r="AX2535" s="32">
        <v>5.3979999999999997</v>
      </c>
      <c r="AY2535">
        <v>10.91</v>
      </c>
      <c r="AZ2535">
        <v>5.3975999999999997</v>
      </c>
      <c r="BA2535">
        <v>10.91</v>
      </c>
      <c r="BB2535">
        <v>225</v>
      </c>
      <c r="BC2535">
        <v>219.15</v>
      </c>
      <c r="BD2535" s="32">
        <v>9.9964999999999993</v>
      </c>
      <c r="BE2535" s="32">
        <v>9.9964999999999993</v>
      </c>
      <c r="BF2535" s="32">
        <v>35.198500000000003</v>
      </c>
      <c r="BG2535" s="32">
        <v>35.192999999999998</v>
      </c>
      <c r="BH2535" s="32"/>
      <c r="BI2535" s="34"/>
      <c r="BJ2535" s="34"/>
      <c r="BK2535" s="34"/>
      <c r="BL2535" s="34"/>
      <c r="BM2535">
        <v>-1</v>
      </c>
      <c r="BN2535" t="s">
        <v>3423</v>
      </c>
      <c r="BO2535" t="s">
        <v>8357</v>
      </c>
      <c r="BP2535" t="b">
        <v>1</v>
      </c>
    </row>
    <row r="2536" spans="1:68" x14ac:dyDescent="0.25">
      <c r="A2536" s="30" t="str">
        <f t="shared" si="40"/>
        <v>2016003047</v>
      </c>
      <c r="B2536" t="s">
        <v>3357</v>
      </c>
      <c r="C2536">
        <v>47</v>
      </c>
      <c r="D2536" s="65" t="s">
        <v>8701</v>
      </c>
      <c r="E2536" t="s">
        <v>9050</v>
      </c>
      <c r="F2536">
        <v>0</v>
      </c>
      <c r="G2536">
        <v>2016</v>
      </c>
      <c r="H2536">
        <v>1</v>
      </c>
      <c r="I2536" s="34">
        <v>203.3</v>
      </c>
      <c r="J2536">
        <v>210</v>
      </c>
      <c r="K2536" s="32">
        <v>42.122300000000003</v>
      </c>
      <c r="L2536" s="32">
        <v>-66.033199999999994</v>
      </c>
      <c r="M2536" s="31">
        <v>42477.769803240742</v>
      </c>
      <c r="N2536" s="33">
        <v>1.98</v>
      </c>
      <c r="O2536" s="33">
        <v>49.6</v>
      </c>
      <c r="P2536" s="32">
        <v>5.9687000000000001</v>
      </c>
      <c r="Q2536" s="32">
        <v>5.7732999999999999</v>
      </c>
      <c r="R2536" s="32">
        <v>6.7828999999999997</v>
      </c>
      <c r="S2536" s="32">
        <v>0.26769999999999999</v>
      </c>
      <c r="T2536" s="32">
        <v>5.9683000000000002</v>
      </c>
      <c r="U2536" s="32">
        <v>5.7725999999999997</v>
      </c>
      <c r="V2536" s="32">
        <v>6.7812000000000001</v>
      </c>
      <c r="W2536" s="32">
        <v>0.2671</v>
      </c>
      <c r="X2536" s="32">
        <v>32.588999999999999</v>
      </c>
      <c r="Y2536" s="32">
        <v>32.422699999999999</v>
      </c>
      <c r="Z2536" s="32">
        <v>33.173299999999998</v>
      </c>
      <c r="AA2536" s="32">
        <v>0.2087</v>
      </c>
      <c r="AB2536" s="32">
        <v>32.582700000000003</v>
      </c>
      <c r="AC2536" s="32">
        <v>32.415100000000002</v>
      </c>
      <c r="AD2536" s="32">
        <v>33.165999999999997</v>
      </c>
      <c r="AE2536" s="32">
        <v>0.20849999999999999</v>
      </c>
      <c r="AF2536" s="32">
        <v>7.0728</v>
      </c>
      <c r="AG2536" s="32">
        <v>6.1319999999999997</v>
      </c>
      <c r="AH2536" s="32">
        <v>7.2859999999999996</v>
      </c>
      <c r="AI2536" s="32">
        <v>0.29849999999999999</v>
      </c>
      <c r="AJ2536" s="53">
        <v>7.0708000000000002</v>
      </c>
      <c r="AK2536" s="53">
        <v>6.1239999999999997</v>
      </c>
      <c r="AL2536" s="53">
        <v>7.3239999999999998</v>
      </c>
      <c r="AM2536" s="53">
        <v>0.30020000000000002</v>
      </c>
      <c r="AN2536" s="32">
        <v>0.46210000000000001</v>
      </c>
      <c r="AO2536" s="32">
        <v>0.4627</v>
      </c>
      <c r="AP2536" s="32">
        <v>5.7747999999999999</v>
      </c>
      <c r="AQ2536" s="32">
        <v>4.0000000000000002E-4</v>
      </c>
      <c r="AR2536" s="32">
        <v>5.7743000000000002</v>
      </c>
      <c r="AS2536" s="32">
        <v>5.0000000000000001E-4</v>
      </c>
      <c r="AT2536" s="32">
        <v>32.424500000000002</v>
      </c>
      <c r="AU2536" s="32">
        <v>1.8E-3</v>
      </c>
      <c r="AV2536" s="32">
        <v>32.417499999999997</v>
      </c>
      <c r="AW2536" s="32">
        <v>1.8E-3</v>
      </c>
      <c r="AX2536" s="32">
        <v>5.7732999999999999</v>
      </c>
      <c r="AY2536">
        <v>7.94</v>
      </c>
      <c r="AZ2536">
        <v>5.7725999999999997</v>
      </c>
      <c r="BA2536">
        <v>8.93</v>
      </c>
      <c r="BB2536">
        <v>210</v>
      </c>
      <c r="BC2536">
        <v>203.29</v>
      </c>
      <c r="BD2536" s="32">
        <v>10.3949</v>
      </c>
      <c r="BE2536" s="32">
        <v>10.3955</v>
      </c>
      <c r="BF2536" s="32">
        <v>35.166699999999999</v>
      </c>
      <c r="BG2536" s="32">
        <v>35.161499999999997</v>
      </c>
      <c r="BH2536" s="32"/>
      <c r="BI2536" s="34"/>
      <c r="BJ2536" s="34"/>
      <c r="BK2536" s="34"/>
      <c r="BL2536" s="34"/>
      <c r="BM2536">
        <v>-1</v>
      </c>
      <c r="BN2536" t="s">
        <v>3424</v>
      </c>
      <c r="BO2536" t="s">
        <v>8358</v>
      </c>
      <c r="BP2536" t="b">
        <v>1</v>
      </c>
    </row>
    <row r="2537" spans="1:68" x14ac:dyDescent="0.25">
      <c r="A2537" s="30" t="str">
        <f t="shared" si="40"/>
        <v>2016003048</v>
      </c>
      <c r="B2537" t="s">
        <v>3357</v>
      </c>
      <c r="C2537">
        <v>48</v>
      </c>
      <c r="D2537" s="65" t="s">
        <v>8706</v>
      </c>
      <c r="E2537" t="s">
        <v>9048</v>
      </c>
      <c r="F2537">
        <v>0</v>
      </c>
      <c r="G2537">
        <v>2016</v>
      </c>
      <c r="H2537">
        <v>1</v>
      </c>
      <c r="I2537" s="34">
        <v>91.3</v>
      </c>
      <c r="J2537">
        <v>95</v>
      </c>
      <c r="K2537" s="32">
        <v>42.066499999999998</v>
      </c>
      <c r="L2537" s="32">
        <v>-66.087000000000003</v>
      </c>
      <c r="M2537" s="31">
        <v>42477.821342592593</v>
      </c>
      <c r="N2537" s="33">
        <v>1.98</v>
      </c>
      <c r="O2537" s="33">
        <v>49.6</v>
      </c>
      <c r="P2537" s="32">
        <v>6.4088000000000003</v>
      </c>
      <c r="Q2537" s="32">
        <v>6.0553999999999997</v>
      </c>
      <c r="R2537" s="32">
        <v>7.2229999999999999</v>
      </c>
      <c r="S2537" s="32">
        <v>0.4516</v>
      </c>
      <c r="T2537" s="32">
        <v>6.4089</v>
      </c>
      <c r="U2537" s="32">
        <v>6.0548999999999999</v>
      </c>
      <c r="V2537" s="32">
        <v>7.2225999999999999</v>
      </c>
      <c r="W2537" s="32">
        <v>0.45179999999999998</v>
      </c>
      <c r="X2537" s="32">
        <v>32.8874</v>
      </c>
      <c r="Y2537" s="32">
        <v>32.6325</v>
      </c>
      <c r="Z2537" s="32">
        <v>33.418500000000002</v>
      </c>
      <c r="AA2537" s="32">
        <v>0.3155</v>
      </c>
      <c r="AB2537" s="32">
        <v>32.881599999999999</v>
      </c>
      <c r="AC2537" s="32">
        <v>32.6265</v>
      </c>
      <c r="AD2537" s="32">
        <v>33.4129</v>
      </c>
      <c r="AE2537" s="32">
        <v>0.31590000000000001</v>
      </c>
      <c r="AF2537" s="32">
        <v>6.7477</v>
      </c>
      <c r="AG2537" s="32">
        <v>5.9809999999999999</v>
      </c>
      <c r="AH2537" s="32">
        <v>7.242</v>
      </c>
      <c r="AI2537" s="32">
        <v>0.51390000000000002</v>
      </c>
      <c r="AJ2537" s="53">
        <v>6.7478999999999996</v>
      </c>
      <c r="AK2537" s="53">
        <v>5.9790000000000001</v>
      </c>
      <c r="AL2537" s="53">
        <v>7.2679999999999998</v>
      </c>
      <c r="AM2537" s="53">
        <v>0.52580000000000005</v>
      </c>
      <c r="AN2537" s="32">
        <v>0.46700000000000003</v>
      </c>
      <c r="AO2537" s="32">
        <v>0.46750000000000003</v>
      </c>
      <c r="AP2537" s="32">
        <v>6.0640000000000001</v>
      </c>
      <c r="AQ2537" s="32">
        <v>1.6999999999999999E-3</v>
      </c>
      <c r="AR2537" s="32">
        <v>6.0636999999999999</v>
      </c>
      <c r="AS2537" s="32">
        <v>1.8E-3</v>
      </c>
      <c r="AT2537" s="32">
        <v>32.633800000000001</v>
      </c>
      <c r="AU2537" s="32">
        <v>1.6000000000000001E-3</v>
      </c>
      <c r="AV2537" s="32">
        <v>32.627499999999998</v>
      </c>
      <c r="AW2537" s="32">
        <v>8.9999999999999998E-4</v>
      </c>
      <c r="AX2537" s="32">
        <v>6.0553999999999997</v>
      </c>
      <c r="AY2537">
        <v>10.91</v>
      </c>
      <c r="AZ2537">
        <v>6.0548999999999999</v>
      </c>
      <c r="BA2537">
        <v>10.91</v>
      </c>
      <c r="BB2537">
        <v>97</v>
      </c>
      <c r="BC2537">
        <v>91.26</v>
      </c>
      <c r="BD2537" s="32">
        <v>7.2308000000000003</v>
      </c>
      <c r="BE2537" s="32">
        <v>7.2309999999999999</v>
      </c>
      <c r="BF2537" s="32">
        <v>33.439399999999999</v>
      </c>
      <c r="BG2537" s="32">
        <v>33.433700000000002</v>
      </c>
      <c r="BH2537" s="32"/>
      <c r="BI2537" s="34"/>
      <c r="BJ2537" s="34"/>
      <c r="BK2537" s="34"/>
      <c r="BL2537" s="34"/>
      <c r="BM2537">
        <v>-1</v>
      </c>
      <c r="BN2537" t="s">
        <v>3425</v>
      </c>
      <c r="BO2537" t="s">
        <v>8359</v>
      </c>
      <c r="BP2537" t="b">
        <v>1</v>
      </c>
    </row>
    <row r="2538" spans="1:68" x14ac:dyDescent="0.25">
      <c r="A2538" s="30" t="str">
        <f t="shared" si="40"/>
        <v>2016003050</v>
      </c>
      <c r="B2538" t="s">
        <v>3357</v>
      </c>
      <c r="C2538">
        <v>50</v>
      </c>
      <c r="D2538" s="65" t="s">
        <v>8703</v>
      </c>
      <c r="E2538" t="s">
        <v>9049</v>
      </c>
      <c r="F2538">
        <v>0</v>
      </c>
      <c r="G2538">
        <v>2016</v>
      </c>
      <c r="H2538">
        <v>1</v>
      </c>
      <c r="I2538" s="34">
        <v>87.3</v>
      </c>
      <c r="J2538">
        <v>92</v>
      </c>
      <c r="K2538" s="32">
        <v>41.991199999999999</v>
      </c>
      <c r="L2538" s="32">
        <v>-66.144499999999994</v>
      </c>
      <c r="M2538" s="31">
        <v>42477.895011574074</v>
      </c>
      <c r="N2538" s="33">
        <v>2.98</v>
      </c>
      <c r="O2538" s="33">
        <v>49.6</v>
      </c>
      <c r="P2538" s="32">
        <v>6.0006000000000004</v>
      </c>
      <c r="Q2538" s="32">
        <v>5.9710999999999999</v>
      </c>
      <c r="R2538" s="32">
        <v>6.0903999999999998</v>
      </c>
      <c r="S2538" s="32">
        <v>3.27E-2</v>
      </c>
      <c r="T2538" s="32">
        <v>6.0003000000000002</v>
      </c>
      <c r="U2538" s="32">
        <v>5.9711999999999996</v>
      </c>
      <c r="V2538" s="32">
        <v>6.0911</v>
      </c>
      <c r="W2538" s="32">
        <v>3.27E-2</v>
      </c>
      <c r="X2538" s="32">
        <v>32.614899999999999</v>
      </c>
      <c r="Y2538" s="32">
        <v>32.572600000000001</v>
      </c>
      <c r="Z2538" s="32">
        <v>32.701799999999999</v>
      </c>
      <c r="AA2538" s="32">
        <v>3.4799999999999998E-2</v>
      </c>
      <c r="AB2538" s="32">
        <v>32.6081</v>
      </c>
      <c r="AC2538" s="32">
        <v>32.569400000000002</v>
      </c>
      <c r="AD2538" s="32">
        <v>32.695700000000002</v>
      </c>
      <c r="AE2538" s="32">
        <v>3.4799999999999998E-2</v>
      </c>
      <c r="AF2538" s="32">
        <v>7.1054000000000004</v>
      </c>
      <c r="AG2538" s="32">
        <v>7.0049999999999999</v>
      </c>
      <c r="AH2538" s="32">
        <v>7.1870000000000003</v>
      </c>
      <c r="AI2538" s="32">
        <v>4.8899999999999999E-2</v>
      </c>
      <c r="AJ2538" s="53">
        <v>7.1116999999999999</v>
      </c>
      <c r="AK2538" s="53">
        <v>6.9989999999999997</v>
      </c>
      <c r="AL2538" s="53">
        <v>7.1959999999999997</v>
      </c>
      <c r="AM2538" s="53">
        <v>5.2400000000000002E-2</v>
      </c>
      <c r="AN2538" s="32">
        <v>8.7499999999999994E-2</v>
      </c>
      <c r="AO2538" s="32">
        <v>8.5099999999999995E-2</v>
      </c>
      <c r="AP2538" s="32">
        <v>5.9714999999999998</v>
      </c>
      <c r="AQ2538" s="32">
        <v>5.0000000000000001E-4</v>
      </c>
      <c r="AR2538" s="32">
        <v>5.9714</v>
      </c>
      <c r="AS2538" s="32">
        <v>2.9999999999999997E-4</v>
      </c>
      <c r="AT2538" s="32">
        <v>32.576000000000001</v>
      </c>
      <c r="AU2538" s="32">
        <v>3.0000000000000001E-3</v>
      </c>
      <c r="AV2538" s="32">
        <v>32.570399999999999</v>
      </c>
      <c r="AW2538" s="32">
        <v>1.1999999999999999E-3</v>
      </c>
      <c r="AX2538" s="32">
        <v>5.9710999999999999</v>
      </c>
      <c r="AY2538">
        <v>2.98</v>
      </c>
      <c r="AZ2538">
        <v>5.9711999999999996</v>
      </c>
      <c r="BA2538">
        <v>2.98</v>
      </c>
      <c r="BB2538">
        <v>93</v>
      </c>
      <c r="BD2538" s="32"/>
      <c r="BE2538" s="32"/>
      <c r="BF2538" s="32"/>
      <c r="BG2538" s="32"/>
      <c r="BH2538" s="32"/>
      <c r="BI2538" s="34"/>
      <c r="BJ2538" s="34"/>
      <c r="BK2538" s="34"/>
      <c r="BL2538" s="34"/>
      <c r="BM2538">
        <v>-1</v>
      </c>
      <c r="BN2538" t="s">
        <v>3426</v>
      </c>
      <c r="BO2538" t="s">
        <v>8360</v>
      </c>
      <c r="BP2538" t="b">
        <v>1</v>
      </c>
    </row>
    <row r="2539" spans="1:68" x14ac:dyDescent="0.25">
      <c r="A2539" s="30" t="str">
        <f t="shared" si="40"/>
        <v>2016003054</v>
      </c>
      <c r="B2539" t="s">
        <v>3357</v>
      </c>
      <c r="C2539">
        <v>54</v>
      </c>
      <c r="D2539" s="65" t="s">
        <v>8709</v>
      </c>
      <c r="E2539" t="s">
        <v>91</v>
      </c>
      <c r="F2539">
        <v>1</v>
      </c>
      <c r="G2539">
        <v>2016</v>
      </c>
      <c r="H2539">
        <v>1</v>
      </c>
      <c r="I2539" s="34">
        <v>211.2</v>
      </c>
      <c r="J2539">
        <v>0.9</v>
      </c>
      <c r="K2539" s="32">
        <v>42.127800000000001</v>
      </c>
      <c r="L2539" s="32">
        <v>-65.504999999999995</v>
      </c>
      <c r="M2539" s="31">
        <v>42478.118333333332</v>
      </c>
      <c r="N2539" s="33">
        <v>2.98</v>
      </c>
      <c r="O2539" s="33">
        <v>49.6</v>
      </c>
      <c r="P2539" s="32">
        <v>10.856400000000001</v>
      </c>
      <c r="Q2539" s="32">
        <v>10.7553</v>
      </c>
      <c r="R2539" s="32">
        <v>11.2384</v>
      </c>
      <c r="S2539" s="32">
        <v>0.151</v>
      </c>
      <c r="T2539" s="32">
        <v>10.854699999999999</v>
      </c>
      <c r="U2539" s="32">
        <v>10.754899999999999</v>
      </c>
      <c r="V2539" s="32">
        <v>11.2433</v>
      </c>
      <c r="W2539" s="32">
        <v>0.15210000000000001</v>
      </c>
      <c r="X2539" s="32">
        <v>34.774700000000003</v>
      </c>
      <c r="Y2539" s="32">
        <v>34.749699999999997</v>
      </c>
      <c r="Z2539" s="32">
        <v>34.880200000000002</v>
      </c>
      <c r="AA2539" s="32">
        <v>4.1500000000000002E-2</v>
      </c>
      <c r="AB2539" s="32">
        <v>34.768999999999998</v>
      </c>
      <c r="AC2539" s="32">
        <v>34.744399999999999</v>
      </c>
      <c r="AD2539" s="32">
        <v>34.8767</v>
      </c>
      <c r="AE2539" s="32">
        <v>4.1799999999999997E-2</v>
      </c>
      <c r="AF2539" s="32">
        <v>5.7176</v>
      </c>
      <c r="AG2539" s="32">
        <v>5.6639999999999997</v>
      </c>
      <c r="AH2539" s="32">
        <v>5.7809999999999997</v>
      </c>
      <c r="AI2539" s="32">
        <v>2.3099999999999999E-2</v>
      </c>
      <c r="AJ2539" s="53">
        <v>5.7336</v>
      </c>
      <c r="AK2539" s="53">
        <v>5.7</v>
      </c>
      <c r="AL2539" s="53">
        <v>5.8090000000000002</v>
      </c>
      <c r="AM2539" s="53">
        <v>2.4E-2</v>
      </c>
      <c r="AN2539" s="32">
        <v>1.38E-2</v>
      </c>
      <c r="AO2539" s="32">
        <v>1.37E-2</v>
      </c>
      <c r="AP2539" s="32">
        <v>10.7859</v>
      </c>
      <c r="AQ2539" s="32">
        <v>7.0000000000000001E-3</v>
      </c>
      <c r="AR2539" s="32">
        <v>10.7852</v>
      </c>
      <c r="AS2539" s="32">
        <v>6.6E-3</v>
      </c>
      <c r="AT2539" s="32">
        <v>34.755299999999998</v>
      </c>
      <c r="AU2539" s="32">
        <v>1.6000000000000001E-3</v>
      </c>
      <c r="AV2539" s="32">
        <v>34.749699999999997</v>
      </c>
      <c r="AW2539" s="32">
        <v>1.4E-3</v>
      </c>
      <c r="AX2539" s="32">
        <v>9.9496000000000002</v>
      </c>
      <c r="AY2539">
        <v>172.56</v>
      </c>
      <c r="AZ2539">
        <v>9.9494000000000007</v>
      </c>
      <c r="BA2539">
        <v>172.56</v>
      </c>
      <c r="BB2539">
        <v>179.2</v>
      </c>
      <c r="BC2539">
        <v>179.5</v>
      </c>
      <c r="BD2539" s="32">
        <v>9.9558999999999997</v>
      </c>
      <c r="BE2539" s="32">
        <v>9.9551999999999996</v>
      </c>
      <c r="BF2539" s="32">
        <v>34.793399999999998</v>
      </c>
      <c r="BG2539" s="32">
        <v>34.785800000000002</v>
      </c>
      <c r="BH2539" s="32"/>
      <c r="BI2539" s="34"/>
      <c r="BJ2539" s="34"/>
      <c r="BK2539" s="34"/>
      <c r="BL2539" s="34"/>
      <c r="BM2539">
        <v>-1</v>
      </c>
      <c r="BN2539" t="s">
        <v>3427</v>
      </c>
      <c r="BO2539" t="s">
        <v>8361</v>
      </c>
      <c r="BP2539" t="b">
        <v>1</v>
      </c>
    </row>
    <row r="2540" spans="1:68" x14ac:dyDescent="0.25">
      <c r="A2540" s="30" t="str">
        <f t="shared" si="40"/>
        <v>2016003057</v>
      </c>
      <c r="B2540" t="s">
        <v>3357</v>
      </c>
      <c r="C2540">
        <v>57</v>
      </c>
      <c r="D2540" s="65" t="s">
        <v>8711</v>
      </c>
      <c r="E2540" t="s">
        <v>92</v>
      </c>
      <c r="F2540">
        <v>1</v>
      </c>
      <c r="G2540">
        <v>2016</v>
      </c>
      <c r="H2540">
        <v>1</v>
      </c>
      <c r="I2540" s="34">
        <v>1015.4</v>
      </c>
      <c r="J2540">
        <v>0.9</v>
      </c>
      <c r="K2540" s="32">
        <v>41.998800000000003</v>
      </c>
      <c r="L2540" s="32">
        <v>-65.510499999999993</v>
      </c>
      <c r="M2540" s="31">
        <v>42478.251944444448</v>
      </c>
      <c r="N2540" s="33">
        <v>1.98</v>
      </c>
      <c r="O2540" s="33">
        <v>49.6</v>
      </c>
      <c r="P2540" s="32">
        <v>7.9291</v>
      </c>
      <c r="Q2540" s="32">
        <v>6.1924000000000001</v>
      </c>
      <c r="R2540" s="32">
        <v>9.1738999999999997</v>
      </c>
      <c r="S2540" s="32">
        <v>1.0914999999999999</v>
      </c>
      <c r="T2540" s="32">
        <v>7.9295999999999998</v>
      </c>
      <c r="U2540" s="32">
        <v>6.1925999999999997</v>
      </c>
      <c r="V2540" s="32">
        <v>9.1766000000000005</v>
      </c>
      <c r="W2540" s="32">
        <v>1.0911</v>
      </c>
      <c r="X2540" s="32">
        <v>33.493200000000002</v>
      </c>
      <c r="Y2540" s="32">
        <v>32.634500000000003</v>
      </c>
      <c r="Z2540" s="32">
        <v>34.069000000000003</v>
      </c>
      <c r="AA2540" s="32">
        <v>0.52400000000000002</v>
      </c>
      <c r="AB2540" s="32">
        <v>33.487299999999998</v>
      </c>
      <c r="AC2540" s="32">
        <v>32.628</v>
      </c>
      <c r="AD2540" s="32">
        <v>34.064</v>
      </c>
      <c r="AE2540" s="32">
        <v>0.52400000000000002</v>
      </c>
      <c r="AF2540" s="32">
        <v>6.4126000000000003</v>
      </c>
      <c r="AG2540" s="32">
        <v>5.984</v>
      </c>
      <c r="AH2540" s="32">
        <v>7.1260000000000003</v>
      </c>
      <c r="AI2540" s="32">
        <v>0.38340000000000002</v>
      </c>
      <c r="AJ2540" s="53">
        <v>6.4263000000000003</v>
      </c>
      <c r="AK2540" s="53">
        <v>5.9969999999999999</v>
      </c>
      <c r="AL2540" s="53">
        <v>7.1760000000000002</v>
      </c>
      <c r="AM2540" s="53">
        <v>0.38829999999999998</v>
      </c>
      <c r="AN2540" s="32">
        <v>0.69969999999999999</v>
      </c>
      <c r="AO2540" s="32">
        <v>0.69669999999999999</v>
      </c>
      <c r="AP2540" s="32">
        <v>6.1971999999999996</v>
      </c>
      <c r="AQ2540" s="32">
        <v>5.3E-3</v>
      </c>
      <c r="AR2540" s="32">
        <v>6.1997</v>
      </c>
      <c r="AS2540" s="32">
        <v>7.4999999999999997E-3</v>
      </c>
      <c r="AT2540" s="32">
        <v>32.636800000000001</v>
      </c>
      <c r="AU2540" s="32">
        <v>2.3E-3</v>
      </c>
      <c r="AV2540" s="32">
        <v>32.631900000000002</v>
      </c>
      <c r="AW2540" s="32">
        <v>4.3E-3</v>
      </c>
      <c r="AX2540" s="32">
        <v>4.3003</v>
      </c>
      <c r="AY2540">
        <v>1015.44</v>
      </c>
      <c r="AZ2540">
        <v>4.3007999999999997</v>
      </c>
      <c r="BA2540">
        <v>1015.44</v>
      </c>
      <c r="BB2540">
        <v>983</v>
      </c>
      <c r="BC2540">
        <v>982.86</v>
      </c>
      <c r="BD2540" s="32">
        <v>4.3234000000000004</v>
      </c>
      <c r="BE2540" s="32">
        <v>4.3231000000000002</v>
      </c>
      <c r="BF2540" s="32">
        <v>34.967599999999997</v>
      </c>
      <c r="BG2540" s="32">
        <v>34.958500000000001</v>
      </c>
      <c r="BH2540" s="32"/>
      <c r="BI2540" s="34"/>
      <c r="BJ2540" s="34"/>
      <c r="BK2540" s="34"/>
      <c r="BL2540" s="34"/>
      <c r="BM2540">
        <v>-1</v>
      </c>
      <c r="BN2540" t="s">
        <v>3428</v>
      </c>
      <c r="BO2540" t="s">
        <v>8362</v>
      </c>
      <c r="BP2540" t="b">
        <v>1</v>
      </c>
    </row>
    <row r="2541" spans="1:68" x14ac:dyDescent="0.25">
      <c r="A2541" s="30" t="str">
        <f t="shared" si="40"/>
        <v>2016003058</v>
      </c>
      <c r="B2541" t="s">
        <v>3357</v>
      </c>
      <c r="C2541">
        <v>58</v>
      </c>
      <c r="D2541" s="65" t="s">
        <v>8716</v>
      </c>
      <c r="E2541" t="s">
        <v>92</v>
      </c>
      <c r="F2541">
        <v>1</v>
      </c>
      <c r="G2541">
        <v>2016</v>
      </c>
      <c r="H2541">
        <v>1</v>
      </c>
      <c r="I2541" s="34">
        <v>1055.9000000000001</v>
      </c>
      <c r="J2541">
        <v>0.9</v>
      </c>
      <c r="K2541" s="32">
        <v>42.002800000000001</v>
      </c>
      <c r="L2541" s="32">
        <v>-65.510499999999993</v>
      </c>
      <c r="M2541" s="31">
        <v>42478.375717592593</v>
      </c>
      <c r="N2541" s="33">
        <v>1.98</v>
      </c>
      <c r="O2541" s="33">
        <v>49.6</v>
      </c>
      <c r="P2541" s="32">
        <v>8.2012999999999998</v>
      </c>
      <c r="Q2541" s="32">
        <v>6.2423999999999999</v>
      </c>
      <c r="R2541" s="32">
        <v>9.5469000000000008</v>
      </c>
      <c r="S2541" s="32">
        <v>1.2829999999999999</v>
      </c>
      <c r="T2541" s="32">
        <v>8.2012999999999998</v>
      </c>
      <c r="U2541" s="32">
        <v>6.242</v>
      </c>
      <c r="V2541" s="32">
        <v>9.5486000000000004</v>
      </c>
      <c r="W2541" s="32">
        <v>1.2834000000000001</v>
      </c>
      <c r="X2541" s="32">
        <v>33.637900000000002</v>
      </c>
      <c r="Y2541" s="32">
        <v>32.68</v>
      </c>
      <c r="Z2541" s="32">
        <v>34.3095</v>
      </c>
      <c r="AA2541" s="32">
        <v>0.62670000000000003</v>
      </c>
      <c r="AB2541" s="32">
        <v>33.631900000000002</v>
      </c>
      <c r="AC2541" s="32">
        <v>32.673099999999998</v>
      </c>
      <c r="AD2541" s="32">
        <v>34.305</v>
      </c>
      <c r="AE2541" s="32">
        <v>0.62729999999999997</v>
      </c>
      <c r="AF2541" s="32">
        <v>6.1963999999999997</v>
      </c>
      <c r="AG2541" s="32">
        <v>5.5270000000000001</v>
      </c>
      <c r="AH2541" s="32">
        <v>7.1529999999999996</v>
      </c>
      <c r="AI2541" s="32">
        <v>0.55659999999999998</v>
      </c>
      <c r="AJ2541" s="53">
        <v>6.1978</v>
      </c>
      <c r="AK2541" s="53">
        <v>5.5289999999999999</v>
      </c>
      <c r="AL2541" s="53">
        <v>7.157</v>
      </c>
      <c r="AM2541" s="53">
        <v>0.55959999999999999</v>
      </c>
      <c r="AN2541" s="32">
        <v>0.79930000000000001</v>
      </c>
      <c r="AO2541" s="32">
        <v>0.80069999999999997</v>
      </c>
      <c r="AP2541" s="32">
        <v>6.2474999999999996</v>
      </c>
      <c r="AQ2541" s="32">
        <v>5.3E-3</v>
      </c>
      <c r="AR2541" s="32">
        <v>6.2473000000000001</v>
      </c>
      <c r="AS2541" s="32">
        <v>5.7999999999999996E-3</v>
      </c>
      <c r="AT2541" s="32">
        <v>32.680599999999998</v>
      </c>
      <c r="AU2541" s="32">
        <v>6.9999999999999999E-4</v>
      </c>
      <c r="AV2541" s="32">
        <v>32.674100000000003</v>
      </c>
      <c r="AW2541" s="32">
        <v>1.1000000000000001E-3</v>
      </c>
      <c r="AX2541" s="32">
        <v>4.2304000000000004</v>
      </c>
      <c r="AY2541">
        <v>1053.95</v>
      </c>
      <c r="AZ2541">
        <v>4.2302</v>
      </c>
      <c r="BA2541">
        <v>1053.95</v>
      </c>
      <c r="BB2541">
        <v>983</v>
      </c>
      <c r="BC2541">
        <v>982.86</v>
      </c>
      <c r="BD2541" s="32">
        <v>4.2911999999999999</v>
      </c>
      <c r="BE2541" s="32">
        <v>4.2914000000000003</v>
      </c>
      <c r="BF2541" s="32">
        <v>34.966299999999997</v>
      </c>
      <c r="BG2541" s="32">
        <v>34.957700000000003</v>
      </c>
      <c r="BH2541" s="32"/>
      <c r="BI2541" s="34"/>
      <c r="BJ2541" s="34"/>
      <c r="BK2541" s="34"/>
      <c r="BL2541" s="34"/>
      <c r="BM2541">
        <v>-1</v>
      </c>
      <c r="BN2541" t="s">
        <v>3429</v>
      </c>
      <c r="BO2541" t="s">
        <v>8363</v>
      </c>
      <c r="BP2541" t="b">
        <v>1</v>
      </c>
    </row>
    <row r="2542" spans="1:68" x14ac:dyDescent="0.25">
      <c r="A2542" s="30" t="str">
        <f t="shared" si="40"/>
        <v>2016003060</v>
      </c>
      <c r="B2542" t="s">
        <v>3357</v>
      </c>
      <c r="C2542">
        <v>60</v>
      </c>
      <c r="D2542" s="65" t="s">
        <v>8757</v>
      </c>
      <c r="E2542" t="s">
        <v>114</v>
      </c>
      <c r="F2542">
        <v>1</v>
      </c>
      <c r="G2542">
        <v>2016</v>
      </c>
      <c r="H2542">
        <v>1</v>
      </c>
      <c r="I2542" s="34">
        <v>1858.9</v>
      </c>
      <c r="J2542">
        <v>1870</v>
      </c>
      <c r="K2542" s="32">
        <v>41.864699999999999</v>
      </c>
      <c r="L2542" s="32">
        <v>-65.354799999999997</v>
      </c>
      <c r="M2542" s="31">
        <v>42478.525729166664</v>
      </c>
      <c r="N2542" s="33">
        <v>1.98</v>
      </c>
      <c r="O2542" s="33">
        <v>49.6</v>
      </c>
      <c r="P2542" s="32">
        <v>11.3886</v>
      </c>
      <c r="Q2542" s="32">
        <v>10.9396</v>
      </c>
      <c r="R2542" s="32">
        <v>11.5199</v>
      </c>
      <c r="S2542" s="32">
        <v>0.2041</v>
      </c>
      <c r="T2542" s="32">
        <v>11.3878</v>
      </c>
      <c r="U2542" s="32">
        <v>10.941000000000001</v>
      </c>
      <c r="V2542" s="32">
        <v>11.5199</v>
      </c>
      <c r="W2542" s="32">
        <v>0.20430000000000001</v>
      </c>
      <c r="X2542" s="32">
        <v>34.832599999999999</v>
      </c>
      <c r="Y2542" s="32">
        <v>34.658700000000003</v>
      </c>
      <c r="Z2542" s="32">
        <v>34.883000000000003</v>
      </c>
      <c r="AA2542" s="32">
        <v>8.0100000000000005E-2</v>
      </c>
      <c r="AB2542" s="32">
        <v>34.827399999999997</v>
      </c>
      <c r="AC2542" s="32">
        <v>34.652099999999997</v>
      </c>
      <c r="AD2542" s="32">
        <v>34.877499999999998</v>
      </c>
      <c r="AE2542" s="32">
        <v>8.0199999999999994E-2</v>
      </c>
      <c r="AF2542" s="32">
        <v>5.9767999999999999</v>
      </c>
      <c r="AG2542" s="32">
        <v>5.9379999999999997</v>
      </c>
      <c r="AH2542" s="32">
        <v>6.032</v>
      </c>
      <c r="AI2542" s="32">
        <v>2.12E-2</v>
      </c>
      <c r="AJ2542" s="53">
        <v>6.0162000000000004</v>
      </c>
      <c r="AK2542" s="53">
        <v>5.9790000000000001</v>
      </c>
      <c r="AL2542" s="53">
        <v>6.1120000000000001</v>
      </c>
      <c r="AM2542" s="53">
        <v>3.5200000000000002E-2</v>
      </c>
      <c r="AN2542" s="32">
        <v>7.0599999999999996E-2</v>
      </c>
      <c r="AO2542" s="32">
        <v>6.7299999999999999E-2</v>
      </c>
      <c r="AP2542" s="32">
        <v>10.962</v>
      </c>
      <c r="AQ2542" s="32">
        <v>1.7500000000000002E-2</v>
      </c>
      <c r="AR2542" s="32">
        <v>10.9642</v>
      </c>
      <c r="AS2542" s="32">
        <v>1.7000000000000001E-2</v>
      </c>
      <c r="AT2542" s="32">
        <v>34.668599999999998</v>
      </c>
      <c r="AU2542" s="32">
        <v>1.0500000000000001E-2</v>
      </c>
      <c r="AV2542" s="32">
        <v>34.661099999999998</v>
      </c>
      <c r="AW2542" s="32">
        <v>6.7999999999999996E-3</v>
      </c>
      <c r="AX2542" s="32">
        <v>3.4735</v>
      </c>
      <c r="AY2542">
        <v>1787.09</v>
      </c>
      <c r="AZ2542">
        <v>3.4738000000000002</v>
      </c>
      <c r="BA2542">
        <v>1787.09</v>
      </c>
      <c r="BB2542">
        <v>1903.8</v>
      </c>
      <c r="BC2542">
        <v>999.66</v>
      </c>
      <c r="BD2542" s="32">
        <v>4.2458999999999998</v>
      </c>
      <c r="BE2542" s="32">
        <v>4.2462999999999997</v>
      </c>
      <c r="BF2542" s="32">
        <v>34.970999999999997</v>
      </c>
      <c r="BG2542" s="32">
        <v>34.9621</v>
      </c>
      <c r="BH2542" s="32"/>
      <c r="BI2542" s="34"/>
      <c r="BJ2542" s="34"/>
      <c r="BK2542" s="34"/>
      <c r="BL2542" s="34"/>
      <c r="BM2542">
        <v>-1</v>
      </c>
      <c r="BN2542" t="s">
        <v>3430</v>
      </c>
      <c r="BO2542" t="s">
        <v>8364</v>
      </c>
      <c r="BP2542" t="b">
        <v>1</v>
      </c>
    </row>
    <row r="2543" spans="1:68" x14ac:dyDescent="0.25">
      <c r="A2543" s="30" t="str">
        <f t="shared" si="40"/>
        <v>2016003062</v>
      </c>
      <c r="B2543" t="s">
        <v>3357</v>
      </c>
      <c r="C2543">
        <v>62</v>
      </c>
      <c r="D2543" s="65" t="s">
        <v>8831</v>
      </c>
      <c r="E2543" t="s">
        <v>114</v>
      </c>
      <c r="F2543">
        <v>1</v>
      </c>
      <c r="G2543">
        <v>2016</v>
      </c>
      <c r="H2543">
        <v>1</v>
      </c>
      <c r="I2543" s="34">
        <v>498.5</v>
      </c>
      <c r="J2543">
        <v>1870</v>
      </c>
      <c r="K2543" s="32">
        <v>41.866500000000002</v>
      </c>
      <c r="L2543" s="32">
        <v>-65.350800000000007</v>
      </c>
      <c r="M2543" s="31">
        <v>42478.665798611109</v>
      </c>
      <c r="N2543" s="33">
        <v>2.98</v>
      </c>
      <c r="O2543" s="33">
        <v>49.6</v>
      </c>
      <c r="P2543" s="32">
        <v>12.0779</v>
      </c>
      <c r="Q2543" s="32">
        <v>12.061500000000001</v>
      </c>
      <c r="R2543" s="32">
        <v>12.133900000000001</v>
      </c>
      <c r="S2543" s="32">
        <v>1.84E-2</v>
      </c>
      <c r="T2543" s="32">
        <v>12.0777</v>
      </c>
      <c r="U2543" s="32">
        <v>12.060600000000001</v>
      </c>
      <c r="V2543" s="32">
        <v>12.1327</v>
      </c>
      <c r="W2543" s="32">
        <v>1.8700000000000001E-2</v>
      </c>
      <c r="X2543" s="32">
        <v>35.054400000000001</v>
      </c>
      <c r="Y2543" s="32">
        <v>35.050800000000002</v>
      </c>
      <c r="Z2543" s="32">
        <v>35.058399999999999</v>
      </c>
      <c r="AA2543" s="32">
        <v>1.9E-3</v>
      </c>
      <c r="AB2543" s="32">
        <v>35.049999999999997</v>
      </c>
      <c r="AC2543" s="32">
        <v>35.046599999999998</v>
      </c>
      <c r="AD2543" s="32">
        <v>35.053800000000003</v>
      </c>
      <c r="AE2543" s="32">
        <v>1.8E-3</v>
      </c>
      <c r="AF2543" s="32">
        <v>5.9321000000000002</v>
      </c>
      <c r="AG2543" s="32">
        <v>5.89</v>
      </c>
      <c r="AH2543" s="32">
        <v>5.9690000000000003</v>
      </c>
      <c r="AI2543" s="32">
        <v>1.7500000000000002E-2</v>
      </c>
      <c r="AJ2543" s="53">
        <v>5.9614000000000003</v>
      </c>
      <c r="AK2543" s="53">
        <v>5.9269999999999996</v>
      </c>
      <c r="AL2543" s="53">
        <v>5.99</v>
      </c>
      <c r="AM2543" s="53">
        <v>1.78E-2</v>
      </c>
      <c r="AN2543" s="32">
        <v>1.66E-2</v>
      </c>
      <c r="AO2543" s="32">
        <v>1.6400000000000001E-2</v>
      </c>
      <c r="AP2543" s="32">
        <v>12.127800000000001</v>
      </c>
      <c r="AQ2543" s="32">
        <v>6.3E-3</v>
      </c>
      <c r="AR2543" s="32">
        <v>12.1273</v>
      </c>
      <c r="AS2543" s="32">
        <v>5.7000000000000002E-3</v>
      </c>
      <c r="AT2543" s="32">
        <v>35.050800000000002</v>
      </c>
      <c r="AU2543" s="32">
        <v>1E-4</v>
      </c>
      <c r="AV2543" s="32">
        <v>35.046599999999998</v>
      </c>
      <c r="AW2543" s="32">
        <v>0</v>
      </c>
      <c r="AX2543" s="32">
        <v>5.8834</v>
      </c>
      <c r="AY2543">
        <v>497.47</v>
      </c>
      <c r="AZ2543">
        <v>5.883</v>
      </c>
      <c r="BA2543">
        <v>497.47</v>
      </c>
      <c r="BB2543">
        <v>1903.8</v>
      </c>
      <c r="BD2543" s="32"/>
      <c r="BE2543" s="32"/>
      <c r="BF2543" s="32"/>
      <c r="BG2543" s="32"/>
      <c r="BH2543" s="32"/>
      <c r="BI2543" s="34"/>
      <c r="BJ2543" s="34"/>
      <c r="BK2543" s="34"/>
      <c r="BL2543" s="34"/>
      <c r="BM2543">
        <v>-1</v>
      </c>
      <c r="BN2543" t="s">
        <v>3431</v>
      </c>
      <c r="BO2543" t="s">
        <v>8365</v>
      </c>
      <c r="BP2543" t="b">
        <v>1</v>
      </c>
    </row>
    <row r="2544" spans="1:68" x14ac:dyDescent="0.25">
      <c r="A2544" s="30" t="str">
        <f t="shared" si="40"/>
        <v>2016003063</v>
      </c>
      <c r="B2544" t="s">
        <v>3357</v>
      </c>
      <c r="C2544">
        <v>63</v>
      </c>
      <c r="D2544" s="65" t="s">
        <v>8712</v>
      </c>
      <c r="E2544" t="s">
        <v>3561</v>
      </c>
      <c r="F2544">
        <v>0</v>
      </c>
      <c r="G2544">
        <v>2016</v>
      </c>
      <c r="H2544">
        <v>1</v>
      </c>
      <c r="I2544" s="34">
        <v>1755.5</v>
      </c>
      <c r="J2544">
        <v>1897</v>
      </c>
      <c r="K2544" s="32">
        <v>42.267200000000003</v>
      </c>
      <c r="L2544" s="32">
        <v>-64.355000000000004</v>
      </c>
      <c r="M2544" s="31">
        <v>42478.922638888886</v>
      </c>
      <c r="N2544" s="33">
        <v>1.98</v>
      </c>
      <c r="O2544" s="33">
        <v>49.6</v>
      </c>
      <c r="P2544" s="32">
        <v>9.9055</v>
      </c>
      <c r="Q2544" s="32">
        <v>9.5908999999999995</v>
      </c>
      <c r="R2544" s="32">
        <v>10.206099999999999</v>
      </c>
      <c r="S2544" s="32">
        <v>0.24729999999999999</v>
      </c>
      <c r="T2544" s="32">
        <v>9.9054000000000002</v>
      </c>
      <c r="U2544" s="32">
        <v>9.5905000000000005</v>
      </c>
      <c r="V2544" s="32">
        <v>10.2059</v>
      </c>
      <c r="W2544" s="32">
        <v>0.24740000000000001</v>
      </c>
      <c r="X2544" s="32">
        <v>34.241</v>
      </c>
      <c r="Y2544" s="32">
        <v>34.088799999999999</v>
      </c>
      <c r="Z2544" s="32">
        <v>34.390799999999999</v>
      </c>
      <c r="AA2544" s="32">
        <v>0.1245</v>
      </c>
      <c r="AB2544" s="32">
        <v>34.234999999999999</v>
      </c>
      <c r="AC2544" s="32">
        <v>34.082599999999999</v>
      </c>
      <c r="AD2544" s="32">
        <v>34.384999999999998</v>
      </c>
      <c r="AE2544" s="32">
        <v>0.1246</v>
      </c>
      <c r="AF2544" s="32">
        <v>6.4010999999999996</v>
      </c>
      <c r="AG2544" s="32">
        <v>6.2080000000000002</v>
      </c>
      <c r="AH2544" s="32">
        <v>6.5579999999999998</v>
      </c>
      <c r="AI2544" s="32">
        <v>0.12640000000000001</v>
      </c>
      <c r="AJ2544" s="53">
        <v>6.4345999999999997</v>
      </c>
      <c r="AK2544" s="53">
        <v>6.2350000000000003</v>
      </c>
      <c r="AL2544" s="53">
        <v>6.6079999999999997</v>
      </c>
      <c r="AM2544" s="53">
        <v>0.13500000000000001</v>
      </c>
      <c r="AN2544" s="32">
        <v>0.13059999999999999</v>
      </c>
      <c r="AO2544" s="32">
        <v>0.13059999999999999</v>
      </c>
      <c r="AP2544" s="32">
        <v>9.5934000000000008</v>
      </c>
      <c r="AQ2544" s="32">
        <v>3.5000000000000001E-3</v>
      </c>
      <c r="AR2544" s="32">
        <v>9.5934000000000008</v>
      </c>
      <c r="AS2544" s="32">
        <v>3.7000000000000002E-3</v>
      </c>
      <c r="AT2544" s="32">
        <v>34.0899</v>
      </c>
      <c r="AU2544" s="32">
        <v>1.6999999999999999E-3</v>
      </c>
      <c r="AV2544" s="32">
        <v>34.084000000000003</v>
      </c>
      <c r="AW2544" s="32">
        <v>1.8E-3</v>
      </c>
      <c r="AX2544" s="32">
        <v>3.6114000000000002</v>
      </c>
      <c r="AY2544">
        <v>1755.55</v>
      </c>
      <c r="AZ2544">
        <v>3.6120000000000001</v>
      </c>
      <c r="BA2544">
        <v>1755.55</v>
      </c>
      <c r="BC2544">
        <v>999.62</v>
      </c>
      <c r="BD2544" s="32">
        <v>4.4226999999999999</v>
      </c>
      <c r="BE2544" s="32">
        <v>4.4229000000000003</v>
      </c>
      <c r="BF2544" s="32">
        <v>34.980499999999999</v>
      </c>
      <c r="BG2544" s="32">
        <v>34.971800000000002</v>
      </c>
      <c r="BH2544" s="32"/>
      <c r="BI2544" s="34"/>
      <c r="BJ2544" s="34"/>
      <c r="BK2544" s="34"/>
      <c r="BL2544" s="34"/>
      <c r="BM2544">
        <v>-1</v>
      </c>
      <c r="BN2544" t="s">
        <v>3432</v>
      </c>
      <c r="BO2544" t="s">
        <v>8366</v>
      </c>
      <c r="BP2544" t="b">
        <v>1</v>
      </c>
    </row>
    <row r="2545" spans="1:68" x14ac:dyDescent="0.25">
      <c r="A2545" s="30" t="str">
        <f t="shared" si="40"/>
        <v>2016003066</v>
      </c>
      <c r="B2545" t="s">
        <v>3357</v>
      </c>
      <c r="C2545">
        <v>66</v>
      </c>
      <c r="D2545" s="65" t="s">
        <v>8715</v>
      </c>
      <c r="E2545" t="s">
        <v>94</v>
      </c>
      <c r="F2545">
        <v>1</v>
      </c>
      <c r="G2545">
        <v>2016</v>
      </c>
      <c r="H2545">
        <v>1</v>
      </c>
      <c r="I2545" s="34">
        <v>98.2</v>
      </c>
      <c r="J2545">
        <v>100</v>
      </c>
      <c r="K2545" s="32">
        <v>43.177799999999998</v>
      </c>
      <c r="L2545" s="32">
        <v>-62.107700000000001</v>
      </c>
      <c r="M2545" s="31">
        <v>42479.477731481478</v>
      </c>
      <c r="N2545" s="33">
        <v>1.98</v>
      </c>
      <c r="O2545" s="33">
        <v>49.6</v>
      </c>
      <c r="P2545" s="32">
        <v>6.6680999999999999</v>
      </c>
      <c r="Q2545" s="32">
        <v>6.2830000000000004</v>
      </c>
      <c r="R2545" s="32">
        <v>6.9966999999999997</v>
      </c>
      <c r="S2545" s="32">
        <v>0.23719999999999999</v>
      </c>
      <c r="T2545" s="32">
        <v>6.6673999999999998</v>
      </c>
      <c r="U2545" s="32">
        <v>6.2824999999999998</v>
      </c>
      <c r="V2545" s="32">
        <v>6.9965999999999999</v>
      </c>
      <c r="W2545" s="32">
        <v>0.23719999999999999</v>
      </c>
      <c r="X2545" s="32">
        <v>33.084499999999998</v>
      </c>
      <c r="Y2545" s="32">
        <v>32.934699999999999</v>
      </c>
      <c r="Z2545" s="32">
        <v>33.209699999999998</v>
      </c>
      <c r="AA2545" s="32">
        <v>9.0999999999999998E-2</v>
      </c>
      <c r="AB2545" s="32">
        <v>33.077599999999997</v>
      </c>
      <c r="AC2545" s="32">
        <v>32.927799999999998</v>
      </c>
      <c r="AD2545" s="32">
        <v>33.203000000000003</v>
      </c>
      <c r="AE2545" s="32">
        <v>9.0899999999999995E-2</v>
      </c>
      <c r="AF2545" s="32">
        <v>6.8498999999999999</v>
      </c>
      <c r="AG2545" s="32">
        <v>6.7210000000000001</v>
      </c>
      <c r="AH2545" s="32">
        <v>6.9980000000000002</v>
      </c>
      <c r="AI2545" s="32">
        <v>7.7899999999999997E-2</v>
      </c>
      <c r="AJ2545" s="53">
        <v>6.8586</v>
      </c>
      <c r="AK2545" s="53">
        <v>6.7229999999999999</v>
      </c>
      <c r="AL2545" s="53">
        <v>7.0190000000000001</v>
      </c>
      <c r="AM2545" s="53">
        <v>8.7300000000000003E-2</v>
      </c>
      <c r="AN2545" s="32">
        <v>0.12330000000000001</v>
      </c>
      <c r="AO2545" s="32">
        <v>0.1234</v>
      </c>
      <c r="AP2545" s="32">
        <v>6.2853000000000003</v>
      </c>
      <c r="AQ2545" s="32">
        <v>1.6999999999999999E-3</v>
      </c>
      <c r="AR2545" s="32">
        <v>6.2850999999999999</v>
      </c>
      <c r="AS2545" s="32">
        <v>1.8E-3</v>
      </c>
      <c r="AT2545" s="32">
        <v>32.935699999999997</v>
      </c>
      <c r="AU2545" s="32">
        <v>2.0000000000000001E-4</v>
      </c>
      <c r="AV2545" s="32">
        <v>32.928800000000003</v>
      </c>
      <c r="AW2545" s="32">
        <v>2.0000000000000001E-4</v>
      </c>
      <c r="AX2545" s="32">
        <v>6.2830000000000004</v>
      </c>
      <c r="AY2545">
        <v>6.94</v>
      </c>
      <c r="AZ2545">
        <v>6.2824999999999998</v>
      </c>
      <c r="BA2545">
        <v>7.94</v>
      </c>
      <c r="BB2545">
        <v>107.2</v>
      </c>
      <c r="BD2545" s="32"/>
      <c r="BE2545" s="32"/>
      <c r="BF2545" s="32"/>
      <c r="BG2545" s="32"/>
      <c r="BH2545" s="32"/>
      <c r="BI2545" s="34"/>
      <c r="BJ2545" s="34"/>
      <c r="BK2545" s="34"/>
      <c r="BL2545" s="34"/>
      <c r="BM2545">
        <v>-1</v>
      </c>
      <c r="BN2545" t="s">
        <v>3433</v>
      </c>
      <c r="BO2545" t="s">
        <v>8367</v>
      </c>
      <c r="BP2545" t="b">
        <v>1</v>
      </c>
    </row>
    <row r="2546" spans="1:68" x14ac:dyDescent="0.25">
      <c r="A2546" s="30" t="str">
        <f t="shared" si="40"/>
        <v>2016003068</v>
      </c>
      <c r="B2546" t="s">
        <v>3357</v>
      </c>
      <c r="C2546">
        <v>68</v>
      </c>
      <c r="D2546" s="65" t="s">
        <v>8911</v>
      </c>
      <c r="E2546" t="s">
        <v>126</v>
      </c>
      <c r="F2546">
        <v>0</v>
      </c>
      <c r="G2546">
        <v>2016</v>
      </c>
      <c r="H2546">
        <v>1</v>
      </c>
      <c r="I2546" s="34">
        <v>456.8</v>
      </c>
      <c r="J2546">
        <v>460</v>
      </c>
      <c r="K2546" s="32">
        <v>42.938699999999997</v>
      </c>
      <c r="L2546" s="32">
        <v>-61.833799999999997</v>
      </c>
      <c r="M2546" s="31">
        <v>42479.599351851852</v>
      </c>
      <c r="N2546" s="33">
        <v>2.98</v>
      </c>
      <c r="O2546" s="33">
        <v>49.6</v>
      </c>
      <c r="P2546" s="32">
        <v>10.012499999999999</v>
      </c>
      <c r="Q2546" s="32">
        <v>8.3589000000000002</v>
      </c>
      <c r="R2546" s="32">
        <v>11.7926</v>
      </c>
      <c r="S2546" s="32">
        <v>1.4142999999999999</v>
      </c>
      <c r="T2546" s="32">
        <v>10.0106</v>
      </c>
      <c r="U2546" s="32">
        <v>8.3495000000000008</v>
      </c>
      <c r="V2546" s="32">
        <v>11.7919</v>
      </c>
      <c r="W2546" s="32">
        <v>1.4147000000000001</v>
      </c>
      <c r="X2546" s="32">
        <v>34.380000000000003</v>
      </c>
      <c r="Y2546" s="32">
        <v>33.7316</v>
      </c>
      <c r="Z2546" s="32">
        <v>35.071800000000003</v>
      </c>
      <c r="AA2546" s="32">
        <v>0.55479999999999996</v>
      </c>
      <c r="AB2546" s="32">
        <v>34.3733</v>
      </c>
      <c r="AC2546" s="32">
        <v>33.721200000000003</v>
      </c>
      <c r="AD2546" s="32">
        <v>35.066099999999999</v>
      </c>
      <c r="AE2546" s="32">
        <v>0.55559999999999998</v>
      </c>
      <c r="AF2546" s="32">
        <v>6.1228999999999996</v>
      </c>
      <c r="AG2546" s="32">
        <v>5.5469999999999997</v>
      </c>
      <c r="AH2546" s="32">
        <v>6.593</v>
      </c>
      <c r="AI2546" s="32">
        <v>0.41060000000000002</v>
      </c>
      <c r="AJ2546" s="53">
        <v>6.1365999999999996</v>
      </c>
      <c r="AK2546" s="53">
        <v>5.5359999999999996</v>
      </c>
      <c r="AL2546" s="53">
        <v>6.6139999999999999</v>
      </c>
      <c r="AM2546" s="53">
        <v>0.41520000000000001</v>
      </c>
      <c r="AN2546" s="32">
        <v>0.45700000000000002</v>
      </c>
      <c r="AO2546" s="32">
        <v>0.45839999999999997</v>
      </c>
      <c r="AP2546" s="32">
        <v>8.3765000000000001</v>
      </c>
      <c r="AQ2546" s="32">
        <v>6.6E-3</v>
      </c>
      <c r="AR2546" s="32">
        <v>8.3681000000000001</v>
      </c>
      <c r="AS2546" s="32">
        <v>1.61E-2</v>
      </c>
      <c r="AT2546" s="32">
        <v>33.738</v>
      </c>
      <c r="AU2546" s="32">
        <v>2E-3</v>
      </c>
      <c r="AV2546" s="32">
        <v>33.728299999999997</v>
      </c>
      <c r="AW2546" s="32">
        <v>6.1000000000000004E-3</v>
      </c>
      <c r="AX2546" s="32">
        <v>6.6341000000000001</v>
      </c>
      <c r="AY2546">
        <v>456.84</v>
      </c>
      <c r="AZ2546">
        <v>6.6302000000000003</v>
      </c>
      <c r="BA2546">
        <v>456.84</v>
      </c>
      <c r="BB2546">
        <v>518</v>
      </c>
      <c r="BC2546">
        <v>456.84</v>
      </c>
      <c r="BD2546" s="32">
        <v>6.6341000000000001</v>
      </c>
      <c r="BE2546" s="32">
        <v>6.6302000000000003</v>
      </c>
      <c r="BF2546" s="32">
        <v>35.070900000000002</v>
      </c>
      <c r="BG2546" s="32">
        <v>35.063000000000002</v>
      </c>
      <c r="BH2546" s="32"/>
      <c r="BI2546" s="34"/>
      <c r="BJ2546" s="34"/>
      <c r="BK2546" s="34"/>
      <c r="BL2546" s="34"/>
      <c r="BM2546">
        <v>-1</v>
      </c>
      <c r="BN2546" t="s">
        <v>3434</v>
      </c>
      <c r="BO2546" t="s">
        <v>8368</v>
      </c>
      <c r="BP2546" t="b">
        <v>1</v>
      </c>
    </row>
    <row r="2547" spans="1:68" x14ac:dyDescent="0.25">
      <c r="A2547" s="30" t="str">
        <f t="shared" si="40"/>
        <v>2016003072</v>
      </c>
      <c r="B2547" t="s">
        <v>3357</v>
      </c>
      <c r="C2547">
        <v>72</v>
      </c>
      <c r="D2547" s="65" t="s">
        <v>8718</v>
      </c>
      <c r="E2547" t="s">
        <v>96</v>
      </c>
      <c r="F2547">
        <v>1</v>
      </c>
      <c r="G2547">
        <v>2016</v>
      </c>
      <c r="H2547">
        <v>1</v>
      </c>
      <c r="I2547" s="34">
        <v>1091.4000000000001</v>
      </c>
      <c r="J2547">
        <v>1100</v>
      </c>
      <c r="K2547" s="32">
        <v>42.831699999999998</v>
      </c>
      <c r="L2547" s="32">
        <v>-61.733699999999999</v>
      </c>
      <c r="M2547" s="31">
        <v>42479.774548611109</v>
      </c>
      <c r="N2547" s="33">
        <v>2.98</v>
      </c>
      <c r="O2547" s="33">
        <v>49.6</v>
      </c>
      <c r="P2547" s="32">
        <v>10.0799</v>
      </c>
      <c r="Q2547" s="32">
        <v>8.1431000000000004</v>
      </c>
      <c r="R2547" s="32">
        <v>11.981</v>
      </c>
      <c r="S2547" s="32">
        <v>1.2701</v>
      </c>
      <c r="T2547" s="32">
        <v>10.079000000000001</v>
      </c>
      <c r="U2547" s="32">
        <v>8.1395</v>
      </c>
      <c r="V2547" s="32">
        <v>11.9803</v>
      </c>
      <c r="W2547" s="32">
        <v>1.2716000000000001</v>
      </c>
      <c r="X2547" s="32">
        <v>34.4069</v>
      </c>
      <c r="Y2547" s="32">
        <v>33.654400000000003</v>
      </c>
      <c r="Z2547" s="32">
        <v>35.160800000000002</v>
      </c>
      <c r="AA2547" s="32">
        <v>0.499</v>
      </c>
      <c r="AB2547" s="32">
        <v>34.400599999999997</v>
      </c>
      <c r="AC2547" s="32">
        <v>33.646999999999998</v>
      </c>
      <c r="AD2547" s="32">
        <v>35.154600000000002</v>
      </c>
      <c r="AE2547" s="32">
        <v>0.49980000000000002</v>
      </c>
      <c r="AF2547" s="32">
        <v>6.2222</v>
      </c>
      <c r="AG2547" s="32">
        <v>5.8419999999999996</v>
      </c>
      <c r="AH2547" s="32">
        <v>6.5960000000000001</v>
      </c>
      <c r="AI2547" s="32">
        <v>0.24340000000000001</v>
      </c>
      <c r="AJ2547" s="53">
        <v>6.2412000000000001</v>
      </c>
      <c r="AK2547" s="53">
        <v>5.851</v>
      </c>
      <c r="AL2547" s="53">
        <v>6.6260000000000003</v>
      </c>
      <c r="AM2547" s="53">
        <v>0.24809999999999999</v>
      </c>
      <c r="AN2547" s="32">
        <v>0.50980000000000003</v>
      </c>
      <c r="AO2547" s="32">
        <v>0.51080000000000003</v>
      </c>
      <c r="AP2547" s="32">
        <v>8.2071000000000005</v>
      </c>
      <c r="AQ2547" s="32">
        <v>2.5999999999999999E-2</v>
      </c>
      <c r="AR2547" s="32">
        <v>8.1998999999999995</v>
      </c>
      <c r="AS2547" s="32">
        <v>2.24E-2</v>
      </c>
      <c r="AT2547" s="32">
        <v>33.679299999999998</v>
      </c>
      <c r="AU2547" s="32">
        <v>9.7000000000000003E-3</v>
      </c>
      <c r="AV2547" s="32">
        <v>33.670400000000001</v>
      </c>
      <c r="AW2547" s="32">
        <v>8.2000000000000007E-3</v>
      </c>
      <c r="AX2547" s="32">
        <v>4.2103999999999999</v>
      </c>
      <c r="AY2547">
        <v>1089.3900000000001</v>
      </c>
      <c r="AZ2547">
        <v>4.2107000000000001</v>
      </c>
      <c r="BA2547">
        <v>1089.3900000000001</v>
      </c>
      <c r="BB2547">
        <v>1034.5</v>
      </c>
      <c r="BC2547">
        <v>999.57</v>
      </c>
      <c r="BD2547" s="32">
        <v>4.3438999999999997</v>
      </c>
      <c r="BE2547" s="32">
        <v>4.3438999999999997</v>
      </c>
      <c r="BF2547" s="32">
        <v>34.963700000000003</v>
      </c>
      <c r="BG2547" s="32">
        <v>34.9544</v>
      </c>
      <c r="BH2547" s="32"/>
      <c r="BI2547" s="34"/>
      <c r="BJ2547" s="34"/>
      <c r="BK2547" s="34"/>
      <c r="BL2547" s="34"/>
      <c r="BM2547">
        <v>-1</v>
      </c>
      <c r="BN2547" t="s">
        <v>3435</v>
      </c>
      <c r="BO2547" t="s">
        <v>8369</v>
      </c>
      <c r="BP2547" t="b">
        <v>1</v>
      </c>
    </row>
    <row r="2548" spans="1:68" x14ac:dyDescent="0.25">
      <c r="A2548" s="30" t="str">
        <f t="shared" si="40"/>
        <v>2016003075</v>
      </c>
      <c r="B2548" t="s">
        <v>3357</v>
      </c>
      <c r="C2548">
        <v>75</v>
      </c>
      <c r="D2548" s="65" t="s">
        <v>8760</v>
      </c>
      <c r="E2548" t="s">
        <v>182</v>
      </c>
      <c r="F2548">
        <v>0</v>
      </c>
      <c r="G2548">
        <v>2016</v>
      </c>
      <c r="H2548">
        <v>1</v>
      </c>
      <c r="I2548" s="34">
        <v>1663</v>
      </c>
      <c r="J2548">
        <v>1681</v>
      </c>
      <c r="K2548" s="32">
        <v>42.732999999999997</v>
      </c>
      <c r="L2548" s="32">
        <v>-61.617199999999997</v>
      </c>
      <c r="M2548" s="31">
        <v>42479.942557870374</v>
      </c>
      <c r="N2548" s="33">
        <v>1.98</v>
      </c>
      <c r="O2548" s="33">
        <v>49.6</v>
      </c>
      <c r="P2548" s="32">
        <v>10.262499999999999</v>
      </c>
      <c r="Q2548" s="32">
        <v>8.89</v>
      </c>
      <c r="R2548" s="32">
        <v>11.408099999999999</v>
      </c>
      <c r="S2548" s="32">
        <v>0.87609999999999999</v>
      </c>
      <c r="T2548" s="32">
        <v>10.183400000000001</v>
      </c>
      <c r="U2548" s="32">
        <v>8.9291</v>
      </c>
      <c r="V2548" s="32">
        <v>11.335800000000001</v>
      </c>
      <c r="W2548" s="32">
        <v>0.8478</v>
      </c>
      <c r="X2548" s="32">
        <v>34.516199999999998</v>
      </c>
      <c r="Y2548" s="32">
        <v>33.999099999999999</v>
      </c>
      <c r="Z2548" s="32">
        <v>34.937899999999999</v>
      </c>
      <c r="AA2548" s="32">
        <v>0.32690000000000002</v>
      </c>
      <c r="AB2548" s="32"/>
      <c r="AC2548" s="32"/>
      <c r="AD2548" s="32"/>
      <c r="AE2548" s="32"/>
      <c r="AF2548" s="32">
        <v>6.2196999999999996</v>
      </c>
      <c r="AG2548" s="32">
        <v>5.9850000000000003</v>
      </c>
      <c r="AH2548" s="32">
        <v>6.4740000000000002</v>
      </c>
      <c r="AI2548" s="32">
        <v>0.16819999999999999</v>
      </c>
      <c r="AJ2548" s="53"/>
      <c r="AK2548" s="53"/>
      <c r="AL2548" s="53"/>
      <c r="AM2548" s="53"/>
      <c r="AN2548" s="32">
        <v>0.29339999999999999</v>
      </c>
      <c r="AO2548" s="32"/>
      <c r="AP2548" s="32">
        <v>8.9324999999999992</v>
      </c>
      <c r="AQ2548" s="32">
        <v>3.7999999999999999E-2</v>
      </c>
      <c r="AR2548" s="32">
        <v>8.9628999999999994</v>
      </c>
      <c r="AS2548" s="32">
        <v>2.1700000000000001E-2</v>
      </c>
      <c r="AT2548" s="32">
        <v>34.015099999999997</v>
      </c>
      <c r="AU2548" s="32">
        <v>1.43E-2</v>
      </c>
      <c r="AV2548" s="32"/>
      <c r="AW2548" s="32"/>
      <c r="AX2548" s="32">
        <v>3.7900999999999998</v>
      </c>
      <c r="AY2548">
        <v>1662.98</v>
      </c>
      <c r="AZ2548">
        <v>3.7906</v>
      </c>
      <c r="BA2548">
        <v>1662.98</v>
      </c>
      <c r="BB2548">
        <v>1685</v>
      </c>
      <c r="BC2548">
        <v>999.58</v>
      </c>
      <c r="BD2548" s="32">
        <v>4.2133000000000003</v>
      </c>
      <c r="BE2548" s="32">
        <v>4.2134999999999998</v>
      </c>
      <c r="BF2548" s="32">
        <v>34.960099999999997</v>
      </c>
      <c r="BG2548" s="32">
        <v>34.950899999999997</v>
      </c>
      <c r="BH2548" s="32"/>
      <c r="BI2548" s="34"/>
      <c r="BJ2548" s="34"/>
      <c r="BK2548" s="34"/>
      <c r="BL2548" s="34"/>
      <c r="BM2548">
        <v>-1</v>
      </c>
      <c r="BN2548" t="s">
        <v>3436</v>
      </c>
      <c r="BO2548" t="s">
        <v>8370</v>
      </c>
      <c r="BP2548" t="b">
        <v>1</v>
      </c>
    </row>
    <row r="2549" spans="1:68" x14ac:dyDescent="0.25">
      <c r="A2549" s="30" t="str">
        <f t="shared" si="40"/>
        <v>2016003077</v>
      </c>
      <c r="B2549" t="s">
        <v>3357</v>
      </c>
      <c r="C2549">
        <v>77</v>
      </c>
      <c r="D2549" s="65" t="s">
        <v>8719</v>
      </c>
      <c r="E2549" t="s">
        <v>205</v>
      </c>
      <c r="F2549">
        <v>0</v>
      </c>
      <c r="G2549">
        <v>2016</v>
      </c>
      <c r="H2549">
        <v>1</v>
      </c>
      <c r="I2549" s="34">
        <v>1939.4</v>
      </c>
      <c r="J2549">
        <v>2305</v>
      </c>
      <c r="K2549" s="32">
        <v>42.618299999999998</v>
      </c>
      <c r="L2549" s="32">
        <v>-61.514800000000001</v>
      </c>
      <c r="M2549" s="31">
        <v>42480.106180555558</v>
      </c>
      <c r="N2549" s="33">
        <v>1.98</v>
      </c>
      <c r="O2549" s="33">
        <v>49.6</v>
      </c>
      <c r="P2549" s="32">
        <v>11.159000000000001</v>
      </c>
      <c r="Q2549" s="32">
        <v>9.3686000000000007</v>
      </c>
      <c r="R2549" s="32">
        <v>11.859500000000001</v>
      </c>
      <c r="S2549" s="32">
        <v>0.90690000000000004</v>
      </c>
      <c r="T2549" s="32">
        <v>11.1592</v>
      </c>
      <c r="U2549" s="32">
        <v>9.3721999999999994</v>
      </c>
      <c r="V2549" s="32">
        <v>11.859299999999999</v>
      </c>
      <c r="W2549" s="32">
        <v>0.90800000000000003</v>
      </c>
      <c r="X2549" s="32">
        <v>34.832099999999997</v>
      </c>
      <c r="Y2549" s="32">
        <v>34.180900000000001</v>
      </c>
      <c r="Z2549" s="32">
        <v>35.088000000000001</v>
      </c>
      <c r="AA2549" s="32">
        <v>0.33100000000000002</v>
      </c>
      <c r="AB2549" s="32">
        <v>34.825899999999997</v>
      </c>
      <c r="AC2549" s="32">
        <v>34.176099999999998</v>
      </c>
      <c r="AD2549" s="32">
        <v>35.081200000000003</v>
      </c>
      <c r="AE2549" s="32">
        <v>0.33150000000000002</v>
      </c>
      <c r="AF2549" s="32">
        <v>5.8741000000000003</v>
      </c>
      <c r="AG2549" s="32">
        <v>5.726</v>
      </c>
      <c r="AH2549" s="32">
        <v>6.1879999999999997</v>
      </c>
      <c r="AI2549" s="32">
        <v>0.155</v>
      </c>
      <c r="AJ2549" s="53">
        <v>5.8869999999999996</v>
      </c>
      <c r="AK2549" s="53">
        <v>5.7350000000000003</v>
      </c>
      <c r="AL2549" s="53">
        <v>6.2119999999999997</v>
      </c>
      <c r="AM2549" s="53">
        <v>0.16919999999999999</v>
      </c>
      <c r="AN2549" s="32">
        <v>0.26319999999999999</v>
      </c>
      <c r="AO2549" s="32">
        <v>0.26369999999999999</v>
      </c>
      <c r="AP2549" s="32">
        <v>9.3958999999999993</v>
      </c>
      <c r="AQ2549" s="32">
        <v>2.1499999999999998E-2</v>
      </c>
      <c r="AR2549" s="32">
        <v>9.3958999999999993</v>
      </c>
      <c r="AS2549" s="32">
        <v>1.8599999999999998E-2</v>
      </c>
      <c r="AT2549" s="32">
        <v>34.191099999999999</v>
      </c>
      <c r="AU2549" s="32">
        <v>7.9000000000000008E-3</v>
      </c>
      <c r="AV2549" s="32">
        <v>34.184199999999997</v>
      </c>
      <c r="AW2549" s="32">
        <v>6.6E-3</v>
      </c>
      <c r="AX2549" s="32">
        <v>3.5186000000000002</v>
      </c>
      <c r="AY2549">
        <v>1939.38</v>
      </c>
      <c r="AZ2549">
        <v>3.5188000000000001</v>
      </c>
      <c r="BA2549">
        <v>1939.38</v>
      </c>
      <c r="BB2549">
        <v>2414</v>
      </c>
      <c r="BC2549">
        <v>999.59</v>
      </c>
      <c r="BD2549" s="32">
        <v>4.4092000000000002</v>
      </c>
      <c r="BE2549" s="32">
        <v>4.4093999999999998</v>
      </c>
      <c r="BF2549" s="32">
        <v>34.968400000000003</v>
      </c>
      <c r="BG2549" s="32">
        <v>34.958799999999997</v>
      </c>
      <c r="BH2549" s="32"/>
      <c r="BI2549" s="34"/>
      <c r="BJ2549" s="34"/>
      <c r="BK2549" s="34"/>
      <c r="BL2549" s="34"/>
      <c r="BM2549">
        <v>-1</v>
      </c>
      <c r="BN2549" t="s">
        <v>3437</v>
      </c>
      <c r="BO2549" t="s">
        <v>8371</v>
      </c>
      <c r="BP2549" t="b">
        <v>1</v>
      </c>
    </row>
    <row r="2550" spans="1:68" x14ac:dyDescent="0.25">
      <c r="A2550" s="30" t="str">
        <f t="shared" si="40"/>
        <v>2016003080</v>
      </c>
      <c r="B2550" t="s">
        <v>3357</v>
      </c>
      <c r="C2550">
        <v>80</v>
      </c>
      <c r="D2550" s="65" t="s">
        <v>8761</v>
      </c>
      <c r="E2550" t="s">
        <v>97</v>
      </c>
      <c r="F2550">
        <v>1</v>
      </c>
      <c r="G2550">
        <v>2016</v>
      </c>
      <c r="H2550">
        <v>1</v>
      </c>
      <c r="I2550" s="34">
        <v>2056.3000000000002</v>
      </c>
      <c r="J2550">
        <v>2741</v>
      </c>
      <c r="K2550" s="32">
        <v>42.476700000000001</v>
      </c>
      <c r="L2550" s="32">
        <v>-61.433500000000002</v>
      </c>
      <c r="M2550" s="31">
        <v>42480.345127314817</v>
      </c>
      <c r="N2550" s="33">
        <v>1.98</v>
      </c>
      <c r="O2550" s="33">
        <v>49.6</v>
      </c>
      <c r="P2550" s="32">
        <v>14.6266</v>
      </c>
      <c r="Q2550" s="32">
        <v>14.5633</v>
      </c>
      <c r="R2550" s="32">
        <v>14.665100000000001</v>
      </c>
      <c r="S2550" s="32">
        <v>1.8599999999999998E-2</v>
      </c>
      <c r="T2550" s="32">
        <v>14.6257</v>
      </c>
      <c r="U2550" s="32">
        <v>14.567600000000001</v>
      </c>
      <c r="V2550" s="32">
        <v>14.663600000000001</v>
      </c>
      <c r="W2550" s="32">
        <v>1.7899999999999999E-2</v>
      </c>
      <c r="X2550" s="32">
        <v>35.720100000000002</v>
      </c>
      <c r="Y2550" s="32">
        <v>35.703299999999999</v>
      </c>
      <c r="Z2550" s="32">
        <v>35.725999999999999</v>
      </c>
      <c r="AA2550" s="32">
        <v>5.0000000000000001E-3</v>
      </c>
      <c r="AB2550" s="32">
        <v>35.714399999999998</v>
      </c>
      <c r="AC2550" s="32">
        <v>35.698</v>
      </c>
      <c r="AD2550" s="32">
        <v>35.720399999999998</v>
      </c>
      <c r="AE2550" s="32">
        <v>4.8999999999999998E-3</v>
      </c>
      <c r="AF2550" s="32">
        <v>5.6383999999999999</v>
      </c>
      <c r="AG2550" s="32">
        <v>5.6059999999999999</v>
      </c>
      <c r="AH2550" s="32">
        <v>5.6680000000000001</v>
      </c>
      <c r="AI2550" s="32">
        <v>1.3299999999999999E-2</v>
      </c>
      <c r="AJ2550" s="53">
        <v>5.6576000000000004</v>
      </c>
      <c r="AK2550" s="53">
        <v>5.633</v>
      </c>
      <c r="AL2550" s="53">
        <v>5.6820000000000004</v>
      </c>
      <c r="AM2550" s="53">
        <v>1.11E-2</v>
      </c>
      <c r="AN2550" s="32">
        <v>5.0000000000000001E-4</v>
      </c>
      <c r="AO2550" s="32">
        <v>-1E-4</v>
      </c>
      <c r="AP2550" s="32">
        <v>14.6135</v>
      </c>
      <c r="AQ2550" s="32">
        <v>1.6000000000000001E-3</v>
      </c>
      <c r="AR2550" s="32">
        <v>14.6129</v>
      </c>
      <c r="AS2550" s="32">
        <v>2.3E-3</v>
      </c>
      <c r="AT2550" s="32">
        <v>35.716700000000003</v>
      </c>
      <c r="AU2550" s="32">
        <v>5.0000000000000001E-4</v>
      </c>
      <c r="AV2550" s="32">
        <v>35.711100000000002</v>
      </c>
      <c r="AW2550" s="32">
        <v>5.0000000000000001E-4</v>
      </c>
      <c r="AX2550" s="32">
        <v>3.3553999999999999</v>
      </c>
      <c r="AY2550">
        <v>2056.34</v>
      </c>
      <c r="AZ2550">
        <v>3.3559000000000001</v>
      </c>
      <c r="BA2550">
        <v>2054.37</v>
      </c>
      <c r="BB2550">
        <v>2776.6</v>
      </c>
      <c r="BC2550">
        <v>1.98</v>
      </c>
      <c r="BD2550" s="32">
        <v>14.612</v>
      </c>
      <c r="BE2550" s="32">
        <v>14.610799999999999</v>
      </c>
      <c r="BF2550" s="32">
        <v>35.716500000000003</v>
      </c>
      <c r="BG2550" s="32">
        <v>35.710799999999999</v>
      </c>
      <c r="BH2550" s="32"/>
      <c r="BI2550" s="34"/>
      <c r="BJ2550" s="34"/>
      <c r="BK2550" s="34"/>
      <c r="BL2550" s="34"/>
      <c r="BM2550">
        <v>-1</v>
      </c>
      <c r="BN2550" t="s">
        <v>3438</v>
      </c>
      <c r="BO2550" t="s">
        <v>8372</v>
      </c>
      <c r="BP2550" t="b">
        <v>1</v>
      </c>
    </row>
    <row r="2551" spans="1:68" x14ac:dyDescent="0.25">
      <c r="A2551" s="30" t="str">
        <f t="shared" si="40"/>
        <v>2016003081</v>
      </c>
      <c r="B2551" t="s">
        <v>3357</v>
      </c>
      <c r="C2551">
        <v>81</v>
      </c>
      <c r="D2551" s="65" t="s">
        <v>8891</v>
      </c>
      <c r="E2551" t="s">
        <v>97</v>
      </c>
      <c r="F2551">
        <v>1</v>
      </c>
      <c r="G2551">
        <v>2016</v>
      </c>
      <c r="H2551">
        <v>1</v>
      </c>
      <c r="I2551" s="34">
        <v>81.3</v>
      </c>
      <c r="J2551">
        <v>2750</v>
      </c>
      <c r="K2551" s="32">
        <v>42.476500000000001</v>
      </c>
      <c r="L2551" s="32">
        <v>-61.433700000000002</v>
      </c>
      <c r="M2551" s="31">
        <v>42480.474664351852</v>
      </c>
      <c r="N2551" s="33">
        <v>2.98</v>
      </c>
      <c r="O2551" s="33">
        <v>49.6</v>
      </c>
      <c r="P2551" s="32">
        <v>14.8169</v>
      </c>
      <c r="Q2551" s="32">
        <v>14.8034</v>
      </c>
      <c r="R2551" s="32">
        <v>14.829800000000001</v>
      </c>
      <c r="S2551" s="32">
        <v>7.1999999999999998E-3</v>
      </c>
      <c r="T2551" s="32">
        <v>14.8163</v>
      </c>
      <c r="U2551" s="32">
        <v>14.802899999999999</v>
      </c>
      <c r="V2551" s="32">
        <v>14.8293</v>
      </c>
      <c r="W2551" s="32">
        <v>7.3000000000000001E-3</v>
      </c>
      <c r="X2551" s="32">
        <v>35.767699999999998</v>
      </c>
      <c r="Y2551" s="32">
        <v>35.765099999999997</v>
      </c>
      <c r="Z2551" s="32">
        <v>35.769300000000001</v>
      </c>
      <c r="AA2551" s="32">
        <v>5.9999999999999995E-4</v>
      </c>
      <c r="AB2551" s="32">
        <v>35.7622</v>
      </c>
      <c r="AC2551" s="32">
        <v>35.759500000000003</v>
      </c>
      <c r="AD2551" s="32">
        <v>35.7637</v>
      </c>
      <c r="AE2551" s="32">
        <v>5.9999999999999995E-4</v>
      </c>
      <c r="AF2551" s="32">
        <v>5.6132999999999997</v>
      </c>
      <c r="AG2551" s="32">
        <v>5.5860000000000003</v>
      </c>
      <c r="AH2551" s="32">
        <v>5.6449999999999996</v>
      </c>
      <c r="AI2551" s="32">
        <v>1.3299999999999999E-2</v>
      </c>
      <c r="AJ2551" s="53">
        <v>5.6304999999999996</v>
      </c>
      <c r="AK2551" s="53">
        <v>5.6059999999999999</v>
      </c>
      <c r="AL2551" s="53">
        <v>5.6609999999999996</v>
      </c>
      <c r="AM2551" s="53">
        <v>1.0999999999999999E-2</v>
      </c>
      <c r="AN2551" s="32">
        <v>-4.1000000000000003E-3</v>
      </c>
      <c r="AO2551" s="32">
        <v>-3.8999999999999998E-3</v>
      </c>
      <c r="AP2551" s="32">
        <v>14.805099999999999</v>
      </c>
      <c r="AQ2551" s="32">
        <v>1.6000000000000001E-3</v>
      </c>
      <c r="AR2551" s="32">
        <v>14.804500000000001</v>
      </c>
      <c r="AS2551" s="32">
        <v>1.5E-3</v>
      </c>
      <c r="AT2551" s="32">
        <v>35.767099999999999</v>
      </c>
      <c r="AU2551" s="32">
        <v>1E-4</v>
      </c>
      <c r="AV2551" s="32">
        <v>35.761499999999998</v>
      </c>
      <c r="AW2551" s="32">
        <v>2.0000000000000001E-4</v>
      </c>
      <c r="AX2551" s="32">
        <v>14.6623</v>
      </c>
      <c r="AY2551">
        <v>80.349999999999994</v>
      </c>
      <c r="AZ2551">
        <v>14.667199999999999</v>
      </c>
      <c r="BA2551">
        <v>78.36</v>
      </c>
      <c r="BB2551">
        <v>2776.6</v>
      </c>
      <c r="BD2551" s="32"/>
      <c r="BE2551" s="32"/>
      <c r="BF2551" s="32"/>
      <c r="BG2551" s="32"/>
      <c r="BH2551" s="32"/>
      <c r="BI2551" s="34"/>
      <c r="BJ2551" s="34"/>
      <c r="BK2551" s="34"/>
      <c r="BL2551" s="34"/>
      <c r="BM2551">
        <v>-1</v>
      </c>
      <c r="BN2551" t="s">
        <v>3439</v>
      </c>
      <c r="BO2551" t="s">
        <v>8373</v>
      </c>
      <c r="BP2551" t="b">
        <v>1</v>
      </c>
    </row>
    <row r="2552" spans="1:68" x14ac:dyDescent="0.25">
      <c r="A2552" s="30" t="str">
        <f t="shared" si="40"/>
        <v>2016003084</v>
      </c>
      <c r="B2552" t="s">
        <v>3357</v>
      </c>
      <c r="C2552">
        <v>84</v>
      </c>
      <c r="D2552" s="65" t="s">
        <v>8892</v>
      </c>
      <c r="E2552" t="s">
        <v>212</v>
      </c>
      <c r="F2552">
        <v>0</v>
      </c>
      <c r="G2552">
        <v>2016</v>
      </c>
      <c r="H2552">
        <v>1</v>
      </c>
      <c r="I2552" s="34">
        <v>361.7</v>
      </c>
      <c r="J2552">
        <v>365</v>
      </c>
      <c r="K2552" s="32">
        <v>46.4148</v>
      </c>
      <c r="L2552" s="32">
        <v>-58.881999999999998</v>
      </c>
      <c r="M2552" s="31">
        <v>42481.889641203707</v>
      </c>
      <c r="N2552" s="33">
        <v>0.99</v>
      </c>
      <c r="O2552" s="33">
        <v>49.58</v>
      </c>
      <c r="P2552" s="32">
        <v>1.3424</v>
      </c>
      <c r="Q2552" s="32">
        <v>1.1994</v>
      </c>
      <c r="R2552" s="32">
        <v>1.4545999999999999</v>
      </c>
      <c r="S2552" s="32">
        <v>0.10730000000000001</v>
      </c>
      <c r="T2552" s="32">
        <v>1.3420000000000001</v>
      </c>
      <c r="U2552" s="32">
        <v>1.1989000000000001</v>
      </c>
      <c r="V2552" s="32">
        <v>1.4542999999999999</v>
      </c>
      <c r="W2552" s="32">
        <v>0.1075</v>
      </c>
      <c r="X2552" s="32">
        <v>31.976299999999998</v>
      </c>
      <c r="Y2552" s="32">
        <v>31.898</v>
      </c>
      <c r="Z2552" s="32">
        <v>32.113100000000003</v>
      </c>
      <c r="AA2552" s="32">
        <v>8.0100000000000005E-2</v>
      </c>
      <c r="AB2552" s="32">
        <v>31.9678</v>
      </c>
      <c r="AC2552" s="32">
        <v>31.8902</v>
      </c>
      <c r="AD2552" s="32">
        <v>32.104300000000002</v>
      </c>
      <c r="AE2552" s="32">
        <v>8.0100000000000005E-2</v>
      </c>
      <c r="AF2552" s="32">
        <v>8.2392000000000003</v>
      </c>
      <c r="AG2552" s="32">
        <v>7.9710000000000001</v>
      </c>
      <c r="AH2552" s="32">
        <v>8.4169999999999998</v>
      </c>
      <c r="AI2552" s="32">
        <v>0.15359999999999999</v>
      </c>
      <c r="AJ2552" s="53">
        <v>8.2263000000000002</v>
      </c>
      <c r="AK2552" s="53">
        <v>7.9509999999999996</v>
      </c>
      <c r="AL2552" s="53">
        <v>8.4139999999999997</v>
      </c>
      <c r="AM2552" s="53">
        <v>0.15790000000000001</v>
      </c>
      <c r="AN2552" s="32">
        <v>0.18310000000000001</v>
      </c>
      <c r="AO2552" s="32">
        <v>0.18240000000000001</v>
      </c>
      <c r="AP2552" s="32">
        <v>1.4537</v>
      </c>
      <c r="AQ2552" s="32">
        <v>5.9999999999999995E-4</v>
      </c>
      <c r="AR2552" s="32">
        <v>1.4533</v>
      </c>
      <c r="AS2552" s="32">
        <v>5.0000000000000001E-4</v>
      </c>
      <c r="AT2552" s="32">
        <v>31.8996</v>
      </c>
      <c r="AU2552" s="32">
        <v>1.4E-3</v>
      </c>
      <c r="AV2552" s="32">
        <v>31.891500000000001</v>
      </c>
      <c r="AW2552" s="32">
        <v>8.9999999999999998E-4</v>
      </c>
      <c r="AX2552" s="32">
        <v>1.1994</v>
      </c>
      <c r="AY2552">
        <v>41.65</v>
      </c>
      <c r="AZ2552">
        <v>1.1989000000000001</v>
      </c>
      <c r="BA2552">
        <v>41.65</v>
      </c>
      <c r="BB2552">
        <v>371</v>
      </c>
      <c r="BC2552">
        <v>361.67</v>
      </c>
      <c r="BD2552" s="32">
        <v>5.8257000000000003</v>
      </c>
      <c r="BE2552" s="32">
        <v>5.8255999999999997</v>
      </c>
      <c r="BF2552" s="32">
        <v>34.863799999999998</v>
      </c>
      <c r="BG2552" s="32">
        <v>34.855699999999999</v>
      </c>
      <c r="BH2552" s="32">
        <v>1.1994</v>
      </c>
      <c r="BI2552" s="34">
        <v>42</v>
      </c>
      <c r="BJ2552" s="34">
        <v>0</v>
      </c>
      <c r="BK2552" s="34">
        <v>170</v>
      </c>
      <c r="BL2552" s="34">
        <v>170</v>
      </c>
      <c r="BM2552">
        <v>0</v>
      </c>
      <c r="BN2552" t="s">
        <v>3440</v>
      </c>
      <c r="BO2552" t="s">
        <v>8374</v>
      </c>
      <c r="BP2552" t="b">
        <v>1</v>
      </c>
    </row>
    <row r="2553" spans="1:68" x14ac:dyDescent="0.25">
      <c r="A2553" s="30" t="str">
        <f t="shared" si="40"/>
        <v>2016003086</v>
      </c>
      <c r="B2553" t="s">
        <v>3357</v>
      </c>
      <c r="C2553">
        <v>86</v>
      </c>
      <c r="D2553" s="65" t="s">
        <v>8763</v>
      </c>
      <c r="E2553" t="s">
        <v>213</v>
      </c>
      <c r="F2553">
        <v>0</v>
      </c>
      <c r="G2553">
        <v>2016</v>
      </c>
      <c r="H2553">
        <v>1</v>
      </c>
      <c r="I2553" s="34">
        <v>151.69999999999999</v>
      </c>
      <c r="J2553">
        <v>161</v>
      </c>
      <c r="K2553" s="32">
        <v>46.297800000000002</v>
      </c>
      <c r="L2553" s="32">
        <v>-59.064999999999998</v>
      </c>
      <c r="M2553" s="31">
        <v>42481.996134259258</v>
      </c>
      <c r="N2553" s="33">
        <v>2.98</v>
      </c>
      <c r="O2553" s="33">
        <v>49.58</v>
      </c>
      <c r="P2553" s="32">
        <v>1.1761999999999999</v>
      </c>
      <c r="Q2553" s="32">
        <v>1.1262000000000001</v>
      </c>
      <c r="R2553" s="32">
        <v>1.2759</v>
      </c>
      <c r="S2553" s="32">
        <v>4.9099999999999998E-2</v>
      </c>
      <c r="T2553" s="32">
        <v>1.1752</v>
      </c>
      <c r="U2553" s="32">
        <v>1.1257999999999999</v>
      </c>
      <c r="V2553" s="32">
        <v>1.274</v>
      </c>
      <c r="W2553" s="32">
        <v>4.8399999999999999E-2</v>
      </c>
      <c r="X2553" s="32">
        <v>31.8947</v>
      </c>
      <c r="Y2553" s="32">
        <v>31.885400000000001</v>
      </c>
      <c r="Z2553" s="32">
        <v>31.908999999999999</v>
      </c>
      <c r="AA2553" s="32">
        <v>7.3000000000000001E-3</v>
      </c>
      <c r="AB2553" s="32">
        <v>31.886199999999999</v>
      </c>
      <c r="AC2553" s="32">
        <v>31.877300000000002</v>
      </c>
      <c r="AD2553" s="32">
        <v>31.900700000000001</v>
      </c>
      <c r="AE2553" s="32">
        <v>7.3000000000000001E-3</v>
      </c>
      <c r="AF2553" s="32">
        <v>8.3036999999999992</v>
      </c>
      <c r="AG2553" s="32">
        <v>8.2889999999999997</v>
      </c>
      <c r="AH2553" s="32">
        <v>8.3260000000000005</v>
      </c>
      <c r="AI2553" s="32">
        <v>8.2000000000000007E-3</v>
      </c>
      <c r="AJ2553" s="53">
        <v>8.2904</v>
      </c>
      <c r="AK2553" s="53">
        <v>8.2690000000000001</v>
      </c>
      <c r="AL2553" s="53">
        <v>8.3309999999999995</v>
      </c>
      <c r="AM2553" s="53">
        <v>1.2699999999999999E-2</v>
      </c>
      <c r="AN2553" s="32">
        <v>7.4000000000000003E-3</v>
      </c>
      <c r="AO2553" s="32">
        <v>7.7000000000000002E-3</v>
      </c>
      <c r="AP2553" s="32">
        <v>1.1274999999999999</v>
      </c>
      <c r="AQ2553" s="32">
        <v>1.9E-3</v>
      </c>
      <c r="AR2553" s="32">
        <v>1.1269</v>
      </c>
      <c r="AS2553" s="32">
        <v>1.8E-3</v>
      </c>
      <c r="AT2553" s="32">
        <v>31.886299999999999</v>
      </c>
      <c r="AU2553" s="32">
        <v>8.9999999999999998E-4</v>
      </c>
      <c r="AV2553" s="32">
        <v>31.8781</v>
      </c>
      <c r="AW2553" s="32">
        <v>8.0000000000000004E-4</v>
      </c>
      <c r="AX2553" s="32">
        <v>1.0825</v>
      </c>
      <c r="AY2553">
        <v>75.36</v>
      </c>
      <c r="AZ2553">
        <v>1.0823</v>
      </c>
      <c r="BA2553">
        <v>75.36</v>
      </c>
      <c r="BB2553">
        <v>150</v>
      </c>
      <c r="BC2553">
        <v>149.69999999999999</v>
      </c>
      <c r="BD2553" s="32">
        <v>4.9095000000000004</v>
      </c>
      <c r="BE2553" s="32">
        <v>4.9089</v>
      </c>
      <c r="BF2553" s="32">
        <v>33.843600000000002</v>
      </c>
      <c r="BG2553" s="32">
        <v>33.835700000000003</v>
      </c>
      <c r="BH2553" s="32">
        <v>1.0825</v>
      </c>
      <c r="BI2553" s="34">
        <v>76</v>
      </c>
      <c r="BJ2553" s="34">
        <v>0</v>
      </c>
      <c r="BK2553" s="34">
        <v>125</v>
      </c>
      <c r="BL2553" s="34">
        <v>125</v>
      </c>
      <c r="BM2553">
        <v>0</v>
      </c>
      <c r="BN2553" t="s">
        <v>3441</v>
      </c>
      <c r="BO2553" t="s">
        <v>8375</v>
      </c>
      <c r="BP2553" t="b">
        <v>1</v>
      </c>
    </row>
    <row r="2554" spans="1:68" x14ac:dyDescent="0.25">
      <c r="A2554" s="30" t="str">
        <f t="shared" si="40"/>
        <v>2016003088</v>
      </c>
      <c r="B2554" t="s">
        <v>3357</v>
      </c>
      <c r="C2554">
        <v>88</v>
      </c>
      <c r="D2554" s="65" t="s">
        <v>8871</v>
      </c>
      <c r="E2554" t="s">
        <v>214</v>
      </c>
      <c r="F2554">
        <v>0</v>
      </c>
      <c r="G2554">
        <v>2016</v>
      </c>
      <c r="H2554">
        <v>1</v>
      </c>
      <c r="I2554" s="34">
        <v>84.3</v>
      </c>
      <c r="J2554">
        <v>94</v>
      </c>
      <c r="K2554" s="32">
        <v>46.216700000000003</v>
      </c>
      <c r="L2554" s="32">
        <v>-59.194200000000002</v>
      </c>
      <c r="M2554" s="31">
        <v>42482.076678240737</v>
      </c>
      <c r="N2554" s="33">
        <v>2.98</v>
      </c>
      <c r="O2554" s="33">
        <v>49.58</v>
      </c>
      <c r="P2554" s="32">
        <v>0.51419999999999999</v>
      </c>
      <c r="Q2554" s="32">
        <v>0.42809999999999998</v>
      </c>
      <c r="R2554" s="32">
        <v>0.79820000000000002</v>
      </c>
      <c r="S2554" s="32">
        <v>0.1099</v>
      </c>
      <c r="T2554" s="32">
        <v>0.51400000000000001</v>
      </c>
      <c r="U2554" s="32">
        <v>0.42759999999999998</v>
      </c>
      <c r="V2554" s="32">
        <v>0.79969999999999997</v>
      </c>
      <c r="W2554" s="32">
        <v>0.1104</v>
      </c>
      <c r="X2554" s="32">
        <v>31.657599999999999</v>
      </c>
      <c r="Y2554" s="32">
        <v>31.505700000000001</v>
      </c>
      <c r="Z2554" s="32">
        <v>31.948699999999999</v>
      </c>
      <c r="AA2554" s="32">
        <v>0.15640000000000001</v>
      </c>
      <c r="AB2554" s="32">
        <v>31.6496</v>
      </c>
      <c r="AC2554" s="32">
        <v>31.497199999999999</v>
      </c>
      <c r="AD2554" s="32">
        <v>31.941299999999998</v>
      </c>
      <c r="AE2554" s="32">
        <v>0.15679999999999999</v>
      </c>
      <c r="AF2554" s="32">
        <v>8.2576000000000001</v>
      </c>
      <c r="AG2554" s="32">
        <v>7.944</v>
      </c>
      <c r="AH2554" s="32">
        <v>8.4510000000000005</v>
      </c>
      <c r="AI2554" s="32">
        <v>0.1812</v>
      </c>
      <c r="AJ2554" s="53">
        <v>8.2285000000000004</v>
      </c>
      <c r="AK2554" s="53">
        <v>7.9020000000000001</v>
      </c>
      <c r="AL2554" s="53">
        <v>8.43</v>
      </c>
      <c r="AM2554" s="53">
        <v>0.18890000000000001</v>
      </c>
      <c r="AN2554" s="32">
        <v>0.33729999999999999</v>
      </c>
      <c r="AO2554" s="32">
        <v>0.3377</v>
      </c>
      <c r="AP2554" s="32">
        <v>0.42880000000000001</v>
      </c>
      <c r="AQ2554" s="32">
        <v>8.0000000000000004E-4</v>
      </c>
      <c r="AR2554" s="32">
        <v>0.42799999999999999</v>
      </c>
      <c r="AS2554" s="32">
        <v>5.9999999999999995E-4</v>
      </c>
      <c r="AT2554" s="32">
        <v>31.5062</v>
      </c>
      <c r="AU2554" s="32">
        <v>4.0000000000000002E-4</v>
      </c>
      <c r="AV2554" s="32">
        <v>31.497900000000001</v>
      </c>
      <c r="AW2554" s="32">
        <v>2.0000000000000001E-4</v>
      </c>
      <c r="AX2554" s="32">
        <v>0.42809999999999998</v>
      </c>
      <c r="AY2554">
        <v>6.94</v>
      </c>
      <c r="AZ2554">
        <v>0.42759999999999998</v>
      </c>
      <c r="BA2554">
        <v>13.88</v>
      </c>
      <c r="BB2554">
        <v>88</v>
      </c>
      <c r="BC2554">
        <v>84.28</v>
      </c>
      <c r="BD2554" s="32">
        <v>1.091</v>
      </c>
      <c r="BE2554" s="32">
        <v>1.0905</v>
      </c>
      <c r="BF2554" s="32">
        <v>32.087899999999998</v>
      </c>
      <c r="BG2554" s="32">
        <v>32.079300000000003</v>
      </c>
      <c r="BH2554" s="32">
        <v>0.42809999999999998</v>
      </c>
      <c r="BI2554" s="34">
        <v>7</v>
      </c>
      <c r="BJ2554" s="34">
        <v>0</v>
      </c>
      <c r="BK2554" s="34">
        <v>88</v>
      </c>
      <c r="BL2554" s="34">
        <v>88</v>
      </c>
      <c r="BM2554">
        <v>1</v>
      </c>
      <c r="BN2554" t="s">
        <v>3442</v>
      </c>
      <c r="BO2554" t="s">
        <v>8376</v>
      </c>
      <c r="BP2554" t="b">
        <v>1</v>
      </c>
    </row>
    <row r="2555" spans="1:68" x14ac:dyDescent="0.25">
      <c r="A2555" s="30" t="str">
        <f t="shared" si="40"/>
        <v>2016003091</v>
      </c>
      <c r="B2555" t="s">
        <v>3357</v>
      </c>
      <c r="C2555">
        <v>91</v>
      </c>
      <c r="D2555" s="65" t="s">
        <v>8722</v>
      </c>
      <c r="E2555" t="s">
        <v>215</v>
      </c>
      <c r="F2555">
        <v>0</v>
      </c>
      <c r="G2555">
        <v>2016</v>
      </c>
      <c r="H2555">
        <v>1</v>
      </c>
      <c r="I2555" s="34">
        <v>61.5</v>
      </c>
      <c r="J2555">
        <v>68</v>
      </c>
      <c r="K2555" s="32">
        <v>46.108199999999997</v>
      </c>
      <c r="L2555" s="32">
        <v>-59.3643</v>
      </c>
      <c r="M2555" s="31">
        <v>42482.166747685187</v>
      </c>
      <c r="N2555" s="33">
        <v>2.98</v>
      </c>
      <c r="O2555" s="33">
        <v>49.58</v>
      </c>
      <c r="P2555" s="32">
        <v>-0.4929</v>
      </c>
      <c r="Q2555" s="32">
        <v>-0.73360000000000003</v>
      </c>
      <c r="R2555" s="32">
        <v>-0.36430000000000001</v>
      </c>
      <c r="S2555" s="32">
        <v>0.1363</v>
      </c>
      <c r="T2555" s="32">
        <v>-0.49330000000000002</v>
      </c>
      <c r="U2555" s="32">
        <v>-0.73329999999999995</v>
      </c>
      <c r="V2555" s="32">
        <v>-0.36420000000000002</v>
      </c>
      <c r="W2555" s="32">
        <v>0.13669999999999999</v>
      </c>
      <c r="X2555" s="32">
        <v>30.939800000000002</v>
      </c>
      <c r="Y2555" s="32">
        <v>30.903600000000001</v>
      </c>
      <c r="Z2555" s="32">
        <v>31.032699999999998</v>
      </c>
      <c r="AA2555" s="32">
        <v>4.1399999999999999E-2</v>
      </c>
      <c r="AB2555" s="32">
        <v>30.931100000000001</v>
      </c>
      <c r="AC2555" s="32">
        <v>30.895</v>
      </c>
      <c r="AD2555" s="32">
        <v>31.024100000000001</v>
      </c>
      <c r="AE2555" s="32">
        <v>4.1399999999999999E-2</v>
      </c>
      <c r="AF2555" s="32">
        <v>8.5253999999999994</v>
      </c>
      <c r="AG2555" s="32">
        <v>8.3879999999999999</v>
      </c>
      <c r="AH2555" s="32">
        <v>8.6170000000000009</v>
      </c>
      <c r="AI2555" s="32">
        <v>7.5200000000000003E-2</v>
      </c>
      <c r="AJ2555" s="53">
        <v>8.4956999999999994</v>
      </c>
      <c r="AK2555" s="53">
        <v>8.3539999999999992</v>
      </c>
      <c r="AL2555" s="53">
        <v>8.5960000000000001</v>
      </c>
      <c r="AM2555" s="53">
        <v>8.0600000000000005E-2</v>
      </c>
      <c r="AN2555" s="32">
        <v>0.1152</v>
      </c>
      <c r="AO2555" s="32">
        <v>0.115</v>
      </c>
      <c r="AP2555" s="32">
        <v>-0.3674</v>
      </c>
      <c r="AQ2555" s="32">
        <v>8.9999999999999998E-4</v>
      </c>
      <c r="AR2555" s="32">
        <v>-0.36780000000000002</v>
      </c>
      <c r="AS2555" s="32">
        <v>1E-3</v>
      </c>
      <c r="AT2555" s="32">
        <v>30.9038</v>
      </c>
      <c r="AU2555" s="32">
        <v>2.0000000000000001E-4</v>
      </c>
      <c r="AV2555" s="32">
        <v>30.895399999999999</v>
      </c>
      <c r="AW2555" s="32">
        <v>1E-4</v>
      </c>
      <c r="AX2555" s="32">
        <v>-0.73360000000000003</v>
      </c>
      <c r="AY2555">
        <v>47.6</v>
      </c>
      <c r="AZ2555">
        <v>-0.73329999999999995</v>
      </c>
      <c r="BA2555">
        <v>47.6</v>
      </c>
      <c r="BB2555">
        <v>62</v>
      </c>
      <c r="BC2555">
        <v>61.48</v>
      </c>
      <c r="BD2555" s="32">
        <v>-0.66700000000000004</v>
      </c>
      <c r="BE2555" s="32">
        <v>-0.66710000000000003</v>
      </c>
      <c r="BF2555" s="32">
        <v>31.120999999999999</v>
      </c>
      <c r="BG2555" s="32">
        <v>31.111999999999998</v>
      </c>
      <c r="BH2555" s="32"/>
      <c r="BI2555" s="34"/>
      <c r="BJ2555" s="34">
        <v>0</v>
      </c>
      <c r="BK2555" s="34">
        <v>62</v>
      </c>
      <c r="BL2555" s="34">
        <v>62</v>
      </c>
      <c r="BM2555">
        <v>0</v>
      </c>
      <c r="BN2555" t="s">
        <v>3443</v>
      </c>
      <c r="BO2555" t="s">
        <v>8377</v>
      </c>
      <c r="BP2555" t="b">
        <v>1</v>
      </c>
    </row>
    <row r="2556" spans="1:68" x14ac:dyDescent="0.25">
      <c r="A2556" s="30" t="str">
        <f t="shared" si="40"/>
        <v>2016003093</v>
      </c>
      <c r="B2556" t="s">
        <v>3357</v>
      </c>
      <c r="C2556">
        <v>93</v>
      </c>
      <c r="D2556" s="65" t="s">
        <v>8800</v>
      </c>
      <c r="E2556" t="s">
        <v>216</v>
      </c>
      <c r="F2556">
        <v>0</v>
      </c>
      <c r="G2556">
        <v>2016</v>
      </c>
      <c r="H2556">
        <v>1</v>
      </c>
      <c r="I2556" s="34">
        <v>52.6</v>
      </c>
      <c r="J2556">
        <v>60</v>
      </c>
      <c r="K2556" s="32">
        <v>45.999200000000002</v>
      </c>
      <c r="L2556" s="32">
        <v>-59.536200000000001</v>
      </c>
      <c r="M2556" s="31">
        <v>42482.247731481482</v>
      </c>
      <c r="N2556" s="33">
        <v>1.98</v>
      </c>
      <c r="O2556" s="33">
        <v>49.58</v>
      </c>
      <c r="P2556" s="32">
        <v>-0.2331</v>
      </c>
      <c r="Q2556" s="32">
        <v>-0.25469999999999998</v>
      </c>
      <c r="R2556" s="32">
        <v>-0.21870000000000001</v>
      </c>
      <c r="S2556" s="32">
        <v>1.04E-2</v>
      </c>
      <c r="T2556" s="32">
        <v>-0.2334</v>
      </c>
      <c r="U2556" s="32">
        <v>-0.255</v>
      </c>
      <c r="V2556" s="32">
        <v>-0.219</v>
      </c>
      <c r="W2556" s="32">
        <v>1.0500000000000001E-2</v>
      </c>
      <c r="X2556" s="32">
        <v>30.8033</v>
      </c>
      <c r="Y2556" s="32">
        <v>30.7729</v>
      </c>
      <c r="Z2556" s="32">
        <v>30.834800000000001</v>
      </c>
      <c r="AA2556" s="32">
        <v>2.2200000000000001E-2</v>
      </c>
      <c r="AB2556" s="32">
        <v>30.794599999999999</v>
      </c>
      <c r="AC2556" s="32">
        <v>30.764800000000001</v>
      </c>
      <c r="AD2556" s="32">
        <v>30.8261</v>
      </c>
      <c r="AE2556" s="32">
        <v>2.23E-2</v>
      </c>
      <c r="AF2556" s="32">
        <v>8.6859000000000002</v>
      </c>
      <c r="AG2556" s="32">
        <v>8.66</v>
      </c>
      <c r="AH2556" s="32">
        <v>8.7149999999999999</v>
      </c>
      <c r="AI2556" s="32">
        <v>1.29E-2</v>
      </c>
      <c r="AJ2556" s="53">
        <v>8.6550999999999991</v>
      </c>
      <c r="AK2556" s="53">
        <v>8.6219999999999999</v>
      </c>
      <c r="AL2556" s="53">
        <v>8.6880000000000006</v>
      </c>
      <c r="AM2556" s="53">
        <v>1.55E-2</v>
      </c>
      <c r="AN2556" s="32">
        <v>4.8899999999999999E-2</v>
      </c>
      <c r="AO2556" s="32">
        <v>4.9500000000000002E-2</v>
      </c>
      <c r="AP2556" s="32">
        <v>-0.2203</v>
      </c>
      <c r="AQ2556" s="32">
        <v>1.2999999999999999E-3</v>
      </c>
      <c r="AR2556" s="32">
        <v>-0.22059999999999999</v>
      </c>
      <c r="AS2556" s="32">
        <v>1.5E-3</v>
      </c>
      <c r="AT2556" s="32">
        <v>30.774899999999999</v>
      </c>
      <c r="AU2556" s="32">
        <v>1.6000000000000001E-3</v>
      </c>
      <c r="AV2556" s="32">
        <v>30.766300000000001</v>
      </c>
      <c r="AW2556" s="32">
        <v>1.4E-3</v>
      </c>
      <c r="AX2556" s="32">
        <v>-0.25469999999999998</v>
      </c>
      <c r="AY2556">
        <v>21.82</v>
      </c>
      <c r="AZ2556">
        <v>-0.255</v>
      </c>
      <c r="BA2556">
        <v>21.82</v>
      </c>
      <c r="BB2556">
        <v>60</v>
      </c>
      <c r="BD2556" s="32"/>
      <c r="BE2556" s="32"/>
      <c r="BF2556" s="32"/>
      <c r="BG2556" s="32"/>
      <c r="BH2556" s="32"/>
      <c r="BI2556" s="34"/>
      <c r="BJ2556" s="34">
        <v>0</v>
      </c>
      <c r="BK2556" s="34">
        <v>53</v>
      </c>
      <c r="BL2556" s="34">
        <v>53</v>
      </c>
      <c r="BM2556">
        <v>0</v>
      </c>
      <c r="BN2556" t="s">
        <v>3444</v>
      </c>
      <c r="BO2556" t="s">
        <v>8378</v>
      </c>
      <c r="BP2556" t="b">
        <v>1</v>
      </c>
    </row>
    <row r="2557" spans="1:68" x14ac:dyDescent="0.25">
      <c r="A2557" s="30" t="str">
        <f t="shared" si="40"/>
        <v>2016003095</v>
      </c>
      <c r="B2557" t="s">
        <v>3357</v>
      </c>
      <c r="C2557">
        <v>95</v>
      </c>
      <c r="D2557" s="65" t="s">
        <v>8908</v>
      </c>
      <c r="E2557" t="s">
        <v>106</v>
      </c>
      <c r="F2557">
        <v>1</v>
      </c>
      <c r="G2557">
        <v>2016</v>
      </c>
      <c r="H2557">
        <v>1</v>
      </c>
      <c r="I2557" s="34">
        <v>90.2</v>
      </c>
      <c r="J2557">
        <v>94</v>
      </c>
      <c r="K2557" s="32">
        <v>45.824800000000003</v>
      </c>
      <c r="L2557" s="32">
        <v>-59.852800000000002</v>
      </c>
      <c r="M2557" s="31">
        <v>42482.37358796296</v>
      </c>
      <c r="N2557" s="33">
        <v>1.98</v>
      </c>
      <c r="O2557" s="33">
        <v>49.58</v>
      </c>
      <c r="P2557" s="32">
        <v>-0.12540000000000001</v>
      </c>
      <c r="Q2557" s="32">
        <v>-0.1429</v>
      </c>
      <c r="R2557" s="32">
        <v>-0.1047</v>
      </c>
      <c r="S2557" s="32">
        <v>1.0800000000000001E-2</v>
      </c>
      <c r="T2557" s="32">
        <v>-0.1258</v>
      </c>
      <c r="U2557" s="32">
        <v>-0.14280000000000001</v>
      </c>
      <c r="V2557" s="32">
        <v>-0.1053</v>
      </c>
      <c r="W2557" s="32">
        <v>1.0800000000000001E-2</v>
      </c>
      <c r="X2557" s="32">
        <v>30.822500000000002</v>
      </c>
      <c r="Y2557" s="32">
        <v>30.722899999999999</v>
      </c>
      <c r="Z2557" s="32">
        <v>30.877800000000001</v>
      </c>
      <c r="AA2557" s="32">
        <v>4.7E-2</v>
      </c>
      <c r="AB2557" s="32">
        <v>30.8139</v>
      </c>
      <c r="AC2557" s="32">
        <v>30.7149</v>
      </c>
      <c r="AD2557" s="32">
        <v>30.869299999999999</v>
      </c>
      <c r="AE2557" s="32">
        <v>4.7100000000000003E-2</v>
      </c>
      <c r="AF2557" s="32">
        <v>8.6424000000000003</v>
      </c>
      <c r="AG2557" s="32">
        <v>8.6129999999999995</v>
      </c>
      <c r="AH2557" s="32">
        <v>8.6820000000000004</v>
      </c>
      <c r="AI2557" s="32">
        <v>1.47E-2</v>
      </c>
      <c r="AJ2557" s="53">
        <v>8.6170000000000009</v>
      </c>
      <c r="AK2557" s="53">
        <v>8.5909999999999993</v>
      </c>
      <c r="AL2557" s="53">
        <v>8.6359999999999992</v>
      </c>
      <c r="AM2557" s="53">
        <v>1.0500000000000001E-2</v>
      </c>
      <c r="AN2557" s="32">
        <v>0.1229</v>
      </c>
      <c r="AO2557" s="32">
        <v>0.1227</v>
      </c>
      <c r="AP2557" s="32">
        <v>-0.1053</v>
      </c>
      <c r="AQ2557" s="32">
        <v>6.9999999999999999E-4</v>
      </c>
      <c r="AR2557" s="32">
        <v>-0.10580000000000001</v>
      </c>
      <c r="AS2557" s="32">
        <v>5.9999999999999995E-4</v>
      </c>
      <c r="AT2557" s="32">
        <v>30.724799999999998</v>
      </c>
      <c r="AU2557" s="32">
        <v>1.5E-3</v>
      </c>
      <c r="AV2557" s="32">
        <v>30.7165</v>
      </c>
      <c r="AW2557" s="32">
        <v>1.4E-3</v>
      </c>
      <c r="AX2557" s="32">
        <v>-0.1744</v>
      </c>
      <c r="AY2557">
        <v>75.36</v>
      </c>
      <c r="AZ2557">
        <v>-0.17460000000000001</v>
      </c>
      <c r="BA2557">
        <v>75.36</v>
      </c>
      <c r="BB2557">
        <v>84.7</v>
      </c>
      <c r="BC2557">
        <v>84.29</v>
      </c>
      <c r="BD2557" s="32">
        <v>0.1381</v>
      </c>
      <c r="BE2557" s="32">
        <v>0.13739999999999999</v>
      </c>
      <c r="BF2557" s="32">
        <v>31.1937</v>
      </c>
      <c r="BG2557" s="32">
        <v>31.185099999999998</v>
      </c>
      <c r="BH2557" s="32">
        <v>-0.1744</v>
      </c>
      <c r="BI2557" s="34">
        <v>76</v>
      </c>
      <c r="BJ2557" s="34">
        <v>0</v>
      </c>
      <c r="BK2557" s="34">
        <v>91</v>
      </c>
      <c r="BL2557" s="34">
        <v>91</v>
      </c>
      <c r="BM2557">
        <v>0</v>
      </c>
      <c r="BN2557" t="s">
        <v>3445</v>
      </c>
      <c r="BO2557" t="s">
        <v>8379</v>
      </c>
      <c r="BP2557" t="b">
        <v>1</v>
      </c>
    </row>
    <row r="2558" spans="1:68" x14ac:dyDescent="0.25">
      <c r="A2558" s="30" t="str">
        <f t="shared" si="40"/>
        <v>2016003098</v>
      </c>
      <c r="B2558" t="s">
        <v>3357</v>
      </c>
      <c r="C2558">
        <v>98</v>
      </c>
      <c r="D2558" s="65" t="s">
        <v>8893</v>
      </c>
      <c r="E2558" t="s">
        <v>105</v>
      </c>
      <c r="F2558">
        <v>1</v>
      </c>
      <c r="G2558">
        <v>2016</v>
      </c>
      <c r="H2558">
        <v>1</v>
      </c>
      <c r="I2558" s="34">
        <v>136.80000000000001</v>
      </c>
      <c r="J2558">
        <v>145</v>
      </c>
      <c r="K2558" s="32">
        <v>45.657800000000002</v>
      </c>
      <c r="L2558" s="32">
        <v>-59.701000000000001</v>
      </c>
      <c r="M2558" s="31">
        <v>42482.473043981481</v>
      </c>
      <c r="N2558" s="33">
        <v>2.98</v>
      </c>
      <c r="O2558" s="33">
        <v>49.59</v>
      </c>
      <c r="P2558" s="32">
        <v>0.50429999999999997</v>
      </c>
      <c r="Q2558" s="32">
        <v>0.3533</v>
      </c>
      <c r="R2558" s="32">
        <v>0.58399999999999996</v>
      </c>
      <c r="S2558" s="32">
        <v>8.6499999999999994E-2</v>
      </c>
      <c r="T2558" s="32">
        <v>0.504</v>
      </c>
      <c r="U2558" s="32">
        <v>0.3533</v>
      </c>
      <c r="V2558" s="32">
        <v>0.58389999999999997</v>
      </c>
      <c r="W2558" s="32">
        <v>8.6699999999999999E-2</v>
      </c>
      <c r="X2558" s="32">
        <v>31.3294</v>
      </c>
      <c r="Y2558" s="32">
        <v>31.261199999999999</v>
      </c>
      <c r="Z2558" s="32">
        <v>31.546500000000002</v>
      </c>
      <c r="AA2558" s="32">
        <v>9.1700000000000004E-2</v>
      </c>
      <c r="AB2558" s="32">
        <v>31.320900000000002</v>
      </c>
      <c r="AC2558" s="32">
        <v>31.2529</v>
      </c>
      <c r="AD2558" s="32">
        <v>31.538</v>
      </c>
      <c r="AE2558" s="32">
        <v>9.1499999999999998E-2</v>
      </c>
      <c r="AF2558" s="32">
        <v>8.5435999999999996</v>
      </c>
      <c r="AG2558" s="32">
        <v>8.2379999999999995</v>
      </c>
      <c r="AH2558" s="32">
        <v>8.6110000000000007</v>
      </c>
      <c r="AI2558" s="32">
        <v>9.8699999999999996E-2</v>
      </c>
      <c r="AJ2558" s="53">
        <v>8.5167000000000002</v>
      </c>
      <c r="AK2558" s="53">
        <v>8.2059999999999995</v>
      </c>
      <c r="AL2558" s="53">
        <v>8.5969999999999995</v>
      </c>
      <c r="AM2558" s="53">
        <v>0.10639999999999999</v>
      </c>
      <c r="AN2558" s="32">
        <v>0.2379</v>
      </c>
      <c r="AO2558" s="32">
        <v>0.23769999999999999</v>
      </c>
      <c r="AP2558" s="32">
        <v>0.58350000000000002</v>
      </c>
      <c r="AQ2558" s="32">
        <v>8.0000000000000004E-4</v>
      </c>
      <c r="AR2558" s="32">
        <v>0.58340000000000003</v>
      </c>
      <c r="AS2558" s="32">
        <v>8.9999999999999998E-4</v>
      </c>
      <c r="AT2558" s="32">
        <v>31.261199999999999</v>
      </c>
      <c r="AU2558" s="32">
        <v>1E-4</v>
      </c>
      <c r="AV2558" s="32">
        <v>31.253</v>
      </c>
      <c r="AW2558" s="32">
        <v>1E-4</v>
      </c>
      <c r="AX2558" s="32">
        <v>0.3533</v>
      </c>
      <c r="AY2558">
        <v>41.65</v>
      </c>
      <c r="AZ2558">
        <v>0.3533</v>
      </c>
      <c r="BA2558">
        <v>41.65</v>
      </c>
      <c r="BB2558">
        <v>139.80000000000001</v>
      </c>
      <c r="BC2558">
        <v>136.83000000000001</v>
      </c>
      <c r="BD2558" s="32">
        <v>2.1414</v>
      </c>
      <c r="BE2558" s="32">
        <v>2.1288999999999998</v>
      </c>
      <c r="BF2558" s="32">
        <v>32.709800000000001</v>
      </c>
      <c r="BG2558" s="32">
        <v>32.6967</v>
      </c>
      <c r="BH2558" s="32">
        <v>0.3533</v>
      </c>
      <c r="BI2558" s="34">
        <v>42</v>
      </c>
      <c r="BJ2558" s="34">
        <v>0</v>
      </c>
      <c r="BK2558" s="34">
        <v>138</v>
      </c>
      <c r="BL2558" s="34">
        <v>138</v>
      </c>
      <c r="BM2558">
        <v>0</v>
      </c>
      <c r="BN2558" t="s">
        <v>3446</v>
      </c>
      <c r="BO2558" t="s">
        <v>8380</v>
      </c>
      <c r="BP2558" t="b">
        <v>1</v>
      </c>
    </row>
    <row r="2559" spans="1:68" x14ac:dyDescent="0.25">
      <c r="A2559" s="30" t="str">
        <f t="shared" si="40"/>
        <v>2016003100</v>
      </c>
      <c r="B2559" t="s">
        <v>3357</v>
      </c>
      <c r="C2559">
        <v>100</v>
      </c>
      <c r="D2559" s="65" t="s">
        <v>8839</v>
      </c>
      <c r="E2559" t="s">
        <v>104</v>
      </c>
      <c r="F2559">
        <v>1</v>
      </c>
      <c r="G2559">
        <v>2016</v>
      </c>
      <c r="H2559">
        <v>1</v>
      </c>
      <c r="I2559" s="34">
        <v>151.69999999999999</v>
      </c>
      <c r="J2559">
        <v>147</v>
      </c>
      <c r="K2559" s="32">
        <v>45.491300000000003</v>
      </c>
      <c r="L2559" s="32">
        <v>-59.5152</v>
      </c>
      <c r="M2559" s="31">
        <v>42482.561203703706</v>
      </c>
      <c r="N2559" s="33">
        <v>1.98</v>
      </c>
      <c r="O2559" s="33">
        <v>49.59</v>
      </c>
      <c r="P2559" s="32">
        <v>1.1682999999999999</v>
      </c>
      <c r="Q2559" s="32">
        <v>0.76700000000000002</v>
      </c>
      <c r="R2559" s="32">
        <v>1.2690999999999999</v>
      </c>
      <c r="S2559" s="32">
        <v>0.1774</v>
      </c>
      <c r="T2559" s="32">
        <v>1.1685000000000001</v>
      </c>
      <c r="U2559" s="32">
        <v>0.76629999999999998</v>
      </c>
      <c r="V2559" s="32">
        <v>1.268</v>
      </c>
      <c r="W2559" s="32">
        <v>0.17699999999999999</v>
      </c>
      <c r="X2559" s="32">
        <v>31.5106</v>
      </c>
      <c r="Y2559" s="32">
        <v>31.456299999999999</v>
      </c>
      <c r="Z2559" s="32">
        <v>31.749500000000001</v>
      </c>
      <c r="AA2559" s="32">
        <v>0.1051</v>
      </c>
      <c r="AB2559" s="32">
        <v>31.502199999999998</v>
      </c>
      <c r="AC2559" s="32">
        <v>31.447900000000001</v>
      </c>
      <c r="AD2559" s="32">
        <v>31.741299999999999</v>
      </c>
      <c r="AE2559" s="32">
        <v>0.10489999999999999</v>
      </c>
      <c r="AF2559" s="32">
        <v>8.1989999999999998</v>
      </c>
      <c r="AG2559" s="32">
        <v>8.0050000000000008</v>
      </c>
      <c r="AH2559" s="32">
        <v>8.2780000000000005</v>
      </c>
      <c r="AI2559" s="32">
        <v>9.7199999999999995E-2</v>
      </c>
      <c r="AJ2559" s="53">
        <v>8.1676000000000002</v>
      </c>
      <c r="AK2559" s="53">
        <v>7.9640000000000004</v>
      </c>
      <c r="AL2559" s="53">
        <v>8.2490000000000006</v>
      </c>
      <c r="AM2559" s="53">
        <v>9.8000000000000004E-2</v>
      </c>
      <c r="AN2559" s="32">
        <v>0.26329999999999998</v>
      </c>
      <c r="AO2559" s="32">
        <v>0.2631</v>
      </c>
      <c r="AP2559" s="32">
        <v>1.2656000000000001</v>
      </c>
      <c r="AQ2559" s="32">
        <v>3.5999999999999999E-3</v>
      </c>
      <c r="AR2559" s="32">
        <v>1.2646999999999999</v>
      </c>
      <c r="AS2559" s="32">
        <v>3.5999999999999999E-3</v>
      </c>
      <c r="AT2559" s="32">
        <v>31.456900000000001</v>
      </c>
      <c r="AU2559" s="32">
        <v>1E-4</v>
      </c>
      <c r="AV2559" s="32">
        <v>31.449100000000001</v>
      </c>
      <c r="AW2559" s="32">
        <v>2.9999999999999997E-4</v>
      </c>
      <c r="AX2559" s="32">
        <v>0.76700000000000002</v>
      </c>
      <c r="AY2559">
        <v>48.59</v>
      </c>
      <c r="AZ2559">
        <v>0.76629999999999998</v>
      </c>
      <c r="BA2559">
        <v>48.59</v>
      </c>
      <c r="BB2559">
        <v>144.1</v>
      </c>
      <c r="BC2559">
        <v>143.77000000000001</v>
      </c>
      <c r="BD2559" s="32">
        <v>2.7315999999999998</v>
      </c>
      <c r="BE2559" s="32">
        <v>2.7321</v>
      </c>
      <c r="BF2559" s="32">
        <v>33.077800000000003</v>
      </c>
      <c r="BG2559" s="32">
        <v>33.069899999999997</v>
      </c>
      <c r="BH2559" s="32">
        <v>0.76700000000000002</v>
      </c>
      <c r="BI2559" s="34">
        <v>49</v>
      </c>
      <c r="BJ2559" s="34">
        <v>0</v>
      </c>
      <c r="BK2559" s="34">
        <v>153</v>
      </c>
      <c r="BL2559" s="34">
        <v>153</v>
      </c>
      <c r="BM2559">
        <v>0</v>
      </c>
      <c r="BN2559" t="s">
        <v>3447</v>
      </c>
      <c r="BO2559" t="s">
        <v>8381</v>
      </c>
      <c r="BP2559" t="b">
        <v>1</v>
      </c>
    </row>
    <row r="2560" spans="1:68" x14ac:dyDescent="0.25">
      <c r="A2560" s="30" t="str">
        <f t="shared" si="40"/>
        <v>2016003102</v>
      </c>
      <c r="B2560" t="s">
        <v>3357</v>
      </c>
      <c r="C2560">
        <v>102</v>
      </c>
      <c r="D2560" s="65" t="s">
        <v>8765</v>
      </c>
      <c r="E2560" t="s">
        <v>102</v>
      </c>
      <c r="F2560">
        <v>1</v>
      </c>
      <c r="G2560">
        <v>2016</v>
      </c>
      <c r="H2560">
        <v>1</v>
      </c>
      <c r="I2560" s="34">
        <v>98.2</v>
      </c>
      <c r="J2560">
        <v>105</v>
      </c>
      <c r="K2560" s="32">
        <v>45.156799999999997</v>
      </c>
      <c r="L2560" s="32">
        <v>-59.174199999999999</v>
      </c>
      <c r="M2560" s="31">
        <v>42482.688298611109</v>
      </c>
      <c r="N2560" s="33">
        <v>1.98</v>
      </c>
      <c r="O2560" s="33">
        <v>49.59</v>
      </c>
      <c r="P2560" s="32">
        <v>1.4892000000000001</v>
      </c>
      <c r="Q2560" s="32">
        <v>1.288</v>
      </c>
      <c r="R2560" s="32">
        <v>1.5713999999999999</v>
      </c>
      <c r="S2560" s="32">
        <v>9.5000000000000001E-2</v>
      </c>
      <c r="T2560" s="32">
        <v>1.4887999999999999</v>
      </c>
      <c r="U2560" s="32">
        <v>1.2867999999999999</v>
      </c>
      <c r="V2560" s="32">
        <v>1.5711999999999999</v>
      </c>
      <c r="W2560" s="32">
        <v>9.5100000000000004E-2</v>
      </c>
      <c r="X2560" s="32">
        <v>31.506799999999998</v>
      </c>
      <c r="Y2560" s="32">
        <v>31.4651</v>
      </c>
      <c r="Z2560" s="32">
        <v>31.684000000000001</v>
      </c>
      <c r="AA2560" s="32">
        <v>7.0300000000000001E-2</v>
      </c>
      <c r="AB2560" s="32">
        <v>31.498799999999999</v>
      </c>
      <c r="AC2560" s="32">
        <v>31.4572</v>
      </c>
      <c r="AD2560" s="32">
        <v>31.6769</v>
      </c>
      <c r="AE2560" s="32">
        <v>7.0300000000000001E-2</v>
      </c>
      <c r="AF2560" s="32">
        <v>7.9340000000000002</v>
      </c>
      <c r="AG2560" s="32">
        <v>7.5650000000000004</v>
      </c>
      <c r="AH2560" s="32">
        <v>8.0109999999999992</v>
      </c>
      <c r="AI2560" s="32">
        <v>0.1043</v>
      </c>
      <c r="AJ2560" s="53">
        <v>7.9177</v>
      </c>
      <c r="AK2560" s="53">
        <v>7.5279999999999996</v>
      </c>
      <c r="AL2560" s="53">
        <v>8.0009999999999994</v>
      </c>
      <c r="AM2560" s="53">
        <v>0.1116</v>
      </c>
      <c r="AN2560" s="32">
        <v>0.1913</v>
      </c>
      <c r="AO2560" s="32">
        <v>0.1915</v>
      </c>
      <c r="AP2560" s="32">
        <v>1.5663</v>
      </c>
      <c r="AQ2560" s="32">
        <v>5.1999999999999998E-3</v>
      </c>
      <c r="AR2560" s="32">
        <v>1.5665</v>
      </c>
      <c r="AS2560" s="32">
        <v>4.7000000000000002E-3</v>
      </c>
      <c r="AT2560" s="32">
        <v>31.4663</v>
      </c>
      <c r="AU2560" s="32">
        <v>8.9999999999999998E-4</v>
      </c>
      <c r="AV2560" s="32">
        <v>31.4587</v>
      </c>
      <c r="AW2560" s="32">
        <v>1.1000000000000001E-3</v>
      </c>
      <c r="AX2560" s="32">
        <v>1.274</v>
      </c>
      <c r="AY2560">
        <v>50.58</v>
      </c>
      <c r="AZ2560">
        <v>1.2733000000000001</v>
      </c>
      <c r="BA2560">
        <v>50.58</v>
      </c>
      <c r="BB2560">
        <v>101.9</v>
      </c>
      <c r="BC2560">
        <v>98.17</v>
      </c>
      <c r="BD2560" s="32">
        <v>2.3912</v>
      </c>
      <c r="BE2560" s="32">
        <v>2.3896999999999999</v>
      </c>
      <c r="BF2560" s="32">
        <v>32.372799999999998</v>
      </c>
      <c r="BG2560" s="32">
        <v>32.362900000000003</v>
      </c>
      <c r="BH2560" s="32">
        <v>1.274</v>
      </c>
      <c r="BI2560" s="34">
        <v>51</v>
      </c>
      <c r="BJ2560" s="34">
        <v>0</v>
      </c>
      <c r="BK2560" s="34">
        <v>99</v>
      </c>
      <c r="BL2560" s="34">
        <v>99</v>
      </c>
      <c r="BM2560">
        <v>0</v>
      </c>
      <c r="BN2560" t="s">
        <v>3448</v>
      </c>
      <c r="BO2560" t="s">
        <v>8382</v>
      </c>
      <c r="BP2560" t="b">
        <v>1</v>
      </c>
    </row>
    <row r="2561" spans="1:68" x14ac:dyDescent="0.25">
      <c r="A2561" s="30" t="str">
        <f t="shared" si="40"/>
        <v>2016003104</v>
      </c>
      <c r="B2561" t="s">
        <v>3357</v>
      </c>
      <c r="C2561">
        <v>104</v>
      </c>
      <c r="D2561" s="65" t="s">
        <v>8912</v>
      </c>
      <c r="E2561" t="s">
        <v>101</v>
      </c>
      <c r="F2561">
        <v>1</v>
      </c>
      <c r="G2561">
        <v>2016</v>
      </c>
      <c r="H2561">
        <v>1</v>
      </c>
      <c r="I2561" s="34">
        <v>235.9</v>
      </c>
      <c r="J2561">
        <v>240</v>
      </c>
      <c r="K2561" s="32">
        <v>44.816499999999998</v>
      </c>
      <c r="L2561" s="32">
        <v>-58.849499999999999</v>
      </c>
      <c r="M2561" s="31">
        <v>42482.827650462961</v>
      </c>
      <c r="N2561" s="33">
        <v>1.98</v>
      </c>
      <c r="O2561" s="33">
        <v>49.59</v>
      </c>
      <c r="P2561" s="32">
        <v>1.7382</v>
      </c>
      <c r="Q2561" s="32">
        <v>1.6623000000000001</v>
      </c>
      <c r="R2561" s="32">
        <v>1.9555</v>
      </c>
      <c r="S2561" s="32">
        <v>9.8000000000000004E-2</v>
      </c>
      <c r="T2561" s="32">
        <v>1.7378</v>
      </c>
      <c r="U2561" s="32">
        <v>1.6614</v>
      </c>
      <c r="V2561" s="32">
        <v>1.9561999999999999</v>
      </c>
      <c r="W2561" s="32">
        <v>9.8400000000000001E-2</v>
      </c>
      <c r="X2561" s="32">
        <v>31.6996</v>
      </c>
      <c r="Y2561" s="32">
        <v>31.654199999999999</v>
      </c>
      <c r="Z2561" s="32">
        <v>31.8856</v>
      </c>
      <c r="AA2561" s="32">
        <v>7.1599999999999997E-2</v>
      </c>
      <c r="AB2561" s="32">
        <v>31.6919</v>
      </c>
      <c r="AC2561" s="32">
        <v>31.6463</v>
      </c>
      <c r="AD2561" s="32">
        <v>31.878299999999999</v>
      </c>
      <c r="AE2561" s="32">
        <v>7.1800000000000003E-2</v>
      </c>
      <c r="AF2561" s="32">
        <v>7.8674999999999997</v>
      </c>
      <c r="AG2561" s="32">
        <v>7.0750000000000002</v>
      </c>
      <c r="AH2561" s="32">
        <v>8.1140000000000008</v>
      </c>
      <c r="AI2561" s="32">
        <v>0.28270000000000001</v>
      </c>
      <c r="AJ2561" s="53">
        <v>7.8441000000000001</v>
      </c>
      <c r="AK2561" s="53">
        <v>7.0110000000000001</v>
      </c>
      <c r="AL2561" s="53">
        <v>8.0950000000000006</v>
      </c>
      <c r="AM2561" s="53">
        <v>0.29330000000000001</v>
      </c>
      <c r="AN2561" s="32">
        <v>0.16739999999999999</v>
      </c>
      <c r="AO2561" s="32">
        <v>0.1678</v>
      </c>
      <c r="AP2561" s="32">
        <v>1.6922999999999999</v>
      </c>
      <c r="AQ2561" s="32">
        <v>2.7000000000000001E-3</v>
      </c>
      <c r="AR2561" s="32">
        <v>1.6919999999999999</v>
      </c>
      <c r="AS2561" s="32">
        <v>2.7000000000000001E-3</v>
      </c>
      <c r="AT2561" s="32">
        <v>31.654399999999999</v>
      </c>
      <c r="AU2561" s="32">
        <v>2.9999999999999997E-4</v>
      </c>
      <c r="AV2561" s="32">
        <v>31.6465</v>
      </c>
      <c r="AW2561" s="32">
        <v>1E-4</v>
      </c>
      <c r="AX2561" s="32">
        <v>1.6623000000000001</v>
      </c>
      <c r="AY2561">
        <v>18.850000000000001</v>
      </c>
      <c r="AZ2561">
        <v>1.6614</v>
      </c>
      <c r="BA2561">
        <v>18.850000000000001</v>
      </c>
      <c r="BB2561">
        <v>202</v>
      </c>
      <c r="BC2561">
        <v>202.25</v>
      </c>
      <c r="BD2561" s="32">
        <v>2.8772000000000002</v>
      </c>
      <c r="BE2561" s="32">
        <v>2.8769</v>
      </c>
      <c r="BF2561" s="32">
        <v>32.811</v>
      </c>
      <c r="BG2561" s="32">
        <v>32.802999999999997</v>
      </c>
      <c r="BH2561" s="32">
        <v>1.6623000000000001</v>
      </c>
      <c r="BI2561" s="34">
        <v>19</v>
      </c>
      <c r="BJ2561" s="34">
        <v>0</v>
      </c>
      <c r="BK2561" s="34">
        <v>238</v>
      </c>
      <c r="BL2561" s="34">
        <v>238</v>
      </c>
      <c r="BM2561">
        <v>0</v>
      </c>
      <c r="BN2561" t="s">
        <v>3449</v>
      </c>
      <c r="BO2561" t="s">
        <v>8383</v>
      </c>
      <c r="BP2561" t="b">
        <v>1</v>
      </c>
    </row>
    <row r="2562" spans="1:68" x14ac:dyDescent="0.25">
      <c r="A2562" s="30" t="str">
        <f t="shared" si="40"/>
        <v>2016003107</v>
      </c>
      <c r="B2562" t="s">
        <v>3357</v>
      </c>
      <c r="C2562">
        <v>107</v>
      </c>
      <c r="D2562" s="65" t="s">
        <v>8714</v>
      </c>
      <c r="E2562" t="s">
        <v>100</v>
      </c>
      <c r="F2562">
        <v>1</v>
      </c>
      <c r="G2562">
        <v>2016</v>
      </c>
      <c r="H2562">
        <v>1</v>
      </c>
      <c r="I2562" s="34">
        <v>60.5</v>
      </c>
      <c r="J2562">
        <v>68</v>
      </c>
      <c r="K2562" s="32">
        <v>44.474800000000002</v>
      </c>
      <c r="L2562" s="32">
        <v>-58.506500000000003</v>
      </c>
      <c r="M2562" s="31">
        <v>42482.986620370371</v>
      </c>
      <c r="N2562" s="33">
        <v>0.99</v>
      </c>
      <c r="O2562" s="33">
        <v>49.59</v>
      </c>
      <c r="P2562" s="32">
        <v>2.4464999999999999</v>
      </c>
      <c r="Q2562" s="32">
        <v>2.4117000000000002</v>
      </c>
      <c r="R2562" s="32">
        <v>2.4668000000000001</v>
      </c>
      <c r="S2562" s="32">
        <v>2.2700000000000001E-2</v>
      </c>
      <c r="T2562" s="32">
        <v>2.4460000000000002</v>
      </c>
      <c r="U2562" s="32">
        <v>2.4108999999999998</v>
      </c>
      <c r="V2562" s="32">
        <v>2.4664000000000001</v>
      </c>
      <c r="W2562" s="32">
        <v>2.2800000000000001E-2</v>
      </c>
      <c r="X2562" s="32">
        <v>32.006799999999998</v>
      </c>
      <c r="Y2562" s="32">
        <v>32.000700000000002</v>
      </c>
      <c r="Z2562" s="32">
        <v>32.021999999999998</v>
      </c>
      <c r="AA2562" s="32">
        <v>7.1999999999999998E-3</v>
      </c>
      <c r="AB2562" s="32">
        <v>31.999199999999998</v>
      </c>
      <c r="AC2562" s="32">
        <v>31.9937</v>
      </c>
      <c r="AD2562" s="32">
        <v>32.014299999999999</v>
      </c>
      <c r="AE2562" s="32">
        <v>7.1999999999999998E-3</v>
      </c>
      <c r="AF2562" s="32">
        <v>7.7427999999999999</v>
      </c>
      <c r="AG2562" s="32">
        <v>7.6539999999999999</v>
      </c>
      <c r="AH2562" s="32">
        <v>7.7939999999999996</v>
      </c>
      <c r="AI2562" s="32">
        <v>4.3499999999999997E-2</v>
      </c>
      <c r="AJ2562" s="53">
        <v>7.7363999999999997</v>
      </c>
      <c r="AK2562" s="53">
        <v>7.6589999999999998</v>
      </c>
      <c r="AL2562" s="53">
        <v>7.7930000000000001</v>
      </c>
      <c r="AM2562" s="53">
        <v>4.6600000000000003E-2</v>
      </c>
      <c r="AN2562" s="32">
        <v>1.8700000000000001E-2</v>
      </c>
      <c r="AO2562" s="32">
        <v>1.8700000000000001E-2</v>
      </c>
      <c r="AP2562" s="32">
        <v>2.4613</v>
      </c>
      <c r="AQ2562" s="32">
        <v>6.9999999999999999E-4</v>
      </c>
      <c r="AR2562" s="32">
        <v>2.4609999999999999</v>
      </c>
      <c r="AS2562" s="32">
        <v>8.0000000000000004E-4</v>
      </c>
      <c r="AT2562" s="32">
        <v>32.002299999999998</v>
      </c>
      <c r="AU2562" s="32">
        <v>2.0000000000000001E-4</v>
      </c>
      <c r="AV2562" s="32">
        <v>31.994700000000002</v>
      </c>
      <c r="AW2562" s="32">
        <v>2.0000000000000001E-4</v>
      </c>
      <c r="AX2562" s="32">
        <v>2.4117000000000002</v>
      </c>
      <c r="AY2562">
        <v>36.700000000000003</v>
      </c>
      <c r="AZ2562">
        <v>2.4108999999999998</v>
      </c>
      <c r="BA2562">
        <v>36.700000000000003</v>
      </c>
      <c r="BB2562">
        <v>66</v>
      </c>
      <c r="BD2562" s="32"/>
      <c r="BE2562" s="32"/>
      <c r="BF2562" s="32"/>
      <c r="BG2562" s="32"/>
      <c r="BH2562" s="32"/>
      <c r="BI2562" s="34"/>
      <c r="BJ2562" s="34">
        <v>0</v>
      </c>
      <c r="BK2562" s="34">
        <v>61</v>
      </c>
      <c r="BL2562" s="34">
        <v>61</v>
      </c>
      <c r="BM2562">
        <v>1</v>
      </c>
      <c r="BN2562" t="s">
        <v>3450</v>
      </c>
      <c r="BO2562" t="s">
        <v>8384</v>
      </c>
      <c r="BP2562" t="b">
        <v>1</v>
      </c>
    </row>
    <row r="2563" spans="1:68" x14ac:dyDescent="0.25">
      <c r="A2563" s="30" t="str">
        <f t="shared" si="40"/>
        <v>2016003109</v>
      </c>
      <c r="B2563" t="s">
        <v>3357</v>
      </c>
      <c r="C2563">
        <v>109</v>
      </c>
      <c r="D2563" s="65" t="s">
        <v>8840</v>
      </c>
      <c r="E2563" t="s">
        <v>99</v>
      </c>
      <c r="F2563">
        <v>1</v>
      </c>
      <c r="G2563">
        <v>2016</v>
      </c>
      <c r="H2563">
        <v>1</v>
      </c>
      <c r="I2563" s="34">
        <v>858.2</v>
      </c>
      <c r="J2563">
        <v>1035</v>
      </c>
      <c r="K2563" s="32">
        <v>44.131799999999998</v>
      </c>
      <c r="L2563" s="32">
        <v>-58.171199999999999</v>
      </c>
      <c r="M2563" s="31">
        <v>42483.158715277779</v>
      </c>
      <c r="N2563" s="33">
        <v>1.98</v>
      </c>
      <c r="O2563" s="33">
        <v>49.59</v>
      </c>
      <c r="P2563" s="32">
        <v>4.2742000000000004</v>
      </c>
      <c r="Q2563" s="32">
        <v>4.1962000000000002</v>
      </c>
      <c r="R2563" s="32">
        <v>4.2914000000000003</v>
      </c>
      <c r="S2563" s="32">
        <v>2.4799999999999999E-2</v>
      </c>
      <c r="T2563" s="32">
        <v>4.2737999999999996</v>
      </c>
      <c r="U2563" s="32">
        <v>4.1963999999999997</v>
      </c>
      <c r="V2563" s="32">
        <v>4.2912999999999997</v>
      </c>
      <c r="W2563" s="32">
        <v>2.4799999999999999E-2</v>
      </c>
      <c r="X2563" s="32">
        <v>32.686900000000001</v>
      </c>
      <c r="Y2563" s="32">
        <v>32.680399999999999</v>
      </c>
      <c r="Z2563" s="32">
        <v>32.7301</v>
      </c>
      <c r="AA2563" s="32">
        <v>1.24E-2</v>
      </c>
      <c r="AB2563" s="32">
        <v>32.679900000000004</v>
      </c>
      <c r="AC2563" s="32">
        <v>32.673499999999997</v>
      </c>
      <c r="AD2563" s="32">
        <v>32.723300000000002</v>
      </c>
      <c r="AE2563" s="32">
        <v>1.2500000000000001E-2</v>
      </c>
      <c r="AF2563" s="32">
        <v>7.5785</v>
      </c>
      <c r="AG2563" s="32">
        <v>7.516</v>
      </c>
      <c r="AH2563" s="32">
        <v>7.6159999999999997</v>
      </c>
      <c r="AI2563" s="32">
        <v>2.2700000000000001E-2</v>
      </c>
      <c r="AJ2563" s="53">
        <v>7.5655999999999999</v>
      </c>
      <c r="AK2563" s="53">
        <v>7.5090000000000003</v>
      </c>
      <c r="AL2563" s="53">
        <v>7.6020000000000003</v>
      </c>
      <c r="AM2563" s="53">
        <v>2.6100000000000002E-2</v>
      </c>
      <c r="AN2563" s="32">
        <v>4.5499999999999999E-2</v>
      </c>
      <c r="AO2563" s="32">
        <v>4.5699999999999998E-2</v>
      </c>
      <c r="AP2563" s="32">
        <v>4.2732999999999999</v>
      </c>
      <c r="AQ2563" s="32">
        <v>2.5000000000000001E-3</v>
      </c>
      <c r="AR2563" s="32">
        <v>4.2725</v>
      </c>
      <c r="AS2563" s="32">
        <v>2.5000000000000001E-3</v>
      </c>
      <c r="AT2563" s="32">
        <v>32.680799999999998</v>
      </c>
      <c r="AU2563" s="32">
        <v>2.9999999999999997E-4</v>
      </c>
      <c r="AV2563" s="32">
        <v>32.673699999999997</v>
      </c>
      <c r="AW2563" s="32">
        <v>2.0000000000000001E-4</v>
      </c>
      <c r="AX2563" s="32">
        <v>4.1962000000000002</v>
      </c>
      <c r="AY2563">
        <v>46.62</v>
      </c>
      <c r="AZ2563">
        <v>4.1963999999999997</v>
      </c>
      <c r="BA2563">
        <v>46.62</v>
      </c>
      <c r="BB2563">
        <v>728.1</v>
      </c>
      <c r="BC2563">
        <v>727.8</v>
      </c>
      <c r="BD2563" s="32">
        <v>4.5587999999999997</v>
      </c>
      <c r="BE2563" s="32">
        <v>4.5589000000000004</v>
      </c>
      <c r="BF2563" s="32">
        <v>34.972799999999999</v>
      </c>
      <c r="BG2563" s="32">
        <v>34.964500000000001</v>
      </c>
      <c r="BH2563" s="32"/>
      <c r="BI2563" s="34"/>
      <c r="BJ2563" s="34"/>
      <c r="BK2563" s="34"/>
      <c r="BL2563" s="34"/>
      <c r="BM2563">
        <v>-1</v>
      </c>
      <c r="BN2563" t="s">
        <v>3451</v>
      </c>
      <c r="BO2563" t="s">
        <v>8385</v>
      </c>
      <c r="BP2563" t="b">
        <v>1</v>
      </c>
    </row>
    <row r="2564" spans="1:68" x14ac:dyDescent="0.25">
      <c r="A2564" s="30" t="str">
        <f t="shared" si="40"/>
        <v>2016003111</v>
      </c>
      <c r="B2564" t="s">
        <v>3357</v>
      </c>
      <c r="C2564">
        <v>111</v>
      </c>
      <c r="D2564" s="65" t="s">
        <v>8834</v>
      </c>
      <c r="E2564" t="s">
        <v>98</v>
      </c>
      <c r="F2564">
        <v>1</v>
      </c>
      <c r="G2564">
        <v>2016</v>
      </c>
      <c r="H2564">
        <v>1</v>
      </c>
      <c r="I2564" s="34">
        <v>2108.1</v>
      </c>
      <c r="J2564">
        <v>2860</v>
      </c>
      <c r="K2564" s="32">
        <v>43.781500000000001</v>
      </c>
      <c r="L2564" s="32">
        <v>-57.833799999999997</v>
      </c>
      <c r="M2564" s="31">
        <v>42483.370879629627</v>
      </c>
      <c r="N2564" s="33">
        <v>2.98</v>
      </c>
      <c r="O2564" s="33">
        <v>49.59</v>
      </c>
      <c r="P2564" s="32">
        <v>6.1159999999999997</v>
      </c>
      <c r="Q2564" s="32">
        <v>5.7001999999999997</v>
      </c>
      <c r="R2564" s="32">
        <v>7.8335999999999997</v>
      </c>
      <c r="S2564" s="32">
        <v>0.65010000000000001</v>
      </c>
      <c r="T2564" s="32">
        <v>6.1144999999999996</v>
      </c>
      <c r="U2564" s="32">
        <v>5.6994999999999996</v>
      </c>
      <c r="V2564" s="32">
        <v>7.8379000000000003</v>
      </c>
      <c r="W2564" s="32">
        <v>0.64949999999999997</v>
      </c>
      <c r="X2564" s="32">
        <v>33.218600000000002</v>
      </c>
      <c r="Y2564" s="32">
        <v>33.043500000000002</v>
      </c>
      <c r="Z2564" s="32">
        <v>33.850999999999999</v>
      </c>
      <c r="AA2564" s="32">
        <v>0.26690000000000003</v>
      </c>
      <c r="AB2564" s="32">
        <v>33.211199999999998</v>
      </c>
      <c r="AC2564" s="32">
        <v>33.0364</v>
      </c>
      <c r="AD2564" s="32">
        <v>33.8459</v>
      </c>
      <c r="AE2564" s="32">
        <v>0.26700000000000002</v>
      </c>
      <c r="AF2564" s="32">
        <v>6.9268000000000001</v>
      </c>
      <c r="AG2564" s="32">
        <v>6.298</v>
      </c>
      <c r="AH2564" s="32">
        <v>7.1790000000000003</v>
      </c>
      <c r="AI2564" s="32">
        <v>0.3034</v>
      </c>
      <c r="AJ2564" s="53">
        <v>6.9301000000000004</v>
      </c>
      <c r="AK2564" s="53">
        <v>6.3170000000000002</v>
      </c>
      <c r="AL2564" s="53">
        <v>7.1779999999999999</v>
      </c>
      <c r="AM2564" s="53">
        <v>0.30180000000000001</v>
      </c>
      <c r="AN2564" s="32">
        <v>0.3523</v>
      </c>
      <c r="AO2564" s="32">
        <v>0.3533</v>
      </c>
      <c r="AP2564" s="32">
        <v>5.7005999999999997</v>
      </c>
      <c r="AQ2564" s="32">
        <v>8.0000000000000004E-4</v>
      </c>
      <c r="AR2564" s="32">
        <v>5.7001999999999997</v>
      </c>
      <c r="AS2564" s="32">
        <v>8.0000000000000004E-4</v>
      </c>
      <c r="AT2564" s="32">
        <v>33.0441</v>
      </c>
      <c r="AU2564" s="32">
        <v>2.0000000000000001E-4</v>
      </c>
      <c r="AV2564" s="32">
        <v>33.036999999999999</v>
      </c>
      <c r="AW2564" s="32">
        <v>2.0000000000000001E-4</v>
      </c>
      <c r="AX2564" s="32">
        <v>3.2801</v>
      </c>
      <c r="AY2564">
        <v>2106.1799999999998</v>
      </c>
      <c r="AZ2564">
        <v>3.2805</v>
      </c>
      <c r="BA2564">
        <v>2105.1999999999998</v>
      </c>
      <c r="BB2564">
        <v>2867.8</v>
      </c>
      <c r="BC2564">
        <v>2.98</v>
      </c>
      <c r="BD2564" s="32">
        <v>5.7001999999999997</v>
      </c>
      <c r="BE2564" s="32">
        <v>5.6994999999999996</v>
      </c>
      <c r="BF2564" s="32">
        <v>33.043999999999997</v>
      </c>
      <c r="BG2564" s="32">
        <v>33.036900000000003</v>
      </c>
      <c r="BH2564" s="32"/>
      <c r="BI2564" s="34"/>
      <c r="BJ2564" s="34"/>
      <c r="BK2564" s="34"/>
      <c r="BL2564" s="34"/>
      <c r="BM2564">
        <v>-1</v>
      </c>
      <c r="BN2564" t="s">
        <v>3452</v>
      </c>
      <c r="BO2564" t="s">
        <v>8386</v>
      </c>
      <c r="BP2564" t="b">
        <v>1</v>
      </c>
    </row>
    <row r="2565" spans="1:68" x14ac:dyDescent="0.25">
      <c r="A2565" s="30" t="str">
        <f t="shared" si="40"/>
        <v>2016003114</v>
      </c>
      <c r="B2565" t="s">
        <v>3357</v>
      </c>
      <c r="C2565">
        <v>114</v>
      </c>
      <c r="D2565" s="65" t="s">
        <v>8909</v>
      </c>
      <c r="E2565" t="s">
        <v>98</v>
      </c>
      <c r="F2565">
        <v>1</v>
      </c>
      <c r="G2565">
        <v>2016</v>
      </c>
      <c r="H2565">
        <v>1</v>
      </c>
      <c r="I2565" s="34">
        <v>2794.5</v>
      </c>
      <c r="J2565">
        <v>2890</v>
      </c>
      <c r="K2565" s="32">
        <v>43.784799999999997</v>
      </c>
      <c r="L2565" s="32">
        <v>-57.832799999999999</v>
      </c>
      <c r="M2565" s="31">
        <v>42483.496863425928</v>
      </c>
      <c r="N2565" s="33">
        <v>0.99</v>
      </c>
      <c r="O2565" s="33">
        <v>49.59</v>
      </c>
      <c r="P2565" s="32">
        <v>6.5782999999999996</v>
      </c>
      <c r="Q2565" s="32">
        <v>5.7324000000000002</v>
      </c>
      <c r="R2565" s="32">
        <v>8.2897999999999996</v>
      </c>
      <c r="S2565" s="32">
        <v>1.0780000000000001</v>
      </c>
      <c r="T2565" s="32">
        <v>6.5796999999999999</v>
      </c>
      <c r="U2565" s="32">
        <v>5.7314999999999996</v>
      </c>
      <c r="V2565" s="32">
        <v>8.2834000000000003</v>
      </c>
      <c r="W2565" s="32">
        <v>1.0808</v>
      </c>
      <c r="X2565" s="32">
        <v>33.348700000000001</v>
      </c>
      <c r="Y2565" s="32">
        <v>33.0259</v>
      </c>
      <c r="Z2565" s="32">
        <v>34.06</v>
      </c>
      <c r="AA2565" s="32">
        <v>0.4042</v>
      </c>
      <c r="AB2565" s="32">
        <v>33.342199999999998</v>
      </c>
      <c r="AC2565" s="32">
        <v>33.018999999999998</v>
      </c>
      <c r="AD2565" s="32">
        <v>34.049300000000002</v>
      </c>
      <c r="AE2565" s="32">
        <v>0.40510000000000002</v>
      </c>
      <c r="AF2565" s="32">
        <v>6.8070000000000004</v>
      </c>
      <c r="AG2565" s="32">
        <v>5.92</v>
      </c>
      <c r="AH2565" s="32">
        <v>7.2729999999999997</v>
      </c>
      <c r="AI2565" s="32">
        <v>0.44259999999999999</v>
      </c>
      <c r="AJ2565" s="53">
        <v>6.8038999999999996</v>
      </c>
      <c r="AK2565" s="53">
        <v>5.9119999999999999</v>
      </c>
      <c r="AL2565" s="53">
        <v>7.2880000000000003</v>
      </c>
      <c r="AM2565" s="53">
        <v>0.4481</v>
      </c>
      <c r="AN2565" s="32">
        <v>0.46689999999999998</v>
      </c>
      <c r="AO2565" s="32">
        <v>0.46500000000000002</v>
      </c>
      <c r="AP2565" s="32">
        <v>5.7374000000000001</v>
      </c>
      <c r="AQ2565" s="32">
        <v>4.7999999999999996E-3</v>
      </c>
      <c r="AR2565" s="32">
        <v>5.7369000000000003</v>
      </c>
      <c r="AS2565" s="32">
        <v>5.1999999999999998E-3</v>
      </c>
      <c r="AT2565" s="32">
        <v>33.027700000000003</v>
      </c>
      <c r="AU2565" s="32">
        <v>1.6000000000000001E-3</v>
      </c>
      <c r="AV2565" s="32">
        <v>33.020699999999998</v>
      </c>
      <c r="AW2565" s="32">
        <v>1.4E-3</v>
      </c>
      <c r="AX2565" s="32">
        <v>2.8944999999999999</v>
      </c>
      <c r="AY2565">
        <v>2738.66</v>
      </c>
      <c r="AZ2565">
        <v>2.8950999999999998</v>
      </c>
      <c r="BA2565">
        <v>2738.66</v>
      </c>
      <c r="BB2565">
        <v>2867.8</v>
      </c>
      <c r="BC2565">
        <v>999.48</v>
      </c>
      <c r="BD2565" s="32">
        <v>4.2712000000000003</v>
      </c>
      <c r="BE2565" s="32">
        <v>4.2712000000000003</v>
      </c>
      <c r="BF2565" s="32">
        <v>34.960500000000003</v>
      </c>
      <c r="BG2565" s="32">
        <v>34.951599999999999</v>
      </c>
      <c r="BH2565" s="32"/>
      <c r="BI2565" s="34"/>
      <c r="BJ2565" s="34"/>
      <c r="BK2565" s="34"/>
      <c r="BL2565" s="34"/>
      <c r="BM2565">
        <v>-1</v>
      </c>
      <c r="BN2565" t="s">
        <v>3453</v>
      </c>
      <c r="BO2565" t="s">
        <v>8387</v>
      </c>
      <c r="BP2565" t="b">
        <v>1</v>
      </c>
    </row>
    <row r="2566" spans="1:68" x14ac:dyDescent="0.25">
      <c r="A2566" s="30" t="str">
        <f t="shared" si="40"/>
        <v>2016003118</v>
      </c>
      <c r="B2566" t="s">
        <v>3357</v>
      </c>
      <c r="C2566">
        <v>118</v>
      </c>
      <c r="D2566" s="65" t="s">
        <v>8728</v>
      </c>
      <c r="E2566" t="s">
        <v>124</v>
      </c>
      <c r="F2566">
        <v>0</v>
      </c>
      <c r="G2566">
        <v>2016</v>
      </c>
      <c r="H2566">
        <v>1</v>
      </c>
      <c r="I2566" s="34">
        <v>404.3</v>
      </c>
      <c r="J2566">
        <v>411</v>
      </c>
      <c r="K2566" s="32">
        <v>43.999000000000002</v>
      </c>
      <c r="L2566" s="32">
        <v>-59.020200000000003</v>
      </c>
      <c r="M2566" s="31">
        <v>42483.911840277775</v>
      </c>
      <c r="N2566" s="33">
        <v>2.98</v>
      </c>
      <c r="O2566" s="33">
        <v>49.59</v>
      </c>
      <c r="P2566" s="32">
        <v>3.9834999999999998</v>
      </c>
      <c r="Q2566" s="32">
        <v>3.9426000000000001</v>
      </c>
      <c r="R2566" s="32">
        <v>4.0456000000000003</v>
      </c>
      <c r="S2566" s="32">
        <v>2.92E-2</v>
      </c>
      <c r="T2566" s="32">
        <v>3.9828999999999999</v>
      </c>
      <c r="U2566" s="32">
        <v>3.9420999999999999</v>
      </c>
      <c r="V2566" s="32">
        <v>4.0457000000000001</v>
      </c>
      <c r="W2566" s="32">
        <v>2.9100000000000001E-2</v>
      </c>
      <c r="X2566" s="32">
        <v>32.660899999999998</v>
      </c>
      <c r="Y2566" s="32">
        <v>32.652299999999997</v>
      </c>
      <c r="Z2566" s="32">
        <v>32.681399999999996</v>
      </c>
      <c r="AA2566" s="32">
        <v>8.9999999999999993E-3</v>
      </c>
      <c r="AB2566" s="32">
        <v>32.6539</v>
      </c>
      <c r="AC2566" s="32">
        <v>32.644399999999997</v>
      </c>
      <c r="AD2566" s="32">
        <v>32.674999999999997</v>
      </c>
      <c r="AE2566" s="32">
        <v>9.1000000000000004E-3</v>
      </c>
      <c r="AF2566" s="32">
        <v>7.6665000000000001</v>
      </c>
      <c r="AG2566" s="32">
        <v>7.5759999999999996</v>
      </c>
      <c r="AH2566" s="32">
        <v>7.7939999999999996</v>
      </c>
      <c r="AI2566" s="32">
        <v>7.1199999999999999E-2</v>
      </c>
      <c r="AJ2566" s="53">
        <v>7.6432000000000002</v>
      </c>
      <c r="AK2566" s="53">
        <v>7.5490000000000004</v>
      </c>
      <c r="AL2566" s="53">
        <v>7.7850000000000001</v>
      </c>
      <c r="AM2566" s="53">
        <v>7.2499999999999995E-2</v>
      </c>
      <c r="AN2566" s="32">
        <v>1.7299999999999999E-2</v>
      </c>
      <c r="AO2566" s="32">
        <v>1.77E-2</v>
      </c>
      <c r="AP2566" s="32">
        <v>3.9906999999999999</v>
      </c>
      <c r="AQ2566" s="32">
        <v>2.8E-3</v>
      </c>
      <c r="AR2566" s="32">
        <v>3.9908999999999999</v>
      </c>
      <c r="AS2566" s="32">
        <v>1.6000000000000001E-3</v>
      </c>
      <c r="AT2566" s="32">
        <v>32.653199999999998</v>
      </c>
      <c r="AU2566" s="32">
        <v>0</v>
      </c>
      <c r="AV2566" s="32">
        <v>32.6462</v>
      </c>
      <c r="AW2566" s="32">
        <v>2.0000000000000001E-4</v>
      </c>
      <c r="AX2566" s="32">
        <v>3.9426000000000001</v>
      </c>
      <c r="AY2566">
        <v>18.850000000000001</v>
      </c>
      <c r="AZ2566">
        <v>3.9420999999999999</v>
      </c>
      <c r="BA2566">
        <v>18.850000000000001</v>
      </c>
      <c r="BB2566">
        <v>500</v>
      </c>
      <c r="BC2566">
        <v>404.33</v>
      </c>
      <c r="BD2566" s="32">
        <v>7.5191999999999997</v>
      </c>
      <c r="BE2566" s="32">
        <v>7.5156999999999998</v>
      </c>
      <c r="BF2566" s="32">
        <v>35.056899999999999</v>
      </c>
      <c r="BG2566" s="32">
        <v>35.044899999999998</v>
      </c>
      <c r="BH2566" s="32">
        <v>3.9426000000000001</v>
      </c>
      <c r="BI2566" s="34">
        <v>19</v>
      </c>
      <c r="BJ2566" s="34">
        <v>0</v>
      </c>
      <c r="BK2566" s="34">
        <v>38</v>
      </c>
      <c r="BL2566" s="34">
        <v>38</v>
      </c>
      <c r="BM2566">
        <v>0</v>
      </c>
      <c r="BN2566" t="s">
        <v>3454</v>
      </c>
      <c r="BO2566" t="s">
        <v>8388</v>
      </c>
      <c r="BP2566" t="b">
        <v>1</v>
      </c>
    </row>
    <row r="2567" spans="1:68" x14ac:dyDescent="0.25">
      <c r="A2567" s="30" t="str">
        <f t="shared" si="40"/>
        <v>2016003121</v>
      </c>
      <c r="B2567" t="s">
        <v>3357</v>
      </c>
      <c r="C2567">
        <v>121</v>
      </c>
      <c r="D2567" s="65" t="s">
        <v>8895</v>
      </c>
      <c r="E2567" t="s">
        <v>85</v>
      </c>
      <c r="F2567">
        <v>0</v>
      </c>
      <c r="G2567">
        <v>2016</v>
      </c>
      <c r="H2567">
        <v>1</v>
      </c>
      <c r="I2567" s="34">
        <v>203.3</v>
      </c>
      <c r="J2567">
        <v>200</v>
      </c>
      <c r="K2567" s="32">
        <v>43.762700000000002</v>
      </c>
      <c r="L2567" s="32">
        <v>-62.755000000000003</v>
      </c>
      <c r="M2567" s="31">
        <v>42484.669074074074</v>
      </c>
      <c r="N2567" s="33">
        <v>2.98</v>
      </c>
      <c r="O2567" s="33">
        <v>49.59</v>
      </c>
      <c r="P2567" s="32">
        <v>3.8879000000000001</v>
      </c>
      <c r="Q2567" s="32">
        <v>3.5655000000000001</v>
      </c>
      <c r="R2567" s="32">
        <v>4.3255999999999997</v>
      </c>
      <c r="S2567" s="32">
        <v>0.2079</v>
      </c>
      <c r="T2567" s="32">
        <v>3.8879999999999999</v>
      </c>
      <c r="U2567" s="32">
        <v>3.5649000000000002</v>
      </c>
      <c r="V2567" s="32">
        <v>4.3304999999999998</v>
      </c>
      <c r="W2567" s="32">
        <v>0.20960000000000001</v>
      </c>
      <c r="X2567" s="32">
        <v>31.7194</v>
      </c>
      <c r="Y2567" s="32">
        <v>31.646799999999999</v>
      </c>
      <c r="Z2567" s="32">
        <v>31.906199999999998</v>
      </c>
      <c r="AA2567" s="32">
        <v>8.5800000000000001E-2</v>
      </c>
      <c r="AB2567" s="32">
        <v>31.7119</v>
      </c>
      <c r="AC2567" s="32">
        <v>31.6389</v>
      </c>
      <c r="AD2567" s="32">
        <v>31.898700000000002</v>
      </c>
      <c r="AE2567" s="32">
        <v>8.6099999999999996E-2</v>
      </c>
      <c r="AF2567" s="32">
        <v>7.4901</v>
      </c>
      <c r="AG2567" s="32">
        <v>7.3330000000000002</v>
      </c>
      <c r="AH2567" s="32">
        <v>7.5579999999999998</v>
      </c>
      <c r="AI2567" s="32">
        <v>6.4500000000000002E-2</v>
      </c>
      <c r="AJ2567" s="53">
        <v>7.4691999999999998</v>
      </c>
      <c r="AK2567" s="53">
        <v>7.3170000000000002</v>
      </c>
      <c r="AL2567" s="53">
        <v>7.5469999999999997</v>
      </c>
      <c r="AM2567" s="53">
        <v>5.8999999999999997E-2</v>
      </c>
      <c r="AN2567" s="32">
        <v>0.1739</v>
      </c>
      <c r="AO2567" s="32">
        <v>0.1744</v>
      </c>
      <c r="AP2567" s="32">
        <v>3.9988000000000001</v>
      </c>
      <c r="AQ2567" s="32">
        <v>3.8E-3</v>
      </c>
      <c r="AR2567" s="32">
        <v>3.9996999999999998</v>
      </c>
      <c r="AS2567" s="32">
        <v>4.1000000000000003E-3</v>
      </c>
      <c r="AT2567" s="32">
        <v>31.646999999999998</v>
      </c>
      <c r="AU2567" s="32">
        <v>2.9999999999999997E-4</v>
      </c>
      <c r="AV2567" s="32">
        <v>31.639199999999999</v>
      </c>
      <c r="AW2567" s="32">
        <v>2.9999999999999997E-4</v>
      </c>
      <c r="AX2567" s="32">
        <v>3.5655000000000001</v>
      </c>
      <c r="AY2567">
        <v>35.71</v>
      </c>
      <c r="AZ2567">
        <v>3.5649000000000002</v>
      </c>
      <c r="BA2567">
        <v>35.71</v>
      </c>
      <c r="BC2567">
        <v>203.26</v>
      </c>
      <c r="BD2567" s="32">
        <v>10.8598</v>
      </c>
      <c r="BE2567" s="32">
        <v>10.860099999999999</v>
      </c>
      <c r="BF2567" s="32">
        <v>35.239100000000001</v>
      </c>
      <c r="BG2567" s="32">
        <v>35.232599999999998</v>
      </c>
      <c r="BH2567" s="32">
        <v>3.5655000000000001</v>
      </c>
      <c r="BI2567" s="34">
        <v>36</v>
      </c>
      <c r="BJ2567" s="34">
        <v>4</v>
      </c>
      <c r="BK2567" s="34">
        <v>42</v>
      </c>
      <c r="BL2567" s="34">
        <v>37</v>
      </c>
      <c r="BM2567">
        <v>0</v>
      </c>
      <c r="BN2567" t="s">
        <v>3455</v>
      </c>
      <c r="BO2567" t="s">
        <v>8389</v>
      </c>
      <c r="BP2567" t="b">
        <v>1</v>
      </c>
    </row>
    <row r="2568" spans="1:68" x14ac:dyDescent="0.25">
      <c r="A2568" s="30" t="str">
        <f t="shared" si="40"/>
        <v>2016003126</v>
      </c>
      <c r="B2568" t="s">
        <v>3357</v>
      </c>
      <c r="C2568">
        <v>126</v>
      </c>
      <c r="D2568" s="65" t="s">
        <v>8798</v>
      </c>
      <c r="E2568" t="s">
        <v>112</v>
      </c>
      <c r="F2568">
        <v>1</v>
      </c>
      <c r="G2568">
        <v>2016</v>
      </c>
      <c r="H2568">
        <v>1</v>
      </c>
      <c r="I2568" s="34">
        <v>261.7</v>
      </c>
      <c r="J2568">
        <v>260</v>
      </c>
      <c r="K2568" s="32">
        <v>43.883299999999998</v>
      </c>
      <c r="L2568" s="32">
        <v>-62.884500000000003</v>
      </c>
      <c r="M2568" s="31">
        <v>42484.860162037039</v>
      </c>
      <c r="N2568" s="33">
        <v>2.98</v>
      </c>
      <c r="O2568" s="33">
        <v>49.59</v>
      </c>
      <c r="P2568" s="32">
        <v>4.2849000000000004</v>
      </c>
      <c r="Q2568" s="32">
        <v>4.0171000000000001</v>
      </c>
      <c r="R2568" s="32">
        <v>4.5583</v>
      </c>
      <c r="S2568" s="32">
        <v>0.14330000000000001</v>
      </c>
      <c r="T2568" s="32">
        <v>4.2853000000000003</v>
      </c>
      <c r="U2568" s="32">
        <v>4.0145999999999997</v>
      </c>
      <c r="V2568" s="32">
        <v>4.5621999999999998</v>
      </c>
      <c r="W2568" s="32">
        <v>0.1429</v>
      </c>
      <c r="X2568" s="32">
        <v>31.8231</v>
      </c>
      <c r="Y2568" s="32">
        <v>31.679600000000001</v>
      </c>
      <c r="Z2568" s="32">
        <v>32.088799999999999</v>
      </c>
      <c r="AA2568" s="32">
        <v>0.13800000000000001</v>
      </c>
      <c r="AB2568" s="32">
        <v>31.815999999999999</v>
      </c>
      <c r="AC2568" s="32">
        <v>31.6724</v>
      </c>
      <c r="AD2568" s="32">
        <v>32.084400000000002</v>
      </c>
      <c r="AE2568" s="32">
        <v>0.13830000000000001</v>
      </c>
      <c r="AF2568" s="32">
        <v>7.4461000000000004</v>
      </c>
      <c r="AG2568" s="32">
        <v>7.274</v>
      </c>
      <c r="AH2568" s="32">
        <v>7.5640000000000001</v>
      </c>
      <c r="AI2568" s="32">
        <v>8.72E-2</v>
      </c>
      <c r="AJ2568" s="53">
        <v>7.4424999999999999</v>
      </c>
      <c r="AK2568" s="53">
        <v>7.2759999999999998</v>
      </c>
      <c r="AL2568" s="53">
        <v>7.5620000000000003</v>
      </c>
      <c r="AM2568" s="53">
        <v>8.6499999999999994E-2</v>
      </c>
      <c r="AN2568" s="32">
        <v>0.30890000000000001</v>
      </c>
      <c r="AO2568" s="32">
        <v>0.3105</v>
      </c>
      <c r="AP2568" s="32">
        <v>4.4097999999999997</v>
      </c>
      <c r="AQ2568" s="32">
        <v>4.1000000000000003E-3</v>
      </c>
      <c r="AR2568" s="32">
        <v>4.4097</v>
      </c>
      <c r="AS2568" s="32">
        <v>4.1000000000000003E-3</v>
      </c>
      <c r="AT2568" s="32">
        <v>31.6799</v>
      </c>
      <c r="AU2568" s="32">
        <v>2.9999999999999997E-4</v>
      </c>
      <c r="AV2568" s="32">
        <v>31.672699999999999</v>
      </c>
      <c r="AW2568" s="32">
        <v>2.9999999999999997E-4</v>
      </c>
      <c r="AX2568" s="32">
        <v>4.0171000000000001</v>
      </c>
      <c r="AY2568">
        <v>20.83</v>
      </c>
      <c r="AZ2568">
        <v>4.0145999999999997</v>
      </c>
      <c r="BA2568">
        <v>20.83</v>
      </c>
      <c r="BB2568">
        <v>263.60000000000002</v>
      </c>
      <c r="BC2568">
        <v>261.72000000000003</v>
      </c>
      <c r="BD2568" s="32">
        <v>10.6387</v>
      </c>
      <c r="BE2568" s="32">
        <v>10.6386</v>
      </c>
      <c r="BF2568" s="32">
        <v>35.198999999999998</v>
      </c>
      <c r="BG2568" s="32">
        <v>35.192700000000002</v>
      </c>
      <c r="BH2568" s="32"/>
      <c r="BI2568" s="34"/>
      <c r="BJ2568" s="34"/>
      <c r="BK2568" s="34"/>
      <c r="BL2568" s="34"/>
      <c r="BM2568">
        <v>-1</v>
      </c>
      <c r="BN2568" t="s">
        <v>3456</v>
      </c>
      <c r="BO2568" t="s">
        <v>8390</v>
      </c>
      <c r="BP2568" t="b">
        <v>1</v>
      </c>
    </row>
    <row r="2569" spans="1:68" x14ac:dyDescent="0.25">
      <c r="A2569" s="30" t="str">
        <f t="shared" si="40"/>
        <v>2016003131</v>
      </c>
      <c r="B2569" t="s">
        <v>3357</v>
      </c>
      <c r="C2569">
        <v>131</v>
      </c>
      <c r="D2569" s="65" t="s">
        <v>8731</v>
      </c>
      <c r="E2569" t="s">
        <v>103</v>
      </c>
      <c r="F2569">
        <v>1</v>
      </c>
      <c r="G2569">
        <v>2016</v>
      </c>
      <c r="H2569">
        <v>1</v>
      </c>
      <c r="I2569" s="34">
        <v>143.80000000000001</v>
      </c>
      <c r="J2569">
        <v>146</v>
      </c>
      <c r="K2569" s="32">
        <v>44.267000000000003</v>
      </c>
      <c r="L2569" s="32">
        <v>-63.316299999999998</v>
      </c>
      <c r="M2569" s="31">
        <v>42485.064629629633</v>
      </c>
      <c r="N2569" s="33">
        <v>0.99</v>
      </c>
      <c r="O2569" s="33">
        <v>49.59</v>
      </c>
      <c r="P2569" s="32">
        <v>1.9553</v>
      </c>
      <c r="Q2569" s="32">
        <v>1.4329000000000001</v>
      </c>
      <c r="R2569" s="32">
        <v>2.6107999999999998</v>
      </c>
      <c r="S2569" s="32">
        <v>0.4945</v>
      </c>
      <c r="T2569" s="32">
        <v>1.9537</v>
      </c>
      <c r="U2569" s="32">
        <v>1.4295</v>
      </c>
      <c r="V2569" s="32">
        <v>2.6097999999999999</v>
      </c>
      <c r="W2569" s="32">
        <v>0.49320000000000003</v>
      </c>
      <c r="X2569" s="32">
        <v>30.907399999999999</v>
      </c>
      <c r="Y2569" s="32">
        <v>30.799800000000001</v>
      </c>
      <c r="Z2569" s="32">
        <v>31.067</v>
      </c>
      <c r="AA2569" s="32">
        <v>9.8199999999999996E-2</v>
      </c>
      <c r="AB2569" s="32">
        <v>30.900099999999998</v>
      </c>
      <c r="AC2569" s="32">
        <v>30.791599999999999</v>
      </c>
      <c r="AD2569" s="32">
        <v>31.058700000000002</v>
      </c>
      <c r="AE2569" s="32">
        <v>9.7799999999999998E-2</v>
      </c>
      <c r="AF2569" s="32">
        <v>8.0330999999999992</v>
      </c>
      <c r="AG2569" s="32">
        <v>7.9320000000000004</v>
      </c>
      <c r="AH2569" s="32">
        <v>8.1340000000000003</v>
      </c>
      <c r="AI2569" s="32">
        <v>6.2100000000000002E-2</v>
      </c>
      <c r="AJ2569" s="53">
        <v>7.9893000000000001</v>
      </c>
      <c r="AK2569" s="53">
        <v>7.87</v>
      </c>
      <c r="AL2569" s="53">
        <v>8.1050000000000004</v>
      </c>
      <c r="AM2569" s="53">
        <v>7.0599999999999996E-2</v>
      </c>
      <c r="AN2569" s="32">
        <v>0.29220000000000002</v>
      </c>
      <c r="AO2569" s="32">
        <v>0.29199999999999998</v>
      </c>
      <c r="AP2569" s="32">
        <v>2.5935000000000001</v>
      </c>
      <c r="AQ2569" s="32">
        <v>5.1999999999999998E-3</v>
      </c>
      <c r="AR2569" s="32">
        <v>2.5924</v>
      </c>
      <c r="AS2569" s="32">
        <v>4.7999999999999996E-3</v>
      </c>
      <c r="AT2569" s="32">
        <v>30.800799999999999</v>
      </c>
      <c r="AU2569" s="32">
        <v>5.0000000000000001E-4</v>
      </c>
      <c r="AV2569" s="32">
        <v>30.793199999999999</v>
      </c>
      <c r="AW2569" s="32">
        <v>1E-3</v>
      </c>
      <c r="AX2569" s="32">
        <v>1.3354999999999999</v>
      </c>
      <c r="AY2569">
        <v>50.58</v>
      </c>
      <c r="AZ2569">
        <v>1.3334999999999999</v>
      </c>
      <c r="BA2569">
        <v>50.58</v>
      </c>
      <c r="BB2569">
        <v>148.80000000000001</v>
      </c>
      <c r="BC2569">
        <v>143.78</v>
      </c>
      <c r="BD2569" s="32">
        <v>10.0219</v>
      </c>
      <c r="BE2569" s="32">
        <v>10.021800000000001</v>
      </c>
      <c r="BF2569" s="32">
        <v>34.666800000000002</v>
      </c>
      <c r="BG2569" s="32">
        <v>34.6584</v>
      </c>
      <c r="BH2569" s="32">
        <v>1.3354999999999999</v>
      </c>
      <c r="BI2569" s="34">
        <v>51</v>
      </c>
      <c r="BJ2569" s="34">
        <v>0</v>
      </c>
      <c r="BK2569" s="34">
        <v>97</v>
      </c>
      <c r="BL2569" s="34">
        <v>97</v>
      </c>
      <c r="BM2569">
        <v>0</v>
      </c>
      <c r="BN2569" t="s">
        <v>3457</v>
      </c>
      <c r="BO2569" t="s">
        <v>8391</v>
      </c>
      <c r="BP2569" t="b">
        <v>1</v>
      </c>
    </row>
    <row r="2570" spans="1:68" x14ac:dyDescent="0.25">
      <c r="A2570" s="30" t="str">
        <f t="shared" si="40"/>
        <v>2016006007</v>
      </c>
      <c r="B2570" t="s">
        <v>3359</v>
      </c>
      <c r="C2570">
        <v>7</v>
      </c>
      <c r="D2570" s="65" t="s">
        <v>8661</v>
      </c>
      <c r="E2570" t="s">
        <v>111</v>
      </c>
      <c r="F2570">
        <v>1</v>
      </c>
      <c r="G2570">
        <v>2016</v>
      </c>
      <c r="H2570">
        <v>1</v>
      </c>
      <c r="I2570" s="34">
        <v>73.400000000000006</v>
      </c>
      <c r="J2570">
        <v>81</v>
      </c>
      <c r="K2570" s="32">
        <v>46.958199999999998</v>
      </c>
      <c r="L2570" s="32">
        <v>-60.215299999999999</v>
      </c>
      <c r="M2570" s="31">
        <v>42492.050578703704</v>
      </c>
      <c r="N2570" s="33">
        <v>1.98</v>
      </c>
      <c r="O2570" s="33">
        <v>49.58</v>
      </c>
      <c r="P2570" s="32">
        <v>1.1195999999999999</v>
      </c>
      <c r="Q2570" s="32">
        <v>0.60309999999999997</v>
      </c>
      <c r="R2570" s="32">
        <v>1.8371</v>
      </c>
      <c r="S2570" s="32">
        <v>0.34350000000000003</v>
      </c>
      <c r="T2570" s="32">
        <v>1.119</v>
      </c>
      <c r="U2570" s="32">
        <v>0.6028</v>
      </c>
      <c r="V2570" s="32">
        <v>1.8388</v>
      </c>
      <c r="W2570" s="32">
        <v>0.34379999999999999</v>
      </c>
      <c r="X2570" s="32">
        <v>30.351500000000001</v>
      </c>
      <c r="Y2570" s="32">
        <v>29.948</v>
      </c>
      <c r="Z2570" s="32">
        <v>30.706900000000001</v>
      </c>
      <c r="AA2570" s="32">
        <v>0.1797</v>
      </c>
      <c r="AB2570" s="32">
        <v>30.361000000000001</v>
      </c>
      <c r="AC2570" s="32">
        <v>30.057300000000001</v>
      </c>
      <c r="AD2570" s="32">
        <v>30.714200000000002</v>
      </c>
      <c r="AE2570" s="32">
        <v>0.17560000000000001</v>
      </c>
      <c r="AF2570" s="32">
        <v>8.3462999999999994</v>
      </c>
      <c r="AG2570" s="32">
        <v>8.2424999999999997</v>
      </c>
      <c r="AH2570" s="32">
        <v>8.407</v>
      </c>
      <c r="AI2570" s="32">
        <v>3.9199999999999999E-2</v>
      </c>
      <c r="AJ2570" s="53">
        <v>8.6997</v>
      </c>
      <c r="AK2570" s="53">
        <v>8.6171000000000006</v>
      </c>
      <c r="AL2570" s="53">
        <v>8.7680000000000007</v>
      </c>
      <c r="AM2570" s="53">
        <v>3.78E-2</v>
      </c>
      <c r="AN2570" s="32">
        <v>0.53</v>
      </c>
      <c r="AO2570" s="32">
        <v>0.52990000000000004</v>
      </c>
      <c r="AP2570" s="32">
        <v>1.772</v>
      </c>
      <c r="AQ2570" s="32">
        <v>5.0700000000000002E-2</v>
      </c>
      <c r="AR2570" s="32">
        <v>1.7706</v>
      </c>
      <c r="AS2570" s="32">
        <v>5.1400000000000001E-2</v>
      </c>
      <c r="AT2570" s="32">
        <v>30.065999999999999</v>
      </c>
      <c r="AU2570" s="32">
        <v>8.0299999999999996E-2</v>
      </c>
      <c r="AV2570" s="32">
        <v>30.099399999999999</v>
      </c>
      <c r="AW2570" s="32">
        <v>3.2000000000000001E-2</v>
      </c>
      <c r="AX2570" s="32">
        <v>-7.8799999999999995E-2</v>
      </c>
      <c r="AY2570">
        <v>71.39</v>
      </c>
      <c r="AZ2570">
        <v>-8.0799999999999997E-2</v>
      </c>
      <c r="BA2570">
        <v>70.400000000000006</v>
      </c>
      <c r="BB2570">
        <v>78.2</v>
      </c>
      <c r="BD2570" s="32"/>
      <c r="BE2570" s="32"/>
      <c r="BF2570" s="32"/>
      <c r="BG2570" s="32"/>
      <c r="BH2570" s="32"/>
      <c r="BI2570" s="34"/>
      <c r="BJ2570" s="34">
        <v>0</v>
      </c>
      <c r="BK2570" s="34">
        <v>74</v>
      </c>
      <c r="BL2570" s="34">
        <v>74</v>
      </c>
      <c r="BM2570">
        <v>0</v>
      </c>
      <c r="BN2570" t="s">
        <v>5713</v>
      </c>
      <c r="BP2570" t="b">
        <v>0</v>
      </c>
    </row>
    <row r="2571" spans="1:68" x14ac:dyDescent="0.25">
      <c r="A2571" s="30" t="str">
        <f t="shared" si="40"/>
        <v>2016006009</v>
      </c>
      <c r="B2571" t="s">
        <v>3359</v>
      </c>
      <c r="C2571">
        <v>9</v>
      </c>
      <c r="D2571" s="65" t="s">
        <v>8663</v>
      </c>
      <c r="E2571" t="s">
        <v>83</v>
      </c>
      <c r="F2571">
        <v>1</v>
      </c>
      <c r="G2571">
        <v>2016</v>
      </c>
      <c r="H2571">
        <v>1</v>
      </c>
      <c r="I2571" s="34">
        <v>168.5</v>
      </c>
      <c r="J2571">
        <v>182</v>
      </c>
      <c r="K2571" s="32">
        <v>47.018500000000003</v>
      </c>
      <c r="L2571" s="32">
        <v>-60.1175</v>
      </c>
      <c r="M2571" s="31">
        <v>42492.144131944442</v>
      </c>
      <c r="N2571" s="33">
        <v>1.98</v>
      </c>
      <c r="O2571" s="33">
        <v>49.58</v>
      </c>
      <c r="P2571" s="32">
        <v>0.1236</v>
      </c>
      <c r="Q2571" s="32">
        <v>-1.0266</v>
      </c>
      <c r="R2571" s="32">
        <v>1.8021</v>
      </c>
      <c r="S2571" s="32">
        <v>0.98170000000000002</v>
      </c>
      <c r="T2571" s="32">
        <v>0.12230000000000001</v>
      </c>
      <c r="U2571" s="32">
        <v>-1.0269999999999999</v>
      </c>
      <c r="V2571" s="32">
        <v>1.8021</v>
      </c>
      <c r="W2571" s="32">
        <v>0.98060000000000003</v>
      </c>
      <c r="X2571" s="32">
        <v>31.001000000000001</v>
      </c>
      <c r="Y2571" s="32">
        <v>30.325099999999999</v>
      </c>
      <c r="Z2571" s="32">
        <v>31.339500000000001</v>
      </c>
      <c r="AA2571" s="32">
        <v>0.35599999999999998</v>
      </c>
      <c r="AB2571" s="32">
        <v>31.008600000000001</v>
      </c>
      <c r="AC2571" s="32">
        <v>30.332899999999999</v>
      </c>
      <c r="AD2571" s="32">
        <v>31.348199999999999</v>
      </c>
      <c r="AE2571" s="32">
        <v>0.35499999999999998</v>
      </c>
      <c r="AF2571" s="32">
        <v>8.5014000000000003</v>
      </c>
      <c r="AG2571" s="32">
        <v>8.2279999999999998</v>
      </c>
      <c r="AH2571" s="32">
        <v>8.7716999999999992</v>
      </c>
      <c r="AI2571" s="32">
        <v>0.1174</v>
      </c>
      <c r="AJ2571" s="53">
        <v>8.8651</v>
      </c>
      <c r="AK2571" s="53">
        <v>8.6105999999999998</v>
      </c>
      <c r="AL2571" s="53">
        <v>9.1808999999999994</v>
      </c>
      <c r="AM2571" s="53">
        <v>0.12659999999999999</v>
      </c>
      <c r="AN2571" s="32">
        <v>0.91830000000000001</v>
      </c>
      <c r="AO2571" s="32">
        <v>0.91859999999999997</v>
      </c>
      <c r="AP2571" s="32">
        <v>1.8</v>
      </c>
      <c r="AQ2571" s="32">
        <v>2.3999999999999998E-3</v>
      </c>
      <c r="AR2571" s="32">
        <v>1.7994000000000001</v>
      </c>
      <c r="AS2571" s="32">
        <v>3.3999999999999998E-3</v>
      </c>
      <c r="AT2571" s="32">
        <v>30.325900000000001</v>
      </c>
      <c r="AU2571" s="32">
        <v>8.9999999999999998E-4</v>
      </c>
      <c r="AV2571" s="32">
        <v>30.333600000000001</v>
      </c>
      <c r="AW2571" s="32">
        <v>1.1000000000000001E-3</v>
      </c>
      <c r="AX2571" s="32">
        <v>-1.0266</v>
      </c>
      <c r="AY2571">
        <v>26.77</v>
      </c>
      <c r="AZ2571">
        <v>-1.0269999999999999</v>
      </c>
      <c r="BA2571">
        <v>26.77</v>
      </c>
      <c r="BB2571">
        <v>190.2</v>
      </c>
      <c r="BD2571" s="32"/>
      <c r="BE2571" s="32"/>
      <c r="BF2571" s="32"/>
      <c r="BG2571" s="32"/>
      <c r="BH2571" s="32">
        <v>-1.0266</v>
      </c>
      <c r="BI2571" s="34">
        <v>27</v>
      </c>
      <c r="BJ2571" s="34">
        <v>0</v>
      </c>
      <c r="BK2571" s="34">
        <v>162</v>
      </c>
      <c r="BL2571" s="34">
        <v>162</v>
      </c>
      <c r="BM2571">
        <v>0</v>
      </c>
      <c r="BN2571" t="s">
        <v>5714</v>
      </c>
      <c r="BP2571" t="b">
        <v>0</v>
      </c>
    </row>
    <row r="2572" spans="1:68" x14ac:dyDescent="0.25">
      <c r="A2572" s="30" t="str">
        <f t="shared" si="40"/>
        <v>2016006011</v>
      </c>
      <c r="B2572" t="s">
        <v>3359</v>
      </c>
      <c r="C2572">
        <v>11</v>
      </c>
      <c r="D2572" s="65" t="s">
        <v>8665</v>
      </c>
      <c r="E2572" t="s">
        <v>110</v>
      </c>
      <c r="F2572">
        <v>1</v>
      </c>
      <c r="G2572">
        <v>2016</v>
      </c>
      <c r="H2572">
        <v>1</v>
      </c>
      <c r="I2572" s="34">
        <v>319.10000000000002</v>
      </c>
      <c r="J2572">
        <v>333</v>
      </c>
      <c r="K2572" s="32">
        <v>47.100200000000001</v>
      </c>
      <c r="L2572" s="32">
        <v>-59.993699999999997</v>
      </c>
      <c r="M2572" s="31">
        <v>42492.246527777781</v>
      </c>
      <c r="N2572" s="33">
        <v>1.98</v>
      </c>
      <c r="O2572" s="33">
        <v>49.58</v>
      </c>
      <c r="P2572" s="32">
        <v>0.83499999999999996</v>
      </c>
      <c r="Q2572" s="32">
        <v>0.59989999999999999</v>
      </c>
      <c r="R2572" s="32">
        <v>1.3075000000000001</v>
      </c>
      <c r="S2572" s="32">
        <v>0.23960000000000001</v>
      </c>
      <c r="T2572" s="32">
        <v>0.83460000000000001</v>
      </c>
      <c r="U2572" s="32">
        <v>0.59930000000000005</v>
      </c>
      <c r="V2572" s="32">
        <v>1.3048</v>
      </c>
      <c r="W2572" s="32">
        <v>0.23930000000000001</v>
      </c>
      <c r="X2572" s="32">
        <v>31.586400000000001</v>
      </c>
      <c r="Y2572" s="32">
        <v>31.502199999999998</v>
      </c>
      <c r="Z2572" s="32">
        <v>31.6403</v>
      </c>
      <c r="AA2572" s="32">
        <v>4.7600000000000003E-2</v>
      </c>
      <c r="AB2572" s="32">
        <v>31.5944</v>
      </c>
      <c r="AC2572" s="32">
        <v>31.509399999999999</v>
      </c>
      <c r="AD2572" s="32">
        <v>31.648399999999999</v>
      </c>
      <c r="AE2572" s="32">
        <v>4.7500000000000001E-2</v>
      </c>
      <c r="AF2572" s="32">
        <v>8.0124999999999993</v>
      </c>
      <c r="AG2572" s="32">
        <v>7.8860000000000001</v>
      </c>
      <c r="AH2572" s="32">
        <v>8.1987000000000005</v>
      </c>
      <c r="AI2572" s="32">
        <v>7.3599999999999999E-2</v>
      </c>
      <c r="AJ2572" s="53">
        <v>8.3646999999999991</v>
      </c>
      <c r="AK2572" s="53">
        <v>8.2196999999999996</v>
      </c>
      <c r="AL2572" s="53">
        <v>8.5550999999999995</v>
      </c>
      <c r="AM2572" s="53">
        <v>7.9100000000000004E-2</v>
      </c>
      <c r="AN2572" s="32">
        <v>0.1502</v>
      </c>
      <c r="AO2572" s="32">
        <v>0.1492</v>
      </c>
      <c r="AP2572" s="32">
        <v>1.3041</v>
      </c>
      <c r="AQ2572" s="32">
        <v>4.0000000000000001E-3</v>
      </c>
      <c r="AR2572" s="32">
        <v>1.3009999999999999</v>
      </c>
      <c r="AS2572" s="32">
        <v>5.1000000000000004E-3</v>
      </c>
      <c r="AT2572" s="32">
        <v>31.502400000000002</v>
      </c>
      <c r="AU2572" s="32">
        <v>1E-4</v>
      </c>
      <c r="AV2572" s="32">
        <v>31.510899999999999</v>
      </c>
      <c r="AW2572" s="32">
        <v>2.0000000000000001E-4</v>
      </c>
      <c r="AX2572" s="32">
        <v>1.12E-2</v>
      </c>
      <c r="AY2572">
        <v>64.45</v>
      </c>
      <c r="AZ2572">
        <v>1.0500000000000001E-2</v>
      </c>
      <c r="BA2572">
        <v>64.45</v>
      </c>
      <c r="BB2572">
        <v>321</v>
      </c>
      <c r="BC2572">
        <v>319.08</v>
      </c>
      <c r="BD2572" s="32">
        <v>6.0503999999999998</v>
      </c>
      <c r="BE2572" s="32">
        <v>6.0498000000000003</v>
      </c>
      <c r="BF2572" s="32">
        <v>34.809899999999999</v>
      </c>
      <c r="BG2572" s="32">
        <v>34.819400000000002</v>
      </c>
      <c r="BH2572" s="32">
        <v>1.12E-2</v>
      </c>
      <c r="BI2572" s="34">
        <v>65</v>
      </c>
      <c r="BJ2572" s="34">
        <v>0</v>
      </c>
      <c r="BK2572" s="34">
        <v>168</v>
      </c>
      <c r="BL2572" s="34">
        <v>168</v>
      </c>
      <c r="BM2572">
        <v>0</v>
      </c>
      <c r="BN2572" t="s">
        <v>5715</v>
      </c>
      <c r="BP2572" t="b">
        <v>0</v>
      </c>
    </row>
    <row r="2573" spans="1:68" x14ac:dyDescent="0.25">
      <c r="A2573" s="30" t="str">
        <f t="shared" si="40"/>
        <v>2016006013</v>
      </c>
      <c r="B2573" t="s">
        <v>3359</v>
      </c>
      <c r="C2573">
        <v>13</v>
      </c>
      <c r="D2573" s="65" t="s">
        <v>8667</v>
      </c>
      <c r="E2573" t="s">
        <v>109</v>
      </c>
      <c r="F2573">
        <v>1</v>
      </c>
      <c r="G2573">
        <v>2016</v>
      </c>
      <c r="H2573">
        <v>1</v>
      </c>
      <c r="I2573" s="34">
        <v>459.6</v>
      </c>
      <c r="J2573">
        <v>483</v>
      </c>
      <c r="K2573" s="32">
        <v>47.274500000000003</v>
      </c>
      <c r="L2573" s="32">
        <v>-59.784199999999998</v>
      </c>
      <c r="M2573" s="31">
        <v>42492.363032407404</v>
      </c>
      <c r="N2573" s="33">
        <v>1.98</v>
      </c>
      <c r="O2573" s="33">
        <v>49.58</v>
      </c>
      <c r="P2573" s="32">
        <v>0.59670000000000001</v>
      </c>
      <c r="Q2573" s="32">
        <v>0.2777</v>
      </c>
      <c r="R2573" s="32">
        <v>1.1436999999999999</v>
      </c>
      <c r="S2573" s="32">
        <v>0.2571</v>
      </c>
      <c r="T2573" s="32">
        <v>0.59489999999999998</v>
      </c>
      <c r="U2573" s="32">
        <v>0.27700000000000002</v>
      </c>
      <c r="V2573" s="32">
        <v>1.1429</v>
      </c>
      <c r="W2573" s="32">
        <v>0.2555</v>
      </c>
      <c r="X2573" s="32">
        <v>31.4817</v>
      </c>
      <c r="Y2573" s="32">
        <v>31.389500000000002</v>
      </c>
      <c r="Z2573" s="32">
        <v>31.7454</v>
      </c>
      <c r="AA2573" s="32">
        <v>9.1899999999999996E-2</v>
      </c>
      <c r="AB2573" s="32">
        <v>31.49</v>
      </c>
      <c r="AC2573" s="32">
        <v>31.401499999999999</v>
      </c>
      <c r="AD2573" s="32">
        <v>31.753799999999998</v>
      </c>
      <c r="AE2573" s="32">
        <v>9.1800000000000007E-2</v>
      </c>
      <c r="AF2573" s="32">
        <v>8.1065000000000005</v>
      </c>
      <c r="AG2573" s="32">
        <v>7.9870999999999999</v>
      </c>
      <c r="AH2573" s="32">
        <v>8.2406000000000006</v>
      </c>
      <c r="AI2573" s="32">
        <v>7.46E-2</v>
      </c>
      <c r="AJ2573" s="53">
        <v>8.4417000000000009</v>
      </c>
      <c r="AK2573" s="53">
        <v>8.3160000000000007</v>
      </c>
      <c r="AL2573" s="53">
        <v>8.5798000000000005</v>
      </c>
      <c r="AM2573" s="53">
        <v>0.08</v>
      </c>
      <c r="AN2573" s="32">
        <v>0.31950000000000001</v>
      </c>
      <c r="AO2573" s="32">
        <v>0.31950000000000001</v>
      </c>
      <c r="AP2573" s="32">
        <v>1.1419999999999999</v>
      </c>
      <c r="AQ2573" s="32">
        <v>1.9E-3</v>
      </c>
      <c r="AR2573" s="32">
        <v>1.1412</v>
      </c>
      <c r="AS2573" s="32">
        <v>1.9E-3</v>
      </c>
      <c r="AT2573" s="32">
        <v>31.401199999999999</v>
      </c>
      <c r="AU2573" s="32">
        <v>7.7999999999999996E-3</v>
      </c>
      <c r="AV2573" s="32">
        <v>31.410599999999999</v>
      </c>
      <c r="AW2573" s="32">
        <v>5.8999999999999999E-3</v>
      </c>
      <c r="AX2573" s="32">
        <v>-8.2500000000000004E-2</v>
      </c>
      <c r="AY2573">
        <v>79.319999999999993</v>
      </c>
      <c r="AZ2573">
        <v>-8.3699999999999997E-2</v>
      </c>
      <c r="BA2573">
        <v>79.319999999999993</v>
      </c>
      <c r="BB2573">
        <v>450.3</v>
      </c>
      <c r="BC2573">
        <v>450.72</v>
      </c>
      <c r="BD2573" s="32">
        <v>5.7679</v>
      </c>
      <c r="BE2573" s="32">
        <v>5.7679</v>
      </c>
      <c r="BF2573" s="32">
        <v>34.888500000000001</v>
      </c>
      <c r="BG2573" s="32">
        <v>34.897799999999997</v>
      </c>
      <c r="BH2573" s="32">
        <v>-8.2500000000000004E-2</v>
      </c>
      <c r="BI2573" s="34">
        <v>80</v>
      </c>
      <c r="BJ2573" s="34">
        <v>0</v>
      </c>
      <c r="BK2573" s="34">
        <v>181</v>
      </c>
      <c r="BL2573" s="34">
        <v>181</v>
      </c>
      <c r="BM2573">
        <v>0</v>
      </c>
      <c r="BN2573" t="s">
        <v>5716</v>
      </c>
      <c r="BP2573" t="b">
        <v>0</v>
      </c>
    </row>
    <row r="2574" spans="1:68" x14ac:dyDescent="0.25">
      <c r="A2574" s="30" t="str">
        <f t="shared" si="40"/>
        <v>2016006017</v>
      </c>
      <c r="B2574" t="s">
        <v>3359</v>
      </c>
      <c r="C2574">
        <v>17</v>
      </c>
      <c r="D2574" s="65" t="s">
        <v>8671</v>
      </c>
      <c r="E2574" t="s">
        <v>108</v>
      </c>
      <c r="F2574">
        <v>1</v>
      </c>
      <c r="G2574">
        <v>2016</v>
      </c>
      <c r="H2574">
        <v>1</v>
      </c>
      <c r="I2574" s="34">
        <v>466.5</v>
      </c>
      <c r="K2574" s="32">
        <v>47.433199999999999</v>
      </c>
      <c r="L2574" s="32">
        <v>-59.558500000000002</v>
      </c>
      <c r="M2574" s="31">
        <v>42492.503391203703</v>
      </c>
      <c r="N2574" s="33">
        <v>2.97</v>
      </c>
      <c r="O2574" s="33">
        <v>49.58</v>
      </c>
      <c r="P2574" s="32">
        <v>0.60589999999999999</v>
      </c>
      <c r="Q2574" s="32">
        <v>-0.1812</v>
      </c>
      <c r="R2574" s="32">
        <v>0.92649999999999999</v>
      </c>
      <c r="S2574" s="32">
        <v>0.27039999999999997</v>
      </c>
      <c r="T2574" s="32">
        <v>0.60509999999999997</v>
      </c>
      <c r="U2574" s="32">
        <v>-0.17599999999999999</v>
      </c>
      <c r="V2574" s="32">
        <v>0.92620000000000002</v>
      </c>
      <c r="W2574" s="32">
        <v>0.27050000000000002</v>
      </c>
      <c r="X2574" s="32">
        <v>31.468399999999999</v>
      </c>
      <c r="Y2574" s="32">
        <v>31.4</v>
      </c>
      <c r="Z2574" s="32">
        <v>31.783999999999999</v>
      </c>
      <c r="AA2574" s="32">
        <v>9.4E-2</v>
      </c>
      <c r="AB2574" s="32">
        <v>31.477</v>
      </c>
      <c r="AC2574" s="32">
        <v>31.408300000000001</v>
      </c>
      <c r="AD2574" s="32">
        <v>31.792000000000002</v>
      </c>
      <c r="AE2574" s="32">
        <v>9.4299999999999995E-2</v>
      </c>
      <c r="AF2574" s="32">
        <v>8.0501000000000005</v>
      </c>
      <c r="AG2574" s="32">
        <v>7.7690000000000001</v>
      </c>
      <c r="AH2574" s="32">
        <v>8.1960999999999995</v>
      </c>
      <c r="AI2574" s="32">
        <v>0.1246</v>
      </c>
      <c r="AJ2574" s="53">
        <v>8.3745999999999992</v>
      </c>
      <c r="AK2574" s="53">
        <v>8.0711999999999993</v>
      </c>
      <c r="AL2574" s="53">
        <v>8.5269999999999992</v>
      </c>
      <c r="AM2574" s="53">
        <v>0.13769999999999999</v>
      </c>
      <c r="AN2574" s="32">
        <v>0.34460000000000002</v>
      </c>
      <c r="AO2574" s="32">
        <v>0.34460000000000002</v>
      </c>
      <c r="AP2574" s="32">
        <v>0.91720000000000002</v>
      </c>
      <c r="AQ2574" s="32">
        <v>8.0999999999999996E-3</v>
      </c>
      <c r="AR2574" s="32">
        <v>0.91710000000000003</v>
      </c>
      <c r="AS2574" s="32">
        <v>7.9000000000000008E-3</v>
      </c>
      <c r="AT2574" s="32">
        <v>31.4039</v>
      </c>
      <c r="AU2574" s="32">
        <v>6.4999999999999997E-3</v>
      </c>
      <c r="AV2574" s="32">
        <v>31.411799999999999</v>
      </c>
      <c r="AW2574" s="32">
        <v>5.7000000000000002E-3</v>
      </c>
      <c r="AX2574" s="32">
        <v>-0.1812</v>
      </c>
      <c r="AY2574">
        <v>44.62</v>
      </c>
      <c r="AZ2574">
        <v>-0.17599999999999999</v>
      </c>
      <c r="BA2574">
        <v>44.62</v>
      </c>
      <c r="BB2574">
        <v>468</v>
      </c>
      <c r="BC2574">
        <v>466.54</v>
      </c>
      <c r="BD2574" s="32">
        <v>5.7592999999999996</v>
      </c>
      <c r="BE2574" s="32">
        <v>5.7591999999999999</v>
      </c>
      <c r="BF2574" s="32">
        <v>34.913600000000002</v>
      </c>
      <c r="BG2574" s="32">
        <v>34.923200000000001</v>
      </c>
      <c r="BH2574" s="32">
        <v>-0.1812</v>
      </c>
      <c r="BI2574" s="34">
        <v>45</v>
      </c>
      <c r="BJ2574" s="34">
        <v>0</v>
      </c>
      <c r="BK2574" s="34">
        <v>171</v>
      </c>
      <c r="BL2574" s="34">
        <v>171</v>
      </c>
      <c r="BM2574">
        <v>0</v>
      </c>
      <c r="BN2574" t="s">
        <v>5717</v>
      </c>
      <c r="BP2574" t="b">
        <v>0</v>
      </c>
    </row>
    <row r="2575" spans="1:68" x14ac:dyDescent="0.25">
      <c r="A2575" s="30" t="str">
        <f t="shared" si="40"/>
        <v>2016006019</v>
      </c>
      <c r="B2575" t="s">
        <v>3359</v>
      </c>
      <c r="C2575">
        <v>19</v>
      </c>
      <c r="D2575" s="65" t="s">
        <v>8673</v>
      </c>
      <c r="E2575" t="s">
        <v>107</v>
      </c>
      <c r="F2575">
        <v>1</v>
      </c>
      <c r="G2575">
        <v>2016</v>
      </c>
      <c r="H2575">
        <v>1</v>
      </c>
      <c r="I2575" s="34">
        <v>245.8</v>
      </c>
      <c r="J2575">
        <v>260</v>
      </c>
      <c r="K2575" s="32">
        <v>47.582299999999996</v>
      </c>
      <c r="L2575" s="32">
        <v>-59.338999999999999</v>
      </c>
      <c r="M2575" s="31">
        <v>42492.605416666665</v>
      </c>
      <c r="N2575" s="33">
        <v>2.97</v>
      </c>
      <c r="O2575" s="33">
        <v>49.58</v>
      </c>
      <c r="P2575" s="32">
        <v>1.0139</v>
      </c>
      <c r="Q2575" s="32">
        <v>0.6754</v>
      </c>
      <c r="R2575" s="32">
        <v>1.3456999999999999</v>
      </c>
      <c r="S2575" s="32">
        <v>0.19939999999999999</v>
      </c>
      <c r="T2575" s="32">
        <v>1.0137</v>
      </c>
      <c r="U2575" s="32">
        <v>0.67579999999999996</v>
      </c>
      <c r="V2575" s="32">
        <v>1.3448</v>
      </c>
      <c r="W2575" s="32">
        <v>0.2</v>
      </c>
      <c r="X2575" s="32">
        <v>31.8721</v>
      </c>
      <c r="Y2575" s="32">
        <v>31.729800000000001</v>
      </c>
      <c r="Z2575" s="32">
        <v>32.0411</v>
      </c>
      <c r="AA2575" s="32">
        <v>0.113</v>
      </c>
      <c r="AB2575" s="32">
        <v>31.880700000000001</v>
      </c>
      <c r="AC2575" s="32">
        <v>31.738800000000001</v>
      </c>
      <c r="AD2575" s="32">
        <v>32.049300000000002</v>
      </c>
      <c r="AE2575" s="32">
        <v>0.113</v>
      </c>
      <c r="AF2575" s="32">
        <v>7.6725000000000003</v>
      </c>
      <c r="AG2575" s="32">
        <v>7.3918999999999997</v>
      </c>
      <c r="AH2575" s="32">
        <v>7.9880000000000004</v>
      </c>
      <c r="AI2575" s="32">
        <v>0.18659999999999999</v>
      </c>
      <c r="AJ2575" s="53">
        <v>7.9843999999999999</v>
      </c>
      <c r="AK2575" s="53">
        <v>7.7107999999999999</v>
      </c>
      <c r="AL2575" s="53">
        <v>8.3268000000000004</v>
      </c>
      <c r="AM2575" s="53">
        <v>0.1971</v>
      </c>
      <c r="AN2575" s="32">
        <v>0.2681</v>
      </c>
      <c r="AO2575" s="32">
        <v>0.26729999999999998</v>
      </c>
      <c r="AP2575" s="32">
        <v>1.2746</v>
      </c>
      <c r="AQ2575" s="32">
        <v>3.1699999999999999E-2</v>
      </c>
      <c r="AR2575" s="32">
        <v>1.2726999999999999</v>
      </c>
      <c r="AS2575" s="32">
        <v>2.7900000000000001E-2</v>
      </c>
      <c r="AT2575" s="32">
        <v>31.731999999999999</v>
      </c>
      <c r="AU2575" s="32">
        <v>1.9E-3</v>
      </c>
      <c r="AV2575" s="32">
        <v>31.740400000000001</v>
      </c>
      <c r="AW2575" s="32">
        <v>1.4E-3</v>
      </c>
      <c r="AX2575" s="32">
        <v>0.6754</v>
      </c>
      <c r="AY2575">
        <v>25.78</v>
      </c>
      <c r="AZ2575">
        <v>0.67579999999999996</v>
      </c>
      <c r="BA2575">
        <v>25.78</v>
      </c>
      <c r="BB2575">
        <v>256.5</v>
      </c>
      <c r="BC2575">
        <v>245.78</v>
      </c>
      <c r="BD2575" s="32">
        <v>6.7468000000000004</v>
      </c>
      <c r="BE2575" s="32">
        <v>6.7473999999999998</v>
      </c>
      <c r="BF2575" s="32">
        <v>34.533799999999999</v>
      </c>
      <c r="BG2575" s="32">
        <v>34.543900000000001</v>
      </c>
      <c r="BH2575" s="32">
        <v>0.6754</v>
      </c>
      <c r="BI2575" s="34">
        <v>26</v>
      </c>
      <c r="BJ2575" s="34">
        <v>0</v>
      </c>
      <c r="BK2575" s="34">
        <v>158</v>
      </c>
      <c r="BL2575" s="34">
        <v>158</v>
      </c>
      <c r="BM2575">
        <v>0</v>
      </c>
      <c r="BN2575" t="s">
        <v>5718</v>
      </c>
      <c r="BP2575" t="b">
        <v>0</v>
      </c>
    </row>
    <row r="2576" spans="1:68" x14ac:dyDescent="0.25">
      <c r="A2576" s="30" t="str">
        <f t="shared" si="40"/>
        <v>2016666003</v>
      </c>
      <c r="B2576" t="s">
        <v>3360</v>
      </c>
      <c r="C2576">
        <v>3</v>
      </c>
      <c r="D2576" s="65" t="s">
        <v>8657</v>
      </c>
      <c r="E2576" t="s">
        <v>103</v>
      </c>
      <c r="F2576">
        <v>1</v>
      </c>
      <c r="I2576" s="34">
        <v>158.19999999999999</v>
      </c>
      <c r="J2576">
        <v>162</v>
      </c>
      <c r="K2576" s="32">
        <v>44.267499999999998</v>
      </c>
      <c r="L2576" s="32">
        <v>-63.317500000000003</v>
      </c>
      <c r="M2576" s="31">
        <v>42503.530729166669</v>
      </c>
      <c r="N2576" s="33">
        <v>1.49</v>
      </c>
      <c r="O2576" s="33">
        <v>49.59</v>
      </c>
      <c r="P2576" s="32">
        <v>3.8075000000000001</v>
      </c>
      <c r="Q2576" s="32">
        <v>2.0644999999999998</v>
      </c>
      <c r="R2576" s="32">
        <v>5.6167999999999996</v>
      </c>
      <c r="S2576" s="32">
        <v>1.1069</v>
      </c>
      <c r="T2576" s="32"/>
      <c r="U2576" s="32"/>
      <c r="V2576" s="32"/>
      <c r="W2576" s="32"/>
      <c r="X2576" s="32">
        <v>31.361899999999999</v>
      </c>
      <c r="Y2576" s="32">
        <v>31.001200000000001</v>
      </c>
      <c r="Z2576" s="32">
        <v>31.764299999999999</v>
      </c>
      <c r="AA2576" s="32">
        <v>0.25259999999999999</v>
      </c>
      <c r="AB2576" s="32"/>
      <c r="AC2576" s="32"/>
      <c r="AD2576" s="32"/>
      <c r="AE2576" s="32"/>
      <c r="AF2576" s="32">
        <v>7.0998999999999999</v>
      </c>
      <c r="AG2576" s="32">
        <v>6.8316999999999997</v>
      </c>
      <c r="AH2576" s="32">
        <v>7.2081</v>
      </c>
      <c r="AI2576" s="32">
        <v>8.6800000000000002E-2</v>
      </c>
      <c r="AJ2576" s="53"/>
      <c r="AK2576" s="53"/>
      <c r="AL2576" s="53"/>
      <c r="AM2576" s="53"/>
      <c r="AN2576" s="32">
        <v>0.91359999999999997</v>
      </c>
      <c r="AO2576" s="32"/>
      <c r="AP2576" s="32">
        <v>5.5579000000000001</v>
      </c>
      <c r="AQ2576" s="32">
        <v>3.8300000000000001E-2</v>
      </c>
      <c r="AR2576" s="32"/>
      <c r="AS2576" s="32"/>
      <c r="AT2576" s="32">
        <v>31.0029</v>
      </c>
      <c r="AU2576" s="32">
        <v>1.1000000000000001E-3</v>
      </c>
      <c r="AV2576" s="32"/>
      <c r="AW2576" s="32"/>
      <c r="AX2576" s="32">
        <v>1.9872000000000001</v>
      </c>
      <c r="AY2576">
        <v>50.58</v>
      </c>
      <c r="BB2576">
        <v>148.80000000000001</v>
      </c>
      <c r="BC2576">
        <v>148.74</v>
      </c>
      <c r="BD2576" s="32">
        <v>9.5008999999999997</v>
      </c>
      <c r="BE2576" s="32"/>
      <c r="BF2576" s="32">
        <v>34.449100000000001</v>
      </c>
      <c r="BG2576" s="32"/>
      <c r="BH2576" s="32">
        <v>1.9872000000000001</v>
      </c>
      <c r="BI2576" s="34">
        <v>51</v>
      </c>
      <c r="BJ2576" s="34">
        <v>28.5</v>
      </c>
      <c r="BK2576" s="34">
        <v>84</v>
      </c>
      <c r="BL2576" s="34">
        <v>55.5</v>
      </c>
      <c r="BM2576">
        <v>0</v>
      </c>
      <c r="BN2576" t="s">
        <v>5719</v>
      </c>
      <c r="BO2576" t="s">
        <v>8507</v>
      </c>
      <c r="BP2576" t="b">
        <v>1</v>
      </c>
    </row>
    <row r="2577" spans="1:68" x14ac:dyDescent="0.25">
      <c r="A2577" s="30" t="str">
        <f t="shared" si="40"/>
        <v>2016006303</v>
      </c>
      <c r="B2577" t="s">
        <v>3359</v>
      </c>
      <c r="C2577">
        <v>303</v>
      </c>
      <c r="D2577" s="65" t="s">
        <v>8944</v>
      </c>
      <c r="E2577" t="s">
        <v>103</v>
      </c>
      <c r="F2577">
        <v>1</v>
      </c>
      <c r="I2577" s="34">
        <v>147.69999999999999</v>
      </c>
      <c r="J2577">
        <v>154</v>
      </c>
      <c r="K2577" s="32">
        <v>44.266300000000001</v>
      </c>
      <c r="L2577" s="32">
        <v>-63.316699999999997</v>
      </c>
      <c r="M2577" s="31">
        <v>42514.331122685187</v>
      </c>
      <c r="N2577" s="33">
        <v>4.96</v>
      </c>
      <c r="O2577" s="33">
        <v>49.59</v>
      </c>
      <c r="P2577" s="32">
        <v>3.6396999999999999</v>
      </c>
      <c r="Q2577" s="32">
        <v>1.8737999999999999</v>
      </c>
      <c r="R2577" s="32">
        <v>5.8936000000000002</v>
      </c>
      <c r="S2577" s="32">
        <v>1.6124000000000001</v>
      </c>
      <c r="T2577" s="32">
        <v>3.6395</v>
      </c>
      <c r="U2577" s="32">
        <v>1.8746</v>
      </c>
      <c r="V2577" s="32">
        <v>5.8863000000000003</v>
      </c>
      <c r="W2577" s="32">
        <v>1.6131</v>
      </c>
      <c r="X2577" s="32">
        <v>31.345099999999999</v>
      </c>
      <c r="Y2577" s="32">
        <v>31.0504</v>
      </c>
      <c r="Z2577" s="32">
        <v>31.814499999999999</v>
      </c>
      <c r="AA2577" s="32">
        <v>0.25690000000000002</v>
      </c>
      <c r="AB2577" s="32">
        <v>31.349299999999999</v>
      </c>
      <c r="AC2577" s="32">
        <v>31.055399999999999</v>
      </c>
      <c r="AD2577" s="32">
        <v>31.8217</v>
      </c>
      <c r="AE2577" s="32">
        <v>0.25729999999999997</v>
      </c>
      <c r="AF2577" s="32">
        <v>7.2016999999999998</v>
      </c>
      <c r="AG2577" s="32">
        <v>6.9036</v>
      </c>
      <c r="AH2577" s="32">
        <v>7.3872999999999998</v>
      </c>
      <c r="AI2577" s="32">
        <v>0.13250000000000001</v>
      </c>
      <c r="AJ2577" s="53">
        <v>7.4984000000000002</v>
      </c>
      <c r="AK2577" s="53">
        <v>7.1791</v>
      </c>
      <c r="AL2577" s="53">
        <v>7.6848000000000001</v>
      </c>
      <c r="AM2577" s="53">
        <v>0.1351</v>
      </c>
      <c r="AN2577" s="32">
        <v>0.91500000000000004</v>
      </c>
      <c r="AO2577" s="32">
        <v>0.91600000000000004</v>
      </c>
      <c r="AP2577" s="32">
        <v>5.8936000000000002</v>
      </c>
      <c r="AQ2577" s="32">
        <v>0</v>
      </c>
      <c r="AR2577" s="32">
        <v>5.8863000000000003</v>
      </c>
      <c r="AS2577" s="32">
        <v>0</v>
      </c>
      <c r="AT2577" s="32">
        <v>31.0504</v>
      </c>
      <c r="AU2577" s="32">
        <v>0</v>
      </c>
      <c r="AV2577" s="32">
        <v>31.055399999999999</v>
      </c>
      <c r="AW2577" s="32">
        <v>0</v>
      </c>
      <c r="AX2577" s="32">
        <v>1.8737999999999999</v>
      </c>
      <c r="AY2577">
        <v>38.68</v>
      </c>
      <c r="AZ2577">
        <v>1.8746</v>
      </c>
      <c r="BA2577">
        <v>38.68</v>
      </c>
      <c r="BB2577">
        <v>148.80000000000001</v>
      </c>
      <c r="BC2577">
        <v>147.75</v>
      </c>
      <c r="BD2577" s="32">
        <v>9.8679000000000006</v>
      </c>
      <c r="BE2577" s="32">
        <v>9.8977000000000004</v>
      </c>
      <c r="BF2577" s="32">
        <v>34.592799999999997</v>
      </c>
      <c r="BG2577" s="32">
        <v>34.612200000000001</v>
      </c>
      <c r="BH2577" s="32">
        <v>1.8737999999999999</v>
      </c>
      <c r="BI2577" s="34">
        <v>39</v>
      </c>
      <c r="BJ2577" s="34">
        <v>24</v>
      </c>
      <c r="BK2577" s="34">
        <v>85</v>
      </c>
      <c r="BL2577" s="34">
        <v>61</v>
      </c>
      <c r="BM2577">
        <v>0</v>
      </c>
      <c r="BN2577" t="s">
        <v>5723</v>
      </c>
      <c r="BP2577" t="b">
        <v>0</v>
      </c>
    </row>
    <row r="2578" spans="1:68" x14ac:dyDescent="0.25">
      <c r="A2578" s="30" t="str">
        <f t="shared" ref="A2578:A2641" si="41">IF(LEN(B2578)=5,MID(B2578,1,2)+1900&amp;MID(B2578,3,3)&amp;TEXT(TRIM(C2578),"000"),IF(LEN(B2578)=7,B2578&amp;TEXT(TRIM(C2578),"000"),MID(B2578,4,7)&amp;TEXT(TRIM(C2578),"000")))</f>
        <v>2016666004</v>
      </c>
      <c r="B2578" t="s">
        <v>3360</v>
      </c>
      <c r="C2578">
        <v>4</v>
      </c>
      <c r="D2578" s="65" t="s">
        <v>8658</v>
      </c>
      <c r="E2578" t="s">
        <v>103</v>
      </c>
      <c r="F2578">
        <v>1</v>
      </c>
      <c r="I2578" s="34">
        <v>151.19999999999999</v>
      </c>
      <c r="J2578">
        <v>155</v>
      </c>
      <c r="K2578" s="32">
        <v>44.267499999999998</v>
      </c>
      <c r="L2578" s="32">
        <v>-63.317500000000003</v>
      </c>
      <c r="M2578" s="31">
        <v>42537.446979166663</v>
      </c>
      <c r="N2578" s="33">
        <v>1.49</v>
      </c>
      <c r="O2578" s="33">
        <v>49.59</v>
      </c>
      <c r="P2578" s="32">
        <v>5.1748000000000003</v>
      </c>
      <c r="Q2578" s="32">
        <v>2.1602000000000001</v>
      </c>
      <c r="R2578" s="32">
        <v>10.171200000000001</v>
      </c>
      <c r="S2578" s="32">
        <v>3.2498</v>
      </c>
      <c r="T2578" s="32"/>
      <c r="U2578" s="32"/>
      <c r="V2578" s="32"/>
      <c r="W2578" s="32"/>
      <c r="X2578" s="32">
        <v>31.336099999999998</v>
      </c>
      <c r="Y2578" s="32">
        <v>30.783100000000001</v>
      </c>
      <c r="Z2578" s="32">
        <v>31.767900000000001</v>
      </c>
      <c r="AA2578" s="32">
        <v>0.36670000000000003</v>
      </c>
      <c r="AB2578" s="32"/>
      <c r="AC2578" s="32"/>
      <c r="AD2578" s="32"/>
      <c r="AE2578" s="32"/>
      <c r="AF2578" s="32">
        <v>6.7930000000000001</v>
      </c>
      <c r="AG2578" s="32">
        <v>6.1679000000000004</v>
      </c>
      <c r="AH2578" s="32">
        <v>7.3323999999999998</v>
      </c>
      <c r="AI2578" s="32">
        <v>0.38450000000000001</v>
      </c>
      <c r="AJ2578" s="53"/>
      <c r="AK2578" s="53"/>
      <c r="AL2578" s="53"/>
      <c r="AM2578" s="53"/>
      <c r="AN2578" s="32">
        <v>1.7135</v>
      </c>
      <c r="AO2578" s="32"/>
      <c r="AP2578" s="32">
        <v>10.1576</v>
      </c>
      <c r="AQ2578" s="32">
        <v>1.4E-2</v>
      </c>
      <c r="AR2578" s="32"/>
      <c r="AS2578" s="32"/>
      <c r="AT2578" s="32">
        <v>30.805599999999998</v>
      </c>
      <c r="AU2578" s="32">
        <v>6.9999999999999999E-4</v>
      </c>
      <c r="AV2578" s="32"/>
      <c r="AW2578" s="32"/>
      <c r="AX2578" s="32">
        <v>2.1326000000000001</v>
      </c>
      <c r="AY2578">
        <v>53.56</v>
      </c>
      <c r="BB2578">
        <v>148.80000000000001</v>
      </c>
      <c r="BC2578">
        <v>148.74</v>
      </c>
      <c r="BD2578" s="32">
        <v>10.176</v>
      </c>
      <c r="BE2578" s="32"/>
      <c r="BF2578" s="32">
        <v>34.673999999999999</v>
      </c>
      <c r="BG2578" s="32"/>
      <c r="BH2578" s="32">
        <v>2.1326000000000001</v>
      </c>
      <c r="BI2578" s="34">
        <v>54</v>
      </c>
      <c r="BJ2578" s="34">
        <v>24</v>
      </c>
      <c r="BK2578" s="34">
        <v>89.5</v>
      </c>
      <c r="BL2578" s="34">
        <v>65.5</v>
      </c>
      <c r="BM2578">
        <v>0</v>
      </c>
      <c r="BN2578" t="s">
        <v>5491</v>
      </c>
      <c r="BO2578" t="s">
        <v>8392</v>
      </c>
      <c r="BP2578" t="b">
        <v>1</v>
      </c>
    </row>
    <row r="2579" spans="1:68" x14ac:dyDescent="0.25">
      <c r="A2579" s="30" t="str">
        <f t="shared" si="41"/>
        <v>2016016001</v>
      </c>
      <c r="B2579" t="s">
        <v>3370</v>
      </c>
      <c r="C2579">
        <v>1</v>
      </c>
      <c r="D2579" s="65" t="s">
        <v>8655</v>
      </c>
      <c r="E2579" t="s">
        <v>103</v>
      </c>
      <c r="F2579">
        <v>1</v>
      </c>
      <c r="I2579" s="34">
        <v>141.80000000000001</v>
      </c>
      <c r="J2579">
        <v>150</v>
      </c>
      <c r="K2579" s="32">
        <v>44.269799999999996</v>
      </c>
      <c r="L2579" s="32">
        <v>-63.3172</v>
      </c>
      <c r="M2579" s="31">
        <v>42549.021180555559</v>
      </c>
      <c r="N2579" s="33">
        <v>0.99</v>
      </c>
      <c r="O2579" s="33">
        <v>49.59</v>
      </c>
      <c r="P2579" s="32">
        <v>6.5212000000000003</v>
      </c>
      <c r="Q2579" s="32">
        <v>2.2511000000000001</v>
      </c>
      <c r="R2579" s="32">
        <v>13.1919</v>
      </c>
      <c r="S2579" s="32">
        <v>4.6384999999999996</v>
      </c>
      <c r="T2579" s="32"/>
      <c r="U2579" s="32"/>
      <c r="V2579" s="32"/>
      <c r="W2579" s="32"/>
      <c r="X2579" s="32">
        <v>31.351800000000001</v>
      </c>
      <c r="Y2579" s="32">
        <v>30.841699999999999</v>
      </c>
      <c r="Z2579" s="32">
        <v>31.823399999999999</v>
      </c>
      <c r="AA2579" s="32">
        <v>0.35510000000000003</v>
      </c>
      <c r="AB2579" s="32"/>
      <c r="AC2579" s="32"/>
      <c r="AD2579" s="32"/>
      <c r="AE2579" s="32"/>
      <c r="AF2579" s="32">
        <v>6.8753000000000002</v>
      </c>
      <c r="AG2579" s="32">
        <v>6.1501999999999999</v>
      </c>
      <c r="AH2579" s="32">
        <v>7.3802000000000003</v>
      </c>
      <c r="AI2579" s="32">
        <v>0.43430000000000002</v>
      </c>
      <c r="AJ2579" s="53"/>
      <c r="AK2579" s="53"/>
      <c r="AL2579" s="53"/>
      <c r="AM2579" s="53"/>
      <c r="AN2579" s="32">
        <v>2.2572999999999999</v>
      </c>
      <c r="AO2579" s="32"/>
      <c r="AP2579" s="32">
        <v>13.186400000000001</v>
      </c>
      <c r="AQ2579" s="32">
        <v>3.5000000000000001E-3</v>
      </c>
      <c r="AR2579" s="32"/>
      <c r="AS2579" s="32"/>
      <c r="AT2579" s="32">
        <v>30.8537</v>
      </c>
      <c r="AU2579" s="32">
        <v>1E-3</v>
      </c>
      <c r="AV2579" s="32"/>
      <c r="AW2579" s="32"/>
      <c r="AX2579" s="32">
        <v>2.2511000000000001</v>
      </c>
      <c r="AY2579">
        <v>43.64</v>
      </c>
      <c r="BB2579">
        <v>148.80000000000001</v>
      </c>
      <c r="BC2579">
        <v>141.80000000000001</v>
      </c>
      <c r="BD2579" s="32">
        <v>9.1980000000000004</v>
      </c>
      <c r="BE2579" s="32"/>
      <c r="BF2579" s="32">
        <v>34.371600000000001</v>
      </c>
      <c r="BG2579" s="32"/>
      <c r="BH2579" s="32">
        <v>2.2511000000000001</v>
      </c>
      <c r="BI2579" s="34">
        <v>44</v>
      </c>
      <c r="BJ2579" s="34">
        <v>25</v>
      </c>
      <c r="BK2579" s="34">
        <v>89</v>
      </c>
      <c r="BL2579" s="34">
        <v>64</v>
      </c>
      <c r="BM2579">
        <v>0</v>
      </c>
      <c r="BN2579" s="55" t="s">
        <v>5492</v>
      </c>
      <c r="BO2579" t="s">
        <v>8393</v>
      </c>
      <c r="BP2579" t="b">
        <v>1</v>
      </c>
    </row>
    <row r="2580" spans="1:68" x14ac:dyDescent="0.25">
      <c r="A2580" s="30" t="str">
        <f t="shared" si="41"/>
        <v>2016016102</v>
      </c>
      <c r="B2580" t="s">
        <v>3370</v>
      </c>
      <c r="C2580">
        <v>102</v>
      </c>
      <c r="D2580" s="65" t="s">
        <v>8765</v>
      </c>
      <c r="E2580" t="s">
        <v>103</v>
      </c>
      <c r="F2580">
        <v>1</v>
      </c>
      <c r="I2580" s="34">
        <v>159.6</v>
      </c>
      <c r="J2580">
        <v>155</v>
      </c>
      <c r="K2580" s="32">
        <v>44.267000000000003</v>
      </c>
      <c r="L2580" s="32">
        <v>-63.317999999999998</v>
      </c>
      <c r="M2580" s="31">
        <v>42567.691423611112</v>
      </c>
      <c r="N2580" s="33">
        <v>0.99</v>
      </c>
      <c r="O2580" s="33">
        <v>49.59</v>
      </c>
      <c r="P2580" s="32">
        <v>8.7410999999999994</v>
      </c>
      <c r="Q2580" s="32">
        <v>2.887</v>
      </c>
      <c r="R2580" s="32">
        <v>14.4489</v>
      </c>
      <c r="S2580" s="32">
        <v>4.2918000000000003</v>
      </c>
      <c r="T2580" s="32"/>
      <c r="U2580" s="32"/>
      <c r="V2580" s="32"/>
      <c r="W2580" s="32"/>
      <c r="X2580" s="32">
        <v>31.478999999999999</v>
      </c>
      <c r="Y2580" s="32">
        <v>30.235700000000001</v>
      </c>
      <c r="Z2580" s="32">
        <v>32.225299999999997</v>
      </c>
      <c r="AA2580" s="32">
        <v>0.6925</v>
      </c>
      <c r="AB2580" s="32"/>
      <c r="AC2580" s="32"/>
      <c r="AD2580" s="32"/>
      <c r="AE2580" s="32"/>
      <c r="AF2580" s="32">
        <v>6.5343</v>
      </c>
      <c r="AG2580" s="32">
        <v>5.9524999999999997</v>
      </c>
      <c r="AH2580" s="32">
        <v>7.3440000000000003</v>
      </c>
      <c r="AI2580" s="32">
        <v>0.44779999999999998</v>
      </c>
      <c r="AJ2580" s="53"/>
      <c r="AK2580" s="53"/>
      <c r="AL2580" s="53"/>
      <c r="AM2580" s="53"/>
      <c r="AN2580" s="32">
        <v>3.0238999999999998</v>
      </c>
      <c r="AO2580" s="32"/>
      <c r="AP2580" s="32">
        <v>14.021699999999999</v>
      </c>
      <c r="AQ2580" s="32">
        <v>0.2712</v>
      </c>
      <c r="AR2580" s="32"/>
      <c r="AS2580" s="32"/>
      <c r="AT2580" s="32">
        <v>30.288900000000002</v>
      </c>
      <c r="AU2580" s="32">
        <v>3.1399999999999997E-2</v>
      </c>
      <c r="AV2580" s="32"/>
      <c r="AW2580" s="32"/>
      <c r="AX2580" s="32">
        <v>2.8793000000000002</v>
      </c>
      <c r="AY2580">
        <v>50.58</v>
      </c>
      <c r="BB2580">
        <v>148.80000000000001</v>
      </c>
      <c r="BC2580">
        <v>148.74</v>
      </c>
      <c r="BD2580" s="32">
        <v>9.0640999999999998</v>
      </c>
      <c r="BE2580" s="32"/>
      <c r="BF2580" s="32">
        <v>34.379199999999997</v>
      </c>
      <c r="BG2580" s="32"/>
      <c r="BH2580" s="32">
        <v>2.8793000000000002</v>
      </c>
      <c r="BI2580" s="34">
        <v>51</v>
      </c>
      <c r="BJ2580" s="34">
        <v>48</v>
      </c>
      <c r="BK2580" s="34">
        <v>87</v>
      </c>
      <c r="BL2580" s="34">
        <v>39</v>
      </c>
      <c r="BM2580">
        <v>0</v>
      </c>
      <c r="BN2580" s="55" t="s">
        <v>5493</v>
      </c>
      <c r="BO2580" t="s">
        <v>8394</v>
      </c>
      <c r="BP2580" t="b">
        <v>1</v>
      </c>
    </row>
    <row r="2581" spans="1:68" x14ac:dyDescent="0.25">
      <c r="A2581" s="30" t="str">
        <f t="shared" si="41"/>
        <v>2016016195</v>
      </c>
      <c r="B2581" t="s">
        <v>3370</v>
      </c>
      <c r="C2581">
        <v>195</v>
      </c>
      <c r="D2581" s="65" t="s">
        <v>8919</v>
      </c>
      <c r="E2581" t="s">
        <v>103</v>
      </c>
      <c r="F2581">
        <v>1</v>
      </c>
      <c r="I2581" s="34">
        <v>154.69999999999999</v>
      </c>
      <c r="J2581">
        <v>149</v>
      </c>
      <c r="K2581" s="32">
        <v>44.265000000000001</v>
      </c>
      <c r="L2581" s="32">
        <v>-63.3157</v>
      </c>
      <c r="M2581" s="31">
        <v>42585.043993055559</v>
      </c>
      <c r="N2581" s="33">
        <v>0.99</v>
      </c>
      <c r="O2581" s="33">
        <v>49.59</v>
      </c>
      <c r="P2581" s="32">
        <v>9.6351999999999993</v>
      </c>
      <c r="Q2581" s="32">
        <v>2.2795999999999998</v>
      </c>
      <c r="R2581" s="32">
        <v>19.226500000000001</v>
      </c>
      <c r="S2581" s="32">
        <v>6.2411000000000003</v>
      </c>
      <c r="T2581" s="32"/>
      <c r="U2581" s="32"/>
      <c r="V2581" s="32"/>
      <c r="W2581" s="32"/>
      <c r="X2581" s="32">
        <v>31.450299999999999</v>
      </c>
      <c r="Y2581" s="32">
        <v>30.417300000000001</v>
      </c>
      <c r="Z2581" s="32">
        <v>32.1419</v>
      </c>
      <c r="AA2581" s="32">
        <v>0.69869999999999999</v>
      </c>
      <c r="AB2581" s="32"/>
      <c r="AC2581" s="32"/>
      <c r="AD2581" s="32"/>
      <c r="AE2581" s="32"/>
      <c r="AF2581" s="32">
        <v>6.5259</v>
      </c>
      <c r="AG2581" s="32">
        <v>5.5911999999999997</v>
      </c>
      <c r="AH2581" s="32">
        <v>7.3784000000000001</v>
      </c>
      <c r="AI2581" s="32">
        <v>0.53110000000000002</v>
      </c>
      <c r="AJ2581" s="53"/>
      <c r="AK2581" s="53"/>
      <c r="AL2581" s="53"/>
      <c r="AM2581" s="53"/>
      <c r="AN2581" s="32">
        <v>4.1041999999999996</v>
      </c>
      <c r="AO2581" s="32"/>
      <c r="AP2581" s="32">
        <v>19.177600000000002</v>
      </c>
      <c r="AQ2581" s="32">
        <v>2.9499999999999998E-2</v>
      </c>
      <c r="AR2581" s="32"/>
      <c r="AS2581" s="32"/>
      <c r="AT2581" s="32">
        <v>30.423400000000001</v>
      </c>
      <c r="AU2581" s="32">
        <v>5.7999999999999996E-3</v>
      </c>
      <c r="AV2581" s="32"/>
      <c r="AW2581" s="32"/>
      <c r="AX2581" s="32">
        <v>2.2795999999999998</v>
      </c>
      <c r="AY2581">
        <v>42.65</v>
      </c>
      <c r="BB2581">
        <v>148.80000000000001</v>
      </c>
      <c r="BC2581">
        <v>148.74</v>
      </c>
      <c r="BD2581" s="32">
        <v>9.4960000000000004</v>
      </c>
      <c r="BE2581" s="32"/>
      <c r="BF2581" s="32">
        <v>34.519599999999997</v>
      </c>
      <c r="BG2581" s="32"/>
      <c r="BH2581" s="32">
        <v>2.2795999999999998</v>
      </c>
      <c r="BI2581" s="34">
        <v>43</v>
      </c>
      <c r="BJ2581" s="34">
        <v>38</v>
      </c>
      <c r="BK2581" s="34">
        <v>81</v>
      </c>
      <c r="BL2581" s="34">
        <v>43</v>
      </c>
      <c r="BM2581">
        <v>0</v>
      </c>
      <c r="BN2581" s="55" t="s">
        <v>5494</v>
      </c>
      <c r="BO2581" t="s">
        <v>8395</v>
      </c>
      <c r="BP2581" t="b">
        <v>1</v>
      </c>
    </row>
    <row r="2582" spans="1:68" x14ac:dyDescent="0.25">
      <c r="A2582" s="30" t="str">
        <f t="shared" si="41"/>
        <v>2016016298</v>
      </c>
      <c r="B2582" t="s">
        <v>3370</v>
      </c>
      <c r="C2582">
        <v>298</v>
      </c>
      <c r="D2582" s="65" t="s">
        <v>8865</v>
      </c>
      <c r="E2582" t="s">
        <v>103</v>
      </c>
      <c r="F2582">
        <v>1</v>
      </c>
      <c r="I2582" s="34">
        <v>161.6</v>
      </c>
      <c r="J2582">
        <v>159</v>
      </c>
      <c r="K2582" s="32">
        <v>44.267800000000001</v>
      </c>
      <c r="L2582" s="32">
        <v>-63.323700000000002</v>
      </c>
      <c r="M2582" s="31">
        <v>42597.203541666669</v>
      </c>
      <c r="N2582" s="33">
        <v>1.98</v>
      </c>
      <c r="O2582" s="33">
        <v>49.59</v>
      </c>
      <c r="P2582" s="32">
        <v>10.217499999999999</v>
      </c>
      <c r="Q2582" s="32">
        <v>2.8096999999999999</v>
      </c>
      <c r="R2582" s="32">
        <v>19.668099999999999</v>
      </c>
      <c r="S2582" s="32">
        <v>6.3910999999999998</v>
      </c>
      <c r="T2582" s="32"/>
      <c r="U2582" s="32"/>
      <c r="V2582" s="32"/>
      <c r="W2582" s="32"/>
      <c r="X2582" s="32">
        <v>31.446200000000001</v>
      </c>
      <c r="Y2582" s="32">
        <v>30.238099999999999</v>
      </c>
      <c r="Z2582" s="32">
        <v>32.186300000000003</v>
      </c>
      <c r="AA2582" s="32">
        <v>0.76400000000000001</v>
      </c>
      <c r="AB2582" s="32"/>
      <c r="AC2582" s="32"/>
      <c r="AD2582" s="32"/>
      <c r="AE2582" s="32"/>
      <c r="AF2582" s="32">
        <v>6.3827999999999996</v>
      </c>
      <c r="AG2582" s="32">
        <v>5.2845000000000004</v>
      </c>
      <c r="AH2582" s="32">
        <v>7.0762</v>
      </c>
      <c r="AI2582" s="32">
        <v>0.65380000000000005</v>
      </c>
      <c r="AJ2582" s="53"/>
      <c r="AK2582" s="53"/>
      <c r="AL2582" s="53"/>
      <c r="AM2582" s="53"/>
      <c r="AN2582" s="32">
        <v>4.3930999999999996</v>
      </c>
      <c r="AO2582" s="32"/>
      <c r="AP2582" s="32">
        <v>19.6629</v>
      </c>
      <c r="AQ2582" s="32">
        <v>4.7999999999999996E-3</v>
      </c>
      <c r="AR2582" s="32"/>
      <c r="AS2582" s="32"/>
      <c r="AT2582" s="32">
        <v>30.24</v>
      </c>
      <c r="AU2582" s="32">
        <v>2.2000000000000001E-3</v>
      </c>
      <c r="AV2582" s="32"/>
      <c r="AW2582" s="32"/>
      <c r="AX2582" s="32">
        <v>2.8096999999999999</v>
      </c>
      <c r="AY2582">
        <v>41.66</v>
      </c>
      <c r="BB2582">
        <v>148.80000000000001</v>
      </c>
      <c r="BC2582">
        <v>148.74</v>
      </c>
      <c r="BD2582" s="32">
        <v>10.203099999999999</v>
      </c>
      <c r="BE2582" s="32"/>
      <c r="BF2582" s="32">
        <v>34.767899999999997</v>
      </c>
      <c r="BG2582" s="32"/>
      <c r="BH2582" s="32">
        <v>2.8096999999999999</v>
      </c>
      <c r="BI2582" s="34">
        <v>42</v>
      </c>
      <c r="BJ2582" s="34">
        <v>41</v>
      </c>
      <c r="BK2582" s="34">
        <v>87</v>
      </c>
      <c r="BL2582" s="34">
        <v>46</v>
      </c>
      <c r="BM2582">
        <v>0</v>
      </c>
      <c r="BN2582" s="55" t="s">
        <v>5495</v>
      </c>
      <c r="BO2582" t="s">
        <v>8396</v>
      </c>
      <c r="BP2582" t="b">
        <v>1</v>
      </c>
    </row>
    <row r="2583" spans="1:68" x14ac:dyDescent="0.25">
      <c r="A2583" s="30" t="str">
        <f t="shared" si="41"/>
        <v>2016027001</v>
      </c>
      <c r="B2583" t="s">
        <v>3371</v>
      </c>
      <c r="C2583">
        <v>1</v>
      </c>
      <c r="D2583" s="65" t="s">
        <v>8655</v>
      </c>
      <c r="E2583" t="s">
        <v>82</v>
      </c>
      <c r="F2583">
        <v>0</v>
      </c>
      <c r="G2583">
        <v>2016</v>
      </c>
      <c r="H2583">
        <v>2</v>
      </c>
      <c r="I2583" s="34">
        <v>64.5</v>
      </c>
      <c r="J2583">
        <v>70</v>
      </c>
      <c r="K2583" s="32">
        <v>44.692700000000002</v>
      </c>
      <c r="L2583" s="32">
        <v>-63.6402</v>
      </c>
      <c r="M2583" s="31">
        <v>42628.807557870372</v>
      </c>
      <c r="N2583" s="33">
        <v>1.98</v>
      </c>
      <c r="O2583" s="33">
        <v>49.59</v>
      </c>
      <c r="P2583" s="32">
        <v>8.4928000000000008</v>
      </c>
      <c r="Q2583" s="32">
        <v>3.7639</v>
      </c>
      <c r="R2583" s="32">
        <v>17.624300000000002</v>
      </c>
      <c r="S2583" s="32">
        <v>4.5342000000000002</v>
      </c>
      <c r="T2583" s="32">
        <v>8.4916999999999998</v>
      </c>
      <c r="U2583" s="32">
        <v>3.7645</v>
      </c>
      <c r="V2583" s="32">
        <v>17.636099999999999</v>
      </c>
      <c r="W2583" s="32">
        <v>4.5324</v>
      </c>
      <c r="X2583" s="72" t="s">
        <v>3562</v>
      </c>
      <c r="Y2583" s="73"/>
      <c r="Z2583" s="73"/>
      <c r="AA2583" s="73"/>
      <c r="AB2583" s="32">
        <v>30.917100000000001</v>
      </c>
      <c r="AC2583" s="32">
        <v>30.432200000000002</v>
      </c>
      <c r="AD2583" s="32">
        <v>31.092500000000001</v>
      </c>
      <c r="AE2583" s="32">
        <v>0.22489999999999999</v>
      </c>
      <c r="AF2583" s="32">
        <v>4.7202999999999999</v>
      </c>
      <c r="AG2583" s="32">
        <v>2.8370000000000002</v>
      </c>
      <c r="AH2583" s="32">
        <v>6.6639999999999997</v>
      </c>
      <c r="AI2583" s="32">
        <v>1.0751999999999999</v>
      </c>
      <c r="AJ2583" s="53">
        <v>4.5838999999999999</v>
      </c>
      <c r="AK2583" s="53">
        <v>2.7290000000000001</v>
      </c>
      <c r="AL2583" s="53">
        <v>6.718</v>
      </c>
      <c r="AM2583" s="53">
        <v>1.0535000000000001</v>
      </c>
      <c r="AN2583" s="32"/>
      <c r="AO2583" s="56">
        <v>2.7698999999999998</v>
      </c>
      <c r="AP2583" s="32">
        <v>17.581299999999999</v>
      </c>
      <c r="AQ2583" s="32">
        <v>4.7699999999999999E-2</v>
      </c>
      <c r="AR2583" s="32">
        <v>17.580500000000001</v>
      </c>
      <c r="AS2583" s="32">
        <v>5.6800000000000003E-2</v>
      </c>
      <c r="AT2583" s="32"/>
      <c r="AU2583" s="32"/>
      <c r="AV2583" s="32">
        <v>30.4346</v>
      </c>
      <c r="AW2583" s="32">
        <v>2.5000000000000001E-3</v>
      </c>
      <c r="AX2583" s="32">
        <v>3.5834999999999999</v>
      </c>
      <c r="AY2583">
        <v>64.459999999999994</v>
      </c>
      <c r="AZ2583">
        <v>3.5836999999999999</v>
      </c>
      <c r="BA2583">
        <v>64.459999999999994</v>
      </c>
      <c r="BB2583">
        <v>70</v>
      </c>
      <c r="BD2583" s="32"/>
      <c r="BE2583" s="32"/>
      <c r="BF2583" s="32"/>
      <c r="BG2583" s="32"/>
      <c r="BH2583" s="32"/>
      <c r="BI2583" s="34"/>
      <c r="BJ2583" s="34">
        <v>46</v>
      </c>
      <c r="BK2583" s="34">
        <v>65</v>
      </c>
      <c r="BL2583" s="34">
        <v>19</v>
      </c>
      <c r="BM2583">
        <v>0</v>
      </c>
      <c r="BN2583" t="s">
        <v>3458</v>
      </c>
      <c r="BO2583" t="s">
        <v>8397</v>
      </c>
      <c r="BP2583" t="b">
        <v>1</v>
      </c>
    </row>
    <row r="2584" spans="1:68" x14ac:dyDescent="0.25">
      <c r="A2584" s="30" t="str">
        <f t="shared" si="41"/>
        <v>2016027007</v>
      </c>
      <c r="B2584" t="s">
        <v>3371</v>
      </c>
      <c r="C2584">
        <v>7</v>
      </c>
      <c r="D2584" s="65" t="s">
        <v>8661</v>
      </c>
      <c r="E2584" t="s">
        <v>95</v>
      </c>
      <c r="F2584">
        <v>1</v>
      </c>
      <c r="G2584">
        <v>2016</v>
      </c>
      <c r="H2584">
        <v>2</v>
      </c>
      <c r="I2584" s="34">
        <v>80.3</v>
      </c>
      <c r="J2584">
        <v>87</v>
      </c>
      <c r="K2584" s="32">
        <v>44.399799999999999</v>
      </c>
      <c r="L2584" s="32">
        <v>-63.4497</v>
      </c>
      <c r="M2584" s="31">
        <v>42629.080682870372</v>
      </c>
      <c r="N2584" s="33">
        <v>1.98</v>
      </c>
      <c r="O2584" s="33">
        <v>49.59</v>
      </c>
      <c r="P2584" s="32">
        <v>8.2022999999999993</v>
      </c>
      <c r="Q2584" s="32">
        <v>4.2561</v>
      </c>
      <c r="R2584" s="32">
        <v>15.093400000000001</v>
      </c>
      <c r="S2584" s="32">
        <v>4.0293999999999999</v>
      </c>
      <c r="T2584" s="32">
        <v>8.1928000000000001</v>
      </c>
      <c r="U2584" s="32">
        <v>4.2568000000000001</v>
      </c>
      <c r="V2584" s="32">
        <v>15.097099999999999</v>
      </c>
      <c r="W2584" s="32">
        <v>4.0147000000000004</v>
      </c>
      <c r="X2584" s="73"/>
      <c r="Y2584" s="73"/>
      <c r="Z2584" s="73"/>
      <c r="AA2584" s="73"/>
      <c r="AB2584" s="32">
        <v>31.742000000000001</v>
      </c>
      <c r="AC2584" s="32">
        <v>30.696400000000001</v>
      </c>
      <c r="AD2584" s="32">
        <v>32.5364</v>
      </c>
      <c r="AE2584" s="32">
        <v>0.67420000000000002</v>
      </c>
      <c r="AF2584" s="32">
        <v>6.7869000000000002</v>
      </c>
      <c r="AG2584" s="32">
        <v>5.9880000000000004</v>
      </c>
      <c r="AH2584" s="32">
        <v>7.46</v>
      </c>
      <c r="AI2584" s="32">
        <v>0.47499999999999998</v>
      </c>
      <c r="AJ2584" s="53">
        <v>6.7712000000000003</v>
      </c>
      <c r="AK2584" s="53">
        <v>6.0039999999999996</v>
      </c>
      <c r="AL2584" s="53">
        <v>7.4729999999999999</v>
      </c>
      <c r="AM2584" s="53">
        <v>0.46360000000000001</v>
      </c>
      <c r="AN2584" s="32"/>
      <c r="AO2584" s="56">
        <v>3.157</v>
      </c>
      <c r="AP2584" s="32">
        <v>15.0473</v>
      </c>
      <c r="AQ2584" s="32">
        <v>6.0299999999999999E-2</v>
      </c>
      <c r="AR2584" s="32">
        <v>15.0063</v>
      </c>
      <c r="AS2584" s="32">
        <v>0.15340000000000001</v>
      </c>
      <c r="AT2584" s="32"/>
      <c r="AU2584" s="32"/>
      <c r="AV2584" s="32">
        <v>30.6995</v>
      </c>
      <c r="AW2584" s="32">
        <v>4.7999999999999996E-3</v>
      </c>
      <c r="AX2584" s="32">
        <v>3.7808999999999999</v>
      </c>
      <c r="AY2584">
        <v>60.5</v>
      </c>
      <c r="AZ2584">
        <v>3.7816999999999998</v>
      </c>
      <c r="BA2584">
        <v>60.5</v>
      </c>
      <c r="BB2584">
        <v>83.5</v>
      </c>
      <c r="BC2584">
        <v>80.33</v>
      </c>
      <c r="BD2584" s="32">
        <v>4.4696999999999996</v>
      </c>
      <c r="BE2584" s="32">
        <v>4.4593999999999996</v>
      </c>
      <c r="BF2584" s="32"/>
      <c r="BG2584" s="32">
        <v>32.894599999999997</v>
      </c>
      <c r="BH2584" s="32">
        <v>3.7808999999999999</v>
      </c>
      <c r="BI2584" s="34">
        <v>61</v>
      </c>
      <c r="BJ2584" s="34">
        <v>57</v>
      </c>
      <c r="BK2584" s="34">
        <v>63</v>
      </c>
      <c r="BL2584" s="34">
        <v>6</v>
      </c>
      <c r="BM2584">
        <v>0</v>
      </c>
      <c r="BN2584" t="s">
        <v>3459</v>
      </c>
      <c r="BO2584" t="s">
        <v>8398</v>
      </c>
      <c r="BP2584" t="b">
        <v>1</v>
      </c>
    </row>
    <row r="2585" spans="1:68" x14ac:dyDescent="0.25">
      <c r="A2585" s="30" t="str">
        <f t="shared" si="41"/>
        <v>2016027011</v>
      </c>
      <c r="B2585" t="s">
        <v>3371</v>
      </c>
      <c r="C2585">
        <v>11</v>
      </c>
      <c r="D2585" s="65" t="s">
        <v>8665</v>
      </c>
      <c r="E2585" t="s">
        <v>103</v>
      </c>
      <c r="F2585">
        <v>1</v>
      </c>
      <c r="G2585">
        <v>2016</v>
      </c>
      <c r="H2585">
        <v>2</v>
      </c>
      <c r="I2585" s="34">
        <v>84.3</v>
      </c>
      <c r="J2585">
        <v>151</v>
      </c>
      <c r="K2585" s="32">
        <v>44.266500000000001</v>
      </c>
      <c r="L2585" s="32">
        <v>-63.316499999999998</v>
      </c>
      <c r="M2585" s="31">
        <v>42629.208715277775</v>
      </c>
      <c r="N2585" s="33">
        <v>1.98</v>
      </c>
      <c r="O2585" s="33">
        <v>49.59</v>
      </c>
      <c r="P2585" s="32">
        <v>11.8165</v>
      </c>
      <c r="Q2585" s="32">
        <v>3.4821</v>
      </c>
      <c r="R2585" s="32">
        <v>18.952200000000001</v>
      </c>
      <c r="S2585" s="32">
        <v>6.8346999999999998</v>
      </c>
      <c r="T2585" s="32">
        <v>11.813800000000001</v>
      </c>
      <c r="U2585" s="32">
        <v>3.4817999999999998</v>
      </c>
      <c r="V2585" s="32">
        <v>18.952200000000001</v>
      </c>
      <c r="W2585" s="32">
        <v>6.8368000000000002</v>
      </c>
      <c r="X2585" s="73"/>
      <c r="Y2585" s="73"/>
      <c r="Z2585" s="73"/>
      <c r="AA2585" s="73"/>
      <c r="AB2585" s="32">
        <v>31.252800000000001</v>
      </c>
      <c r="AC2585" s="32">
        <v>30.7605</v>
      </c>
      <c r="AD2585" s="32">
        <v>32.113</v>
      </c>
      <c r="AE2585" s="32">
        <v>0.44590000000000002</v>
      </c>
      <c r="AF2585" s="32">
        <v>6.0845000000000002</v>
      </c>
      <c r="AG2585" s="32">
        <v>5.1677</v>
      </c>
      <c r="AH2585" s="32">
        <v>7.032</v>
      </c>
      <c r="AI2585" s="32">
        <v>0.72460000000000002</v>
      </c>
      <c r="AJ2585" s="53">
        <v>5.9391999999999996</v>
      </c>
      <c r="AK2585" s="53">
        <v>5.0157999999999996</v>
      </c>
      <c r="AL2585" s="53">
        <v>6.9850000000000003</v>
      </c>
      <c r="AM2585" s="53">
        <v>0.71499999999999997</v>
      </c>
      <c r="AN2585" s="32"/>
      <c r="AO2585" s="56">
        <v>3.6846999999999999</v>
      </c>
      <c r="AP2585" s="32">
        <v>18.799099999999999</v>
      </c>
      <c r="AQ2585" s="32">
        <v>1.49E-2</v>
      </c>
      <c r="AR2585" s="32">
        <v>18.798999999999999</v>
      </c>
      <c r="AS2585" s="32">
        <v>1.77E-2</v>
      </c>
      <c r="AT2585" s="32"/>
      <c r="AU2585" s="32"/>
      <c r="AV2585" s="32">
        <v>30.777000000000001</v>
      </c>
      <c r="AW2585" s="32">
        <v>1.1900000000000001E-2</v>
      </c>
      <c r="AX2585" s="32">
        <v>3.0876000000000001</v>
      </c>
      <c r="AY2585">
        <v>58.52</v>
      </c>
      <c r="AZ2585">
        <v>3.0893999999999999</v>
      </c>
      <c r="BA2585">
        <v>58.52</v>
      </c>
      <c r="BB2585">
        <v>148.80000000000001</v>
      </c>
      <c r="BD2585" s="32"/>
      <c r="BE2585" s="32"/>
      <c r="BF2585" s="32"/>
      <c r="BG2585" s="32"/>
      <c r="BH2585" s="32">
        <v>3.0876000000000001</v>
      </c>
      <c r="BI2585" s="34">
        <v>59</v>
      </c>
      <c r="BJ2585" s="34">
        <v>38</v>
      </c>
      <c r="BK2585" s="34">
        <v>84</v>
      </c>
      <c r="BL2585" s="34">
        <v>45</v>
      </c>
      <c r="BM2585">
        <v>0</v>
      </c>
      <c r="BN2585" t="s">
        <v>5878</v>
      </c>
      <c r="BO2585" t="s">
        <v>8399</v>
      </c>
      <c r="BP2585" t="b">
        <v>0</v>
      </c>
    </row>
    <row r="2586" spans="1:68" x14ac:dyDescent="0.25">
      <c r="A2586" s="30" t="str">
        <f t="shared" si="41"/>
        <v>2016027015</v>
      </c>
      <c r="B2586" t="s">
        <v>3371</v>
      </c>
      <c r="C2586">
        <v>15</v>
      </c>
      <c r="D2586" s="65" t="s">
        <v>8669</v>
      </c>
      <c r="E2586" t="s">
        <v>103</v>
      </c>
      <c r="F2586">
        <v>1</v>
      </c>
      <c r="G2586">
        <v>2016</v>
      </c>
      <c r="H2586">
        <v>2</v>
      </c>
      <c r="I2586" s="34">
        <v>146.80000000000001</v>
      </c>
      <c r="J2586">
        <v>145</v>
      </c>
      <c r="K2586" s="32">
        <v>44.266300000000001</v>
      </c>
      <c r="L2586" s="32">
        <v>-63.3142</v>
      </c>
      <c r="M2586" s="31">
        <v>42629.677719907406</v>
      </c>
      <c r="N2586" s="33">
        <v>1.98</v>
      </c>
      <c r="O2586" s="33">
        <v>49.59</v>
      </c>
      <c r="P2586" s="32">
        <v>11.222799999999999</v>
      </c>
      <c r="Q2586" s="32">
        <v>3.0554000000000001</v>
      </c>
      <c r="R2586" s="32">
        <v>18.833300000000001</v>
      </c>
      <c r="S2586" s="32">
        <v>7.1090999999999998</v>
      </c>
      <c r="T2586" s="32">
        <v>11.2216</v>
      </c>
      <c r="U2586" s="32">
        <v>3.0565000000000002</v>
      </c>
      <c r="V2586" s="32">
        <v>18.8169</v>
      </c>
      <c r="W2586" s="32">
        <v>7.1081000000000003</v>
      </c>
      <c r="X2586" s="73"/>
      <c r="Y2586" s="73"/>
      <c r="Z2586" s="73"/>
      <c r="AA2586" s="73"/>
      <c r="AB2586" s="32">
        <v>31.124600000000001</v>
      </c>
      <c r="AC2586" s="32">
        <v>30.563700000000001</v>
      </c>
      <c r="AD2586" s="32">
        <v>32.0184</v>
      </c>
      <c r="AE2586" s="32">
        <v>0.45860000000000001</v>
      </c>
      <c r="AF2586" s="32">
        <v>6.3616999999999999</v>
      </c>
      <c r="AG2586" s="32">
        <v>5.359</v>
      </c>
      <c r="AH2586" s="32">
        <v>7.2930000000000001</v>
      </c>
      <c r="AI2586" s="32">
        <v>0.79190000000000005</v>
      </c>
      <c r="AJ2586" s="53">
        <v>6.3022999999999998</v>
      </c>
      <c r="AK2586" s="53">
        <v>5.3179999999999996</v>
      </c>
      <c r="AL2586" s="53">
        <v>7.2519999999999998</v>
      </c>
      <c r="AM2586" s="53">
        <v>0.7994</v>
      </c>
      <c r="AN2586" s="32"/>
      <c r="AO2586" s="56">
        <v>3.7879</v>
      </c>
      <c r="AP2586" s="32">
        <v>18.8005</v>
      </c>
      <c r="AQ2586" s="32">
        <v>2.6700000000000002E-2</v>
      </c>
      <c r="AR2586" s="32">
        <v>18.792100000000001</v>
      </c>
      <c r="AS2586" s="32">
        <v>2.1899999999999999E-2</v>
      </c>
      <c r="AT2586" s="32"/>
      <c r="AU2586" s="32"/>
      <c r="AV2586" s="32">
        <v>30.5642</v>
      </c>
      <c r="AW2586" s="32">
        <v>5.0000000000000001E-4</v>
      </c>
      <c r="AX2586" s="32">
        <v>2.7206000000000001</v>
      </c>
      <c r="AY2586">
        <v>54.55</v>
      </c>
      <c r="AZ2586">
        <v>2.7202000000000002</v>
      </c>
      <c r="BA2586">
        <v>54.55</v>
      </c>
      <c r="BB2586">
        <v>148.80000000000001</v>
      </c>
      <c r="BC2586">
        <v>146.76</v>
      </c>
      <c r="BD2586" s="32">
        <v>9.8361000000000001</v>
      </c>
      <c r="BE2586" s="32">
        <v>9.8234999999999992</v>
      </c>
      <c r="BF2586" s="32"/>
      <c r="BG2586" s="32">
        <v>34.593200000000003</v>
      </c>
      <c r="BH2586" s="32">
        <v>2.7206000000000001</v>
      </c>
      <c r="BI2586" s="34">
        <v>55</v>
      </c>
      <c r="BJ2586" s="34">
        <v>38</v>
      </c>
      <c r="BK2586" s="34">
        <v>89</v>
      </c>
      <c r="BL2586" s="34">
        <v>51</v>
      </c>
      <c r="BM2586">
        <v>0</v>
      </c>
      <c r="BN2586" t="s">
        <v>3460</v>
      </c>
      <c r="BO2586" t="s">
        <v>8400</v>
      </c>
      <c r="BP2586" t="b">
        <v>1</v>
      </c>
    </row>
    <row r="2587" spans="1:68" x14ac:dyDescent="0.25">
      <c r="A2587" s="30" t="str">
        <f t="shared" si="41"/>
        <v>2016027018</v>
      </c>
      <c r="B2587" t="s">
        <v>3371</v>
      </c>
      <c r="C2587">
        <v>18</v>
      </c>
      <c r="D2587" s="65" t="s">
        <v>8672</v>
      </c>
      <c r="E2587" t="s">
        <v>112</v>
      </c>
      <c r="F2587">
        <v>1</v>
      </c>
      <c r="G2587">
        <v>2016</v>
      </c>
      <c r="H2587">
        <v>2</v>
      </c>
      <c r="I2587" s="34">
        <v>260.7</v>
      </c>
      <c r="J2587">
        <v>260</v>
      </c>
      <c r="K2587" s="32">
        <v>43.885300000000001</v>
      </c>
      <c r="L2587" s="32">
        <v>-62.884700000000002</v>
      </c>
      <c r="M2587" s="31">
        <v>42630.004166666666</v>
      </c>
      <c r="N2587" s="33">
        <v>2.98</v>
      </c>
      <c r="O2587" s="33">
        <v>49.59</v>
      </c>
      <c r="P2587" s="32">
        <v>11.6211</v>
      </c>
      <c r="Q2587" s="32">
        <v>4.0780000000000003</v>
      </c>
      <c r="R2587" s="32">
        <v>19.318000000000001</v>
      </c>
      <c r="S2587" s="32">
        <v>6.6353</v>
      </c>
      <c r="T2587" s="32">
        <v>11.622400000000001</v>
      </c>
      <c r="U2587" s="32">
        <v>4.0778999999999996</v>
      </c>
      <c r="V2587" s="32">
        <v>19.318000000000001</v>
      </c>
      <c r="W2587" s="32">
        <v>6.6368999999999998</v>
      </c>
      <c r="X2587" s="73"/>
      <c r="Y2587" s="73"/>
      <c r="Z2587" s="73"/>
      <c r="AA2587" s="73"/>
      <c r="AB2587" s="32">
        <v>31.689</v>
      </c>
      <c r="AC2587" s="32">
        <v>30.829699999999999</v>
      </c>
      <c r="AD2587" s="32">
        <v>32.603700000000003</v>
      </c>
      <c r="AE2587" s="32">
        <v>0.75329999999999997</v>
      </c>
      <c r="AF2587" s="32">
        <v>6.4074999999999998</v>
      </c>
      <c r="AG2587" s="32">
        <v>5.4039999999999999</v>
      </c>
      <c r="AH2587" s="32">
        <v>7.7190000000000003</v>
      </c>
      <c r="AI2587" s="32">
        <v>0.88439999999999996</v>
      </c>
      <c r="AJ2587" s="53">
        <v>6.38</v>
      </c>
      <c r="AK2587" s="53">
        <v>5.3390000000000004</v>
      </c>
      <c r="AL2587" s="53">
        <v>7.6779999999999999</v>
      </c>
      <c r="AM2587" s="53">
        <v>0.85960000000000003</v>
      </c>
      <c r="AN2587" s="32"/>
      <c r="AO2587" s="56">
        <v>4.0738000000000003</v>
      </c>
      <c r="AP2587" s="32">
        <v>19.316800000000001</v>
      </c>
      <c r="AQ2587" s="32">
        <v>1.1999999999999999E-3</v>
      </c>
      <c r="AR2587" s="32">
        <v>19.316500000000001</v>
      </c>
      <c r="AS2587" s="32">
        <v>1.6000000000000001E-3</v>
      </c>
      <c r="AT2587" s="32"/>
      <c r="AU2587" s="32"/>
      <c r="AV2587" s="32">
        <v>30.83</v>
      </c>
      <c r="AW2587" s="32">
        <v>2.9999999999999997E-4</v>
      </c>
      <c r="AX2587" s="32">
        <v>4.0780000000000003</v>
      </c>
      <c r="AY2587">
        <v>46.62</v>
      </c>
      <c r="AZ2587">
        <v>4.0778999999999996</v>
      </c>
      <c r="BA2587">
        <v>46.62</v>
      </c>
      <c r="BB2587">
        <v>263.60000000000002</v>
      </c>
      <c r="BC2587">
        <v>260.73</v>
      </c>
      <c r="BD2587" s="32">
        <v>10.8012</v>
      </c>
      <c r="BE2587" s="32">
        <v>10.801</v>
      </c>
      <c r="BF2587" s="32"/>
      <c r="BG2587" s="32">
        <v>35.217799999999997</v>
      </c>
      <c r="BH2587" s="32"/>
      <c r="BI2587" s="34"/>
      <c r="BJ2587" s="34"/>
      <c r="BK2587" s="34"/>
      <c r="BL2587" s="34"/>
      <c r="BM2587">
        <v>-1</v>
      </c>
      <c r="BN2587" t="s">
        <v>3461</v>
      </c>
      <c r="BO2587" t="s">
        <v>8401</v>
      </c>
      <c r="BP2587" t="b">
        <v>1</v>
      </c>
    </row>
    <row r="2588" spans="1:68" x14ac:dyDescent="0.25">
      <c r="A2588" s="30" t="str">
        <f t="shared" si="41"/>
        <v>2016027022</v>
      </c>
      <c r="B2588" t="s">
        <v>3371</v>
      </c>
      <c r="C2588">
        <v>22</v>
      </c>
      <c r="D2588" s="65" t="s">
        <v>8676</v>
      </c>
      <c r="E2588" t="s">
        <v>3558</v>
      </c>
      <c r="F2588">
        <v>0</v>
      </c>
      <c r="G2588">
        <v>2016</v>
      </c>
      <c r="H2588">
        <v>2</v>
      </c>
      <c r="I2588" s="34">
        <v>194.3</v>
      </c>
      <c r="J2588">
        <v>200</v>
      </c>
      <c r="K2588" s="32">
        <v>43.655799999999999</v>
      </c>
      <c r="L2588" s="32">
        <v>-62.810299999999998</v>
      </c>
      <c r="M2588" s="31">
        <v>42630.193414351852</v>
      </c>
      <c r="N2588" s="33">
        <v>3.97</v>
      </c>
      <c r="O2588" s="33">
        <v>49.59</v>
      </c>
      <c r="P2588" s="32">
        <v>8.8538999999999994</v>
      </c>
      <c r="Q2588" s="32">
        <v>3.8774000000000002</v>
      </c>
      <c r="R2588" s="32">
        <v>19.0396</v>
      </c>
      <c r="S2588" s="32">
        <v>6.0949</v>
      </c>
      <c r="T2588" s="32">
        <v>8.8565000000000005</v>
      </c>
      <c r="U2588" s="32">
        <v>3.8780000000000001</v>
      </c>
      <c r="V2588" s="32">
        <v>19.0397</v>
      </c>
      <c r="W2588" s="32">
        <v>6.0957999999999997</v>
      </c>
      <c r="X2588" s="73"/>
      <c r="Y2588" s="73"/>
      <c r="Z2588" s="73"/>
      <c r="AA2588" s="73"/>
      <c r="AB2588" s="32">
        <v>31.836300000000001</v>
      </c>
      <c r="AC2588" s="32">
        <v>30.924900000000001</v>
      </c>
      <c r="AD2588" s="32">
        <v>32.795000000000002</v>
      </c>
      <c r="AE2588" s="32">
        <v>0.626</v>
      </c>
      <c r="AF2588" s="32">
        <v>6.5540000000000003</v>
      </c>
      <c r="AG2588" s="32">
        <v>5.3920000000000003</v>
      </c>
      <c r="AH2588" s="32">
        <v>7.6539999999999999</v>
      </c>
      <c r="AI2588" s="32">
        <v>0.78790000000000004</v>
      </c>
      <c r="AJ2588" s="53">
        <v>6.5087000000000002</v>
      </c>
      <c r="AK2588" s="53">
        <v>5.4189999999999996</v>
      </c>
      <c r="AL2588" s="53">
        <v>7.65</v>
      </c>
      <c r="AM2588" s="53">
        <v>0.77569999999999995</v>
      </c>
      <c r="AN2588" s="32"/>
      <c r="AO2588" s="56">
        <v>4.0125000000000002</v>
      </c>
      <c r="AP2588" s="32">
        <v>19.0395</v>
      </c>
      <c r="AQ2588" s="32">
        <v>1E-4</v>
      </c>
      <c r="AR2588" s="32">
        <v>19.039400000000001</v>
      </c>
      <c r="AS2588" s="32">
        <v>4.0000000000000002E-4</v>
      </c>
      <c r="AT2588" s="32"/>
      <c r="AU2588" s="32"/>
      <c r="AV2588" s="32">
        <v>30.925000000000001</v>
      </c>
      <c r="AW2588" s="32">
        <v>2.0000000000000001E-4</v>
      </c>
      <c r="AX2588" s="32">
        <v>3.8774000000000002</v>
      </c>
      <c r="AY2588">
        <v>34.72</v>
      </c>
      <c r="AZ2588">
        <v>3.8780000000000001</v>
      </c>
      <c r="BA2588">
        <v>34.72</v>
      </c>
      <c r="BC2588">
        <v>194.34</v>
      </c>
      <c r="BD2588" s="32">
        <v>10.990500000000001</v>
      </c>
      <c r="BE2588" s="32">
        <v>10.988799999999999</v>
      </c>
      <c r="BF2588" s="32"/>
      <c r="BG2588" s="32">
        <v>35.2258</v>
      </c>
      <c r="BH2588" s="32">
        <v>3.8774000000000002</v>
      </c>
      <c r="BI2588" s="34">
        <v>35</v>
      </c>
      <c r="BJ2588" s="34">
        <v>33</v>
      </c>
      <c r="BK2588" s="34">
        <v>37</v>
      </c>
      <c r="BL2588" s="34">
        <v>4</v>
      </c>
      <c r="BM2588">
        <v>0</v>
      </c>
      <c r="BN2588" t="s">
        <v>3462</v>
      </c>
      <c r="BO2588" t="s">
        <v>8402</v>
      </c>
      <c r="BP2588" t="b">
        <v>1</v>
      </c>
    </row>
    <row r="2589" spans="1:68" x14ac:dyDescent="0.25">
      <c r="A2589" s="30" t="str">
        <f t="shared" si="41"/>
        <v>2016027025</v>
      </c>
      <c r="B2589" t="s">
        <v>3371</v>
      </c>
      <c r="C2589">
        <v>25</v>
      </c>
      <c r="D2589" s="65" t="s">
        <v>8679</v>
      </c>
      <c r="E2589" t="s">
        <v>93</v>
      </c>
      <c r="F2589">
        <v>1</v>
      </c>
      <c r="G2589">
        <v>2016</v>
      </c>
      <c r="H2589">
        <v>2</v>
      </c>
      <c r="I2589" s="34">
        <v>80.3</v>
      </c>
      <c r="J2589">
        <v>85</v>
      </c>
      <c r="K2589" s="32">
        <v>43.480499999999999</v>
      </c>
      <c r="L2589" s="32">
        <v>-62.453200000000002</v>
      </c>
      <c r="M2589" s="31">
        <v>42630.34752314815</v>
      </c>
      <c r="N2589" s="33">
        <v>2.98</v>
      </c>
      <c r="O2589" s="33">
        <v>49.6</v>
      </c>
      <c r="P2589" s="32">
        <v>14.607699999999999</v>
      </c>
      <c r="Q2589" s="32">
        <v>6.2469999999999999</v>
      </c>
      <c r="R2589" s="32">
        <v>18.6432</v>
      </c>
      <c r="S2589" s="32">
        <v>5.1677</v>
      </c>
      <c r="T2589" s="32">
        <v>14.6065</v>
      </c>
      <c r="U2589" s="32">
        <v>6.2474999999999996</v>
      </c>
      <c r="V2589" s="32">
        <v>18.643000000000001</v>
      </c>
      <c r="W2589" s="32">
        <v>5.1683000000000003</v>
      </c>
      <c r="X2589" s="73"/>
      <c r="Y2589" s="73"/>
      <c r="Z2589" s="73"/>
      <c r="AA2589" s="73"/>
      <c r="AB2589" s="32">
        <v>32.026699999999998</v>
      </c>
      <c r="AC2589" s="32">
        <v>31.5441</v>
      </c>
      <c r="AD2589" s="32">
        <v>33.147799999999997</v>
      </c>
      <c r="AE2589" s="32">
        <v>0.60160000000000002</v>
      </c>
      <c r="AF2589" s="32">
        <v>5.8830999999999998</v>
      </c>
      <c r="AG2589" s="32">
        <v>5.4740000000000002</v>
      </c>
      <c r="AH2589" s="32">
        <v>7.077</v>
      </c>
      <c r="AI2589" s="32">
        <v>0.48089999999999999</v>
      </c>
      <c r="AJ2589" s="53">
        <v>5.8491999999999997</v>
      </c>
      <c r="AK2589" s="53">
        <v>5.4939999999999998</v>
      </c>
      <c r="AL2589" s="53">
        <v>6.7809999999999997</v>
      </c>
      <c r="AM2589" s="53">
        <v>0.38729999999999998</v>
      </c>
      <c r="AN2589" s="32"/>
      <c r="AO2589" s="56">
        <v>3.5605000000000002</v>
      </c>
      <c r="AP2589" s="32">
        <v>18.632100000000001</v>
      </c>
      <c r="AQ2589" s="32">
        <v>3.3E-3</v>
      </c>
      <c r="AR2589" s="32">
        <v>18.632300000000001</v>
      </c>
      <c r="AS2589" s="32">
        <v>3.0999999999999999E-3</v>
      </c>
      <c r="AT2589" s="32"/>
      <c r="AU2589" s="32"/>
      <c r="AV2589" s="32">
        <v>31.5442</v>
      </c>
      <c r="AW2589" s="32">
        <v>1E-4</v>
      </c>
      <c r="AX2589" s="32">
        <v>6.2469999999999999</v>
      </c>
      <c r="AY2589">
        <v>43.64</v>
      </c>
      <c r="AZ2589">
        <v>6.2474999999999996</v>
      </c>
      <c r="BA2589">
        <v>43.64</v>
      </c>
      <c r="BB2589">
        <v>84.1</v>
      </c>
      <c r="BC2589">
        <v>80.34</v>
      </c>
      <c r="BD2589" s="32">
        <v>8.2345000000000006</v>
      </c>
      <c r="BE2589" s="32">
        <v>8.2345000000000006</v>
      </c>
      <c r="BF2589" s="32"/>
      <c r="BG2589" s="32">
        <v>33.849299999999999</v>
      </c>
      <c r="BH2589" s="32"/>
      <c r="BI2589" s="34"/>
      <c r="BJ2589" s="34"/>
      <c r="BK2589" s="34"/>
      <c r="BL2589" s="34"/>
      <c r="BM2589">
        <v>-1</v>
      </c>
      <c r="BN2589" t="s">
        <v>3463</v>
      </c>
      <c r="BO2589" t="s">
        <v>8403</v>
      </c>
      <c r="BP2589" t="b">
        <v>1</v>
      </c>
    </row>
    <row r="2590" spans="1:68" x14ac:dyDescent="0.25">
      <c r="A2590" s="30" t="str">
        <f t="shared" si="41"/>
        <v>2016027028</v>
      </c>
      <c r="B2590" t="s">
        <v>3371</v>
      </c>
      <c r="C2590">
        <v>28</v>
      </c>
      <c r="D2590" s="65" t="s">
        <v>8682</v>
      </c>
      <c r="E2590" t="s">
        <v>94</v>
      </c>
      <c r="F2590">
        <v>1</v>
      </c>
      <c r="G2590">
        <v>2016</v>
      </c>
      <c r="H2590">
        <v>2</v>
      </c>
      <c r="I2590" s="34">
        <v>96.2</v>
      </c>
      <c r="J2590">
        <v>101</v>
      </c>
      <c r="K2590" s="32">
        <v>43.183199999999999</v>
      </c>
      <c r="L2590" s="32">
        <v>-62.098199999999999</v>
      </c>
      <c r="M2590" s="31">
        <v>42630.520208333335</v>
      </c>
      <c r="N2590" s="33">
        <v>1.98</v>
      </c>
      <c r="O2590" s="33">
        <v>49.6</v>
      </c>
      <c r="P2590" s="32">
        <v>18.010100000000001</v>
      </c>
      <c r="Q2590" s="32">
        <v>12.5398</v>
      </c>
      <c r="R2590" s="32">
        <v>19.2255</v>
      </c>
      <c r="S2590" s="32">
        <v>1.7888999999999999</v>
      </c>
      <c r="T2590" s="32">
        <v>18.008600000000001</v>
      </c>
      <c r="U2590" s="32">
        <v>12.541600000000001</v>
      </c>
      <c r="V2590" s="32">
        <v>19.226400000000002</v>
      </c>
      <c r="W2590" s="32">
        <v>1.7890999999999999</v>
      </c>
      <c r="X2590" s="73"/>
      <c r="Y2590" s="73"/>
      <c r="Z2590" s="73"/>
      <c r="AA2590" s="73"/>
      <c r="AB2590" s="32">
        <v>31.941700000000001</v>
      </c>
      <c r="AC2590" s="32">
        <v>31.813300000000002</v>
      </c>
      <c r="AD2590" s="32">
        <v>32.564999999999998</v>
      </c>
      <c r="AE2590" s="32">
        <v>0.19059999999999999</v>
      </c>
      <c r="AF2590" s="32">
        <v>5.7229999999999999</v>
      </c>
      <c r="AG2590" s="32">
        <v>5.3659999999999997</v>
      </c>
      <c r="AH2590" s="32">
        <v>6.6219999999999999</v>
      </c>
      <c r="AI2590" s="32">
        <v>0.36470000000000002</v>
      </c>
      <c r="AJ2590" s="53">
        <v>5.7169999999999996</v>
      </c>
      <c r="AK2590" s="53">
        <v>5.4660000000000002</v>
      </c>
      <c r="AL2590" s="53">
        <v>6.5759999999999996</v>
      </c>
      <c r="AM2590" s="53">
        <v>0.30859999999999999</v>
      </c>
      <c r="AN2590" s="32"/>
      <c r="AO2590" s="56">
        <v>2.0225</v>
      </c>
      <c r="AP2590" s="32">
        <v>19.212900000000001</v>
      </c>
      <c r="AQ2590" s="32">
        <v>8.3999999999999995E-3</v>
      </c>
      <c r="AR2590" s="32">
        <v>19.212800000000001</v>
      </c>
      <c r="AS2590" s="32">
        <v>9.1000000000000004E-3</v>
      </c>
      <c r="AT2590" s="32"/>
      <c r="AU2590" s="32"/>
      <c r="AV2590" s="32">
        <v>31.861899999999999</v>
      </c>
      <c r="AW2590" s="32">
        <v>1.1999999999999999E-3</v>
      </c>
      <c r="AX2590" s="32">
        <v>9.1135999999999999</v>
      </c>
      <c r="AY2590">
        <v>64.47</v>
      </c>
      <c r="AZ2590">
        <v>9.1143999999999998</v>
      </c>
      <c r="BA2590">
        <v>64.47</v>
      </c>
      <c r="BB2590">
        <v>107.2</v>
      </c>
      <c r="BD2590" s="32"/>
      <c r="BE2590" s="32"/>
      <c r="BF2590" s="32"/>
      <c r="BG2590" s="32"/>
      <c r="BH2590" s="32"/>
      <c r="BI2590" s="34"/>
      <c r="BJ2590" s="34"/>
      <c r="BK2590" s="34"/>
      <c r="BL2590" s="34"/>
      <c r="BM2590">
        <v>-1</v>
      </c>
      <c r="BN2590" t="s">
        <v>3464</v>
      </c>
      <c r="BO2590" t="s">
        <v>8404</v>
      </c>
      <c r="BP2590" t="b">
        <v>1</v>
      </c>
    </row>
    <row r="2591" spans="1:68" x14ac:dyDescent="0.25">
      <c r="A2591" s="30" t="str">
        <f t="shared" si="41"/>
        <v>2016027031</v>
      </c>
      <c r="B2591" t="s">
        <v>3371</v>
      </c>
      <c r="C2591">
        <v>31</v>
      </c>
      <c r="D2591" s="65" t="s">
        <v>8685</v>
      </c>
      <c r="E2591" t="s">
        <v>126</v>
      </c>
      <c r="F2591">
        <v>0</v>
      </c>
      <c r="G2591">
        <v>2016</v>
      </c>
      <c r="H2591">
        <v>2</v>
      </c>
      <c r="I2591" s="34">
        <v>453.9</v>
      </c>
      <c r="J2591">
        <v>452</v>
      </c>
      <c r="K2591" s="32">
        <v>42.939500000000002</v>
      </c>
      <c r="L2591" s="32">
        <v>-61.833799999999997</v>
      </c>
      <c r="M2591" s="31">
        <v>42630.770960648151</v>
      </c>
      <c r="N2591" s="33">
        <v>1.98</v>
      </c>
      <c r="O2591" s="33">
        <v>49.6</v>
      </c>
      <c r="P2591" s="32">
        <v>15.947100000000001</v>
      </c>
      <c r="Q2591" s="32">
        <v>7.2683999999999997</v>
      </c>
      <c r="R2591" s="32">
        <v>20.7789</v>
      </c>
      <c r="S2591" s="32">
        <v>5.2497999999999996</v>
      </c>
      <c r="T2591" s="32">
        <v>15.936500000000001</v>
      </c>
      <c r="U2591" s="32">
        <v>7.2698999999999998</v>
      </c>
      <c r="V2591" s="32">
        <v>20.7789</v>
      </c>
      <c r="W2591" s="32">
        <v>5.2469999999999999</v>
      </c>
      <c r="X2591" s="73"/>
      <c r="Y2591" s="73"/>
      <c r="Z2591" s="73"/>
      <c r="AA2591" s="73"/>
      <c r="AB2591" s="32">
        <v>32.693100000000001</v>
      </c>
      <c r="AC2591" s="32">
        <v>32.198599999999999</v>
      </c>
      <c r="AD2591" s="32">
        <v>32.930100000000003</v>
      </c>
      <c r="AE2591" s="32">
        <v>0.1414</v>
      </c>
      <c r="AF2591" s="32">
        <v>5.9733000000000001</v>
      </c>
      <c r="AG2591" s="32">
        <v>5.2110000000000003</v>
      </c>
      <c r="AH2591" s="32">
        <v>6.91</v>
      </c>
      <c r="AI2591" s="32">
        <v>0.69940000000000002</v>
      </c>
      <c r="AJ2591" s="53">
        <v>5.9382999999999999</v>
      </c>
      <c r="AK2591" s="53">
        <v>5.2290000000000001</v>
      </c>
      <c r="AL2591" s="53">
        <v>6.9459999999999997</v>
      </c>
      <c r="AM2591" s="53">
        <v>0.66990000000000005</v>
      </c>
      <c r="AN2591" s="32"/>
      <c r="AO2591" s="56">
        <v>2.7471000000000001</v>
      </c>
      <c r="AP2591" s="32">
        <v>20.157900000000001</v>
      </c>
      <c r="AQ2591" s="32">
        <v>0.22420000000000001</v>
      </c>
      <c r="AR2591" s="32">
        <v>20.148299999999999</v>
      </c>
      <c r="AS2591" s="32">
        <v>0.23980000000000001</v>
      </c>
      <c r="AT2591" s="32"/>
      <c r="AU2591" s="32"/>
      <c r="AV2591" s="32">
        <v>32.348199999999999</v>
      </c>
      <c r="AW2591" s="32">
        <v>0.1358</v>
      </c>
      <c r="AX2591" s="32">
        <v>6.7679999999999998</v>
      </c>
      <c r="AY2591">
        <v>453.87</v>
      </c>
      <c r="AZ2591">
        <v>6.7685000000000004</v>
      </c>
      <c r="BA2591">
        <v>453.87</v>
      </c>
      <c r="BB2591">
        <v>518</v>
      </c>
      <c r="BC2591">
        <v>453.87</v>
      </c>
      <c r="BD2591" s="32">
        <v>6.7679999999999998</v>
      </c>
      <c r="BE2591" s="32">
        <v>6.7685000000000004</v>
      </c>
      <c r="BF2591" s="32"/>
      <c r="BG2591" s="32">
        <v>35.032499999999999</v>
      </c>
      <c r="BH2591" s="32"/>
      <c r="BI2591" s="34"/>
      <c r="BJ2591" s="34"/>
      <c r="BK2591" s="34"/>
      <c r="BL2591" s="34"/>
      <c r="BM2591">
        <v>-1</v>
      </c>
      <c r="BN2591" t="s">
        <v>3465</v>
      </c>
      <c r="BO2591" t="s">
        <v>8405</v>
      </c>
      <c r="BP2591" t="b">
        <v>1</v>
      </c>
    </row>
    <row r="2592" spans="1:68" x14ac:dyDescent="0.25">
      <c r="A2592" s="30" t="str">
        <f t="shared" si="41"/>
        <v>2016027034</v>
      </c>
      <c r="B2592" t="s">
        <v>3371</v>
      </c>
      <c r="C2592">
        <v>34</v>
      </c>
      <c r="D2592" s="65" t="s">
        <v>8688</v>
      </c>
      <c r="E2592" t="s">
        <v>96</v>
      </c>
      <c r="F2592">
        <v>1</v>
      </c>
      <c r="G2592">
        <v>2016</v>
      </c>
      <c r="H2592">
        <v>2</v>
      </c>
      <c r="I2592" s="34">
        <v>1080.5</v>
      </c>
      <c r="J2592">
        <v>1105</v>
      </c>
      <c r="K2592" s="32">
        <v>42.831499999999998</v>
      </c>
      <c r="L2592" s="32">
        <v>-61.732300000000002</v>
      </c>
      <c r="M2592" s="31">
        <v>42630.913645833331</v>
      </c>
      <c r="N2592" s="33">
        <v>1.98</v>
      </c>
      <c r="O2592" s="33">
        <v>49.6</v>
      </c>
      <c r="P2592" s="32">
        <v>21.284500000000001</v>
      </c>
      <c r="Q2592" s="32">
        <v>19.884899999999998</v>
      </c>
      <c r="R2592" s="32">
        <v>22.7393</v>
      </c>
      <c r="S2592" s="32">
        <v>0.74419999999999997</v>
      </c>
      <c r="T2592" s="32">
        <v>21.2819</v>
      </c>
      <c r="U2592" s="32">
        <v>19.8645</v>
      </c>
      <c r="V2592" s="32">
        <v>22.736499999999999</v>
      </c>
      <c r="W2592" s="32">
        <v>0.74709999999999999</v>
      </c>
      <c r="X2592" s="73"/>
      <c r="Y2592" s="73"/>
      <c r="Z2592" s="73"/>
      <c r="AA2592" s="73"/>
      <c r="AB2592" s="32">
        <v>34.137099999999997</v>
      </c>
      <c r="AC2592" s="32">
        <v>32.540799999999997</v>
      </c>
      <c r="AD2592" s="32">
        <v>35.378999999999998</v>
      </c>
      <c r="AE2592" s="32">
        <v>0.99260000000000004</v>
      </c>
      <c r="AF2592" s="32">
        <v>5.2614000000000001</v>
      </c>
      <c r="AG2592" s="32">
        <v>5.1360000000000001</v>
      </c>
      <c r="AH2592" s="32">
        <v>5.4580000000000002</v>
      </c>
      <c r="AI2592" s="32">
        <v>7.1599999999999997E-2</v>
      </c>
      <c r="AJ2592" s="53">
        <v>5.2937000000000003</v>
      </c>
      <c r="AK2592" s="53">
        <v>5.173</v>
      </c>
      <c r="AL2592" s="53">
        <v>5.5149999999999997</v>
      </c>
      <c r="AM2592" s="53">
        <v>7.7700000000000005E-2</v>
      </c>
      <c r="AN2592" s="32"/>
      <c r="AO2592" s="56">
        <v>2.1034999999999999</v>
      </c>
      <c r="AP2592" s="32">
        <v>20.459599999999998</v>
      </c>
      <c r="AQ2592" s="32">
        <v>8.5900000000000004E-2</v>
      </c>
      <c r="AR2592" s="32">
        <v>20.452200000000001</v>
      </c>
      <c r="AS2592" s="32">
        <v>8.4699999999999998E-2</v>
      </c>
      <c r="AT2592" s="32"/>
      <c r="AU2592" s="32"/>
      <c r="AV2592" s="32">
        <v>32.644100000000002</v>
      </c>
      <c r="AW2592" s="32">
        <v>0.1172</v>
      </c>
      <c r="AX2592" s="32">
        <v>4.2069000000000001</v>
      </c>
      <c r="AY2592">
        <v>1079.53</v>
      </c>
      <c r="AZ2592">
        <v>4.2076000000000002</v>
      </c>
      <c r="BA2592">
        <v>1079.53</v>
      </c>
      <c r="BB2592">
        <v>1034.5</v>
      </c>
      <c r="BC2592">
        <v>999.57</v>
      </c>
      <c r="BD2592" s="32">
        <v>4.2484000000000002</v>
      </c>
      <c r="BE2592" s="32">
        <v>4.2488000000000001</v>
      </c>
      <c r="BF2592" s="32"/>
      <c r="BG2592" s="32">
        <v>34.918799999999997</v>
      </c>
      <c r="BH2592" s="32"/>
      <c r="BI2592" s="34"/>
      <c r="BJ2592" s="34"/>
      <c r="BK2592" s="34"/>
      <c r="BL2592" s="34"/>
      <c r="BM2592">
        <v>-1</v>
      </c>
      <c r="BN2592" t="s">
        <v>3466</v>
      </c>
      <c r="BO2592" t="s">
        <v>8406</v>
      </c>
      <c r="BP2592" t="b">
        <v>1</v>
      </c>
    </row>
    <row r="2593" spans="1:68" x14ac:dyDescent="0.25">
      <c r="A2593" s="30" t="str">
        <f t="shared" si="41"/>
        <v>2016027037</v>
      </c>
      <c r="B2593" t="s">
        <v>3371</v>
      </c>
      <c r="C2593">
        <v>37</v>
      </c>
      <c r="D2593" s="65" t="s">
        <v>8691</v>
      </c>
      <c r="E2593" t="s">
        <v>182</v>
      </c>
      <c r="F2593">
        <v>0</v>
      </c>
      <c r="G2593">
        <v>2016</v>
      </c>
      <c r="H2593">
        <v>2</v>
      </c>
      <c r="I2593" s="34">
        <v>1661</v>
      </c>
      <c r="J2593">
        <v>1676</v>
      </c>
      <c r="K2593" s="32">
        <v>42.732799999999997</v>
      </c>
      <c r="L2593" s="32">
        <v>-61.618499999999997</v>
      </c>
      <c r="M2593" s="31">
        <v>42631.130509259259</v>
      </c>
      <c r="N2593" s="33">
        <v>1.98</v>
      </c>
      <c r="O2593" s="33">
        <v>49.6</v>
      </c>
      <c r="P2593" s="32">
        <v>19.064399999999999</v>
      </c>
      <c r="Q2593" s="32">
        <v>14.2966</v>
      </c>
      <c r="R2593" s="32">
        <v>22.8124</v>
      </c>
      <c r="S2593" s="32">
        <v>2.3317999999999999</v>
      </c>
      <c r="T2593" s="32">
        <v>19.066700000000001</v>
      </c>
      <c r="U2593" s="32">
        <v>14.304600000000001</v>
      </c>
      <c r="V2593" s="32">
        <v>22.816500000000001</v>
      </c>
      <c r="W2593" s="32">
        <v>2.3300999999999998</v>
      </c>
      <c r="X2593" s="73"/>
      <c r="Y2593" s="73"/>
      <c r="Z2593" s="73"/>
      <c r="AA2593" s="73"/>
      <c r="AB2593" s="32">
        <v>34.432400000000001</v>
      </c>
      <c r="AC2593" s="32">
        <v>32.383499999999998</v>
      </c>
      <c r="AD2593" s="32">
        <v>35.525799999999997</v>
      </c>
      <c r="AE2593" s="32">
        <v>1.1445000000000001</v>
      </c>
      <c r="AF2593" s="32">
        <v>5.2407000000000004</v>
      </c>
      <c r="AG2593" s="32">
        <v>4.569</v>
      </c>
      <c r="AH2593" s="32">
        <v>5.5830000000000002</v>
      </c>
      <c r="AI2593" s="32">
        <v>0.26290000000000002</v>
      </c>
      <c r="AJ2593" s="53">
        <v>5.2313000000000001</v>
      </c>
      <c r="AK2593" s="53">
        <v>4.5750000000000002</v>
      </c>
      <c r="AL2593" s="53">
        <v>5.6230000000000002</v>
      </c>
      <c r="AM2593" s="53">
        <v>0.27110000000000001</v>
      </c>
      <c r="AN2593" s="32"/>
      <c r="AO2593" s="56">
        <v>3.4079999999999999</v>
      </c>
      <c r="AP2593" s="32">
        <v>20.100899999999999</v>
      </c>
      <c r="AQ2593" s="32">
        <v>8.3000000000000001E-3</v>
      </c>
      <c r="AR2593" s="32">
        <v>20.102900000000002</v>
      </c>
      <c r="AS2593" s="32">
        <v>5.8999999999999999E-3</v>
      </c>
      <c r="AT2593" s="32"/>
      <c r="AU2593" s="32"/>
      <c r="AV2593" s="32">
        <v>32.387999999999998</v>
      </c>
      <c r="AW2593" s="32">
        <v>2.3999999999999998E-3</v>
      </c>
      <c r="AX2593" s="32">
        <v>3.8254000000000001</v>
      </c>
      <c r="AY2593">
        <v>1621.64</v>
      </c>
      <c r="AZ2593">
        <v>3.8258999999999999</v>
      </c>
      <c r="BA2593">
        <v>1617.7</v>
      </c>
      <c r="BB2593">
        <v>1685</v>
      </c>
      <c r="BC2593">
        <v>999.58</v>
      </c>
      <c r="BD2593" s="32">
        <v>4.2903000000000002</v>
      </c>
      <c r="BE2593" s="32">
        <v>4.2907000000000002</v>
      </c>
      <c r="BF2593" s="32"/>
      <c r="BG2593" s="32">
        <v>34.914200000000001</v>
      </c>
      <c r="BH2593" s="32"/>
      <c r="BI2593" s="34"/>
      <c r="BJ2593" s="34"/>
      <c r="BK2593" s="34"/>
      <c r="BL2593" s="34"/>
      <c r="BM2593">
        <v>-1</v>
      </c>
      <c r="BN2593" t="s">
        <v>3467</v>
      </c>
      <c r="BO2593" t="s">
        <v>8407</v>
      </c>
      <c r="BP2593" t="b">
        <v>1</v>
      </c>
    </row>
    <row r="2594" spans="1:68" x14ac:dyDescent="0.25">
      <c r="A2594" s="30" t="str">
        <f t="shared" si="41"/>
        <v>2016027044</v>
      </c>
      <c r="B2594" t="s">
        <v>3371</v>
      </c>
      <c r="C2594">
        <v>44</v>
      </c>
      <c r="D2594" s="65" t="s">
        <v>8698</v>
      </c>
      <c r="E2594" t="s">
        <v>97</v>
      </c>
      <c r="F2594">
        <v>1</v>
      </c>
      <c r="G2594">
        <v>2016</v>
      </c>
      <c r="H2594">
        <v>2</v>
      </c>
      <c r="I2594" s="34">
        <v>2726.3</v>
      </c>
      <c r="J2594">
        <v>2748</v>
      </c>
      <c r="K2594" s="32">
        <v>42.475700000000003</v>
      </c>
      <c r="L2594" s="32">
        <v>-61.435499999999998</v>
      </c>
      <c r="M2594" s="31">
        <v>42631.526504629626</v>
      </c>
      <c r="N2594" s="33">
        <v>1.98</v>
      </c>
      <c r="O2594" s="33">
        <v>49.6</v>
      </c>
      <c r="P2594" s="32">
        <v>20.515699999999999</v>
      </c>
      <c r="Q2594" s="32">
        <v>17.056100000000001</v>
      </c>
      <c r="R2594" s="32">
        <v>22.642900000000001</v>
      </c>
      <c r="S2594" s="32">
        <v>2.1659999999999999</v>
      </c>
      <c r="T2594" s="32">
        <v>20.5136</v>
      </c>
      <c r="U2594" s="32">
        <v>17.055099999999999</v>
      </c>
      <c r="V2594" s="32">
        <v>22.642700000000001</v>
      </c>
      <c r="W2594" s="32">
        <v>2.1678000000000002</v>
      </c>
      <c r="X2594" s="73"/>
      <c r="Y2594" s="73"/>
      <c r="Z2594" s="73"/>
      <c r="AA2594" s="73"/>
      <c r="AB2594" s="32">
        <v>34.946300000000001</v>
      </c>
      <c r="AC2594" s="32">
        <v>33.698099999999997</v>
      </c>
      <c r="AD2594" s="32">
        <v>35.807499999999997</v>
      </c>
      <c r="AE2594" s="32">
        <v>0.69930000000000003</v>
      </c>
      <c r="AF2594" s="32">
        <v>5.1037999999999997</v>
      </c>
      <c r="AG2594" s="32">
        <v>4.4160000000000004</v>
      </c>
      <c r="AH2594" s="32">
        <v>5.4880000000000004</v>
      </c>
      <c r="AI2594" s="32">
        <v>0.28949999999999998</v>
      </c>
      <c r="AJ2594" s="53">
        <v>5.1041999999999996</v>
      </c>
      <c r="AK2594" s="53">
        <v>4.4059999999999997</v>
      </c>
      <c r="AL2594" s="53">
        <v>5.4630000000000001</v>
      </c>
      <c r="AM2594" s="53">
        <v>0.2777</v>
      </c>
      <c r="AN2594" s="32"/>
      <c r="AO2594" s="56">
        <v>2.8043999999999998</v>
      </c>
      <c r="AP2594" s="32">
        <v>21.6966</v>
      </c>
      <c r="AQ2594" s="32">
        <v>4.4999999999999997E-3</v>
      </c>
      <c r="AR2594" s="32">
        <v>21.6965</v>
      </c>
      <c r="AS2594" s="32">
        <v>4.5999999999999999E-3</v>
      </c>
      <c r="AT2594" s="32"/>
      <c r="AU2594" s="32"/>
      <c r="AV2594" s="32">
        <v>33.699199999999998</v>
      </c>
      <c r="AW2594" s="32">
        <v>1.2999999999999999E-3</v>
      </c>
      <c r="AX2594" s="32">
        <v>2.8014000000000001</v>
      </c>
      <c r="AY2594">
        <v>2726.26</v>
      </c>
      <c r="AZ2594">
        <v>2.8022</v>
      </c>
      <c r="BA2594">
        <v>2726.26</v>
      </c>
      <c r="BB2594">
        <v>2776.6</v>
      </c>
      <c r="BC2594">
        <v>999.6</v>
      </c>
      <c r="BD2594" s="32">
        <v>4.4288999999999996</v>
      </c>
      <c r="BE2594" s="32">
        <v>4.4292999999999996</v>
      </c>
      <c r="BF2594" s="32"/>
      <c r="BG2594" s="32">
        <v>34.928199999999997</v>
      </c>
      <c r="BH2594" s="32"/>
      <c r="BI2594" s="34"/>
      <c r="BJ2594" s="34"/>
      <c r="BK2594" s="34"/>
      <c r="BL2594" s="34"/>
      <c r="BM2594">
        <v>-1</v>
      </c>
      <c r="BN2594" t="s">
        <v>3468</v>
      </c>
      <c r="BO2594" t="s">
        <v>8408</v>
      </c>
      <c r="BP2594" t="b">
        <v>1</v>
      </c>
    </row>
    <row r="2595" spans="1:68" x14ac:dyDescent="0.25">
      <c r="A2595" s="30" t="str">
        <f t="shared" si="41"/>
        <v>2016027045</v>
      </c>
      <c r="B2595" t="s">
        <v>3371</v>
      </c>
      <c r="C2595">
        <v>45</v>
      </c>
      <c r="D2595" s="65" t="s">
        <v>8699</v>
      </c>
      <c r="E2595" t="s">
        <v>97</v>
      </c>
      <c r="F2595">
        <v>1</v>
      </c>
      <c r="G2595">
        <v>2016</v>
      </c>
      <c r="H2595">
        <v>2</v>
      </c>
      <c r="I2595" s="34">
        <v>80.3</v>
      </c>
      <c r="J2595">
        <v>2678</v>
      </c>
      <c r="K2595" s="32">
        <v>42.475700000000003</v>
      </c>
      <c r="L2595" s="32">
        <v>-61.432699999999997</v>
      </c>
      <c r="M2595" s="31">
        <v>42631.672118055554</v>
      </c>
      <c r="N2595" s="33">
        <v>4.96</v>
      </c>
      <c r="O2595" s="33">
        <v>49.6</v>
      </c>
      <c r="P2595" s="32">
        <v>21.247</v>
      </c>
      <c r="Q2595" s="32">
        <v>17.009599999999999</v>
      </c>
      <c r="R2595" s="32">
        <v>23.169899999999998</v>
      </c>
      <c r="S2595" s="32">
        <v>2.1120000000000001</v>
      </c>
      <c r="T2595" s="32">
        <v>21.258299999999998</v>
      </c>
      <c r="U2595" s="32">
        <v>17.075199999999999</v>
      </c>
      <c r="V2595" s="32">
        <v>23.170999999999999</v>
      </c>
      <c r="W2595" s="32">
        <v>2.0928</v>
      </c>
      <c r="X2595" s="73"/>
      <c r="Y2595" s="73"/>
      <c r="Z2595" s="73"/>
      <c r="AA2595" s="73"/>
      <c r="AB2595" s="32">
        <v>34.994700000000002</v>
      </c>
      <c r="AC2595" s="32">
        <v>34.143599999999999</v>
      </c>
      <c r="AD2595" s="32">
        <v>35.490099999999998</v>
      </c>
      <c r="AE2595" s="32">
        <v>0.43519999999999998</v>
      </c>
      <c r="AF2595" s="32">
        <v>5.1573000000000002</v>
      </c>
      <c r="AG2595" s="32">
        <v>4.8819999999999997</v>
      </c>
      <c r="AH2595" s="32">
        <v>5.5069999999999997</v>
      </c>
      <c r="AI2595" s="32">
        <v>0.19969999999999999</v>
      </c>
      <c r="AJ2595" s="53">
        <v>5.1508000000000003</v>
      </c>
      <c r="AK2595" s="53">
        <v>4.9349999999999996</v>
      </c>
      <c r="AL2595" s="53">
        <v>5.4589999999999996</v>
      </c>
      <c r="AM2595" s="53">
        <v>0.18049999999999999</v>
      </c>
      <c r="AN2595" s="32"/>
      <c r="AO2595" s="56">
        <v>2.3206000000000002</v>
      </c>
      <c r="AP2595" s="32">
        <v>22.2364</v>
      </c>
      <c r="AQ2595" s="32">
        <v>0</v>
      </c>
      <c r="AR2595" s="32">
        <v>22.232500000000002</v>
      </c>
      <c r="AS2595" s="32">
        <v>0</v>
      </c>
      <c r="AT2595" s="32"/>
      <c r="AU2595" s="32"/>
      <c r="AV2595" s="32">
        <v>34.1736</v>
      </c>
      <c r="AW2595" s="32">
        <v>0</v>
      </c>
      <c r="AX2595" s="32">
        <v>16.043099999999999</v>
      </c>
      <c r="AY2595">
        <v>80.349999999999994</v>
      </c>
      <c r="AZ2595">
        <v>16.075099999999999</v>
      </c>
      <c r="BA2595">
        <v>80.349999999999994</v>
      </c>
      <c r="BB2595">
        <v>2776.6</v>
      </c>
      <c r="BD2595" s="32"/>
      <c r="BE2595" s="32"/>
      <c r="BF2595" s="32"/>
      <c r="BG2595" s="32"/>
      <c r="BH2595" s="32"/>
      <c r="BI2595" s="34"/>
      <c r="BJ2595" s="34"/>
      <c r="BK2595" s="34"/>
      <c r="BL2595" s="34"/>
      <c r="BM2595">
        <v>-1</v>
      </c>
      <c r="BN2595" t="s">
        <v>3469</v>
      </c>
      <c r="BO2595" t="s">
        <v>8409</v>
      </c>
      <c r="BP2595" t="b">
        <v>1</v>
      </c>
    </row>
    <row r="2596" spans="1:68" x14ac:dyDescent="0.25">
      <c r="A2596" s="30" t="str">
        <f t="shared" si="41"/>
        <v>2016027047</v>
      </c>
      <c r="B2596" t="s">
        <v>3371</v>
      </c>
      <c r="C2596">
        <v>47</v>
      </c>
      <c r="D2596" s="65" t="s">
        <v>8701</v>
      </c>
      <c r="E2596" t="s">
        <v>201</v>
      </c>
      <c r="F2596">
        <v>0</v>
      </c>
      <c r="G2596">
        <v>2016</v>
      </c>
      <c r="H2596">
        <v>2</v>
      </c>
      <c r="I2596" s="34">
        <v>3382.4</v>
      </c>
      <c r="J2596">
        <v>3378</v>
      </c>
      <c r="K2596" s="32">
        <v>42.361499999999999</v>
      </c>
      <c r="L2596" s="32">
        <v>-61.338200000000001</v>
      </c>
      <c r="M2596" s="31">
        <v>42631.733055555553</v>
      </c>
      <c r="N2596" s="33">
        <v>1.98</v>
      </c>
      <c r="O2596" s="33">
        <v>49.6</v>
      </c>
      <c r="P2596" s="32">
        <v>20.998999999999999</v>
      </c>
      <c r="Q2596" s="32">
        <v>17.492799999999999</v>
      </c>
      <c r="R2596" s="32">
        <v>23.6937</v>
      </c>
      <c r="S2596" s="32">
        <v>2.2732999999999999</v>
      </c>
      <c r="T2596" s="32">
        <v>21.005700000000001</v>
      </c>
      <c r="U2596" s="32">
        <v>17.494900000000001</v>
      </c>
      <c r="V2596" s="32">
        <v>23.693000000000001</v>
      </c>
      <c r="W2596" s="32">
        <v>2.2713999999999999</v>
      </c>
      <c r="X2596" s="73"/>
      <c r="Y2596" s="73"/>
      <c r="Z2596" s="73"/>
      <c r="AA2596" s="73"/>
      <c r="AB2596" s="32">
        <v>35.092599999999997</v>
      </c>
      <c r="AC2596" s="32">
        <v>34.638300000000001</v>
      </c>
      <c r="AD2596" s="32">
        <v>35.709699999999998</v>
      </c>
      <c r="AE2596" s="32">
        <v>0.38500000000000001</v>
      </c>
      <c r="AF2596" s="32">
        <v>5.1676000000000002</v>
      </c>
      <c r="AG2596" s="32">
        <v>4.5369999999999999</v>
      </c>
      <c r="AH2596" s="32">
        <v>5.7160000000000002</v>
      </c>
      <c r="AI2596" s="32">
        <v>0.3105</v>
      </c>
      <c r="AJ2596" s="53">
        <v>5.1784999999999997</v>
      </c>
      <c r="AK2596" s="53">
        <v>4.5460000000000003</v>
      </c>
      <c r="AL2596" s="53">
        <v>5.6859999999999999</v>
      </c>
      <c r="AM2596" s="53">
        <v>0.3054</v>
      </c>
      <c r="AN2596" s="32"/>
      <c r="AO2596" s="56">
        <v>2.355</v>
      </c>
      <c r="AP2596" s="32">
        <v>23.689699999999998</v>
      </c>
      <c r="AQ2596" s="32">
        <v>4.4999999999999997E-3</v>
      </c>
      <c r="AR2596" s="32">
        <v>23.688099999999999</v>
      </c>
      <c r="AS2596" s="32">
        <v>4.0000000000000001E-3</v>
      </c>
      <c r="AT2596" s="32"/>
      <c r="AU2596" s="32"/>
      <c r="AV2596" s="32">
        <v>34.803100000000001</v>
      </c>
      <c r="AW2596" s="32">
        <v>2.9999999999999997E-4</v>
      </c>
      <c r="AX2596" s="32">
        <v>2.2924000000000002</v>
      </c>
      <c r="AY2596">
        <v>3382.43</v>
      </c>
      <c r="AZ2596">
        <v>2.2911000000000001</v>
      </c>
      <c r="BA2596">
        <v>3382.43</v>
      </c>
      <c r="BB2596">
        <v>3361</v>
      </c>
      <c r="BC2596">
        <v>999.61</v>
      </c>
      <c r="BD2596" s="32">
        <v>4.3632</v>
      </c>
      <c r="BE2596" s="32">
        <v>4.3635999999999999</v>
      </c>
      <c r="BF2596" s="32"/>
      <c r="BG2596" s="32">
        <v>34.924599999999998</v>
      </c>
      <c r="BH2596" s="32"/>
      <c r="BI2596" s="34"/>
      <c r="BJ2596" s="34"/>
      <c r="BK2596" s="34"/>
      <c r="BL2596" s="34"/>
      <c r="BM2596">
        <v>-1</v>
      </c>
      <c r="BN2596" t="s">
        <v>3470</v>
      </c>
      <c r="BO2596" t="s">
        <v>8410</v>
      </c>
      <c r="BP2596" t="b">
        <v>1</v>
      </c>
    </row>
    <row r="2597" spans="1:68" x14ac:dyDescent="0.25">
      <c r="A2597" s="30" t="str">
        <f t="shared" si="41"/>
        <v>2016027049</v>
      </c>
      <c r="B2597" t="s">
        <v>3371</v>
      </c>
      <c r="C2597">
        <v>49</v>
      </c>
      <c r="D2597" s="65" t="s">
        <v>8702</v>
      </c>
      <c r="E2597" t="s">
        <v>201</v>
      </c>
      <c r="F2597">
        <v>0</v>
      </c>
      <c r="G2597">
        <v>2016</v>
      </c>
      <c r="H2597">
        <v>2</v>
      </c>
      <c r="I2597" s="34">
        <v>249.9</v>
      </c>
      <c r="J2597">
        <v>3370</v>
      </c>
      <c r="K2597" s="32">
        <v>42.363300000000002</v>
      </c>
      <c r="L2597" s="32">
        <v>-61.335299999999997</v>
      </c>
      <c r="M2597" s="31">
        <v>42631.895416666666</v>
      </c>
      <c r="N2597" s="33">
        <v>1.98</v>
      </c>
      <c r="O2597" s="33">
        <v>49.6</v>
      </c>
      <c r="P2597" s="32">
        <v>20.940899999999999</v>
      </c>
      <c r="Q2597" s="32">
        <v>17.861599999999999</v>
      </c>
      <c r="R2597" s="32">
        <v>23.5867</v>
      </c>
      <c r="S2597" s="32">
        <v>2.1675</v>
      </c>
      <c r="T2597" s="32">
        <v>20.941700000000001</v>
      </c>
      <c r="U2597" s="32">
        <v>17.861899999999999</v>
      </c>
      <c r="V2597" s="32">
        <v>23.5898</v>
      </c>
      <c r="W2597" s="32">
        <v>2.1669</v>
      </c>
      <c r="X2597" s="73"/>
      <c r="Y2597" s="73"/>
      <c r="Z2597" s="73"/>
      <c r="AA2597" s="73"/>
      <c r="AB2597" s="32">
        <v>35.028399999999998</v>
      </c>
      <c r="AC2597" s="32">
        <v>34.4039</v>
      </c>
      <c r="AD2597" s="32">
        <v>35.7303</v>
      </c>
      <c r="AE2597" s="32">
        <v>0.47589999999999999</v>
      </c>
      <c r="AF2597" s="32">
        <v>5.2138999999999998</v>
      </c>
      <c r="AG2597" s="32">
        <v>4.8369999999999997</v>
      </c>
      <c r="AH2597" s="32">
        <v>5.8479999999999999</v>
      </c>
      <c r="AI2597" s="32">
        <v>0.2651</v>
      </c>
      <c r="AJ2597" s="53">
        <v>5.2095000000000002</v>
      </c>
      <c r="AK2597" s="53">
        <v>4.8250000000000002</v>
      </c>
      <c r="AL2597" s="53">
        <v>5.835</v>
      </c>
      <c r="AM2597" s="53">
        <v>0.26290000000000002</v>
      </c>
      <c r="AN2597" s="32"/>
      <c r="AO2597" s="56">
        <v>2.3266</v>
      </c>
      <c r="AP2597" s="32">
        <v>22.834499999999998</v>
      </c>
      <c r="AQ2597" s="32">
        <v>7.3000000000000001E-3</v>
      </c>
      <c r="AR2597" s="32">
        <v>22.8339</v>
      </c>
      <c r="AS2597" s="32">
        <v>8.5000000000000006E-3</v>
      </c>
      <c r="AT2597" s="32"/>
      <c r="AU2597" s="32"/>
      <c r="AV2597" s="32">
        <v>34.409999999999997</v>
      </c>
      <c r="AW2597" s="32">
        <v>5.3E-3</v>
      </c>
      <c r="AX2597" s="32">
        <v>11.6614</v>
      </c>
      <c r="AY2597">
        <v>249.86</v>
      </c>
      <c r="AZ2597">
        <v>11.6601</v>
      </c>
      <c r="BA2597">
        <v>249.86</v>
      </c>
      <c r="BB2597">
        <v>3361</v>
      </c>
      <c r="BD2597" s="32"/>
      <c r="BE2597" s="32"/>
      <c r="BF2597" s="32"/>
      <c r="BG2597" s="32"/>
      <c r="BH2597" s="32"/>
      <c r="BI2597" s="34"/>
      <c r="BJ2597" s="34"/>
      <c r="BK2597" s="34"/>
      <c r="BL2597" s="34"/>
      <c r="BM2597">
        <v>-1</v>
      </c>
      <c r="BN2597" t="s">
        <v>3471</v>
      </c>
      <c r="BO2597" t="s">
        <v>8411</v>
      </c>
      <c r="BP2597" t="b">
        <v>1</v>
      </c>
    </row>
    <row r="2598" spans="1:68" x14ac:dyDescent="0.25">
      <c r="A2598" s="30" t="str">
        <f t="shared" si="41"/>
        <v>2016027052</v>
      </c>
      <c r="B2598" t="s">
        <v>3371</v>
      </c>
      <c r="C2598">
        <v>52</v>
      </c>
      <c r="D2598" s="65" t="s">
        <v>8707</v>
      </c>
      <c r="E2598" t="s">
        <v>198</v>
      </c>
      <c r="F2598">
        <v>0</v>
      </c>
      <c r="G2598">
        <v>2016</v>
      </c>
      <c r="H2598">
        <v>2</v>
      </c>
      <c r="I2598" s="34">
        <v>3879.9</v>
      </c>
      <c r="J2598">
        <v>3846</v>
      </c>
      <c r="K2598" s="32">
        <v>42.201999999999998</v>
      </c>
      <c r="L2598" s="32">
        <v>-61.162700000000001</v>
      </c>
      <c r="M2598" s="31">
        <v>42632.038101851853</v>
      </c>
      <c r="N2598" s="33">
        <v>2.98</v>
      </c>
      <c r="O2598" s="33">
        <v>49.6</v>
      </c>
      <c r="P2598" s="32">
        <v>24.362400000000001</v>
      </c>
      <c r="Q2598" s="32">
        <v>20.915700000000001</v>
      </c>
      <c r="R2598" s="32">
        <v>25.545100000000001</v>
      </c>
      <c r="S2598" s="32">
        <v>1.4917</v>
      </c>
      <c r="T2598" s="32">
        <v>24.365600000000001</v>
      </c>
      <c r="U2598" s="32">
        <v>20.911200000000001</v>
      </c>
      <c r="V2598" s="32">
        <v>25.545000000000002</v>
      </c>
      <c r="W2598" s="32">
        <v>1.4953000000000001</v>
      </c>
      <c r="X2598" s="73"/>
      <c r="Y2598" s="73"/>
      <c r="Z2598" s="73"/>
      <c r="AA2598" s="73"/>
      <c r="AB2598" s="32">
        <v>35.672400000000003</v>
      </c>
      <c r="AC2598" s="32">
        <v>35.1614</v>
      </c>
      <c r="AD2598" s="32">
        <v>35.869999999999997</v>
      </c>
      <c r="AE2598" s="32">
        <v>0.1623</v>
      </c>
      <c r="AF2598" s="32">
        <v>4.7760999999999996</v>
      </c>
      <c r="AG2598" s="32">
        <v>4.2930000000000001</v>
      </c>
      <c r="AH2598" s="32">
        <v>5.1189999999999998</v>
      </c>
      <c r="AI2598" s="32">
        <v>0.1643</v>
      </c>
      <c r="AJ2598" s="53">
        <v>4.7652000000000001</v>
      </c>
      <c r="AK2598" s="53">
        <v>4.3209999999999997</v>
      </c>
      <c r="AL2598" s="53">
        <v>5.093</v>
      </c>
      <c r="AM2598" s="53">
        <v>0.15590000000000001</v>
      </c>
      <c r="AN2598" s="32"/>
      <c r="AO2598" s="56">
        <v>1.3913</v>
      </c>
      <c r="AP2598" s="32">
        <v>24.497199999999999</v>
      </c>
      <c r="AQ2598" s="32">
        <v>0.29580000000000001</v>
      </c>
      <c r="AR2598" s="32">
        <v>24.488900000000001</v>
      </c>
      <c r="AS2598" s="32">
        <v>0.29060000000000002</v>
      </c>
      <c r="AT2598" s="32"/>
      <c r="AU2598" s="32"/>
      <c r="AV2598" s="32">
        <v>35.271799999999999</v>
      </c>
      <c r="AW2598" s="32">
        <v>0.1308</v>
      </c>
      <c r="AX2598" s="32">
        <v>2.2084999999999999</v>
      </c>
      <c r="AY2598">
        <v>3807.77</v>
      </c>
      <c r="AZ2598">
        <v>2.2092999999999998</v>
      </c>
      <c r="BA2598">
        <v>3806.8</v>
      </c>
      <c r="BB2598">
        <v>3789</v>
      </c>
      <c r="BC2598">
        <v>999.63</v>
      </c>
      <c r="BD2598" s="32">
        <v>4.5288000000000004</v>
      </c>
      <c r="BE2598" s="32">
        <v>4.5292000000000003</v>
      </c>
      <c r="BF2598" s="32"/>
      <c r="BG2598" s="32">
        <v>34.953099999999999</v>
      </c>
      <c r="BH2598" s="32"/>
      <c r="BI2598" s="34"/>
      <c r="BJ2598" s="34"/>
      <c r="BK2598" s="34"/>
      <c r="BL2598" s="34"/>
      <c r="BM2598">
        <v>-1</v>
      </c>
      <c r="BN2598" t="s">
        <v>3472</v>
      </c>
      <c r="BO2598" t="s">
        <v>8412</v>
      </c>
      <c r="BP2598" t="b">
        <v>1</v>
      </c>
    </row>
    <row r="2599" spans="1:68" x14ac:dyDescent="0.25">
      <c r="A2599" s="30" t="str">
        <f t="shared" si="41"/>
        <v>2016027055</v>
      </c>
      <c r="B2599" t="s">
        <v>3371</v>
      </c>
      <c r="C2599">
        <v>55</v>
      </c>
      <c r="D2599" s="65" t="s">
        <v>8710</v>
      </c>
      <c r="E2599" t="s">
        <v>197</v>
      </c>
      <c r="F2599">
        <v>0</v>
      </c>
      <c r="G2599">
        <v>2016</v>
      </c>
      <c r="H2599">
        <v>2</v>
      </c>
      <c r="I2599" s="34">
        <v>4074.7</v>
      </c>
      <c r="J2599">
        <v>4040</v>
      </c>
      <c r="K2599" s="32">
        <v>42.029499999999999</v>
      </c>
      <c r="L2599" s="32">
        <v>-61.0627</v>
      </c>
      <c r="M2599" s="31">
        <v>42632.288217592592</v>
      </c>
      <c r="N2599" s="33">
        <v>2.98</v>
      </c>
      <c r="O2599" s="33">
        <v>49.6</v>
      </c>
      <c r="P2599" s="32">
        <v>24.813600000000001</v>
      </c>
      <c r="Q2599" s="32">
        <v>20.541499999999999</v>
      </c>
      <c r="R2599" s="32">
        <v>25.715499999999999</v>
      </c>
      <c r="S2599" s="32">
        <v>1.6346000000000001</v>
      </c>
      <c r="T2599" s="32">
        <v>24.86</v>
      </c>
      <c r="U2599" s="32">
        <v>20.591899999999999</v>
      </c>
      <c r="V2599" s="32">
        <v>25.7683</v>
      </c>
      <c r="W2599" s="32">
        <v>1.6364000000000001</v>
      </c>
      <c r="X2599" s="73"/>
      <c r="Y2599" s="73"/>
      <c r="Z2599" s="73"/>
      <c r="AA2599" s="73"/>
      <c r="AB2599" s="32">
        <v>35.8247</v>
      </c>
      <c r="AC2599" s="32">
        <v>35.7712</v>
      </c>
      <c r="AD2599" s="32">
        <v>35.923400000000001</v>
      </c>
      <c r="AE2599" s="32">
        <v>4.6600000000000003E-2</v>
      </c>
      <c r="AF2599" s="32">
        <v>4.6539000000000001</v>
      </c>
      <c r="AG2599" s="32">
        <v>4.2859999999999996</v>
      </c>
      <c r="AH2599" s="32">
        <v>4.91</v>
      </c>
      <c r="AI2599" s="32">
        <v>0.1158</v>
      </c>
      <c r="AJ2599" s="53">
        <v>4.6764999999999999</v>
      </c>
      <c r="AK2599" s="53">
        <v>4.3259999999999996</v>
      </c>
      <c r="AL2599" s="53">
        <v>4.9089999999999998</v>
      </c>
      <c r="AM2599" s="53">
        <v>0.10100000000000001</v>
      </c>
      <c r="AN2599" s="32"/>
      <c r="AO2599" s="56">
        <v>1.5519000000000001</v>
      </c>
      <c r="AP2599" s="32">
        <v>25.5562</v>
      </c>
      <c r="AQ2599" s="32">
        <v>1.8E-3</v>
      </c>
      <c r="AR2599" s="32">
        <v>25.576899999999998</v>
      </c>
      <c r="AS2599" s="32">
        <v>3.1099999999999999E-2</v>
      </c>
      <c r="AT2599" s="32"/>
      <c r="AU2599" s="32"/>
      <c r="AV2599" s="32">
        <v>35.799900000000001</v>
      </c>
      <c r="AW2599" s="32">
        <v>2.3099999999999999E-2</v>
      </c>
      <c r="AX2599" s="32">
        <v>2.1739000000000002</v>
      </c>
      <c r="AY2599">
        <v>3946.17</v>
      </c>
      <c r="AZ2599">
        <v>2.1747000000000001</v>
      </c>
      <c r="BA2599">
        <v>3946.17</v>
      </c>
      <c r="BB2599">
        <v>4057</v>
      </c>
      <c r="BC2599">
        <v>999.64</v>
      </c>
      <c r="BD2599" s="32">
        <v>4.3834999999999997</v>
      </c>
      <c r="BE2599" s="32">
        <v>4.3836000000000004</v>
      </c>
      <c r="BF2599" s="32"/>
      <c r="BG2599" s="32">
        <v>34.930999999999997</v>
      </c>
      <c r="BH2599" s="32"/>
      <c r="BI2599" s="34"/>
      <c r="BJ2599" s="34"/>
      <c r="BK2599" s="34"/>
      <c r="BL2599" s="34"/>
      <c r="BM2599">
        <v>-1</v>
      </c>
      <c r="BN2599" t="s">
        <v>3473</v>
      </c>
      <c r="BO2599" t="s">
        <v>8413</v>
      </c>
      <c r="BP2599" t="b">
        <v>1</v>
      </c>
    </row>
    <row r="2600" spans="1:68" x14ac:dyDescent="0.25">
      <c r="A2600" s="30" t="str">
        <f t="shared" si="41"/>
        <v>2016027057</v>
      </c>
      <c r="B2600" t="s">
        <v>3371</v>
      </c>
      <c r="C2600">
        <v>57</v>
      </c>
      <c r="D2600" s="65" t="s">
        <v>8711</v>
      </c>
      <c r="E2600" t="s">
        <v>200</v>
      </c>
      <c r="F2600">
        <v>0</v>
      </c>
      <c r="G2600">
        <v>2016</v>
      </c>
      <c r="H2600">
        <v>2</v>
      </c>
      <c r="I2600" s="34">
        <v>4436.6000000000004</v>
      </c>
      <c r="J2600">
        <v>4393</v>
      </c>
      <c r="K2600" s="32">
        <v>41.778199999999998</v>
      </c>
      <c r="L2600" s="32">
        <v>-60.908499999999997</v>
      </c>
      <c r="M2600" s="31">
        <v>42632.55195601852</v>
      </c>
      <c r="N2600" s="33">
        <v>1.98</v>
      </c>
      <c r="O2600" s="33">
        <v>49.6</v>
      </c>
      <c r="P2600" s="32">
        <v>24.826000000000001</v>
      </c>
      <c r="Q2600" s="32">
        <v>20.673400000000001</v>
      </c>
      <c r="R2600" s="32">
        <v>25.810400000000001</v>
      </c>
      <c r="S2600" s="32">
        <v>1.5196000000000001</v>
      </c>
      <c r="T2600" s="32">
        <v>24.825500000000002</v>
      </c>
      <c r="U2600" s="32">
        <v>20.674499999999998</v>
      </c>
      <c r="V2600" s="32">
        <v>25.810300000000002</v>
      </c>
      <c r="W2600" s="32">
        <v>1.52</v>
      </c>
      <c r="X2600" s="73"/>
      <c r="Y2600" s="73"/>
      <c r="Z2600" s="73"/>
      <c r="AA2600" s="73"/>
      <c r="AB2600" s="32">
        <v>35.795499999999997</v>
      </c>
      <c r="AC2600" s="32">
        <v>35.665700000000001</v>
      </c>
      <c r="AD2600" s="32">
        <v>35.873699999999999</v>
      </c>
      <c r="AE2600" s="32">
        <v>6.6699999999999995E-2</v>
      </c>
      <c r="AF2600" s="32">
        <v>4.7069000000000001</v>
      </c>
      <c r="AG2600" s="32">
        <v>4.601</v>
      </c>
      <c r="AH2600" s="32">
        <v>4.9020000000000001</v>
      </c>
      <c r="AI2600" s="32">
        <v>8.8099999999999998E-2</v>
      </c>
      <c r="AJ2600" s="53">
        <v>4.7081</v>
      </c>
      <c r="AK2600" s="53">
        <v>4.6180000000000003</v>
      </c>
      <c r="AL2600" s="53">
        <v>4.891</v>
      </c>
      <c r="AM2600" s="53">
        <v>8.1799999999999998E-2</v>
      </c>
      <c r="AN2600" s="32"/>
      <c r="AO2600" s="56">
        <v>1.4238999999999999</v>
      </c>
      <c r="AP2600" s="32">
        <v>25.600999999999999</v>
      </c>
      <c r="AQ2600" s="32">
        <v>1.55E-2</v>
      </c>
      <c r="AR2600" s="32">
        <v>25.600100000000001</v>
      </c>
      <c r="AS2600" s="32">
        <v>1.3899999999999999E-2</v>
      </c>
      <c r="AT2600" s="32"/>
      <c r="AU2600" s="32"/>
      <c r="AV2600" s="32">
        <v>35.769500000000001</v>
      </c>
      <c r="AW2600" s="32">
        <v>9.2999999999999992E-3</v>
      </c>
      <c r="AX2600" s="32">
        <v>2.1903999999999999</v>
      </c>
      <c r="AY2600">
        <v>4425.8999999999996</v>
      </c>
      <c r="AZ2600">
        <v>2.1913</v>
      </c>
      <c r="BA2600">
        <v>4425.8999999999996</v>
      </c>
      <c r="BB2600">
        <v>4403</v>
      </c>
      <c r="BC2600">
        <v>999.67</v>
      </c>
      <c r="BD2600" s="32">
        <v>4.5648999999999997</v>
      </c>
      <c r="BE2600" s="32">
        <v>4.5655999999999999</v>
      </c>
      <c r="BF2600" s="32"/>
      <c r="BG2600" s="32">
        <v>34.956800000000001</v>
      </c>
      <c r="BH2600" s="32"/>
      <c r="BI2600" s="34"/>
      <c r="BJ2600" s="34"/>
      <c r="BK2600" s="34"/>
      <c r="BL2600" s="34"/>
      <c r="BM2600">
        <v>-1</v>
      </c>
      <c r="BN2600" t="s">
        <v>3474</v>
      </c>
      <c r="BO2600" t="s">
        <v>8414</v>
      </c>
      <c r="BP2600" t="b">
        <v>1</v>
      </c>
    </row>
    <row r="2601" spans="1:68" x14ac:dyDescent="0.25">
      <c r="A2601" s="30" t="str">
        <f t="shared" si="41"/>
        <v>2016027058</v>
      </c>
      <c r="B2601" t="s">
        <v>3371</v>
      </c>
      <c r="C2601">
        <v>58</v>
      </c>
      <c r="D2601" s="65" t="s">
        <v>8716</v>
      </c>
      <c r="E2601" t="s">
        <v>200</v>
      </c>
      <c r="F2601">
        <v>0</v>
      </c>
      <c r="G2601">
        <v>2016</v>
      </c>
      <c r="H2601">
        <v>2</v>
      </c>
      <c r="I2601" s="34">
        <v>248.9</v>
      </c>
      <c r="J2601">
        <v>4390</v>
      </c>
      <c r="K2601" s="32">
        <v>41.779200000000003</v>
      </c>
      <c r="L2601" s="32">
        <v>-60.907200000000003</v>
      </c>
      <c r="M2601" s="31">
        <v>42632.729803240742</v>
      </c>
      <c r="N2601" s="33">
        <v>1.98</v>
      </c>
      <c r="O2601" s="33">
        <v>49.6</v>
      </c>
      <c r="P2601" s="32">
        <v>23.956099999999999</v>
      </c>
      <c r="Q2601" s="32">
        <v>18.154</v>
      </c>
      <c r="R2601" s="32">
        <v>25.816600000000001</v>
      </c>
      <c r="S2601" s="32">
        <v>2.5175000000000001</v>
      </c>
      <c r="T2601" s="32">
        <v>23.9558</v>
      </c>
      <c r="U2601" s="32">
        <v>18.157599999999999</v>
      </c>
      <c r="V2601" s="32">
        <v>25.816400000000002</v>
      </c>
      <c r="W2601" s="32">
        <v>2.5175999999999998</v>
      </c>
      <c r="X2601" s="73"/>
      <c r="Y2601" s="73"/>
      <c r="Z2601" s="73"/>
      <c r="AA2601" s="73"/>
      <c r="AB2601" s="32">
        <v>35.807299999999998</v>
      </c>
      <c r="AC2601" s="32">
        <v>35.657299999999999</v>
      </c>
      <c r="AD2601" s="32">
        <v>35.917299999999997</v>
      </c>
      <c r="AE2601" s="32">
        <v>7.0999999999999994E-2</v>
      </c>
      <c r="AF2601" s="32">
        <v>4.6797000000000004</v>
      </c>
      <c r="AG2601" s="32">
        <v>4.202</v>
      </c>
      <c r="AH2601" s="32">
        <v>4.9820000000000002</v>
      </c>
      <c r="AI2601" s="32">
        <v>0.17519999999999999</v>
      </c>
      <c r="AJ2601" s="53">
        <v>4.6661999999999999</v>
      </c>
      <c r="AK2601" s="53">
        <v>4.194</v>
      </c>
      <c r="AL2601" s="53">
        <v>4.9340000000000002</v>
      </c>
      <c r="AM2601" s="53">
        <v>0.17</v>
      </c>
      <c r="AN2601" s="32"/>
      <c r="AO2601" s="56">
        <v>2.1164999999999998</v>
      </c>
      <c r="AP2601" s="32">
        <v>25.771599999999999</v>
      </c>
      <c r="AQ2601" s="32">
        <v>8.3000000000000001E-3</v>
      </c>
      <c r="AR2601" s="32">
        <v>25.771799999999999</v>
      </c>
      <c r="AS2601" s="32">
        <v>9.2999999999999992E-3</v>
      </c>
      <c r="AT2601" s="32"/>
      <c r="AU2601" s="32"/>
      <c r="AV2601" s="32">
        <v>35.822400000000002</v>
      </c>
      <c r="AW2601" s="32">
        <v>6.7999999999999996E-3</v>
      </c>
      <c r="AX2601" s="32">
        <v>10.907299999999999</v>
      </c>
      <c r="AY2601">
        <v>248.89</v>
      </c>
      <c r="AZ2601">
        <v>10.911300000000001</v>
      </c>
      <c r="BA2601">
        <v>248.89</v>
      </c>
      <c r="BB2601">
        <v>4403</v>
      </c>
      <c r="BD2601" s="32"/>
      <c r="BE2601" s="32"/>
      <c r="BF2601" s="32"/>
      <c r="BG2601" s="32"/>
      <c r="BH2601" s="32"/>
      <c r="BI2601" s="34"/>
      <c r="BJ2601" s="34"/>
      <c r="BK2601" s="34"/>
      <c r="BL2601" s="34"/>
      <c r="BM2601">
        <v>-1</v>
      </c>
      <c r="BN2601" t="s">
        <v>3475</v>
      </c>
      <c r="BO2601" t="s">
        <v>8415</v>
      </c>
      <c r="BP2601" t="b">
        <v>1</v>
      </c>
    </row>
    <row r="2602" spans="1:68" x14ac:dyDescent="0.25">
      <c r="A2602" s="30" t="str">
        <f t="shared" si="41"/>
        <v>2016027061</v>
      </c>
      <c r="B2602" t="s">
        <v>3371</v>
      </c>
      <c r="C2602">
        <v>61</v>
      </c>
      <c r="D2602" s="65" t="s">
        <v>8830</v>
      </c>
      <c r="E2602" t="s">
        <v>204</v>
      </c>
      <c r="F2602">
        <v>0</v>
      </c>
      <c r="G2602">
        <v>2016</v>
      </c>
      <c r="H2602">
        <v>2</v>
      </c>
      <c r="I2602" s="34">
        <v>4607.7</v>
      </c>
      <c r="J2602">
        <v>4585</v>
      </c>
      <c r="K2602" s="32">
        <v>41.41</v>
      </c>
      <c r="L2602" s="32">
        <v>-60.677500000000002</v>
      </c>
      <c r="M2602" s="31">
        <v>42632.910601851851</v>
      </c>
      <c r="N2602" s="33">
        <v>1.98</v>
      </c>
      <c r="O2602" s="33">
        <v>49.6</v>
      </c>
      <c r="P2602" s="32">
        <v>22.947900000000001</v>
      </c>
      <c r="Q2602" s="32">
        <v>15.3528</v>
      </c>
      <c r="R2602" s="32">
        <v>25.720600000000001</v>
      </c>
      <c r="S2602" s="32">
        <v>3.6400999999999999</v>
      </c>
      <c r="T2602" s="32">
        <v>22.949300000000001</v>
      </c>
      <c r="U2602" s="32">
        <v>15.2666</v>
      </c>
      <c r="V2602" s="32">
        <v>25.726199999999999</v>
      </c>
      <c r="W2602" s="32">
        <v>3.6444000000000001</v>
      </c>
      <c r="X2602" s="73"/>
      <c r="Y2602" s="73"/>
      <c r="Z2602" s="73"/>
      <c r="AA2602" s="73"/>
      <c r="AB2602" s="32">
        <v>35.302900000000001</v>
      </c>
      <c r="AC2602" s="32">
        <v>34.590000000000003</v>
      </c>
      <c r="AD2602" s="32">
        <v>35.509599999999999</v>
      </c>
      <c r="AE2602" s="32">
        <v>0.2913</v>
      </c>
      <c r="AF2602" s="32">
        <v>4.7460000000000004</v>
      </c>
      <c r="AG2602" s="32">
        <v>4.524</v>
      </c>
      <c r="AH2602" s="32">
        <v>4.8719999999999999</v>
      </c>
      <c r="AI2602" s="32">
        <v>7.5700000000000003E-2</v>
      </c>
      <c r="AJ2602" s="53">
        <v>4.7477</v>
      </c>
      <c r="AK2602" s="53">
        <v>4.492</v>
      </c>
      <c r="AL2602" s="53">
        <v>4.8769999999999998</v>
      </c>
      <c r="AM2602" s="53">
        <v>8.9200000000000002E-2</v>
      </c>
      <c r="AN2602" s="32"/>
      <c r="AO2602" s="56">
        <v>2.0539999999999998</v>
      </c>
      <c r="AP2602" s="32">
        <v>25.587499999999999</v>
      </c>
      <c r="AQ2602" s="32">
        <v>9.9099999999999994E-2</v>
      </c>
      <c r="AR2602" s="32">
        <v>25.588799999999999</v>
      </c>
      <c r="AS2602" s="32">
        <v>0.10249999999999999</v>
      </c>
      <c r="AT2602" s="32"/>
      <c r="AU2602" s="32"/>
      <c r="AV2602" s="32">
        <v>35.477400000000003</v>
      </c>
      <c r="AW2602" s="32">
        <v>7.7000000000000002E-3</v>
      </c>
      <c r="AX2602" s="32">
        <v>2.1932</v>
      </c>
      <c r="AY2602">
        <v>4457.1400000000003</v>
      </c>
      <c r="AZ2602">
        <v>2.2717999999999998</v>
      </c>
      <c r="BA2602">
        <v>3945.42</v>
      </c>
      <c r="BB2602">
        <v>4686</v>
      </c>
      <c r="BC2602">
        <v>999.7</v>
      </c>
      <c r="BD2602" s="32">
        <v>4.5099</v>
      </c>
      <c r="BE2602" s="32">
        <v>4.5103999999999997</v>
      </c>
      <c r="BF2602" s="32"/>
      <c r="BG2602" s="32">
        <v>34.958199999999998</v>
      </c>
      <c r="BH2602" s="32"/>
      <c r="BI2602" s="34"/>
      <c r="BJ2602" s="34"/>
      <c r="BK2602" s="34"/>
      <c r="BL2602" s="34"/>
      <c r="BM2602">
        <v>-1</v>
      </c>
      <c r="BN2602" t="s">
        <v>3476</v>
      </c>
      <c r="BO2602" t="s">
        <v>8416</v>
      </c>
      <c r="BP2602" t="b">
        <v>1</v>
      </c>
    </row>
    <row r="2603" spans="1:68" x14ac:dyDescent="0.25">
      <c r="A2603" s="30" t="str">
        <f t="shared" si="41"/>
        <v>2016027067</v>
      </c>
      <c r="B2603" t="s">
        <v>3371</v>
      </c>
      <c r="C2603">
        <v>67</v>
      </c>
      <c r="D2603" s="65" t="s">
        <v>8836</v>
      </c>
      <c r="E2603" t="s">
        <v>123</v>
      </c>
      <c r="F2603">
        <v>0</v>
      </c>
      <c r="G2603">
        <v>2016</v>
      </c>
      <c r="H2603">
        <v>2</v>
      </c>
      <c r="I2603" s="34">
        <v>2028.6</v>
      </c>
      <c r="J2603">
        <v>2048</v>
      </c>
      <c r="K2603" s="32">
        <v>43.788800000000002</v>
      </c>
      <c r="L2603" s="32">
        <v>-58.900199999999998</v>
      </c>
      <c r="M2603" s="31">
        <v>42633.738923611112</v>
      </c>
      <c r="N2603" s="33">
        <v>2.98</v>
      </c>
      <c r="O2603" s="33">
        <v>49.59</v>
      </c>
      <c r="P2603" s="32">
        <v>12.049200000000001</v>
      </c>
      <c r="Q2603" s="32">
        <v>2.8885999999999998</v>
      </c>
      <c r="R2603" s="32">
        <v>18.485199999999999</v>
      </c>
      <c r="S2603" s="32">
        <v>6.0270999999999999</v>
      </c>
      <c r="T2603" s="32">
        <v>12.089399999999999</v>
      </c>
      <c r="U2603" s="32">
        <v>2.8243999999999998</v>
      </c>
      <c r="V2603" s="32">
        <v>18.552199999999999</v>
      </c>
      <c r="W2603" s="32">
        <v>6.056</v>
      </c>
      <c r="X2603" s="73"/>
      <c r="Y2603" s="73"/>
      <c r="Z2603" s="73"/>
      <c r="AA2603" s="73"/>
      <c r="AB2603" s="32">
        <v>32.067999999999998</v>
      </c>
      <c r="AC2603" s="32">
        <v>31.165600000000001</v>
      </c>
      <c r="AD2603" s="32">
        <v>32.774999999999999</v>
      </c>
      <c r="AE2603" s="32">
        <v>0.64190000000000003</v>
      </c>
      <c r="AF2603" s="32">
        <v>6.6223000000000001</v>
      </c>
      <c r="AG2603" s="32">
        <v>5.5940000000000003</v>
      </c>
      <c r="AH2603" s="32">
        <v>7.7690000000000001</v>
      </c>
      <c r="AI2603" s="32">
        <v>0.74560000000000004</v>
      </c>
      <c r="AJ2603" s="53">
        <v>6.5879000000000003</v>
      </c>
      <c r="AK2603" s="53">
        <v>5.6150000000000002</v>
      </c>
      <c r="AL2603" s="53">
        <v>7.7569999999999997</v>
      </c>
      <c r="AM2603" s="53">
        <v>0.70420000000000005</v>
      </c>
      <c r="AN2603" s="32"/>
      <c r="AO2603" s="56">
        <v>3.7883</v>
      </c>
      <c r="AP2603" s="32">
        <v>18.348299999999998</v>
      </c>
      <c r="AQ2603" s="32">
        <v>0.12180000000000001</v>
      </c>
      <c r="AR2603" s="32">
        <v>18.4102</v>
      </c>
      <c r="AS2603" s="32">
        <v>0.12379999999999999</v>
      </c>
      <c r="AT2603" s="32"/>
      <c r="AU2603" s="32"/>
      <c r="AV2603" s="32">
        <v>31.1816</v>
      </c>
      <c r="AW2603" s="32">
        <v>1.4E-2</v>
      </c>
      <c r="AX2603" s="32">
        <v>-0.10589999999999999</v>
      </c>
      <c r="AY2603">
        <v>64.47</v>
      </c>
      <c r="AZ2603">
        <v>-0.1154</v>
      </c>
      <c r="BA2603">
        <v>64.47</v>
      </c>
      <c r="BB2603">
        <v>2200</v>
      </c>
      <c r="BC2603">
        <v>999.48</v>
      </c>
      <c r="BD2603" s="32">
        <v>4.2140000000000004</v>
      </c>
      <c r="BE2603" s="32">
        <v>4.2145000000000001</v>
      </c>
      <c r="BF2603" s="32"/>
      <c r="BG2603" s="32">
        <v>34.911200000000001</v>
      </c>
      <c r="BH2603" s="32">
        <v>-0.10589999999999999</v>
      </c>
      <c r="BI2603" s="34">
        <v>65</v>
      </c>
      <c r="BJ2603" s="34">
        <v>45</v>
      </c>
      <c r="BK2603" s="34">
        <v>83</v>
      </c>
      <c r="BL2603" s="34">
        <v>38</v>
      </c>
      <c r="BM2603">
        <v>0</v>
      </c>
      <c r="BN2603" t="s">
        <v>3477</v>
      </c>
      <c r="BO2603" t="s">
        <v>8417</v>
      </c>
      <c r="BP2603" t="b">
        <v>1</v>
      </c>
    </row>
    <row r="2604" spans="1:68" x14ac:dyDescent="0.25">
      <c r="A2604" s="30" t="str">
        <f t="shared" si="41"/>
        <v>2016027070</v>
      </c>
      <c r="B2604" t="s">
        <v>3371</v>
      </c>
      <c r="C2604">
        <v>70</v>
      </c>
      <c r="D2604" s="65" t="s">
        <v>8890</v>
      </c>
      <c r="E2604" t="s">
        <v>185</v>
      </c>
      <c r="F2604">
        <v>0</v>
      </c>
      <c r="G2604">
        <v>2016</v>
      </c>
      <c r="H2604">
        <v>2</v>
      </c>
      <c r="I2604" s="34">
        <v>814.8</v>
      </c>
      <c r="J2604">
        <v>808</v>
      </c>
      <c r="K2604" s="32">
        <v>43.711199999999998</v>
      </c>
      <c r="L2604" s="32">
        <v>-59.000999999999998</v>
      </c>
      <c r="M2604" s="31">
        <v>42633.940925925926</v>
      </c>
      <c r="N2604" s="33">
        <v>1.98</v>
      </c>
      <c r="O2604" s="33">
        <v>49.59</v>
      </c>
      <c r="P2604" s="32">
        <v>12.7597</v>
      </c>
      <c r="Q2604" s="32">
        <v>3.9552999999999998</v>
      </c>
      <c r="R2604" s="32">
        <v>18.630099999999999</v>
      </c>
      <c r="S2604" s="32">
        <v>5.7478999999999996</v>
      </c>
      <c r="T2604" s="32">
        <v>12.7567</v>
      </c>
      <c r="U2604" s="32">
        <v>3.9622000000000002</v>
      </c>
      <c r="V2604" s="32">
        <v>18.649899999999999</v>
      </c>
      <c r="W2604" s="32">
        <v>5.7519</v>
      </c>
      <c r="X2604" s="73"/>
      <c r="Y2604" s="73"/>
      <c r="Z2604" s="73"/>
      <c r="AA2604" s="73"/>
      <c r="AB2604" s="32">
        <v>31.884599999999999</v>
      </c>
      <c r="AC2604" s="32">
        <v>31.208200000000001</v>
      </c>
      <c r="AD2604" s="32">
        <v>32.712200000000003</v>
      </c>
      <c r="AE2604" s="32">
        <v>0.57709999999999995</v>
      </c>
      <c r="AF2604" s="32">
        <v>6.6824000000000003</v>
      </c>
      <c r="AG2604" s="32">
        <v>5.601</v>
      </c>
      <c r="AH2604" s="32">
        <v>7.867</v>
      </c>
      <c r="AI2604" s="32">
        <v>0.92830000000000001</v>
      </c>
      <c r="AJ2604" s="53">
        <v>6.6445999999999996</v>
      </c>
      <c r="AK2604" s="53">
        <v>5.617</v>
      </c>
      <c r="AL2604" s="53">
        <v>7.851</v>
      </c>
      <c r="AM2604" s="53">
        <v>0.89939999999999998</v>
      </c>
      <c r="AN2604" s="32"/>
      <c r="AO2604" s="56">
        <v>3.3847</v>
      </c>
      <c r="AP2604" s="32">
        <v>18.523299999999999</v>
      </c>
      <c r="AQ2604" s="32">
        <v>0.09</v>
      </c>
      <c r="AR2604" s="32">
        <v>18.5288</v>
      </c>
      <c r="AS2604" s="32">
        <v>9.8799999999999999E-2</v>
      </c>
      <c r="AT2604" s="32"/>
      <c r="AU2604" s="32"/>
      <c r="AV2604" s="32">
        <v>31.2423</v>
      </c>
      <c r="AW2604" s="32">
        <v>1.6E-2</v>
      </c>
      <c r="AX2604" s="32">
        <v>1.0088999999999999</v>
      </c>
      <c r="AY2604">
        <v>71.41</v>
      </c>
      <c r="AZ2604">
        <v>1.0104</v>
      </c>
      <c r="BA2604">
        <v>71.41</v>
      </c>
      <c r="BB2604">
        <v>900</v>
      </c>
      <c r="BC2604">
        <v>814.8</v>
      </c>
      <c r="BD2604" s="32"/>
      <c r="BE2604" s="32"/>
      <c r="BF2604" s="32"/>
      <c r="BG2604" s="32"/>
      <c r="BH2604" s="32">
        <v>1.0088999999999999</v>
      </c>
      <c r="BI2604" s="34">
        <v>72</v>
      </c>
      <c r="BJ2604" s="34">
        <v>48</v>
      </c>
      <c r="BK2604" s="34">
        <v>90</v>
      </c>
      <c r="BL2604" s="34">
        <v>42</v>
      </c>
      <c r="BM2604">
        <v>0</v>
      </c>
      <c r="BN2604" t="s">
        <v>3478</v>
      </c>
      <c r="BO2604" t="s">
        <v>8418</v>
      </c>
      <c r="BP2604" t="b">
        <v>1</v>
      </c>
    </row>
    <row r="2605" spans="1:68" x14ac:dyDescent="0.25">
      <c r="A2605" s="30" t="str">
        <f t="shared" si="41"/>
        <v>2016027072</v>
      </c>
      <c r="B2605" t="s">
        <v>3371</v>
      </c>
      <c r="C2605">
        <v>72</v>
      </c>
      <c r="D2605" s="65" t="s">
        <v>8718</v>
      </c>
      <c r="E2605" t="s">
        <v>124</v>
      </c>
      <c r="F2605">
        <v>0</v>
      </c>
      <c r="G2605">
        <v>2016</v>
      </c>
      <c r="H2605">
        <v>2</v>
      </c>
      <c r="I2605" s="34">
        <v>580.5</v>
      </c>
      <c r="J2605">
        <v>464</v>
      </c>
      <c r="K2605" s="32">
        <v>44.005499999999998</v>
      </c>
      <c r="L2605" s="32">
        <v>-59.018999999999998</v>
      </c>
      <c r="M2605" s="31">
        <v>42634.074432870373</v>
      </c>
      <c r="N2605" s="33">
        <v>2.98</v>
      </c>
      <c r="O2605" s="33">
        <v>49.59</v>
      </c>
      <c r="P2605" s="32">
        <v>13.5037</v>
      </c>
      <c r="Q2605" s="32">
        <v>3.7410000000000001</v>
      </c>
      <c r="R2605" s="32">
        <v>18.608699999999999</v>
      </c>
      <c r="S2605" s="32">
        <v>5.6204999999999998</v>
      </c>
      <c r="T2605" s="32">
        <v>13.509499999999999</v>
      </c>
      <c r="U2605" s="32">
        <v>3.7418</v>
      </c>
      <c r="V2605" s="32">
        <v>18.6096</v>
      </c>
      <c r="W2605" s="32">
        <v>5.6223000000000001</v>
      </c>
      <c r="X2605" s="73"/>
      <c r="Y2605" s="73"/>
      <c r="Z2605" s="73"/>
      <c r="AA2605" s="73"/>
      <c r="AB2605" s="32">
        <v>31.642700000000001</v>
      </c>
      <c r="AC2605" s="32">
        <v>31.190999999999999</v>
      </c>
      <c r="AD2605" s="32">
        <v>32.3521</v>
      </c>
      <c r="AE2605" s="32">
        <v>0.43869999999999998</v>
      </c>
      <c r="AF2605" s="32">
        <v>6.3563000000000001</v>
      </c>
      <c r="AG2605" s="32">
        <v>5.49</v>
      </c>
      <c r="AH2605" s="32">
        <v>7.633</v>
      </c>
      <c r="AI2605" s="32">
        <v>0.8367</v>
      </c>
      <c r="AJ2605" s="53">
        <v>6.3272000000000004</v>
      </c>
      <c r="AK2605" s="53">
        <v>5.5640000000000001</v>
      </c>
      <c r="AL2605" s="53">
        <v>7.6189999999999998</v>
      </c>
      <c r="AM2605" s="53">
        <v>0.80630000000000002</v>
      </c>
      <c r="AN2605" s="32"/>
      <c r="AO2605" s="56">
        <v>3.4937</v>
      </c>
      <c r="AP2605" s="32">
        <v>18.599799999999998</v>
      </c>
      <c r="AQ2605" s="32">
        <v>8.6E-3</v>
      </c>
      <c r="AR2605" s="32">
        <v>18.594899999999999</v>
      </c>
      <c r="AS2605" s="32">
        <v>1.5599999999999999E-2</v>
      </c>
      <c r="AT2605" s="32"/>
      <c r="AU2605" s="32"/>
      <c r="AV2605" s="32">
        <v>31.192299999999999</v>
      </c>
      <c r="AW2605" s="32">
        <v>1.9E-3</v>
      </c>
      <c r="AX2605" s="32">
        <v>3.0442</v>
      </c>
      <c r="AY2605">
        <v>60.5</v>
      </c>
      <c r="AZ2605">
        <v>3.0367000000000002</v>
      </c>
      <c r="BA2605">
        <v>60.5</v>
      </c>
      <c r="BB2605">
        <v>500</v>
      </c>
      <c r="BD2605" s="32"/>
      <c r="BE2605" s="32"/>
      <c r="BF2605" s="32"/>
      <c r="BG2605" s="32"/>
      <c r="BH2605" s="32">
        <v>3.0442</v>
      </c>
      <c r="BI2605" s="34">
        <v>61</v>
      </c>
      <c r="BJ2605" s="34">
        <v>48</v>
      </c>
      <c r="BK2605" s="34">
        <v>78</v>
      </c>
      <c r="BL2605" s="34">
        <v>30</v>
      </c>
      <c r="BM2605">
        <v>0</v>
      </c>
      <c r="BN2605" t="s">
        <v>3479</v>
      </c>
      <c r="BO2605" t="s">
        <v>8419</v>
      </c>
      <c r="BP2605" t="b">
        <v>1</v>
      </c>
    </row>
    <row r="2606" spans="1:68" x14ac:dyDescent="0.25">
      <c r="A2606" s="30" t="str">
        <f t="shared" si="41"/>
        <v>2016027075</v>
      </c>
      <c r="B2606" t="s">
        <v>3371</v>
      </c>
      <c r="C2606">
        <v>75</v>
      </c>
      <c r="D2606" s="65" t="s">
        <v>8760</v>
      </c>
      <c r="E2606" t="s">
        <v>186</v>
      </c>
      <c r="F2606">
        <v>0</v>
      </c>
      <c r="G2606">
        <v>2016</v>
      </c>
      <c r="H2606">
        <v>2</v>
      </c>
      <c r="I2606" s="34">
        <v>1183</v>
      </c>
      <c r="J2606">
        <v>1190</v>
      </c>
      <c r="K2606" s="32">
        <v>43.86</v>
      </c>
      <c r="L2606" s="32">
        <v>-58.729700000000001</v>
      </c>
      <c r="M2606" s="31">
        <v>42634.296122685184</v>
      </c>
      <c r="N2606" s="33">
        <v>2.98</v>
      </c>
      <c r="O2606" s="33">
        <v>49.59</v>
      </c>
      <c r="P2606" s="32">
        <v>12.4277</v>
      </c>
      <c r="Q2606" s="32">
        <v>4.3798000000000004</v>
      </c>
      <c r="R2606" s="32">
        <v>17.815100000000001</v>
      </c>
      <c r="S2606" s="32">
        <v>5.3788</v>
      </c>
      <c r="T2606" s="32">
        <v>12.428100000000001</v>
      </c>
      <c r="U2606" s="32">
        <v>4.3813000000000004</v>
      </c>
      <c r="V2606" s="32">
        <v>17.811199999999999</v>
      </c>
      <c r="W2606" s="32">
        <v>5.3802000000000003</v>
      </c>
      <c r="X2606" s="73"/>
      <c r="Y2606" s="73"/>
      <c r="Z2606" s="73"/>
      <c r="AA2606" s="73"/>
      <c r="AB2606" s="32">
        <v>32.022500000000001</v>
      </c>
      <c r="AC2606" s="32">
        <v>31.4817</v>
      </c>
      <c r="AD2606" s="32">
        <v>32.682699999999997</v>
      </c>
      <c r="AE2606" s="32">
        <v>0.43969999999999998</v>
      </c>
      <c r="AF2606" s="32">
        <v>6.5804</v>
      </c>
      <c r="AG2606" s="32">
        <v>5.63</v>
      </c>
      <c r="AH2606" s="32">
        <v>7.7809999999999997</v>
      </c>
      <c r="AI2606" s="32">
        <v>0.8528</v>
      </c>
      <c r="AJ2606" s="53">
        <v>6.5274999999999999</v>
      </c>
      <c r="AK2606" s="53">
        <v>5.6509999999999998</v>
      </c>
      <c r="AL2606" s="53">
        <v>7.7119999999999997</v>
      </c>
      <c r="AM2606" s="53">
        <v>0.83050000000000002</v>
      </c>
      <c r="AN2606" s="32"/>
      <c r="AO2606" s="56">
        <v>3.2766999999999999</v>
      </c>
      <c r="AP2606" s="32">
        <v>17.793700000000001</v>
      </c>
      <c r="AQ2606" s="32">
        <v>1.9E-2</v>
      </c>
      <c r="AR2606" s="32">
        <v>17.8005</v>
      </c>
      <c r="AS2606" s="32">
        <v>1.17E-2</v>
      </c>
      <c r="AT2606" s="32"/>
      <c r="AU2606" s="32"/>
      <c r="AV2606" s="32">
        <v>31.4892</v>
      </c>
      <c r="AW2606" s="32">
        <v>7.0000000000000001E-3</v>
      </c>
      <c r="AX2606" s="32">
        <v>3.4902000000000002</v>
      </c>
      <c r="AY2606">
        <v>60.5</v>
      </c>
      <c r="AZ2606">
        <v>3.4939</v>
      </c>
      <c r="BA2606">
        <v>60.5</v>
      </c>
      <c r="BB2606">
        <v>1200</v>
      </c>
      <c r="BC2606">
        <v>999.48</v>
      </c>
      <c r="BD2606" s="32">
        <v>4.1247999999999996</v>
      </c>
      <c r="BE2606" s="32">
        <v>4.1249000000000002</v>
      </c>
      <c r="BF2606" s="32"/>
      <c r="BG2606" s="32">
        <v>34.910499999999999</v>
      </c>
      <c r="BH2606" s="32">
        <v>3.4902000000000002</v>
      </c>
      <c r="BI2606" s="34">
        <v>61</v>
      </c>
      <c r="BJ2606" s="34">
        <v>54</v>
      </c>
      <c r="BK2606" s="34">
        <v>66</v>
      </c>
      <c r="BL2606" s="34">
        <v>10</v>
      </c>
      <c r="BM2606">
        <v>0</v>
      </c>
      <c r="BN2606" t="s">
        <v>3480</v>
      </c>
      <c r="BO2606" t="s">
        <v>8420</v>
      </c>
      <c r="BP2606" t="b">
        <v>1</v>
      </c>
    </row>
    <row r="2607" spans="1:68" x14ac:dyDescent="0.25">
      <c r="A2607" s="30" t="str">
        <f t="shared" si="41"/>
        <v>2016027077</v>
      </c>
      <c r="B2607" t="s">
        <v>3371</v>
      </c>
      <c r="C2607">
        <v>77</v>
      </c>
      <c r="D2607" s="65" t="s">
        <v>8719</v>
      </c>
      <c r="E2607" t="s">
        <v>3559</v>
      </c>
      <c r="F2607">
        <v>0</v>
      </c>
      <c r="G2607">
        <v>2016</v>
      </c>
      <c r="H2607">
        <v>2</v>
      </c>
      <c r="I2607" s="34">
        <v>406.3</v>
      </c>
      <c r="J2607">
        <v>437</v>
      </c>
      <c r="K2607" s="32">
        <v>44.460500000000003</v>
      </c>
      <c r="L2607" s="32">
        <v>-57.1813</v>
      </c>
      <c r="M2607" s="31">
        <v>42634.755335648151</v>
      </c>
      <c r="N2607" s="33">
        <v>2.98</v>
      </c>
      <c r="O2607" s="33">
        <v>49.59</v>
      </c>
      <c r="P2607" s="32">
        <v>10.893800000000001</v>
      </c>
      <c r="Q2607" s="32">
        <v>4.7704000000000004</v>
      </c>
      <c r="R2607" s="32">
        <v>16.942399999999999</v>
      </c>
      <c r="S2607" s="32">
        <v>4.6504000000000003</v>
      </c>
      <c r="T2607" s="32">
        <v>10.888400000000001</v>
      </c>
      <c r="U2607" s="32">
        <v>4.7712000000000003</v>
      </c>
      <c r="V2607" s="32">
        <v>16.930900000000001</v>
      </c>
      <c r="W2607" s="32">
        <v>4.6428000000000003</v>
      </c>
      <c r="X2607" s="73"/>
      <c r="Y2607" s="73"/>
      <c r="Z2607" s="73"/>
      <c r="AA2607" s="73"/>
      <c r="AB2607" s="32">
        <v>31.891500000000001</v>
      </c>
      <c r="AC2607" s="32">
        <v>30.591200000000001</v>
      </c>
      <c r="AD2607" s="32">
        <v>32.704099999999997</v>
      </c>
      <c r="AE2607" s="32">
        <v>0.68669999999999998</v>
      </c>
      <c r="AF2607" s="32">
        <v>6.6901999999999999</v>
      </c>
      <c r="AG2607" s="32">
        <v>5.78</v>
      </c>
      <c r="AH2607" s="32">
        <v>7.5110000000000001</v>
      </c>
      <c r="AI2607" s="32">
        <v>0.66459999999999997</v>
      </c>
      <c r="AJ2607" s="53">
        <v>6.6757999999999997</v>
      </c>
      <c r="AK2607" s="53">
        <v>5.7190000000000003</v>
      </c>
      <c r="AL2607" s="53">
        <v>7.5860000000000003</v>
      </c>
      <c r="AM2607" s="53">
        <v>0.69310000000000005</v>
      </c>
      <c r="AN2607" s="32"/>
      <c r="AO2607" s="56">
        <v>3.6196000000000002</v>
      </c>
      <c r="AP2607" s="32">
        <v>16.897099999999998</v>
      </c>
      <c r="AQ2607" s="32">
        <v>4.1399999999999999E-2</v>
      </c>
      <c r="AR2607" s="32">
        <v>16.857800000000001</v>
      </c>
      <c r="AS2607" s="32">
        <v>0.105</v>
      </c>
      <c r="AT2607" s="32"/>
      <c r="AU2607" s="32"/>
      <c r="AV2607" s="32">
        <v>30.624500000000001</v>
      </c>
      <c r="AW2607" s="32">
        <v>4.65E-2</v>
      </c>
      <c r="AX2607" s="32">
        <v>2.1526000000000001</v>
      </c>
      <c r="AY2607">
        <v>58.52</v>
      </c>
      <c r="AZ2607">
        <v>2.1532</v>
      </c>
      <c r="BA2607">
        <v>58.52</v>
      </c>
      <c r="BD2607" s="32"/>
      <c r="BE2607" s="32"/>
      <c r="BF2607" s="32"/>
      <c r="BG2607" s="32"/>
      <c r="BH2607" s="32">
        <v>2.1526000000000001</v>
      </c>
      <c r="BI2607" s="34">
        <v>59</v>
      </c>
      <c r="BJ2607" s="34">
        <v>52</v>
      </c>
      <c r="BK2607" s="34">
        <v>99</v>
      </c>
      <c r="BL2607" s="34">
        <v>45</v>
      </c>
      <c r="BM2607">
        <v>0</v>
      </c>
      <c r="BN2607" t="s">
        <v>3481</v>
      </c>
      <c r="BO2607" t="s">
        <v>8421</v>
      </c>
      <c r="BP2607" t="b">
        <v>1</v>
      </c>
    </row>
    <row r="2608" spans="1:68" x14ac:dyDescent="0.25">
      <c r="A2608" s="30" t="str">
        <f t="shared" si="41"/>
        <v>2016027079</v>
      </c>
      <c r="B2608" t="s">
        <v>3371</v>
      </c>
      <c r="C2608">
        <v>79</v>
      </c>
      <c r="D2608" s="65" t="s">
        <v>8886</v>
      </c>
      <c r="E2608" t="s">
        <v>118</v>
      </c>
      <c r="F2608">
        <v>1</v>
      </c>
      <c r="G2608">
        <v>2016</v>
      </c>
      <c r="H2608">
        <v>2</v>
      </c>
      <c r="I2608" s="34">
        <v>3699.1</v>
      </c>
      <c r="J2608">
        <v>3475</v>
      </c>
      <c r="K2608" s="32">
        <v>43.477200000000003</v>
      </c>
      <c r="L2608" s="32">
        <v>-57.515799999999999</v>
      </c>
      <c r="M2608" s="31">
        <v>42635.01902777778</v>
      </c>
      <c r="N2608" s="33">
        <v>1.98</v>
      </c>
      <c r="O2608" s="33">
        <v>49.6</v>
      </c>
      <c r="P2608" s="32">
        <v>15.551500000000001</v>
      </c>
      <c r="Q2608" s="32">
        <v>6.0060000000000002</v>
      </c>
      <c r="R2608" s="32">
        <v>20.259499999999999</v>
      </c>
      <c r="S2608" s="32">
        <v>5.6433</v>
      </c>
      <c r="T2608" s="32">
        <v>15.5556</v>
      </c>
      <c r="U2608" s="32">
        <v>6.0105000000000004</v>
      </c>
      <c r="V2608" s="32">
        <v>20.2592</v>
      </c>
      <c r="W2608" s="32">
        <v>5.6436000000000002</v>
      </c>
      <c r="X2608" s="73"/>
      <c r="Y2608" s="73"/>
      <c r="Z2608" s="73"/>
      <c r="AA2608" s="73"/>
      <c r="AB2608" s="32">
        <v>32.775500000000001</v>
      </c>
      <c r="AC2608" s="32">
        <v>32.098399999999998</v>
      </c>
      <c r="AD2608" s="32">
        <v>34.215600000000002</v>
      </c>
      <c r="AE2608" s="32">
        <v>0.60570000000000002</v>
      </c>
      <c r="AF2608" s="32">
        <v>6.2224000000000004</v>
      </c>
      <c r="AG2608" s="32">
        <v>5.3949999999999996</v>
      </c>
      <c r="AH2608" s="32">
        <v>7.3410000000000002</v>
      </c>
      <c r="AI2608" s="32">
        <v>0.73870000000000002</v>
      </c>
      <c r="AJ2608" s="53">
        <v>6.1958000000000002</v>
      </c>
      <c r="AK2608" s="53">
        <v>5.3929999999999998</v>
      </c>
      <c r="AL2608" s="53">
        <v>7.4109999999999996</v>
      </c>
      <c r="AM2608" s="53">
        <v>0.74099999999999999</v>
      </c>
      <c r="AN2608" s="32"/>
      <c r="AO2608" s="56">
        <v>3.4491000000000001</v>
      </c>
      <c r="AP2608" s="32">
        <v>20.250499999999999</v>
      </c>
      <c r="AQ2608" s="32">
        <v>2.3E-3</v>
      </c>
      <c r="AR2608" s="32">
        <v>20.250800000000002</v>
      </c>
      <c r="AS2608" s="32">
        <v>2E-3</v>
      </c>
      <c r="AT2608" s="32"/>
      <c r="AU2608" s="32"/>
      <c r="AV2608" s="32">
        <v>32.098799999999997</v>
      </c>
      <c r="AW2608" s="32">
        <v>4.0000000000000002E-4</v>
      </c>
      <c r="AX2608" s="32">
        <v>2.4176000000000002</v>
      </c>
      <c r="AY2608">
        <v>3624.06</v>
      </c>
      <c r="AZ2608">
        <v>2.4178999999999999</v>
      </c>
      <c r="BA2608">
        <v>3622.11</v>
      </c>
      <c r="BB2608">
        <v>3672</v>
      </c>
      <c r="BC2608">
        <v>999.51</v>
      </c>
      <c r="BD2608" s="32">
        <v>4.2796000000000003</v>
      </c>
      <c r="BE2608" s="32">
        <v>4.2798999999999996</v>
      </c>
      <c r="BF2608" s="32"/>
      <c r="BG2608" s="32">
        <v>34.918599999999998</v>
      </c>
      <c r="BH2608" s="32"/>
      <c r="BI2608" s="34"/>
      <c r="BJ2608" s="34"/>
      <c r="BK2608" s="34"/>
      <c r="BL2608" s="34"/>
      <c r="BM2608">
        <v>-1</v>
      </c>
      <c r="BN2608" t="s">
        <v>3482</v>
      </c>
      <c r="BO2608" t="s">
        <v>8422</v>
      </c>
      <c r="BP2608" t="b">
        <v>1</v>
      </c>
    </row>
    <row r="2609" spans="1:68" x14ac:dyDescent="0.25">
      <c r="A2609" s="30" t="str">
        <f t="shared" si="41"/>
        <v>2016027084</v>
      </c>
      <c r="B2609" t="s">
        <v>3371</v>
      </c>
      <c r="C2609">
        <v>84</v>
      </c>
      <c r="D2609" s="65" t="s">
        <v>8892</v>
      </c>
      <c r="E2609" t="s">
        <v>98</v>
      </c>
      <c r="F2609">
        <v>1</v>
      </c>
      <c r="G2609">
        <v>2016</v>
      </c>
      <c r="H2609">
        <v>2</v>
      </c>
      <c r="I2609" s="34">
        <v>2901.1</v>
      </c>
      <c r="J2609">
        <v>2706</v>
      </c>
      <c r="K2609" s="32">
        <v>43.781999999999996</v>
      </c>
      <c r="L2609" s="32">
        <v>-57.834000000000003</v>
      </c>
      <c r="M2609" s="31">
        <v>42635.298043981478</v>
      </c>
      <c r="N2609" s="33">
        <v>1.98</v>
      </c>
      <c r="O2609" s="33">
        <v>49.59</v>
      </c>
      <c r="P2609" s="32">
        <v>15.4945</v>
      </c>
      <c r="Q2609" s="32">
        <v>7.6433</v>
      </c>
      <c r="R2609" s="32">
        <v>19.986999999999998</v>
      </c>
      <c r="S2609" s="32">
        <v>4.4130000000000003</v>
      </c>
      <c r="T2609" s="32">
        <v>15.509399999999999</v>
      </c>
      <c r="U2609" s="32">
        <v>7.6847000000000003</v>
      </c>
      <c r="V2609" s="32">
        <v>19.986999999999998</v>
      </c>
      <c r="W2609" s="32">
        <v>4.4108999999999998</v>
      </c>
      <c r="X2609" s="73"/>
      <c r="Y2609" s="73"/>
      <c r="Z2609" s="73"/>
      <c r="AA2609" s="73"/>
      <c r="AB2609" s="32">
        <v>32.650700000000001</v>
      </c>
      <c r="AC2609" s="32">
        <v>32.077599999999997</v>
      </c>
      <c r="AD2609" s="32">
        <v>33.286900000000003</v>
      </c>
      <c r="AE2609" s="32">
        <v>0.36780000000000002</v>
      </c>
      <c r="AF2609" s="32">
        <v>6.3303000000000003</v>
      </c>
      <c r="AG2609" s="32">
        <v>5.415</v>
      </c>
      <c r="AH2609" s="32">
        <v>7.38</v>
      </c>
      <c r="AI2609" s="32">
        <v>0.70520000000000005</v>
      </c>
      <c r="AJ2609" s="53">
        <v>6.2964000000000002</v>
      </c>
      <c r="AK2609" s="53">
        <v>5.383</v>
      </c>
      <c r="AL2609" s="53">
        <v>7.4279999999999999</v>
      </c>
      <c r="AM2609" s="53">
        <v>0.7097</v>
      </c>
      <c r="AN2609" s="32"/>
      <c r="AO2609" s="56">
        <v>3.3012000000000001</v>
      </c>
      <c r="AP2609" s="32">
        <v>19.879799999999999</v>
      </c>
      <c r="AQ2609" s="32">
        <v>1.1999999999999999E-3</v>
      </c>
      <c r="AR2609" s="32">
        <v>19.880099999999999</v>
      </c>
      <c r="AS2609" s="32">
        <v>2.3E-3</v>
      </c>
      <c r="AT2609" s="32"/>
      <c r="AU2609" s="32"/>
      <c r="AV2609" s="32">
        <v>32.078000000000003</v>
      </c>
      <c r="AW2609" s="32">
        <v>5.9999999999999995E-4</v>
      </c>
      <c r="AX2609" s="32">
        <v>2.7309000000000001</v>
      </c>
      <c r="AY2609">
        <v>2898.2</v>
      </c>
      <c r="AZ2609">
        <v>2.7311000000000001</v>
      </c>
      <c r="BA2609">
        <v>2898.2</v>
      </c>
      <c r="BB2609">
        <v>2867.8</v>
      </c>
      <c r="BC2609">
        <v>999.48</v>
      </c>
      <c r="BD2609" s="32">
        <v>4.1851000000000003</v>
      </c>
      <c r="BE2609" s="32">
        <v>4.1855000000000002</v>
      </c>
      <c r="BF2609" s="32"/>
      <c r="BG2609" s="32">
        <v>34.9114</v>
      </c>
      <c r="BH2609" s="32"/>
      <c r="BI2609" s="34"/>
      <c r="BJ2609" s="34"/>
      <c r="BK2609" s="34"/>
      <c r="BL2609" s="34"/>
      <c r="BM2609">
        <v>-1</v>
      </c>
      <c r="BN2609" t="s">
        <v>3483</v>
      </c>
      <c r="BO2609" t="s">
        <v>8423</v>
      </c>
      <c r="BP2609" t="b">
        <v>1</v>
      </c>
    </row>
    <row r="2610" spans="1:68" x14ac:dyDescent="0.25">
      <c r="A2610" s="30" t="str">
        <f t="shared" si="41"/>
        <v>2016027088</v>
      </c>
      <c r="B2610" t="s">
        <v>3371</v>
      </c>
      <c r="C2610">
        <v>88</v>
      </c>
      <c r="D2610" s="65" t="s">
        <v>8871</v>
      </c>
      <c r="E2610" t="s">
        <v>99</v>
      </c>
      <c r="F2610">
        <v>1</v>
      </c>
      <c r="G2610">
        <v>2016</v>
      </c>
      <c r="H2610">
        <v>2</v>
      </c>
      <c r="I2610" s="34">
        <v>785.1</v>
      </c>
      <c r="J2610">
        <v>745</v>
      </c>
      <c r="K2610" s="32">
        <v>44.133299999999998</v>
      </c>
      <c r="L2610" s="32">
        <v>-58.174500000000002</v>
      </c>
      <c r="M2610" s="31">
        <v>42635.575092592589</v>
      </c>
      <c r="N2610" s="33">
        <v>2.98</v>
      </c>
      <c r="O2610" s="33">
        <v>49.59</v>
      </c>
      <c r="P2610" s="32">
        <v>10.405099999999999</v>
      </c>
      <c r="Q2610" s="32">
        <v>2.8889</v>
      </c>
      <c r="R2610" s="32">
        <v>17.805499999999999</v>
      </c>
      <c r="S2610" s="32">
        <v>6.5937000000000001</v>
      </c>
      <c r="T2610" s="32">
        <v>10.408300000000001</v>
      </c>
      <c r="U2610" s="32">
        <v>2.89</v>
      </c>
      <c r="V2610" s="32">
        <v>17.8019</v>
      </c>
      <c r="W2610" s="32">
        <v>6.5914999999999999</v>
      </c>
      <c r="X2610" s="73"/>
      <c r="Y2610" s="73"/>
      <c r="Z2610" s="73"/>
      <c r="AA2610" s="73"/>
      <c r="AB2610" s="32">
        <v>31.713999999999999</v>
      </c>
      <c r="AC2610" s="32">
        <v>31.0336</v>
      </c>
      <c r="AD2610" s="32">
        <v>32.464799999999997</v>
      </c>
      <c r="AE2610" s="32">
        <v>0.58179999999999998</v>
      </c>
      <c r="AF2610" s="32">
        <v>6.3669000000000002</v>
      </c>
      <c r="AG2610" s="32">
        <v>5.5819999999999999</v>
      </c>
      <c r="AH2610" s="32">
        <v>7.0469999999999997</v>
      </c>
      <c r="AI2610" s="32">
        <v>0.55969999999999998</v>
      </c>
      <c r="AJ2610" s="53">
        <v>6.3114999999999997</v>
      </c>
      <c r="AK2610" s="53">
        <v>5.5250000000000004</v>
      </c>
      <c r="AL2610" s="53">
        <v>7.0529999999999999</v>
      </c>
      <c r="AM2610" s="53">
        <v>0.57540000000000002</v>
      </c>
      <c r="AN2610" s="32"/>
      <c r="AO2610" s="56">
        <v>3.5779999999999998</v>
      </c>
      <c r="AP2610" s="32">
        <v>17.7912</v>
      </c>
      <c r="AQ2610" s="32">
        <v>1.55E-2</v>
      </c>
      <c r="AR2610" s="32">
        <v>17.791</v>
      </c>
      <c r="AS2610" s="32">
        <v>1.47E-2</v>
      </c>
      <c r="AT2610" s="32"/>
      <c r="AU2610" s="32"/>
      <c r="AV2610" s="32">
        <v>31.0442</v>
      </c>
      <c r="AW2610" s="32">
        <v>8.0000000000000004E-4</v>
      </c>
      <c r="AX2610" s="32">
        <v>1.0971</v>
      </c>
      <c r="AY2610">
        <v>82.32</v>
      </c>
      <c r="AZ2610">
        <v>1.1032999999999999</v>
      </c>
      <c r="BA2610">
        <v>82.32</v>
      </c>
      <c r="BB2610">
        <v>728.1</v>
      </c>
      <c r="BC2610">
        <v>727.8</v>
      </c>
      <c r="BD2610" s="32">
        <v>4.4005999999999998</v>
      </c>
      <c r="BE2610" s="32">
        <v>4.4016999999999999</v>
      </c>
      <c r="BF2610" s="32"/>
      <c r="BG2610" s="32">
        <v>34.923000000000002</v>
      </c>
      <c r="BH2610" s="32">
        <v>1.0971</v>
      </c>
      <c r="BI2610" s="34">
        <v>83</v>
      </c>
      <c r="BJ2610" s="34">
        <v>36</v>
      </c>
      <c r="BK2610" s="34">
        <v>114</v>
      </c>
      <c r="BL2610" s="34">
        <v>78</v>
      </c>
      <c r="BM2610">
        <v>0</v>
      </c>
      <c r="BN2610" t="s">
        <v>3484</v>
      </c>
      <c r="BO2610" t="s">
        <v>8424</v>
      </c>
      <c r="BP2610" t="b">
        <v>1</v>
      </c>
    </row>
    <row r="2611" spans="1:68" x14ac:dyDescent="0.25">
      <c r="A2611" s="30" t="str">
        <f t="shared" si="41"/>
        <v>2016027091</v>
      </c>
      <c r="B2611" t="s">
        <v>3371</v>
      </c>
      <c r="C2611">
        <v>91</v>
      </c>
      <c r="D2611" s="65" t="s">
        <v>8722</v>
      </c>
      <c r="E2611" t="s">
        <v>100</v>
      </c>
      <c r="F2611">
        <v>1</v>
      </c>
      <c r="G2611">
        <v>2016</v>
      </c>
      <c r="H2611">
        <v>2</v>
      </c>
      <c r="I2611" s="34">
        <v>59.5</v>
      </c>
      <c r="J2611">
        <v>60.5</v>
      </c>
      <c r="K2611" s="32">
        <v>44.472999999999999</v>
      </c>
      <c r="L2611" s="32">
        <v>-58.5015</v>
      </c>
      <c r="M2611" s="31">
        <v>42635.782696759263</v>
      </c>
      <c r="N2611" s="33">
        <v>2.98</v>
      </c>
      <c r="O2611" s="33">
        <v>49.59</v>
      </c>
      <c r="P2611" s="32">
        <v>11.773899999999999</v>
      </c>
      <c r="Q2611" s="32">
        <v>3.7130000000000001</v>
      </c>
      <c r="R2611" s="32">
        <v>18.718900000000001</v>
      </c>
      <c r="S2611" s="32">
        <v>6.8205</v>
      </c>
      <c r="T2611" s="32">
        <v>11.7652</v>
      </c>
      <c r="U2611" s="32">
        <v>3.7138</v>
      </c>
      <c r="V2611" s="32">
        <v>18.719100000000001</v>
      </c>
      <c r="W2611" s="32">
        <v>6.8205</v>
      </c>
      <c r="X2611" s="73"/>
      <c r="Y2611" s="73"/>
      <c r="Z2611" s="73"/>
      <c r="AA2611" s="73"/>
      <c r="AB2611" s="32">
        <v>31.652200000000001</v>
      </c>
      <c r="AC2611" s="32">
        <v>31.049199999999999</v>
      </c>
      <c r="AD2611" s="32">
        <v>32.324800000000003</v>
      </c>
      <c r="AE2611" s="32">
        <v>0.55759999999999998</v>
      </c>
      <c r="AF2611" s="32">
        <v>6.3478000000000003</v>
      </c>
      <c r="AG2611" s="32">
        <v>5.3170000000000002</v>
      </c>
      <c r="AH2611" s="32">
        <v>7.4930000000000003</v>
      </c>
      <c r="AI2611" s="32">
        <v>0.70389999999999997</v>
      </c>
      <c r="AJ2611" s="53">
        <v>6.3148</v>
      </c>
      <c r="AK2611" s="53">
        <v>5.2119999999999997</v>
      </c>
      <c r="AL2611" s="53">
        <v>7.4020000000000001</v>
      </c>
      <c r="AM2611" s="53">
        <v>0.7258</v>
      </c>
      <c r="AN2611" s="32"/>
      <c r="AO2611" s="56">
        <v>3.6086999999999998</v>
      </c>
      <c r="AP2611" s="32">
        <v>18.7148</v>
      </c>
      <c r="AQ2611" s="32">
        <v>3.5999999999999999E-3</v>
      </c>
      <c r="AR2611" s="32">
        <v>18.715599999999998</v>
      </c>
      <c r="AS2611" s="32">
        <v>3.3999999999999998E-3</v>
      </c>
      <c r="AT2611" s="32"/>
      <c r="AU2611" s="32"/>
      <c r="AV2611" s="32">
        <v>31.049299999999999</v>
      </c>
      <c r="AW2611" s="32">
        <v>2.0000000000000001E-4</v>
      </c>
      <c r="AX2611" s="32">
        <v>3.7103999999999999</v>
      </c>
      <c r="AY2611">
        <v>59.51</v>
      </c>
      <c r="AZ2611">
        <v>3.7122000000000002</v>
      </c>
      <c r="BA2611">
        <v>57.52</v>
      </c>
      <c r="BB2611">
        <v>66</v>
      </c>
      <c r="BD2611" s="32"/>
      <c r="BE2611" s="32"/>
      <c r="BF2611" s="32"/>
      <c r="BG2611" s="32"/>
      <c r="BH2611" s="32"/>
      <c r="BI2611" s="34"/>
      <c r="BJ2611" s="34">
        <v>37</v>
      </c>
      <c r="BK2611" s="34">
        <v>60</v>
      </c>
      <c r="BL2611" s="34">
        <v>23</v>
      </c>
      <c r="BM2611">
        <v>0</v>
      </c>
      <c r="BN2611" t="s">
        <v>3485</v>
      </c>
      <c r="BO2611" t="s">
        <v>8425</v>
      </c>
      <c r="BP2611" t="b">
        <v>1</v>
      </c>
    </row>
    <row r="2612" spans="1:68" x14ac:dyDescent="0.25">
      <c r="A2612" s="30" t="str">
        <f t="shared" si="41"/>
        <v>2016027093</v>
      </c>
      <c r="B2612" t="s">
        <v>3371</v>
      </c>
      <c r="C2612">
        <v>93</v>
      </c>
      <c r="D2612" s="65" t="s">
        <v>8800</v>
      </c>
      <c r="E2612" t="s">
        <v>101</v>
      </c>
      <c r="F2612">
        <v>1</v>
      </c>
      <c r="G2612">
        <v>2016</v>
      </c>
      <c r="H2612">
        <v>2</v>
      </c>
      <c r="I2612" s="34">
        <v>243.9</v>
      </c>
      <c r="J2612">
        <v>255</v>
      </c>
      <c r="K2612" s="32">
        <v>44.814700000000002</v>
      </c>
      <c r="L2612" s="32">
        <v>-58.846800000000002</v>
      </c>
      <c r="M2612" s="31">
        <v>42635.924016203702</v>
      </c>
      <c r="N2612" s="33">
        <v>2.98</v>
      </c>
      <c r="O2612" s="33">
        <v>49.59</v>
      </c>
      <c r="P2612" s="32">
        <v>12.741300000000001</v>
      </c>
      <c r="Q2612" s="32">
        <v>3.4964</v>
      </c>
      <c r="R2612" s="32">
        <v>17.726800000000001</v>
      </c>
      <c r="S2612" s="32">
        <v>5.6158999999999999</v>
      </c>
      <c r="T2612" s="32">
        <v>12.74</v>
      </c>
      <c r="U2612" s="32">
        <v>3.4971999999999999</v>
      </c>
      <c r="V2612" s="32">
        <v>17.726900000000001</v>
      </c>
      <c r="W2612" s="32">
        <v>5.6158999999999999</v>
      </c>
      <c r="X2612" s="73"/>
      <c r="Y2612" s="73"/>
      <c r="Z2612" s="73"/>
      <c r="AA2612" s="73"/>
      <c r="AB2612" s="32">
        <v>30.9254</v>
      </c>
      <c r="AC2612" s="32">
        <v>29.8049</v>
      </c>
      <c r="AD2612" s="32">
        <v>32.045900000000003</v>
      </c>
      <c r="AE2612" s="32">
        <v>0.72540000000000004</v>
      </c>
      <c r="AF2612" s="32">
        <v>6.2779999999999996</v>
      </c>
      <c r="AG2612" s="32">
        <v>5.6840000000000002</v>
      </c>
      <c r="AH2612" s="32">
        <v>7.335</v>
      </c>
      <c r="AI2612" s="32">
        <v>0.66790000000000005</v>
      </c>
      <c r="AJ2612" s="53">
        <v>6.2377000000000002</v>
      </c>
      <c r="AK2612" s="53">
        <v>5.6740000000000004</v>
      </c>
      <c r="AL2612" s="53">
        <v>7.3719999999999999</v>
      </c>
      <c r="AM2612" s="53">
        <v>0.68489999999999995</v>
      </c>
      <c r="AN2612" s="32"/>
      <c r="AO2612" s="56">
        <v>4.1200999999999999</v>
      </c>
      <c r="AP2612" s="32">
        <v>17.7242</v>
      </c>
      <c r="AQ2612" s="32">
        <v>2.3E-3</v>
      </c>
      <c r="AR2612" s="32">
        <v>17.723500000000001</v>
      </c>
      <c r="AS2612" s="32">
        <v>3.5999999999999999E-3</v>
      </c>
      <c r="AT2612" s="32"/>
      <c r="AU2612" s="32"/>
      <c r="AV2612" s="32">
        <v>29.806000000000001</v>
      </c>
      <c r="AW2612" s="32">
        <v>1.6000000000000001E-3</v>
      </c>
      <c r="AX2612" s="32">
        <v>2.7147999999999999</v>
      </c>
      <c r="AY2612">
        <v>61.49</v>
      </c>
      <c r="AZ2612">
        <v>2.7155</v>
      </c>
      <c r="BA2612">
        <v>61.49</v>
      </c>
      <c r="BB2612">
        <v>202</v>
      </c>
      <c r="BC2612">
        <v>202.25</v>
      </c>
      <c r="BD2612" s="32">
        <v>3.6433</v>
      </c>
      <c r="BE2612" s="32">
        <v>3.6431</v>
      </c>
      <c r="BF2612" s="32"/>
      <c r="BG2612" s="32">
        <v>32.987699999999997</v>
      </c>
      <c r="BH2612" s="32">
        <v>2.7147999999999999</v>
      </c>
      <c r="BI2612" s="34">
        <v>62</v>
      </c>
      <c r="BJ2612" s="34">
        <v>45</v>
      </c>
      <c r="BK2612" s="34">
        <v>246</v>
      </c>
      <c r="BL2612" s="34">
        <v>201</v>
      </c>
      <c r="BM2612">
        <v>0</v>
      </c>
      <c r="BN2612" t="s">
        <v>3486</v>
      </c>
      <c r="BO2612" t="s">
        <v>8426</v>
      </c>
      <c r="BP2612" t="b">
        <v>1</v>
      </c>
    </row>
    <row r="2613" spans="1:68" x14ac:dyDescent="0.25">
      <c r="A2613" s="30" t="str">
        <f t="shared" si="41"/>
        <v>2016027095</v>
      </c>
      <c r="B2613" t="s">
        <v>3371</v>
      </c>
      <c r="C2613">
        <v>95</v>
      </c>
      <c r="D2613" s="65" t="s">
        <v>8908</v>
      </c>
      <c r="E2613" t="s">
        <v>102</v>
      </c>
      <c r="F2613">
        <v>1</v>
      </c>
      <c r="G2613">
        <v>2016</v>
      </c>
      <c r="H2613">
        <v>2</v>
      </c>
      <c r="I2613" s="34">
        <v>82.3</v>
      </c>
      <c r="J2613">
        <v>85</v>
      </c>
      <c r="K2613" s="32">
        <v>45.151299999999999</v>
      </c>
      <c r="L2613" s="32">
        <v>-59.173000000000002</v>
      </c>
      <c r="M2613" s="31">
        <v>42636.060925925929</v>
      </c>
      <c r="N2613" s="33">
        <v>2.98</v>
      </c>
      <c r="O2613" s="33">
        <v>49.59</v>
      </c>
      <c r="P2613" s="32">
        <v>9.66</v>
      </c>
      <c r="Q2613" s="32">
        <v>2.3254000000000001</v>
      </c>
      <c r="R2613" s="32">
        <v>17.108499999999999</v>
      </c>
      <c r="S2613" s="32">
        <v>6.3605</v>
      </c>
      <c r="T2613" s="32">
        <v>9.6622000000000003</v>
      </c>
      <c r="U2613" s="32">
        <v>2.3262</v>
      </c>
      <c r="V2613" s="32">
        <v>17.108599999999999</v>
      </c>
      <c r="W2613" s="32">
        <v>6.3586999999999998</v>
      </c>
      <c r="X2613" s="73"/>
      <c r="Y2613" s="73"/>
      <c r="Z2613" s="73"/>
      <c r="AA2613" s="73"/>
      <c r="AB2613" s="32">
        <v>30.653700000000001</v>
      </c>
      <c r="AC2613" s="32">
        <v>29.321300000000001</v>
      </c>
      <c r="AD2613" s="32">
        <v>32.020899999999997</v>
      </c>
      <c r="AE2613" s="32">
        <v>1.0775999999999999</v>
      </c>
      <c r="AF2613" s="32">
        <v>6.5476999999999999</v>
      </c>
      <c r="AG2613" s="32">
        <v>5.4909999999999997</v>
      </c>
      <c r="AH2613" s="32">
        <v>7.444</v>
      </c>
      <c r="AI2613" s="32">
        <v>0.62529999999999997</v>
      </c>
      <c r="AJ2613" s="53">
        <v>6.5103</v>
      </c>
      <c r="AK2613" s="53">
        <v>5.3840000000000003</v>
      </c>
      <c r="AL2613" s="53">
        <v>7.4740000000000002</v>
      </c>
      <c r="AM2613" s="53">
        <v>0.65180000000000005</v>
      </c>
      <c r="AN2613" s="32"/>
      <c r="AO2613" s="56">
        <v>4.4203999999999999</v>
      </c>
      <c r="AP2613" s="32">
        <v>17.106100000000001</v>
      </c>
      <c r="AQ2613" s="32">
        <v>6.9999999999999999E-4</v>
      </c>
      <c r="AR2613" s="32">
        <v>17.106200000000001</v>
      </c>
      <c r="AS2613" s="32">
        <v>5.0000000000000001E-4</v>
      </c>
      <c r="AT2613" s="32"/>
      <c r="AU2613" s="32"/>
      <c r="AV2613" s="32">
        <v>29.322199999999999</v>
      </c>
      <c r="AW2613" s="32">
        <v>0</v>
      </c>
      <c r="AX2613" s="32">
        <v>2.3254000000000001</v>
      </c>
      <c r="AY2613">
        <v>45.62</v>
      </c>
      <c r="AZ2613">
        <v>2.3262</v>
      </c>
      <c r="BA2613">
        <v>45.62</v>
      </c>
      <c r="BB2613">
        <v>101.9</v>
      </c>
      <c r="BD2613" s="32"/>
      <c r="BE2613" s="32"/>
      <c r="BF2613" s="32"/>
      <c r="BG2613" s="32"/>
      <c r="BH2613" s="32"/>
      <c r="BI2613" s="34"/>
      <c r="BJ2613" s="34">
        <v>34</v>
      </c>
      <c r="BK2613" s="34">
        <v>83</v>
      </c>
      <c r="BL2613" s="34">
        <v>49</v>
      </c>
      <c r="BM2613">
        <v>0</v>
      </c>
      <c r="BN2613" t="s">
        <v>3487</v>
      </c>
      <c r="BO2613" t="s">
        <v>8427</v>
      </c>
      <c r="BP2613" t="b">
        <v>1</v>
      </c>
    </row>
    <row r="2614" spans="1:68" x14ac:dyDescent="0.25">
      <c r="A2614" s="30" t="str">
        <f t="shared" si="41"/>
        <v>2016027097</v>
      </c>
      <c r="B2614" t="s">
        <v>3371</v>
      </c>
      <c r="C2614">
        <v>97</v>
      </c>
      <c r="D2614" s="65" t="s">
        <v>8713</v>
      </c>
      <c r="E2614" t="s">
        <v>104</v>
      </c>
      <c r="F2614">
        <v>1</v>
      </c>
      <c r="G2614">
        <v>2016</v>
      </c>
      <c r="H2614">
        <v>2</v>
      </c>
      <c r="I2614" s="34">
        <v>132.9</v>
      </c>
      <c r="J2614">
        <v>129</v>
      </c>
      <c r="K2614" s="32">
        <v>45.491500000000002</v>
      </c>
      <c r="L2614" s="32">
        <v>-59.517699999999998</v>
      </c>
      <c r="M2614" s="31">
        <v>42636.19121527778</v>
      </c>
      <c r="N2614" s="33">
        <v>1.98</v>
      </c>
      <c r="O2614" s="33">
        <v>49.59</v>
      </c>
      <c r="P2614" s="32">
        <v>9.92</v>
      </c>
      <c r="Q2614" s="32">
        <v>2.6817000000000002</v>
      </c>
      <c r="R2614" s="32">
        <v>17.374700000000001</v>
      </c>
      <c r="S2614" s="32">
        <v>6.1883999999999997</v>
      </c>
      <c r="T2614" s="32">
        <v>9.9215999999999998</v>
      </c>
      <c r="U2614" s="32">
        <v>2.6819000000000002</v>
      </c>
      <c r="V2614" s="32">
        <v>17.374400000000001</v>
      </c>
      <c r="W2614" s="32">
        <v>6.1871</v>
      </c>
      <c r="X2614" s="73"/>
      <c r="Y2614" s="73"/>
      <c r="Z2614" s="73"/>
      <c r="AA2614" s="73"/>
      <c r="AB2614" s="32">
        <v>30.664200000000001</v>
      </c>
      <c r="AC2614" s="32">
        <v>29.256799999999998</v>
      </c>
      <c r="AD2614" s="32">
        <v>32.118000000000002</v>
      </c>
      <c r="AE2614" s="32">
        <v>1.1142000000000001</v>
      </c>
      <c r="AF2614" s="32">
        <v>6.5412999999999997</v>
      </c>
      <c r="AG2614" s="32">
        <v>5.6760000000000002</v>
      </c>
      <c r="AH2614" s="32">
        <v>7.3650000000000002</v>
      </c>
      <c r="AI2614" s="32">
        <v>0.67610000000000003</v>
      </c>
      <c r="AJ2614" s="53">
        <v>6.5057</v>
      </c>
      <c r="AK2614" s="53">
        <v>5.609</v>
      </c>
      <c r="AL2614" s="53">
        <v>7.39</v>
      </c>
      <c r="AM2614" s="53">
        <v>0.70389999999999997</v>
      </c>
      <c r="AN2614" s="32"/>
      <c r="AO2614" s="56">
        <v>4.5808</v>
      </c>
      <c r="AP2614" s="32">
        <v>17.3127</v>
      </c>
      <c r="AQ2614" s="32">
        <v>6.6900000000000001E-2</v>
      </c>
      <c r="AR2614" s="32">
        <v>17.3169</v>
      </c>
      <c r="AS2614" s="32">
        <v>6.2799999999999995E-2</v>
      </c>
      <c r="AT2614" s="32"/>
      <c r="AU2614" s="32"/>
      <c r="AV2614" s="32">
        <v>29.2685</v>
      </c>
      <c r="AW2614" s="32">
        <v>1.0200000000000001E-2</v>
      </c>
      <c r="AX2614" s="32">
        <v>2.5954000000000002</v>
      </c>
      <c r="AY2614">
        <v>50.58</v>
      </c>
      <c r="AZ2614">
        <v>2.5945</v>
      </c>
      <c r="BA2614">
        <v>50.58</v>
      </c>
      <c r="BB2614">
        <v>144.1</v>
      </c>
      <c r="BD2614" s="32"/>
      <c r="BE2614" s="32"/>
      <c r="BF2614" s="32"/>
      <c r="BG2614" s="32"/>
      <c r="BH2614" s="32">
        <v>2.5954000000000002</v>
      </c>
      <c r="BI2614" s="34">
        <v>51</v>
      </c>
      <c r="BJ2614" s="34">
        <v>35</v>
      </c>
      <c r="BK2614" s="34">
        <v>134</v>
      </c>
      <c r="BL2614" s="34">
        <v>99</v>
      </c>
      <c r="BM2614">
        <v>0</v>
      </c>
      <c r="BN2614" t="s">
        <v>3488</v>
      </c>
      <c r="BO2614" t="s">
        <v>8428</v>
      </c>
      <c r="BP2614" t="b">
        <v>1</v>
      </c>
    </row>
    <row r="2615" spans="1:68" x14ac:dyDescent="0.25">
      <c r="A2615" s="30" t="str">
        <f t="shared" si="41"/>
        <v>2016027100</v>
      </c>
      <c r="B2615" t="s">
        <v>3371</v>
      </c>
      <c r="C2615">
        <v>100</v>
      </c>
      <c r="D2615" s="65" t="s">
        <v>8839</v>
      </c>
      <c r="E2615" t="s">
        <v>105</v>
      </c>
      <c r="F2615">
        <v>1</v>
      </c>
      <c r="G2615">
        <v>2016</v>
      </c>
      <c r="H2615">
        <v>2</v>
      </c>
      <c r="I2615" s="34">
        <v>131.9</v>
      </c>
      <c r="J2615">
        <v>127</v>
      </c>
      <c r="K2615" s="32">
        <v>45.657499999999999</v>
      </c>
      <c r="L2615" s="32">
        <v>-59.702300000000001</v>
      </c>
      <c r="M2615" s="31">
        <v>42636.290451388886</v>
      </c>
      <c r="N2615" s="33">
        <v>2.98</v>
      </c>
      <c r="O2615" s="33">
        <v>49.59</v>
      </c>
      <c r="P2615" s="32">
        <v>12.4663</v>
      </c>
      <c r="Q2615" s="32">
        <v>3.5886999999999998</v>
      </c>
      <c r="R2615" s="32">
        <v>16.533000000000001</v>
      </c>
      <c r="S2615" s="32">
        <v>4.7351000000000001</v>
      </c>
      <c r="T2615" s="32">
        <v>12.467700000000001</v>
      </c>
      <c r="U2615" s="32">
        <v>3.5888</v>
      </c>
      <c r="V2615" s="32">
        <v>16.534199999999998</v>
      </c>
      <c r="W2615" s="32">
        <v>4.7327000000000004</v>
      </c>
      <c r="X2615" s="73"/>
      <c r="Y2615" s="73"/>
      <c r="Z2615" s="73"/>
      <c r="AA2615" s="73"/>
      <c r="AB2615" s="32">
        <v>30.1008</v>
      </c>
      <c r="AC2615" s="32">
        <v>29.0703</v>
      </c>
      <c r="AD2615" s="32">
        <v>31.6875</v>
      </c>
      <c r="AE2615" s="32">
        <v>0.92830000000000001</v>
      </c>
      <c r="AF2615" s="32">
        <v>6.2850000000000001</v>
      </c>
      <c r="AG2615" s="32">
        <v>5.6680000000000001</v>
      </c>
      <c r="AH2615" s="32">
        <v>7.3319999999999999</v>
      </c>
      <c r="AI2615" s="32">
        <v>0.57010000000000005</v>
      </c>
      <c r="AJ2615" s="53">
        <v>6.2411000000000003</v>
      </c>
      <c r="AK2615" s="53">
        <v>5.6070000000000002</v>
      </c>
      <c r="AL2615" s="53">
        <v>7.4089999999999998</v>
      </c>
      <c r="AM2615" s="53">
        <v>0.57230000000000003</v>
      </c>
      <c r="AN2615" s="32"/>
      <c r="AO2615" s="56">
        <v>4.0872000000000002</v>
      </c>
      <c r="AP2615" s="32">
        <v>16.520299999999999</v>
      </c>
      <c r="AQ2615" s="32">
        <v>3.3E-3</v>
      </c>
      <c r="AR2615" s="32">
        <v>16.520299999999999</v>
      </c>
      <c r="AS2615" s="32">
        <v>2.8999999999999998E-3</v>
      </c>
      <c r="AT2615" s="32"/>
      <c r="AU2615" s="32"/>
      <c r="AV2615" s="32">
        <v>29.071000000000002</v>
      </c>
      <c r="AW2615" s="32">
        <v>2.9999999999999997E-4</v>
      </c>
      <c r="AX2615" s="32">
        <v>2.1326000000000001</v>
      </c>
      <c r="AY2615">
        <v>83.3</v>
      </c>
      <c r="AZ2615">
        <v>2.1328</v>
      </c>
      <c r="BA2615">
        <v>83.3</v>
      </c>
      <c r="BB2615">
        <v>139.80000000000001</v>
      </c>
      <c r="BD2615" s="32"/>
      <c r="BE2615" s="32"/>
      <c r="BF2615" s="32"/>
      <c r="BG2615" s="32"/>
      <c r="BH2615" s="32">
        <v>2.1326000000000001</v>
      </c>
      <c r="BI2615" s="34">
        <v>84</v>
      </c>
      <c r="BJ2615" s="34">
        <v>48</v>
      </c>
      <c r="BK2615" s="34">
        <v>133</v>
      </c>
      <c r="BL2615" s="34">
        <v>85</v>
      </c>
      <c r="BM2615">
        <v>0</v>
      </c>
      <c r="BN2615" t="s">
        <v>3489</v>
      </c>
      <c r="BO2615" t="s">
        <v>8429</v>
      </c>
      <c r="BP2615" t="b">
        <v>1</v>
      </c>
    </row>
    <row r="2616" spans="1:68" x14ac:dyDescent="0.25">
      <c r="A2616" s="30" t="str">
        <f t="shared" si="41"/>
        <v>2016027102</v>
      </c>
      <c r="B2616" t="s">
        <v>3371</v>
      </c>
      <c r="C2616">
        <v>102</v>
      </c>
      <c r="D2616" s="65" t="s">
        <v>8765</v>
      </c>
      <c r="E2616" t="s">
        <v>106</v>
      </c>
      <c r="F2616">
        <v>1</v>
      </c>
      <c r="G2616">
        <v>2016</v>
      </c>
      <c r="H2616">
        <v>2</v>
      </c>
      <c r="I2616" s="34">
        <v>85.3</v>
      </c>
      <c r="J2616">
        <v>84</v>
      </c>
      <c r="K2616" s="32">
        <v>45.826300000000003</v>
      </c>
      <c r="L2616" s="32">
        <v>-59.850299999999997</v>
      </c>
      <c r="M2616" s="31">
        <v>42636.399085648147</v>
      </c>
      <c r="N2616" s="33">
        <v>1.98</v>
      </c>
      <c r="O2616" s="33">
        <v>49.58</v>
      </c>
      <c r="P2616" s="32">
        <v>13.7628</v>
      </c>
      <c r="Q2616" s="32">
        <v>6.1890000000000001</v>
      </c>
      <c r="R2616" s="32">
        <v>16.477900000000002</v>
      </c>
      <c r="S2616" s="32">
        <v>3.2054</v>
      </c>
      <c r="T2616" s="32">
        <v>13.765700000000001</v>
      </c>
      <c r="U2616" s="32">
        <v>6.1969000000000003</v>
      </c>
      <c r="V2616" s="32">
        <v>16.477699999999999</v>
      </c>
      <c r="W2616" s="32">
        <v>3.2025000000000001</v>
      </c>
      <c r="X2616" s="73"/>
      <c r="Y2616" s="73"/>
      <c r="Z2616" s="73"/>
      <c r="AA2616" s="73"/>
      <c r="AB2616" s="32">
        <v>29.8901</v>
      </c>
      <c r="AC2616" s="32">
        <v>29.255099999999999</v>
      </c>
      <c r="AD2616" s="32">
        <v>31.235499999999998</v>
      </c>
      <c r="AE2616" s="32">
        <v>0.6633</v>
      </c>
      <c r="AF2616" s="32">
        <v>5.9618000000000002</v>
      </c>
      <c r="AG2616" s="32">
        <v>5.7130000000000001</v>
      </c>
      <c r="AH2616" s="32">
        <v>6.6310000000000002</v>
      </c>
      <c r="AI2616" s="32">
        <v>0.2248</v>
      </c>
      <c r="AJ2616" s="53">
        <v>5.9200999999999997</v>
      </c>
      <c r="AK2616" s="53">
        <v>5.6459999999999999</v>
      </c>
      <c r="AL2616" s="53">
        <v>6.6520000000000001</v>
      </c>
      <c r="AM2616" s="53">
        <v>0.22639999999999999</v>
      </c>
      <c r="AN2616" s="32"/>
      <c r="AO2616" s="56">
        <v>3.3243</v>
      </c>
      <c r="AP2616" s="32">
        <v>16.470400000000001</v>
      </c>
      <c r="AQ2616" s="32">
        <v>8.0000000000000004E-4</v>
      </c>
      <c r="AR2616" s="32">
        <v>16.470600000000001</v>
      </c>
      <c r="AS2616" s="32">
        <v>8.9999999999999998E-4</v>
      </c>
      <c r="AT2616" s="32"/>
      <c r="AU2616" s="32"/>
      <c r="AV2616" s="32">
        <v>29.255700000000001</v>
      </c>
      <c r="AW2616" s="32">
        <v>5.0000000000000001E-4</v>
      </c>
      <c r="AX2616" s="32">
        <v>2.9188999999999998</v>
      </c>
      <c r="AY2616">
        <v>85.28</v>
      </c>
      <c r="AZ2616">
        <v>2.9188999999999998</v>
      </c>
      <c r="BA2616">
        <v>85.28</v>
      </c>
      <c r="BB2616">
        <v>84.7</v>
      </c>
      <c r="BC2616">
        <v>84.29</v>
      </c>
      <c r="BD2616" s="32">
        <v>2.9735999999999998</v>
      </c>
      <c r="BE2616" s="32">
        <v>2.9803999999999999</v>
      </c>
      <c r="BF2616" s="32"/>
      <c r="BG2616" s="32">
        <v>32.1967</v>
      </c>
      <c r="BH2616" s="32"/>
      <c r="BI2616" s="34"/>
      <c r="BJ2616" s="34">
        <v>66</v>
      </c>
      <c r="BK2616" s="34">
        <v>86</v>
      </c>
      <c r="BL2616" s="34">
        <v>20</v>
      </c>
      <c r="BM2616">
        <v>0</v>
      </c>
      <c r="BN2616" t="s">
        <v>3490</v>
      </c>
      <c r="BO2616" t="s">
        <v>8430</v>
      </c>
      <c r="BP2616" t="b">
        <v>1</v>
      </c>
    </row>
    <row r="2617" spans="1:68" x14ac:dyDescent="0.25">
      <c r="A2617" s="30" t="str">
        <f t="shared" si="41"/>
        <v>2016027114</v>
      </c>
      <c r="B2617" t="s">
        <v>3371</v>
      </c>
      <c r="C2617">
        <v>114</v>
      </c>
      <c r="D2617" s="65" t="s">
        <v>8909</v>
      </c>
      <c r="E2617" t="s">
        <v>212</v>
      </c>
      <c r="F2617">
        <v>0</v>
      </c>
      <c r="G2617">
        <v>2016</v>
      </c>
      <c r="H2617">
        <v>2</v>
      </c>
      <c r="I2617" s="34">
        <v>363.7</v>
      </c>
      <c r="J2617">
        <v>388</v>
      </c>
      <c r="K2617" s="32">
        <v>46.420200000000001</v>
      </c>
      <c r="L2617" s="32">
        <v>-58.880299999999998</v>
      </c>
      <c r="M2617" s="31">
        <v>42636.941192129627</v>
      </c>
      <c r="N2617" s="33">
        <v>2.98</v>
      </c>
      <c r="O2617" s="33">
        <v>49.58</v>
      </c>
      <c r="P2617" s="32">
        <v>13.9316</v>
      </c>
      <c r="Q2617" s="32">
        <v>13.5814</v>
      </c>
      <c r="R2617" s="32">
        <v>14.1008</v>
      </c>
      <c r="S2617" s="32">
        <v>0.1726</v>
      </c>
      <c r="T2617" s="32">
        <v>6.5663999999999998</v>
      </c>
      <c r="U2617" s="32">
        <v>1.976</v>
      </c>
      <c r="V2617" s="32">
        <v>14.088100000000001</v>
      </c>
      <c r="W2617" s="32">
        <v>4.6840999999999999</v>
      </c>
      <c r="X2617" s="73"/>
      <c r="Y2617" s="73"/>
      <c r="Z2617" s="73"/>
      <c r="AA2617" s="73"/>
      <c r="AB2617" s="32">
        <v>31.454699999999999</v>
      </c>
      <c r="AC2617" s="32">
        <v>30.222799999999999</v>
      </c>
      <c r="AD2617" s="32">
        <v>32.218299999999999</v>
      </c>
      <c r="AE2617" s="32">
        <v>0.69750000000000001</v>
      </c>
      <c r="AF2617" s="32"/>
      <c r="AG2617" s="32"/>
      <c r="AH2617" s="32"/>
      <c r="AI2617" s="32"/>
      <c r="AJ2617" s="53">
        <v>7.1238000000000001</v>
      </c>
      <c r="AK2617" s="53">
        <v>5.6159999999999997</v>
      </c>
      <c r="AL2617" s="53">
        <v>7.8440000000000003</v>
      </c>
      <c r="AM2617" s="53">
        <v>0.66669999999999996</v>
      </c>
      <c r="AN2617" s="32"/>
      <c r="AO2617" s="56">
        <v>3.2117</v>
      </c>
      <c r="AP2617" s="32">
        <v>14.052</v>
      </c>
      <c r="AQ2617" s="32">
        <v>6.9099999999999995E-2</v>
      </c>
      <c r="AR2617" s="32">
        <v>14.0783</v>
      </c>
      <c r="AS2617" s="32">
        <v>1.44E-2</v>
      </c>
      <c r="AT2617" s="32"/>
      <c r="AU2617" s="32"/>
      <c r="AV2617" s="32">
        <v>30.233699999999999</v>
      </c>
      <c r="AW2617" s="32">
        <v>1.52E-2</v>
      </c>
      <c r="AX2617" s="32">
        <v>1.9666999999999999</v>
      </c>
      <c r="AY2617">
        <v>74.37</v>
      </c>
      <c r="AZ2617">
        <v>1.9677</v>
      </c>
      <c r="BA2617">
        <v>74.37</v>
      </c>
      <c r="BB2617">
        <v>371</v>
      </c>
      <c r="BC2617">
        <v>363.65</v>
      </c>
      <c r="BD2617" s="32">
        <v>5.9695999999999998</v>
      </c>
      <c r="BE2617" s="32">
        <v>5.9653999999999998</v>
      </c>
      <c r="BF2617" s="32"/>
      <c r="BG2617" s="32">
        <v>34.8232</v>
      </c>
      <c r="BH2617" s="32">
        <v>1.9666999999999999</v>
      </c>
      <c r="BI2617" s="34">
        <v>75</v>
      </c>
      <c r="BJ2617" s="34">
        <v>61</v>
      </c>
      <c r="BK2617" s="34">
        <v>111</v>
      </c>
      <c r="BL2617" s="34">
        <v>50</v>
      </c>
      <c r="BM2617">
        <v>0</v>
      </c>
      <c r="BN2617" t="s">
        <v>3491</v>
      </c>
      <c r="BO2617" t="s">
        <v>8431</v>
      </c>
      <c r="BP2617" t="b">
        <v>1</v>
      </c>
    </row>
    <row r="2618" spans="1:68" x14ac:dyDescent="0.25">
      <c r="A2618" s="30" t="str">
        <f t="shared" si="41"/>
        <v>2016027117</v>
      </c>
      <c r="B2618" t="s">
        <v>3371</v>
      </c>
      <c r="C2618">
        <v>117</v>
      </c>
      <c r="D2618" s="65" t="s">
        <v>8767</v>
      </c>
      <c r="E2618" t="s">
        <v>213</v>
      </c>
      <c r="F2618">
        <v>0</v>
      </c>
      <c r="G2618">
        <v>2016</v>
      </c>
      <c r="H2618">
        <v>2</v>
      </c>
      <c r="I2618" s="34">
        <v>152.69999999999999</v>
      </c>
      <c r="J2618">
        <v>162</v>
      </c>
      <c r="K2618" s="32">
        <v>46.301200000000001</v>
      </c>
      <c r="L2618" s="32">
        <v>-59.061799999999998</v>
      </c>
      <c r="M2618" s="31">
        <v>42637.077800925923</v>
      </c>
      <c r="N2618" s="33">
        <v>2.98</v>
      </c>
      <c r="O2618" s="33">
        <v>49.58</v>
      </c>
      <c r="P2618" s="32">
        <v>5.32</v>
      </c>
      <c r="Q2618" s="32">
        <v>2.0855000000000001</v>
      </c>
      <c r="R2618" s="32">
        <v>15.0783</v>
      </c>
      <c r="S2618" s="32">
        <v>4.5723000000000003</v>
      </c>
      <c r="T2618" s="32">
        <v>5.3324999999999996</v>
      </c>
      <c r="U2618" s="32">
        <v>2.0472999999999999</v>
      </c>
      <c r="V2618" s="32">
        <v>15.1014</v>
      </c>
      <c r="W2618" s="32">
        <v>4.5895000000000001</v>
      </c>
      <c r="X2618" s="73"/>
      <c r="Y2618" s="73"/>
      <c r="Z2618" s="73"/>
      <c r="AA2618" s="73"/>
      <c r="AB2618" s="32">
        <v>31.206900000000001</v>
      </c>
      <c r="AC2618" s="32">
        <v>29.6478</v>
      </c>
      <c r="AD2618" s="32">
        <v>32.167999999999999</v>
      </c>
      <c r="AE2618" s="32">
        <v>0.80600000000000005</v>
      </c>
      <c r="AF2618" s="32"/>
      <c r="AG2618" s="32"/>
      <c r="AH2618" s="32"/>
      <c r="AI2618" s="32"/>
      <c r="AJ2618" s="53">
        <v>6.9733000000000001</v>
      </c>
      <c r="AK2618" s="53">
        <v>5.5629999999999997</v>
      </c>
      <c r="AL2618" s="53">
        <v>7.6710000000000003</v>
      </c>
      <c r="AM2618" s="53">
        <v>0.64859999999999995</v>
      </c>
      <c r="AN2618" s="32"/>
      <c r="AO2618" s="56">
        <v>3.8704999999999998</v>
      </c>
      <c r="AP2618" s="32">
        <v>14.9986</v>
      </c>
      <c r="AQ2618" s="32">
        <v>0.11269999999999999</v>
      </c>
      <c r="AR2618" s="32">
        <v>14.9376</v>
      </c>
      <c r="AS2618" s="32">
        <v>0.15049999999999999</v>
      </c>
      <c r="AT2618" s="32"/>
      <c r="AU2618" s="32"/>
      <c r="AV2618" s="32">
        <v>29.6981</v>
      </c>
      <c r="AW2618" s="32">
        <v>4.6699999999999998E-2</v>
      </c>
      <c r="AX2618" s="32">
        <v>1.7581</v>
      </c>
      <c r="AY2618">
        <v>65.45</v>
      </c>
      <c r="AZ2618">
        <v>1.7511000000000001</v>
      </c>
      <c r="BA2618">
        <v>65.45</v>
      </c>
      <c r="BB2618">
        <v>150</v>
      </c>
      <c r="BC2618">
        <v>149.69999999999999</v>
      </c>
      <c r="BD2618" s="32">
        <v>6.3967000000000001</v>
      </c>
      <c r="BE2618" s="32">
        <v>6.4016000000000002</v>
      </c>
      <c r="BF2618" s="32"/>
      <c r="BG2618" s="32">
        <v>34.354199999999999</v>
      </c>
      <c r="BH2618" s="32">
        <v>1.7581</v>
      </c>
      <c r="BI2618" s="34">
        <v>66</v>
      </c>
      <c r="BJ2618" s="34">
        <v>22</v>
      </c>
      <c r="BK2618" s="34">
        <v>113</v>
      </c>
      <c r="BL2618" s="34">
        <v>91</v>
      </c>
      <c r="BM2618">
        <v>0</v>
      </c>
      <c r="BN2618" t="s">
        <v>3492</v>
      </c>
      <c r="BO2618" t="s">
        <v>8432</v>
      </c>
      <c r="BP2618" t="b">
        <v>1</v>
      </c>
    </row>
    <row r="2619" spans="1:68" x14ac:dyDescent="0.25">
      <c r="A2619" s="30" t="str">
        <f t="shared" si="41"/>
        <v>2016027119</v>
      </c>
      <c r="B2619" t="s">
        <v>3371</v>
      </c>
      <c r="C2619">
        <v>119</v>
      </c>
      <c r="D2619" s="65" t="s">
        <v>8842</v>
      </c>
      <c r="E2619" t="s">
        <v>214</v>
      </c>
      <c r="F2619">
        <v>0</v>
      </c>
      <c r="G2619">
        <v>2016</v>
      </c>
      <c r="H2619">
        <v>2</v>
      </c>
      <c r="I2619" s="34">
        <v>84.3</v>
      </c>
      <c r="J2619">
        <v>86</v>
      </c>
      <c r="K2619" s="32">
        <v>46.216299999999997</v>
      </c>
      <c r="L2619" s="32">
        <v>-59.194000000000003</v>
      </c>
      <c r="M2619" s="31">
        <v>42637.148506944446</v>
      </c>
      <c r="N2619" s="33">
        <v>2.98</v>
      </c>
      <c r="O2619" s="33">
        <v>49.58</v>
      </c>
      <c r="P2619" s="32"/>
      <c r="Q2619" s="32"/>
      <c r="R2619" s="32"/>
      <c r="S2619" s="32"/>
      <c r="T2619" s="32">
        <v>5.4020999999999999</v>
      </c>
      <c r="U2619" s="32">
        <v>1.9584999999999999</v>
      </c>
      <c r="V2619" s="32">
        <v>14.7751</v>
      </c>
      <c r="W2619" s="32">
        <v>4.7770000000000001</v>
      </c>
      <c r="X2619" s="73"/>
      <c r="Y2619" s="73"/>
      <c r="Z2619" s="73"/>
      <c r="AA2619" s="73"/>
      <c r="AB2619" s="32">
        <v>31.3445</v>
      </c>
      <c r="AC2619" s="32">
        <v>29.8154</v>
      </c>
      <c r="AD2619" s="32">
        <v>32.330300000000001</v>
      </c>
      <c r="AE2619" s="32">
        <v>0.85660000000000003</v>
      </c>
      <c r="AF2619" s="32"/>
      <c r="AG2619" s="32"/>
      <c r="AH2619" s="32"/>
      <c r="AI2619" s="32"/>
      <c r="AJ2619" s="53">
        <v>6.8723999999999998</v>
      </c>
      <c r="AK2619" s="53">
        <v>5.5380000000000003</v>
      </c>
      <c r="AL2619" s="53">
        <v>7.4349999999999996</v>
      </c>
      <c r="AM2619" s="53">
        <v>0.61599999999999999</v>
      </c>
      <c r="AN2619" s="32"/>
      <c r="AO2619" s="56">
        <v>3.7913999999999999</v>
      </c>
      <c r="AP2619" s="32"/>
      <c r="AQ2619" s="32"/>
      <c r="AR2619" s="32">
        <v>14.769600000000001</v>
      </c>
      <c r="AS2619" s="32">
        <v>5.0000000000000001E-3</v>
      </c>
      <c r="AT2619" s="32"/>
      <c r="AU2619" s="32"/>
      <c r="AV2619" s="32">
        <v>29.8169</v>
      </c>
      <c r="AW2619" s="32">
        <v>1.2999999999999999E-3</v>
      </c>
      <c r="AZ2619">
        <v>1.9584999999999999</v>
      </c>
      <c r="BA2619">
        <v>44.62</v>
      </c>
      <c r="BB2619">
        <v>88</v>
      </c>
      <c r="BC2619">
        <v>84.28</v>
      </c>
      <c r="BD2619" s="32"/>
      <c r="BE2619" s="32">
        <v>2.7545000000000002</v>
      </c>
      <c r="BF2619" s="32"/>
      <c r="BG2619" s="32">
        <v>32.8765</v>
      </c>
      <c r="BH2619" s="32">
        <v>1.9584999999999999</v>
      </c>
      <c r="BI2619" s="34">
        <v>45</v>
      </c>
      <c r="BJ2619" s="34">
        <v>20</v>
      </c>
      <c r="BK2619" s="34">
        <v>86</v>
      </c>
      <c r="BL2619" s="34">
        <v>66</v>
      </c>
      <c r="BM2619">
        <v>1</v>
      </c>
      <c r="BN2619" t="s">
        <v>3493</v>
      </c>
      <c r="BO2619" t="s">
        <v>8433</v>
      </c>
      <c r="BP2619" t="b">
        <v>1</v>
      </c>
    </row>
    <row r="2620" spans="1:68" x14ac:dyDescent="0.25">
      <c r="A2620" s="30" t="str">
        <f t="shared" si="41"/>
        <v>2016027121</v>
      </c>
      <c r="B2620" t="s">
        <v>3371</v>
      </c>
      <c r="C2620">
        <v>121</v>
      </c>
      <c r="D2620" s="65" t="s">
        <v>8895</v>
      </c>
      <c r="E2620" t="s">
        <v>215</v>
      </c>
      <c r="F2620">
        <v>0</v>
      </c>
      <c r="G2620">
        <v>2016</v>
      </c>
      <c r="H2620">
        <v>2</v>
      </c>
      <c r="I2620" s="34">
        <v>57.5</v>
      </c>
      <c r="J2620">
        <v>60</v>
      </c>
      <c r="K2620" s="32">
        <v>46.101999999999997</v>
      </c>
      <c r="L2620" s="32">
        <v>-59.3673</v>
      </c>
      <c r="M2620" s="31">
        <v>42637.2422337963</v>
      </c>
      <c r="N2620" s="33">
        <v>1.98</v>
      </c>
      <c r="O2620" s="33">
        <v>49.58</v>
      </c>
      <c r="P2620" s="32">
        <v>7.3539000000000003</v>
      </c>
      <c r="Q2620" s="32">
        <v>1.9198999999999999</v>
      </c>
      <c r="R2620" s="32">
        <v>15.4399</v>
      </c>
      <c r="S2620" s="32">
        <v>5.5099</v>
      </c>
      <c r="T2620" s="32">
        <v>7.3388999999999998</v>
      </c>
      <c r="U2620" s="32">
        <v>1.919</v>
      </c>
      <c r="V2620" s="32">
        <v>15.4391</v>
      </c>
      <c r="W2620" s="32">
        <v>5.5119999999999996</v>
      </c>
      <c r="X2620" s="73"/>
      <c r="Y2620" s="73"/>
      <c r="Z2620" s="73"/>
      <c r="AA2620" s="73"/>
      <c r="AB2620" s="32">
        <v>30.9528</v>
      </c>
      <c r="AC2620" s="32">
        <v>29.171900000000001</v>
      </c>
      <c r="AD2620" s="32">
        <v>32.044600000000003</v>
      </c>
      <c r="AE2620" s="32">
        <v>0.90890000000000004</v>
      </c>
      <c r="AF2620" s="32">
        <v>6.7407000000000004</v>
      </c>
      <c r="AG2620" s="32">
        <v>5.9180000000000001</v>
      </c>
      <c r="AH2620" s="32">
        <v>7.3680000000000003</v>
      </c>
      <c r="AI2620" s="32">
        <v>0.49780000000000002</v>
      </c>
      <c r="AJ2620" s="53">
        <v>6.6936</v>
      </c>
      <c r="AK2620" s="53">
        <v>5.7539999999999996</v>
      </c>
      <c r="AL2620" s="53">
        <v>7.3920000000000003</v>
      </c>
      <c r="AM2620" s="53">
        <v>0.53710000000000002</v>
      </c>
      <c r="AN2620" s="32"/>
      <c r="AO2620" s="56">
        <v>3.9491000000000001</v>
      </c>
      <c r="AP2620" s="32">
        <v>15.321400000000001</v>
      </c>
      <c r="AQ2620" s="32">
        <v>0.20119999999999999</v>
      </c>
      <c r="AR2620" s="32">
        <v>15.3224</v>
      </c>
      <c r="AS2620" s="32">
        <v>0.19109999999999999</v>
      </c>
      <c r="AT2620" s="32"/>
      <c r="AU2620" s="32"/>
      <c r="AV2620" s="32">
        <v>29.243400000000001</v>
      </c>
      <c r="AW2620" s="32">
        <v>0.11260000000000001</v>
      </c>
      <c r="AX2620" s="32">
        <v>1.9198999999999999</v>
      </c>
      <c r="AY2620">
        <v>48.59</v>
      </c>
      <c r="AZ2620">
        <v>1.919</v>
      </c>
      <c r="BA2620">
        <v>48.59</v>
      </c>
      <c r="BB2620">
        <v>62</v>
      </c>
      <c r="BC2620">
        <v>57.52</v>
      </c>
      <c r="BD2620" s="32">
        <v>1.9246000000000001</v>
      </c>
      <c r="BE2620" s="32">
        <v>1.9394</v>
      </c>
      <c r="BF2620" s="32"/>
      <c r="BG2620" s="32">
        <v>32.038400000000003</v>
      </c>
      <c r="BH2620" s="32"/>
      <c r="BI2620" s="34"/>
      <c r="BJ2620" s="34">
        <v>28</v>
      </c>
      <c r="BK2620" s="34">
        <v>60</v>
      </c>
      <c r="BL2620" s="34">
        <v>32</v>
      </c>
      <c r="BM2620">
        <v>1</v>
      </c>
      <c r="BN2620" t="s">
        <v>3494</v>
      </c>
      <c r="BO2620" t="s">
        <v>8434</v>
      </c>
      <c r="BP2620" t="b">
        <v>1</v>
      </c>
    </row>
    <row r="2621" spans="1:68" x14ac:dyDescent="0.25">
      <c r="A2621" s="30" t="str">
        <f t="shared" si="41"/>
        <v>2016027123</v>
      </c>
      <c r="B2621" t="s">
        <v>3371</v>
      </c>
      <c r="C2621">
        <v>123</v>
      </c>
      <c r="D2621" s="65" t="s">
        <v>8755</v>
      </c>
      <c r="E2621" t="s">
        <v>216</v>
      </c>
      <c r="F2621">
        <v>0</v>
      </c>
      <c r="G2621">
        <v>2016</v>
      </c>
      <c r="H2621">
        <v>2</v>
      </c>
      <c r="I2621" s="34">
        <v>53.5</v>
      </c>
      <c r="J2621">
        <v>54</v>
      </c>
      <c r="K2621" s="32">
        <v>45.996000000000002</v>
      </c>
      <c r="L2621" s="32">
        <v>-59.535299999999999</v>
      </c>
      <c r="M2621" s="31">
        <v>42637.304386574076</v>
      </c>
      <c r="N2621" s="33">
        <v>1.98</v>
      </c>
      <c r="O2621" s="33">
        <v>49.58</v>
      </c>
      <c r="P2621" s="32">
        <v>12.4564</v>
      </c>
      <c r="Q2621" s="32">
        <v>6.1477000000000004</v>
      </c>
      <c r="R2621" s="32">
        <v>15.670400000000001</v>
      </c>
      <c r="S2621" s="32">
        <v>2.9142000000000001</v>
      </c>
      <c r="T2621" s="32">
        <v>12.4582</v>
      </c>
      <c r="U2621" s="32">
        <v>6.1407999999999996</v>
      </c>
      <c r="V2621" s="32">
        <v>15.669700000000001</v>
      </c>
      <c r="W2621" s="32">
        <v>2.91</v>
      </c>
      <c r="X2621" s="73"/>
      <c r="Y2621" s="73"/>
      <c r="Z2621" s="73"/>
      <c r="AA2621" s="73"/>
      <c r="AB2621" s="32">
        <v>30.167400000000001</v>
      </c>
      <c r="AC2621" s="32">
        <v>28.970199999999998</v>
      </c>
      <c r="AD2621" s="32">
        <v>31.416399999999999</v>
      </c>
      <c r="AE2621" s="32">
        <v>0.95009999999999994</v>
      </c>
      <c r="AF2621" s="32">
        <v>6.0841000000000003</v>
      </c>
      <c r="AG2621" s="32">
        <v>5.6959999999999997</v>
      </c>
      <c r="AH2621" s="32">
        <v>6.6219999999999999</v>
      </c>
      <c r="AI2621" s="32">
        <v>0.25590000000000002</v>
      </c>
      <c r="AJ2621" s="53">
        <v>6.0770999999999997</v>
      </c>
      <c r="AK2621" s="53">
        <v>5.6760000000000002</v>
      </c>
      <c r="AL2621" s="53">
        <v>6.7169999999999996</v>
      </c>
      <c r="AM2621" s="53">
        <v>0.26860000000000001</v>
      </c>
      <c r="AN2621" s="32"/>
      <c r="AO2621" s="56">
        <v>3.5158</v>
      </c>
      <c r="AP2621" s="32">
        <v>15.6675</v>
      </c>
      <c r="AQ2621" s="32">
        <v>2.8999999999999998E-3</v>
      </c>
      <c r="AR2621" s="32">
        <v>15.6669</v>
      </c>
      <c r="AS2621" s="32">
        <v>2.5999999999999999E-3</v>
      </c>
      <c r="AT2621" s="32"/>
      <c r="AU2621" s="32"/>
      <c r="AV2621" s="32">
        <v>28.972300000000001</v>
      </c>
      <c r="AW2621" s="32">
        <v>1.6000000000000001E-3</v>
      </c>
      <c r="AX2621" s="32">
        <v>5.8139000000000003</v>
      </c>
      <c r="AY2621">
        <v>53.55</v>
      </c>
      <c r="AZ2621">
        <v>5.8143000000000002</v>
      </c>
      <c r="BA2621">
        <v>53.55</v>
      </c>
      <c r="BB2621">
        <v>60</v>
      </c>
      <c r="BC2621">
        <v>53.55</v>
      </c>
      <c r="BD2621" s="32">
        <v>5.8139000000000003</v>
      </c>
      <c r="BE2621" s="32">
        <v>5.8143000000000002</v>
      </c>
      <c r="BF2621" s="32"/>
      <c r="BG2621" s="32">
        <v>31.4345</v>
      </c>
      <c r="BH2621" s="32"/>
      <c r="BI2621" s="34"/>
      <c r="BJ2621" s="34"/>
      <c r="BK2621" s="34"/>
      <c r="BL2621" s="34"/>
      <c r="BM2621">
        <v>-1</v>
      </c>
      <c r="BN2621" t="s">
        <v>3495</v>
      </c>
      <c r="BO2621" t="s">
        <v>8435</v>
      </c>
      <c r="BP2621" t="b">
        <v>1</v>
      </c>
    </row>
    <row r="2622" spans="1:68" x14ac:dyDescent="0.25">
      <c r="A2622" s="30" t="str">
        <f t="shared" si="41"/>
        <v>2016027134</v>
      </c>
      <c r="B2622" t="s">
        <v>3371</v>
      </c>
      <c r="C2622">
        <v>134</v>
      </c>
      <c r="D2622" s="65" t="s">
        <v>8874</v>
      </c>
      <c r="E2622" t="s">
        <v>111</v>
      </c>
      <c r="F2622">
        <v>1</v>
      </c>
      <c r="G2622">
        <v>2016</v>
      </c>
      <c r="H2622">
        <v>2</v>
      </c>
      <c r="I2622" s="34">
        <v>71.400000000000006</v>
      </c>
      <c r="J2622">
        <v>80</v>
      </c>
      <c r="K2622" s="32">
        <v>46.956000000000003</v>
      </c>
      <c r="L2622" s="32">
        <v>-60.211799999999997</v>
      </c>
      <c r="M2622" s="31">
        <v>42638.923275462963</v>
      </c>
      <c r="N2622" s="33">
        <v>3.97</v>
      </c>
      <c r="O2622" s="33">
        <v>49.58</v>
      </c>
      <c r="P2622" s="32">
        <v>12.1792</v>
      </c>
      <c r="Q2622" s="32">
        <v>1.7538</v>
      </c>
      <c r="R2622" s="32">
        <v>16.1965</v>
      </c>
      <c r="S2622" s="32">
        <v>5.6631</v>
      </c>
      <c r="T2622" s="32">
        <v>12.175800000000001</v>
      </c>
      <c r="U2622" s="32">
        <v>1.7512000000000001</v>
      </c>
      <c r="V2622" s="32">
        <v>16.197199999999999</v>
      </c>
      <c r="W2622" s="32">
        <v>5.6656000000000004</v>
      </c>
      <c r="X2622" s="73"/>
      <c r="Y2622" s="73"/>
      <c r="Z2622" s="73"/>
      <c r="AA2622" s="73"/>
      <c r="AB2622" s="32">
        <v>29.262899999999998</v>
      </c>
      <c r="AC2622" s="32">
        <v>28.499199999999998</v>
      </c>
      <c r="AD2622" s="32">
        <v>31.2561</v>
      </c>
      <c r="AE2622" s="32">
        <v>0.97819999999999996</v>
      </c>
      <c r="AF2622" s="32">
        <v>5.9749999999999996</v>
      </c>
      <c r="AG2622" s="32">
        <v>5.32</v>
      </c>
      <c r="AH2622" s="32">
        <v>6.7649999999999997</v>
      </c>
      <c r="AI2622" s="32">
        <v>0.4461</v>
      </c>
      <c r="AJ2622" s="53">
        <v>5.907</v>
      </c>
      <c r="AK2622" s="53">
        <v>4.8929999999999998</v>
      </c>
      <c r="AL2622" s="53">
        <v>6.7889999999999997</v>
      </c>
      <c r="AM2622" s="53">
        <v>0.49349999999999999</v>
      </c>
      <c r="AN2622" s="32"/>
      <c r="AO2622" s="56">
        <v>4.2720000000000002</v>
      </c>
      <c r="AP2622" s="32">
        <v>16.1906</v>
      </c>
      <c r="AQ2622" s="32">
        <v>5.0000000000000001E-4</v>
      </c>
      <c r="AR2622" s="32">
        <v>16.190999999999999</v>
      </c>
      <c r="AS2622" s="32">
        <v>1.6000000000000001E-3</v>
      </c>
      <c r="AT2622" s="32"/>
      <c r="AU2622" s="32"/>
      <c r="AV2622" s="32">
        <v>28.504799999999999</v>
      </c>
      <c r="AW2622" s="32">
        <v>5.9999999999999995E-4</v>
      </c>
      <c r="AX2622" s="32">
        <v>1.4079999999999999</v>
      </c>
      <c r="AY2622">
        <v>54.54</v>
      </c>
      <c r="AZ2622">
        <v>1.409</v>
      </c>
      <c r="BA2622">
        <v>54.54</v>
      </c>
      <c r="BB2622">
        <v>78.2</v>
      </c>
      <c r="BD2622" s="32"/>
      <c r="BE2622" s="32"/>
      <c r="BF2622" s="32"/>
      <c r="BG2622" s="32"/>
      <c r="BH2622" s="32">
        <v>1.4079999999999999</v>
      </c>
      <c r="BI2622" s="34">
        <v>55</v>
      </c>
      <c r="BJ2622" s="34">
        <v>41</v>
      </c>
      <c r="BK2622" s="34">
        <v>72</v>
      </c>
      <c r="BL2622" s="34">
        <v>31</v>
      </c>
      <c r="BM2622">
        <v>0</v>
      </c>
      <c r="BN2622" t="s">
        <v>3496</v>
      </c>
      <c r="BO2622" t="s">
        <v>8436</v>
      </c>
      <c r="BP2622" t="b">
        <v>1</v>
      </c>
    </row>
    <row r="2623" spans="1:68" x14ac:dyDescent="0.25">
      <c r="A2623" s="30" t="str">
        <f t="shared" si="41"/>
        <v>2016027137</v>
      </c>
      <c r="B2623" t="s">
        <v>3371</v>
      </c>
      <c r="C2623">
        <v>137</v>
      </c>
      <c r="D2623" s="65" t="s">
        <v>8801</v>
      </c>
      <c r="E2623" t="s">
        <v>83</v>
      </c>
      <c r="F2623">
        <v>1</v>
      </c>
      <c r="G2623">
        <v>2016</v>
      </c>
      <c r="H2623">
        <v>2</v>
      </c>
      <c r="I2623" s="34">
        <v>177.4</v>
      </c>
      <c r="J2623">
        <v>190</v>
      </c>
      <c r="K2623" s="32">
        <v>47.019199999999998</v>
      </c>
      <c r="L2623" s="32">
        <v>-60.094200000000001</v>
      </c>
      <c r="M2623" s="31">
        <v>42639.002245370371</v>
      </c>
      <c r="N2623" s="33">
        <v>2.98</v>
      </c>
      <c r="O2623" s="33">
        <v>49.58</v>
      </c>
      <c r="P2623" s="32">
        <v>10.4093</v>
      </c>
      <c r="Q2623" s="32">
        <v>1.3537999999999999</v>
      </c>
      <c r="R2623" s="32">
        <v>15.9139</v>
      </c>
      <c r="S2623" s="32">
        <v>6.1809000000000003</v>
      </c>
      <c r="T2623" s="32">
        <v>10.441800000000001</v>
      </c>
      <c r="U2623" s="32">
        <v>1.3581000000000001</v>
      </c>
      <c r="V2623" s="32">
        <v>15.9139</v>
      </c>
      <c r="W2623" s="32">
        <v>6.1669999999999998</v>
      </c>
      <c r="X2623" s="73"/>
      <c r="Y2623" s="73"/>
      <c r="Z2623" s="73"/>
      <c r="AA2623" s="73"/>
      <c r="AB2623" s="32">
        <v>29.783799999999999</v>
      </c>
      <c r="AC2623" s="32">
        <v>28.706800000000001</v>
      </c>
      <c r="AD2623" s="32">
        <v>31.674099999999999</v>
      </c>
      <c r="AE2623" s="32">
        <v>1.0631999999999999</v>
      </c>
      <c r="AF2623" s="32">
        <v>6.0359999999999996</v>
      </c>
      <c r="AG2623" s="32">
        <v>5.1849999999999996</v>
      </c>
      <c r="AH2623" s="32">
        <v>6.891</v>
      </c>
      <c r="AI2623" s="32">
        <v>0.49969999999999998</v>
      </c>
      <c r="AJ2623" s="53">
        <v>5.9951999999999996</v>
      </c>
      <c r="AK2623" s="53">
        <v>4.8529999999999998</v>
      </c>
      <c r="AL2623" s="53">
        <v>6.867</v>
      </c>
      <c r="AM2623" s="53">
        <v>0.5353</v>
      </c>
      <c r="AN2623" s="32"/>
      <c r="AO2623" s="56">
        <v>4.4120999999999997</v>
      </c>
      <c r="AP2623" s="32">
        <v>15.901</v>
      </c>
      <c r="AQ2623" s="32">
        <v>6.1000000000000004E-3</v>
      </c>
      <c r="AR2623" s="32">
        <v>15.900600000000001</v>
      </c>
      <c r="AS2623" s="32">
        <v>6.7000000000000002E-3</v>
      </c>
      <c r="AT2623" s="32"/>
      <c r="AU2623" s="32"/>
      <c r="AV2623" s="32">
        <v>28.707799999999999</v>
      </c>
      <c r="AW2623" s="32">
        <v>8.9999999999999998E-4</v>
      </c>
      <c r="AX2623" s="32">
        <v>1.3537999999999999</v>
      </c>
      <c r="AY2623">
        <v>47.6</v>
      </c>
      <c r="AZ2623">
        <v>1.3581000000000001</v>
      </c>
      <c r="BA2623">
        <v>48.59</v>
      </c>
      <c r="BB2623">
        <v>190.2</v>
      </c>
      <c r="BD2623" s="32"/>
      <c r="BE2623" s="32"/>
      <c r="BF2623" s="32"/>
      <c r="BG2623" s="32"/>
      <c r="BH2623" s="32">
        <v>1.3537999999999999</v>
      </c>
      <c r="BI2623" s="34">
        <v>48</v>
      </c>
      <c r="BJ2623" s="34">
        <v>37</v>
      </c>
      <c r="BK2623" s="34">
        <v>134</v>
      </c>
      <c r="BL2623" s="34">
        <v>97</v>
      </c>
      <c r="BM2623">
        <v>0</v>
      </c>
      <c r="BN2623" t="s">
        <v>3497</v>
      </c>
      <c r="BO2623" t="s">
        <v>8437</v>
      </c>
      <c r="BP2623" t="b">
        <v>1</v>
      </c>
    </row>
    <row r="2624" spans="1:68" x14ac:dyDescent="0.25">
      <c r="A2624" s="30" t="str">
        <f t="shared" si="41"/>
        <v>2016027140</v>
      </c>
      <c r="B2624" t="s">
        <v>3371</v>
      </c>
      <c r="C2624">
        <v>140</v>
      </c>
      <c r="D2624" s="65" t="s">
        <v>8900</v>
      </c>
      <c r="E2624" t="s">
        <v>110</v>
      </c>
      <c r="F2624">
        <v>1</v>
      </c>
      <c r="G2624">
        <v>2016</v>
      </c>
      <c r="H2624">
        <v>2</v>
      </c>
      <c r="I2624" s="34">
        <v>326</v>
      </c>
      <c r="J2624">
        <v>332</v>
      </c>
      <c r="K2624" s="32">
        <v>47.100999999999999</v>
      </c>
      <c r="L2624" s="32">
        <v>-59.992199999999997</v>
      </c>
      <c r="M2624" s="31">
        <v>42639.125879629632</v>
      </c>
      <c r="N2624" s="33">
        <v>2.98</v>
      </c>
      <c r="O2624" s="33">
        <v>49.58</v>
      </c>
      <c r="P2624" s="32">
        <v>7.9059999999999997</v>
      </c>
      <c r="Q2624" s="32">
        <v>1.8983000000000001</v>
      </c>
      <c r="R2624" s="32">
        <v>14.097799999999999</v>
      </c>
      <c r="S2624" s="32">
        <v>5.0106999999999999</v>
      </c>
      <c r="T2624" s="32">
        <v>7.9161000000000001</v>
      </c>
      <c r="U2624" s="32">
        <v>1.9033</v>
      </c>
      <c r="V2624" s="32">
        <v>14.0967</v>
      </c>
      <c r="W2624" s="32">
        <v>4.9996</v>
      </c>
      <c r="X2624" s="73"/>
      <c r="Y2624" s="73"/>
      <c r="Z2624" s="73"/>
      <c r="AA2624" s="73"/>
      <c r="AB2624" s="32">
        <v>30.816099999999999</v>
      </c>
      <c r="AC2624" s="32">
        <v>29.771999999999998</v>
      </c>
      <c r="AD2624" s="32">
        <v>31.951699999999999</v>
      </c>
      <c r="AE2624" s="32">
        <v>0.77759999999999996</v>
      </c>
      <c r="AF2624" s="32">
        <v>6.6205999999999996</v>
      </c>
      <c r="AG2624" s="32">
        <v>5.6669999999999998</v>
      </c>
      <c r="AH2624" s="32">
        <v>7.3769999999999998</v>
      </c>
      <c r="AI2624" s="32">
        <v>0.57720000000000005</v>
      </c>
      <c r="AJ2624" s="53">
        <v>6.6013000000000002</v>
      </c>
      <c r="AK2624" s="53">
        <v>5.38</v>
      </c>
      <c r="AL2624" s="53">
        <v>7.4969999999999999</v>
      </c>
      <c r="AM2624" s="53">
        <v>0.62590000000000001</v>
      </c>
      <c r="AN2624" s="32"/>
      <c r="AO2624" s="56">
        <v>3.4024000000000001</v>
      </c>
      <c r="AP2624" s="32">
        <v>14.091699999999999</v>
      </c>
      <c r="AQ2624" s="32">
        <v>1.4E-3</v>
      </c>
      <c r="AR2624" s="32">
        <v>14.092000000000001</v>
      </c>
      <c r="AS2624" s="32">
        <v>1.4E-3</v>
      </c>
      <c r="AT2624" s="32"/>
      <c r="AU2624" s="32"/>
      <c r="AV2624" s="32">
        <v>29.772400000000001</v>
      </c>
      <c r="AW2624" s="32">
        <v>2.9999999999999997E-4</v>
      </c>
      <c r="AX2624" s="32">
        <v>1.7601</v>
      </c>
      <c r="AY2624">
        <v>51.56</v>
      </c>
      <c r="AZ2624">
        <v>1.7611000000000001</v>
      </c>
      <c r="BA2624">
        <v>51.56</v>
      </c>
      <c r="BB2624">
        <v>321</v>
      </c>
      <c r="BC2624">
        <v>321.06</v>
      </c>
      <c r="BD2624" s="32">
        <v>6.2202000000000002</v>
      </c>
      <c r="BE2624" s="32">
        <v>6.2218999999999998</v>
      </c>
      <c r="BF2624" s="32"/>
      <c r="BG2624" s="32">
        <v>34.810899999999997</v>
      </c>
      <c r="BH2624" s="32">
        <v>1.7601</v>
      </c>
      <c r="BI2624" s="34">
        <v>52</v>
      </c>
      <c r="BJ2624" s="34">
        <v>26</v>
      </c>
      <c r="BK2624" s="34">
        <v>118</v>
      </c>
      <c r="BL2624" s="34">
        <v>85</v>
      </c>
      <c r="BM2624">
        <v>0</v>
      </c>
      <c r="BN2624" t="s">
        <v>3498</v>
      </c>
      <c r="BO2624" t="s">
        <v>8438</v>
      </c>
      <c r="BP2624" t="b">
        <v>1</v>
      </c>
    </row>
    <row r="2625" spans="1:68" x14ac:dyDescent="0.25">
      <c r="A2625" s="30" t="str">
        <f t="shared" si="41"/>
        <v>2016027142</v>
      </c>
      <c r="B2625" t="s">
        <v>3371</v>
      </c>
      <c r="C2625">
        <v>142</v>
      </c>
      <c r="D2625" s="65" t="s">
        <v>8896</v>
      </c>
      <c r="E2625" t="s">
        <v>109</v>
      </c>
      <c r="F2625">
        <v>1</v>
      </c>
      <c r="G2625">
        <v>2016</v>
      </c>
      <c r="H2625">
        <v>2</v>
      </c>
      <c r="I2625" s="34">
        <v>457.6</v>
      </c>
      <c r="J2625">
        <v>480</v>
      </c>
      <c r="K2625" s="32">
        <v>47.271000000000001</v>
      </c>
      <c r="L2625" s="32">
        <v>-59.783700000000003</v>
      </c>
      <c r="M2625" s="31">
        <v>42639.244710648149</v>
      </c>
      <c r="N2625" s="33">
        <v>0.99</v>
      </c>
      <c r="O2625" s="33">
        <v>49.58</v>
      </c>
      <c r="P2625" s="32">
        <v>5.4111000000000002</v>
      </c>
      <c r="Q2625" s="32">
        <v>2.2219000000000002</v>
      </c>
      <c r="R2625" s="32">
        <v>9.8606999999999996</v>
      </c>
      <c r="S2625" s="32">
        <v>3.0442999999999998</v>
      </c>
      <c r="T2625" s="32">
        <v>5.4143999999999997</v>
      </c>
      <c r="U2625" s="32">
        <v>2.222</v>
      </c>
      <c r="V2625" s="32">
        <v>9.8643999999999998</v>
      </c>
      <c r="W2625" s="32">
        <v>3.0421999999999998</v>
      </c>
      <c r="X2625" s="73"/>
      <c r="Y2625" s="73"/>
      <c r="Z2625" s="73"/>
      <c r="AA2625" s="73"/>
      <c r="AB2625" s="32">
        <v>31.947399999999998</v>
      </c>
      <c r="AC2625" s="32">
        <v>31.528400000000001</v>
      </c>
      <c r="AD2625" s="32">
        <v>32.345399999999998</v>
      </c>
      <c r="AE2625" s="32">
        <v>0.30399999999999999</v>
      </c>
      <c r="AF2625" s="32">
        <v>7.1299000000000001</v>
      </c>
      <c r="AG2625" s="32">
        <v>6.7190000000000003</v>
      </c>
      <c r="AH2625" s="32">
        <v>7.4420000000000002</v>
      </c>
      <c r="AI2625" s="32">
        <v>0.23350000000000001</v>
      </c>
      <c r="AJ2625" s="53">
        <v>7.1233000000000004</v>
      </c>
      <c r="AK2625" s="53">
        <v>6.6619999999999999</v>
      </c>
      <c r="AL2625" s="53">
        <v>7.4480000000000004</v>
      </c>
      <c r="AM2625" s="53">
        <v>0.24310000000000001</v>
      </c>
      <c r="AN2625" s="32"/>
      <c r="AO2625" s="56">
        <v>1.5550999999999999</v>
      </c>
      <c r="AP2625" s="32">
        <v>9.8452999999999999</v>
      </c>
      <c r="AQ2625" s="32">
        <v>1.6400000000000001E-2</v>
      </c>
      <c r="AR2625" s="32">
        <v>9.8462999999999994</v>
      </c>
      <c r="AS2625" s="32">
        <v>1.52E-2</v>
      </c>
      <c r="AT2625" s="32"/>
      <c r="AU2625" s="32"/>
      <c r="AV2625" s="32">
        <v>31.530100000000001</v>
      </c>
      <c r="AW2625" s="32">
        <v>1.6999999999999999E-3</v>
      </c>
      <c r="AX2625" s="32">
        <v>1.8131999999999999</v>
      </c>
      <c r="AY2625">
        <v>68.41</v>
      </c>
      <c r="AZ2625">
        <v>1.8132999999999999</v>
      </c>
      <c r="BA2625">
        <v>68.41</v>
      </c>
      <c r="BB2625">
        <v>450.3</v>
      </c>
      <c r="BC2625">
        <v>450.72</v>
      </c>
      <c r="BD2625" s="32">
        <v>5.7619999999999996</v>
      </c>
      <c r="BE2625" s="32">
        <v>5.7624000000000004</v>
      </c>
      <c r="BF2625" s="32"/>
      <c r="BG2625" s="32">
        <v>34.8857</v>
      </c>
      <c r="BH2625" s="32">
        <v>1.8131999999999999</v>
      </c>
      <c r="BI2625" s="34">
        <v>69</v>
      </c>
      <c r="BJ2625" s="34">
        <v>27</v>
      </c>
      <c r="BK2625" s="34">
        <v>119</v>
      </c>
      <c r="BL2625" s="34">
        <v>92</v>
      </c>
      <c r="BM2625">
        <v>0</v>
      </c>
      <c r="BN2625" t="s">
        <v>3499</v>
      </c>
      <c r="BO2625" t="s">
        <v>8439</v>
      </c>
      <c r="BP2625" t="b">
        <v>1</v>
      </c>
    </row>
    <row r="2626" spans="1:68" x14ac:dyDescent="0.25">
      <c r="A2626" s="30" t="str">
        <f t="shared" si="41"/>
        <v>2016027145</v>
      </c>
      <c r="B2626" t="s">
        <v>3371</v>
      </c>
      <c r="C2626">
        <v>145</v>
      </c>
      <c r="D2626" s="65" t="s">
        <v>8735</v>
      </c>
      <c r="E2626" t="s">
        <v>108</v>
      </c>
      <c r="F2626">
        <v>1</v>
      </c>
      <c r="G2626">
        <v>2016</v>
      </c>
      <c r="H2626">
        <v>2</v>
      </c>
      <c r="I2626" s="34">
        <v>466.5</v>
      </c>
      <c r="J2626">
        <v>482</v>
      </c>
      <c r="K2626" s="32">
        <v>47.433</v>
      </c>
      <c r="L2626" s="32">
        <v>-59.559800000000003</v>
      </c>
      <c r="M2626" s="31">
        <v>42639.415960648148</v>
      </c>
      <c r="N2626" s="33">
        <v>1.98</v>
      </c>
      <c r="O2626" s="33">
        <v>49.58</v>
      </c>
      <c r="P2626" s="32">
        <v>6.3781999999999996</v>
      </c>
      <c r="Q2626" s="32">
        <v>2.1244999999999998</v>
      </c>
      <c r="R2626" s="32">
        <v>11.7272</v>
      </c>
      <c r="S2626" s="32">
        <v>3.8988999999999998</v>
      </c>
      <c r="T2626" s="32">
        <v>6.3792</v>
      </c>
      <c r="U2626" s="32">
        <v>2.1263999999999998</v>
      </c>
      <c r="V2626" s="32">
        <v>11.7279</v>
      </c>
      <c r="W2626" s="32">
        <v>3.8990999999999998</v>
      </c>
      <c r="X2626" s="73"/>
      <c r="Y2626" s="73"/>
      <c r="Z2626" s="73"/>
      <c r="AA2626" s="73"/>
      <c r="AB2626" s="32">
        <v>31.9359</v>
      </c>
      <c r="AC2626" s="32">
        <v>31.4941</v>
      </c>
      <c r="AD2626" s="32">
        <v>32.310899999999997</v>
      </c>
      <c r="AE2626" s="32">
        <v>0.32700000000000001</v>
      </c>
      <c r="AF2626" s="32">
        <v>6.9242999999999997</v>
      </c>
      <c r="AG2626" s="32">
        <v>6.2140000000000004</v>
      </c>
      <c r="AH2626" s="32">
        <v>7.2889999999999997</v>
      </c>
      <c r="AI2626" s="32">
        <v>0.38879999999999998</v>
      </c>
      <c r="AJ2626" s="53">
        <v>6.9230999999999998</v>
      </c>
      <c r="AK2626" s="53">
        <v>6.1559999999999997</v>
      </c>
      <c r="AL2626" s="53">
        <v>7.3159999999999998</v>
      </c>
      <c r="AM2626" s="53">
        <v>0.40239999999999998</v>
      </c>
      <c r="AN2626" s="32"/>
      <c r="AO2626" s="56">
        <v>1.8889</v>
      </c>
      <c r="AP2626" s="32">
        <v>11.7186</v>
      </c>
      <c r="AQ2626" s="32">
        <v>5.0000000000000001E-4</v>
      </c>
      <c r="AR2626" s="32">
        <v>11.7181</v>
      </c>
      <c r="AS2626" s="32">
        <v>1.2999999999999999E-3</v>
      </c>
      <c r="AT2626" s="32"/>
      <c r="AU2626" s="32"/>
      <c r="AV2626" s="32">
        <v>31.494399999999999</v>
      </c>
      <c r="AW2626" s="32">
        <v>2.9999999999999997E-4</v>
      </c>
      <c r="AX2626" s="32">
        <v>1.6798999999999999</v>
      </c>
      <c r="AY2626">
        <v>69.400000000000006</v>
      </c>
      <c r="AZ2626">
        <v>1.6819</v>
      </c>
      <c r="BA2626">
        <v>69.400000000000006</v>
      </c>
      <c r="BB2626">
        <v>468</v>
      </c>
      <c r="BC2626">
        <v>466.54</v>
      </c>
      <c r="BD2626" s="32">
        <v>5.8383000000000003</v>
      </c>
      <c r="BE2626" s="32">
        <v>5.8385999999999996</v>
      </c>
      <c r="BF2626" s="32"/>
      <c r="BG2626" s="32">
        <v>34.905200000000001</v>
      </c>
      <c r="BH2626" s="32">
        <v>1.6798999999999999</v>
      </c>
      <c r="BI2626" s="34">
        <v>70</v>
      </c>
      <c r="BJ2626" s="34">
        <v>31</v>
      </c>
      <c r="BK2626" s="34">
        <v>121</v>
      </c>
      <c r="BL2626" s="34">
        <v>90</v>
      </c>
      <c r="BM2626">
        <v>0</v>
      </c>
      <c r="BN2626" t="s">
        <v>3500</v>
      </c>
      <c r="BO2626" t="s">
        <v>8440</v>
      </c>
      <c r="BP2626" t="b">
        <v>1</v>
      </c>
    </row>
    <row r="2627" spans="1:68" x14ac:dyDescent="0.25">
      <c r="A2627" s="30" t="str">
        <f t="shared" si="41"/>
        <v>2016027147</v>
      </c>
      <c r="B2627" t="s">
        <v>3371</v>
      </c>
      <c r="C2627">
        <v>147</v>
      </c>
      <c r="D2627" s="65" t="s">
        <v>8876</v>
      </c>
      <c r="E2627" t="s">
        <v>107</v>
      </c>
      <c r="F2627">
        <v>1</v>
      </c>
      <c r="G2627">
        <v>2016</v>
      </c>
      <c r="H2627">
        <v>2</v>
      </c>
      <c r="I2627" s="34">
        <v>244.8</v>
      </c>
      <c r="J2627">
        <v>257</v>
      </c>
      <c r="K2627" s="32">
        <v>47.583799999999997</v>
      </c>
      <c r="L2627" s="32">
        <v>-59.339500000000001</v>
      </c>
      <c r="M2627" s="31">
        <v>42639.531435185185</v>
      </c>
      <c r="N2627" s="33">
        <v>1.98</v>
      </c>
      <c r="O2627" s="33">
        <v>49.58</v>
      </c>
      <c r="P2627" s="32">
        <v>5.4923000000000002</v>
      </c>
      <c r="Q2627" s="32">
        <v>3.0022000000000002</v>
      </c>
      <c r="R2627" s="32">
        <v>8.4791000000000007</v>
      </c>
      <c r="S2627" s="32">
        <v>1.9834000000000001</v>
      </c>
      <c r="T2627" s="32">
        <v>5.5004</v>
      </c>
      <c r="U2627" s="32">
        <v>3.0026999999999999</v>
      </c>
      <c r="V2627" s="32">
        <v>8.4848999999999997</v>
      </c>
      <c r="W2627" s="32">
        <v>1.9821</v>
      </c>
      <c r="X2627" s="73"/>
      <c r="Y2627" s="73"/>
      <c r="Z2627" s="73"/>
      <c r="AA2627" s="73"/>
      <c r="AB2627" s="32">
        <v>31.964600000000001</v>
      </c>
      <c r="AC2627" s="32">
        <v>31.6511</v>
      </c>
      <c r="AD2627" s="32">
        <v>32.244900000000001</v>
      </c>
      <c r="AE2627" s="32">
        <v>0.20780000000000001</v>
      </c>
      <c r="AF2627" s="32">
        <v>7.0178000000000003</v>
      </c>
      <c r="AG2627" s="32">
        <v>6.7249999999999996</v>
      </c>
      <c r="AH2627" s="32">
        <v>7.1520000000000001</v>
      </c>
      <c r="AI2627" s="32">
        <v>0.11609999999999999</v>
      </c>
      <c r="AJ2627" s="53">
        <v>7.0414000000000003</v>
      </c>
      <c r="AK2627" s="53">
        <v>6.69</v>
      </c>
      <c r="AL2627" s="53">
        <v>7.1890000000000001</v>
      </c>
      <c r="AM2627" s="53">
        <v>0.12529999999999999</v>
      </c>
      <c r="AN2627" s="32"/>
      <c r="AO2627" s="56">
        <v>1.0906</v>
      </c>
      <c r="AP2627" s="32">
        <v>8.4418000000000006</v>
      </c>
      <c r="AQ2627" s="32">
        <v>4.0500000000000001E-2</v>
      </c>
      <c r="AR2627" s="32">
        <v>8.4440000000000008</v>
      </c>
      <c r="AS2627" s="32">
        <v>4.2500000000000003E-2</v>
      </c>
      <c r="AT2627" s="32"/>
      <c r="AU2627" s="32"/>
      <c r="AV2627" s="32">
        <v>31.6557</v>
      </c>
      <c r="AW2627" s="32">
        <v>5.4000000000000003E-3</v>
      </c>
      <c r="AX2627" s="32">
        <v>1.5284</v>
      </c>
      <c r="AY2627">
        <v>136.80000000000001</v>
      </c>
      <c r="AZ2627">
        <v>1.5261</v>
      </c>
      <c r="BA2627">
        <v>136.80000000000001</v>
      </c>
      <c r="BB2627">
        <v>256.5</v>
      </c>
      <c r="BC2627">
        <v>244.79</v>
      </c>
      <c r="BD2627" s="32">
        <v>7.5879000000000003</v>
      </c>
      <c r="BE2627" s="32">
        <v>7.5911</v>
      </c>
      <c r="BF2627" s="32"/>
      <c r="BG2627" s="32">
        <v>34.830599999999997</v>
      </c>
      <c r="BH2627" s="32">
        <v>1.5284</v>
      </c>
      <c r="BI2627" s="34">
        <v>138</v>
      </c>
      <c r="BJ2627" s="34">
        <v>38</v>
      </c>
      <c r="BK2627" s="34">
        <v>172</v>
      </c>
      <c r="BL2627" s="34">
        <v>134</v>
      </c>
      <c r="BM2627">
        <v>0</v>
      </c>
      <c r="BN2627" t="s">
        <v>3501</v>
      </c>
      <c r="BO2627" t="s">
        <v>8441</v>
      </c>
      <c r="BP2627" t="b">
        <v>1</v>
      </c>
    </row>
    <row r="2628" spans="1:68" x14ac:dyDescent="0.25">
      <c r="A2628" s="30" t="str">
        <f t="shared" si="41"/>
        <v>2016027150</v>
      </c>
      <c r="B2628" t="s">
        <v>3371</v>
      </c>
      <c r="C2628">
        <v>150</v>
      </c>
      <c r="D2628" s="65" t="s">
        <v>8897</v>
      </c>
      <c r="E2628" t="s">
        <v>9063</v>
      </c>
      <c r="F2628">
        <v>0</v>
      </c>
      <c r="G2628">
        <v>2016</v>
      </c>
      <c r="H2628">
        <v>2</v>
      </c>
      <c r="I2628" s="34">
        <v>208.2</v>
      </c>
      <c r="J2628">
        <v>225</v>
      </c>
      <c r="K2628" s="32">
        <v>44.977699999999999</v>
      </c>
      <c r="L2628" s="32">
        <v>-56.135300000000001</v>
      </c>
      <c r="M2628" s="31">
        <v>42640.825729166667</v>
      </c>
      <c r="N2628" s="33">
        <v>2.98</v>
      </c>
      <c r="O2628" s="33">
        <v>49.59</v>
      </c>
      <c r="P2628" s="32">
        <v>11.173</v>
      </c>
      <c r="Q2628" s="32">
        <v>3.1996000000000002</v>
      </c>
      <c r="R2628" s="32">
        <v>14.4895</v>
      </c>
      <c r="S2628" s="32">
        <v>4.0659999999999998</v>
      </c>
      <c r="T2628" s="32">
        <v>11.182600000000001</v>
      </c>
      <c r="U2628" s="32">
        <v>3.3281000000000001</v>
      </c>
      <c r="V2628" s="32">
        <v>14.488099999999999</v>
      </c>
      <c r="W2628" s="32">
        <v>4.0515999999999996</v>
      </c>
      <c r="X2628" s="73"/>
      <c r="Y2628" s="73"/>
      <c r="Z2628" s="73"/>
      <c r="AA2628" s="73"/>
      <c r="AB2628" s="32">
        <v>32.2727</v>
      </c>
      <c r="AC2628" s="32">
        <v>31.803799999999999</v>
      </c>
      <c r="AD2628" s="32">
        <v>33.085700000000003</v>
      </c>
      <c r="AE2628" s="32">
        <v>0.52080000000000004</v>
      </c>
      <c r="AF2628" s="32">
        <v>6.4469000000000003</v>
      </c>
      <c r="AG2628" s="32">
        <v>6.008</v>
      </c>
      <c r="AH2628" s="32">
        <v>7.3079999999999998</v>
      </c>
      <c r="AI2628" s="32">
        <v>0.39900000000000002</v>
      </c>
      <c r="AJ2628" s="53">
        <v>6.4396000000000004</v>
      </c>
      <c r="AK2628" s="53">
        <v>6.04</v>
      </c>
      <c r="AL2628" s="53">
        <v>7.3780000000000001</v>
      </c>
      <c r="AM2628" s="53">
        <v>0.39779999999999999</v>
      </c>
      <c r="AN2628" s="32"/>
      <c r="AO2628" s="56">
        <v>2.6549999999999998</v>
      </c>
      <c r="AP2628" s="32">
        <v>14.4786</v>
      </c>
      <c r="AQ2628" s="32">
        <v>9.4999999999999998E-3</v>
      </c>
      <c r="AR2628" s="32">
        <v>14.476599999999999</v>
      </c>
      <c r="AS2628" s="32">
        <v>8.5000000000000006E-3</v>
      </c>
      <c r="AT2628" s="32"/>
      <c r="AU2628" s="32"/>
      <c r="AV2628" s="32">
        <v>31.803899999999999</v>
      </c>
      <c r="AW2628" s="32">
        <v>1E-4</v>
      </c>
      <c r="AX2628" s="32">
        <v>0.79700000000000004</v>
      </c>
      <c r="AY2628">
        <v>60.5</v>
      </c>
      <c r="AZ2628">
        <v>0.80410000000000004</v>
      </c>
      <c r="BA2628">
        <v>60.5</v>
      </c>
      <c r="BB2628">
        <v>225</v>
      </c>
      <c r="BD2628" s="32"/>
      <c r="BE2628" s="32"/>
      <c r="BF2628" s="32"/>
      <c r="BG2628" s="32"/>
      <c r="BH2628" s="32">
        <v>0.79700000000000004</v>
      </c>
      <c r="BI2628" s="34">
        <v>61</v>
      </c>
      <c r="BJ2628" s="34">
        <v>49</v>
      </c>
      <c r="BK2628" s="34">
        <v>164</v>
      </c>
      <c r="BL2628" s="34">
        <v>115</v>
      </c>
      <c r="BM2628">
        <v>0</v>
      </c>
      <c r="BN2628" t="s">
        <v>3502</v>
      </c>
      <c r="BO2628" t="s">
        <v>8442</v>
      </c>
      <c r="BP2628" t="b">
        <v>1</v>
      </c>
    </row>
    <row r="2629" spans="1:68" x14ac:dyDescent="0.25">
      <c r="A2629" s="30" t="str">
        <f t="shared" si="41"/>
        <v>2016027152</v>
      </c>
      <c r="B2629" t="s">
        <v>3371</v>
      </c>
      <c r="C2629">
        <v>152</v>
      </c>
      <c r="D2629" s="65" t="s">
        <v>8738</v>
      </c>
      <c r="E2629" t="s">
        <v>9062</v>
      </c>
      <c r="F2629">
        <v>0</v>
      </c>
      <c r="G2629">
        <v>2016</v>
      </c>
      <c r="H2629">
        <v>2</v>
      </c>
      <c r="I2629" s="34">
        <v>381.5</v>
      </c>
      <c r="J2629">
        <v>386</v>
      </c>
      <c r="K2629" s="32">
        <v>44.919199999999996</v>
      </c>
      <c r="L2629" s="32">
        <v>-56.435000000000002</v>
      </c>
      <c r="M2629" s="31">
        <v>42640.994641203702</v>
      </c>
      <c r="N2629" s="33">
        <v>2.98</v>
      </c>
      <c r="O2629" s="33">
        <v>49.59</v>
      </c>
      <c r="P2629" s="32">
        <v>11.311400000000001</v>
      </c>
      <c r="Q2629" s="32">
        <v>5.1006999999999998</v>
      </c>
      <c r="R2629" s="32">
        <v>14.698700000000001</v>
      </c>
      <c r="S2629" s="32">
        <v>3.7446999999999999</v>
      </c>
      <c r="T2629" s="32">
        <v>11.3164</v>
      </c>
      <c r="U2629" s="32">
        <v>5.0998000000000001</v>
      </c>
      <c r="V2629" s="32">
        <v>14.699</v>
      </c>
      <c r="W2629" s="32">
        <v>3.742</v>
      </c>
      <c r="X2629" s="73"/>
      <c r="Y2629" s="73"/>
      <c r="Z2629" s="73"/>
      <c r="AA2629" s="73"/>
      <c r="AB2629" s="32">
        <v>32.236199999999997</v>
      </c>
      <c r="AC2629" s="32">
        <v>31.804300000000001</v>
      </c>
      <c r="AD2629" s="32">
        <v>33.031999999999996</v>
      </c>
      <c r="AE2629" s="32">
        <v>0.46450000000000002</v>
      </c>
      <c r="AF2629" s="32">
        <v>6.6336000000000004</v>
      </c>
      <c r="AG2629" s="32">
        <v>5.8209999999999997</v>
      </c>
      <c r="AH2629" s="32">
        <v>7.4770000000000003</v>
      </c>
      <c r="AI2629" s="32">
        <v>0.62080000000000002</v>
      </c>
      <c r="AJ2629" s="53">
        <v>6.6001000000000003</v>
      </c>
      <c r="AK2629" s="53">
        <v>5.7709999999999999</v>
      </c>
      <c r="AL2629" s="53">
        <v>7.5019999999999998</v>
      </c>
      <c r="AM2629" s="53">
        <v>0.61150000000000004</v>
      </c>
      <c r="AN2629" s="32"/>
      <c r="AO2629" s="56">
        <v>2.5274999999999999</v>
      </c>
      <c r="AP2629" s="32">
        <v>14.689</v>
      </c>
      <c r="AQ2629" s="32">
        <v>1.6999999999999999E-3</v>
      </c>
      <c r="AR2629" s="32">
        <v>14.688599999999999</v>
      </c>
      <c r="AS2629" s="32">
        <v>4.0000000000000002E-4</v>
      </c>
      <c r="AT2629" s="32"/>
      <c r="AU2629" s="32"/>
      <c r="AV2629" s="32">
        <v>31.8047</v>
      </c>
      <c r="AW2629" s="32">
        <v>1E-4</v>
      </c>
      <c r="AX2629" s="32">
        <v>3.8117999999999999</v>
      </c>
      <c r="AY2629">
        <v>57.52</v>
      </c>
      <c r="AZ2629">
        <v>3.8128000000000002</v>
      </c>
      <c r="BA2629">
        <v>57.52</v>
      </c>
      <c r="BB2629">
        <v>400</v>
      </c>
      <c r="BC2629">
        <v>381.52</v>
      </c>
      <c r="BD2629" s="32">
        <v>6.4499000000000004</v>
      </c>
      <c r="BE2629" s="32">
        <v>6.4542999999999999</v>
      </c>
      <c r="BF2629" s="32"/>
      <c r="BG2629" s="32">
        <v>34.977200000000003</v>
      </c>
      <c r="BH2629" s="32">
        <v>3.8117999999999999</v>
      </c>
      <c r="BI2629" s="34">
        <v>58</v>
      </c>
      <c r="BJ2629" s="34">
        <v>58</v>
      </c>
      <c r="BK2629" s="34">
        <v>59</v>
      </c>
      <c r="BL2629" s="34">
        <v>1</v>
      </c>
      <c r="BM2629">
        <v>0</v>
      </c>
      <c r="BN2629" t="s">
        <v>3503</v>
      </c>
      <c r="BO2629" t="s">
        <v>8443</v>
      </c>
      <c r="BP2629" t="b">
        <v>1</v>
      </c>
    </row>
    <row r="2630" spans="1:68" x14ac:dyDescent="0.25">
      <c r="A2630" s="30" t="str">
        <f t="shared" si="41"/>
        <v>2016027155</v>
      </c>
      <c r="B2630" t="s">
        <v>3371</v>
      </c>
      <c r="C2630">
        <v>155</v>
      </c>
      <c r="D2630" s="65" t="s">
        <v>8877</v>
      </c>
      <c r="E2630" t="s">
        <v>9061</v>
      </c>
      <c r="F2630">
        <v>0</v>
      </c>
      <c r="G2630">
        <v>2016</v>
      </c>
      <c r="H2630">
        <v>2</v>
      </c>
      <c r="I2630" s="34">
        <v>401.3</v>
      </c>
      <c r="J2630">
        <v>420</v>
      </c>
      <c r="K2630" s="32">
        <v>44.890700000000002</v>
      </c>
      <c r="L2630" s="32">
        <v>-56.631700000000002</v>
      </c>
      <c r="M2630" s="31">
        <v>42641.141400462962</v>
      </c>
      <c r="N2630" s="33">
        <v>2.98</v>
      </c>
      <c r="O2630" s="33">
        <v>49.59</v>
      </c>
      <c r="P2630" s="32">
        <v>11.6637</v>
      </c>
      <c r="Q2630" s="32">
        <v>5.0065</v>
      </c>
      <c r="R2630" s="32">
        <v>15.549099999999999</v>
      </c>
      <c r="S2630" s="32">
        <v>3.9958999999999998</v>
      </c>
      <c r="T2630" s="32">
        <v>11.6675</v>
      </c>
      <c r="U2630" s="32">
        <v>5.0076000000000001</v>
      </c>
      <c r="V2630" s="32">
        <v>15.5497</v>
      </c>
      <c r="W2630" s="32">
        <v>3.9933000000000001</v>
      </c>
      <c r="X2630" s="73"/>
      <c r="Y2630" s="73"/>
      <c r="Z2630" s="73"/>
      <c r="AA2630" s="73"/>
      <c r="AB2630" s="32">
        <v>32.396700000000003</v>
      </c>
      <c r="AC2630" s="32">
        <v>31.980899999999998</v>
      </c>
      <c r="AD2630" s="32">
        <v>32.941800000000001</v>
      </c>
      <c r="AE2630" s="32">
        <v>0.37519999999999998</v>
      </c>
      <c r="AF2630" s="32">
        <v>6.6535000000000002</v>
      </c>
      <c r="AG2630" s="32">
        <v>5.9029999999999996</v>
      </c>
      <c r="AH2630" s="32">
        <v>7.516</v>
      </c>
      <c r="AI2630" s="32">
        <v>0.58950000000000002</v>
      </c>
      <c r="AJ2630" s="53">
        <v>6.6269</v>
      </c>
      <c r="AK2630" s="53">
        <v>5.8979999999999997</v>
      </c>
      <c r="AL2630" s="53">
        <v>7.5170000000000003</v>
      </c>
      <c r="AM2630" s="53">
        <v>0.58840000000000003</v>
      </c>
      <c r="AN2630" s="32"/>
      <c r="AO2630" s="56">
        <v>2.4801000000000002</v>
      </c>
      <c r="AP2630" s="32">
        <v>15.503500000000001</v>
      </c>
      <c r="AQ2630" s="32">
        <v>3.8999999999999998E-3</v>
      </c>
      <c r="AR2630" s="32">
        <v>15.503299999999999</v>
      </c>
      <c r="AS2630" s="32">
        <v>5.1000000000000004E-3</v>
      </c>
      <c r="AT2630" s="32"/>
      <c r="AU2630" s="32"/>
      <c r="AV2630" s="32">
        <v>31.981400000000001</v>
      </c>
      <c r="AW2630" s="32">
        <v>5.9999999999999995E-4</v>
      </c>
      <c r="AX2630" s="32">
        <v>5.0065</v>
      </c>
      <c r="AY2630">
        <v>44.63</v>
      </c>
      <c r="AZ2630">
        <v>5.0076000000000001</v>
      </c>
      <c r="BA2630">
        <v>44.63</v>
      </c>
      <c r="BB2630">
        <v>405</v>
      </c>
      <c r="BC2630">
        <v>401.32</v>
      </c>
      <c r="BD2630" s="32">
        <v>5.6603000000000003</v>
      </c>
      <c r="BE2630" s="32">
        <v>5.6608000000000001</v>
      </c>
      <c r="BF2630" s="32"/>
      <c r="BG2630" s="32">
        <v>34.9572</v>
      </c>
      <c r="BH2630" s="32"/>
      <c r="BI2630" s="34"/>
      <c r="BJ2630" s="34"/>
      <c r="BK2630" s="34"/>
      <c r="BL2630" s="34"/>
      <c r="BM2630">
        <v>-1</v>
      </c>
      <c r="BN2630" t="s">
        <v>3504</v>
      </c>
      <c r="BO2630" t="s">
        <v>8444</v>
      </c>
      <c r="BP2630" t="b">
        <v>1</v>
      </c>
    </row>
    <row r="2631" spans="1:68" x14ac:dyDescent="0.25">
      <c r="A2631" s="30" t="str">
        <f t="shared" si="41"/>
        <v>2016027157</v>
      </c>
      <c r="B2631" t="s">
        <v>3371</v>
      </c>
      <c r="C2631">
        <v>157</v>
      </c>
      <c r="D2631" s="65" t="s">
        <v>8776</v>
      </c>
      <c r="E2631" t="s">
        <v>9060</v>
      </c>
      <c r="F2631">
        <v>0</v>
      </c>
      <c r="G2631">
        <v>2016</v>
      </c>
      <c r="H2631">
        <v>2</v>
      </c>
      <c r="I2631" s="34">
        <v>417.2</v>
      </c>
      <c r="J2631">
        <v>422</v>
      </c>
      <c r="K2631" s="32">
        <v>44.848700000000001</v>
      </c>
      <c r="L2631" s="32">
        <v>-56.808799999999998</v>
      </c>
      <c r="M2631" s="31">
        <v>42641.258703703701</v>
      </c>
      <c r="N2631" s="33">
        <v>2.98</v>
      </c>
      <c r="O2631" s="33">
        <v>49.59</v>
      </c>
      <c r="P2631" s="32">
        <v>14.3904</v>
      </c>
      <c r="Q2631" s="32">
        <v>8.1593</v>
      </c>
      <c r="R2631" s="32">
        <v>16.995899999999999</v>
      </c>
      <c r="S2631" s="32">
        <v>3.4034</v>
      </c>
      <c r="T2631" s="32">
        <v>14.3911</v>
      </c>
      <c r="U2631" s="32">
        <v>8.1666000000000007</v>
      </c>
      <c r="V2631" s="32">
        <v>16.997399999999999</v>
      </c>
      <c r="W2631" s="32">
        <v>3.4047000000000001</v>
      </c>
      <c r="X2631" s="73"/>
      <c r="Y2631" s="73"/>
      <c r="Z2631" s="73"/>
      <c r="AA2631" s="73"/>
      <c r="AB2631" s="32">
        <v>32.4604</v>
      </c>
      <c r="AC2631" s="32">
        <v>32.216799999999999</v>
      </c>
      <c r="AD2631" s="32">
        <v>33.291499999999999</v>
      </c>
      <c r="AE2631" s="32">
        <v>0.36220000000000002</v>
      </c>
      <c r="AF2631" s="32">
        <v>6.2037000000000004</v>
      </c>
      <c r="AG2631" s="32">
        <v>5.6139999999999999</v>
      </c>
      <c r="AH2631" s="32">
        <v>7.6710000000000003</v>
      </c>
      <c r="AI2631" s="32">
        <v>0.67679999999999996</v>
      </c>
      <c r="AJ2631" s="53">
        <v>6.1588000000000003</v>
      </c>
      <c r="AK2631" s="53">
        <v>5.6040000000000001</v>
      </c>
      <c r="AL2631" s="53">
        <v>7.6980000000000004</v>
      </c>
      <c r="AM2631" s="53">
        <v>0.67400000000000004</v>
      </c>
      <c r="AN2631" s="32"/>
      <c r="AO2631" s="56">
        <v>2.3774000000000002</v>
      </c>
      <c r="AP2631" s="32">
        <v>16.9786</v>
      </c>
      <c r="AQ2631" s="32">
        <v>5.0000000000000001E-3</v>
      </c>
      <c r="AR2631" s="32">
        <v>16.9788</v>
      </c>
      <c r="AS2631" s="32">
        <v>4.7999999999999996E-3</v>
      </c>
      <c r="AT2631" s="32"/>
      <c r="AU2631" s="32"/>
      <c r="AV2631" s="32">
        <v>32.244700000000002</v>
      </c>
      <c r="AW2631" s="32">
        <v>5.9999999999999995E-4</v>
      </c>
      <c r="AX2631" s="32">
        <v>4.8444000000000003</v>
      </c>
      <c r="AY2631">
        <v>64.459999999999994</v>
      </c>
      <c r="AZ2631">
        <v>4.8407999999999998</v>
      </c>
      <c r="BA2631">
        <v>64.459999999999994</v>
      </c>
      <c r="BB2631">
        <v>415</v>
      </c>
      <c r="BC2631">
        <v>417.16</v>
      </c>
      <c r="BD2631" s="32">
        <v>5.6856</v>
      </c>
      <c r="BE2631" s="32">
        <v>5.6866000000000003</v>
      </c>
      <c r="BF2631" s="32"/>
      <c r="BG2631" s="32">
        <v>34.956099999999999</v>
      </c>
      <c r="BH2631" s="32"/>
      <c r="BI2631" s="34"/>
      <c r="BJ2631" s="34"/>
      <c r="BK2631" s="34"/>
      <c r="BL2631" s="34"/>
      <c r="BM2631">
        <v>-1</v>
      </c>
      <c r="BN2631" t="s">
        <v>3505</v>
      </c>
      <c r="BO2631" t="s">
        <v>8445</v>
      </c>
      <c r="BP2631" t="b">
        <v>1</v>
      </c>
    </row>
    <row r="2632" spans="1:68" x14ac:dyDescent="0.25">
      <c r="A2632" s="30" t="str">
        <f t="shared" si="41"/>
        <v>2016027159</v>
      </c>
      <c r="B2632" t="s">
        <v>3371</v>
      </c>
      <c r="C2632">
        <v>159</v>
      </c>
      <c r="D2632" s="65" t="s">
        <v>8740</v>
      </c>
      <c r="E2632" t="s">
        <v>9059</v>
      </c>
      <c r="F2632">
        <v>0</v>
      </c>
      <c r="G2632">
        <v>2016</v>
      </c>
      <c r="H2632">
        <v>2</v>
      </c>
      <c r="I2632" s="34">
        <v>418.2</v>
      </c>
      <c r="J2632">
        <v>428</v>
      </c>
      <c r="K2632" s="32">
        <v>44.8093</v>
      </c>
      <c r="L2632" s="32">
        <v>-57.026499999999999</v>
      </c>
      <c r="M2632" s="31">
        <v>42641.364085648151</v>
      </c>
      <c r="N2632" s="33">
        <v>2.98</v>
      </c>
      <c r="O2632" s="33">
        <v>49.59</v>
      </c>
      <c r="P2632" s="32">
        <v>14.651</v>
      </c>
      <c r="Q2632" s="32">
        <v>6.9603999999999999</v>
      </c>
      <c r="R2632" s="32">
        <v>17.042999999999999</v>
      </c>
      <c r="S2632" s="32">
        <v>3.7233000000000001</v>
      </c>
      <c r="T2632" s="32">
        <v>14.649800000000001</v>
      </c>
      <c r="U2632" s="32">
        <v>7.0176999999999996</v>
      </c>
      <c r="V2632" s="32">
        <v>17.043199999999999</v>
      </c>
      <c r="W2632" s="32">
        <v>3.7191000000000001</v>
      </c>
      <c r="X2632" s="73"/>
      <c r="Y2632" s="73"/>
      <c r="Z2632" s="73"/>
      <c r="AA2632" s="73"/>
      <c r="AB2632" s="32">
        <v>32.349899999999998</v>
      </c>
      <c r="AC2632" s="32">
        <v>32.152099999999997</v>
      </c>
      <c r="AD2632" s="32">
        <v>32.698599999999999</v>
      </c>
      <c r="AE2632" s="32">
        <v>0.1429</v>
      </c>
      <c r="AF2632" s="32">
        <v>6.1219000000000001</v>
      </c>
      <c r="AG2632" s="32">
        <v>5.6070000000000002</v>
      </c>
      <c r="AH2632" s="32">
        <v>7.2949999999999999</v>
      </c>
      <c r="AI2632" s="32">
        <v>0.65859999999999996</v>
      </c>
      <c r="AJ2632" s="53">
        <v>6.0827</v>
      </c>
      <c r="AK2632" s="53">
        <v>5.5860000000000003</v>
      </c>
      <c r="AL2632" s="53">
        <v>7.31</v>
      </c>
      <c r="AM2632" s="53">
        <v>0.64629999999999999</v>
      </c>
      <c r="AN2632" s="32"/>
      <c r="AO2632" s="56">
        <v>2.0691000000000002</v>
      </c>
      <c r="AP2632" s="32">
        <v>17.028099999999998</v>
      </c>
      <c r="AQ2632" s="32">
        <v>2.2000000000000001E-3</v>
      </c>
      <c r="AR2632" s="32">
        <v>17.028099999999998</v>
      </c>
      <c r="AS2632" s="32">
        <v>2.3999999999999998E-3</v>
      </c>
      <c r="AT2632" s="32"/>
      <c r="AU2632" s="32"/>
      <c r="AV2632" s="32">
        <v>32.294499999999999</v>
      </c>
      <c r="AW2632" s="32">
        <v>5.0000000000000001E-4</v>
      </c>
      <c r="AX2632" s="32">
        <v>3.5000000000000003E-2</v>
      </c>
      <c r="AY2632">
        <v>75.37</v>
      </c>
      <c r="AZ2632">
        <v>2.52E-2</v>
      </c>
      <c r="BA2632">
        <v>75.37</v>
      </c>
      <c r="BB2632">
        <v>418</v>
      </c>
      <c r="BC2632">
        <v>418.16</v>
      </c>
      <c r="BD2632" s="32">
        <v>5.6481000000000003</v>
      </c>
      <c r="BE2632" s="32">
        <v>5.6483999999999996</v>
      </c>
      <c r="BF2632" s="32"/>
      <c r="BG2632" s="32">
        <v>34.955300000000001</v>
      </c>
      <c r="BH2632" s="32">
        <v>3.5000000000000003E-2</v>
      </c>
      <c r="BI2632" s="34">
        <v>76</v>
      </c>
      <c r="BJ2632" s="34">
        <v>58</v>
      </c>
      <c r="BK2632" s="34">
        <v>114</v>
      </c>
      <c r="BL2632" s="34">
        <v>52</v>
      </c>
      <c r="BM2632">
        <v>0</v>
      </c>
      <c r="BN2632" t="s">
        <v>3506</v>
      </c>
      <c r="BO2632" t="s">
        <v>8446</v>
      </c>
      <c r="BP2632" t="b">
        <v>1</v>
      </c>
    </row>
    <row r="2633" spans="1:68" x14ac:dyDescent="0.25">
      <c r="A2633" s="30" t="str">
        <f t="shared" si="41"/>
        <v>2016027162</v>
      </c>
      <c r="B2633" t="s">
        <v>3371</v>
      </c>
      <c r="C2633">
        <v>162</v>
      </c>
      <c r="D2633" s="65" t="s">
        <v>8778</v>
      </c>
      <c r="E2633" t="s">
        <v>9058</v>
      </c>
      <c r="F2633">
        <v>0</v>
      </c>
      <c r="G2633">
        <v>2016</v>
      </c>
      <c r="H2633">
        <v>2</v>
      </c>
      <c r="I2633" s="34">
        <v>386.5</v>
      </c>
      <c r="J2633">
        <v>402</v>
      </c>
      <c r="K2633" s="32">
        <v>44.779200000000003</v>
      </c>
      <c r="L2633" s="32">
        <v>-57.251800000000003</v>
      </c>
      <c r="M2633" s="31">
        <v>42641.48574074074</v>
      </c>
      <c r="N2633" s="33">
        <v>2.98</v>
      </c>
      <c r="O2633" s="33">
        <v>49.59</v>
      </c>
      <c r="P2633" s="32">
        <v>9.6882999999999999</v>
      </c>
      <c r="Q2633" s="32">
        <v>2.4918999999999998</v>
      </c>
      <c r="R2633" s="32">
        <v>15.048999999999999</v>
      </c>
      <c r="S2633" s="32">
        <v>5.6513</v>
      </c>
      <c r="T2633" s="32">
        <v>9.6974</v>
      </c>
      <c r="U2633" s="32">
        <v>2.5375000000000001</v>
      </c>
      <c r="V2633" s="32">
        <v>15.049200000000001</v>
      </c>
      <c r="W2633" s="32">
        <v>5.6487999999999996</v>
      </c>
      <c r="X2633" s="73"/>
      <c r="Y2633" s="73"/>
      <c r="Z2633" s="73"/>
      <c r="AA2633" s="73"/>
      <c r="AB2633" s="32">
        <v>31.7834</v>
      </c>
      <c r="AC2633" s="32">
        <v>31.2819</v>
      </c>
      <c r="AD2633" s="32">
        <v>32.5</v>
      </c>
      <c r="AE2633" s="32">
        <v>0.34739999999999999</v>
      </c>
      <c r="AF2633" s="32">
        <v>6.5603999999999996</v>
      </c>
      <c r="AG2633" s="32">
        <v>5.734</v>
      </c>
      <c r="AH2633" s="32">
        <v>7.9569999999999999</v>
      </c>
      <c r="AI2633" s="32">
        <v>0.79139999999999999</v>
      </c>
      <c r="AJ2633" s="53">
        <v>6.5326000000000004</v>
      </c>
      <c r="AK2633" s="53">
        <v>5.46</v>
      </c>
      <c r="AL2633" s="53">
        <v>8.0530000000000008</v>
      </c>
      <c r="AM2633" s="53">
        <v>0.83089999999999997</v>
      </c>
      <c r="AN2633" s="32"/>
      <c r="AO2633" s="56">
        <v>2.5661999999999998</v>
      </c>
      <c r="AP2633" s="32">
        <v>15.043200000000001</v>
      </c>
      <c r="AQ2633" s="32">
        <v>1E-3</v>
      </c>
      <c r="AR2633" s="32">
        <v>15.043200000000001</v>
      </c>
      <c r="AS2633" s="32">
        <v>1.4E-3</v>
      </c>
      <c r="AT2633" s="32"/>
      <c r="AU2633" s="32"/>
      <c r="AV2633" s="32">
        <v>31.612300000000001</v>
      </c>
      <c r="AW2633" s="32">
        <v>2.0000000000000001E-4</v>
      </c>
      <c r="AX2633" s="32">
        <v>-0.48880000000000001</v>
      </c>
      <c r="AY2633">
        <v>106.11</v>
      </c>
      <c r="AZ2633">
        <v>-0.48770000000000002</v>
      </c>
      <c r="BA2633">
        <v>106.11</v>
      </c>
      <c r="BB2633">
        <v>392</v>
      </c>
      <c r="BC2633">
        <v>386.48</v>
      </c>
      <c r="BD2633" s="32">
        <v>6.3509000000000002</v>
      </c>
      <c r="BE2633" s="32">
        <v>6.3503999999999996</v>
      </c>
      <c r="BF2633" s="32"/>
      <c r="BG2633" s="32">
        <v>34.925699999999999</v>
      </c>
      <c r="BH2633" s="32">
        <v>-0.48880000000000001</v>
      </c>
      <c r="BI2633" s="34">
        <v>107</v>
      </c>
      <c r="BJ2633" s="34">
        <v>31</v>
      </c>
      <c r="BK2633" s="34">
        <v>131</v>
      </c>
      <c r="BL2633" s="34">
        <v>94</v>
      </c>
      <c r="BM2633">
        <v>0</v>
      </c>
      <c r="BN2633" t="s">
        <v>3507</v>
      </c>
      <c r="BO2633" t="s">
        <v>8447</v>
      </c>
      <c r="BP2633" t="b">
        <v>1</v>
      </c>
    </row>
    <row r="2634" spans="1:68" x14ac:dyDescent="0.25">
      <c r="A2634" s="30" t="str">
        <f t="shared" si="41"/>
        <v>2016027164</v>
      </c>
      <c r="B2634" t="s">
        <v>3371</v>
      </c>
      <c r="C2634">
        <v>164</v>
      </c>
      <c r="D2634" s="65" t="s">
        <v>8779</v>
      </c>
      <c r="E2634" t="s">
        <v>9057</v>
      </c>
      <c r="F2634">
        <v>0</v>
      </c>
      <c r="G2634">
        <v>2016</v>
      </c>
      <c r="H2634">
        <v>2</v>
      </c>
      <c r="I2634" s="34">
        <v>68.400000000000006</v>
      </c>
      <c r="J2634">
        <v>75</v>
      </c>
      <c r="K2634" s="32">
        <v>44.761699999999998</v>
      </c>
      <c r="L2634" s="32">
        <v>-57.347499999999997</v>
      </c>
      <c r="M2634" s="31">
        <v>42641.562060185184</v>
      </c>
      <c r="N2634" s="33">
        <v>1.98</v>
      </c>
      <c r="O2634" s="33">
        <v>49.59</v>
      </c>
      <c r="P2634" s="32">
        <v>8.5304000000000002</v>
      </c>
      <c r="Q2634" s="32">
        <v>1.2096</v>
      </c>
      <c r="R2634" s="32">
        <v>15.212999999999999</v>
      </c>
      <c r="S2634" s="32">
        <v>6.1548999999999996</v>
      </c>
      <c r="T2634" s="32">
        <v>8.5305999999999997</v>
      </c>
      <c r="U2634" s="32">
        <v>1.2126999999999999</v>
      </c>
      <c r="V2634" s="32">
        <v>15.213900000000001</v>
      </c>
      <c r="W2634" s="32">
        <v>6.1521999999999997</v>
      </c>
      <c r="X2634" s="73"/>
      <c r="Y2634" s="73"/>
      <c r="Z2634" s="73"/>
      <c r="AA2634" s="73"/>
      <c r="AB2634" s="32">
        <v>31.922499999999999</v>
      </c>
      <c r="AC2634" s="32">
        <v>31.533300000000001</v>
      </c>
      <c r="AD2634" s="32">
        <v>32.519399999999997</v>
      </c>
      <c r="AE2634" s="32">
        <v>0.34520000000000001</v>
      </c>
      <c r="AF2634" s="32">
        <v>6.5175000000000001</v>
      </c>
      <c r="AG2634" s="32">
        <v>5.6920000000000002</v>
      </c>
      <c r="AH2634" s="32">
        <v>7.6820000000000004</v>
      </c>
      <c r="AI2634" s="32">
        <v>0.65300000000000002</v>
      </c>
      <c r="AJ2634" s="53">
        <v>6.4781000000000004</v>
      </c>
      <c r="AK2634" s="53">
        <v>5.6319999999999997</v>
      </c>
      <c r="AL2634" s="53">
        <v>7.782</v>
      </c>
      <c r="AM2634" s="53">
        <v>0.67759999999999998</v>
      </c>
      <c r="AN2634" s="32"/>
      <c r="AO2634" s="56">
        <v>2.7576999999999998</v>
      </c>
      <c r="AP2634" s="32">
        <v>15.2113</v>
      </c>
      <c r="AQ2634" s="32">
        <v>1.6000000000000001E-3</v>
      </c>
      <c r="AR2634" s="32">
        <v>15.211600000000001</v>
      </c>
      <c r="AS2634" s="32">
        <v>2E-3</v>
      </c>
      <c r="AT2634" s="32"/>
      <c r="AU2634" s="32"/>
      <c r="AV2634" s="32">
        <v>31.534800000000001</v>
      </c>
      <c r="AW2634" s="32">
        <v>1E-4</v>
      </c>
      <c r="AX2634" s="32">
        <v>0.7752</v>
      </c>
      <c r="AY2634">
        <v>62.48</v>
      </c>
      <c r="AZ2634">
        <v>0.77890000000000004</v>
      </c>
      <c r="BA2634">
        <v>62.48</v>
      </c>
      <c r="BB2634">
        <v>74</v>
      </c>
      <c r="BD2634" s="32"/>
      <c r="BE2634" s="32"/>
      <c r="BF2634" s="32"/>
      <c r="BG2634" s="32"/>
      <c r="BH2634" s="32"/>
      <c r="BI2634" s="34"/>
      <c r="BJ2634" s="34">
        <v>28</v>
      </c>
      <c r="BK2634" s="34">
        <v>69</v>
      </c>
      <c r="BL2634" s="34">
        <v>41</v>
      </c>
      <c r="BM2634">
        <v>0</v>
      </c>
      <c r="BN2634" t="s">
        <v>3508</v>
      </c>
      <c r="BO2634" t="s">
        <v>8448</v>
      </c>
      <c r="BP2634" t="b">
        <v>1</v>
      </c>
    </row>
    <row r="2635" spans="1:68" x14ac:dyDescent="0.25">
      <c r="A2635" s="30" t="str">
        <f t="shared" si="41"/>
        <v>2016027166</v>
      </c>
      <c r="B2635" t="s">
        <v>3371</v>
      </c>
      <c r="C2635">
        <v>166</v>
      </c>
      <c r="D2635" s="65" t="s">
        <v>8780</v>
      </c>
      <c r="E2635" t="s">
        <v>9056</v>
      </c>
      <c r="F2635">
        <v>0</v>
      </c>
      <c r="G2635">
        <v>2016</v>
      </c>
      <c r="H2635">
        <v>2</v>
      </c>
      <c r="I2635" s="34">
        <v>50.6</v>
      </c>
      <c r="J2635">
        <v>56</v>
      </c>
      <c r="K2635" s="32">
        <v>44.744300000000003</v>
      </c>
      <c r="L2635" s="32">
        <v>-57.475499999999997</v>
      </c>
      <c r="M2635" s="31">
        <v>42641.617118055554</v>
      </c>
      <c r="N2635" s="33">
        <v>2.98</v>
      </c>
      <c r="O2635" s="33">
        <v>49.59</v>
      </c>
      <c r="P2635" s="32">
        <v>10.3009</v>
      </c>
      <c r="Q2635" s="32">
        <v>3.3837000000000002</v>
      </c>
      <c r="R2635" s="32">
        <v>15.213100000000001</v>
      </c>
      <c r="S2635" s="32">
        <v>5.0351999999999997</v>
      </c>
      <c r="T2635" s="32">
        <v>10.2912</v>
      </c>
      <c r="U2635" s="32">
        <v>3.3662000000000001</v>
      </c>
      <c r="V2635" s="32">
        <v>15.213699999999999</v>
      </c>
      <c r="W2635" s="32">
        <v>5.0445000000000002</v>
      </c>
      <c r="X2635" s="73"/>
      <c r="Y2635" s="73"/>
      <c r="Z2635" s="73"/>
      <c r="AA2635" s="73"/>
      <c r="AB2635" s="32">
        <v>31.855699999999999</v>
      </c>
      <c r="AC2635" s="32">
        <v>31.480599999999999</v>
      </c>
      <c r="AD2635" s="32">
        <v>32.389099999999999</v>
      </c>
      <c r="AE2635" s="32">
        <v>0.33300000000000002</v>
      </c>
      <c r="AF2635" s="32">
        <v>6.5429000000000004</v>
      </c>
      <c r="AG2635" s="32">
        <v>5.8070000000000004</v>
      </c>
      <c r="AH2635" s="32">
        <v>7.5049999999999999</v>
      </c>
      <c r="AI2635" s="32">
        <v>0.65090000000000003</v>
      </c>
      <c r="AJ2635" s="53">
        <v>6.5201000000000002</v>
      </c>
      <c r="AK2635" s="53">
        <v>5.7530000000000001</v>
      </c>
      <c r="AL2635" s="53">
        <v>7.5880000000000001</v>
      </c>
      <c r="AM2635" s="53">
        <v>0.67989999999999995</v>
      </c>
      <c r="AN2635" s="32"/>
      <c r="AO2635" s="56">
        <v>2.5072000000000001</v>
      </c>
      <c r="AP2635" s="32">
        <v>15.2126</v>
      </c>
      <c r="AQ2635" s="32">
        <v>8.0000000000000004E-4</v>
      </c>
      <c r="AR2635" s="32">
        <v>15.2127</v>
      </c>
      <c r="AS2635" s="32">
        <v>8.9999999999999998E-4</v>
      </c>
      <c r="AT2635" s="32"/>
      <c r="AU2635" s="32"/>
      <c r="AV2635" s="32">
        <v>31.481300000000001</v>
      </c>
      <c r="AW2635" s="32">
        <v>6.9999999999999999E-4</v>
      </c>
      <c r="AX2635" s="32">
        <v>3.3837000000000002</v>
      </c>
      <c r="AY2635">
        <v>41.66</v>
      </c>
      <c r="AZ2635">
        <v>3.3662000000000001</v>
      </c>
      <c r="BA2635">
        <v>41.66</v>
      </c>
      <c r="BB2635">
        <v>52</v>
      </c>
      <c r="BC2635">
        <v>50.58</v>
      </c>
      <c r="BD2635" s="32">
        <v>3.8521999999999998</v>
      </c>
      <c r="BE2635" s="32">
        <v>3.8523999999999998</v>
      </c>
      <c r="BF2635" s="32"/>
      <c r="BG2635" s="32">
        <v>32.388199999999998</v>
      </c>
      <c r="BH2635" s="32">
        <v>3.3837000000000002</v>
      </c>
      <c r="BI2635" s="34">
        <v>42</v>
      </c>
      <c r="BJ2635" s="34">
        <v>41</v>
      </c>
      <c r="BK2635" s="34">
        <v>52</v>
      </c>
      <c r="BL2635" s="34">
        <v>11</v>
      </c>
      <c r="BM2635">
        <v>1</v>
      </c>
      <c r="BN2635" t="s">
        <v>3509</v>
      </c>
      <c r="BO2635" t="s">
        <v>8449</v>
      </c>
      <c r="BP2635" t="b">
        <v>1</v>
      </c>
    </row>
    <row r="2636" spans="1:68" x14ac:dyDescent="0.25">
      <c r="A2636" s="30" t="str">
        <f t="shared" si="41"/>
        <v>2016027168</v>
      </c>
      <c r="B2636" t="s">
        <v>3371</v>
      </c>
      <c r="C2636">
        <v>168</v>
      </c>
      <c r="D2636" s="65" t="s">
        <v>8781</v>
      </c>
      <c r="E2636" t="s">
        <v>9055</v>
      </c>
      <c r="F2636">
        <v>0</v>
      </c>
      <c r="G2636">
        <v>2016</v>
      </c>
      <c r="H2636">
        <v>2</v>
      </c>
      <c r="I2636" s="34">
        <v>28.8</v>
      </c>
      <c r="J2636">
        <v>34</v>
      </c>
      <c r="K2636" s="32">
        <v>44.719000000000001</v>
      </c>
      <c r="L2636" s="32">
        <v>-57.653300000000002</v>
      </c>
      <c r="M2636" s="31">
        <v>42641.67496527778</v>
      </c>
      <c r="N2636" s="33">
        <v>2.98</v>
      </c>
      <c r="O2636" s="33">
        <v>28.76</v>
      </c>
      <c r="P2636" s="32"/>
      <c r="Q2636" s="32"/>
      <c r="R2636" s="32"/>
      <c r="S2636" s="32"/>
      <c r="T2636" s="32"/>
      <c r="U2636" s="32"/>
      <c r="V2636" s="32"/>
      <c r="W2636" s="32"/>
      <c r="X2636" s="73"/>
      <c r="Y2636" s="73"/>
      <c r="Z2636" s="73"/>
      <c r="AA2636" s="73"/>
      <c r="AB2636" s="32"/>
      <c r="AC2636" s="32"/>
      <c r="AD2636" s="32"/>
      <c r="AE2636" s="32"/>
      <c r="AF2636" s="32"/>
      <c r="AG2636" s="32"/>
      <c r="AH2636" s="32"/>
      <c r="AI2636" s="32"/>
      <c r="AJ2636" s="53"/>
      <c r="AK2636" s="53"/>
      <c r="AL2636" s="53"/>
      <c r="AM2636" s="53"/>
      <c r="AN2636" s="32"/>
      <c r="AO2636" s="56"/>
      <c r="AP2636" s="32">
        <v>15.8094</v>
      </c>
      <c r="AQ2636" s="32">
        <v>6.9999999999999999E-4</v>
      </c>
      <c r="AR2636" s="32">
        <v>15.809799999999999</v>
      </c>
      <c r="AS2636" s="32">
        <v>5.0000000000000001E-4</v>
      </c>
      <c r="AT2636" s="32"/>
      <c r="AU2636" s="32"/>
      <c r="AV2636" s="32">
        <v>30.845800000000001</v>
      </c>
      <c r="AW2636" s="32">
        <v>2.9999999999999997E-4</v>
      </c>
      <c r="AX2636" s="32">
        <v>9.7818000000000005</v>
      </c>
      <c r="AY2636">
        <v>26.78</v>
      </c>
      <c r="AZ2636">
        <v>9.7713000000000001</v>
      </c>
      <c r="BA2636">
        <v>27.77</v>
      </c>
      <c r="BB2636">
        <v>34</v>
      </c>
      <c r="BD2636" s="32"/>
      <c r="BE2636" s="32"/>
      <c r="BF2636" s="32"/>
      <c r="BG2636" s="32"/>
      <c r="BH2636" s="32"/>
      <c r="BI2636" s="34"/>
      <c r="BJ2636" s="34"/>
      <c r="BK2636" s="34"/>
      <c r="BL2636" s="34"/>
      <c r="BM2636">
        <v>-1</v>
      </c>
      <c r="BN2636" t="s">
        <v>3510</v>
      </c>
      <c r="BO2636" t="s">
        <v>8450</v>
      </c>
      <c r="BP2636" t="b">
        <v>1</v>
      </c>
    </row>
    <row r="2637" spans="1:68" x14ac:dyDescent="0.25">
      <c r="A2637" s="30" t="str">
        <f t="shared" si="41"/>
        <v>2016027171</v>
      </c>
      <c r="B2637" t="s">
        <v>3371</v>
      </c>
      <c r="C2637">
        <v>171</v>
      </c>
      <c r="D2637" s="65" t="s">
        <v>8845</v>
      </c>
      <c r="E2637" t="s">
        <v>86</v>
      </c>
      <c r="F2637">
        <v>0</v>
      </c>
      <c r="G2637">
        <v>2016</v>
      </c>
      <c r="H2637">
        <v>2</v>
      </c>
      <c r="I2637" s="34">
        <v>153.69999999999999</v>
      </c>
      <c r="J2637">
        <v>165</v>
      </c>
      <c r="K2637" s="32">
        <v>43.2502</v>
      </c>
      <c r="L2637" s="32">
        <v>-65.040700000000001</v>
      </c>
      <c r="M2637" s="31">
        <v>42642.883506944447</v>
      </c>
      <c r="N2637" s="33">
        <v>2.98</v>
      </c>
      <c r="O2637" s="33">
        <v>49.6</v>
      </c>
      <c r="P2637" s="32">
        <v>13.265499999999999</v>
      </c>
      <c r="Q2637" s="32">
        <v>7.1125999999999996</v>
      </c>
      <c r="R2637" s="32">
        <v>16.2424</v>
      </c>
      <c r="S2637" s="32">
        <v>3.4809999999999999</v>
      </c>
      <c r="T2637" s="32">
        <v>13.2675</v>
      </c>
      <c r="U2637" s="32">
        <v>7.1349</v>
      </c>
      <c r="V2637" s="32">
        <v>16.242699999999999</v>
      </c>
      <c r="W2637" s="32">
        <v>3.4777</v>
      </c>
      <c r="X2637" s="73"/>
      <c r="Y2637" s="73"/>
      <c r="Z2637" s="73"/>
      <c r="AA2637" s="73"/>
      <c r="AB2637" s="32">
        <v>32.476399999999998</v>
      </c>
      <c r="AC2637" s="32">
        <v>32.444000000000003</v>
      </c>
      <c r="AD2637" s="32">
        <v>32.6004</v>
      </c>
      <c r="AE2637" s="32">
        <v>3.32E-2</v>
      </c>
      <c r="AF2637" s="32">
        <v>5.9139999999999997</v>
      </c>
      <c r="AG2637" s="32">
        <v>5.5490000000000004</v>
      </c>
      <c r="AH2637" s="32">
        <v>6.1529999999999996</v>
      </c>
      <c r="AI2637" s="32">
        <v>0.1308</v>
      </c>
      <c r="AJ2637" s="53">
        <v>5.8752000000000004</v>
      </c>
      <c r="AK2637" s="53">
        <v>5.452</v>
      </c>
      <c r="AL2637" s="53">
        <v>6.1230000000000002</v>
      </c>
      <c r="AM2637" s="53">
        <v>0.1376</v>
      </c>
      <c r="AN2637" s="32"/>
      <c r="AO2637" s="56">
        <v>1.6545000000000001</v>
      </c>
      <c r="AP2637" s="32">
        <v>16.240600000000001</v>
      </c>
      <c r="AQ2637" s="32">
        <v>1.1999999999999999E-3</v>
      </c>
      <c r="AR2637" s="32">
        <v>16.2407</v>
      </c>
      <c r="AS2637" s="32">
        <v>8.0000000000000004E-4</v>
      </c>
      <c r="AT2637" s="32"/>
      <c r="AU2637" s="32"/>
      <c r="AV2637" s="32">
        <v>32.454700000000003</v>
      </c>
      <c r="AW2637" s="32">
        <v>8.0000000000000004E-4</v>
      </c>
      <c r="AX2637" s="32">
        <v>4.7935999999999996</v>
      </c>
      <c r="AY2637">
        <v>75.38</v>
      </c>
      <c r="AZ2637">
        <v>4.7941000000000003</v>
      </c>
      <c r="BA2637">
        <v>75.38</v>
      </c>
      <c r="BB2637">
        <v>165</v>
      </c>
      <c r="BD2637" s="32"/>
      <c r="BE2637" s="32"/>
      <c r="BF2637" s="32"/>
      <c r="BG2637" s="32"/>
      <c r="BH2637" s="32"/>
      <c r="BI2637" s="34"/>
      <c r="BJ2637" s="34"/>
      <c r="BK2637" s="34"/>
      <c r="BL2637" s="34"/>
      <c r="BM2637">
        <v>-1</v>
      </c>
      <c r="BN2637" t="s">
        <v>3511</v>
      </c>
      <c r="BO2637" t="s">
        <v>8451</v>
      </c>
      <c r="BP2637" t="b">
        <v>1</v>
      </c>
    </row>
    <row r="2638" spans="1:68" x14ac:dyDescent="0.25">
      <c r="A2638" s="30" t="str">
        <f t="shared" si="41"/>
        <v>2016027174</v>
      </c>
      <c r="B2638" t="s">
        <v>3371</v>
      </c>
      <c r="C2638">
        <v>174</v>
      </c>
      <c r="D2638" s="65" t="s">
        <v>8783</v>
      </c>
      <c r="E2638" t="s">
        <v>87</v>
      </c>
      <c r="F2638">
        <v>1</v>
      </c>
      <c r="G2638">
        <v>2016</v>
      </c>
      <c r="H2638">
        <v>2</v>
      </c>
      <c r="I2638" s="34">
        <v>50.6</v>
      </c>
      <c r="J2638">
        <v>58</v>
      </c>
      <c r="K2638" s="32">
        <v>43.245199999999997</v>
      </c>
      <c r="L2638" s="32">
        <v>-65.489500000000007</v>
      </c>
      <c r="M2638" s="31">
        <v>42642.982407407406</v>
      </c>
      <c r="N2638" s="33">
        <v>2.98</v>
      </c>
      <c r="O2638" s="33">
        <v>49.6</v>
      </c>
      <c r="P2638" s="32">
        <v>9.3420000000000005</v>
      </c>
      <c r="Q2638" s="32">
        <v>5.7845000000000004</v>
      </c>
      <c r="R2638" s="32">
        <v>13.659000000000001</v>
      </c>
      <c r="S2638" s="32">
        <v>3.6204000000000001</v>
      </c>
      <c r="T2638" s="32">
        <v>9.34</v>
      </c>
      <c r="U2638" s="32">
        <v>5.7850999999999999</v>
      </c>
      <c r="V2638" s="32">
        <v>13.659599999999999</v>
      </c>
      <c r="W2638" s="32">
        <v>3.6198999999999999</v>
      </c>
      <c r="X2638" s="73"/>
      <c r="Y2638" s="73"/>
      <c r="Z2638" s="73"/>
      <c r="AA2638" s="73"/>
      <c r="AB2638" s="32">
        <v>31.6676</v>
      </c>
      <c r="AC2638" s="32">
        <v>31.502600000000001</v>
      </c>
      <c r="AD2638" s="32">
        <v>31.8367</v>
      </c>
      <c r="AE2638" s="32">
        <v>0.1434</v>
      </c>
      <c r="AF2638" s="32">
        <v>6.4874000000000001</v>
      </c>
      <c r="AG2638" s="32">
        <v>6.14</v>
      </c>
      <c r="AH2638" s="32">
        <v>6.6989999999999998</v>
      </c>
      <c r="AI2638" s="32">
        <v>0.18770000000000001</v>
      </c>
      <c r="AJ2638" s="53">
        <v>6.4507000000000003</v>
      </c>
      <c r="AK2638" s="53">
        <v>6.0350000000000001</v>
      </c>
      <c r="AL2638" s="53">
        <v>6.6950000000000003</v>
      </c>
      <c r="AM2638" s="53">
        <v>0.22339999999999999</v>
      </c>
      <c r="AN2638" s="32"/>
      <c r="AO2638" s="56">
        <v>1.4915</v>
      </c>
      <c r="AP2638" s="32">
        <v>13.656599999999999</v>
      </c>
      <c r="AQ2638" s="32">
        <v>2.0999999999999999E-3</v>
      </c>
      <c r="AR2638" s="32">
        <v>13.657400000000001</v>
      </c>
      <c r="AS2638" s="32">
        <v>2E-3</v>
      </c>
      <c r="AT2638" s="32"/>
      <c r="AU2638" s="32"/>
      <c r="AV2638" s="32">
        <v>31.5428</v>
      </c>
      <c r="AW2638" s="32">
        <v>2.0999999999999999E-3</v>
      </c>
      <c r="AX2638" s="32">
        <v>5.7845000000000004</v>
      </c>
      <c r="AY2638">
        <v>37.69</v>
      </c>
      <c r="AZ2638">
        <v>5.7850999999999999</v>
      </c>
      <c r="BA2638">
        <v>37.69</v>
      </c>
      <c r="BB2638">
        <v>52.9</v>
      </c>
      <c r="BC2638">
        <v>50.59</v>
      </c>
      <c r="BD2638" s="32">
        <v>5.8003</v>
      </c>
      <c r="BE2638" s="32">
        <v>5.8006000000000002</v>
      </c>
      <c r="BF2638" s="32"/>
      <c r="BG2638" s="32">
        <v>31.829799999999999</v>
      </c>
      <c r="BH2638" s="32"/>
      <c r="BI2638" s="34"/>
      <c r="BJ2638" s="34"/>
      <c r="BK2638" s="34"/>
      <c r="BL2638" s="34"/>
      <c r="BM2638">
        <v>-1</v>
      </c>
      <c r="BN2638" t="s">
        <v>3512</v>
      </c>
      <c r="BO2638" t="s">
        <v>8452</v>
      </c>
      <c r="BP2638" t="b">
        <v>1</v>
      </c>
    </row>
    <row r="2639" spans="1:68" x14ac:dyDescent="0.25">
      <c r="A2639" s="30" t="str">
        <f t="shared" si="41"/>
        <v>2016027178</v>
      </c>
      <c r="B2639" t="s">
        <v>3371</v>
      </c>
      <c r="C2639">
        <v>178</v>
      </c>
      <c r="D2639" s="65" t="s">
        <v>8744</v>
      </c>
      <c r="E2639" t="s">
        <v>88</v>
      </c>
      <c r="F2639">
        <v>1</v>
      </c>
      <c r="G2639">
        <v>2016</v>
      </c>
      <c r="H2639">
        <v>2</v>
      </c>
      <c r="I2639" s="34">
        <v>101.2</v>
      </c>
      <c r="J2639">
        <v>115</v>
      </c>
      <c r="K2639" s="32">
        <v>42.998800000000003</v>
      </c>
      <c r="L2639" s="32">
        <v>-65.480800000000002</v>
      </c>
      <c r="M2639" s="31">
        <v>42643.14570601852</v>
      </c>
      <c r="N2639" s="33">
        <v>2.98</v>
      </c>
      <c r="O2639" s="33">
        <v>49.6</v>
      </c>
      <c r="P2639" s="32">
        <v>10.870100000000001</v>
      </c>
      <c r="Q2639" s="32">
        <v>5.9577</v>
      </c>
      <c r="R2639" s="32">
        <v>13.5959</v>
      </c>
      <c r="S2639" s="32">
        <v>2.847</v>
      </c>
      <c r="T2639" s="32">
        <v>10.8711</v>
      </c>
      <c r="U2639" s="32">
        <v>5.9587000000000003</v>
      </c>
      <c r="V2639" s="32">
        <v>13.5968</v>
      </c>
      <c r="W2639" s="32">
        <v>2.8472</v>
      </c>
      <c r="X2639" s="73"/>
      <c r="Y2639" s="73"/>
      <c r="Z2639" s="73"/>
      <c r="AA2639" s="73"/>
      <c r="AB2639" s="32">
        <v>32.8307</v>
      </c>
      <c r="AC2639" s="32">
        <v>32.535699999999999</v>
      </c>
      <c r="AD2639" s="32">
        <v>33.0229</v>
      </c>
      <c r="AE2639" s="32">
        <v>0.17749999999999999</v>
      </c>
      <c r="AF2639" s="32">
        <v>5.9116999999999997</v>
      </c>
      <c r="AG2639" s="32">
        <v>5.5469999999999997</v>
      </c>
      <c r="AH2639" s="32">
        <v>6.0910000000000002</v>
      </c>
      <c r="AI2639" s="32">
        <v>0.13189999999999999</v>
      </c>
      <c r="AJ2639" s="53">
        <v>5.8772000000000002</v>
      </c>
      <c r="AK2639" s="53">
        <v>5.5369999999999999</v>
      </c>
      <c r="AL2639" s="53">
        <v>6.0880000000000001</v>
      </c>
      <c r="AM2639" s="53">
        <v>0.14349999999999999</v>
      </c>
      <c r="AN2639" s="32"/>
      <c r="AO2639" s="56">
        <v>1.0055000000000001</v>
      </c>
      <c r="AP2639" s="32">
        <v>13.5816</v>
      </c>
      <c r="AQ2639" s="32">
        <v>1.2500000000000001E-2</v>
      </c>
      <c r="AR2639" s="32">
        <v>13.584300000000001</v>
      </c>
      <c r="AS2639" s="32">
        <v>1.12E-2</v>
      </c>
      <c r="AT2639" s="32"/>
      <c r="AU2639" s="32"/>
      <c r="AV2639" s="32">
        <v>33.0214</v>
      </c>
      <c r="AW2639" s="32">
        <v>1.2999999999999999E-3</v>
      </c>
      <c r="AX2639" s="32">
        <v>5.9577</v>
      </c>
      <c r="AY2639">
        <v>46.62</v>
      </c>
      <c r="AZ2639">
        <v>5.9587000000000003</v>
      </c>
      <c r="BA2639">
        <v>46.62</v>
      </c>
      <c r="BB2639">
        <v>121.6</v>
      </c>
      <c r="BD2639" s="32"/>
      <c r="BE2639" s="32"/>
      <c r="BF2639" s="32"/>
      <c r="BG2639" s="32"/>
      <c r="BH2639" s="32"/>
      <c r="BI2639" s="34"/>
      <c r="BJ2639" s="34"/>
      <c r="BK2639" s="34"/>
      <c r="BL2639" s="34"/>
      <c r="BM2639">
        <v>-1</v>
      </c>
      <c r="BN2639" t="s">
        <v>3513</v>
      </c>
      <c r="BO2639" t="s">
        <v>8453</v>
      </c>
      <c r="BP2639" t="b">
        <v>1</v>
      </c>
    </row>
    <row r="2640" spans="1:68" x14ac:dyDescent="0.25">
      <c r="A2640" s="30" t="str">
        <f t="shared" si="41"/>
        <v>2016027180</v>
      </c>
      <c r="B2640" t="s">
        <v>3371</v>
      </c>
      <c r="C2640">
        <v>180</v>
      </c>
      <c r="D2640" s="65" t="s">
        <v>8803</v>
      </c>
      <c r="E2640" t="s">
        <v>3382</v>
      </c>
      <c r="F2640">
        <v>0</v>
      </c>
      <c r="G2640">
        <v>2016</v>
      </c>
      <c r="H2640">
        <v>2</v>
      </c>
      <c r="I2640" s="34">
        <v>152.69999999999999</v>
      </c>
      <c r="J2640">
        <v>158</v>
      </c>
      <c r="K2640" s="32">
        <v>42.890700000000002</v>
      </c>
      <c r="L2640" s="32">
        <v>-65.182500000000005</v>
      </c>
      <c r="M2640" s="31">
        <v>42643.252384259256</v>
      </c>
      <c r="N2640" s="33">
        <v>2.98</v>
      </c>
      <c r="O2640" s="33">
        <v>49.6</v>
      </c>
      <c r="P2640" s="32">
        <v>12.691000000000001</v>
      </c>
      <c r="Q2640" s="32">
        <v>8.8711000000000002</v>
      </c>
      <c r="R2640" s="32">
        <v>15.8363</v>
      </c>
      <c r="S2640" s="32">
        <v>2.5547</v>
      </c>
      <c r="T2640" s="32">
        <v>12.7064</v>
      </c>
      <c r="U2640" s="32">
        <v>8.8688000000000002</v>
      </c>
      <c r="V2640" s="32">
        <v>15.8307</v>
      </c>
      <c r="W2640" s="32">
        <v>2.5491000000000001</v>
      </c>
      <c r="X2640" s="73"/>
      <c r="Y2640" s="73"/>
      <c r="Z2640" s="73"/>
      <c r="AA2640" s="73"/>
      <c r="AB2640" s="32">
        <v>33.001600000000003</v>
      </c>
      <c r="AC2640" s="32">
        <v>32.405200000000001</v>
      </c>
      <c r="AD2640" s="32">
        <v>33.350700000000003</v>
      </c>
      <c r="AE2640" s="32">
        <v>0.30709999999999998</v>
      </c>
      <c r="AF2640" s="32">
        <v>5.5422000000000002</v>
      </c>
      <c r="AG2640" s="32">
        <v>5.0570000000000004</v>
      </c>
      <c r="AH2640" s="32">
        <v>5.9619999999999997</v>
      </c>
      <c r="AI2640" s="32">
        <v>0.35560000000000003</v>
      </c>
      <c r="AJ2640" s="53">
        <v>5.5221</v>
      </c>
      <c r="AK2640" s="53">
        <v>5.048</v>
      </c>
      <c r="AL2640" s="53">
        <v>5.9409999999999998</v>
      </c>
      <c r="AM2640" s="53">
        <v>0.34860000000000002</v>
      </c>
      <c r="AN2640" s="32"/>
      <c r="AO2640" s="56">
        <v>1.8744000000000001</v>
      </c>
      <c r="AP2640" s="32">
        <v>15.7879</v>
      </c>
      <c r="AQ2640" s="32">
        <v>4.8500000000000001E-2</v>
      </c>
      <c r="AR2640" s="32">
        <v>15.7879</v>
      </c>
      <c r="AS2640" s="32">
        <v>4.6800000000000001E-2</v>
      </c>
      <c r="AT2640" s="32"/>
      <c r="AU2640" s="32"/>
      <c r="AV2640" s="32">
        <v>32.439399999999999</v>
      </c>
      <c r="AW2640" s="32">
        <v>4.7100000000000003E-2</v>
      </c>
      <c r="AX2640" s="32">
        <v>6.8654999999999999</v>
      </c>
      <c r="AY2640">
        <v>67.45</v>
      </c>
      <c r="AZ2640">
        <v>6.8662999999999998</v>
      </c>
      <c r="BA2640">
        <v>67.45</v>
      </c>
      <c r="BC2640">
        <v>152.72</v>
      </c>
      <c r="BD2640" s="32">
        <v>8.3308999999999997</v>
      </c>
      <c r="BE2640" s="32">
        <v>8.3331999999999997</v>
      </c>
      <c r="BF2640" s="32"/>
      <c r="BG2640" s="32">
        <v>33.928800000000003</v>
      </c>
      <c r="BH2640" s="32"/>
      <c r="BI2640" s="34"/>
      <c r="BJ2640" s="34"/>
      <c r="BK2640" s="34"/>
      <c r="BL2640" s="34"/>
      <c r="BM2640">
        <v>-1</v>
      </c>
      <c r="BN2640" t="s">
        <v>3514</v>
      </c>
      <c r="BO2640" t="s">
        <v>8454</v>
      </c>
      <c r="BP2640" t="b">
        <v>1</v>
      </c>
    </row>
    <row r="2641" spans="1:68" x14ac:dyDescent="0.25">
      <c r="A2641" s="30" t="str">
        <f t="shared" si="41"/>
        <v>2016027185</v>
      </c>
      <c r="B2641" t="s">
        <v>3371</v>
      </c>
      <c r="C2641">
        <v>185</v>
      </c>
      <c r="D2641" s="65" t="s">
        <v>8903</v>
      </c>
      <c r="E2641" t="s">
        <v>3383</v>
      </c>
      <c r="F2641">
        <v>0</v>
      </c>
      <c r="G2641">
        <v>2016</v>
      </c>
      <c r="H2641">
        <v>2</v>
      </c>
      <c r="I2641" s="34">
        <v>139.80000000000001</v>
      </c>
      <c r="J2641">
        <v>145</v>
      </c>
      <c r="K2641" s="32">
        <v>42.870800000000003</v>
      </c>
      <c r="L2641" s="32">
        <v>-65.151200000000003</v>
      </c>
      <c r="M2641" s="31">
        <v>42643.382789351854</v>
      </c>
      <c r="N2641" s="33">
        <v>2.98</v>
      </c>
      <c r="O2641" s="33">
        <v>49.6</v>
      </c>
      <c r="P2641" s="32">
        <v>13.442299999999999</v>
      </c>
      <c r="Q2641" s="32">
        <v>10.800800000000001</v>
      </c>
      <c r="R2641" s="32">
        <v>15.913500000000001</v>
      </c>
      <c r="S2641" s="32">
        <v>1.8212999999999999</v>
      </c>
      <c r="T2641" s="32">
        <v>13.4459</v>
      </c>
      <c r="U2641" s="32">
        <v>10.803699999999999</v>
      </c>
      <c r="V2641" s="32">
        <v>15.911199999999999</v>
      </c>
      <c r="W2641" s="32">
        <v>1.8257000000000001</v>
      </c>
      <c r="X2641" s="73"/>
      <c r="Y2641" s="73"/>
      <c r="Z2641" s="73"/>
      <c r="AA2641" s="73"/>
      <c r="AB2641" s="32">
        <v>32.956400000000002</v>
      </c>
      <c r="AC2641" s="32">
        <v>32.103900000000003</v>
      </c>
      <c r="AD2641" s="32">
        <v>33.314300000000003</v>
      </c>
      <c r="AE2641" s="32">
        <v>0.38329999999999997</v>
      </c>
      <c r="AF2641" s="32">
        <v>5.7563000000000004</v>
      </c>
      <c r="AG2641" s="32">
        <v>5.3620000000000001</v>
      </c>
      <c r="AH2641" s="32">
        <v>5.9589999999999996</v>
      </c>
      <c r="AI2641" s="32">
        <v>0.22</v>
      </c>
      <c r="AJ2641" s="53">
        <v>5.7314999999999996</v>
      </c>
      <c r="AK2641" s="53">
        <v>5.3369999999999997</v>
      </c>
      <c r="AL2641" s="53">
        <v>5.9340000000000002</v>
      </c>
      <c r="AM2641" s="53">
        <v>0.21659999999999999</v>
      </c>
      <c r="AN2641" s="32"/>
      <c r="AO2641" s="56">
        <v>1.8886000000000001</v>
      </c>
      <c r="AP2641" s="32">
        <v>15.903700000000001</v>
      </c>
      <c r="AQ2641" s="32">
        <v>1.0200000000000001E-2</v>
      </c>
      <c r="AR2641" s="32">
        <v>15.899900000000001</v>
      </c>
      <c r="AS2641" s="32">
        <v>1.2800000000000001E-2</v>
      </c>
      <c r="AT2641" s="32"/>
      <c r="AU2641" s="32"/>
      <c r="AV2641" s="32">
        <v>32.122900000000001</v>
      </c>
      <c r="AW2641" s="32">
        <v>2.35E-2</v>
      </c>
      <c r="AX2641" s="32">
        <v>6.7967000000000004</v>
      </c>
      <c r="AY2641">
        <v>76.38</v>
      </c>
      <c r="AZ2641">
        <v>6.7969999999999997</v>
      </c>
      <c r="BA2641">
        <v>76.38</v>
      </c>
      <c r="BC2641">
        <v>139.84</v>
      </c>
      <c r="BD2641" s="32">
        <v>8.5363000000000007</v>
      </c>
      <c r="BE2641" s="32">
        <v>8.5366</v>
      </c>
      <c r="BF2641" s="32"/>
      <c r="BG2641" s="32">
        <v>34.001100000000001</v>
      </c>
      <c r="BH2641" s="32"/>
      <c r="BI2641" s="34"/>
      <c r="BJ2641" s="34"/>
      <c r="BK2641" s="34"/>
      <c r="BL2641" s="34"/>
      <c r="BM2641">
        <v>-1</v>
      </c>
      <c r="BN2641" t="s">
        <v>3515</v>
      </c>
      <c r="BO2641" t="s">
        <v>8455</v>
      </c>
      <c r="BP2641" t="b">
        <v>1</v>
      </c>
    </row>
    <row r="2642" spans="1:68" x14ac:dyDescent="0.25">
      <c r="A2642" s="30" t="str">
        <f t="shared" ref="A2642:A2705" si="42">IF(LEN(B2642)=5,MID(B2642,1,2)+1900&amp;MID(B2642,3,3)&amp;TEXT(TRIM(C2642),"000"),IF(LEN(B2642)=7,B2642&amp;TEXT(TRIM(C2642),"000"),MID(B2642,4,7)&amp;TEXT(TRIM(C2642),"000")))</f>
        <v>2016027189</v>
      </c>
      <c r="B2642" t="s">
        <v>3371</v>
      </c>
      <c r="C2642">
        <v>189</v>
      </c>
      <c r="D2642" s="65" t="s">
        <v>8879</v>
      </c>
      <c r="E2642" t="s">
        <v>89</v>
      </c>
      <c r="F2642">
        <v>1</v>
      </c>
      <c r="G2642">
        <v>2016</v>
      </c>
      <c r="H2642">
        <v>2</v>
      </c>
      <c r="I2642" s="34">
        <v>99.2</v>
      </c>
      <c r="J2642">
        <v>104</v>
      </c>
      <c r="K2642" s="32">
        <v>42.760199999999998</v>
      </c>
      <c r="L2642" s="32">
        <v>-65.483500000000006</v>
      </c>
      <c r="M2642" s="31">
        <v>42643.562962962962</v>
      </c>
      <c r="N2642" s="33">
        <v>2.98</v>
      </c>
      <c r="O2642" s="33">
        <v>49.6</v>
      </c>
      <c r="P2642" s="32">
        <v>13.627000000000001</v>
      </c>
      <c r="Q2642" s="32">
        <v>11.0199</v>
      </c>
      <c r="R2642" s="32">
        <v>15.194800000000001</v>
      </c>
      <c r="S2642" s="32">
        <v>1.6124000000000001</v>
      </c>
      <c r="T2642" s="32">
        <v>13.626899999999999</v>
      </c>
      <c r="U2642" s="32">
        <v>11.0204</v>
      </c>
      <c r="V2642" s="32">
        <v>15.1957</v>
      </c>
      <c r="W2642" s="32">
        <v>1.6124000000000001</v>
      </c>
      <c r="X2642" s="73"/>
      <c r="Y2642" s="73"/>
      <c r="Z2642" s="73"/>
      <c r="AA2642" s="73"/>
      <c r="AB2642" s="32">
        <v>33.1873</v>
      </c>
      <c r="AC2642" s="32">
        <v>32.860100000000003</v>
      </c>
      <c r="AD2642" s="32">
        <v>33.555</v>
      </c>
      <c r="AE2642" s="32">
        <v>0.25869999999999999</v>
      </c>
      <c r="AF2642" s="32">
        <v>5.4539</v>
      </c>
      <c r="AG2642" s="32">
        <v>5.0519999999999996</v>
      </c>
      <c r="AH2642" s="32">
        <v>5.7549999999999999</v>
      </c>
      <c r="AI2642" s="32">
        <v>0.24610000000000001</v>
      </c>
      <c r="AJ2642" s="53">
        <v>5.55</v>
      </c>
      <c r="AK2642" s="53">
        <v>5.0949999999999998</v>
      </c>
      <c r="AL2642" s="53">
        <v>5.9089999999999998</v>
      </c>
      <c r="AM2642" s="53">
        <v>0.30570000000000003</v>
      </c>
      <c r="AN2642" s="32"/>
      <c r="AO2642" s="56">
        <v>1.3068</v>
      </c>
      <c r="AP2642" s="32">
        <v>15.152699999999999</v>
      </c>
      <c r="AQ2642" s="32">
        <v>1.1999999999999999E-3</v>
      </c>
      <c r="AR2642" s="32">
        <v>15.1531</v>
      </c>
      <c r="AS2642" s="32">
        <v>1E-3</v>
      </c>
      <c r="AT2642" s="32"/>
      <c r="AU2642" s="32"/>
      <c r="AV2642" s="32">
        <v>32.863999999999997</v>
      </c>
      <c r="AW2642" s="32">
        <v>1.6000000000000001E-3</v>
      </c>
      <c r="AX2642" s="32">
        <v>9.6633999999999993</v>
      </c>
      <c r="AY2642">
        <v>99.18</v>
      </c>
      <c r="AZ2642">
        <v>9.6668000000000003</v>
      </c>
      <c r="BA2642">
        <v>99.18</v>
      </c>
      <c r="BB2642">
        <v>106.9</v>
      </c>
      <c r="BD2642" s="32"/>
      <c r="BE2642" s="32"/>
      <c r="BF2642" s="32"/>
      <c r="BG2642" s="32"/>
      <c r="BH2642" s="32"/>
      <c r="BI2642" s="34"/>
      <c r="BJ2642" s="34"/>
      <c r="BK2642" s="34"/>
      <c r="BL2642" s="34"/>
      <c r="BM2642">
        <v>-1</v>
      </c>
      <c r="BN2642" t="s">
        <v>3516</v>
      </c>
      <c r="BO2642" t="s">
        <v>8456</v>
      </c>
      <c r="BP2642" t="b">
        <v>1</v>
      </c>
    </row>
    <row r="2643" spans="1:68" x14ac:dyDescent="0.25">
      <c r="A2643" s="30" t="str">
        <f t="shared" si="42"/>
        <v>2016027192</v>
      </c>
      <c r="B2643" t="s">
        <v>3371</v>
      </c>
      <c r="C2643">
        <v>192</v>
      </c>
      <c r="D2643" s="65" t="s">
        <v>8793</v>
      </c>
      <c r="E2643" t="s">
        <v>90</v>
      </c>
      <c r="F2643">
        <v>1</v>
      </c>
      <c r="G2643">
        <v>2016</v>
      </c>
      <c r="H2643">
        <v>2</v>
      </c>
      <c r="I2643" s="34">
        <v>95.2</v>
      </c>
      <c r="J2643">
        <v>96</v>
      </c>
      <c r="K2643" s="32">
        <v>42.441800000000001</v>
      </c>
      <c r="L2643" s="32">
        <v>-65.484999999999999</v>
      </c>
      <c r="M2643" s="31">
        <v>42643.691851851851</v>
      </c>
      <c r="N2643" s="33">
        <v>1.98</v>
      </c>
      <c r="O2643" s="33">
        <v>49.6</v>
      </c>
      <c r="P2643" s="32">
        <v>15.21</v>
      </c>
      <c r="Q2643" s="32">
        <v>12.795500000000001</v>
      </c>
      <c r="R2643" s="32">
        <v>16.911100000000001</v>
      </c>
      <c r="S2643" s="32">
        <v>1.8752</v>
      </c>
      <c r="T2643" s="32">
        <v>15.2095</v>
      </c>
      <c r="U2643" s="32">
        <v>12.7958</v>
      </c>
      <c r="V2643" s="32">
        <v>16.911100000000001</v>
      </c>
      <c r="W2643" s="32">
        <v>1.8775999999999999</v>
      </c>
      <c r="X2643" s="73"/>
      <c r="Y2643" s="73"/>
      <c r="Z2643" s="73"/>
      <c r="AA2643" s="73"/>
      <c r="AB2643" s="32">
        <v>33.545299999999997</v>
      </c>
      <c r="AC2643" s="32">
        <v>33.257800000000003</v>
      </c>
      <c r="AD2643" s="32">
        <v>34.049900000000001</v>
      </c>
      <c r="AE2643" s="32">
        <v>0.33600000000000002</v>
      </c>
      <c r="AF2643" s="32">
        <v>5.2884000000000002</v>
      </c>
      <c r="AG2643" s="32">
        <v>4.8559999999999999</v>
      </c>
      <c r="AH2643" s="32">
        <v>5.6420000000000003</v>
      </c>
      <c r="AI2643" s="32">
        <v>0.32150000000000001</v>
      </c>
      <c r="AJ2643" s="53">
        <v>5.2563000000000004</v>
      </c>
      <c r="AK2643" s="53">
        <v>4.8559999999999999</v>
      </c>
      <c r="AL2643" s="53">
        <v>5.6239999999999997</v>
      </c>
      <c r="AM2643" s="53">
        <v>0.32379999999999998</v>
      </c>
      <c r="AN2643" s="32"/>
      <c r="AO2643" s="56">
        <v>1.4827999999999999</v>
      </c>
      <c r="AP2643" s="32">
        <v>16.8734</v>
      </c>
      <c r="AQ2643" s="32">
        <v>9.2999999999999992E-3</v>
      </c>
      <c r="AR2643" s="32">
        <v>16.875</v>
      </c>
      <c r="AS2643" s="32">
        <v>8.8999999999999999E-3</v>
      </c>
      <c r="AT2643" s="32"/>
      <c r="AU2643" s="32"/>
      <c r="AV2643" s="32">
        <v>33.265599999999999</v>
      </c>
      <c r="AW2643" s="32">
        <v>2.3999999999999998E-3</v>
      </c>
      <c r="AX2643" s="32">
        <v>12.254799999999999</v>
      </c>
      <c r="AY2643">
        <v>95.22</v>
      </c>
      <c r="AZ2643">
        <v>12.2552</v>
      </c>
      <c r="BA2643">
        <v>95.22</v>
      </c>
      <c r="BB2643">
        <v>100.8</v>
      </c>
      <c r="BD2643" s="32"/>
      <c r="BE2643" s="32"/>
      <c r="BF2643" s="32"/>
      <c r="BG2643" s="32"/>
      <c r="BH2643" s="32"/>
      <c r="BI2643" s="34"/>
      <c r="BJ2643" s="34"/>
      <c r="BK2643" s="34"/>
      <c r="BL2643" s="34"/>
      <c r="BM2643">
        <v>-1</v>
      </c>
      <c r="BN2643" t="s">
        <v>3517</v>
      </c>
      <c r="BO2643" t="s">
        <v>8457</v>
      </c>
      <c r="BP2643" t="b">
        <v>1</v>
      </c>
    </row>
    <row r="2644" spans="1:68" x14ac:dyDescent="0.25">
      <c r="A2644" s="30" t="str">
        <f t="shared" si="42"/>
        <v>2016027193</v>
      </c>
      <c r="B2644" t="s">
        <v>3371</v>
      </c>
      <c r="C2644">
        <v>193</v>
      </c>
      <c r="D2644" s="65" t="s">
        <v>8881</v>
      </c>
      <c r="E2644" t="s">
        <v>9045</v>
      </c>
      <c r="F2644">
        <v>0</v>
      </c>
      <c r="G2644">
        <v>2016</v>
      </c>
      <c r="H2644">
        <v>2</v>
      </c>
      <c r="I2644" s="34">
        <v>208.2</v>
      </c>
      <c r="J2644">
        <v>207</v>
      </c>
      <c r="K2644" s="32">
        <v>42.302199999999999</v>
      </c>
      <c r="L2644" s="32">
        <v>-65.838800000000006</v>
      </c>
      <c r="M2644" s="31">
        <v>42643.773854166669</v>
      </c>
      <c r="N2644" s="33">
        <v>2.98</v>
      </c>
      <c r="O2644" s="33">
        <v>49.6</v>
      </c>
      <c r="P2644" s="32">
        <v>15.2118</v>
      </c>
      <c r="Q2644" s="32">
        <v>12.832700000000001</v>
      </c>
      <c r="R2644" s="32">
        <v>16.594999999999999</v>
      </c>
      <c r="S2644" s="32">
        <v>1.4914000000000001</v>
      </c>
      <c r="T2644" s="32">
        <v>15.2159</v>
      </c>
      <c r="U2644" s="32">
        <v>12.831899999999999</v>
      </c>
      <c r="V2644" s="32">
        <v>16.595500000000001</v>
      </c>
      <c r="W2644" s="32">
        <v>1.4890000000000001</v>
      </c>
      <c r="X2644" s="73"/>
      <c r="Y2644" s="73"/>
      <c r="Z2644" s="73"/>
      <c r="AA2644" s="73"/>
      <c r="AB2644" s="32">
        <v>33.228299999999997</v>
      </c>
      <c r="AC2644" s="32">
        <v>32.856699999999996</v>
      </c>
      <c r="AD2644" s="32">
        <v>33.690199999999997</v>
      </c>
      <c r="AE2644" s="32">
        <v>0.28110000000000002</v>
      </c>
      <c r="AF2644" s="32">
        <v>5.4363999999999999</v>
      </c>
      <c r="AG2644" s="32">
        <v>5.1219999999999999</v>
      </c>
      <c r="AH2644" s="32">
        <v>5.718</v>
      </c>
      <c r="AI2644" s="32">
        <v>0.21260000000000001</v>
      </c>
      <c r="AJ2644" s="53">
        <v>5.4185999999999996</v>
      </c>
      <c r="AK2644" s="53">
        <v>5.1059999999999999</v>
      </c>
      <c r="AL2644" s="53">
        <v>5.72</v>
      </c>
      <c r="AM2644" s="53">
        <v>0.21920000000000001</v>
      </c>
      <c r="AN2644" s="32"/>
      <c r="AO2644" s="56">
        <v>1.4419</v>
      </c>
      <c r="AP2644" s="32">
        <v>16.581600000000002</v>
      </c>
      <c r="AQ2644" s="32">
        <v>0</v>
      </c>
      <c r="AR2644" s="32">
        <v>16.581800000000001</v>
      </c>
      <c r="AS2644" s="32">
        <v>2.0000000000000001E-4</v>
      </c>
      <c r="AT2644" s="32"/>
      <c r="AU2644" s="32"/>
      <c r="AV2644" s="32">
        <v>32.8581</v>
      </c>
      <c r="AW2644" s="32">
        <v>1.5E-3</v>
      </c>
      <c r="AX2644" s="32">
        <v>9.7194000000000003</v>
      </c>
      <c r="AY2644">
        <v>207.25</v>
      </c>
      <c r="AZ2644">
        <v>9.7190999999999992</v>
      </c>
      <c r="BA2644">
        <v>207.25</v>
      </c>
      <c r="BB2644">
        <v>217</v>
      </c>
      <c r="BC2644">
        <v>208.24</v>
      </c>
      <c r="BD2644" s="32">
        <v>9.7248000000000001</v>
      </c>
      <c r="BE2644" s="32">
        <v>9.7272999999999996</v>
      </c>
      <c r="BF2644" s="32"/>
      <c r="BG2644" s="32">
        <v>35.225000000000001</v>
      </c>
      <c r="BH2644" s="32"/>
      <c r="BI2644" s="34"/>
      <c r="BJ2644" s="34"/>
      <c r="BK2644" s="34"/>
      <c r="BL2644" s="34"/>
      <c r="BM2644">
        <v>-1</v>
      </c>
      <c r="BN2644" t="s">
        <v>3518</v>
      </c>
      <c r="BO2644" t="s">
        <v>8458</v>
      </c>
      <c r="BP2644" t="b">
        <v>1</v>
      </c>
    </row>
    <row r="2645" spans="1:68" x14ac:dyDescent="0.25">
      <c r="A2645" s="30" t="str">
        <f t="shared" si="42"/>
        <v>2016027194</v>
      </c>
      <c r="B2645" t="s">
        <v>3371</v>
      </c>
      <c r="C2645">
        <v>194</v>
      </c>
      <c r="D2645" s="65" t="s">
        <v>8794</v>
      </c>
      <c r="E2645" t="s">
        <v>9046</v>
      </c>
      <c r="F2645">
        <v>0</v>
      </c>
      <c r="G2645">
        <v>2016</v>
      </c>
      <c r="H2645">
        <v>2</v>
      </c>
      <c r="I2645" s="34">
        <v>230</v>
      </c>
      <c r="J2645">
        <v>230</v>
      </c>
      <c r="K2645" s="32">
        <v>42.237299999999998</v>
      </c>
      <c r="L2645" s="32">
        <v>-65.894999999999996</v>
      </c>
      <c r="M2645" s="31">
        <v>42643.825104166666</v>
      </c>
      <c r="N2645" s="33">
        <v>2.98</v>
      </c>
      <c r="O2645" s="33">
        <v>49.6</v>
      </c>
      <c r="P2645" s="32">
        <v>17.168299999999999</v>
      </c>
      <c r="Q2645" s="32">
        <v>13.342700000000001</v>
      </c>
      <c r="R2645" s="32">
        <v>19.1311</v>
      </c>
      <c r="S2645" s="32">
        <v>2.1968999999999999</v>
      </c>
      <c r="T2645" s="32">
        <v>17.167400000000001</v>
      </c>
      <c r="U2645" s="32">
        <v>13.343299999999999</v>
      </c>
      <c r="V2645" s="32">
        <v>19.130500000000001</v>
      </c>
      <c r="W2645" s="32">
        <v>2.1966000000000001</v>
      </c>
      <c r="X2645" s="73"/>
      <c r="Y2645" s="73"/>
      <c r="Z2645" s="73"/>
      <c r="AA2645" s="73"/>
      <c r="AB2645" s="32">
        <v>33.730899999999998</v>
      </c>
      <c r="AC2645" s="32">
        <v>33.4283</v>
      </c>
      <c r="AD2645" s="32">
        <v>33.944200000000002</v>
      </c>
      <c r="AE2645" s="32">
        <v>0.216</v>
      </c>
      <c r="AF2645" s="32">
        <v>5.3240999999999996</v>
      </c>
      <c r="AG2645" s="32">
        <v>5.1710000000000003</v>
      </c>
      <c r="AH2645" s="32">
        <v>5.399</v>
      </c>
      <c r="AI2645" s="32">
        <v>6.7100000000000007E-2</v>
      </c>
      <c r="AJ2645" s="53">
        <v>5.2733999999999996</v>
      </c>
      <c r="AK2645" s="53">
        <v>5.117</v>
      </c>
      <c r="AL2645" s="53">
        <v>5.3529999999999998</v>
      </c>
      <c r="AM2645" s="53">
        <v>7.22E-2</v>
      </c>
      <c r="AN2645" s="32"/>
      <c r="AO2645" s="56">
        <v>1.0225</v>
      </c>
      <c r="AP2645" s="32">
        <v>19.116299999999999</v>
      </c>
      <c r="AQ2645" s="32">
        <v>5.9999999999999995E-4</v>
      </c>
      <c r="AR2645" s="32">
        <v>19.116199999999999</v>
      </c>
      <c r="AS2645" s="32">
        <v>4.0000000000000002E-4</v>
      </c>
      <c r="AT2645" s="32"/>
      <c r="AU2645" s="32"/>
      <c r="AV2645" s="32">
        <v>33.941200000000002</v>
      </c>
      <c r="AW2645" s="32">
        <v>1E-4</v>
      </c>
      <c r="AX2645" s="32">
        <v>9.8178999999999998</v>
      </c>
      <c r="AY2645">
        <v>230.05</v>
      </c>
      <c r="AZ2645">
        <v>9.8150999999999993</v>
      </c>
      <c r="BA2645">
        <v>230.05</v>
      </c>
      <c r="BB2645">
        <v>238</v>
      </c>
      <c r="BC2645">
        <v>230.05</v>
      </c>
      <c r="BD2645" s="32">
        <v>9.8178999999999998</v>
      </c>
      <c r="BE2645" s="32">
        <v>9.8150999999999993</v>
      </c>
      <c r="BF2645" s="32"/>
      <c r="BG2645" s="32">
        <v>35.238</v>
      </c>
      <c r="BH2645" s="32"/>
      <c r="BI2645" s="34"/>
      <c r="BJ2645" s="34"/>
      <c r="BK2645" s="34"/>
      <c r="BL2645" s="34"/>
      <c r="BM2645">
        <v>-1</v>
      </c>
      <c r="BN2645" t="s">
        <v>3519</v>
      </c>
      <c r="BO2645" t="s">
        <v>8459</v>
      </c>
      <c r="BP2645" t="b">
        <v>1</v>
      </c>
    </row>
    <row r="2646" spans="1:68" x14ac:dyDescent="0.25">
      <c r="A2646" s="30" t="str">
        <f t="shared" si="42"/>
        <v>2016027195</v>
      </c>
      <c r="B2646" t="s">
        <v>3371</v>
      </c>
      <c r="C2646">
        <v>195</v>
      </c>
      <c r="D2646" s="65" t="s">
        <v>8919</v>
      </c>
      <c r="E2646" t="s">
        <v>9047</v>
      </c>
      <c r="F2646">
        <v>0</v>
      </c>
      <c r="G2646">
        <v>2016</v>
      </c>
      <c r="H2646">
        <v>2</v>
      </c>
      <c r="I2646" s="34">
        <v>218.2</v>
      </c>
      <c r="J2646">
        <v>218</v>
      </c>
      <c r="K2646" s="32">
        <v>42.161799999999999</v>
      </c>
      <c r="L2646" s="32">
        <v>-65.968699999999998</v>
      </c>
      <c r="M2646" s="31">
        <v>42643.890532407408</v>
      </c>
      <c r="N2646" s="33">
        <v>2.98</v>
      </c>
      <c r="O2646" s="33">
        <v>49.6</v>
      </c>
      <c r="P2646" s="32">
        <v>15.394399999999999</v>
      </c>
      <c r="Q2646" s="32">
        <v>11.0023</v>
      </c>
      <c r="R2646" s="32">
        <v>19.938099999999999</v>
      </c>
      <c r="S2646" s="32">
        <v>3.8083</v>
      </c>
      <c r="T2646" s="32">
        <v>15.3992</v>
      </c>
      <c r="U2646" s="32">
        <v>11.0023</v>
      </c>
      <c r="V2646" s="32">
        <v>19.935199999999998</v>
      </c>
      <c r="W2646" s="32">
        <v>3.8069000000000002</v>
      </c>
      <c r="X2646" s="73"/>
      <c r="Y2646" s="73"/>
      <c r="Z2646" s="73"/>
      <c r="AA2646" s="73"/>
      <c r="AB2646" s="32">
        <v>33.616599999999998</v>
      </c>
      <c r="AC2646" s="32">
        <v>33.015999999999998</v>
      </c>
      <c r="AD2646" s="32">
        <v>34.236699999999999</v>
      </c>
      <c r="AE2646" s="32">
        <v>0.48259999999999997</v>
      </c>
      <c r="AF2646" s="32">
        <v>5.2747999999999999</v>
      </c>
      <c r="AG2646" s="32">
        <v>5.0839999999999996</v>
      </c>
      <c r="AH2646" s="32">
        <v>5.4189999999999996</v>
      </c>
      <c r="AI2646" s="32">
        <v>7.2400000000000006E-2</v>
      </c>
      <c r="AJ2646" s="53">
        <v>5.2294</v>
      </c>
      <c r="AK2646" s="53">
        <v>4.9509999999999996</v>
      </c>
      <c r="AL2646" s="53">
        <v>5.3579999999999997</v>
      </c>
      <c r="AM2646" s="53">
        <v>9.74E-2</v>
      </c>
      <c r="AN2646" s="32"/>
      <c r="AO2646" s="56">
        <v>1.3143</v>
      </c>
      <c r="AP2646" s="32">
        <v>19.927700000000002</v>
      </c>
      <c r="AQ2646" s="32">
        <v>1.54E-2</v>
      </c>
      <c r="AR2646" s="32">
        <v>19.925999999999998</v>
      </c>
      <c r="AS2646" s="32">
        <v>1.49E-2</v>
      </c>
      <c r="AT2646" s="32"/>
      <c r="AU2646" s="32"/>
      <c r="AV2646" s="32">
        <v>34.232700000000001</v>
      </c>
      <c r="AW2646" s="32">
        <v>5.7000000000000002E-3</v>
      </c>
      <c r="AX2646" s="32">
        <v>10.2194</v>
      </c>
      <c r="AY2646">
        <v>206.26</v>
      </c>
      <c r="AZ2646">
        <v>10.2225</v>
      </c>
      <c r="BA2646">
        <v>206.26</v>
      </c>
      <c r="BB2646">
        <v>225</v>
      </c>
      <c r="BC2646">
        <v>218.16</v>
      </c>
      <c r="BD2646" s="32">
        <v>10.2278</v>
      </c>
      <c r="BE2646" s="32">
        <v>10.228</v>
      </c>
      <c r="BF2646" s="32"/>
      <c r="BG2646" s="32">
        <v>35.231999999999999</v>
      </c>
      <c r="BH2646" s="32"/>
      <c r="BI2646" s="34"/>
      <c r="BJ2646" s="34"/>
      <c r="BK2646" s="34"/>
      <c r="BL2646" s="34"/>
      <c r="BM2646">
        <v>-1</v>
      </c>
      <c r="BN2646" t="s">
        <v>3520</v>
      </c>
      <c r="BO2646" t="s">
        <v>8460</v>
      </c>
      <c r="BP2646" t="b">
        <v>1</v>
      </c>
    </row>
    <row r="2647" spans="1:68" x14ac:dyDescent="0.25">
      <c r="A2647" s="30" t="str">
        <f t="shared" si="42"/>
        <v>2016027196</v>
      </c>
      <c r="B2647" t="s">
        <v>3371</v>
      </c>
      <c r="C2647">
        <v>196</v>
      </c>
      <c r="D2647" s="65" t="s">
        <v>8795</v>
      </c>
      <c r="E2647" t="s">
        <v>9048</v>
      </c>
      <c r="F2647">
        <v>0</v>
      </c>
      <c r="G2647">
        <v>2016</v>
      </c>
      <c r="H2647">
        <v>2</v>
      </c>
      <c r="I2647" s="34">
        <v>90.3</v>
      </c>
      <c r="J2647">
        <v>91</v>
      </c>
      <c r="K2647" s="32">
        <v>42.063800000000001</v>
      </c>
      <c r="L2647" s="32">
        <v>-66.086500000000001</v>
      </c>
      <c r="M2647" s="31">
        <v>42643.948275462964</v>
      </c>
      <c r="N2647" s="33">
        <v>2.98</v>
      </c>
      <c r="O2647" s="33">
        <v>49.6</v>
      </c>
      <c r="P2647" s="32">
        <v>12.2697</v>
      </c>
      <c r="Q2647" s="32">
        <v>7.5648999999999997</v>
      </c>
      <c r="R2647" s="32">
        <v>16.1675</v>
      </c>
      <c r="S2647" s="32">
        <v>3.6360000000000001</v>
      </c>
      <c r="T2647" s="32">
        <v>12.2675</v>
      </c>
      <c r="U2647" s="32">
        <v>7.5651000000000002</v>
      </c>
      <c r="V2647" s="32">
        <v>16.168500000000002</v>
      </c>
      <c r="W2647" s="32">
        <v>3.6368</v>
      </c>
      <c r="X2647" s="73"/>
      <c r="Y2647" s="73"/>
      <c r="Z2647" s="73"/>
      <c r="AA2647" s="73"/>
      <c r="AB2647" s="32">
        <v>32.799700000000001</v>
      </c>
      <c r="AC2647" s="32">
        <v>32.648600000000002</v>
      </c>
      <c r="AD2647" s="32">
        <v>33.009799999999998</v>
      </c>
      <c r="AE2647" s="32">
        <v>0.1113</v>
      </c>
      <c r="AF2647" s="32">
        <v>5.5705999999999998</v>
      </c>
      <c r="AG2647" s="32">
        <v>5.3150000000000004</v>
      </c>
      <c r="AH2647" s="32">
        <v>5.7590000000000003</v>
      </c>
      <c r="AI2647" s="32">
        <v>0.13220000000000001</v>
      </c>
      <c r="AJ2647" s="53">
        <v>5.5198999999999998</v>
      </c>
      <c r="AK2647" s="53">
        <v>5.2030000000000003</v>
      </c>
      <c r="AL2647" s="53">
        <v>5.72</v>
      </c>
      <c r="AM2647" s="53">
        <v>0.15609999999999999</v>
      </c>
      <c r="AN2647" s="32"/>
      <c r="AO2647" s="56">
        <v>1.7958000000000001</v>
      </c>
      <c r="AP2647" s="32">
        <v>16.155200000000001</v>
      </c>
      <c r="AQ2647" s="32">
        <v>1.9E-3</v>
      </c>
      <c r="AR2647" s="32">
        <v>16.155100000000001</v>
      </c>
      <c r="AS2647" s="32">
        <v>2.5000000000000001E-3</v>
      </c>
      <c r="AT2647" s="32"/>
      <c r="AU2647" s="32"/>
      <c r="AV2647" s="32">
        <v>32.742100000000001</v>
      </c>
      <c r="AW2647" s="32">
        <v>2.0000000000000001E-4</v>
      </c>
      <c r="AX2647" s="32">
        <v>7.4703999999999997</v>
      </c>
      <c r="AY2647">
        <v>56.54</v>
      </c>
      <c r="AZ2647">
        <v>7.4705000000000004</v>
      </c>
      <c r="BA2647">
        <v>56.54</v>
      </c>
      <c r="BB2647">
        <v>97</v>
      </c>
      <c r="BC2647">
        <v>90.27</v>
      </c>
      <c r="BD2647" s="32">
        <v>8.6967999999999996</v>
      </c>
      <c r="BE2647" s="32">
        <v>8.6966999999999999</v>
      </c>
      <c r="BF2647" s="32"/>
      <c r="BG2647" s="32">
        <v>33.895000000000003</v>
      </c>
      <c r="BH2647" s="32"/>
      <c r="BI2647" s="34"/>
      <c r="BJ2647" s="34"/>
      <c r="BK2647" s="34"/>
      <c r="BL2647" s="34"/>
      <c r="BM2647">
        <v>-1</v>
      </c>
      <c r="BN2647" t="s">
        <v>3521</v>
      </c>
      <c r="BO2647" t="s">
        <v>8461</v>
      </c>
      <c r="BP2647" t="b">
        <v>1</v>
      </c>
    </row>
    <row r="2648" spans="1:68" x14ac:dyDescent="0.25">
      <c r="A2648" s="30" t="str">
        <f t="shared" si="42"/>
        <v>2016027199</v>
      </c>
      <c r="B2648" t="s">
        <v>3371</v>
      </c>
      <c r="C2648">
        <v>199</v>
      </c>
      <c r="D2648" s="65" t="s">
        <v>8827</v>
      </c>
      <c r="E2648" t="s">
        <v>9049</v>
      </c>
      <c r="F2648">
        <v>0</v>
      </c>
      <c r="G2648">
        <v>2016</v>
      </c>
      <c r="H2648">
        <v>2</v>
      </c>
      <c r="I2648" s="34">
        <v>86.3</v>
      </c>
      <c r="J2648">
        <v>87</v>
      </c>
      <c r="K2648" s="32">
        <v>41.994300000000003</v>
      </c>
      <c r="L2648" s="32">
        <v>-66.151300000000006</v>
      </c>
      <c r="M2648" s="31">
        <v>42644.012592592589</v>
      </c>
      <c r="N2648" s="33">
        <v>2.98</v>
      </c>
      <c r="O2648" s="33">
        <v>49.6</v>
      </c>
      <c r="P2648" s="32">
        <v>12.868</v>
      </c>
      <c r="Q2648" s="32">
        <v>9.5724999999999998</v>
      </c>
      <c r="R2648" s="32">
        <v>15.9978</v>
      </c>
      <c r="S2648" s="32">
        <v>2.9203000000000001</v>
      </c>
      <c r="T2648" s="32">
        <v>12.869199999999999</v>
      </c>
      <c r="U2648" s="32">
        <v>9.5851000000000006</v>
      </c>
      <c r="V2648" s="32">
        <v>15.996499999999999</v>
      </c>
      <c r="W2648" s="32">
        <v>2.9201000000000001</v>
      </c>
      <c r="X2648" s="73"/>
      <c r="Y2648" s="73"/>
      <c r="Z2648" s="73"/>
      <c r="AA2648" s="73"/>
      <c r="AB2648" s="32">
        <v>32.8506</v>
      </c>
      <c r="AC2648" s="32">
        <v>32.698900000000002</v>
      </c>
      <c r="AD2648" s="32">
        <v>33.143099999999997</v>
      </c>
      <c r="AE2648" s="32">
        <v>0.16700000000000001</v>
      </c>
      <c r="AF2648" s="32">
        <v>5.4702999999999999</v>
      </c>
      <c r="AG2648" s="32">
        <v>5.1529999999999996</v>
      </c>
      <c r="AH2648" s="32">
        <v>5.742</v>
      </c>
      <c r="AI2648" s="32">
        <v>0.16930000000000001</v>
      </c>
      <c r="AJ2648" s="53">
        <v>5.4344000000000001</v>
      </c>
      <c r="AK2648" s="53">
        <v>5.0140000000000002</v>
      </c>
      <c r="AL2648" s="53">
        <v>5.7229999999999999</v>
      </c>
      <c r="AM2648" s="53">
        <v>0.1925</v>
      </c>
      <c r="AN2648" s="32"/>
      <c r="AO2648" s="56">
        <v>1.5906</v>
      </c>
      <c r="AP2648" s="32">
        <v>15.993600000000001</v>
      </c>
      <c r="AQ2648" s="32">
        <v>2.3E-3</v>
      </c>
      <c r="AR2648" s="32">
        <v>15.994300000000001</v>
      </c>
      <c r="AS2648" s="32">
        <v>2E-3</v>
      </c>
      <c r="AT2648" s="32"/>
      <c r="AU2648" s="32"/>
      <c r="AV2648" s="32">
        <v>32.699599999999997</v>
      </c>
      <c r="AW2648" s="32">
        <v>1E-4</v>
      </c>
      <c r="AX2648" s="32">
        <v>9.0504999999999995</v>
      </c>
      <c r="AY2648">
        <v>76.38</v>
      </c>
      <c r="AZ2648">
        <v>9.0508000000000006</v>
      </c>
      <c r="BA2648">
        <v>75.39</v>
      </c>
      <c r="BB2648">
        <v>93</v>
      </c>
      <c r="BC2648">
        <v>86.3</v>
      </c>
      <c r="BD2648" s="32">
        <v>9.0630000000000006</v>
      </c>
      <c r="BE2648" s="32">
        <v>9.0633999999999997</v>
      </c>
      <c r="BF2648" s="32"/>
      <c r="BG2648" s="32">
        <v>33.412799999999997</v>
      </c>
      <c r="BH2648" s="32"/>
      <c r="BI2648" s="34"/>
      <c r="BJ2648" s="34"/>
      <c r="BK2648" s="34"/>
      <c r="BL2648" s="34"/>
      <c r="BM2648">
        <v>-1</v>
      </c>
      <c r="BN2648" t="s">
        <v>3522</v>
      </c>
      <c r="BO2648" t="s">
        <v>8462</v>
      </c>
      <c r="BP2648" t="b">
        <v>1</v>
      </c>
    </row>
    <row r="2649" spans="1:68" x14ac:dyDescent="0.25">
      <c r="A2649" s="30" t="str">
        <f t="shared" si="42"/>
        <v>2016027201</v>
      </c>
      <c r="B2649" t="s">
        <v>3371</v>
      </c>
      <c r="C2649">
        <v>201</v>
      </c>
      <c r="D2649" s="65" t="s">
        <v>8796</v>
      </c>
      <c r="E2649" t="s">
        <v>9050</v>
      </c>
      <c r="F2649">
        <v>0</v>
      </c>
      <c r="G2649">
        <v>2016</v>
      </c>
      <c r="H2649">
        <v>2</v>
      </c>
      <c r="I2649" s="34">
        <v>198.3</v>
      </c>
      <c r="J2649">
        <v>201</v>
      </c>
      <c r="K2649" s="32">
        <v>42.1188</v>
      </c>
      <c r="L2649" s="32">
        <v>-66.045299999999997</v>
      </c>
      <c r="M2649" s="31">
        <v>42644.099282407406</v>
      </c>
      <c r="N2649" s="33">
        <v>2.98</v>
      </c>
      <c r="O2649" s="33">
        <v>49.6</v>
      </c>
      <c r="P2649" s="32">
        <v>19.563300000000002</v>
      </c>
      <c r="Q2649" s="32">
        <v>15.4094</v>
      </c>
      <c r="R2649" s="32">
        <v>19.937100000000001</v>
      </c>
      <c r="S2649" s="32">
        <v>0.88570000000000004</v>
      </c>
      <c r="T2649" s="32">
        <v>19.560600000000001</v>
      </c>
      <c r="U2649" s="32">
        <v>15.3965</v>
      </c>
      <c r="V2649" s="32">
        <v>19.937799999999999</v>
      </c>
      <c r="W2649" s="32">
        <v>0.89339999999999997</v>
      </c>
      <c r="X2649" s="73"/>
      <c r="Y2649" s="73"/>
      <c r="Z2649" s="73"/>
      <c r="AA2649" s="73"/>
      <c r="AB2649" s="32">
        <v>34.159599999999998</v>
      </c>
      <c r="AC2649" s="32">
        <v>33.271999999999998</v>
      </c>
      <c r="AD2649" s="32">
        <v>34.252800000000001</v>
      </c>
      <c r="AE2649" s="32">
        <v>0.19289999999999999</v>
      </c>
      <c r="AF2649" s="32">
        <v>5.2609000000000004</v>
      </c>
      <c r="AG2649" s="32">
        <v>5.0789999999999997</v>
      </c>
      <c r="AH2649" s="32">
        <v>5.4169999999999998</v>
      </c>
      <c r="AI2649" s="32">
        <v>4.9000000000000002E-2</v>
      </c>
      <c r="AJ2649" s="53">
        <v>5.2187999999999999</v>
      </c>
      <c r="AK2649" s="53">
        <v>4.9589999999999996</v>
      </c>
      <c r="AL2649" s="53">
        <v>5.3639999999999999</v>
      </c>
      <c r="AM2649" s="53">
        <v>6.0999999999999999E-2</v>
      </c>
      <c r="AN2649" s="32"/>
      <c r="AO2649" s="56">
        <v>0.36570000000000003</v>
      </c>
      <c r="AP2649" s="32">
        <v>19.935099999999998</v>
      </c>
      <c r="AQ2649" s="32">
        <v>8.9999999999999998E-4</v>
      </c>
      <c r="AR2649" s="32">
        <v>19.935199999999998</v>
      </c>
      <c r="AS2649" s="32">
        <v>8.9999999999999998E-4</v>
      </c>
      <c r="AT2649" s="32"/>
      <c r="AU2649" s="32"/>
      <c r="AV2649" s="32">
        <v>34.2241</v>
      </c>
      <c r="AW2649" s="32">
        <v>1E-4</v>
      </c>
      <c r="AX2649" s="32">
        <v>9.2870000000000008</v>
      </c>
      <c r="AY2649">
        <v>161.66</v>
      </c>
      <c r="AZ2649">
        <v>9.2873999999999999</v>
      </c>
      <c r="BA2649">
        <v>161.66</v>
      </c>
      <c r="BB2649">
        <v>210</v>
      </c>
      <c r="BC2649">
        <v>198.33</v>
      </c>
      <c r="BD2649" s="32">
        <v>10.0724</v>
      </c>
      <c r="BE2649" s="32">
        <v>10.072800000000001</v>
      </c>
      <c r="BF2649" s="32"/>
      <c r="BG2649" s="32">
        <v>35.121000000000002</v>
      </c>
      <c r="BH2649" s="32"/>
      <c r="BI2649" s="34"/>
      <c r="BJ2649" s="34"/>
      <c r="BK2649" s="34"/>
      <c r="BL2649" s="34"/>
      <c r="BM2649">
        <v>-1</v>
      </c>
      <c r="BN2649" t="s">
        <v>3523</v>
      </c>
      <c r="BO2649" t="s">
        <v>8463</v>
      </c>
      <c r="BP2649" t="b">
        <v>1</v>
      </c>
    </row>
    <row r="2650" spans="1:68" x14ac:dyDescent="0.25">
      <c r="A2650" s="30" t="str">
        <f t="shared" si="42"/>
        <v>2016027203</v>
      </c>
      <c r="B2650" t="s">
        <v>3371</v>
      </c>
      <c r="C2650">
        <v>203</v>
      </c>
      <c r="D2650" s="65" t="s">
        <v>8883</v>
      </c>
      <c r="E2650" t="s">
        <v>9051</v>
      </c>
      <c r="F2650">
        <v>0</v>
      </c>
      <c r="G2650">
        <v>2016</v>
      </c>
      <c r="H2650">
        <v>2</v>
      </c>
      <c r="I2650" s="34">
        <v>222.1</v>
      </c>
      <c r="J2650">
        <v>220</v>
      </c>
      <c r="K2650" s="32">
        <v>42.1995</v>
      </c>
      <c r="L2650" s="32">
        <v>-65.937799999999996</v>
      </c>
      <c r="M2650" s="31">
        <v>42644.186076388891</v>
      </c>
      <c r="N2650" s="33">
        <v>2.98</v>
      </c>
      <c r="O2650" s="33">
        <v>49.6</v>
      </c>
      <c r="P2650" s="32">
        <v>17.411300000000001</v>
      </c>
      <c r="Q2650" s="32">
        <v>15.795199999999999</v>
      </c>
      <c r="R2650" s="32">
        <v>17.7516</v>
      </c>
      <c r="S2650" s="32">
        <v>0.54679999999999995</v>
      </c>
      <c r="T2650" s="32">
        <v>17.415299999999998</v>
      </c>
      <c r="U2650" s="32">
        <v>15.8522</v>
      </c>
      <c r="V2650" s="32">
        <v>17.7483</v>
      </c>
      <c r="W2650" s="32">
        <v>0.53990000000000005</v>
      </c>
      <c r="X2650" s="73"/>
      <c r="Y2650" s="73"/>
      <c r="Z2650" s="73"/>
      <c r="AA2650" s="73"/>
      <c r="AB2650" s="32">
        <v>33.415500000000002</v>
      </c>
      <c r="AC2650" s="32">
        <v>33.308799999999998</v>
      </c>
      <c r="AD2650" s="32">
        <v>33.463200000000001</v>
      </c>
      <c r="AE2650" s="32">
        <v>4.2999999999999997E-2</v>
      </c>
      <c r="AF2650" s="32">
        <v>5.5407999999999999</v>
      </c>
      <c r="AG2650" s="32">
        <v>5.391</v>
      </c>
      <c r="AH2650" s="32">
        <v>5.5960000000000001</v>
      </c>
      <c r="AI2650" s="32">
        <v>5.8000000000000003E-2</v>
      </c>
      <c r="AJ2650" s="53">
        <v>5.4801000000000002</v>
      </c>
      <c r="AK2650" s="53">
        <v>5.3170000000000002</v>
      </c>
      <c r="AL2650" s="53">
        <v>5.5380000000000003</v>
      </c>
      <c r="AM2650" s="53">
        <v>6.1800000000000001E-2</v>
      </c>
      <c r="AN2650" s="32"/>
      <c r="AO2650" s="56">
        <v>0.38390000000000002</v>
      </c>
      <c r="AP2650" s="32">
        <v>17.643599999999999</v>
      </c>
      <c r="AQ2650" s="32">
        <v>3.0000000000000001E-3</v>
      </c>
      <c r="AR2650" s="32">
        <v>17.643699999999999</v>
      </c>
      <c r="AS2650" s="32">
        <v>3.0999999999999999E-3</v>
      </c>
      <c r="AT2650" s="32"/>
      <c r="AU2650" s="32"/>
      <c r="AV2650" s="32">
        <v>33.415799999999997</v>
      </c>
      <c r="AW2650" s="32">
        <v>1.2999999999999999E-3</v>
      </c>
      <c r="AX2650" s="32">
        <v>9.9549000000000003</v>
      </c>
      <c r="AY2650">
        <v>220.14</v>
      </c>
      <c r="AZ2650">
        <v>9.9547000000000008</v>
      </c>
      <c r="BA2650">
        <v>220.14</v>
      </c>
      <c r="BB2650">
        <v>228</v>
      </c>
      <c r="BC2650">
        <v>222.12</v>
      </c>
      <c r="BD2650" s="32">
        <v>9.9578000000000007</v>
      </c>
      <c r="BE2650" s="32">
        <v>9.9581</v>
      </c>
      <c r="BF2650" s="32"/>
      <c r="BG2650" s="32">
        <v>35.247100000000003</v>
      </c>
      <c r="BH2650" s="32"/>
      <c r="BI2650" s="34"/>
      <c r="BJ2650" s="34"/>
      <c r="BK2650" s="34"/>
      <c r="BL2650" s="34"/>
      <c r="BM2650">
        <v>-1</v>
      </c>
      <c r="BN2650" t="s">
        <v>3524</v>
      </c>
      <c r="BO2650" t="s">
        <v>8464</v>
      </c>
      <c r="BP2650" t="b">
        <v>1</v>
      </c>
    </row>
    <row r="2651" spans="1:68" x14ac:dyDescent="0.25">
      <c r="A2651" s="30" t="str">
        <f t="shared" si="42"/>
        <v>2016027205</v>
      </c>
      <c r="B2651" t="s">
        <v>3371</v>
      </c>
      <c r="C2651">
        <v>205</v>
      </c>
      <c r="D2651" s="65" t="s">
        <v>8846</v>
      </c>
      <c r="E2651" t="s">
        <v>9052</v>
      </c>
      <c r="F2651">
        <v>0</v>
      </c>
      <c r="G2651">
        <v>2016</v>
      </c>
      <c r="H2651">
        <v>2</v>
      </c>
      <c r="I2651" s="34">
        <v>219.1</v>
      </c>
      <c r="J2651">
        <v>220</v>
      </c>
      <c r="K2651" s="32">
        <v>42.272300000000001</v>
      </c>
      <c r="L2651" s="32">
        <v>-65.87</v>
      </c>
      <c r="M2651" s="31">
        <v>42644.268425925926</v>
      </c>
      <c r="N2651" s="33">
        <v>2.98</v>
      </c>
      <c r="O2651" s="33">
        <v>49.6</v>
      </c>
      <c r="P2651" s="32">
        <v>14.4092</v>
      </c>
      <c r="Q2651" s="32">
        <v>12.0791</v>
      </c>
      <c r="R2651" s="32">
        <v>16.500800000000002</v>
      </c>
      <c r="S2651" s="32">
        <v>1.4827999999999999</v>
      </c>
      <c r="T2651" s="32">
        <v>14.409000000000001</v>
      </c>
      <c r="U2651" s="32">
        <v>12.104200000000001</v>
      </c>
      <c r="V2651" s="32">
        <v>16.5002</v>
      </c>
      <c r="W2651" s="32">
        <v>1.4818</v>
      </c>
      <c r="X2651" s="73"/>
      <c r="Y2651" s="73"/>
      <c r="Z2651" s="73"/>
      <c r="AA2651" s="73"/>
      <c r="AB2651" s="32">
        <v>33.3902</v>
      </c>
      <c r="AC2651" s="32">
        <v>32.695</v>
      </c>
      <c r="AD2651" s="32">
        <v>33.700899999999997</v>
      </c>
      <c r="AE2651" s="32">
        <v>0.28260000000000002</v>
      </c>
      <c r="AF2651" s="32">
        <v>5.3114999999999997</v>
      </c>
      <c r="AG2651" s="32">
        <v>5.0620000000000003</v>
      </c>
      <c r="AH2651" s="32">
        <v>5.7409999999999997</v>
      </c>
      <c r="AI2651" s="32">
        <v>0.19769999999999999</v>
      </c>
      <c r="AJ2651" s="53">
        <v>5.2549999999999999</v>
      </c>
      <c r="AK2651" s="53">
        <v>5.0129999999999999</v>
      </c>
      <c r="AL2651" s="53">
        <v>5.6829999999999998</v>
      </c>
      <c r="AM2651" s="53">
        <v>0.19059999999999999</v>
      </c>
      <c r="AN2651" s="32"/>
      <c r="AO2651" s="56">
        <v>1.6131</v>
      </c>
      <c r="AP2651" s="32">
        <v>16.497299999999999</v>
      </c>
      <c r="AQ2651" s="32">
        <v>4.0000000000000001E-3</v>
      </c>
      <c r="AR2651" s="32">
        <v>16.497299999999999</v>
      </c>
      <c r="AS2651" s="32">
        <v>3.7000000000000002E-3</v>
      </c>
      <c r="AT2651" s="32"/>
      <c r="AU2651" s="32"/>
      <c r="AV2651" s="32">
        <v>32.724400000000003</v>
      </c>
      <c r="AW2651" s="32">
        <v>5.0799999999999998E-2</v>
      </c>
      <c r="AX2651" s="32">
        <v>10.2065</v>
      </c>
      <c r="AY2651">
        <v>219.14</v>
      </c>
      <c r="AZ2651">
        <v>10.2049</v>
      </c>
      <c r="BA2651">
        <v>219.14</v>
      </c>
      <c r="BB2651">
        <v>229</v>
      </c>
      <c r="BC2651">
        <v>219.14</v>
      </c>
      <c r="BD2651" s="32">
        <v>10.2065</v>
      </c>
      <c r="BE2651" s="32">
        <v>10.2049</v>
      </c>
      <c r="BF2651" s="32"/>
      <c r="BG2651" s="32">
        <v>35.289200000000001</v>
      </c>
      <c r="BH2651" s="32"/>
      <c r="BI2651" s="34"/>
      <c r="BJ2651" s="34"/>
      <c r="BK2651" s="34"/>
      <c r="BL2651" s="34"/>
      <c r="BM2651">
        <v>-1</v>
      </c>
      <c r="BN2651" t="s">
        <v>3525</v>
      </c>
      <c r="BO2651" t="s">
        <v>8465</v>
      </c>
      <c r="BP2651" t="b">
        <v>1</v>
      </c>
    </row>
    <row r="2652" spans="1:68" x14ac:dyDescent="0.25">
      <c r="A2652" s="30" t="str">
        <f t="shared" si="42"/>
        <v>2016027206</v>
      </c>
      <c r="B2652" t="s">
        <v>3371</v>
      </c>
      <c r="C2652">
        <v>206</v>
      </c>
      <c r="D2652" s="65" t="s">
        <v>8884</v>
      </c>
      <c r="E2652" t="s">
        <v>9053</v>
      </c>
      <c r="F2652">
        <v>0</v>
      </c>
      <c r="G2652">
        <v>2016</v>
      </c>
      <c r="H2652">
        <v>2</v>
      </c>
      <c r="I2652" s="34">
        <v>196.3</v>
      </c>
      <c r="J2652">
        <v>199</v>
      </c>
      <c r="K2652" s="32">
        <v>42.336199999999998</v>
      </c>
      <c r="L2652" s="32">
        <v>-65.808800000000005</v>
      </c>
      <c r="M2652" s="31">
        <v>42644.334467592591</v>
      </c>
      <c r="N2652" s="33">
        <v>2.98</v>
      </c>
      <c r="O2652" s="33">
        <v>49.6</v>
      </c>
      <c r="P2652" s="32">
        <v>14.8531</v>
      </c>
      <c r="Q2652" s="32">
        <v>12.8965</v>
      </c>
      <c r="R2652" s="32">
        <v>16.620799999999999</v>
      </c>
      <c r="S2652" s="32">
        <v>1.5198</v>
      </c>
      <c r="T2652" s="32">
        <v>14.8546</v>
      </c>
      <c r="U2652" s="32">
        <v>12.8994</v>
      </c>
      <c r="V2652" s="32">
        <v>16.6203</v>
      </c>
      <c r="W2652" s="32">
        <v>1.52</v>
      </c>
      <c r="X2652" s="73"/>
      <c r="Y2652" s="73"/>
      <c r="Z2652" s="73"/>
      <c r="AA2652" s="73"/>
      <c r="AB2652" s="32">
        <v>33.3476</v>
      </c>
      <c r="AC2652" s="32">
        <v>32.924700000000001</v>
      </c>
      <c r="AD2652" s="32">
        <v>33.7727</v>
      </c>
      <c r="AE2652" s="32">
        <v>0.3039</v>
      </c>
      <c r="AF2652" s="32">
        <v>5.3597000000000001</v>
      </c>
      <c r="AG2652" s="32">
        <v>5.0670000000000002</v>
      </c>
      <c r="AH2652" s="32">
        <v>5.7270000000000003</v>
      </c>
      <c r="AI2652" s="32">
        <v>0.24099999999999999</v>
      </c>
      <c r="AJ2652" s="53">
        <v>5.2986000000000004</v>
      </c>
      <c r="AK2652" s="53">
        <v>5.0140000000000002</v>
      </c>
      <c r="AL2652" s="53">
        <v>5.6559999999999997</v>
      </c>
      <c r="AM2652" s="53">
        <v>0.23680000000000001</v>
      </c>
      <c r="AN2652" s="32"/>
      <c r="AO2652" s="56">
        <v>1.4209000000000001</v>
      </c>
      <c r="AP2652" s="32">
        <v>16.518699999999999</v>
      </c>
      <c r="AQ2652" s="32">
        <v>1.04E-2</v>
      </c>
      <c r="AR2652" s="32">
        <v>16.518000000000001</v>
      </c>
      <c r="AS2652" s="32">
        <v>9.4999999999999998E-3</v>
      </c>
      <c r="AT2652" s="32"/>
      <c r="AU2652" s="32"/>
      <c r="AV2652" s="32">
        <v>32.947000000000003</v>
      </c>
      <c r="AW2652" s="32">
        <v>1.43E-2</v>
      </c>
      <c r="AX2652" s="32">
        <v>11.610099999999999</v>
      </c>
      <c r="AY2652">
        <v>196.35</v>
      </c>
      <c r="AZ2652">
        <v>11.6089</v>
      </c>
      <c r="BA2652">
        <v>196.35</v>
      </c>
      <c r="BB2652">
        <v>200</v>
      </c>
      <c r="BC2652">
        <v>196.35</v>
      </c>
      <c r="BD2652" s="32">
        <v>11.610099999999999</v>
      </c>
      <c r="BE2652" s="32">
        <v>11.6089</v>
      </c>
      <c r="BF2652" s="32"/>
      <c r="BG2652" s="32">
        <v>35.410699999999999</v>
      </c>
      <c r="BH2652" s="32"/>
      <c r="BI2652" s="34"/>
      <c r="BJ2652" s="34"/>
      <c r="BK2652" s="34"/>
      <c r="BL2652" s="34"/>
      <c r="BM2652">
        <v>-1</v>
      </c>
      <c r="BN2652" t="s">
        <v>3526</v>
      </c>
      <c r="BO2652" t="s">
        <v>8466</v>
      </c>
      <c r="BP2652" t="b">
        <v>1</v>
      </c>
    </row>
    <row r="2653" spans="1:68" x14ac:dyDescent="0.25">
      <c r="A2653" s="30" t="str">
        <f t="shared" si="42"/>
        <v>2016027208</v>
      </c>
      <c r="B2653" t="s">
        <v>3371</v>
      </c>
      <c r="C2653">
        <v>208</v>
      </c>
      <c r="D2653" s="65" t="s">
        <v>8926</v>
      </c>
      <c r="E2653" t="s">
        <v>9054</v>
      </c>
      <c r="F2653">
        <v>0</v>
      </c>
      <c r="G2653">
        <v>2016</v>
      </c>
      <c r="H2653">
        <v>2</v>
      </c>
      <c r="I2653" s="34">
        <v>95.2</v>
      </c>
      <c r="J2653">
        <v>94</v>
      </c>
      <c r="K2653" s="32">
        <v>42.419199999999996</v>
      </c>
      <c r="L2653" s="32">
        <v>-65.745000000000005</v>
      </c>
      <c r="M2653" s="31">
        <v>42644.423611111109</v>
      </c>
      <c r="N2653" s="33">
        <v>2.98</v>
      </c>
      <c r="O2653" s="33">
        <v>49.6</v>
      </c>
      <c r="P2653" s="32">
        <v>16.090399999999999</v>
      </c>
      <c r="Q2653" s="32">
        <v>14.432499999999999</v>
      </c>
      <c r="R2653" s="32">
        <v>16.519100000000002</v>
      </c>
      <c r="S2653" s="32">
        <v>0.59</v>
      </c>
      <c r="T2653" s="32">
        <v>16.091100000000001</v>
      </c>
      <c r="U2653" s="32">
        <v>14.4344</v>
      </c>
      <c r="V2653" s="32">
        <v>16.519300000000001</v>
      </c>
      <c r="W2653" s="32">
        <v>0.58909999999999996</v>
      </c>
      <c r="X2653" s="73"/>
      <c r="Y2653" s="73"/>
      <c r="Z2653" s="73"/>
      <c r="AA2653" s="73"/>
      <c r="AB2653" s="32">
        <v>33.177599999999998</v>
      </c>
      <c r="AC2653" s="32">
        <v>33.019100000000002</v>
      </c>
      <c r="AD2653" s="32">
        <v>33.433799999999998</v>
      </c>
      <c r="AE2653" s="32">
        <v>0.126</v>
      </c>
      <c r="AF2653" s="32">
        <v>5.5301</v>
      </c>
      <c r="AG2653" s="32">
        <v>5.2270000000000003</v>
      </c>
      <c r="AH2653" s="32">
        <v>5.7</v>
      </c>
      <c r="AI2653" s="32">
        <v>0.1331</v>
      </c>
      <c r="AJ2653" s="53">
        <v>5.4804000000000004</v>
      </c>
      <c r="AK2653" s="53">
        <v>5.1550000000000002</v>
      </c>
      <c r="AL2653" s="53">
        <v>5.6539999999999999</v>
      </c>
      <c r="AM2653" s="53">
        <v>0.13800000000000001</v>
      </c>
      <c r="AN2653" s="32"/>
      <c r="AO2653" s="56">
        <v>0.77880000000000005</v>
      </c>
      <c r="AP2653" s="32">
        <v>16.5166</v>
      </c>
      <c r="AQ2653" s="32">
        <v>1E-3</v>
      </c>
      <c r="AR2653" s="32">
        <v>16.5167</v>
      </c>
      <c r="AS2653" s="32">
        <v>1E-3</v>
      </c>
      <c r="AT2653" s="32"/>
      <c r="AU2653" s="32"/>
      <c r="AV2653" s="32">
        <v>33.019399999999997</v>
      </c>
      <c r="AW2653" s="32">
        <v>2.9999999999999997E-4</v>
      </c>
      <c r="AX2653" s="32">
        <v>13.016999999999999</v>
      </c>
      <c r="AY2653">
        <v>78.36</v>
      </c>
      <c r="AZ2653">
        <v>13.017799999999999</v>
      </c>
      <c r="BA2653">
        <v>78.36</v>
      </c>
      <c r="BB2653">
        <v>100</v>
      </c>
      <c r="BC2653">
        <v>95.22</v>
      </c>
      <c r="BD2653" s="32">
        <v>13.4275</v>
      </c>
      <c r="BE2653" s="32">
        <v>13.426299999999999</v>
      </c>
      <c r="BF2653" s="32"/>
      <c r="BG2653" s="32">
        <v>34.647100000000002</v>
      </c>
      <c r="BH2653" s="32"/>
      <c r="BI2653" s="34"/>
      <c r="BJ2653" s="34"/>
      <c r="BK2653" s="34"/>
      <c r="BL2653" s="34"/>
      <c r="BM2653">
        <v>-1</v>
      </c>
      <c r="BN2653" t="s">
        <v>3527</v>
      </c>
      <c r="BO2653" t="s">
        <v>8467</v>
      </c>
      <c r="BP2653" t="b">
        <v>1</v>
      </c>
    </row>
    <row r="2654" spans="1:68" x14ac:dyDescent="0.25">
      <c r="A2654" s="30" t="str">
        <f t="shared" si="42"/>
        <v>2016027210</v>
      </c>
      <c r="B2654" t="s">
        <v>3371</v>
      </c>
      <c r="C2654">
        <v>210</v>
      </c>
      <c r="D2654" s="65" t="s">
        <v>8805</v>
      </c>
      <c r="E2654" t="s">
        <v>91</v>
      </c>
      <c r="F2654">
        <v>1</v>
      </c>
      <c r="G2654">
        <v>2016</v>
      </c>
      <c r="H2654">
        <v>2</v>
      </c>
      <c r="I2654" s="34">
        <v>166.6</v>
      </c>
      <c r="J2654">
        <v>166</v>
      </c>
      <c r="K2654" s="32">
        <v>42.1342</v>
      </c>
      <c r="L2654" s="32">
        <v>-65.500299999999996</v>
      </c>
      <c r="M2654" s="31">
        <v>42644.569444444445</v>
      </c>
      <c r="N2654" s="33">
        <v>2.98</v>
      </c>
      <c r="O2654" s="33">
        <v>49.6</v>
      </c>
      <c r="P2654" s="32"/>
      <c r="Q2654" s="32"/>
      <c r="R2654" s="32"/>
      <c r="S2654" s="32"/>
      <c r="T2654" s="32">
        <v>15.733499999999999</v>
      </c>
      <c r="U2654" s="32">
        <v>9.4890000000000008</v>
      </c>
      <c r="V2654" s="32">
        <v>18.967400000000001</v>
      </c>
      <c r="W2654" s="32">
        <v>3.5133000000000001</v>
      </c>
      <c r="X2654" s="73"/>
      <c r="Y2654" s="73"/>
      <c r="Z2654" s="73"/>
      <c r="AA2654" s="73"/>
      <c r="AB2654" s="32">
        <v>33.413699999999999</v>
      </c>
      <c r="AC2654" s="32">
        <v>33.087400000000002</v>
      </c>
      <c r="AD2654" s="32">
        <v>33.685400000000001</v>
      </c>
      <c r="AE2654" s="32">
        <v>0.24149999999999999</v>
      </c>
      <c r="AF2654" s="32">
        <v>5.3853999999999997</v>
      </c>
      <c r="AG2654" s="32">
        <v>5.234</v>
      </c>
      <c r="AH2654" s="32">
        <v>5.5129999999999999</v>
      </c>
      <c r="AI2654" s="32">
        <v>5.9799999999999999E-2</v>
      </c>
      <c r="AJ2654" s="53">
        <v>5.3569000000000004</v>
      </c>
      <c r="AK2654" s="53">
        <v>5.181</v>
      </c>
      <c r="AL2654" s="53">
        <v>5.48</v>
      </c>
      <c r="AM2654" s="53">
        <v>6.4100000000000004E-2</v>
      </c>
      <c r="AN2654" s="32"/>
      <c r="AO2654" s="56">
        <v>1.6519999999999999</v>
      </c>
      <c r="AP2654" s="32"/>
      <c r="AQ2654" s="32"/>
      <c r="AR2654" s="32">
        <v>18.914300000000001</v>
      </c>
      <c r="AS2654" s="32">
        <v>6.9999999999999999E-4</v>
      </c>
      <c r="AT2654" s="32"/>
      <c r="AU2654" s="32"/>
      <c r="AV2654" s="32">
        <v>33.6509</v>
      </c>
      <c r="AW2654" s="32">
        <v>6.9999999999999999E-4</v>
      </c>
      <c r="AZ2654">
        <v>8.6679999999999993</v>
      </c>
      <c r="BA2654">
        <v>70.430000000000007</v>
      </c>
      <c r="BB2654">
        <v>179.2</v>
      </c>
      <c r="BD2654" s="32"/>
      <c r="BE2654" s="32"/>
      <c r="BF2654" s="32"/>
      <c r="BG2654" s="32"/>
      <c r="BH2654" s="32"/>
      <c r="BI2654" s="34"/>
      <c r="BJ2654" s="34"/>
      <c r="BK2654" s="34"/>
      <c r="BL2654" s="34"/>
      <c r="BM2654">
        <v>-1</v>
      </c>
      <c r="BN2654" t="s">
        <v>3528</v>
      </c>
      <c r="BO2654" t="s">
        <v>8468</v>
      </c>
      <c r="BP2654" t="b">
        <v>1</v>
      </c>
    </row>
    <row r="2655" spans="1:68" x14ac:dyDescent="0.25">
      <c r="A2655" s="30" t="str">
        <f t="shared" si="42"/>
        <v>2016027212</v>
      </c>
      <c r="B2655" t="s">
        <v>3371</v>
      </c>
      <c r="C2655">
        <v>212</v>
      </c>
      <c r="D2655" s="65" t="s">
        <v>8885</v>
      </c>
      <c r="E2655" t="s">
        <v>92</v>
      </c>
      <c r="F2655">
        <v>1</v>
      </c>
      <c r="G2655">
        <v>2016</v>
      </c>
      <c r="H2655">
        <v>2</v>
      </c>
      <c r="I2655" s="34">
        <v>1038.2</v>
      </c>
      <c r="J2655">
        <v>1041</v>
      </c>
      <c r="K2655" s="32">
        <v>42.002499999999998</v>
      </c>
      <c r="L2655" s="32">
        <v>-65.509500000000003</v>
      </c>
      <c r="M2655" s="31">
        <v>42644.656111111108</v>
      </c>
      <c r="N2655" s="33">
        <v>2.98</v>
      </c>
      <c r="O2655" s="33">
        <v>49.6</v>
      </c>
      <c r="P2655" s="32">
        <v>20.7409</v>
      </c>
      <c r="Q2655" s="32">
        <v>19.4344</v>
      </c>
      <c r="R2655" s="32">
        <v>21.665600000000001</v>
      </c>
      <c r="S2655" s="32">
        <v>0.53659999999999997</v>
      </c>
      <c r="T2655" s="32">
        <v>20.741800000000001</v>
      </c>
      <c r="U2655" s="32">
        <v>19.434699999999999</v>
      </c>
      <c r="V2655" s="32">
        <v>21.67</v>
      </c>
      <c r="W2655" s="32">
        <v>0.53700000000000003</v>
      </c>
      <c r="X2655" s="73"/>
      <c r="Y2655" s="73"/>
      <c r="Z2655" s="73"/>
      <c r="AA2655" s="73"/>
      <c r="AB2655" s="32">
        <v>35.113599999999998</v>
      </c>
      <c r="AC2655" s="32">
        <v>34.6128</v>
      </c>
      <c r="AD2655" s="32">
        <v>35.950800000000001</v>
      </c>
      <c r="AE2655" s="32">
        <v>0.49020000000000002</v>
      </c>
      <c r="AF2655" s="32">
        <v>4.8502999999999998</v>
      </c>
      <c r="AG2655" s="32">
        <v>4.0220000000000002</v>
      </c>
      <c r="AH2655" s="32">
        <v>5.18</v>
      </c>
      <c r="AI2655" s="32">
        <v>0.35389999999999999</v>
      </c>
      <c r="AJ2655" s="53">
        <v>4.7930999999999999</v>
      </c>
      <c r="AK2655" s="53">
        <v>3.91</v>
      </c>
      <c r="AL2655" s="53">
        <v>5.1319999999999997</v>
      </c>
      <c r="AM2655" s="53">
        <v>0.36049999999999999</v>
      </c>
      <c r="AN2655" s="32"/>
      <c r="AO2655" s="56">
        <v>1.3923000000000001</v>
      </c>
      <c r="AP2655" s="32">
        <v>20.8626</v>
      </c>
      <c r="AQ2655" s="32">
        <v>2.8E-3</v>
      </c>
      <c r="AR2655" s="32">
        <v>20.863399999999999</v>
      </c>
      <c r="AS2655" s="32">
        <v>2.0999999999999999E-3</v>
      </c>
      <c r="AT2655" s="32"/>
      <c r="AU2655" s="32"/>
      <c r="AV2655" s="32">
        <v>34.621400000000001</v>
      </c>
      <c r="AW2655" s="32">
        <v>1.1000000000000001E-3</v>
      </c>
      <c r="AX2655" s="32">
        <v>4.3647</v>
      </c>
      <c r="AY2655">
        <v>1038.1500000000001</v>
      </c>
      <c r="AZ2655">
        <v>4.3654000000000002</v>
      </c>
      <c r="BA2655">
        <v>1038.1500000000001</v>
      </c>
      <c r="BB2655">
        <v>983</v>
      </c>
      <c r="BC2655">
        <v>982.86</v>
      </c>
      <c r="BD2655" s="32">
        <v>4.3955000000000002</v>
      </c>
      <c r="BE2655" s="32">
        <v>4.3962000000000003</v>
      </c>
      <c r="BF2655" s="32"/>
      <c r="BG2655" s="32">
        <v>34.933</v>
      </c>
      <c r="BH2655" s="32"/>
      <c r="BI2655" s="34"/>
      <c r="BJ2655" s="34"/>
      <c r="BK2655" s="34"/>
      <c r="BL2655" s="34"/>
      <c r="BM2655">
        <v>-1</v>
      </c>
      <c r="BN2655" t="s">
        <v>3529</v>
      </c>
      <c r="BO2655" t="s">
        <v>8469</v>
      </c>
      <c r="BP2655" t="b">
        <v>1</v>
      </c>
    </row>
    <row r="2656" spans="1:68" x14ac:dyDescent="0.25">
      <c r="A2656" s="30" t="str">
        <f t="shared" si="42"/>
        <v>2016027215</v>
      </c>
      <c r="B2656" t="s">
        <v>3371</v>
      </c>
      <c r="C2656">
        <v>215</v>
      </c>
      <c r="D2656" s="65" t="s">
        <v>8904</v>
      </c>
      <c r="E2656" t="s">
        <v>114</v>
      </c>
      <c r="F2656">
        <v>1</v>
      </c>
      <c r="G2656">
        <v>2016</v>
      </c>
      <c r="H2656">
        <v>2</v>
      </c>
      <c r="I2656" s="34">
        <v>1861.8</v>
      </c>
      <c r="J2656">
        <v>1875</v>
      </c>
      <c r="K2656" s="32">
        <v>41.869199999999999</v>
      </c>
      <c r="L2656" s="32">
        <v>-65.345299999999995</v>
      </c>
      <c r="M2656" s="31">
        <v>42644.84952546296</v>
      </c>
      <c r="N2656" s="33">
        <v>2.98</v>
      </c>
      <c r="O2656" s="33">
        <v>49.6</v>
      </c>
      <c r="P2656" s="32">
        <v>21.504300000000001</v>
      </c>
      <c r="Q2656" s="32">
        <v>20.588200000000001</v>
      </c>
      <c r="R2656" s="32">
        <v>22.252800000000001</v>
      </c>
      <c r="S2656" s="32">
        <v>0.64470000000000005</v>
      </c>
      <c r="T2656" s="32">
        <v>21.502300000000002</v>
      </c>
      <c r="U2656" s="32">
        <v>20.582999999999998</v>
      </c>
      <c r="V2656" s="32">
        <v>22.246099999999998</v>
      </c>
      <c r="W2656" s="32">
        <v>0.64529999999999998</v>
      </c>
      <c r="X2656" s="73"/>
      <c r="Y2656" s="73"/>
      <c r="Z2656" s="73"/>
      <c r="AA2656" s="73"/>
      <c r="AB2656" s="32">
        <v>35.058799999999998</v>
      </c>
      <c r="AC2656" s="32">
        <v>34.544499999999999</v>
      </c>
      <c r="AD2656" s="32">
        <v>35.648200000000003</v>
      </c>
      <c r="AE2656" s="32">
        <v>0.3972</v>
      </c>
      <c r="AF2656" s="32">
        <v>4.9763000000000002</v>
      </c>
      <c r="AG2656" s="32">
        <v>4.6109999999999998</v>
      </c>
      <c r="AH2656" s="32">
        <v>5.2160000000000002</v>
      </c>
      <c r="AI2656" s="32">
        <v>0.1953</v>
      </c>
      <c r="AJ2656" s="53">
        <v>4.9257999999999997</v>
      </c>
      <c r="AK2656" s="53">
        <v>4.5410000000000004</v>
      </c>
      <c r="AL2656" s="53">
        <v>5.1760000000000002</v>
      </c>
      <c r="AM2656" s="53">
        <v>0.19650000000000001</v>
      </c>
      <c r="AN2656" s="32"/>
      <c r="AO2656" s="56">
        <v>0.44090000000000001</v>
      </c>
      <c r="AP2656" s="32">
        <v>20.641100000000002</v>
      </c>
      <c r="AQ2656" s="32">
        <v>5.3600000000000002E-2</v>
      </c>
      <c r="AR2656" s="32">
        <v>20.639500000000002</v>
      </c>
      <c r="AS2656" s="32">
        <v>5.7700000000000001E-2</v>
      </c>
      <c r="AT2656" s="32"/>
      <c r="AU2656" s="32"/>
      <c r="AV2656" s="32">
        <v>34.569499999999998</v>
      </c>
      <c r="AW2656" s="32">
        <v>2.5499999999999998E-2</v>
      </c>
      <c r="AX2656" s="32">
        <v>3.7084000000000001</v>
      </c>
      <c r="AY2656">
        <v>1838.24</v>
      </c>
      <c r="AZ2656">
        <v>3.7088999999999999</v>
      </c>
      <c r="BA2656">
        <v>1838.24</v>
      </c>
      <c r="BB2656">
        <v>1903.8</v>
      </c>
      <c r="BC2656">
        <v>999.66</v>
      </c>
      <c r="BD2656" s="32">
        <v>4.4108999999999998</v>
      </c>
      <c r="BE2656" s="32">
        <v>4.4114000000000004</v>
      </c>
      <c r="BF2656" s="32"/>
      <c r="BG2656" s="32">
        <v>34.929699999999997</v>
      </c>
      <c r="BH2656" s="32"/>
      <c r="BI2656" s="34"/>
      <c r="BJ2656" s="34"/>
      <c r="BK2656" s="34"/>
      <c r="BL2656" s="34"/>
      <c r="BM2656">
        <v>-1</v>
      </c>
      <c r="BN2656" t="s">
        <v>3530</v>
      </c>
      <c r="BO2656" t="s">
        <v>8470</v>
      </c>
      <c r="BP2656" t="b">
        <v>1</v>
      </c>
    </row>
    <row r="2657" spans="1:68" x14ac:dyDescent="0.25">
      <c r="A2657" s="30" t="str">
        <f t="shared" si="42"/>
        <v>2016027219</v>
      </c>
      <c r="B2657" t="s">
        <v>3371</v>
      </c>
      <c r="C2657">
        <v>219</v>
      </c>
      <c r="D2657" s="65" t="s">
        <v>8808</v>
      </c>
      <c r="E2657" t="s">
        <v>264</v>
      </c>
      <c r="F2657">
        <v>0</v>
      </c>
      <c r="G2657">
        <v>2016</v>
      </c>
      <c r="H2657">
        <v>2</v>
      </c>
      <c r="I2657" s="34">
        <v>257.8</v>
      </c>
      <c r="J2657">
        <v>263</v>
      </c>
      <c r="K2657" s="32">
        <v>42.378300000000003</v>
      </c>
      <c r="L2657" s="32">
        <v>-66.397800000000004</v>
      </c>
      <c r="M2657" s="31">
        <v>42645.196828703702</v>
      </c>
      <c r="N2657" s="33">
        <v>2.98</v>
      </c>
      <c r="O2657" s="33">
        <v>49.6</v>
      </c>
      <c r="P2657" s="32">
        <v>14.840299999999999</v>
      </c>
      <c r="Q2657" s="32">
        <v>11.9612</v>
      </c>
      <c r="R2657" s="32">
        <v>15.555899999999999</v>
      </c>
      <c r="S2657" s="32">
        <v>1.1959</v>
      </c>
      <c r="T2657" s="32">
        <v>14.8407</v>
      </c>
      <c r="U2657" s="32">
        <v>11.9589</v>
      </c>
      <c r="V2657" s="32">
        <v>15.5573</v>
      </c>
      <c r="W2657" s="32">
        <v>1.196</v>
      </c>
      <c r="X2657" s="73"/>
      <c r="Y2657" s="73"/>
      <c r="Z2657" s="73"/>
      <c r="AA2657" s="73"/>
      <c r="AB2657" s="32">
        <v>32.818899999999999</v>
      </c>
      <c r="AC2657" s="32">
        <v>32.703299999999999</v>
      </c>
      <c r="AD2657" s="32">
        <v>33.230400000000003</v>
      </c>
      <c r="AE2657" s="32">
        <v>0.18529999999999999</v>
      </c>
      <c r="AF2657" s="32">
        <v>5.5728999999999997</v>
      </c>
      <c r="AG2657" s="32">
        <v>5.1449999999999996</v>
      </c>
      <c r="AH2657" s="32">
        <v>5.798</v>
      </c>
      <c r="AI2657" s="32">
        <v>0.26329999999999998</v>
      </c>
      <c r="AJ2657" s="53">
        <v>5.5509000000000004</v>
      </c>
      <c r="AK2657" s="53">
        <v>5.093</v>
      </c>
      <c r="AL2657" s="53">
        <v>5.7869999999999999</v>
      </c>
      <c r="AM2657" s="53">
        <v>0.2747</v>
      </c>
      <c r="AN2657" s="32"/>
      <c r="AO2657" s="56">
        <v>1.1385000000000001</v>
      </c>
      <c r="AP2657" s="32">
        <v>15.5533</v>
      </c>
      <c r="AQ2657" s="32">
        <v>3.0000000000000001E-3</v>
      </c>
      <c r="AR2657" s="32">
        <v>15.554</v>
      </c>
      <c r="AS2657" s="32">
        <v>3.3999999999999998E-3</v>
      </c>
      <c r="AT2657" s="32"/>
      <c r="AU2657" s="32"/>
      <c r="AV2657" s="32">
        <v>32.706000000000003</v>
      </c>
      <c r="AW2657" s="32">
        <v>6.9999999999999999E-4</v>
      </c>
      <c r="AX2657" s="32">
        <v>9.0413999999999994</v>
      </c>
      <c r="AY2657">
        <v>87.29</v>
      </c>
      <c r="AZ2657">
        <v>9.0398999999999994</v>
      </c>
      <c r="BA2657">
        <v>87.29</v>
      </c>
      <c r="BB2657">
        <v>270</v>
      </c>
      <c r="BC2657">
        <v>257.79000000000002</v>
      </c>
      <c r="BD2657" s="32">
        <v>9.2293000000000003</v>
      </c>
      <c r="BE2657" s="32">
        <v>9.2303999999999995</v>
      </c>
      <c r="BF2657" s="32"/>
      <c r="BG2657" s="32">
        <v>35.112099999999998</v>
      </c>
      <c r="BH2657" s="32"/>
      <c r="BI2657" s="34"/>
      <c r="BJ2657" s="34"/>
      <c r="BK2657" s="34"/>
      <c r="BL2657" s="34"/>
      <c r="BM2657">
        <v>-1</v>
      </c>
      <c r="BN2657" t="s">
        <v>3531</v>
      </c>
      <c r="BO2657" t="s">
        <v>8471</v>
      </c>
      <c r="BP2657" t="b">
        <v>1</v>
      </c>
    </row>
    <row r="2658" spans="1:68" x14ac:dyDescent="0.25">
      <c r="A2658" s="30" t="str">
        <f t="shared" si="42"/>
        <v>2016027221</v>
      </c>
      <c r="B2658" t="s">
        <v>3371</v>
      </c>
      <c r="C2658">
        <v>221</v>
      </c>
      <c r="D2658" s="65" t="s">
        <v>8809</v>
      </c>
      <c r="E2658" t="s">
        <v>263</v>
      </c>
      <c r="F2658">
        <v>0</v>
      </c>
      <c r="G2658">
        <v>2016</v>
      </c>
      <c r="H2658">
        <v>2</v>
      </c>
      <c r="I2658" s="34">
        <v>317.2</v>
      </c>
      <c r="J2658">
        <v>321</v>
      </c>
      <c r="K2658" s="32">
        <v>42.462499999999999</v>
      </c>
      <c r="L2658" s="32">
        <v>-66.849999999999994</v>
      </c>
      <c r="M2658" s="31">
        <v>42645.331504629627</v>
      </c>
      <c r="N2658" s="33">
        <v>1.98</v>
      </c>
      <c r="O2658" s="33">
        <v>49.6</v>
      </c>
      <c r="P2658" s="32">
        <v>16.919799999999999</v>
      </c>
      <c r="Q2658" s="32">
        <v>14.240600000000001</v>
      </c>
      <c r="R2658" s="32">
        <v>17.334700000000002</v>
      </c>
      <c r="S2658" s="32">
        <v>0.80100000000000005</v>
      </c>
      <c r="T2658" s="32">
        <v>16.923200000000001</v>
      </c>
      <c r="U2658" s="32">
        <v>14.236599999999999</v>
      </c>
      <c r="V2658" s="32">
        <v>17.334</v>
      </c>
      <c r="W2658" s="32">
        <v>0.79620000000000002</v>
      </c>
      <c r="X2658" s="73"/>
      <c r="Y2658" s="73"/>
      <c r="Z2658" s="73"/>
      <c r="AA2658" s="73"/>
      <c r="AB2658" s="32">
        <v>33.066200000000002</v>
      </c>
      <c r="AC2658" s="32">
        <v>32.864100000000001</v>
      </c>
      <c r="AD2658" s="32">
        <v>33.232999999999997</v>
      </c>
      <c r="AE2658" s="32">
        <v>8.5400000000000004E-2</v>
      </c>
      <c r="AF2658" s="32">
        <v>5.5396999999999998</v>
      </c>
      <c r="AG2658" s="32">
        <v>5.2969999999999997</v>
      </c>
      <c r="AH2658" s="32">
        <v>5.6029999999999998</v>
      </c>
      <c r="AI2658" s="32">
        <v>8.4000000000000005E-2</v>
      </c>
      <c r="AJ2658" s="53">
        <v>5.5034000000000001</v>
      </c>
      <c r="AK2658" s="53">
        <v>5.2069999999999999</v>
      </c>
      <c r="AL2658" s="53">
        <v>5.5970000000000004</v>
      </c>
      <c r="AM2658" s="53">
        <v>0.1023</v>
      </c>
      <c r="AN2658" s="32"/>
      <c r="AO2658" s="56">
        <v>0.55169999999999997</v>
      </c>
      <c r="AP2658" s="32">
        <v>17.331600000000002</v>
      </c>
      <c r="AQ2658" s="32">
        <v>1.9E-3</v>
      </c>
      <c r="AR2658" s="32">
        <v>17.331800000000001</v>
      </c>
      <c r="AS2658" s="32">
        <v>1.5E-3</v>
      </c>
      <c r="AT2658" s="32"/>
      <c r="AU2658" s="32"/>
      <c r="AV2658" s="32">
        <v>33.0456</v>
      </c>
      <c r="AW2658" s="32">
        <v>8.9999999999999998E-4</v>
      </c>
      <c r="AX2658" s="32">
        <v>9.0645000000000007</v>
      </c>
      <c r="AY2658">
        <v>304.35000000000002</v>
      </c>
      <c r="AZ2658">
        <v>9.0663999999999998</v>
      </c>
      <c r="BA2658">
        <v>304.35000000000002</v>
      </c>
      <c r="BB2658">
        <v>331</v>
      </c>
      <c r="BC2658">
        <v>317.23</v>
      </c>
      <c r="BD2658" s="32">
        <v>9.0733999999999995</v>
      </c>
      <c r="BE2658" s="32">
        <v>9.0738000000000003</v>
      </c>
      <c r="BF2658" s="32"/>
      <c r="BG2658" s="32">
        <v>35.135399999999997</v>
      </c>
      <c r="BH2658" s="32"/>
      <c r="BI2658" s="34"/>
      <c r="BJ2658" s="34"/>
      <c r="BK2658" s="34"/>
      <c r="BL2658" s="34"/>
      <c r="BM2658">
        <v>-1</v>
      </c>
      <c r="BN2658" t="s">
        <v>3532</v>
      </c>
      <c r="BO2658" t="s">
        <v>8472</v>
      </c>
      <c r="BP2658" t="b">
        <v>1</v>
      </c>
    </row>
    <row r="2659" spans="1:68" x14ac:dyDescent="0.25">
      <c r="A2659" s="30" t="str">
        <f t="shared" si="42"/>
        <v>2016027223</v>
      </c>
      <c r="B2659" t="s">
        <v>3371</v>
      </c>
      <c r="C2659">
        <v>223</v>
      </c>
      <c r="D2659" s="65" t="s">
        <v>8850</v>
      </c>
      <c r="E2659" t="s">
        <v>262</v>
      </c>
      <c r="F2659">
        <v>0</v>
      </c>
      <c r="G2659">
        <v>2016</v>
      </c>
      <c r="H2659">
        <v>2</v>
      </c>
      <c r="I2659" s="34">
        <v>291.5</v>
      </c>
      <c r="J2659">
        <v>298</v>
      </c>
      <c r="K2659" s="32">
        <v>42.552300000000002</v>
      </c>
      <c r="L2659" s="32">
        <v>-67.305000000000007</v>
      </c>
      <c r="M2659" s="31">
        <v>42645.467430555553</v>
      </c>
      <c r="N2659" s="33">
        <v>2.98</v>
      </c>
      <c r="O2659" s="33">
        <v>49.6</v>
      </c>
      <c r="P2659" s="32">
        <v>13.961399999999999</v>
      </c>
      <c r="Q2659" s="32">
        <v>12.0434</v>
      </c>
      <c r="R2659" s="32">
        <v>15.3085</v>
      </c>
      <c r="S2659" s="32">
        <v>1.2999000000000001</v>
      </c>
      <c r="T2659" s="32">
        <v>13.961499999999999</v>
      </c>
      <c r="U2659" s="32">
        <v>12.035500000000001</v>
      </c>
      <c r="V2659" s="32">
        <v>15.3088</v>
      </c>
      <c r="W2659" s="32">
        <v>1.3</v>
      </c>
      <c r="X2659" s="73"/>
      <c r="Y2659" s="73"/>
      <c r="Z2659" s="73"/>
      <c r="AA2659" s="73"/>
      <c r="AB2659" s="32">
        <v>33.048499999999997</v>
      </c>
      <c r="AC2659" s="32">
        <v>32.663600000000002</v>
      </c>
      <c r="AD2659" s="32">
        <v>33.543799999999997</v>
      </c>
      <c r="AE2659" s="32">
        <v>0.35339999999999999</v>
      </c>
      <c r="AF2659" s="32">
        <v>5.4570999999999996</v>
      </c>
      <c r="AG2659" s="32">
        <v>5.1159999999999997</v>
      </c>
      <c r="AH2659" s="32">
        <v>5.8170000000000002</v>
      </c>
      <c r="AI2659" s="32">
        <v>0.27110000000000001</v>
      </c>
      <c r="AJ2659" s="53">
        <v>5.4408000000000003</v>
      </c>
      <c r="AK2659" s="53">
        <v>5.1219999999999999</v>
      </c>
      <c r="AL2659" s="53">
        <v>5.8140000000000001</v>
      </c>
      <c r="AM2659" s="53">
        <v>0.27039999999999997</v>
      </c>
      <c r="AN2659" s="32"/>
      <c r="AO2659" s="56">
        <v>1.3459000000000001</v>
      </c>
      <c r="AP2659" s="32">
        <v>15.306100000000001</v>
      </c>
      <c r="AQ2659" s="32">
        <v>2.0000000000000001E-4</v>
      </c>
      <c r="AR2659" s="32">
        <v>15.305999999999999</v>
      </c>
      <c r="AS2659" s="32">
        <v>2.0000000000000001E-4</v>
      </c>
      <c r="AT2659" s="32"/>
      <c r="AU2659" s="32"/>
      <c r="AV2659" s="32">
        <v>32.664000000000001</v>
      </c>
      <c r="AW2659" s="32">
        <v>2.9999999999999997E-4</v>
      </c>
      <c r="AX2659" s="32">
        <v>8.9403000000000006</v>
      </c>
      <c r="AY2659">
        <v>239.95</v>
      </c>
      <c r="AZ2659">
        <v>8.9404000000000003</v>
      </c>
      <c r="BA2659">
        <v>239.95</v>
      </c>
      <c r="BB2659">
        <v>305</v>
      </c>
      <c r="BC2659">
        <v>291.47000000000003</v>
      </c>
      <c r="BD2659" s="32">
        <v>8.9535999999999998</v>
      </c>
      <c r="BE2659" s="32">
        <v>8.9550999999999998</v>
      </c>
      <c r="BF2659" s="32"/>
      <c r="BG2659" s="32">
        <v>35.1096</v>
      </c>
      <c r="BH2659" s="32"/>
      <c r="BI2659" s="34"/>
      <c r="BJ2659" s="34"/>
      <c r="BK2659" s="34"/>
      <c r="BL2659" s="34"/>
      <c r="BM2659">
        <v>-1</v>
      </c>
      <c r="BN2659" t="s">
        <v>3533</v>
      </c>
      <c r="BO2659" t="s">
        <v>8473</v>
      </c>
      <c r="BP2659" t="b">
        <v>1</v>
      </c>
    </row>
    <row r="2660" spans="1:68" x14ac:dyDescent="0.25">
      <c r="A2660" s="30" t="str">
        <f t="shared" si="42"/>
        <v>2016027225</v>
      </c>
      <c r="B2660" t="s">
        <v>3371</v>
      </c>
      <c r="C2660">
        <v>225</v>
      </c>
      <c r="D2660" s="65" t="s">
        <v>8905</v>
      </c>
      <c r="E2660" t="s">
        <v>261</v>
      </c>
      <c r="F2660">
        <v>0</v>
      </c>
      <c r="G2660">
        <v>2016</v>
      </c>
      <c r="H2660">
        <v>2</v>
      </c>
      <c r="I2660" s="34">
        <v>191.4</v>
      </c>
      <c r="J2660">
        <v>193</v>
      </c>
      <c r="K2660" s="32">
        <v>42.624699999999997</v>
      </c>
      <c r="L2660" s="32">
        <v>-67.755200000000002</v>
      </c>
      <c r="M2660" s="31">
        <v>42645.604571759257</v>
      </c>
      <c r="N2660" s="33">
        <v>2.98</v>
      </c>
      <c r="O2660" s="33">
        <v>49.6</v>
      </c>
      <c r="P2660" s="32">
        <v>15.2814</v>
      </c>
      <c r="Q2660" s="32">
        <v>13.5161</v>
      </c>
      <c r="R2660" s="32">
        <v>15.7514</v>
      </c>
      <c r="S2660" s="32">
        <v>0.51949999999999996</v>
      </c>
      <c r="T2660" s="32">
        <v>15.279400000000001</v>
      </c>
      <c r="U2660" s="32">
        <v>13.502000000000001</v>
      </c>
      <c r="V2660" s="32">
        <v>15.7501</v>
      </c>
      <c r="W2660" s="32">
        <v>0.52059999999999995</v>
      </c>
      <c r="X2660" s="73"/>
      <c r="Y2660" s="73"/>
      <c r="Z2660" s="73"/>
      <c r="AA2660" s="73"/>
      <c r="AB2660" s="32">
        <v>32.679900000000004</v>
      </c>
      <c r="AC2660" s="32">
        <v>32.506100000000004</v>
      </c>
      <c r="AD2660" s="32">
        <v>33.025100000000002</v>
      </c>
      <c r="AE2660" s="32">
        <v>0.16739999999999999</v>
      </c>
      <c r="AF2660" s="32">
        <v>5.7538</v>
      </c>
      <c r="AG2660" s="32">
        <v>5.3760000000000003</v>
      </c>
      <c r="AH2660" s="32">
        <v>5.8520000000000003</v>
      </c>
      <c r="AI2660" s="32">
        <v>0.1234</v>
      </c>
      <c r="AJ2660" s="53">
        <v>5.7389000000000001</v>
      </c>
      <c r="AK2660" s="53">
        <v>5.3250000000000002</v>
      </c>
      <c r="AL2660" s="53">
        <v>5.8209999999999997</v>
      </c>
      <c r="AM2660" s="53">
        <v>0.12809999999999999</v>
      </c>
      <c r="AN2660" s="32"/>
      <c r="AO2660" s="56">
        <v>0.8619</v>
      </c>
      <c r="AP2660" s="32">
        <v>15.7248</v>
      </c>
      <c r="AQ2660" s="32">
        <v>4.0000000000000001E-3</v>
      </c>
      <c r="AR2660" s="32">
        <v>15.7218</v>
      </c>
      <c r="AS2660" s="32">
        <v>2.3E-3</v>
      </c>
      <c r="AT2660" s="32"/>
      <c r="AU2660" s="32"/>
      <c r="AV2660" s="32">
        <v>32.517000000000003</v>
      </c>
      <c r="AW2660" s="32">
        <v>8.0000000000000004E-4</v>
      </c>
      <c r="AX2660" s="32">
        <v>8.1245999999999992</v>
      </c>
      <c r="AY2660">
        <v>102.16</v>
      </c>
      <c r="AZ2660">
        <v>8.1249000000000002</v>
      </c>
      <c r="BA2660">
        <v>102.16</v>
      </c>
      <c r="BB2660">
        <v>203</v>
      </c>
      <c r="BC2660">
        <v>191.39</v>
      </c>
      <c r="BD2660" s="32">
        <v>9.3154000000000003</v>
      </c>
      <c r="BE2660" s="32">
        <v>9.3157999999999994</v>
      </c>
      <c r="BF2660" s="32"/>
      <c r="BG2660" s="32">
        <v>34.834299999999999</v>
      </c>
      <c r="BH2660" s="32"/>
      <c r="BI2660" s="34"/>
      <c r="BJ2660" s="34"/>
      <c r="BK2660" s="34"/>
      <c r="BL2660" s="34"/>
      <c r="BM2660">
        <v>-1</v>
      </c>
      <c r="BN2660" t="s">
        <v>3534</v>
      </c>
      <c r="BO2660" t="s">
        <v>8474</v>
      </c>
      <c r="BP2660" t="b">
        <v>1</v>
      </c>
    </row>
    <row r="2661" spans="1:68" x14ac:dyDescent="0.25">
      <c r="A2661" s="30" t="str">
        <f t="shared" si="42"/>
        <v>2016027227</v>
      </c>
      <c r="B2661" t="s">
        <v>3371</v>
      </c>
      <c r="C2661">
        <v>227</v>
      </c>
      <c r="D2661" s="65" t="s">
        <v>8931</v>
      </c>
      <c r="E2661" t="s">
        <v>260</v>
      </c>
      <c r="F2661">
        <v>0</v>
      </c>
      <c r="G2661">
        <v>2016</v>
      </c>
      <c r="H2661">
        <v>2</v>
      </c>
      <c r="I2661" s="34">
        <v>178.5</v>
      </c>
      <c r="J2661">
        <v>180</v>
      </c>
      <c r="K2661" s="32">
        <v>42.6982</v>
      </c>
      <c r="L2661" s="32">
        <v>-68.204999999999998</v>
      </c>
      <c r="M2661" s="31">
        <v>42645.724351851852</v>
      </c>
      <c r="N2661" s="33">
        <v>2.98</v>
      </c>
      <c r="O2661" s="33">
        <v>49.6</v>
      </c>
      <c r="P2661" s="32">
        <v>13.1334</v>
      </c>
      <c r="Q2661" s="32">
        <v>9.5070999999999994</v>
      </c>
      <c r="R2661" s="32">
        <v>16.063800000000001</v>
      </c>
      <c r="S2661" s="32">
        <v>2.2444999999999999</v>
      </c>
      <c r="T2661" s="32">
        <v>13.1279</v>
      </c>
      <c r="U2661" s="32">
        <v>9.5079999999999991</v>
      </c>
      <c r="V2661" s="32">
        <v>16.063700000000001</v>
      </c>
      <c r="W2661" s="32">
        <v>2.2418999999999998</v>
      </c>
      <c r="X2661" s="73"/>
      <c r="Y2661" s="73"/>
      <c r="Z2661" s="73"/>
      <c r="AA2661" s="73"/>
      <c r="AB2661" s="32">
        <v>32.583199999999998</v>
      </c>
      <c r="AC2661" s="32">
        <v>32.334600000000002</v>
      </c>
      <c r="AD2661" s="32">
        <v>32.816400000000002</v>
      </c>
      <c r="AE2661" s="32">
        <v>0.18129999999999999</v>
      </c>
      <c r="AF2661" s="32">
        <v>5.4737</v>
      </c>
      <c r="AG2661" s="32">
        <v>5.3029999999999999</v>
      </c>
      <c r="AH2661" s="32">
        <v>5.726</v>
      </c>
      <c r="AI2661" s="32">
        <v>0.12720000000000001</v>
      </c>
      <c r="AJ2661" s="53">
        <v>5.4443999999999999</v>
      </c>
      <c r="AK2661" s="53">
        <v>5.2460000000000004</v>
      </c>
      <c r="AL2661" s="53">
        <v>5.7050000000000001</v>
      </c>
      <c r="AM2661" s="53">
        <v>0.1348</v>
      </c>
      <c r="AN2661" s="32"/>
      <c r="AO2661" s="56">
        <v>1.6431</v>
      </c>
      <c r="AP2661" s="32">
        <v>16.057700000000001</v>
      </c>
      <c r="AQ2661" s="32">
        <v>4.1000000000000003E-3</v>
      </c>
      <c r="AR2661" s="32">
        <v>16.058800000000002</v>
      </c>
      <c r="AS2661" s="32">
        <v>3.0999999999999999E-3</v>
      </c>
      <c r="AT2661" s="32"/>
      <c r="AU2661" s="32"/>
      <c r="AV2661" s="32">
        <v>32.335000000000001</v>
      </c>
      <c r="AW2661" s="32">
        <v>2.9999999999999997E-4</v>
      </c>
      <c r="AX2661" s="32">
        <v>8.3360000000000003</v>
      </c>
      <c r="AY2661">
        <v>137.85</v>
      </c>
      <c r="AZ2661">
        <v>8.3360000000000003</v>
      </c>
      <c r="BA2661">
        <v>137.85</v>
      </c>
      <c r="BB2661">
        <v>187</v>
      </c>
      <c r="BC2661">
        <v>178.5</v>
      </c>
      <c r="BD2661" s="32">
        <v>8.7425999999999995</v>
      </c>
      <c r="BE2661" s="32">
        <v>8.7436000000000007</v>
      </c>
      <c r="BF2661" s="32"/>
      <c r="BG2661" s="32">
        <v>34.5122</v>
      </c>
      <c r="BH2661" s="32"/>
      <c r="BI2661" s="34"/>
      <c r="BJ2661" s="34"/>
      <c r="BK2661" s="34"/>
      <c r="BL2661" s="34"/>
      <c r="BM2661">
        <v>-1</v>
      </c>
      <c r="BN2661" t="s">
        <v>3535</v>
      </c>
      <c r="BO2661" t="s">
        <v>8475</v>
      </c>
      <c r="BP2661" t="b">
        <v>1</v>
      </c>
    </row>
    <row r="2662" spans="1:68" x14ac:dyDescent="0.25">
      <c r="A2662" s="30" t="str">
        <f t="shared" si="42"/>
        <v>2016027230</v>
      </c>
      <c r="B2662" t="s">
        <v>3371</v>
      </c>
      <c r="C2662">
        <v>230</v>
      </c>
      <c r="D2662" s="65" t="s">
        <v>8851</v>
      </c>
      <c r="E2662" t="s">
        <v>259</v>
      </c>
      <c r="F2662">
        <v>0</v>
      </c>
      <c r="G2662">
        <v>2016</v>
      </c>
      <c r="H2662">
        <v>2</v>
      </c>
      <c r="I2662" s="34">
        <v>179.5</v>
      </c>
      <c r="J2662">
        <v>195</v>
      </c>
      <c r="K2662" s="32">
        <v>42.783499999999997</v>
      </c>
      <c r="L2662" s="32">
        <v>-68.655000000000001</v>
      </c>
      <c r="M2662" s="31">
        <v>42645.856736111113</v>
      </c>
      <c r="N2662" s="33">
        <v>2.98</v>
      </c>
      <c r="O2662" s="33">
        <v>49.6</v>
      </c>
      <c r="P2662" s="32">
        <v>14.113899999999999</v>
      </c>
      <c r="Q2662" s="32">
        <v>10.306800000000001</v>
      </c>
      <c r="R2662" s="32">
        <v>16.4983</v>
      </c>
      <c r="S2662" s="32">
        <v>2.6053999999999999</v>
      </c>
      <c r="T2662" s="32">
        <v>14.1189</v>
      </c>
      <c r="U2662" s="32">
        <v>10.3064</v>
      </c>
      <c r="V2662" s="32">
        <v>16.4983</v>
      </c>
      <c r="W2662" s="32">
        <v>2.6036999999999999</v>
      </c>
      <c r="X2662" s="73"/>
      <c r="Y2662" s="73"/>
      <c r="Z2662" s="73"/>
      <c r="AA2662" s="73"/>
      <c r="AB2662" s="32">
        <v>32.604999999999997</v>
      </c>
      <c r="AC2662" s="32">
        <v>32.341000000000001</v>
      </c>
      <c r="AD2662" s="32">
        <v>33.072200000000002</v>
      </c>
      <c r="AE2662" s="32">
        <v>0.27739999999999998</v>
      </c>
      <c r="AF2662" s="32">
        <v>5.4020000000000001</v>
      </c>
      <c r="AG2662" s="32">
        <v>5.0739999999999998</v>
      </c>
      <c r="AH2662" s="32">
        <v>5.7</v>
      </c>
      <c r="AI2662" s="32">
        <v>0.23280000000000001</v>
      </c>
      <c r="AJ2662" s="53">
        <v>5.3631000000000002</v>
      </c>
      <c r="AK2662" s="53">
        <v>5.01</v>
      </c>
      <c r="AL2662" s="53">
        <v>5.6630000000000003</v>
      </c>
      <c r="AM2662" s="53">
        <v>0.23430000000000001</v>
      </c>
      <c r="AN2662" s="32"/>
      <c r="AO2662" s="56">
        <v>1.8041</v>
      </c>
      <c r="AP2662" s="32">
        <v>16.497599999999998</v>
      </c>
      <c r="AQ2662" s="32">
        <v>4.0000000000000002E-4</v>
      </c>
      <c r="AR2662" s="32">
        <v>16.497599999999998</v>
      </c>
      <c r="AS2662" s="32">
        <v>2.0000000000000001E-4</v>
      </c>
      <c r="AT2662" s="32"/>
      <c r="AU2662" s="32"/>
      <c r="AV2662" s="32">
        <v>32.341099999999997</v>
      </c>
      <c r="AW2662" s="32">
        <v>1E-4</v>
      </c>
      <c r="AX2662" s="32">
        <v>7.4656000000000002</v>
      </c>
      <c r="AY2662">
        <v>98.19</v>
      </c>
      <c r="AZ2662">
        <v>7.4659000000000004</v>
      </c>
      <c r="BA2662">
        <v>98.19</v>
      </c>
      <c r="BB2662">
        <v>200</v>
      </c>
      <c r="BD2662" s="32"/>
      <c r="BE2662" s="32"/>
      <c r="BF2662" s="32"/>
      <c r="BG2662" s="32"/>
      <c r="BH2662" s="32"/>
      <c r="BI2662" s="34"/>
      <c r="BJ2662" s="34"/>
      <c r="BK2662" s="34"/>
      <c r="BL2662" s="34"/>
      <c r="BM2662">
        <v>-1</v>
      </c>
      <c r="BN2662" t="s">
        <v>3536</v>
      </c>
      <c r="BO2662" t="s">
        <v>8476</v>
      </c>
      <c r="BP2662" t="b">
        <v>1</v>
      </c>
    </row>
    <row r="2663" spans="1:68" x14ac:dyDescent="0.25">
      <c r="A2663" s="30" t="str">
        <f t="shared" si="42"/>
        <v>2016027232</v>
      </c>
      <c r="B2663" t="s">
        <v>3371</v>
      </c>
      <c r="C2663">
        <v>232</v>
      </c>
      <c r="D2663" s="65" t="s">
        <v>8828</v>
      </c>
      <c r="E2663" t="s">
        <v>258</v>
      </c>
      <c r="F2663">
        <v>0</v>
      </c>
      <c r="G2663">
        <v>2016</v>
      </c>
      <c r="H2663">
        <v>2</v>
      </c>
      <c r="I2663" s="34">
        <v>167.6</v>
      </c>
      <c r="J2663">
        <v>172</v>
      </c>
      <c r="K2663" s="32">
        <v>42.875799999999998</v>
      </c>
      <c r="L2663" s="32">
        <v>-69.107799999999997</v>
      </c>
      <c r="M2663" s="31">
        <v>42645.977708333332</v>
      </c>
      <c r="N2663" s="33">
        <v>3.97</v>
      </c>
      <c r="O2663" s="33">
        <v>49.6</v>
      </c>
      <c r="P2663" s="32">
        <v>13.4998</v>
      </c>
      <c r="Q2663" s="32">
        <v>9.7544000000000004</v>
      </c>
      <c r="R2663" s="32">
        <v>15.4406</v>
      </c>
      <c r="S2663" s="32">
        <v>2.0320999999999998</v>
      </c>
      <c r="T2663" s="32">
        <v>13.5036</v>
      </c>
      <c r="U2663" s="32">
        <v>9.7563999999999993</v>
      </c>
      <c r="V2663" s="32">
        <v>15.4405</v>
      </c>
      <c r="W2663" s="32">
        <v>2.0310000000000001</v>
      </c>
      <c r="X2663" s="73"/>
      <c r="Y2663" s="73"/>
      <c r="Z2663" s="73"/>
      <c r="AA2663" s="73"/>
      <c r="AB2663" s="32">
        <v>32.513300000000001</v>
      </c>
      <c r="AC2663" s="32">
        <v>32.424399999999999</v>
      </c>
      <c r="AD2663" s="32">
        <v>32.703800000000001</v>
      </c>
      <c r="AE2663" s="32">
        <v>9.2700000000000005E-2</v>
      </c>
      <c r="AF2663" s="32">
        <v>5.6672000000000002</v>
      </c>
      <c r="AG2663" s="32">
        <v>5.5060000000000002</v>
      </c>
      <c r="AH2663" s="32">
        <v>5.8739999999999997</v>
      </c>
      <c r="AI2663" s="32">
        <v>0.14169999999999999</v>
      </c>
      <c r="AJ2663" s="53">
        <v>5.6191000000000004</v>
      </c>
      <c r="AK2663" s="53">
        <v>5.4550000000000001</v>
      </c>
      <c r="AL2663" s="53">
        <v>5.8390000000000004</v>
      </c>
      <c r="AM2663" s="53">
        <v>0.14219999999999999</v>
      </c>
      <c r="AN2663" s="32"/>
      <c r="AO2663" s="56">
        <v>1.3062</v>
      </c>
      <c r="AP2663" s="32">
        <v>15.438700000000001</v>
      </c>
      <c r="AQ2663" s="32">
        <v>2.5999999999999999E-3</v>
      </c>
      <c r="AR2663" s="32">
        <v>15.4382</v>
      </c>
      <c r="AS2663" s="32">
        <v>3.3E-3</v>
      </c>
      <c r="AT2663" s="32"/>
      <c r="AU2663" s="32"/>
      <c r="AV2663" s="32">
        <v>32.424799999999998</v>
      </c>
      <c r="AW2663" s="32">
        <v>5.0000000000000001E-4</v>
      </c>
      <c r="AX2663" s="32">
        <v>7.5355999999999996</v>
      </c>
      <c r="AY2663">
        <v>126.95</v>
      </c>
      <c r="AZ2663">
        <v>7.5362</v>
      </c>
      <c r="BA2663">
        <v>127.94</v>
      </c>
      <c r="BB2663">
        <v>185</v>
      </c>
      <c r="BC2663">
        <v>167.59</v>
      </c>
      <c r="BD2663" s="32">
        <v>7.5697000000000001</v>
      </c>
      <c r="BE2663" s="32">
        <v>7.5683999999999996</v>
      </c>
      <c r="BF2663" s="32"/>
      <c r="BG2663" s="32">
        <v>33.4739</v>
      </c>
      <c r="BH2663" s="32"/>
      <c r="BI2663" s="34"/>
      <c r="BJ2663" s="34"/>
      <c r="BK2663" s="34"/>
      <c r="BL2663" s="34"/>
      <c r="BM2663">
        <v>-1</v>
      </c>
      <c r="BN2663" t="s">
        <v>3537</v>
      </c>
      <c r="BO2663" t="s">
        <v>8477</v>
      </c>
      <c r="BP2663" t="b">
        <v>1</v>
      </c>
    </row>
    <row r="2664" spans="1:68" x14ac:dyDescent="0.25">
      <c r="A2664" s="30" t="str">
        <f t="shared" si="42"/>
        <v>2016027234</v>
      </c>
      <c r="B2664" t="s">
        <v>3371</v>
      </c>
      <c r="C2664">
        <v>234</v>
      </c>
      <c r="D2664" s="65" t="s">
        <v>8932</v>
      </c>
      <c r="E2664" t="s">
        <v>252</v>
      </c>
      <c r="F2664">
        <v>0</v>
      </c>
      <c r="G2664">
        <v>2016</v>
      </c>
      <c r="H2664">
        <v>2</v>
      </c>
      <c r="I2664" s="34">
        <v>147.80000000000001</v>
      </c>
      <c r="J2664">
        <v>147</v>
      </c>
      <c r="K2664" s="32">
        <v>43.328200000000002</v>
      </c>
      <c r="L2664" s="32">
        <v>-69.106499999999997</v>
      </c>
      <c r="M2664" s="31">
        <v>42646.1246875</v>
      </c>
      <c r="N2664" s="33">
        <v>2.98</v>
      </c>
      <c r="O2664" s="33">
        <v>49.6</v>
      </c>
      <c r="P2664" s="32">
        <v>13.3087</v>
      </c>
      <c r="Q2664" s="32">
        <v>11.067299999999999</v>
      </c>
      <c r="R2664" s="32">
        <v>14.635</v>
      </c>
      <c r="S2664" s="32">
        <v>1.1922999999999999</v>
      </c>
      <c r="T2664" s="32">
        <v>13.31</v>
      </c>
      <c r="U2664" s="32">
        <v>11.066800000000001</v>
      </c>
      <c r="V2664" s="32">
        <v>14.626899999999999</v>
      </c>
      <c r="W2664" s="32">
        <v>1.1924999999999999</v>
      </c>
      <c r="X2664" s="73"/>
      <c r="Y2664" s="73"/>
      <c r="Z2664" s="73"/>
      <c r="AA2664" s="73"/>
      <c r="AB2664" s="32">
        <v>32.9024</v>
      </c>
      <c r="AC2664" s="32">
        <v>32.721400000000003</v>
      </c>
      <c r="AD2664" s="32">
        <v>33.110999999999997</v>
      </c>
      <c r="AE2664" s="32">
        <v>0.123</v>
      </c>
      <c r="AF2664" s="32">
        <v>5.6516000000000002</v>
      </c>
      <c r="AG2664" s="32">
        <v>5.0910000000000002</v>
      </c>
      <c r="AH2664" s="32">
        <v>6.0590000000000002</v>
      </c>
      <c r="AI2664" s="32">
        <v>0.3427</v>
      </c>
      <c r="AJ2664" s="53">
        <v>5.6071</v>
      </c>
      <c r="AK2664" s="53">
        <v>5.0579999999999998</v>
      </c>
      <c r="AL2664" s="53">
        <v>6.0030000000000001</v>
      </c>
      <c r="AM2664" s="53">
        <v>0.33760000000000001</v>
      </c>
      <c r="AN2664" s="32"/>
      <c r="AO2664" s="56">
        <v>0.95220000000000005</v>
      </c>
      <c r="AP2664" s="32">
        <v>14.5802</v>
      </c>
      <c r="AQ2664" s="32">
        <v>5.5199999999999999E-2</v>
      </c>
      <c r="AR2664" s="32">
        <v>14.5814</v>
      </c>
      <c r="AS2664" s="32">
        <v>4.8399999999999999E-2</v>
      </c>
      <c r="AT2664" s="32"/>
      <c r="AU2664" s="32"/>
      <c r="AV2664" s="32">
        <v>32.735999999999997</v>
      </c>
      <c r="AW2664" s="32">
        <v>1.6E-2</v>
      </c>
      <c r="AX2664" s="32">
        <v>7.4150999999999998</v>
      </c>
      <c r="AY2664">
        <v>118.02</v>
      </c>
      <c r="AZ2664">
        <v>7.4150999999999998</v>
      </c>
      <c r="BA2664">
        <v>118.02</v>
      </c>
      <c r="BB2664">
        <v>158</v>
      </c>
      <c r="BC2664">
        <v>147.76</v>
      </c>
      <c r="BD2664" s="32">
        <v>7.4416000000000002</v>
      </c>
      <c r="BE2664" s="32">
        <v>7.4414999999999996</v>
      </c>
      <c r="BF2664" s="32"/>
      <c r="BG2664" s="32">
        <v>33.468299999999999</v>
      </c>
      <c r="BH2664" s="32"/>
      <c r="BI2664" s="34"/>
      <c r="BJ2664" s="34"/>
      <c r="BK2664" s="34"/>
      <c r="BL2664" s="34"/>
      <c r="BM2664">
        <v>-1</v>
      </c>
      <c r="BN2664" t="s">
        <v>3538</v>
      </c>
      <c r="BO2664" t="s">
        <v>8478</v>
      </c>
      <c r="BP2664" t="b">
        <v>1</v>
      </c>
    </row>
    <row r="2665" spans="1:68" x14ac:dyDescent="0.25">
      <c r="A2665" s="30" t="str">
        <f t="shared" si="42"/>
        <v>2016027236</v>
      </c>
      <c r="B2665" t="s">
        <v>3371</v>
      </c>
      <c r="C2665">
        <v>236</v>
      </c>
      <c r="D2665" s="65" t="s">
        <v>8929</v>
      </c>
      <c r="E2665" t="s">
        <v>253</v>
      </c>
      <c r="F2665">
        <v>0</v>
      </c>
      <c r="G2665">
        <v>2016</v>
      </c>
      <c r="H2665">
        <v>2</v>
      </c>
      <c r="I2665" s="34">
        <v>149.69999999999999</v>
      </c>
      <c r="J2665">
        <v>153</v>
      </c>
      <c r="K2665" s="32">
        <v>43.257800000000003</v>
      </c>
      <c r="L2665" s="32">
        <v>-69.557199999999995</v>
      </c>
      <c r="M2665" s="31">
        <v>42646.245798611111</v>
      </c>
      <c r="N2665" s="33">
        <v>2.98</v>
      </c>
      <c r="O2665" s="33">
        <v>49.6</v>
      </c>
      <c r="P2665" s="32">
        <v>13.7296</v>
      </c>
      <c r="Q2665" s="32">
        <v>12.1325</v>
      </c>
      <c r="R2665" s="32">
        <v>14.345000000000001</v>
      </c>
      <c r="S2665" s="32">
        <v>0.76170000000000004</v>
      </c>
      <c r="T2665" s="32">
        <v>13.730600000000001</v>
      </c>
      <c r="U2665" s="32">
        <v>12.1372</v>
      </c>
      <c r="V2665" s="32">
        <v>14.345000000000001</v>
      </c>
      <c r="W2665" s="32">
        <v>0.76329999999999998</v>
      </c>
      <c r="X2665" s="73"/>
      <c r="Y2665" s="73"/>
      <c r="Z2665" s="73"/>
      <c r="AA2665" s="73"/>
      <c r="AB2665" s="32">
        <v>32.553800000000003</v>
      </c>
      <c r="AC2665" s="32">
        <v>32.454799999999999</v>
      </c>
      <c r="AD2665" s="32">
        <v>32.816200000000002</v>
      </c>
      <c r="AE2665" s="32">
        <v>0.1032</v>
      </c>
      <c r="AF2665" s="32">
        <v>5.6837999999999997</v>
      </c>
      <c r="AG2665" s="32">
        <v>4.875</v>
      </c>
      <c r="AH2665" s="32">
        <v>6.1280000000000001</v>
      </c>
      <c r="AI2665" s="32">
        <v>0.46229999999999999</v>
      </c>
      <c r="AJ2665" s="53">
        <v>5.6597999999999997</v>
      </c>
      <c r="AK2665" s="53">
        <v>4.8330000000000002</v>
      </c>
      <c r="AL2665" s="53">
        <v>6.0940000000000003</v>
      </c>
      <c r="AM2665" s="53">
        <v>0.46899999999999997</v>
      </c>
      <c r="AN2665" s="32"/>
      <c r="AO2665" s="56">
        <v>0.71730000000000005</v>
      </c>
      <c r="AP2665" s="32">
        <v>14.3406</v>
      </c>
      <c r="AQ2665" s="32">
        <v>6.9999999999999999E-4</v>
      </c>
      <c r="AR2665" s="32">
        <v>14.340400000000001</v>
      </c>
      <c r="AS2665" s="32">
        <v>8.0000000000000004E-4</v>
      </c>
      <c r="AT2665" s="32"/>
      <c r="AU2665" s="32"/>
      <c r="AV2665" s="32">
        <v>32.456699999999998</v>
      </c>
      <c r="AW2665" s="32">
        <v>2.3E-3</v>
      </c>
      <c r="AX2665" s="32">
        <v>6.7386999999999997</v>
      </c>
      <c r="AY2665">
        <v>129.91999999999999</v>
      </c>
      <c r="AZ2665">
        <v>6.7396000000000003</v>
      </c>
      <c r="BA2665">
        <v>129.91999999999999</v>
      </c>
      <c r="BB2665">
        <v>165</v>
      </c>
      <c r="BC2665">
        <v>149.74</v>
      </c>
      <c r="BD2665" s="32">
        <v>6.8059000000000003</v>
      </c>
      <c r="BE2665" s="32">
        <v>6.8061999999999996</v>
      </c>
      <c r="BF2665" s="32"/>
      <c r="BG2665" s="32">
        <v>33.181399999999996</v>
      </c>
      <c r="BH2665" s="32"/>
      <c r="BI2665" s="34"/>
      <c r="BJ2665" s="34"/>
      <c r="BK2665" s="34"/>
      <c r="BL2665" s="34"/>
      <c r="BM2665">
        <v>-1</v>
      </c>
      <c r="BN2665" t="s">
        <v>3539</v>
      </c>
      <c r="BO2665" t="s">
        <v>8479</v>
      </c>
      <c r="BP2665" t="b">
        <v>1</v>
      </c>
    </row>
    <row r="2666" spans="1:68" x14ac:dyDescent="0.25">
      <c r="A2666" s="30" t="str">
        <f t="shared" si="42"/>
        <v>2016027238</v>
      </c>
      <c r="B2666" t="s">
        <v>3371</v>
      </c>
      <c r="C2666">
        <v>238</v>
      </c>
      <c r="D2666" s="65" t="s">
        <v>8811</v>
      </c>
      <c r="E2666" t="s">
        <v>257</v>
      </c>
      <c r="F2666">
        <v>0</v>
      </c>
      <c r="G2666">
        <v>2016</v>
      </c>
      <c r="H2666">
        <v>2</v>
      </c>
      <c r="I2666" s="34">
        <v>159.69999999999999</v>
      </c>
      <c r="J2666">
        <v>160</v>
      </c>
      <c r="K2666" s="32">
        <v>42.955500000000001</v>
      </c>
      <c r="L2666" s="32">
        <v>-69.556299999999993</v>
      </c>
      <c r="M2666" s="31">
        <v>42646.363333333335</v>
      </c>
      <c r="N2666" s="33">
        <v>2.98</v>
      </c>
      <c r="O2666" s="33">
        <v>49.6</v>
      </c>
      <c r="P2666" s="32">
        <v>14.1015</v>
      </c>
      <c r="Q2666" s="32">
        <v>12.2873</v>
      </c>
      <c r="R2666" s="32">
        <v>16.194800000000001</v>
      </c>
      <c r="S2666" s="32">
        <v>1.5105</v>
      </c>
      <c r="T2666" s="32">
        <v>14.1006</v>
      </c>
      <c r="U2666" s="32">
        <v>12.289099999999999</v>
      </c>
      <c r="V2666" s="32">
        <v>16.194900000000001</v>
      </c>
      <c r="W2666" s="32">
        <v>1.5083</v>
      </c>
      <c r="X2666" s="73"/>
      <c r="Y2666" s="73"/>
      <c r="Z2666" s="73"/>
      <c r="AA2666" s="73"/>
      <c r="AB2666" s="32">
        <v>32.741399999999999</v>
      </c>
      <c r="AC2666" s="32">
        <v>32.381</v>
      </c>
      <c r="AD2666" s="32">
        <v>33.046199999999999</v>
      </c>
      <c r="AE2666" s="32">
        <v>0.26450000000000001</v>
      </c>
      <c r="AF2666" s="32">
        <v>5.7910000000000004</v>
      </c>
      <c r="AG2666" s="32">
        <v>5.226</v>
      </c>
      <c r="AH2666" s="32">
        <v>6.149</v>
      </c>
      <c r="AI2666" s="32">
        <v>0.2334</v>
      </c>
      <c r="AJ2666" s="53">
        <v>5.7859999999999996</v>
      </c>
      <c r="AK2666" s="53">
        <v>5.22</v>
      </c>
      <c r="AL2666" s="53">
        <v>6.1520000000000001</v>
      </c>
      <c r="AM2666" s="53">
        <v>0.2336</v>
      </c>
      <c r="AN2666" s="32"/>
      <c r="AO2666" s="56">
        <v>1.3255999999999999</v>
      </c>
      <c r="AP2666" s="32">
        <v>16.192</v>
      </c>
      <c r="AQ2666" s="32">
        <v>2.7000000000000001E-3</v>
      </c>
      <c r="AR2666" s="32">
        <v>16.192499999999999</v>
      </c>
      <c r="AS2666" s="32">
        <v>2.3E-3</v>
      </c>
      <c r="AT2666" s="32"/>
      <c r="AU2666" s="32"/>
      <c r="AV2666" s="32">
        <v>32.381700000000002</v>
      </c>
      <c r="AW2666" s="32">
        <v>4.0000000000000002E-4</v>
      </c>
      <c r="AX2666" s="32">
        <v>7.2603</v>
      </c>
      <c r="AY2666">
        <v>130.91</v>
      </c>
      <c r="AZ2666">
        <v>7.2605000000000004</v>
      </c>
      <c r="BA2666">
        <v>130.91</v>
      </c>
      <c r="BB2666">
        <v>168</v>
      </c>
      <c r="BC2666">
        <v>159.66</v>
      </c>
      <c r="BD2666" s="32">
        <v>7.4427000000000003</v>
      </c>
      <c r="BE2666" s="32">
        <v>7.4425999999999997</v>
      </c>
      <c r="BF2666" s="32"/>
      <c r="BG2666" s="32">
        <v>33.503300000000003</v>
      </c>
      <c r="BH2666" s="32"/>
      <c r="BI2666" s="34"/>
      <c r="BJ2666" s="34"/>
      <c r="BK2666" s="34"/>
      <c r="BL2666" s="34"/>
      <c r="BM2666">
        <v>-1</v>
      </c>
      <c r="BN2666" t="s">
        <v>3540</v>
      </c>
      <c r="BO2666" t="s">
        <v>8480</v>
      </c>
      <c r="BP2666" t="b">
        <v>1</v>
      </c>
    </row>
    <row r="2667" spans="1:68" x14ac:dyDescent="0.25">
      <c r="A2667" s="30" t="str">
        <f t="shared" si="42"/>
        <v>2016027241</v>
      </c>
      <c r="B2667" t="s">
        <v>3371</v>
      </c>
      <c r="C2667">
        <v>241</v>
      </c>
      <c r="D2667" s="65" t="s">
        <v>8853</v>
      </c>
      <c r="E2667" t="s">
        <v>256</v>
      </c>
      <c r="F2667">
        <v>0</v>
      </c>
      <c r="G2667">
        <v>2016</v>
      </c>
      <c r="H2667">
        <v>2</v>
      </c>
      <c r="I2667" s="34">
        <v>135.9</v>
      </c>
      <c r="J2667">
        <v>135</v>
      </c>
      <c r="K2667" s="32">
        <v>43.0505</v>
      </c>
      <c r="L2667" s="32">
        <v>-70.010000000000005</v>
      </c>
      <c r="M2667" s="31">
        <v>42646.489733796298</v>
      </c>
      <c r="N2667" s="33">
        <v>2.98</v>
      </c>
      <c r="O2667" s="33">
        <v>49.6</v>
      </c>
      <c r="P2667" s="32">
        <v>13.583299999999999</v>
      </c>
      <c r="Q2667" s="32">
        <v>10.865600000000001</v>
      </c>
      <c r="R2667" s="32">
        <v>15.468500000000001</v>
      </c>
      <c r="S2667" s="32">
        <v>1.2410000000000001</v>
      </c>
      <c r="T2667" s="32">
        <v>13.582599999999999</v>
      </c>
      <c r="U2667" s="32">
        <v>10.8691</v>
      </c>
      <c r="V2667" s="32">
        <v>15.468</v>
      </c>
      <c r="W2667" s="32">
        <v>1.2414000000000001</v>
      </c>
      <c r="X2667" s="73"/>
      <c r="Y2667" s="73"/>
      <c r="Z2667" s="73"/>
      <c r="AA2667" s="73"/>
      <c r="AB2667" s="32">
        <v>32.688200000000002</v>
      </c>
      <c r="AC2667" s="32">
        <v>32.466200000000001</v>
      </c>
      <c r="AD2667" s="32">
        <v>32.802500000000002</v>
      </c>
      <c r="AE2667" s="32">
        <v>0.1154</v>
      </c>
      <c r="AF2667" s="32">
        <v>5.5156000000000001</v>
      </c>
      <c r="AG2667" s="32">
        <v>5.0229999999999997</v>
      </c>
      <c r="AH2667" s="32">
        <v>5.8650000000000002</v>
      </c>
      <c r="AI2667" s="32">
        <v>0.18770000000000001</v>
      </c>
      <c r="AJ2667" s="53">
        <v>5.4942000000000002</v>
      </c>
      <c r="AK2667" s="53">
        <v>5.0220000000000002</v>
      </c>
      <c r="AL2667" s="53">
        <v>5.8289999999999997</v>
      </c>
      <c r="AM2667" s="53">
        <v>0.1812</v>
      </c>
      <c r="AN2667" s="32"/>
      <c r="AO2667" s="56">
        <v>1.1608000000000001</v>
      </c>
      <c r="AP2667" s="32">
        <v>15.4528</v>
      </c>
      <c r="AQ2667" s="32">
        <v>1.5900000000000001E-2</v>
      </c>
      <c r="AR2667" s="32">
        <v>15.455</v>
      </c>
      <c r="AS2667" s="32">
        <v>1.03E-2</v>
      </c>
      <c r="AT2667" s="32"/>
      <c r="AU2667" s="32"/>
      <c r="AV2667" s="32">
        <v>32.468299999999999</v>
      </c>
      <c r="AW2667" s="32">
        <v>1.5E-3</v>
      </c>
      <c r="AX2667" s="32">
        <v>7.2843</v>
      </c>
      <c r="AY2667">
        <v>135.87</v>
      </c>
      <c r="AZ2667">
        <v>7.2847</v>
      </c>
      <c r="BA2667">
        <v>135.87</v>
      </c>
      <c r="BB2667">
        <v>130</v>
      </c>
      <c r="BC2667">
        <v>135.87</v>
      </c>
      <c r="BD2667" s="32">
        <v>7.2843</v>
      </c>
      <c r="BE2667" s="32">
        <v>7.2847</v>
      </c>
      <c r="BF2667" s="32"/>
      <c r="BG2667" s="32">
        <v>33.0077</v>
      </c>
      <c r="BH2667" s="32"/>
      <c r="BI2667" s="34"/>
      <c r="BJ2667" s="34"/>
      <c r="BK2667" s="34"/>
      <c r="BL2667" s="34"/>
      <c r="BM2667">
        <v>-1</v>
      </c>
      <c r="BN2667" t="s">
        <v>3541</v>
      </c>
      <c r="BO2667" t="s">
        <v>8481</v>
      </c>
      <c r="BP2667" t="b">
        <v>1</v>
      </c>
    </row>
    <row r="2668" spans="1:68" x14ac:dyDescent="0.25">
      <c r="A2668" s="30" t="str">
        <f t="shared" si="42"/>
        <v>2016027243</v>
      </c>
      <c r="B2668" t="s">
        <v>3371</v>
      </c>
      <c r="C2668">
        <v>243</v>
      </c>
      <c r="D2668" s="65" t="s">
        <v>8813</v>
      </c>
      <c r="E2668" t="s">
        <v>255</v>
      </c>
      <c r="F2668">
        <v>0</v>
      </c>
      <c r="G2668">
        <v>2016</v>
      </c>
      <c r="H2668">
        <v>2</v>
      </c>
      <c r="I2668" s="34">
        <v>104.1</v>
      </c>
      <c r="J2668">
        <v>104</v>
      </c>
      <c r="K2668" s="32">
        <v>43.159500000000001</v>
      </c>
      <c r="L2668" s="32">
        <v>-70.331500000000005</v>
      </c>
      <c r="M2668" s="31">
        <v>42646.604270833333</v>
      </c>
      <c r="N2668" s="33">
        <v>1.98</v>
      </c>
      <c r="O2668" s="33">
        <v>49.6</v>
      </c>
      <c r="P2668" s="32">
        <v>14.1877</v>
      </c>
      <c r="Q2668" s="32">
        <v>11.069100000000001</v>
      </c>
      <c r="R2668" s="32">
        <v>15.719900000000001</v>
      </c>
      <c r="S2668" s="32">
        <v>1.9729000000000001</v>
      </c>
      <c r="T2668" s="32">
        <v>14.1882</v>
      </c>
      <c r="U2668" s="32">
        <v>11.0692</v>
      </c>
      <c r="V2668" s="32">
        <v>15.7197</v>
      </c>
      <c r="W2668" s="32">
        <v>1.9733000000000001</v>
      </c>
      <c r="X2668" s="73"/>
      <c r="Y2668" s="73"/>
      <c r="Z2668" s="73"/>
      <c r="AA2668" s="73"/>
      <c r="AB2668" s="32">
        <v>32.4392</v>
      </c>
      <c r="AC2668" s="32">
        <v>32.359400000000001</v>
      </c>
      <c r="AD2668" s="32">
        <v>32.6111</v>
      </c>
      <c r="AE2668" s="32">
        <v>9.01E-2</v>
      </c>
      <c r="AF2668" s="32">
        <v>5.3350999999999997</v>
      </c>
      <c r="AG2668" s="32">
        <v>4.6269999999999998</v>
      </c>
      <c r="AH2668" s="32">
        <v>5.8010000000000002</v>
      </c>
      <c r="AI2668" s="32">
        <v>0.43559999999999999</v>
      </c>
      <c r="AJ2668" s="53">
        <v>5.3019999999999996</v>
      </c>
      <c r="AK2668" s="53">
        <v>4.5549999999999997</v>
      </c>
      <c r="AL2668" s="53">
        <v>5.7450000000000001</v>
      </c>
      <c r="AM2668" s="53">
        <v>0.44080000000000003</v>
      </c>
      <c r="AN2668" s="32"/>
      <c r="AO2668" s="56">
        <v>1.1073</v>
      </c>
      <c r="AP2668" s="32">
        <v>15.718500000000001</v>
      </c>
      <c r="AQ2668" s="32">
        <v>1.1999999999999999E-3</v>
      </c>
      <c r="AR2668" s="32">
        <v>15.718299999999999</v>
      </c>
      <c r="AS2668" s="32">
        <v>1.4E-3</v>
      </c>
      <c r="AT2668" s="32"/>
      <c r="AU2668" s="32"/>
      <c r="AV2668" s="32">
        <v>32.379600000000003</v>
      </c>
      <c r="AW2668" s="32">
        <v>1E-4</v>
      </c>
      <c r="AX2668" s="32">
        <v>8.7118000000000002</v>
      </c>
      <c r="AY2668">
        <v>104.14</v>
      </c>
      <c r="AZ2668">
        <v>8.7865000000000002</v>
      </c>
      <c r="BA2668">
        <v>103.15</v>
      </c>
      <c r="BB2668">
        <v>82</v>
      </c>
      <c r="BC2668">
        <v>104.14</v>
      </c>
      <c r="BD2668" s="32">
        <v>8.7118000000000002</v>
      </c>
      <c r="BE2668" s="32">
        <v>8.7956000000000003</v>
      </c>
      <c r="BF2668" s="32"/>
      <c r="BG2668" s="32">
        <v>32.789299999999997</v>
      </c>
      <c r="BH2668" s="32"/>
      <c r="BI2668" s="34"/>
      <c r="BJ2668" s="34"/>
      <c r="BK2668" s="34"/>
      <c r="BL2668" s="34"/>
      <c r="BM2668">
        <v>-1</v>
      </c>
      <c r="BN2668" t="s">
        <v>3542</v>
      </c>
      <c r="BO2668" t="s">
        <v>8482</v>
      </c>
      <c r="BP2668" t="b">
        <v>1</v>
      </c>
    </row>
    <row r="2669" spans="1:68" x14ac:dyDescent="0.25">
      <c r="A2669" s="30" t="str">
        <f t="shared" si="42"/>
        <v>2016027245</v>
      </c>
      <c r="B2669" t="s">
        <v>3371</v>
      </c>
      <c r="C2669">
        <v>245</v>
      </c>
      <c r="D2669" s="65" t="s">
        <v>8935</v>
      </c>
      <c r="E2669" t="s">
        <v>254</v>
      </c>
      <c r="F2669">
        <v>0</v>
      </c>
      <c r="G2669">
        <v>2016</v>
      </c>
      <c r="H2669">
        <v>2</v>
      </c>
      <c r="I2669" s="34">
        <v>83.3</v>
      </c>
      <c r="J2669">
        <v>85</v>
      </c>
      <c r="K2669" s="32">
        <v>43.1877</v>
      </c>
      <c r="L2669" s="32">
        <v>-70.008499999999998</v>
      </c>
      <c r="M2669" s="31">
        <v>42646.690011574072</v>
      </c>
      <c r="N2669" s="33">
        <v>2.98</v>
      </c>
      <c r="O2669" s="33">
        <v>49.6</v>
      </c>
      <c r="P2669" s="32">
        <v>13.867699999999999</v>
      </c>
      <c r="Q2669" s="32">
        <v>11.7592</v>
      </c>
      <c r="R2669" s="32">
        <v>15.004</v>
      </c>
      <c r="S2669" s="32">
        <v>1.0210999999999999</v>
      </c>
      <c r="T2669" s="32">
        <v>13.8682</v>
      </c>
      <c r="U2669" s="32">
        <v>11.759</v>
      </c>
      <c r="V2669" s="32">
        <v>15.0128</v>
      </c>
      <c r="W2669" s="32">
        <v>1.0208999999999999</v>
      </c>
      <c r="X2669" s="73"/>
      <c r="Y2669" s="73"/>
      <c r="Z2669" s="73"/>
      <c r="AA2669" s="73"/>
      <c r="AB2669" s="32">
        <v>32.665500000000002</v>
      </c>
      <c r="AC2669" s="32">
        <v>32.442100000000003</v>
      </c>
      <c r="AD2669" s="32">
        <v>33.046500000000002</v>
      </c>
      <c r="AE2669" s="32">
        <v>0.2361</v>
      </c>
      <c r="AF2669" s="32">
        <v>5.5838000000000001</v>
      </c>
      <c r="AG2669" s="32">
        <v>4.9779999999999998</v>
      </c>
      <c r="AH2669" s="32">
        <v>6.0519999999999996</v>
      </c>
      <c r="AI2669" s="32">
        <v>0.3417</v>
      </c>
      <c r="AJ2669" s="53">
        <v>5.5564</v>
      </c>
      <c r="AK2669" s="53">
        <v>4.9279999999999999</v>
      </c>
      <c r="AL2669" s="53">
        <v>6.0430000000000001</v>
      </c>
      <c r="AM2669" s="53">
        <v>0.34570000000000001</v>
      </c>
      <c r="AN2669" s="32"/>
      <c r="AO2669" s="56">
        <v>1.1105</v>
      </c>
      <c r="AP2669" s="32">
        <v>14.9842</v>
      </c>
      <c r="AQ2669" s="32">
        <v>1.83E-2</v>
      </c>
      <c r="AR2669" s="32">
        <v>14.9894</v>
      </c>
      <c r="AS2669" s="32">
        <v>2.1299999999999999E-2</v>
      </c>
      <c r="AT2669" s="32"/>
      <c r="AU2669" s="32"/>
      <c r="AV2669" s="32">
        <v>32.4452</v>
      </c>
      <c r="AW2669" s="32">
        <v>3.2000000000000002E-3</v>
      </c>
      <c r="AX2669" s="32">
        <v>8.3720999999999997</v>
      </c>
      <c r="AY2669">
        <v>83.32</v>
      </c>
      <c r="AZ2669">
        <v>8.3750999999999998</v>
      </c>
      <c r="BA2669">
        <v>83.32</v>
      </c>
      <c r="BB2669">
        <v>90</v>
      </c>
      <c r="BC2669">
        <v>83.32</v>
      </c>
      <c r="BD2669" s="32">
        <v>8.3720999999999997</v>
      </c>
      <c r="BE2669" s="32">
        <v>8.3750999999999998</v>
      </c>
      <c r="BF2669" s="32"/>
      <c r="BG2669" s="32">
        <v>32.883600000000001</v>
      </c>
      <c r="BH2669" s="32"/>
      <c r="BI2669" s="34"/>
      <c r="BJ2669" s="34"/>
      <c r="BK2669" s="34"/>
      <c r="BL2669" s="34"/>
      <c r="BM2669">
        <v>-1</v>
      </c>
      <c r="BN2669" t="s">
        <v>3543</v>
      </c>
      <c r="BO2669" t="s">
        <v>8483</v>
      </c>
      <c r="BP2669" t="b">
        <v>1</v>
      </c>
    </row>
    <row r="2670" spans="1:68" x14ac:dyDescent="0.25">
      <c r="A2670" s="30" t="str">
        <f t="shared" si="42"/>
        <v>2016027248</v>
      </c>
      <c r="B2670" t="s">
        <v>3371</v>
      </c>
      <c r="C2670">
        <v>248</v>
      </c>
      <c r="D2670" s="65" t="s">
        <v>8855</v>
      </c>
      <c r="E2670" t="s">
        <v>251</v>
      </c>
      <c r="F2670">
        <v>0</v>
      </c>
      <c r="G2670">
        <v>2016</v>
      </c>
      <c r="H2670">
        <v>2</v>
      </c>
      <c r="I2670" s="34">
        <v>133.9</v>
      </c>
      <c r="J2670">
        <v>134</v>
      </c>
      <c r="K2670" s="32">
        <v>43.393500000000003</v>
      </c>
      <c r="L2670" s="32">
        <v>-68.664299999999997</v>
      </c>
      <c r="M2670" s="31">
        <v>42646.952951388892</v>
      </c>
      <c r="N2670" s="33">
        <v>3.97</v>
      </c>
      <c r="O2670" s="33">
        <v>49.6</v>
      </c>
      <c r="P2670" s="32">
        <v>12.2889</v>
      </c>
      <c r="Q2670" s="32">
        <v>11.0097</v>
      </c>
      <c r="R2670" s="32">
        <v>13.5311</v>
      </c>
      <c r="S2670" s="32">
        <v>0.70420000000000005</v>
      </c>
      <c r="T2670" s="32">
        <v>12.2897</v>
      </c>
      <c r="U2670" s="32">
        <v>11.010400000000001</v>
      </c>
      <c r="V2670" s="32">
        <v>13.5283</v>
      </c>
      <c r="W2670" s="32">
        <v>0.70279999999999998</v>
      </c>
      <c r="X2670" s="73"/>
      <c r="Y2670" s="73"/>
      <c r="Z2670" s="73"/>
      <c r="AA2670" s="73"/>
      <c r="AB2670" s="32">
        <v>33.2502</v>
      </c>
      <c r="AC2670" s="32">
        <v>33.0321</v>
      </c>
      <c r="AD2670" s="32">
        <v>33.426699999999997</v>
      </c>
      <c r="AE2670" s="32">
        <v>0.1168</v>
      </c>
      <c r="AF2670" s="32">
        <v>5.5023</v>
      </c>
      <c r="AG2670" s="32">
        <v>4.8970000000000002</v>
      </c>
      <c r="AH2670" s="32">
        <v>6.399</v>
      </c>
      <c r="AI2670" s="32">
        <v>0.40079999999999999</v>
      </c>
      <c r="AJ2670" s="53">
        <v>5.4714999999999998</v>
      </c>
      <c r="AK2670" s="53">
        <v>4.867</v>
      </c>
      <c r="AL2670" s="53">
        <v>6.3739999999999997</v>
      </c>
      <c r="AM2670" s="53">
        <v>0.3997</v>
      </c>
      <c r="AN2670" s="32"/>
      <c r="AO2670" s="56">
        <v>0.76990000000000003</v>
      </c>
      <c r="AP2670" s="32">
        <v>13.4976</v>
      </c>
      <c r="AQ2670" s="32">
        <v>2.6200000000000001E-2</v>
      </c>
      <c r="AR2670" s="32">
        <v>13.492800000000001</v>
      </c>
      <c r="AS2670" s="32">
        <v>3.1E-2</v>
      </c>
      <c r="AT2670" s="32"/>
      <c r="AU2670" s="32"/>
      <c r="AV2670" s="32">
        <v>33.034799999999997</v>
      </c>
      <c r="AW2670" s="32">
        <v>3.2000000000000002E-3</v>
      </c>
      <c r="AX2670" s="32">
        <v>9.7271999999999998</v>
      </c>
      <c r="AY2670">
        <v>132.88999999999999</v>
      </c>
      <c r="AZ2670">
        <v>9.7274999999999991</v>
      </c>
      <c r="BA2670">
        <v>133.88</v>
      </c>
      <c r="BB2670">
        <v>144</v>
      </c>
      <c r="BC2670">
        <v>133.88</v>
      </c>
      <c r="BD2670" s="32">
        <v>9.7513000000000005</v>
      </c>
      <c r="BE2670" s="32">
        <v>9.7274999999999991</v>
      </c>
      <c r="BF2670" s="32"/>
      <c r="BG2670" s="32">
        <v>33.656100000000002</v>
      </c>
      <c r="BH2670" s="32"/>
      <c r="BI2670" s="34"/>
      <c r="BJ2670" s="34"/>
      <c r="BK2670" s="34"/>
      <c r="BL2670" s="34"/>
      <c r="BM2670">
        <v>-1</v>
      </c>
      <c r="BN2670" t="s">
        <v>3544</v>
      </c>
      <c r="BO2670" t="s">
        <v>8484</v>
      </c>
      <c r="BP2670" t="b">
        <v>1</v>
      </c>
    </row>
    <row r="2671" spans="1:68" x14ac:dyDescent="0.25">
      <c r="A2671" s="30" t="str">
        <f t="shared" si="42"/>
        <v>2016027250</v>
      </c>
      <c r="B2671" t="s">
        <v>3371</v>
      </c>
      <c r="C2671">
        <v>250</v>
      </c>
      <c r="D2671" s="65" t="s">
        <v>8945</v>
      </c>
      <c r="E2671" t="s">
        <v>250</v>
      </c>
      <c r="F2671">
        <v>0</v>
      </c>
      <c r="G2671">
        <v>2016</v>
      </c>
      <c r="H2671">
        <v>2</v>
      </c>
      <c r="I2671" s="34">
        <v>173.5</v>
      </c>
      <c r="J2671">
        <v>172</v>
      </c>
      <c r="K2671" s="32">
        <v>43.467700000000001</v>
      </c>
      <c r="L2671" s="32">
        <v>-68.212299999999999</v>
      </c>
      <c r="M2671" s="31">
        <v>42647.085405092592</v>
      </c>
      <c r="N2671" s="33">
        <v>2.98</v>
      </c>
      <c r="O2671" s="33">
        <v>49.6</v>
      </c>
      <c r="P2671" s="32">
        <v>13.347200000000001</v>
      </c>
      <c r="Q2671" s="32">
        <v>11.282</v>
      </c>
      <c r="R2671" s="32">
        <v>14.620200000000001</v>
      </c>
      <c r="S2671" s="32">
        <v>1.3171999999999999</v>
      </c>
      <c r="T2671" s="32">
        <v>13.350899999999999</v>
      </c>
      <c r="U2671" s="32">
        <v>11.282400000000001</v>
      </c>
      <c r="V2671" s="32">
        <v>14.6203</v>
      </c>
      <c r="W2671" s="32">
        <v>1.3179000000000001</v>
      </c>
      <c r="X2671" s="73"/>
      <c r="Y2671" s="73"/>
      <c r="Z2671" s="73"/>
      <c r="AA2671" s="73"/>
      <c r="AB2671" s="32">
        <v>33.010199999999998</v>
      </c>
      <c r="AC2671" s="32">
        <v>32.719900000000003</v>
      </c>
      <c r="AD2671" s="32">
        <v>33.473199999999999</v>
      </c>
      <c r="AE2671" s="32">
        <v>0.29559999999999997</v>
      </c>
      <c r="AF2671" s="32">
        <v>5.6085000000000003</v>
      </c>
      <c r="AG2671" s="32">
        <v>5.0259999999999998</v>
      </c>
      <c r="AH2671" s="32">
        <v>6.0469999999999997</v>
      </c>
      <c r="AI2671" s="32">
        <v>0.3916</v>
      </c>
      <c r="AJ2671" s="53">
        <v>5.5903</v>
      </c>
      <c r="AK2671" s="53">
        <v>5.0190000000000001</v>
      </c>
      <c r="AL2671" s="53">
        <v>6.0430000000000001</v>
      </c>
      <c r="AM2671" s="53">
        <v>0.39429999999999998</v>
      </c>
      <c r="AN2671" s="32"/>
      <c r="AO2671" s="56">
        <v>1.2397</v>
      </c>
      <c r="AP2671" s="32">
        <v>14.618600000000001</v>
      </c>
      <c r="AQ2671" s="32">
        <v>1.5E-3</v>
      </c>
      <c r="AR2671" s="32">
        <v>14.618600000000001</v>
      </c>
      <c r="AS2671" s="32">
        <v>1.6000000000000001E-3</v>
      </c>
      <c r="AT2671" s="32"/>
      <c r="AU2671" s="32"/>
      <c r="AV2671" s="32">
        <v>32.720700000000001</v>
      </c>
      <c r="AW2671" s="32">
        <v>6.9999999999999999E-4</v>
      </c>
      <c r="AX2671" s="32">
        <v>8.5024999999999995</v>
      </c>
      <c r="AY2671">
        <v>136.85</v>
      </c>
      <c r="AZ2671">
        <v>8.5025999999999993</v>
      </c>
      <c r="BA2671">
        <v>136.85</v>
      </c>
      <c r="BB2671">
        <v>180</v>
      </c>
      <c r="BC2671">
        <v>173.53</v>
      </c>
      <c r="BD2671" s="32">
        <v>8.8210999999999995</v>
      </c>
      <c r="BE2671" s="32">
        <v>8.8233999999999995</v>
      </c>
      <c r="BF2671" s="32"/>
      <c r="BG2671" s="32">
        <v>34.252699999999997</v>
      </c>
      <c r="BH2671" s="32"/>
      <c r="BI2671" s="34"/>
      <c r="BJ2671" s="34"/>
      <c r="BK2671" s="34"/>
      <c r="BL2671" s="34"/>
      <c r="BM2671">
        <v>-1</v>
      </c>
      <c r="BN2671" t="s">
        <v>3545</v>
      </c>
      <c r="BO2671" t="s">
        <v>8485</v>
      </c>
      <c r="BP2671" t="b">
        <v>1</v>
      </c>
    </row>
    <row r="2672" spans="1:68" x14ac:dyDescent="0.25">
      <c r="A2672" s="30" t="str">
        <f t="shared" si="42"/>
        <v>2016027252</v>
      </c>
      <c r="B2672" t="s">
        <v>3371</v>
      </c>
      <c r="C2672">
        <v>252</v>
      </c>
      <c r="D2672" s="65" t="s">
        <v>8937</v>
      </c>
      <c r="E2672" t="s">
        <v>249</v>
      </c>
      <c r="F2672">
        <v>0</v>
      </c>
      <c r="G2672">
        <v>2016</v>
      </c>
      <c r="H2672">
        <v>2</v>
      </c>
      <c r="I2672" s="34">
        <v>237</v>
      </c>
      <c r="J2672">
        <v>234</v>
      </c>
      <c r="K2672" s="32">
        <v>43.539299999999997</v>
      </c>
      <c r="L2672" s="32">
        <v>-67.752200000000002</v>
      </c>
      <c r="M2672" s="31">
        <v>42647.230706018519</v>
      </c>
      <c r="N2672" s="33">
        <v>2.98</v>
      </c>
      <c r="O2672" s="33">
        <v>49.59</v>
      </c>
      <c r="P2672" s="32">
        <v>13.183</v>
      </c>
      <c r="Q2672" s="32">
        <v>9.5756999999999994</v>
      </c>
      <c r="R2672" s="32">
        <v>14.3477</v>
      </c>
      <c r="S2672" s="32">
        <v>1.4863</v>
      </c>
      <c r="T2672" s="32">
        <v>13.1919</v>
      </c>
      <c r="U2672" s="32">
        <v>9.5808</v>
      </c>
      <c r="V2672" s="32">
        <v>14.347099999999999</v>
      </c>
      <c r="W2672" s="32">
        <v>1.48</v>
      </c>
      <c r="X2672" s="73"/>
      <c r="Y2672" s="73"/>
      <c r="Z2672" s="73"/>
      <c r="AA2672" s="73"/>
      <c r="AB2672" s="32">
        <v>33.065899999999999</v>
      </c>
      <c r="AC2672" s="32">
        <v>32.910899999999998</v>
      </c>
      <c r="AD2672" s="32">
        <v>33.343800000000002</v>
      </c>
      <c r="AE2672" s="32">
        <v>0.1736</v>
      </c>
      <c r="AF2672" s="32">
        <v>5.5343</v>
      </c>
      <c r="AG2672" s="32">
        <v>4.883</v>
      </c>
      <c r="AH2672" s="32">
        <v>5.9619999999999997</v>
      </c>
      <c r="AI2672" s="32">
        <v>0.43230000000000002</v>
      </c>
      <c r="AJ2672" s="53">
        <v>5.5076999999999998</v>
      </c>
      <c r="AK2672" s="53">
        <v>4.8220000000000001</v>
      </c>
      <c r="AL2672" s="53">
        <v>5.9450000000000003</v>
      </c>
      <c r="AM2672" s="53">
        <v>0.43690000000000001</v>
      </c>
      <c r="AN2672" s="32"/>
      <c r="AO2672" s="56">
        <v>1.1079000000000001</v>
      </c>
      <c r="AP2672" s="32">
        <v>14.3287</v>
      </c>
      <c r="AQ2672" s="32">
        <v>8.0000000000000004E-4</v>
      </c>
      <c r="AR2672" s="32">
        <v>14.328799999999999</v>
      </c>
      <c r="AS2672" s="32">
        <v>5.0000000000000001E-4</v>
      </c>
      <c r="AT2672" s="32"/>
      <c r="AU2672" s="32"/>
      <c r="AV2672" s="32">
        <v>32.912199999999999</v>
      </c>
      <c r="AW2672" s="32">
        <v>1.1000000000000001E-3</v>
      </c>
      <c r="AX2672" s="32">
        <v>8.0015000000000001</v>
      </c>
      <c r="AY2672">
        <v>69.430000000000007</v>
      </c>
      <c r="AZ2672">
        <v>8.0030999999999999</v>
      </c>
      <c r="BA2672">
        <v>69.430000000000007</v>
      </c>
      <c r="BB2672">
        <v>245</v>
      </c>
      <c r="BC2672">
        <v>236.95</v>
      </c>
      <c r="BD2672" s="32">
        <v>9.7110000000000003</v>
      </c>
      <c r="BE2672" s="32">
        <v>9.7110000000000003</v>
      </c>
      <c r="BF2672" s="32"/>
      <c r="BG2672" s="32">
        <v>34.743299999999998</v>
      </c>
      <c r="BH2672" s="32"/>
      <c r="BI2672" s="34"/>
      <c r="BJ2672" s="34"/>
      <c r="BK2672" s="34"/>
      <c r="BL2672" s="34"/>
      <c r="BM2672">
        <v>-1</v>
      </c>
      <c r="BN2672" t="s">
        <v>3546</v>
      </c>
      <c r="BO2672" t="s">
        <v>8486</v>
      </c>
      <c r="BP2672" t="b">
        <v>1</v>
      </c>
    </row>
    <row r="2673" spans="1:68" x14ac:dyDescent="0.25">
      <c r="A2673" s="30" t="str">
        <f t="shared" si="42"/>
        <v>2016027255</v>
      </c>
      <c r="B2673" t="s">
        <v>3371</v>
      </c>
      <c r="C2673">
        <v>255</v>
      </c>
      <c r="D2673" s="65" t="s">
        <v>8938</v>
      </c>
      <c r="E2673" t="s">
        <v>248</v>
      </c>
      <c r="F2673">
        <v>0</v>
      </c>
      <c r="G2673">
        <v>2016</v>
      </c>
      <c r="H2673">
        <v>2</v>
      </c>
      <c r="I2673" s="34">
        <v>202.3</v>
      </c>
      <c r="J2673">
        <v>198</v>
      </c>
      <c r="K2673" s="32">
        <v>43.609200000000001</v>
      </c>
      <c r="L2673" s="32">
        <v>-67.302999999999997</v>
      </c>
      <c r="M2673" s="31">
        <v>42647.389004629629</v>
      </c>
      <c r="N2673" s="33">
        <v>2.98</v>
      </c>
      <c r="O2673" s="33">
        <v>49.59</v>
      </c>
      <c r="P2673" s="32">
        <v>13.888500000000001</v>
      </c>
      <c r="Q2673" s="32">
        <v>13.234500000000001</v>
      </c>
      <c r="R2673" s="32">
        <v>14.3909</v>
      </c>
      <c r="S2673" s="32">
        <v>0.52039999999999997</v>
      </c>
      <c r="T2673" s="32">
        <v>13.8888</v>
      </c>
      <c r="U2673" s="32">
        <v>13.2342</v>
      </c>
      <c r="V2673" s="32">
        <v>14.3908</v>
      </c>
      <c r="W2673" s="32">
        <v>0.52029999999999998</v>
      </c>
      <c r="X2673" s="73"/>
      <c r="Y2673" s="73"/>
      <c r="Z2673" s="73"/>
      <c r="AA2673" s="73"/>
      <c r="AB2673" s="32">
        <v>33.156100000000002</v>
      </c>
      <c r="AC2673" s="32">
        <v>32.982799999999997</v>
      </c>
      <c r="AD2673" s="32">
        <v>33.462899999999998</v>
      </c>
      <c r="AE2673" s="32">
        <v>0.19689999999999999</v>
      </c>
      <c r="AF2673" s="32">
        <v>5.7750000000000004</v>
      </c>
      <c r="AG2673" s="32">
        <v>5.56</v>
      </c>
      <c r="AH2673" s="32">
        <v>5.9779999999999998</v>
      </c>
      <c r="AI2673" s="32">
        <v>0.16200000000000001</v>
      </c>
      <c r="AJ2673" s="53">
        <v>5.7507999999999999</v>
      </c>
      <c r="AK2673" s="53">
        <v>5.5060000000000002</v>
      </c>
      <c r="AL2673" s="53">
        <v>5.9589999999999996</v>
      </c>
      <c r="AM2673" s="53">
        <v>0.1623</v>
      </c>
      <c r="AN2673" s="32"/>
      <c r="AO2673" s="56">
        <v>0.60699999999999998</v>
      </c>
      <c r="AP2673" s="32">
        <v>14.3855</v>
      </c>
      <c r="AQ2673" s="32">
        <v>2E-3</v>
      </c>
      <c r="AR2673" s="32">
        <v>14.3847</v>
      </c>
      <c r="AS2673" s="32">
        <v>1.1999999999999999E-3</v>
      </c>
      <c r="AT2673" s="32"/>
      <c r="AU2673" s="32"/>
      <c r="AV2673" s="32">
        <v>32.982999999999997</v>
      </c>
      <c r="AW2673" s="32">
        <v>2.0000000000000001E-4</v>
      </c>
      <c r="AX2673" s="32">
        <v>10.636699999999999</v>
      </c>
      <c r="AY2673">
        <v>201.28</v>
      </c>
      <c r="AZ2673">
        <v>10.6372</v>
      </c>
      <c r="BA2673">
        <v>201.28</v>
      </c>
      <c r="BB2673">
        <v>197</v>
      </c>
      <c r="BC2673">
        <v>202.27</v>
      </c>
      <c r="BD2673" s="32">
        <v>10.641299999999999</v>
      </c>
      <c r="BE2673" s="32">
        <v>10.646000000000001</v>
      </c>
      <c r="BF2673" s="32"/>
      <c r="BG2673" s="32">
        <v>34.867100000000001</v>
      </c>
      <c r="BH2673" s="32"/>
      <c r="BI2673" s="34"/>
      <c r="BJ2673" s="34"/>
      <c r="BK2673" s="34"/>
      <c r="BL2673" s="34"/>
      <c r="BM2673">
        <v>-1</v>
      </c>
      <c r="BN2673" t="s">
        <v>3547</v>
      </c>
      <c r="BO2673" t="s">
        <v>8487</v>
      </c>
      <c r="BP2673" t="b">
        <v>1</v>
      </c>
    </row>
    <row r="2674" spans="1:68" x14ac:dyDescent="0.25">
      <c r="A2674" s="30" t="str">
        <f t="shared" si="42"/>
        <v>2016027257</v>
      </c>
      <c r="B2674" t="s">
        <v>3371</v>
      </c>
      <c r="C2674">
        <v>257</v>
      </c>
      <c r="D2674" s="65" t="s">
        <v>8946</v>
      </c>
      <c r="E2674" t="s">
        <v>247</v>
      </c>
      <c r="F2674">
        <v>0</v>
      </c>
      <c r="G2674">
        <v>2016</v>
      </c>
      <c r="H2674">
        <v>2</v>
      </c>
      <c r="I2674" s="34">
        <v>123</v>
      </c>
      <c r="J2674">
        <v>123</v>
      </c>
      <c r="K2674" s="32">
        <v>43.679200000000002</v>
      </c>
      <c r="L2674" s="32">
        <v>-66.8553</v>
      </c>
      <c r="M2674" s="31">
        <v>42647.521898148145</v>
      </c>
      <c r="N2674" s="33">
        <v>2.98</v>
      </c>
      <c r="O2674" s="33">
        <v>49.59</v>
      </c>
      <c r="P2674" s="32">
        <v>13.897399999999999</v>
      </c>
      <c r="Q2674" s="32">
        <v>13.788500000000001</v>
      </c>
      <c r="R2674" s="32">
        <v>13.9299</v>
      </c>
      <c r="S2674" s="32">
        <v>3.9800000000000002E-2</v>
      </c>
      <c r="T2674" s="32">
        <v>13.897399999999999</v>
      </c>
      <c r="U2674" s="32">
        <v>13.785</v>
      </c>
      <c r="V2674" s="32">
        <v>13.9299</v>
      </c>
      <c r="W2674" s="32">
        <v>3.9800000000000002E-2</v>
      </c>
      <c r="X2674" s="73"/>
      <c r="Y2674" s="73"/>
      <c r="Z2674" s="73"/>
      <c r="AA2674" s="73"/>
      <c r="AB2674" s="32">
        <v>33.288400000000003</v>
      </c>
      <c r="AC2674" s="32">
        <v>33.2834</v>
      </c>
      <c r="AD2674" s="32">
        <v>33.307600000000001</v>
      </c>
      <c r="AE2674" s="32">
        <v>6.1999999999999998E-3</v>
      </c>
      <c r="AF2674" s="32">
        <v>5.9523000000000001</v>
      </c>
      <c r="AG2674" s="32">
        <v>5.9119999999999999</v>
      </c>
      <c r="AH2674" s="32">
        <v>5.9820000000000002</v>
      </c>
      <c r="AI2674" s="32">
        <v>1.3299999999999999E-2</v>
      </c>
      <c r="AJ2674" s="53">
        <v>5.9362000000000004</v>
      </c>
      <c r="AK2674" s="53">
        <v>5.8819999999999997</v>
      </c>
      <c r="AL2674" s="53">
        <v>5.968</v>
      </c>
      <c r="AM2674" s="53">
        <v>1.6400000000000001E-2</v>
      </c>
      <c r="AN2674" s="32"/>
      <c r="AO2674" s="56">
        <v>4.8399999999999999E-2</v>
      </c>
      <c r="AP2674" s="32">
        <v>13.929399999999999</v>
      </c>
      <c r="AQ2674" s="32">
        <v>8.0000000000000004E-4</v>
      </c>
      <c r="AR2674" s="32">
        <v>13.9293</v>
      </c>
      <c r="AS2674" s="32">
        <v>8.9999999999999998E-4</v>
      </c>
      <c r="AT2674" s="32"/>
      <c r="AU2674" s="32"/>
      <c r="AV2674" s="32">
        <v>33.2836</v>
      </c>
      <c r="AW2674" s="32">
        <v>2.9999999999999997E-4</v>
      </c>
      <c r="AX2674" s="32">
        <v>12.1816</v>
      </c>
      <c r="AY2674">
        <v>121.98</v>
      </c>
      <c r="AZ2674">
        <v>12.181100000000001</v>
      </c>
      <c r="BA2674">
        <v>121.98</v>
      </c>
      <c r="BB2674">
        <v>125</v>
      </c>
      <c r="BC2674">
        <v>122.97</v>
      </c>
      <c r="BD2674" s="32">
        <v>12.1861</v>
      </c>
      <c r="BE2674" s="32">
        <v>12.188000000000001</v>
      </c>
      <c r="BF2674" s="32"/>
      <c r="BG2674" s="32">
        <v>34.482900000000001</v>
      </c>
      <c r="BH2674" s="32"/>
      <c r="BI2674" s="34"/>
      <c r="BJ2674" s="34"/>
      <c r="BK2674" s="34"/>
      <c r="BL2674" s="34"/>
      <c r="BM2674">
        <v>-1</v>
      </c>
      <c r="BN2674" t="s">
        <v>3548</v>
      </c>
      <c r="BO2674" t="s">
        <v>8488</v>
      </c>
      <c r="BP2674" t="b">
        <v>1</v>
      </c>
    </row>
    <row r="2675" spans="1:68" x14ac:dyDescent="0.25">
      <c r="A2675" s="30" t="str">
        <f t="shared" si="42"/>
        <v>2016027260</v>
      </c>
      <c r="B2675" t="s">
        <v>3371</v>
      </c>
      <c r="C2675">
        <v>260</v>
      </c>
      <c r="D2675" s="65" t="s">
        <v>8817</v>
      </c>
      <c r="E2675" t="s">
        <v>246</v>
      </c>
      <c r="F2675">
        <v>0</v>
      </c>
      <c r="G2675">
        <v>2016</v>
      </c>
      <c r="H2675">
        <v>2</v>
      </c>
      <c r="I2675" s="34">
        <v>74.400000000000006</v>
      </c>
      <c r="J2675">
        <v>76</v>
      </c>
      <c r="K2675" s="32">
        <v>43.7532</v>
      </c>
      <c r="L2675" s="32">
        <v>-66.400199999999998</v>
      </c>
      <c r="M2675" s="31">
        <v>42647.671655092592</v>
      </c>
      <c r="N2675" s="33">
        <v>2.98</v>
      </c>
      <c r="O2675" s="33">
        <v>49.59</v>
      </c>
      <c r="P2675" s="32">
        <v>11.9953</v>
      </c>
      <c r="Q2675" s="32">
        <v>11.819800000000001</v>
      </c>
      <c r="R2675" s="32">
        <v>12.6782</v>
      </c>
      <c r="S2675" s="32">
        <v>0.15229999999999999</v>
      </c>
      <c r="T2675" s="32">
        <v>11.995200000000001</v>
      </c>
      <c r="U2675" s="32">
        <v>11.8186</v>
      </c>
      <c r="V2675" s="32">
        <v>12.666600000000001</v>
      </c>
      <c r="W2675" s="32">
        <v>0.15110000000000001</v>
      </c>
      <c r="X2675" s="73"/>
      <c r="Y2675" s="73"/>
      <c r="Z2675" s="73"/>
      <c r="AA2675" s="73"/>
      <c r="AB2675" s="32">
        <v>32.2849</v>
      </c>
      <c r="AC2675" s="32">
        <v>31.952000000000002</v>
      </c>
      <c r="AD2675" s="32">
        <v>32.4831</v>
      </c>
      <c r="AE2675" s="32">
        <v>0.1268</v>
      </c>
      <c r="AF2675" s="32">
        <v>6.0106000000000002</v>
      </c>
      <c r="AG2675" s="32">
        <v>5.9489999999999998</v>
      </c>
      <c r="AH2675" s="32">
        <v>6.0640000000000001</v>
      </c>
      <c r="AI2675" s="32">
        <v>3.39E-2</v>
      </c>
      <c r="AJ2675" s="53">
        <v>6.0021000000000004</v>
      </c>
      <c r="AK2675" s="53">
        <v>5.9420000000000002</v>
      </c>
      <c r="AL2675" s="53">
        <v>6.07</v>
      </c>
      <c r="AM2675" s="53">
        <v>3.5099999999999999E-2</v>
      </c>
      <c r="AN2675" s="32"/>
      <c r="AO2675" s="56">
        <v>0.45200000000000001</v>
      </c>
      <c r="AP2675" s="32">
        <v>12.5266</v>
      </c>
      <c r="AQ2675" s="32">
        <v>0.21440000000000001</v>
      </c>
      <c r="AR2675" s="32">
        <v>12.520200000000001</v>
      </c>
      <c r="AS2675" s="32">
        <v>0.20699999999999999</v>
      </c>
      <c r="AT2675" s="32"/>
      <c r="AU2675" s="32"/>
      <c r="AV2675" s="32">
        <v>31.993099999999998</v>
      </c>
      <c r="AW2675" s="32">
        <v>5.8099999999999999E-2</v>
      </c>
      <c r="AX2675" s="32">
        <v>11.780200000000001</v>
      </c>
      <c r="AY2675">
        <v>68.44</v>
      </c>
      <c r="AZ2675">
        <v>11.780200000000001</v>
      </c>
      <c r="BA2675">
        <v>68.44</v>
      </c>
      <c r="BB2675">
        <v>75</v>
      </c>
      <c r="BC2675">
        <v>74.39</v>
      </c>
      <c r="BD2675" s="32">
        <v>11.780900000000001</v>
      </c>
      <c r="BE2675" s="32">
        <v>11.781000000000001</v>
      </c>
      <c r="BF2675" s="32"/>
      <c r="BG2675" s="32">
        <v>32.5306</v>
      </c>
      <c r="BH2675" s="32"/>
      <c r="BI2675" s="34"/>
      <c r="BJ2675" s="34"/>
      <c r="BK2675" s="34"/>
      <c r="BL2675" s="34"/>
      <c r="BM2675">
        <v>-1</v>
      </c>
      <c r="BN2675" t="s">
        <v>3549</v>
      </c>
      <c r="BO2675" t="s">
        <v>8489</v>
      </c>
      <c r="BP2675" t="b">
        <v>1</v>
      </c>
    </row>
    <row r="2676" spans="1:68" x14ac:dyDescent="0.25">
      <c r="A2676" s="30" t="str">
        <f t="shared" si="42"/>
        <v>2016027263</v>
      </c>
      <c r="B2676" t="s">
        <v>3371</v>
      </c>
      <c r="C2676">
        <v>263</v>
      </c>
      <c r="D2676" s="65" t="s">
        <v>8947</v>
      </c>
      <c r="E2676" t="s">
        <v>235</v>
      </c>
      <c r="F2676">
        <v>0</v>
      </c>
      <c r="G2676">
        <v>2016</v>
      </c>
      <c r="H2676">
        <v>2</v>
      </c>
      <c r="I2676" s="34">
        <v>1080.5</v>
      </c>
      <c r="J2676">
        <v>1059</v>
      </c>
      <c r="K2676" s="32">
        <v>42.664999999999999</v>
      </c>
      <c r="L2676" s="32">
        <v>-63.415700000000001</v>
      </c>
      <c r="M2676" s="31">
        <v>42648.308263888888</v>
      </c>
      <c r="N2676" s="33">
        <v>2.98</v>
      </c>
      <c r="O2676" s="33">
        <v>49.6</v>
      </c>
      <c r="P2676" s="32">
        <v>15.010999999999999</v>
      </c>
      <c r="Q2676" s="32">
        <v>10.211600000000001</v>
      </c>
      <c r="R2676" s="32">
        <v>16.508099999999999</v>
      </c>
      <c r="S2676" s="32">
        <v>2.2629999999999999</v>
      </c>
      <c r="T2676" s="32">
        <v>15.0101</v>
      </c>
      <c r="U2676" s="32">
        <v>10.210800000000001</v>
      </c>
      <c r="V2676" s="32">
        <v>16.508099999999999</v>
      </c>
      <c r="W2676" s="32">
        <v>2.2654000000000001</v>
      </c>
      <c r="X2676" s="73"/>
      <c r="Y2676" s="73"/>
      <c r="Z2676" s="73"/>
      <c r="AA2676" s="73"/>
      <c r="AB2676" s="32">
        <v>31.940300000000001</v>
      </c>
      <c r="AC2676" s="32">
        <v>31.822600000000001</v>
      </c>
      <c r="AD2676" s="32">
        <v>32.453400000000002</v>
      </c>
      <c r="AE2676" s="32">
        <v>0.2112</v>
      </c>
      <c r="AF2676" s="32">
        <v>5.9417999999999997</v>
      </c>
      <c r="AG2676" s="32">
        <v>5.734</v>
      </c>
      <c r="AH2676" s="32">
        <v>6.4749999999999996</v>
      </c>
      <c r="AI2676" s="32">
        <v>0.248</v>
      </c>
      <c r="AJ2676" s="53">
        <v>5.9105999999999996</v>
      </c>
      <c r="AK2676" s="53">
        <v>5.7210000000000001</v>
      </c>
      <c r="AL2676" s="53">
        <v>6.4660000000000002</v>
      </c>
      <c r="AM2676" s="53">
        <v>0.2339</v>
      </c>
      <c r="AN2676" s="32"/>
      <c r="AO2676" s="56">
        <v>1.736</v>
      </c>
      <c r="AP2676" s="32">
        <v>16.504100000000001</v>
      </c>
      <c r="AQ2676" s="32">
        <v>1.8E-3</v>
      </c>
      <c r="AR2676" s="32">
        <v>16.503699999999998</v>
      </c>
      <c r="AS2676" s="32">
        <v>1.6000000000000001E-3</v>
      </c>
      <c r="AT2676" s="32"/>
      <c r="AU2676" s="32"/>
      <c r="AV2676" s="32">
        <v>31.822800000000001</v>
      </c>
      <c r="AW2676" s="32">
        <v>2.0000000000000001E-4</v>
      </c>
      <c r="AX2676" s="32">
        <v>4.2046000000000001</v>
      </c>
      <c r="AY2676">
        <v>1079.54</v>
      </c>
      <c r="AZ2676">
        <v>4.2046000000000001</v>
      </c>
      <c r="BA2676">
        <v>1080.53</v>
      </c>
      <c r="BB2676">
        <v>1086.1500000000001</v>
      </c>
      <c r="BC2676">
        <v>999.59</v>
      </c>
      <c r="BD2676" s="32">
        <v>4.298</v>
      </c>
      <c r="BE2676" s="32">
        <v>4.2988</v>
      </c>
      <c r="BF2676" s="32"/>
      <c r="BG2676" s="32">
        <v>34.920400000000001</v>
      </c>
      <c r="BH2676" s="32"/>
      <c r="BI2676" s="34"/>
      <c r="BJ2676" s="34"/>
      <c r="BK2676" s="34"/>
      <c r="BL2676" s="34"/>
      <c r="BM2676">
        <v>-1</v>
      </c>
      <c r="BN2676" t="s">
        <v>3550</v>
      </c>
      <c r="BO2676" t="s">
        <v>8490</v>
      </c>
      <c r="BP2676" t="b">
        <v>1</v>
      </c>
    </row>
    <row r="2677" spans="1:68" x14ac:dyDescent="0.25">
      <c r="A2677" s="30" t="str">
        <f t="shared" si="42"/>
        <v>2016027265</v>
      </c>
      <c r="B2677" t="s">
        <v>3371</v>
      </c>
      <c r="C2677">
        <v>265</v>
      </c>
      <c r="D2677" s="65" t="s">
        <v>8858</v>
      </c>
      <c r="E2677" t="s">
        <v>3381</v>
      </c>
      <c r="F2677">
        <v>0</v>
      </c>
      <c r="G2677">
        <v>2016</v>
      </c>
      <c r="H2677">
        <v>2</v>
      </c>
      <c r="I2677" s="34">
        <v>502.4</v>
      </c>
      <c r="J2677">
        <v>486</v>
      </c>
      <c r="K2677" s="32">
        <v>42.775199999999998</v>
      </c>
      <c r="L2677" s="32">
        <v>-63.436300000000003</v>
      </c>
      <c r="M2677" s="31">
        <v>42648.422905092593</v>
      </c>
      <c r="N2677" s="33">
        <v>3.97</v>
      </c>
      <c r="O2677" s="33">
        <v>49.6</v>
      </c>
      <c r="P2677" s="32">
        <v>12.8788</v>
      </c>
      <c r="Q2677" s="32">
        <v>4.8628</v>
      </c>
      <c r="R2677" s="32">
        <v>17.0426</v>
      </c>
      <c r="S2677" s="32">
        <v>4.4337</v>
      </c>
      <c r="T2677" s="32">
        <v>12.883800000000001</v>
      </c>
      <c r="U2677" s="32">
        <v>4.8619000000000003</v>
      </c>
      <c r="V2677" s="32">
        <v>17.058599999999998</v>
      </c>
      <c r="W2677" s="32">
        <v>4.4330999999999996</v>
      </c>
      <c r="X2677" s="73"/>
      <c r="Y2677" s="73"/>
      <c r="Z2677" s="73"/>
      <c r="AA2677" s="73"/>
      <c r="AB2677" s="32">
        <v>31.855</v>
      </c>
      <c r="AC2677" s="32">
        <v>31.706900000000001</v>
      </c>
      <c r="AD2677" s="32">
        <v>32.668399999999998</v>
      </c>
      <c r="AE2677" s="32">
        <v>0.22600000000000001</v>
      </c>
      <c r="AF2677" s="32">
        <v>6.2571000000000003</v>
      </c>
      <c r="AG2677" s="32">
        <v>5.7489999999999997</v>
      </c>
      <c r="AH2677" s="32">
        <v>7.2370000000000001</v>
      </c>
      <c r="AI2677" s="32">
        <v>0.55389999999999995</v>
      </c>
      <c r="AJ2677" s="53">
        <v>6.2154999999999996</v>
      </c>
      <c r="AK2677" s="53">
        <v>5.7</v>
      </c>
      <c r="AL2677" s="53">
        <v>7.24</v>
      </c>
      <c r="AM2677" s="53">
        <v>0.54330000000000001</v>
      </c>
      <c r="AN2677" s="32"/>
      <c r="AO2677" s="56">
        <v>2.5648</v>
      </c>
      <c r="AP2677" s="32">
        <v>16.409500000000001</v>
      </c>
      <c r="AQ2677" s="32">
        <v>7.3000000000000001E-3</v>
      </c>
      <c r="AR2677" s="32">
        <v>16.401800000000001</v>
      </c>
      <c r="AS2677" s="32">
        <v>2.8E-3</v>
      </c>
      <c r="AT2677" s="32"/>
      <c r="AU2677" s="32"/>
      <c r="AV2677" s="32">
        <v>31.723099999999999</v>
      </c>
      <c r="AW2677" s="32">
        <v>2.0000000000000001E-4</v>
      </c>
      <c r="AX2677" s="32">
        <v>4.8628</v>
      </c>
      <c r="AY2677">
        <v>47.61</v>
      </c>
      <c r="AZ2677">
        <v>4.8619000000000003</v>
      </c>
      <c r="BA2677">
        <v>47.61</v>
      </c>
      <c r="BC2677">
        <v>502.37</v>
      </c>
      <c r="BD2677" s="32">
        <v>6.0785999999999998</v>
      </c>
      <c r="BE2677" s="32">
        <v>6.0869</v>
      </c>
      <c r="BF2677" s="32"/>
      <c r="BG2677" s="32">
        <v>35.008600000000001</v>
      </c>
      <c r="BH2677" s="32"/>
      <c r="BI2677" s="34"/>
      <c r="BJ2677" s="34"/>
      <c r="BK2677" s="34"/>
      <c r="BL2677" s="34"/>
      <c r="BM2677">
        <v>-1</v>
      </c>
      <c r="BN2677" t="s">
        <v>3551</v>
      </c>
      <c r="BO2677" t="s">
        <v>8491</v>
      </c>
      <c r="BP2677" t="b">
        <v>1</v>
      </c>
    </row>
    <row r="2678" spans="1:68" x14ac:dyDescent="0.25">
      <c r="A2678" s="30" t="str">
        <f t="shared" si="42"/>
        <v>2016027267</v>
      </c>
      <c r="B2678" t="s">
        <v>3371</v>
      </c>
      <c r="C2678">
        <v>267</v>
      </c>
      <c r="D2678" s="65" t="s">
        <v>8818</v>
      </c>
      <c r="E2678" t="s">
        <v>236</v>
      </c>
      <c r="F2678">
        <v>0</v>
      </c>
      <c r="G2678">
        <v>2016</v>
      </c>
      <c r="H2678">
        <v>2</v>
      </c>
      <c r="I2678" s="34">
        <v>162.6</v>
      </c>
      <c r="J2678">
        <v>162</v>
      </c>
      <c r="K2678" s="32">
        <v>42.918199999999999</v>
      </c>
      <c r="L2678" s="32">
        <v>-63.499699999999997</v>
      </c>
      <c r="M2678" s="31">
        <v>42648.501018518517</v>
      </c>
      <c r="N2678" s="33">
        <v>2.98</v>
      </c>
      <c r="O2678" s="33">
        <v>49.6</v>
      </c>
      <c r="P2678" s="32">
        <v>14.317500000000001</v>
      </c>
      <c r="Q2678" s="32">
        <v>7.0502000000000002</v>
      </c>
      <c r="R2678" s="32">
        <v>16.709</v>
      </c>
      <c r="S2678" s="32">
        <v>3.1377000000000002</v>
      </c>
      <c r="T2678" s="32">
        <v>14.3202</v>
      </c>
      <c r="U2678" s="32">
        <v>7.0713999999999997</v>
      </c>
      <c r="V2678" s="32">
        <v>16.709299999999999</v>
      </c>
      <c r="W2678" s="32">
        <v>3.1347</v>
      </c>
      <c r="X2678" s="73"/>
      <c r="Y2678" s="73"/>
      <c r="Z2678" s="73"/>
      <c r="AA2678" s="73"/>
      <c r="AB2678" s="32">
        <v>31.820599999999999</v>
      </c>
      <c r="AC2678" s="32">
        <v>31.7194</v>
      </c>
      <c r="AD2678" s="32">
        <v>32.273200000000003</v>
      </c>
      <c r="AE2678" s="32">
        <v>0.12139999999999999</v>
      </c>
      <c r="AF2678" s="32">
        <v>6.2355</v>
      </c>
      <c r="AG2678" s="32">
        <v>5.7149999999999999</v>
      </c>
      <c r="AH2678" s="32">
        <v>7.3730000000000002</v>
      </c>
      <c r="AI2678" s="32">
        <v>0.56110000000000004</v>
      </c>
      <c r="AJ2678" s="53">
        <v>6.1760999999999999</v>
      </c>
      <c r="AK2678" s="53">
        <v>5.7249999999999996</v>
      </c>
      <c r="AL2678" s="53">
        <v>7.3440000000000003</v>
      </c>
      <c r="AM2678" s="53">
        <v>0.51959999999999995</v>
      </c>
      <c r="AN2678" s="32"/>
      <c r="AO2678" s="56">
        <v>2.1678000000000002</v>
      </c>
      <c r="AP2678" s="32">
        <v>16.592700000000001</v>
      </c>
      <c r="AQ2678" s="32">
        <v>3.8E-3</v>
      </c>
      <c r="AR2678" s="32">
        <v>16.593699999999998</v>
      </c>
      <c r="AS2678" s="32">
        <v>3.8E-3</v>
      </c>
      <c r="AT2678" s="32"/>
      <c r="AU2678" s="32"/>
      <c r="AV2678" s="32">
        <v>31.721800000000002</v>
      </c>
      <c r="AW2678" s="32">
        <v>1.1000000000000001E-3</v>
      </c>
      <c r="AX2678" s="32">
        <v>4.4892000000000003</v>
      </c>
      <c r="AY2678">
        <v>58.52</v>
      </c>
      <c r="AZ2678">
        <v>4.4897999999999998</v>
      </c>
      <c r="BA2678">
        <v>58.52</v>
      </c>
      <c r="BB2678">
        <v>151.44999999999999</v>
      </c>
      <c r="BC2678">
        <v>162.63999999999999</v>
      </c>
      <c r="BD2678" s="32">
        <v>11.282400000000001</v>
      </c>
      <c r="BE2678" s="32">
        <v>11.2828</v>
      </c>
      <c r="BF2678" s="32"/>
      <c r="BG2678" s="32">
        <v>35.258800000000001</v>
      </c>
      <c r="BH2678" s="32"/>
      <c r="BI2678" s="34"/>
      <c r="BJ2678" s="34"/>
      <c r="BK2678" s="34"/>
      <c r="BL2678" s="34"/>
      <c r="BM2678">
        <v>-1</v>
      </c>
      <c r="BN2678" t="s">
        <v>3552</v>
      </c>
      <c r="BO2678" t="s">
        <v>8492</v>
      </c>
      <c r="BP2678" t="b">
        <v>1</v>
      </c>
    </row>
    <row r="2679" spans="1:68" x14ac:dyDescent="0.25">
      <c r="A2679" s="30" t="str">
        <f t="shared" si="42"/>
        <v>2016027269</v>
      </c>
      <c r="B2679" t="s">
        <v>3371</v>
      </c>
      <c r="C2679">
        <v>269</v>
      </c>
      <c r="D2679" s="65" t="s">
        <v>8948</v>
      </c>
      <c r="E2679" t="s">
        <v>237</v>
      </c>
      <c r="F2679">
        <v>0</v>
      </c>
      <c r="G2679">
        <v>2016</v>
      </c>
      <c r="H2679">
        <v>2</v>
      </c>
      <c r="I2679" s="34">
        <v>203.3</v>
      </c>
      <c r="J2679">
        <v>201</v>
      </c>
      <c r="K2679" s="32">
        <v>43.376300000000001</v>
      </c>
      <c r="L2679" s="32">
        <v>-63.672499999999999</v>
      </c>
      <c r="M2679" s="31">
        <v>42648.638067129628</v>
      </c>
      <c r="N2679" s="33">
        <v>3.97</v>
      </c>
      <c r="O2679" s="33">
        <v>49.6</v>
      </c>
      <c r="P2679" s="32">
        <v>10.5848</v>
      </c>
      <c r="Q2679" s="32">
        <v>4.1887999999999996</v>
      </c>
      <c r="R2679" s="32">
        <v>15.7319</v>
      </c>
      <c r="S2679" s="32">
        <v>5.2058</v>
      </c>
      <c r="T2679" s="32">
        <v>10.5876</v>
      </c>
      <c r="U2679" s="32">
        <v>4.1893000000000002</v>
      </c>
      <c r="V2679" s="32">
        <v>15.7326</v>
      </c>
      <c r="W2679" s="32">
        <v>5.2061999999999999</v>
      </c>
      <c r="X2679" s="73"/>
      <c r="Y2679" s="73"/>
      <c r="Z2679" s="73"/>
      <c r="AA2679" s="73"/>
      <c r="AB2679" s="32">
        <v>31.238399999999999</v>
      </c>
      <c r="AC2679" s="32">
        <v>30.7027</v>
      </c>
      <c r="AD2679" s="32">
        <v>32.303199999999997</v>
      </c>
      <c r="AE2679" s="32">
        <v>0.54149999999999998</v>
      </c>
      <c r="AF2679" s="32">
        <v>6.5255000000000001</v>
      </c>
      <c r="AG2679" s="32">
        <v>5.79</v>
      </c>
      <c r="AH2679" s="32">
        <v>7.3840000000000003</v>
      </c>
      <c r="AI2679" s="32">
        <v>0.5786</v>
      </c>
      <c r="AJ2679" s="53">
        <v>6.5038999999999998</v>
      </c>
      <c r="AK2679" s="53">
        <v>5.77</v>
      </c>
      <c r="AL2679" s="53">
        <v>7.4580000000000002</v>
      </c>
      <c r="AM2679" s="53">
        <v>0.60160000000000002</v>
      </c>
      <c r="AN2679" s="32"/>
      <c r="AO2679" s="56">
        <v>3.024</v>
      </c>
      <c r="AP2679" s="32">
        <v>15.724500000000001</v>
      </c>
      <c r="AQ2679" s="32">
        <v>5.9999999999999995E-4</v>
      </c>
      <c r="AR2679" s="32">
        <v>15.7249</v>
      </c>
      <c r="AS2679" s="32">
        <v>1.1000000000000001E-3</v>
      </c>
      <c r="AT2679" s="32"/>
      <c r="AU2679" s="32"/>
      <c r="AV2679" s="32">
        <v>30.7028</v>
      </c>
      <c r="AW2679" s="32">
        <v>1E-4</v>
      </c>
      <c r="AX2679" s="32">
        <v>4.1887999999999996</v>
      </c>
      <c r="AY2679">
        <v>41.66</v>
      </c>
      <c r="AZ2679">
        <v>4.1893000000000002</v>
      </c>
      <c r="BA2679">
        <v>41.66</v>
      </c>
      <c r="BB2679">
        <v>204.54</v>
      </c>
      <c r="BC2679">
        <v>203.27</v>
      </c>
      <c r="BD2679" s="32">
        <v>10.799300000000001</v>
      </c>
      <c r="BE2679" s="32">
        <v>10.799799999999999</v>
      </c>
      <c r="BF2679" s="32"/>
      <c r="BG2679" s="32">
        <v>35.142099999999999</v>
      </c>
      <c r="BH2679" s="32"/>
      <c r="BI2679" s="34"/>
      <c r="BJ2679" s="34"/>
      <c r="BK2679" s="34"/>
      <c r="BL2679" s="34"/>
      <c r="BM2679">
        <v>-1</v>
      </c>
      <c r="BN2679" t="s">
        <v>3553</v>
      </c>
      <c r="BO2679" t="s">
        <v>8493</v>
      </c>
      <c r="BP2679" t="b">
        <v>1</v>
      </c>
    </row>
    <row r="2680" spans="1:68" x14ac:dyDescent="0.25">
      <c r="A2680" s="30" t="str">
        <f t="shared" si="42"/>
        <v>2016027271</v>
      </c>
      <c r="B2680" t="s">
        <v>3371</v>
      </c>
      <c r="C2680">
        <v>271</v>
      </c>
      <c r="D2680" s="65" t="s">
        <v>8949</v>
      </c>
      <c r="E2680" t="s">
        <v>224</v>
      </c>
      <c r="F2680">
        <v>0</v>
      </c>
      <c r="G2680">
        <v>2016</v>
      </c>
      <c r="H2680">
        <v>2</v>
      </c>
      <c r="I2680" s="34">
        <v>232</v>
      </c>
      <c r="J2680">
        <v>247</v>
      </c>
      <c r="K2680" s="32">
        <v>43.696300000000001</v>
      </c>
      <c r="L2680" s="32">
        <v>-63.759500000000003</v>
      </c>
      <c r="M2680" s="31">
        <v>42648.74591435185</v>
      </c>
      <c r="N2680" s="33">
        <v>2.98</v>
      </c>
      <c r="O2680" s="33">
        <v>49.59</v>
      </c>
      <c r="P2680" s="32">
        <v>11.200200000000001</v>
      </c>
      <c r="Q2680" s="32">
        <v>4.8513000000000002</v>
      </c>
      <c r="R2680" s="32">
        <v>16.027999999999999</v>
      </c>
      <c r="S2680" s="32">
        <v>4.9206000000000003</v>
      </c>
      <c r="T2680" s="32">
        <v>11.202400000000001</v>
      </c>
      <c r="U2680" s="32">
        <v>4.8514999999999997</v>
      </c>
      <c r="V2680" s="32">
        <v>16.027999999999999</v>
      </c>
      <c r="W2680" s="32">
        <v>4.92</v>
      </c>
      <c r="X2680" s="73"/>
      <c r="Y2680" s="73"/>
      <c r="Z2680" s="73"/>
      <c r="AA2680" s="73"/>
      <c r="AB2680" s="32">
        <v>31.453700000000001</v>
      </c>
      <c r="AC2680" s="32">
        <v>30.660799999999998</v>
      </c>
      <c r="AD2680" s="32">
        <v>32.5777</v>
      </c>
      <c r="AE2680" s="32">
        <v>0.83130000000000004</v>
      </c>
      <c r="AF2680" s="32">
        <v>6.4490999999999996</v>
      </c>
      <c r="AG2680" s="32">
        <v>5.702</v>
      </c>
      <c r="AH2680" s="32">
        <v>7.4130000000000003</v>
      </c>
      <c r="AI2680" s="32">
        <v>0.60499999999999998</v>
      </c>
      <c r="AJ2680" s="53">
        <v>6.4225000000000003</v>
      </c>
      <c r="AK2680" s="53">
        <v>5.6269999999999998</v>
      </c>
      <c r="AL2680" s="53">
        <v>7.3879999999999999</v>
      </c>
      <c r="AM2680" s="53">
        <v>0.59030000000000005</v>
      </c>
      <c r="AN2680" s="32"/>
      <c r="AO2680" s="56">
        <v>3.3632</v>
      </c>
      <c r="AP2680" s="32">
        <v>16.0212</v>
      </c>
      <c r="AQ2680" s="32">
        <v>9.2999999999999992E-3</v>
      </c>
      <c r="AR2680" s="32">
        <v>16.020700000000001</v>
      </c>
      <c r="AS2680" s="32">
        <v>1.0800000000000001E-2</v>
      </c>
      <c r="AT2680" s="32"/>
      <c r="AU2680" s="32"/>
      <c r="AV2680" s="32">
        <v>30.6615</v>
      </c>
      <c r="AW2680" s="32">
        <v>5.0000000000000001E-4</v>
      </c>
      <c r="AX2680" s="32">
        <v>4.8513000000000002</v>
      </c>
      <c r="AY2680">
        <v>49.59</v>
      </c>
      <c r="AZ2680">
        <v>4.8514999999999997</v>
      </c>
      <c r="BA2680">
        <v>49.59</v>
      </c>
      <c r="BB2680">
        <v>219.58</v>
      </c>
      <c r="BD2680" s="32"/>
      <c r="BE2680" s="32"/>
      <c r="BF2680" s="32"/>
      <c r="BG2680" s="32"/>
      <c r="BH2680" s="32"/>
      <c r="BI2680" s="34"/>
      <c r="BJ2680" s="34"/>
      <c r="BK2680" s="34"/>
      <c r="BL2680" s="34"/>
      <c r="BM2680">
        <v>-1</v>
      </c>
      <c r="BN2680" t="s">
        <v>3554</v>
      </c>
      <c r="BO2680" t="s">
        <v>8494</v>
      </c>
      <c r="BP2680" t="b">
        <v>1</v>
      </c>
    </row>
    <row r="2681" spans="1:68" x14ac:dyDescent="0.25">
      <c r="A2681" s="30" t="str">
        <f t="shared" si="42"/>
        <v>2016027274</v>
      </c>
      <c r="B2681" t="s">
        <v>3371</v>
      </c>
      <c r="C2681">
        <v>274</v>
      </c>
      <c r="D2681" s="65" t="s">
        <v>8942</v>
      </c>
      <c r="E2681" t="s">
        <v>238</v>
      </c>
      <c r="F2681">
        <v>0</v>
      </c>
      <c r="G2681">
        <v>2016</v>
      </c>
      <c r="H2681">
        <v>2</v>
      </c>
      <c r="I2681" s="34">
        <v>144.80000000000001</v>
      </c>
      <c r="J2681">
        <v>147</v>
      </c>
      <c r="K2681" s="32">
        <v>44.085799999999999</v>
      </c>
      <c r="L2681" s="32">
        <v>-63.902500000000003</v>
      </c>
      <c r="M2681" s="31">
        <v>42648.904363425929</v>
      </c>
      <c r="N2681" s="33">
        <v>2.98</v>
      </c>
      <c r="O2681" s="33">
        <v>49.59</v>
      </c>
      <c r="P2681" s="32">
        <v>12.852399999999999</v>
      </c>
      <c r="Q2681" s="32">
        <v>6.8011999999999997</v>
      </c>
      <c r="R2681" s="32">
        <v>15.322100000000001</v>
      </c>
      <c r="S2681" s="32">
        <v>3.1661999999999999</v>
      </c>
      <c r="T2681" s="32">
        <v>12.8558</v>
      </c>
      <c r="U2681" s="32">
        <v>6.8041999999999998</v>
      </c>
      <c r="V2681" s="32">
        <v>15.3218</v>
      </c>
      <c r="W2681" s="32">
        <v>3.1650999999999998</v>
      </c>
      <c r="X2681" s="73"/>
      <c r="Y2681" s="73"/>
      <c r="Z2681" s="73"/>
      <c r="AA2681" s="73"/>
      <c r="AB2681" s="32">
        <v>30.1737</v>
      </c>
      <c r="AC2681" s="32">
        <v>29.4543</v>
      </c>
      <c r="AD2681" s="32">
        <v>31.249500000000001</v>
      </c>
      <c r="AE2681" s="32">
        <v>0.71419999999999995</v>
      </c>
      <c r="AF2681" s="32">
        <v>5.9756999999999998</v>
      </c>
      <c r="AG2681" s="32">
        <v>5.5510000000000002</v>
      </c>
      <c r="AH2681" s="32">
        <v>6.5590000000000002</v>
      </c>
      <c r="AI2681" s="32">
        <v>0.29289999999999999</v>
      </c>
      <c r="AJ2681" s="53">
        <v>5.9406999999999996</v>
      </c>
      <c r="AK2681" s="53">
        <v>5.49</v>
      </c>
      <c r="AL2681" s="53">
        <v>6.5140000000000002</v>
      </c>
      <c r="AM2681" s="53">
        <v>0.30299999999999999</v>
      </c>
      <c r="AN2681" s="32"/>
      <c r="AO2681" s="56">
        <v>2.8559000000000001</v>
      </c>
      <c r="AP2681" s="32">
        <v>15.317399999999999</v>
      </c>
      <c r="AQ2681" s="32">
        <v>4.1000000000000003E-3</v>
      </c>
      <c r="AR2681" s="32">
        <v>15.316000000000001</v>
      </c>
      <c r="AS2681" s="32">
        <v>5.4999999999999997E-3</v>
      </c>
      <c r="AT2681" s="32"/>
      <c r="AU2681" s="32"/>
      <c r="AV2681" s="32">
        <v>29.4556</v>
      </c>
      <c r="AW2681" s="32">
        <v>1.4E-3</v>
      </c>
      <c r="AX2681" s="32">
        <v>3.6722999999999999</v>
      </c>
      <c r="AY2681">
        <v>80.33</v>
      </c>
      <c r="AZ2681">
        <v>3.6728999999999998</v>
      </c>
      <c r="BA2681">
        <v>80.33</v>
      </c>
      <c r="BB2681">
        <v>138</v>
      </c>
      <c r="BC2681">
        <v>144.78</v>
      </c>
      <c r="BD2681" s="32">
        <v>9.5225000000000009</v>
      </c>
      <c r="BE2681" s="32">
        <v>9.5258000000000003</v>
      </c>
      <c r="BF2681" s="32"/>
      <c r="BG2681" s="32">
        <v>34.5274</v>
      </c>
      <c r="BH2681" s="32">
        <v>3.6722999999999999</v>
      </c>
      <c r="BI2681" s="34">
        <v>81</v>
      </c>
      <c r="BJ2681" s="34">
        <v>74</v>
      </c>
      <c r="BK2681" s="34">
        <v>112</v>
      </c>
      <c r="BL2681" s="34">
        <v>38</v>
      </c>
      <c r="BM2681">
        <v>0</v>
      </c>
      <c r="BN2681" t="s">
        <v>3555</v>
      </c>
      <c r="BO2681" t="s">
        <v>8495</v>
      </c>
      <c r="BP2681" t="b">
        <v>1</v>
      </c>
    </row>
    <row r="2682" spans="1:68" x14ac:dyDescent="0.25">
      <c r="A2682" s="30" t="str">
        <f t="shared" si="42"/>
        <v>2016027276</v>
      </c>
      <c r="B2682" t="s">
        <v>3371</v>
      </c>
      <c r="C2682">
        <v>276</v>
      </c>
      <c r="D2682" s="65" t="s">
        <v>8820</v>
      </c>
      <c r="E2682" t="s">
        <v>239</v>
      </c>
      <c r="F2682">
        <v>0</v>
      </c>
      <c r="G2682">
        <v>2016</v>
      </c>
      <c r="H2682">
        <v>2</v>
      </c>
      <c r="I2682" s="34">
        <v>49.6</v>
      </c>
      <c r="J2682">
        <v>54</v>
      </c>
      <c r="K2682" s="32">
        <v>44.358699999999999</v>
      </c>
      <c r="L2682" s="32">
        <v>-63.999499999999998</v>
      </c>
      <c r="M2682" s="31">
        <v>42648.993761574071</v>
      </c>
      <c r="N2682" s="33">
        <v>2.98</v>
      </c>
      <c r="O2682" s="33">
        <v>49.59</v>
      </c>
      <c r="P2682" s="32">
        <v>15.5205</v>
      </c>
      <c r="Q2682" s="32">
        <v>14.664</v>
      </c>
      <c r="R2682" s="32">
        <v>15.9168</v>
      </c>
      <c r="S2682" s="32">
        <v>0.35199999999999998</v>
      </c>
      <c r="T2682" s="32">
        <v>15.520899999999999</v>
      </c>
      <c r="U2682" s="32">
        <v>14.667999999999999</v>
      </c>
      <c r="V2682" s="32">
        <v>15.9169</v>
      </c>
      <c r="W2682" s="32">
        <v>0.35249999999999998</v>
      </c>
      <c r="X2682" s="73"/>
      <c r="Y2682" s="73"/>
      <c r="Z2682" s="73"/>
      <c r="AA2682" s="73"/>
      <c r="AB2682" s="32">
        <v>30.254799999999999</v>
      </c>
      <c r="AC2682" s="32">
        <v>29.889299999999999</v>
      </c>
      <c r="AD2682" s="32">
        <v>30.5474</v>
      </c>
      <c r="AE2682" s="32">
        <v>0.2387</v>
      </c>
      <c r="AF2682" s="32">
        <v>5.7385000000000002</v>
      </c>
      <c r="AG2682" s="32">
        <v>5.6269999999999998</v>
      </c>
      <c r="AH2682" s="32">
        <v>5.9039999999999999</v>
      </c>
      <c r="AI2682" s="32">
        <v>0.1032</v>
      </c>
      <c r="AJ2682" s="53">
        <v>5.7196999999999996</v>
      </c>
      <c r="AK2682" s="53">
        <v>5.6079999999999997</v>
      </c>
      <c r="AL2682" s="53">
        <v>5.891</v>
      </c>
      <c r="AM2682" s="53">
        <v>0.1066</v>
      </c>
      <c r="AN2682" s="32"/>
      <c r="AO2682" s="56">
        <v>0.77229999999999999</v>
      </c>
      <c r="AP2682" s="32">
        <v>15.9099</v>
      </c>
      <c r="AQ2682" s="32">
        <v>3.5000000000000001E-3</v>
      </c>
      <c r="AR2682" s="32">
        <v>15.910600000000001</v>
      </c>
      <c r="AS2682" s="32">
        <v>3.3E-3</v>
      </c>
      <c r="AT2682" s="32"/>
      <c r="AU2682" s="32"/>
      <c r="AV2682" s="32">
        <v>29.890599999999999</v>
      </c>
      <c r="AW2682" s="32">
        <v>1.5E-3</v>
      </c>
      <c r="AX2682" s="32">
        <v>14.664</v>
      </c>
      <c r="AY2682">
        <v>49.59</v>
      </c>
      <c r="AZ2682">
        <v>14.667999999999999</v>
      </c>
      <c r="BA2682">
        <v>49.59</v>
      </c>
      <c r="BB2682">
        <v>62.01</v>
      </c>
      <c r="BD2682" s="32"/>
      <c r="BE2682" s="32"/>
      <c r="BF2682" s="32"/>
      <c r="BG2682" s="32"/>
      <c r="BH2682" s="32"/>
      <c r="BI2682" s="34"/>
      <c r="BJ2682" s="34"/>
      <c r="BK2682" s="34"/>
      <c r="BL2682" s="34"/>
      <c r="BM2682">
        <v>-1</v>
      </c>
      <c r="BN2682" t="s">
        <v>3556</v>
      </c>
      <c r="BO2682" t="s">
        <v>8496</v>
      </c>
      <c r="BP2682" t="b">
        <v>1</v>
      </c>
    </row>
    <row r="2683" spans="1:68" x14ac:dyDescent="0.25">
      <c r="A2683" s="30" t="str">
        <f t="shared" si="42"/>
        <v>2016027280</v>
      </c>
      <c r="B2683" t="s">
        <v>3371</v>
      </c>
      <c r="C2683">
        <v>280</v>
      </c>
      <c r="D2683" s="65" t="s">
        <v>8950</v>
      </c>
      <c r="E2683" t="s">
        <v>103</v>
      </c>
      <c r="F2683">
        <v>1</v>
      </c>
      <c r="G2683">
        <v>2016</v>
      </c>
      <c r="H2683">
        <v>2</v>
      </c>
      <c r="I2683" s="34">
        <v>145.80000000000001</v>
      </c>
      <c r="J2683">
        <v>145</v>
      </c>
      <c r="K2683" s="32">
        <v>44.267000000000003</v>
      </c>
      <c r="L2683" s="32">
        <v>-63.315300000000001</v>
      </c>
      <c r="M2683" s="31">
        <v>42649.1483912037</v>
      </c>
      <c r="N2683" s="33">
        <v>2.98</v>
      </c>
      <c r="O2683" s="33">
        <v>49.59</v>
      </c>
      <c r="P2683" s="32">
        <v>13.1822</v>
      </c>
      <c r="Q2683" s="32">
        <v>4.1009000000000002</v>
      </c>
      <c r="R2683" s="32">
        <v>17.120799999999999</v>
      </c>
      <c r="S2683" s="32">
        <v>4.2718999999999996</v>
      </c>
      <c r="T2683" s="32">
        <v>13.1838</v>
      </c>
      <c r="U2683" s="32">
        <v>4.0987999999999998</v>
      </c>
      <c r="V2683" s="32">
        <v>17.120799999999999</v>
      </c>
      <c r="W2683" s="32">
        <v>4.2697000000000003</v>
      </c>
      <c r="X2683" s="73"/>
      <c r="Y2683" s="73"/>
      <c r="Z2683" s="73"/>
      <c r="AA2683" s="73"/>
      <c r="AB2683" s="32">
        <v>30.510899999999999</v>
      </c>
      <c r="AC2683" s="32">
        <v>29.526900000000001</v>
      </c>
      <c r="AD2683" s="32">
        <v>31.723199999999999</v>
      </c>
      <c r="AE2683" s="32">
        <v>0.8085</v>
      </c>
      <c r="AF2683" s="32">
        <v>6.1544999999999996</v>
      </c>
      <c r="AG2683" s="32">
        <v>5.3890000000000002</v>
      </c>
      <c r="AH2683" s="32">
        <v>7.1310000000000002</v>
      </c>
      <c r="AI2683" s="32">
        <v>0.48170000000000002</v>
      </c>
      <c r="AJ2683" s="53">
        <v>6.1154000000000002</v>
      </c>
      <c r="AK2683" s="53">
        <v>5.2869999999999999</v>
      </c>
      <c r="AL2683" s="53">
        <v>7.1680000000000001</v>
      </c>
      <c r="AM2683" s="53">
        <v>0.48599999999999999</v>
      </c>
      <c r="AN2683" s="32"/>
      <c r="AO2683" s="56">
        <v>3.4618000000000002</v>
      </c>
      <c r="AP2683" s="32">
        <v>15.313700000000001</v>
      </c>
      <c r="AQ2683" s="32">
        <v>2.5000000000000001E-3</v>
      </c>
      <c r="AR2683" s="32">
        <v>15.3142</v>
      </c>
      <c r="AS2683" s="32">
        <v>2.0999999999999999E-3</v>
      </c>
      <c r="AT2683" s="32"/>
      <c r="AU2683" s="32"/>
      <c r="AV2683" s="32">
        <v>29.528700000000001</v>
      </c>
      <c r="AW2683" s="32">
        <v>4.0000000000000002E-4</v>
      </c>
      <c r="AX2683" s="32">
        <v>3.3005</v>
      </c>
      <c r="AY2683">
        <v>78.349999999999994</v>
      </c>
      <c r="AZ2683">
        <v>3.3008999999999999</v>
      </c>
      <c r="BA2683">
        <v>78.349999999999994</v>
      </c>
      <c r="BB2683">
        <v>148.80000000000001</v>
      </c>
      <c r="BC2683">
        <v>145.76</v>
      </c>
      <c r="BD2683" s="32">
        <v>9.9075000000000006</v>
      </c>
      <c r="BE2683" s="32">
        <v>9.9086999999999996</v>
      </c>
      <c r="BF2683" s="32"/>
      <c r="BG2683" s="32">
        <v>34.655299999999997</v>
      </c>
      <c r="BH2683" s="32">
        <v>3.3005</v>
      </c>
      <c r="BI2683" s="34">
        <v>79</v>
      </c>
      <c r="BJ2683" s="34">
        <v>54</v>
      </c>
      <c r="BK2683" s="34">
        <v>91</v>
      </c>
      <c r="BL2683" s="34">
        <v>37</v>
      </c>
      <c r="BM2683">
        <v>0</v>
      </c>
      <c r="BN2683" t="s">
        <v>3557</v>
      </c>
      <c r="BO2683" t="s">
        <v>8497</v>
      </c>
      <c r="BP2683" t="b">
        <v>1</v>
      </c>
    </row>
    <row r="2684" spans="1:68" x14ac:dyDescent="0.25">
      <c r="A2684" s="30" t="str">
        <f t="shared" si="42"/>
        <v>2016666005</v>
      </c>
      <c r="B2684" t="s">
        <v>3360</v>
      </c>
      <c r="C2684">
        <v>5</v>
      </c>
      <c r="D2684" s="65" t="s">
        <v>8659</v>
      </c>
      <c r="E2684" t="s">
        <v>103</v>
      </c>
      <c r="F2684">
        <v>1</v>
      </c>
      <c r="I2684">
        <v>155.69999999999999</v>
      </c>
      <c r="J2684">
        <v>163</v>
      </c>
      <c r="K2684">
        <v>44.267499999999998</v>
      </c>
      <c r="L2684">
        <v>-63.317500000000003</v>
      </c>
      <c r="M2684" s="31">
        <v>42677.540011574078</v>
      </c>
      <c r="N2684" s="33">
        <v>0.5</v>
      </c>
      <c r="O2684" s="33">
        <v>49.59</v>
      </c>
      <c r="P2684" s="32">
        <v>10.622199999999999</v>
      </c>
      <c r="Q2684" s="32">
        <v>5.2725</v>
      </c>
      <c r="R2684" s="32">
        <v>12.0808</v>
      </c>
      <c r="S2684" s="32">
        <v>1.9570000000000001</v>
      </c>
      <c r="X2684" s="32">
        <v>30.658200000000001</v>
      </c>
      <c r="Y2684" s="32">
        <v>30.103400000000001</v>
      </c>
      <c r="Z2684" s="32">
        <v>32.21</v>
      </c>
      <c r="AA2684" s="32">
        <v>0.64870000000000005</v>
      </c>
      <c r="AF2684" s="32">
        <v>6.0103</v>
      </c>
      <c r="AG2684" s="32">
        <v>5.7582000000000004</v>
      </c>
      <c r="AH2684" s="32">
        <v>6.1336000000000004</v>
      </c>
      <c r="AI2684" s="32">
        <v>9.5500000000000002E-2</v>
      </c>
      <c r="AN2684">
        <v>2.5834000000000001</v>
      </c>
      <c r="AP2684">
        <v>11.6814</v>
      </c>
      <c r="AQ2684">
        <v>3.8999999999999998E-3</v>
      </c>
      <c r="AT2684" s="32">
        <v>30.107800000000001</v>
      </c>
      <c r="AU2684" s="32">
        <v>1.6000000000000001E-3</v>
      </c>
      <c r="AX2684" s="32">
        <v>4.0359999999999996</v>
      </c>
      <c r="AY2684">
        <v>79.34</v>
      </c>
      <c r="BB2684">
        <v>148.80000000000001</v>
      </c>
      <c r="BC2684">
        <v>148.74</v>
      </c>
      <c r="BD2684">
        <v>6.2431000000000001</v>
      </c>
      <c r="BF2684">
        <v>33.3551</v>
      </c>
      <c r="BM2684">
        <v>-1</v>
      </c>
      <c r="BN2684" t="s">
        <v>5720</v>
      </c>
      <c r="BO2684" t="s">
        <v>8508</v>
      </c>
      <c r="BP2684" t="b">
        <v>1</v>
      </c>
    </row>
    <row r="2685" spans="1:68" x14ac:dyDescent="0.25">
      <c r="A2685" s="30" t="str">
        <f t="shared" si="42"/>
        <v>2016666006</v>
      </c>
      <c r="B2685" t="s">
        <v>3360</v>
      </c>
      <c r="C2685">
        <v>6</v>
      </c>
      <c r="D2685" s="65" t="s">
        <v>8660</v>
      </c>
      <c r="E2685" t="s">
        <v>103</v>
      </c>
      <c r="F2685">
        <v>1</v>
      </c>
      <c r="I2685">
        <v>152.19999999999999</v>
      </c>
      <c r="J2685">
        <v>163</v>
      </c>
      <c r="K2685">
        <v>44.267499999999998</v>
      </c>
      <c r="L2685">
        <v>-63.317500000000003</v>
      </c>
      <c r="M2685" s="31">
        <v>42699.587384259263</v>
      </c>
      <c r="N2685" s="33">
        <v>0.5</v>
      </c>
      <c r="O2685" s="33">
        <v>49.59</v>
      </c>
      <c r="P2685" s="32">
        <v>8.5235000000000003</v>
      </c>
      <c r="Q2685" s="32">
        <v>8.0182000000000002</v>
      </c>
      <c r="R2685" s="32">
        <v>9.8605</v>
      </c>
      <c r="S2685" s="32">
        <v>0.33610000000000001</v>
      </c>
      <c r="X2685" s="32">
        <v>30.013200000000001</v>
      </c>
      <c r="Y2685" s="32">
        <v>29.773299999999999</v>
      </c>
      <c r="Z2685" s="32">
        <v>31.349900000000002</v>
      </c>
      <c r="AA2685" s="32">
        <v>0.41670000000000001</v>
      </c>
      <c r="AF2685" s="32">
        <v>6.4757999999999996</v>
      </c>
      <c r="AG2685" s="32">
        <v>6.0735000000000001</v>
      </c>
      <c r="AH2685" s="32">
        <v>6.6059000000000001</v>
      </c>
      <c r="AI2685" s="32">
        <v>0.1085</v>
      </c>
      <c r="AN2685">
        <v>1.1688000000000001</v>
      </c>
      <c r="AP2685">
        <v>8.4337</v>
      </c>
      <c r="AQ2685">
        <v>1.6000000000000001E-3</v>
      </c>
      <c r="AT2685" s="32">
        <v>29.773700000000002</v>
      </c>
      <c r="AU2685" s="32">
        <v>4.0000000000000002E-4</v>
      </c>
      <c r="AX2685" s="32">
        <v>4.2430000000000003</v>
      </c>
      <c r="AY2685">
        <v>78.84</v>
      </c>
      <c r="BB2685">
        <v>148.80000000000001</v>
      </c>
      <c r="BC2685">
        <v>148.74</v>
      </c>
      <c r="BD2685">
        <v>7.5453999999999999</v>
      </c>
      <c r="BF2685">
        <v>33.690399999999997</v>
      </c>
      <c r="BM2685">
        <v>-1</v>
      </c>
      <c r="BN2685" t="s">
        <v>5721</v>
      </c>
      <c r="BO2685" t="s">
        <v>8509</v>
      </c>
      <c r="BP2685" t="b">
        <v>1</v>
      </c>
    </row>
    <row r="2686" spans="1:68" x14ac:dyDescent="0.25">
      <c r="A2686" s="30" t="str">
        <f t="shared" si="42"/>
        <v>2016666007</v>
      </c>
      <c r="B2686" t="s">
        <v>3360</v>
      </c>
      <c r="C2686">
        <v>7</v>
      </c>
      <c r="D2686" s="65" t="s">
        <v>8661</v>
      </c>
      <c r="E2686" t="s">
        <v>103</v>
      </c>
      <c r="F2686">
        <v>1</v>
      </c>
      <c r="I2686">
        <v>152.19999999999999</v>
      </c>
      <c r="J2686">
        <v>156</v>
      </c>
      <c r="K2686">
        <v>44.267499999999998</v>
      </c>
      <c r="L2686">
        <v>-63.317500000000003</v>
      </c>
      <c r="M2686" s="31">
        <v>42724.595023148147</v>
      </c>
      <c r="N2686" s="33">
        <v>0.5</v>
      </c>
      <c r="O2686" s="33">
        <v>49.59</v>
      </c>
      <c r="P2686" s="32">
        <v>5.4297000000000004</v>
      </c>
      <c r="Q2686" s="32">
        <v>5.2523999999999997</v>
      </c>
      <c r="R2686" s="32">
        <v>5.59</v>
      </c>
      <c r="S2686" s="32">
        <v>7.17E-2</v>
      </c>
      <c r="X2686" s="32">
        <v>30.588999999999999</v>
      </c>
      <c r="Y2686" s="32">
        <v>30.465800000000002</v>
      </c>
      <c r="Z2686" s="32">
        <v>31.019300000000001</v>
      </c>
      <c r="AA2686" s="32">
        <v>0.1696</v>
      </c>
      <c r="AF2686" s="32">
        <v>6.7484000000000002</v>
      </c>
      <c r="AG2686" s="32">
        <v>6.4436</v>
      </c>
      <c r="AH2686" s="32">
        <v>6.9039999999999999</v>
      </c>
      <c r="AI2686" s="32">
        <v>0.13300000000000001</v>
      </c>
      <c r="AN2686">
        <v>0.4491</v>
      </c>
      <c r="AP2686">
        <v>5.4687000000000001</v>
      </c>
      <c r="AQ2686">
        <v>3.3999999999999998E-3</v>
      </c>
      <c r="AT2686" s="32">
        <v>30.478000000000002</v>
      </c>
      <c r="AU2686" s="32">
        <v>4.5999999999999999E-3</v>
      </c>
      <c r="AX2686" s="32">
        <v>3.806</v>
      </c>
      <c r="AY2686">
        <v>102.64</v>
      </c>
      <c r="BB2686">
        <v>148.80000000000001</v>
      </c>
      <c r="BC2686">
        <v>148.74</v>
      </c>
      <c r="BD2686">
        <v>4.3239000000000001</v>
      </c>
      <c r="BF2686">
        <v>32.792299999999997</v>
      </c>
      <c r="BH2686" s="32">
        <v>3.806</v>
      </c>
      <c r="BI2686" s="34">
        <v>103.5</v>
      </c>
      <c r="BJ2686" s="34">
        <v>74.5</v>
      </c>
      <c r="BK2686" s="34">
        <v>130</v>
      </c>
      <c r="BL2686" s="34">
        <v>45.5</v>
      </c>
      <c r="BM2686">
        <v>0</v>
      </c>
      <c r="BN2686" t="s">
        <v>5722</v>
      </c>
      <c r="BO2686" t="s">
        <v>8510</v>
      </c>
      <c r="BP2686" t="b">
        <v>1</v>
      </c>
    </row>
    <row r="2687" spans="1:68" x14ac:dyDescent="0.25">
      <c r="A2687" s="30" t="str">
        <f t="shared" si="42"/>
        <v>2017666001</v>
      </c>
      <c r="B2687" t="s">
        <v>3563</v>
      </c>
      <c r="C2687">
        <v>1</v>
      </c>
      <c r="D2687" s="65" t="s">
        <v>8655</v>
      </c>
      <c r="E2687" t="s">
        <v>103</v>
      </c>
      <c r="F2687">
        <v>1</v>
      </c>
      <c r="I2687">
        <v>148.69999999999999</v>
      </c>
      <c r="J2687">
        <v>155</v>
      </c>
      <c r="K2687">
        <v>44.267499999999998</v>
      </c>
      <c r="L2687">
        <v>-63.317500000000003</v>
      </c>
      <c r="M2687" s="31">
        <v>42751.656331018516</v>
      </c>
      <c r="N2687" s="33">
        <v>1.49</v>
      </c>
      <c r="O2687" s="33">
        <v>49.59</v>
      </c>
      <c r="P2687" s="32">
        <v>2.8361999999999998</v>
      </c>
      <c r="Q2687" s="32">
        <v>2.7223999999999999</v>
      </c>
      <c r="R2687" s="32">
        <v>3.2753000000000001</v>
      </c>
      <c r="S2687" s="32">
        <v>0.17269999999999999</v>
      </c>
      <c r="X2687" s="32">
        <v>30.8459</v>
      </c>
      <c r="Y2687" s="32">
        <v>30.759899999999998</v>
      </c>
      <c r="Z2687" s="32">
        <v>31.2712</v>
      </c>
      <c r="AA2687" s="32">
        <v>0.15010000000000001</v>
      </c>
      <c r="AF2687" s="32">
        <v>7.1555999999999997</v>
      </c>
      <c r="AG2687" s="32">
        <v>6.9053000000000004</v>
      </c>
      <c r="AH2687" s="32">
        <v>7.2690999999999999</v>
      </c>
      <c r="AI2687" s="32">
        <v>8.5999999999999993E-2</v>
      </c>
      <c r="AN2687">
        <v>0.35809999999999997</v>
      </c>
      <c r="AP2687">
        <v>2.7364000000000002</v>
      </c>
      <c r="AQ2687">
        <v>7.7000000000000002E-3</v>
      </c>
      <c r="AT2687" s="32">
        <v>30.765499999999999</v>
      </c>
      <c r="AU2687" s="32">
        <v>2.7000000000000001E-3</v>
      </c>
      <c r="AX2687" s="32">
        <v>2.7223999999999999</v>
      </c>
      <c r="AY2687">
        <v>1.98</v>
      </c>
      <c r="BB2687">
        <v>148.80000000000001</v>
      </c>
      <c r="BC2687">
        <v>148.74</v>
      </c>
      <c r="BD2687">
        <v>8.1745000000000001</v>
      </c>
      <c r="BF2687">
        <v>34.0413</v>
      </c>
      <c r="BH2687" s="32">
        <v>2.7223999999999999</v>
      </c>
      <c r="BI2687" s="34">
        <v>2</v>
      </c>
      <c r="BJ2687" s="34">
        <v>0</v>
      </c>
      <c r="BK2687" s="34">
        <v>105</v>
      </c>
      <c r="BL2687" s="34">
        <v>99.5</v>
      </c>
      <c r="BM2687">
        <v>0</v>
      </c>
      <c r="BN2687" t="s">
        <v>3564</v>
      </c>
      <c r="BO2687" t="s">
        <v>8498</v>
      </c>
      <c r="BP2687" t="b">
        <v>1</v>
      </c>
    </row>
    <row r="2688" spans="1:68" x14ac:dyDescent="0.25">
      <c r="A2688" s="30" t="str">
        <f t="shared" si="42"/>
        <v>2017666002</v>
      </c>
      <c r="B2688" t="s">
        <v>3563</v>
      </c>
      <c r="C2688">
        <v>2</v>
      </c>
      <c r="D2688" s="65" t="s">
        <v>8656</v>
      </c>
      <c r="E2688" t="s">
        <v>103</v>
      </c>
      <c r="F2688">
        <v>1</v>
      </c>
      <c r="I2688">
        <v>165.6</v>
      </c>
      <c r="J2688">
        <v>168.5</v>
      </c>
      <c r="K2688">
        <v>44.267499999999998</v>
      </c>
      <c r="L2688">
        <v>-63.317500000000003</v>
      </c>
      <c r="M2688" s="31">
        <v>42766.595601851855</v>
      </c>
      <c r="N2688" s="33">
        <v>1.49</v>
      </c>
      <c r="O2688" s="33">
        <v>49.59</v>
      </c>
      <c r="P2688" s="32">
        <v>2.3186</v>
      </c>
      <c r="Q2688" s="32">
        <v>1.9811000000000001</v>
      </c>
      <c r="R2688" s="32">
        <v>3.5533000000000001</v>
      </c>
      <c r="S2688" s="32">
        <v>0.41489999999999999</v>
      </c>
      <c r="X2688" s="32">
        <v>31.227699999999999</v>
      </c>
      <c r="Y2688" s="32">
        <v>31.0489</v>
      </c>
      <c r="Z2688" s="32">
        <v>31.8902</v>
      </c>
      <c r="AA2688" s="32">
        <v>0.21990000000000001</v>
      </c>
      <c r="AF2688" s="32">
        <v>7.2115</v>
      </c>
      <c r="AG2688" s="32">
        <v>6.7988</v>
      </c>
      <c r="AH2688" s="32">
        <v>7.3151000000000002</v>
      </c>
      <c r="AI2688" s="32">
        <v>0.1182</v>
      </c>
      <c r="AN2688">
        <v>0.54779999999999995</v>
      </c>
      <c r="AP2688">
        <v>1.9958</v>
      </c>
      <c r="AQ2688">
        <v>1.78E-2</v>
      </c>
      <c r="AT2688" s="32">
        <v>31.049299999999999</v>
      </c>
      <c r="AU2688" s="32">
        <v>2.9999999999999997E-4</v>
      </c>
      <c r="AX2688" s="32">
        <v>1.9811000000000001</v>
      </c>
      <c r="AY2688">
        <v>10.91</v>
      </c>
      <c r="BB2688">
        <v>148.80000000000001</v>
      </c>
      <c r="BC2688">
        <v>148.74</v>
      </c>
      <c r="BD2688">
        <v>8.7904999999999998</v>
      </c>
      <c r="BF2688">
        <v>34.247100000000003</v>
      </c>
      <c r="BH2688" s="32">
        <v>1.9811000000000001</v>
      </c>
      <c r="BI2688" s="34">
        <v>11</v>
      </c>
      <c r="BJ2688" s="34">
        <v>0</v>
      </c>
      <c r="BK2688" s="34">
        <v>66</v>
      </c>
      <c r="BL2688" s="34">
        <v>66</v>
      </c>
      <c r="BM2688">
        <v>0</v>
      </c>
      <c r="BN2688" t="s">
        <v>3565</v>
      </c>
      <c r="BO2688" t="s">
        <v>8499</v>
      </c>
      <c r="BP2688" t="b">
        <v>1</v>
      </c>
    </row>
    <row r="2689" spans="1:68" x14ac:dyDescent="0.25">
      <c r="A2689" s="30" t="str">
        <f t="shared" si="42"/>
        <v>2017102001</v>
      </c>
      <c r="B2689" t="s">
        <v>3573</v>
      </c>
      <c r="C2689">
        <v>1</v>
      </c>
      <c r="D2689" s="65" t="s">
        <v>8655</v>
      </c>
      <c r="E2689" t="s">
        <v>103</v>
      </c>
      <c r="F2689">
        <v>1</v>
      </c>
      <c r="I2689">
        <v>169.6</v>
      </c>
      <c r="J2689">
        <v>159</v>
      </c>
      <c r="K2689">
        <v>44.2742</v>
      </c>
      <c r="L2689">
        <v>-63.320300000000003</v>
      </c>
      <c r="M2689" s="31">
        <v>42796.925787037035</v>
      </c>
      <c r="N2689" s="33">
        <v>3.97</v>
      </c>
      <c r="O2689" s="33">
        <v>49.59</v>
      </c>
      <c r="P2689" s="32">
        <v>0.83360000000000001</v>
      </c>
      <c r="Q2689" s="32">
        <v>0.6895</v>
      </c>
      <c r="R2689" s="32">
        <v>0.89070000000000005</v>
      </c>
      <c r="S2689" s="32">
        <v>4.5699999999999998E-2</v>
      </c>
      <c r="X2689" s="32">
        <v>31.138300000000001</v>
      </c>
      <c r="Y2689" s="32">
        <v>31.013999999999999</v>
      </c>
      <c r="Z2689" s="32">
        <v>31.4297</v>
      </c>
      <c r="AA2689" s="32">
        <v>0.17169999999999999</v>
      </c>
      <c r="AF2689" s="32">
        <v>7.3746</v>
      </c>
      <c r="AG2689" s="32">
        <v>7.2065000000000001</v>
      </c>
      <c r="AH2689" s="32">
        <v>7.4637000000000002</v>
      </c>
      <c r="AI2689" s="32">
        <v>0.10249999999999999</v>
      </c>
      <c r="AN2689" s="32">
        <v>0.33189999999999997</v>
      </c>
      <c r="AP2689" s="32">
        <v>0.84930000000000005</v>
      </c>
      <c r="AQ2689" s="32">
        <v>0</v>
      </c>
      <c r="AT2689" s="32">
        <v>31.014199999999999</v>
      </c>
      <c r="AU2689" s="32">
        <v>1E-4</v>
      </c>
      <c r="AX2689" s="32">
        <v>0.6895</v>
      </c>
      <c r="AY2689">
        <v>34.72</v>
      </c>
      <c r="BB2689">
        <v>148.80000000000001</v>
      </c>
      <c r="BC2689">
        <v>148.74</v>
      </c>
      <c r="BD2689" s="32">
        <v>7.7268999999999997</v>
      </c>
      <c r="BF2689">
        <v>33.891199999999998</v>
      </c>
      <c r="BH2689" s="32">
        <v>0.6895</v>
      </c>
      <c r="BI2689" s="34">
        <v>35</v>
      </c>
      <c r="BJ2689" s="34">
        <v>0</v>
      </c>
      <c r="BK2689" s="34">
        <v>102</v>
      </c>
      <c r="BL2689" s="34">
        <v>102</v>
      </c>
      <c r="BM2689">
        <v>0</v>
      </c>
      <c r="BN2689" s="55" t="s">
        <v>5496</v>
      </c>
      <c r="BP2689" t="b">
        <v>0</v>
      </c>
    </row>
    <row r="2690" spans="1:68" x14ac:dyDescent="0.25">
      <c r="A2690" s="30" t="str">
        <f t="shared" si="42"/>
        <v>2017002009</v>
      </c>
      <c r="B2690" t="s">
        <v>3574</v>
      </c>
      <c r="C2690">
        <v>9</v>
      </c>
      <c r="D2690" s="65" t="s">
        <v>8663</v>
      </c>
      <c r="E2690" t="s">
        <v>103</v>
      </c>
      <c r="F2690">
        <v>1</v>
      </c>
      <c r="I2690">
        <v>158.69999999999999</v>
      </c>
      <c r="J2690">
        <v>185</v>
      </c>
      <c r="K2690">
        <v>44.272799999999997</v>
      </c>
      <c r="L2690">
        <v>-63.326500000000003</v>
      </c>
      <c r="M2690" s="31">
        <v>42802.955914351849</v>
      </c>
      <c r="N2690" s="33">
        <v>2.98</v>
      </c>
      <c r="O2690" s="33">
        <v>49.59</v>
      </c>
      <c r="P2690" s="32">
        <v>0.41120000000000001</v>
      </c>
      <c r="Q2690" s="32">
        <v>0.309</v>
      </c>
      <c r="R2690" s="32">
        <v>1.1793</v>
      </c>
      <c r="S2690" s="32">
        <v>0.2359</v>
      </c>
      <c r="X2690" s="32">
        <v>31.148599999999998</v>
      </c>
      <c r="Y2690" s="32">
        <v>31.090399999999999</v>
      </c>
      <c r="Z2690" s="32">
        <v>31.556799999999999</v>
      </c>
      <c r="AA2690" s="32">
        <v>0.12659999999999999</v>
      </c>
      <c r="AF2690" s="32">
        <v>7.5974000000000004</v>
      </c>
      <c r="AG2690" s="32">
        <v>7.2271999999999998</v>
      </c>
      <c r="AH2690" s="32">
        <v>7.6646000000000001</v>
      </c>
      <c r="AI2690" s="32">
        <v>0.1212</v>
      </c>
      <c r="AN2690" s="32">
        <v>0.32900000000000001</v>
      </c>
      <c r="AP2690" s="32">
        <v>0.31230000000000002</v>
      </c>
      <c r="AQ2690" s="32">
        <v>5.0000000000000001E-4</v>
      </c>
      <c r="AT2690" s="32">
        <v>31.090800000000002</v>
      </c>
      <c r="AU2690" s="32">
        <v>4.0000000000000002E-4</v>
      </c>
      <c r="AX2690" s="32">
        <v>0.309</v>
      </c>
      <c r="AY2690">
        <v>8.93</v>
      </c>
      <c r="BB2690">
        <v>148.80000000000001</v>
      </c>
      <c r="BC2690">
        <v>148.74</v>
      </c>
      <c r="BD2690" s="32">
        <v>3.0312000000000001</v>
      </c>
      <c r="BF2690">
        <v>32.216900000000003</v>
      </c>
      <c r="BH2690" s="32">
        <v>0.309</v>
      </c>
      <c r="BI2690" s="34">
        <v>9</v>
      </c>
      <c r="BJ2690" s="34">
        <v>0</v>
      </c>
      <c r="BK2690" s="34">
        <v>160</v>
      </c>
      <c r="BL2690" s="34">
        <v>160</v>
      </c>
      <c r="BM2690">
        <v>0</v>
      </c>
      <c r="BN2690" s="55" t="s">
        <v>5497</v>
      </c>
      <c r="BP2690" t="b">
        <v>0</v>
      </c>
    </row>
    <row r="2691" spans="1:68" x14ac:dyDescent="0.25">
      <c r="A2691" s="30" t="str">
        <f t="shared" si="42"/>
        <v>2017002043</v>
      </c>
      <c r="B2691" t="s">
        <v>3575</v>
      </c>
      <c r="C2691">
        <v>43</v>
      </c>
      <c r="D2691" s="65" t="s">
        <v>8697</v>
      </c>
      <c r="E2691" t="s">
        <v>103</v>
      </c>
      <c r="F2691">
        <v>1</v>
      </c>
      <c r="I2691">
        <v>158.69999999999999</v>
      </c>
      <c r="J2691">
        <v>190</v>
      </c>
      <c r="K2691">
        <v>44.272199999999998</v>
      </c>
      <c r="L2691">
        <v>-63.322699999999998</v>
      </c>
      <c r="M2691" s="31">
        <v>42824.663611111115</v>
      </c>
      <c r="N2691" s="33">
        <v>0.99</v>
      </c>
      <c r="O2691" s="33">
        <v>49.59</v>
      </c>
      <c r="P2691" s="32">
        <v>-0.29880000000000001</v>
      </c>
      <c r="Q2691" s="32">
        <v>-0.41510000000000002</v>
      </c>
      <c r="R2691" s="32">
        <v>-0.1113</v>
      </c>
      <c r="S2691" s="32">
        <v>0.10879999999999999</v>
      </c>
      <c r="X2691" s="32">
        <v>31.004999999999999</v>
      </c>
      <c r="Y2691" s="32">
        <v>30.8871</v>
      </c>
      <c r="Z2691" s="32">
        <v>31.179300000000001</v>
      </c>
      <c r="AA2691" s="32">
        <v>0.10340000000000001</v>
      </c>
      <c r="AF2691" s="32">
        <v>8.0198</v>
      </c>
      <c r="AG2691" s="32">
        <v>7.9074999999999998</v>
      </c>
      <c r="AH2691" s="32">
        <v>8.1273999999999997</v>
      </c>
      <c r="AI2691" s="32">
        <v>5.91E-2</v>
      </c>
      <c r="AN2691" s="32">
        <v>0.21179999999999999</v>
      </c>
      <c r="AP2691" s="32">
        <v>-0.40799999999999997</v>
      </c>
      <c r="AQ2691" s="32">
        <v>4.3E-3</v>
      </c>
      <c r="AT2691" s="32">
        <v>30.896000000000001</v>
      </c>
      <c r="AU2691" s="32">
        <v>6.1000000000000004E-3</v>
      </c>
      <c r="AX2691" s="32">
        <v>-0.41510000000000002</v>
      </c>
      <c r="AY2691">
        <v>0.99</v>
      </c>
      <c r="BB2691">
        <v>148.80000000000001</v>
      </c>
      <c r="BC2691">
        <v>148.74</v>
      </c>
      <c r="BD2691" s="32">
        <v>2.69</v>
      </c>
      <c r="BF2691">
        <v>32.189799999999998</v>
      </c>
      <c r="BH2691" s="32">
        <v>-0.41510000000000002</v>
      </c>
      <c r="BI2691" s="34">
        <v>1</v>
      </c>
      <c r="BJ2691" s="34">
        <v>0</v>
      </c>
      <c r="BK2691" s="34">
        <v>153</v>
      </c>
      <c r="BL2691" s="34">
        <v>153</v>
      </c>
      <c r="BM2691">
        <v>0</v>
      </c>
      <c r="BN2691" s="55" t="s">
        <v>5498</v>
      </c>
      <c r="BP2691" t="b">
        <v>0</v>
      </c>
    </row>
    <row r="2692" spans="1:68" x14ac:dyDescent="0.25">
      <c r="A2692" s="30" t="str">
        <f t="shared" si="42"/>
        <v>2017666003</v>
      </c>
      <c r="B2692" t="s">
        <v>3563</v>
      </c>
      <c r="C2692">
        <v>3</v>
      </c>
      <c r="D2692" s="65" t="s">
        <v>8657</v>
      </c>
      <c r="E2692" t="s">
        <v>103</v>
      </c>
      <c r="F2692">
        <v>1</v>
      </c>
      <c r="I2692">
        <v>153.30000000000001</v>
      </c>
      <c r="J2692">
        <v>155</v>
      </c>
      <c r="K2692">
        <v>44.267499999999998</v>
      </c>
      <c r="L2692">
        <v>-63.317500000000003</v>
      </c>
      <c r="M2692" s="31">
        <v>42835.582708333335</v>
      </c>
      <c r="N2692" s="33">
        <v>0.49</v>
      </c>
      <c r="O2692" s="33">
        <v>49.96</v>
      </c>
      <c r="P2692" s="32">
        <v>1.2033</v>
      </c>
      <c r="Q2692" s="32">
        <v>-0.46500000000000002</v>
      </c>
      <c r="R2692" s="32">
        <v>2.4325999999999999</v>
      </c>
      <c r="S2692" s="32">
        <v>1.0348999999999999</v>
      </c>
      <c r="X2692" s="32">
        <v>31.6295</v>
      </c>
      <c r="Y2692" s="32">
        <v>30.697700000000001</v>
      </c>
      <c r="Z2692" s="32">
        <v>32.2545</v>
      </c>
      <c r="AA2692" s="32">
        <v>0.52729999999999999</v>
      </c>
      <c r="AF2692" s="32">
        <v>5.5190000000000001</v>
      </c>
      <c r="AG2692" s="32">
        <v>5.2058</v>
      </c>
      <c r="AH2692" s="32">
        <v>5.7971000000000004</v>
      </c>
      <c r="AI2692" s="32">
        <v>0.15870000000000001</v>
      </c>
      <c r="AN2692" s="32">
        <v>1.0729</v>
      </c>
      <c r="AP2692" s="32">
        <v>0.50739999999999996</v>
      </c>
      <c r="AQ2692" s="32">
        <v>0.17979999999999999</v>
      </c>
      <c r="AT2692" s="32">
        <v>30.730599999999999</v>
      </c>
      <c r="AU2692" s="32">
        <v>2.47E-2</v>
      </c>
      <c r="AX2692" s="32">
        <v>-0.46500000000000002</v>
      </c>
      <c r="AY2692">
        <v>12.86</v>
      </c>
      <c r="BC2692">
        <v>153.30000000000001</v>
      </c>
      <c r="BD2692" s="32">
        <v>9.9382999999999999</v>
      </c>
      <c r="BF2692">
        <v>34.732300000000002</v>
      </c>
      <c r="BH2692" s="32">
        <v>-0.46500000000000002</v>
      </c>
      <c r="BI2692" s="34">
        <v>13</v>
      </c>
      <c r="BJ2692" s="34">
        <v>0</v>
      </c>
      <c r="BK2692" s="34">
        <v>107</v>
      </c>
      <c r="BL2692" s="34">
        <v>107</v>
      </c>
      <c r="BM2692">
        <v>0</v>
      </c>
      <c r="BN2692" t="s">
        <v>3576</v>
      </c>
      <c r="BO2692" t="s">
        <v>8500</v>
      </c>
      <c r="BP2692" t="b">
        <v>1</v>
      </c>
    </row>
    <row r="2693" spans="1:68" x14ac:dyDescent="0.25">
      <c r="A2693" s="30" t="str">
        <f t="shared" si="42"/>
        <v>2017001001</v>
      </c>
      <c r="B2693" t="s">
        <v>3571</v>
      </c>
      <c r="C2693">
        <v>1</v>
      </c>
      <c r="D2693" s="65"/>
      <c r="E2693" t="s">
        <v>82</v>
      </c>
      <c r="F2693">
        <v>0</v>
      </c>
      <c r="G2693">
        <v>2017</v>
      </c>
      <c r="H2693">
        <v>1</v>
      </c>
      <c r="I2693" s="34">
        <v>60.5</v>
      </c>
      <c r="J2693" s="34">
        <v>66.400000000000006</v>
      </c>
      <c r="K2693" s="32">
        <v>44.691600000000001</v>
      </c>
      <c r="L2693" s="32">
        <v>-63.637</v>
      </c>
      <c r="M2693" s="31">
        <v>42843.556423611109</v>
      </c>
      <c r="N2693">
        <v>1.98</v>
      </c>
      <c r="O2693">
        <v>49.59</v>
      </c>
      <c r="P2693" s="32">
        <v>1.3887</v>
      </c>
      <c r="Q2693" s="32">
        <v>1.0206999999999999</v>
      </c>
      <c r="R2693" s="32">
        <v>3.9316</v>
      </c>
      <c r="S2693" s="32">
        <v>0.56579999999999997</v>
      </c>
      <c r="T2693" s="32">
        <v>1.3837999999999999</v>
      </c>
      <c r="U2693" s="32">
        <v>1.0181</v>
      </c>
      <c r="V2693" s="32">
        <v>3.6356999999999999</v>
      </c>
      <c r="W2693" s="32">
        <v>0.54390000000000005</v>
      </c>
      <c r="X2693" s="32">
        <v>30.488399999999999</v>
      </c>
      <c r="Y2693" s="32">
        <v>28.9222</v>
      </c>
      <c r="Z2693" s="32">
        <v>30.928699999999999</v>
      </c>
      <c r="AA2693" s="32">
        <v>0.40989999999999999</v>
      </c>
      <c r="AB2693" s="32">
        <v>30.491199999999999</v>
      </c>
      <c r="AC2693" s="32">
        <v>29.0962</v>
      </c>
      <c r="AD2693" s="32">
        <v>30.928599999999999</v>
      </c>
      <c r="AE2693" s="32">
        <v>0.39789999999999998</v>
      </c>
      <c r="AF2693" s="32">
        <v>7.8826000000000001</v>
      </c>
      <c r="AG2693" s="32">
        <v>7.2413999999999996</v>
      </c>
      <c r="AH2693" s="32">
        <v>8.4466000000000001</v>
      </c>
      <c r="AI2693" s="32">
        <v>0.48530000000000001</v>
      </c>
      <c r="AJ2693" s="32">
        <v>7.8212999999999999</v>
      </c>
      <c r="AK2693" s="32">
        <v>7.2293000000000003</v>
      </c>
      <c r="AL2693" s="32">
        <v>8.3134999999999994</v>
      </c>
      <c r="AM2693" s="32">
        <v>0.44280000000000003</v>
      </c>
      <c r="AN2693" s="32">
        <v>0.90590000000000004</v>
      </c>
      <c r="AO2693" s="32">
        <v>0.94389999999999996</v>
      </c>
      <c r="AP2693" s="32">
        <v>3.1307</v>
      </c>
      <c r="AQ2693" s="32">
        <v>0.70189999999999997</v>
      </c>
      <c r="AR2693" s="32">
        <v>3.0838000000000001</v>
      </c>
      <c r="AS2693" s="32">
        <v>0.56769999999999998</v>
      </c>
      <c r="AT2693" s="32">
        <v>29.381499999999999</v>
      </c>
      <c r="AU2693" s="32">
        <v>0.39739999999999998</v>
      </c>
      <c r="AV2693" s="32">
        <v>29.413499999999999</v>
      </c>
      <c r="AW2693" s="32">
        <v>0.31879999999999997</v>
      </c>
      <c r="AX2693" s="32">
        <v>1.0206999999999999</v>
      </c>
      <c r="AY2693" s="32">
        <v>28.76</v>
      </c>
      <c r="AZ2693" s="32">
        <v>1.0181</v>
      </c>
      <c r="BA2693" s="33">
        <v>28.76</v>
      </c>
      <c r="BB2693" s="33">
        <v>70</v>
      </c>
      <c r="BC2693" s="33"/>
      <c r="BD2693" s="32"/>
      <c r="BE2693" s="32"/>
      <c r="BF2693" s="32"/>
      <c r="BG2693" s="32"/>
      <c r="BH2693" s="32"/>
      <c r="BJ2693">
        <v>0</v>
      </c>
      <c r="BK2693">
        <v>61</v>
      </c>
      <c r="BL2693">
        <v>61</v>
      </c>
      <c r="BM2693">
        <v>0</v>
      </c>
      <c r="BN2693" t="s">
        <v>5879</v>
      </c>
      <c r="BO2693" t="str">
        <f>$BT$1&amp;G2693&amp;"\"&amp;BN2693</f>
        <v>\\ent.dfo-mpo.ca\ATLShares\Science\BIODataSvc\ARC\Archive\ctd\2017\CTD_COR2017001_001_01_DN.ODF</v>
      </c>
      <c r="BP2693" t="b">
        <v>1</v>
      </c>
    </row>
    <row r="2694" spans="1:68" x14ac:dyDescent="0.25">
      <c r="A2694" s="30" t="str">
        <f t="shared" si="42"/>
        <v>2017001002</v>
      </c>
      <c r="B2694" t="s">
        <v>3571</v>
      </c>
      <c r="C2694">
        <v>2</v>
      </c>
      <c r="D2694" s="65"/>
      <c r="E2694" t="s">
        <v>82</v>
      </c>
      <c r="F2694">
        <v>0</v>
      </c>
      <c r="G2694">
        <v>2017</v>
      </c>
      <c r="H2694">
        <v>1</v>
      </c>
      <c r="I2694" s="34">
        <v>59.5</v>
      </c>
      <c r="J2694" s="34">
        <v>66.400000000000006</v>
      </c>
      <c r="K2694" s="32">
        <v>44.69</v>
      </c>
      <c r="L2694" s="32">
        <v>-63.637099999999997</v>
      </c>
      <c r="M2694" s="31">
        <v>42843.576493055552</v>
      </c>
      <c r="N2694">
        <v>0.99</v>
      </c>
      <c r="O2694">
        <v>49.59</v>
      </c>
      <c r="P2694" s="32">
        <v>1.3307</v>
      </c>
      <c r="Q2694" s="32">
        <v>0.95889999999999997</v>
      </c>
      <c r="R2694" s="32">
        <v>2.6574</v>
      </c>
      <c r="S2694" s="32">
        <v>0.34350000000000003</v>
      </c>
      <c r="T2694" s="32">
        <v>1.3298000000000001</v>
      </c>
      <c r="U2694" s="32">
        <v>0.95799999999999996</v>
      </c>
      <c r="V2694" s="32">
        <v>2.7162999999999999</v>
      </c>
      <c r="W2694" s="32">
        <v>0.3473</v>
      </c>
      <c r="X2694" s="32">
        <v>30.499700000000001</v>
      </c>
      <c r="Y2694" s="32">
        <v>29.646599999999999</v>
      </c>
      <c r="Z2694" s="32">
        <v>30.913</v>
      </c>
      <c r="AA2694" s="32">
        <v>0.29459999999999997</v>
      </c>
      <c r="AB2694" s="32">
        <v>30.4998</v>
      </c>
      <c r="AC2694" s="32">
        <v>29.616700000000002</v>
      </c>
      <c r="AD2694" s="32">
        <v>30.913699999999999</v>
      </c>
      <c r="AE2694" s="32">
        <v>0.2954</v>
      </c>
      <c r="AF2694" s="32">
        <v>8.0378000000000007</v>
      </c>
      <c r="AG2694" s="32">
        <v>7.1971999999999996</v>
      </c>
      <c r="AH2694" s="32">
        <v>8.7281999999999993</v>
      </c>
      <c r="AI2694" s="32">
        <v>0.54559999999999997</v>
      </c>
      <c r="AJ2694" s="32">
        <v>7.9809999999999999</v>
      </c>
      <c r="AK2694" s="32">
        <v>7.1981000000000002</v>
      </c>
      <c r="AL2694" s="32">
        <v>8.5984999999999996</v>
      </c>
      <c r="AM2694" s="32">
        <v>0.50309999999999999</v>
      </c>
      <c r="AN2694" s="32">
        <v>0.78710000000000002</v>
      </c>
      <c r="AO2694" s="32">
        <v>0.78059999999999996</v>
      </c>
      <c r="AP2694" s="32">
        <v>2.2936999999999999</v>
      </c>
      <c r="AQ2694" s="32">
        <v>0.32290000000000002</v>
      </c>
      <c r="AR2694" s="32">
        <v>2.3127</v>
      </c>
      <c r="AS2694" s="32">
        <v>0.36030000000000001</v>
      </c>
      <c r="AT2694" s="32">
        <v>29.851500000000001</v>
      </c>
      <c r="AU2694" s="32">
        <v>0.18149999999999999</v>
      </c>
      <c r="AV2694" s="32">
        <v>29.842400000000001</v>
      </c>
      <c r="AW2694" s="32">
        <v>0.20050000000000001</v>
      </c>
      <c r="AX2694" s="32">
        <v>0.95889999999999997</v>
      </c>
      <c r="AY2694" s="32">
        <v>31.74</v>
      </c>
      <c r="AZ2694" s="32">
        <v>0.95799999999999996</v>
      </c>
      <c r="BA2694" s="33">
        <v>31.74</v>
      </c>
      <c r="BB2694" s="33">
        <v>70</v>
      </c>
      <c r="BC2694" s="33"/>
      <c r="BD2694" s="32"/>
      <c r="BE2694" s="32"/>
      <c r="BF2694" s="32"/>
      <c r="BG2694" s="32"/>
      <c r="BH2694" s="32"/>
      <c r="BJ2694">
        <v>0</v>
      </c>
      <c r="BK2694">
        <v>60</v>
      </c>
      <c r="BL2694">
        <v>60</v>
      </c>
      <c r="BM2694">
        <v>0</v>
      </c>
      <c r="BN2694" t="s">
        <v>8951</v>
      </c>
      <c r="BO2694" t="str">
        <f t="shared" ref="BO2694:BO2757" si="43">$BT$1&amp;G2694&amp;"\"&amp;BN2694</f>
        <v>\\ent.dfo-mpo.ca\ATLShares\Science\BIODataSvc\ARC\Archive\ctd\2017\CTD_COR2017001_002_01_DN.ODF</v>
      </c>
      <c r="BP2694" t="b">
        <v>1</v>
      </c>
    </row>
    <row r="2695" spans="1:68" x14ac:dyDescent="0.25">
      <c r="A2695" s="30" t="str">
        <f t="shared" si="42"/>
        <v>2017001004</v>
      </c>
      <c r="B2695" t="s">
        <v>3571</v>
      </c>
      <c r="C2695">
        <v>4</v>
      </c>
      <c r="D2695" s="65"/>
      <c r="E2695" t="s">
        <v>82</v>
      </c>
      <c r="F2695">
        <v>0</v>
      </c>
      <c r="G2695">
        <v>2017</v>
      </c>
      <c r="H2695">
        <v>1</v>
      </c>
      <c r="I2695" s="34">
        <v>59.5</v>
      </c>
      <c r="J2695" s="34">
        <v>66.3</v>
      </c>
      <c r="K2695" s="32">
        <v>44.690199999999997</v>
      </c>
      <c r="L2695" s="32">
        <v>-63.636499999999998</v>
      </c>
      <c r="M2695" s="31">
        <v>42843.623807870368</v>
      </c>
      <c r="N2695">
        <v>1.98</v>
      </c>
      <c r="O2695" s="33">
        <v>49.59</v>
      </c>
      <c r="P2695" s="32">
        <v>1.298</v>
      </c>
      <c r="Q2695" s="32">
        <v>0.93530000000000002</v>
      </c>
      <c r="R2695" s="32">
        <v>2.7702</v>
      </c>
      <c r="S2695" s="32">
        <v>0.38640000000000002</v>
      </c>
      <c r="T2695" s="32">
        <v>1.2932999999999999</v>
      </c>
      <c r="U2695" s="32">
        <v>0.93530000000000002</v>
      </c>
      <c r="V2695" s="32">
        <v>2.7784</v>
      </c>
      <c r="W2695" s="32">
        <v>0.37690000000000001</v>
      </c>
      <c r="X2695" s="32">
        <v>30.5305</v>
      </c>
      <c r="Y2695" s="32">
        <v>29.706399999999999</v>
      </c>
      <c r="Z2695" s="32">
        <v>30.923999999999999</v>
      </c>
      <c r="AA2695" s="32">
        <v>0.28920000000000001</v>
      </c>
      <c r="AB2695" s="32">
        <v>30.531199999999998</v>
      </c>
      <c r="AC2695" s="32">
        <v>29.7029</v>
      </c>
      <c r="AD2695" s="32">
        <v>30.922999999999998</v>
      </c>
      <c r="AE2695" s="32">
        <v>0.28570000000000001</v>
      </c>
      <c r="AF2695" s="32">
        <v>8.0159000000000002</v>
      </c>
      <c r="AG2695" s="32">
        <v>7.2819000000000003</v>
      </c>
      <c r="AH2695" s="32">
        <v>9.0167999999999999</v>
      </c>
      <c r="AI2695" s="32">
        <v>0.55200000000000005</v>
      </c>
      <c r="AJ2695" s="32">
        <v>7.8861999999999997</v>
      </c>
      <c r="AK2695" s="32">
        <v>7.1830999999999996</v>
      </c>
      <c r="AL2695" s="32">
        <v>8.85</v>
      </c>
      <c r="AM2695" s="32">
        <v>0.5181</v>
      </c>
      <c r="AN2695" s="32"/>
      <c r="AO2695" s="32"/>
      <c r="AP2695" s="32"/>
      <c r="AQ2695" s="32"/>
      <c r="AR2695" s="32"/>
      <c r="AS2695" s="32"/>
      <c r="AT2695" s="32"/>
      <c r="AU2695" s="32"/>
      <c r="AV2695" s="32"/>
      <c r="AW2695" s="32"/>
      <c r="AX2695" s="32">
        <v>0.93530000000000002</v>
      </c>
      <c r="AY2695" s="32">
        <v>30.75</v>
      </c>
      <c r="AZ2695" s="32">
        <v>0.93530000000000002</v>
      </c>
      <c r="BA2695" s="33">
        <v>30.75</v>
      </c>
      <c r="BB2695" s="33">
        <v>70</v>
      </c>
      <c r="BC2695" s="33"/>
      <c r="BD2695" s="32"/>
      <c r="BE2695" s="32"/>
      <c r="BF2695" s="32"/>
      <c r="BG2695" s="32"/>
      <c r="BH2695" s="32"/>
      <c r="BJ2695">
        <v>0</v>
      </c>
      <c r="BK2695">
        <v>60</v>
      </c>
      <c r="BL2695">
        <v>60</v>
      </c>
      <c r="BM2695">
        <v>0</v>
      </c>
      <c r="BN2695" t="s">
        <v>5880</v>
      </c>
      <c r="BO2695" t="str">
        <f t="shared" si="43"/>
        <v>\\ent.dfo-mpo.ca\ATLShares\Science\BIODataSvc\ARC\Archive\ctd\2017\CTD_COR2017001_004_01_DN.ODF</v>
      </c>
      <c r="BP2695" t="b">
        <v>1</v>
      </c>
    </row>
    <row r="2696" spans="1:68" x14ac:dyDescent="0.25">
      <c r="A2696" s="30" t="str">
        <f t="shared" si="42"/>
        <v>2017001006</v>
      </c>
      <c r="B2696" t="s">
        <v>3571</v>
      </c>
      <c r="C2696">
        <v>6</v>
      </c>
      <c r="D2696" s="65"/>
      <c r="E2696" t="s">
        <v>87</v>
      </c>
      <c r="F2696">
        <v>1</v>
      </c>
      <c r="G2696">
        <v>2017</v>
      </c>
      <c r="H2696">
        <v>1</v>
      </c>
      <c r="I2696" s="34">
        <v>58.5</v>
      </c>
      <c r="J2696" s="34">
        <v>59.9</v>
      </c>
      <c r="K2696" s="32">
        <v>43.252699999999997</v>
      </c>
      <c r="L2696" s="32">
        <v>-65.478800000000007</v>
      </c>
      <c r="M2696" s="31">
        <v>42844.133148148147</v>
      </c>
      <c r="N2696">
        <v>1.98</v>
      </c>
      <c r="O2696" s="33">
        <v>49.6</v>
      </c>
      <c r="P2696" s="32">
        <v>2.2441</v>
      </c>
      <c r="Q2696" s="32">
        <v>2.0727000000000002</v>
      </c>
      <c r="R2696" s="32">
        <v>2.3727</v>
      </c>
      <c r="S2696" s="32">
        <v>0.1012</v>
      </c>
      <c r="T2696" s="32">
        <v>2.2422</v>
      </c>
      <c r="U2696" s="32">
        <v>2.0716000000000001</v>
      </c>
      <c r="V2696" s="32">
        <v>2.3727999999999998</v>
      </c>
      <c r="W2696" s="32">
        <v>0.1018</v>
      </c>
      <c r="X2696" s="32">
        <v>31.543700000000001</v>
      </c>
      <c r="Y2696" s="32">
        <v>31.2928</v>
      </c>
      <c r="Z2696" s="32">
        <v>31.710799999999999</v>
      </c>
      <c r="AA2696" s="32">
        <v>0.1595</v>
      </c>
      <c r="AB2696" s="32">
        <v>31.5444</v>
      </c>
      <c r="AC2696" s="32">
        <v>31.2944</v>
      </c>
      <c r="AD2696" s="32">
        <v>31.7121</v>
      </c>
      <c r="AE2696" s="32">
        <v>0.1595</v>
      </c>
      <c r="AF2696" s="32">
        <v>8.0734999999999992</v>
      </c>
      <c r="AG2696" s="32">
        <v>7.7920999999999996</v>
      </c>
      <c r="AH2696" s="32">
        <v>8.6370000000000005</v>
      </c>
      <c r="AI2696" s="32">
        <v>0.2949</v>
      </c>
      <c r="AJ2696" s="32">
        <v>8.0360999999999994</v>
      </c>
      <c r="AK2696" s="32">
        <v>7.7660999999999998</v>
      </c>
      <c r="AL2696" s="32">
        <v>8.5578000000000003</v>
      </c>
      <c r="AM2696" s="32">
        <v>0.2762</v>
      </c>
      <c r="AN2696" s="32">
        <v>0.32100000000000001</v>
      </c>
      <c r="AO2696" s="32">
        <v>0.32079999999999997</v>
      </c>
      <c r="AP2696" s="32">
        <v>2.2698</v>
      </c>
      <c r="AQ2696" s="32">
        <v>2.41E-2</v>
      </c>
      <c r="AR2696" s="32">
        <v>2.2673999999999999</v>
      </c>
      <c r="AS2696" s="32">
        <v>2.3199999999999998E-2</v>
      </c>
      <c r="AT2696" s="32">
        <v>31.295300000000001</v>
      </c>
      <c r="AU2696" s="32">
        <v>2.2000000000000001E-3</v>
      </c>
      <c r="AV2696" s="32">
        <v>31.296700000000001</v>
      </c>
      <c r="AW2696" s="32">
        <v>2E-3</v>
      </c>
      <c r="AX2696" s="32">
        <v>2.0727000000000002</v>
      </c>
      <c r="AY2696" s="32">
        <v>14.88</v>
      </c>
      <c r="AZ2696" s="32">
        <v>2.0716000000000001</v>
      </c>
      <c r="BA2696" s="33">
        <v>14.88</v>
      </c>
      <c r="BB2696" s="33">
        <v>52.9</v>
      </c>
      <c r="BC2696" s="33">
        <v>52.57</v>
      </c>
      <c r="BD2696" s="32">
        <v>2.3733</v>
      </c>
      <c r="BE2696" s="32">
        <v>2.3723999999999998</v>
      </c>
      <c r="BF2696" s="32">
        <v>31.710799999999999</v>
      </c>
      <c r="BG2696" s="32">
        <v>31.711600000000001</v>
      </c>
      <c r="BH2696" s="32"/>
      <c r="BJ2696">
        <v>0</v>
      </c>
      <c r="BK2696">
        <v>59</v>
      </c>
      <c r="BL2696">
        <v>59</v>
      </c>
      <c r="BM2696">
        <v>0</v>
      </c>
      <c r="BN2696" t="s">
        <v>5881</v>
      </c>
      <c r="BO2696" t="str">
        <f t="shared" si="43"/>
        <v>\\ent.dfo-mpo.ca\ATLShares\Science\BIODataSvc\ARC\Archive\ctd\2017\CTD_COR2017001_006_01_DN.ODF</v>
      </c>
      <c r="BP2696" t="b">
        <v>1</v>
      </c>
    </row>
    <row r="2697" spans="1:68" x14ac:dyDescent="0.25">
      <c r="A2697" s="30" t="str">
        <f t="shared" si="42"/>
        <v>2017001010</v>
      </c>
      <c r="B2697" t="s">
        <v>3571</v>
      </c>
      <c r="C2697">
        <v>10</v>
      </c>
      <c r="D2697" s="65"/>
      <c r="E2697" t="s">
        <v>88</v>
      </c>
      <c r="F2697">
        <v>1</v>
      </c>
      <c r="G2697">
        <v>2017</v>
      </c>
      <c r="H2697">
        <v>1</v>
      </c>
      <c r="I2697" s="34">
        <v>117</v>
      </c>
      <c r="J2697" s="34">
        <v>117.3</v>
      </c>
      <c r="K2697" s="32">
        <v>43.018799999999999</v>
      </c>
      <c r="L2697" s="32">
        <v>-65.480500000000006</v>
      </c>
      <c r="M2697" s="31">
        <v>42844.367013888892</v>
      </c>
      <c r="N2697">
        <v>1.98</v>
      </c>
      <c r="O2697" s="33">
        <v>49.6</v>
      </c>
      <c r="P2697" s="32">
        <v>2.5893000000000002</v>
      </c>
      <c r="Q2697" s="32">
        <v>2.4416000000000002</v>
      </c>
      <c r="R2697" s="32">
        <v>2.9773999999999998</v>
      </c>
      <c r="S2697" s="32">
        <v>0.1457</v>
      </c>
      <c r="T2697" s="32">
        <v>2.5901999999999998</v>
      </c>
      <c r="U2697" s="32">
        <v>2.4415</v>
      </c>
      <c r="V2697" s="32">
        <v>2.9578000000000002</v>
      </c>
      <c r="W2697" s="32">
        <v>0.14699999999999999</v>
      </c>
      <c r="X2697" s="32">
        <v>31.526900000000001</v>
      </c>
      <c r="Y2697" s="32">
        <v>31.357299999999999</v>
      </c>
      <c r="Z2697" s="32">
        <v>31.736499999999999</v>
      </c>
      <c r="AA2697" s="32">
        <v>0.15029999999999999</v>
      </c>
      <c r="AB2697" s="32">
        <v>31.528199999999998</v>
      </c>
      <c r="AC2697" s="32">
        <v>31.359100000000002</v>
      </c>
      <c r="AD2697" s="32">
        <v>31.738</v>
      </c>
      <c r="AE2697" s="32">
        <v>0.15</v>
      </c>
      <c r="AF2697" s="32">
        <v>8.5444999999999993</v>
      </c>
      <c r="AG2697" s="32">
        <v>7.8367000000000004</v>
      </c>
      <c r="AH2697" s="32">
        <v>8.9839000000000002</v>
      </c>
      <c r="AI2697" s="32">
        <v>0.43490000000000001</v>
      </c>
      <c r="AJ2697" s="32">
        <v>8.4429999999999996</v>
      </c>
      <c r="AK2697" s="32">
        <v>7.7733999999999996</v>
      </c>
      <c r="AL2697" s="32">
        <v>8.8489000000000004</v>
      </c>
      <c r="AM2697" s="32">
        <v>0.40620000000000001</v>
      </c>
      <c r="AN2697" s="32">
        <v>0.29880000000000001</v>
      </c>
      <c r="AO2697" s="32">
        <v>0.29870000000000002</v>
      </c>
      <c r="AP2697" s="32">
        <v>2.4634999999999998</v>
      </c>
      <c r="AQ2697" s="32">
        <v>4.7999999999999996E-3</v>
      </c>
      <c r="AR2697" s="32">
        <v>2.4624000000000001</v>
      </c>
      <c r="AS2697" s="32">
        <v>4.8999999999999998E-3</v>
      </c>
      <c r="AT2697" s="32">
        <v>31.358499999999999</v>
      </c>
      <c r="AU2697" s="32">
        <v>5.0000000000000001E-4</v>
      </c>
      <c r="AV2697" s="32">
        <v>31.360099999999999</v>
      </c>
      <c r="AW2697" s="32">
        <v>5.9999999999999995E-4</v>
      </c>
      <c r="AX2697" s="32">
        <v>2.4416000000000002</v>
      </c>
      <c r="AY2697" s="32">
        <v>42.65</v>
      </c>
      <c r="AZ2697" s="32">
        <v>2.4415</v>
      </c>
      <c r="BA2697" s="33">
        <v>43.65</v>
      </c>
      <c r="BB2697" s="33">
        <v>121.6</v>
      </c>
      <c r="BC2697" s="33">
        <v>117.03</v>
      </c>
      <c r="BD2697" s="32">
        <v>3.8037000000000001</v>
      </c>
      <c r="BE2697" s="32">
        <v>3.8025000000000002</v>
      </c>
      <c r="BF2697" s="32">
        <v>32.285400000000003</v>
      </c>
      <c r="BG2697" s="32">
        <v>32.286900000000003</v>
      </c>
      <c r="BH2697" s="32">
        <v>2.4416000000000002</v>
      </c>
      <c r="BI2697">
        <v>43</v>
      </c>
      <c r="BJ2697">
        <v>0</v>
      </c>
      <c r="BK2697">
        <v>118</v>
      </c>
      <c r="BL2697">
        <v>118</v>
      </c>
      <c r="BM2697">
        <v>0</v>
      </c>
      <c r="BN2697" t="s">
        <v>5882</v>
      </c>
      <c r="BO2697" t="str">
        <f t="shared" si="43"/>
        <v>\\ent.dfo-mpo.ca\ATLShares\Science\BIODataSvc\ARC\Archive\ctd\2017\CTD_COR2017001_010_01_DN.ODF</v>
      </c>
      <c r="BP2697" t="b">
        <v>1</v>
      </c>
    </row>
    <row r="2698" spans="1:68" x14ac:dyDescent="0.25">
      <c r="A2698" s="30" t="str">
        <f t="shared" si="42"/>
        <v>2017001012</v>
      </c>
      <c r="B2698" t="s">
        <v>3571</v>
      </c>
      <c r="C2698">
        <v>12</v>
      </c>
      <c r="D2698" s="65"/>
      <c r="E2698" t="s">
        <v>89</v>
      </c>
      <c r="F2698">
        <v>1</v>
      </c>
      <c r="G2698">
        <v>2017</v>
      </c>
      <c r="H2698">
        <v>1</v>
      </c>
      <c r="I2698" s="34">
        <v>89.3</v>
      </c>
      <c r="J2698" s="34">
        <v>95.4</v>
      </c>
      <c r="K2698" s="32">
        <v>42.7502</v>
      </c>
      <c r="L2698" s="32">
        <v>-65.475800000000007</v>
      </c>
      <c r="M2698" s="31">
        <v>42844.492314814815</v>
      </c>
      <c r="N2698">
        <v>0.99</v>
      </c>
      <c r="O2698" s="33">
        <v>49.6</v>
      </c>
      <c r="P2698" s="32">
        <v>1.5647</v>
      </c>
      <c r="Q2698" s="32">
        <v>0.8911</v>
      </c>
      <c r="R2698" s="32">
        <v>2.0306999999999999</v>
      </c>
      <c r="S2698" s="32">
        <v>0.49990000000000001</v>
      </c>
      <c r="T2698" s="32">
        <v>1.5652999999999999</v>
      </c>
      <c r="U2698" s="32">
        <v>0.8931</v>
      </c>
      <c r="V2698" s="32">
        <v>2.0299999999999998</v>
      </c>
      <c r="W2698" s="32">
        <v>0.4995</v>
      </c>
      <c r="X2698" s="32">
        <v>31.242100000000001</v>
      </c>
      <c r="Y2698" s="32">
        <v>31.1127</v>
      </c>
      <c r="Z2698" s="32">
        <v>31.5032</v>
      </c>
      <c r="AA2698" s="32">
        <v>0.14419999999999999</v>
      </c>
      <c r="AB2698" s="32">
        <v>31.242599999999999</v>
      </c>
      <c r="AC2698" s="32">
        <v>31.1143</v>
      </c>
      <c r="AD2698" s="32">
        <v>31.5029</v>
      </c>
      <c r="AE2698" s="32">
        <v>0.1431</v>
      </c>
      <c r="AF2698" s="32">
        <v>8.7192000000000007</v>
      </c>
      <c r="AG2698" s="32">
        <v>8.0958000000000006</v>
      </c>
      <c r="AH2698" s="32">
        <v>9.2043999999999997</v>
      </c>
      <c r="AI2698" s="32">
        <v>0.44590000000000002</v>
      </c>
      <c r="AJ2698" s="32">
        <v>8.6403999999999996</v>
      </c>
      <c r="AK2698" s="32">
        <v>8.0312000000000001</v>
      </c>
      <c r="AL2698" s="32">
        <v>9.0968</v>
      </c>
      <c r="AM2698" s="32">
        <v>0.4289</v>
      </c>
      <c r="AN2698" s="32">
        <v>0.36659999999999998</v>
      </c>
      <c r="AO2698" s="32">
        <v>0.36509999999999998</v>
      </c>
      <c r="AP2698" s="32">
        <v>2.0305</v>
      </c>
      <c r="AQ2698" s="32">
        <v>1E-4</v>
      </c>
      <c r="AR2698" s="32">
        <v>2.0297999999999998</v>
      </c>
      <c r="AS2698" s="32">
        <v>2.0000000000000001E-4</v>
      </c>
      <c r="AT2698" s="32">
        <v>31.1129</v>
      </c>
      <c r="AU2698" s="32">
        <v>1E-4</v>
      </c>
      <c r="AV2698" s="32">
        <v>31.114599999999999</v>
      </c>
      <c r="AW2698" s="32">
        <v>2.0000000000000001E-4</v>
      </c>
      <c r="AX2698" s="32">
        <v>0.8911</v>
      </c>
      <c r="AY2698" s="32">
        <v>33.729999999999997</v>
      </c>
      <c r="AZ2698" s="32">
        <v>0.8931</v>
      </c>
      <c r="BA2698" s="33">
        <v>32.74</v>
      </c>
      <c r="BB2698" s="33">
        <v>106.9</v>
      </c>
      <c r="BC2698" s="33"/>
      <c r="BD2698" s="32"/>
      <c r="BE2698" s="32"/>
      <c r="BF2698" s="32"/>
      <c r="BG2698" s="32"/>
      <c r="BH2698" s="32">
        <v>0.8911</v>
      </c>
      <c r="BI2698">
        <v>34</v>
      </c>
      <c r="BJ2698">
        <v>0</v>
      </c>
      <c r="BK2698">
        <v>90</v>
      </c>
      <c r="BL2698">
        <v>90</v>
      </c>
      <c r="BM2698">
        <v>0</v>
      </c>
      <c r="BN2698" t="s">
        <v>5883</v>
      </c>
      <c r="BO2698" t="str">
        <f t="shared" si="43"/>
        <v>\\ent.dfo-mpo.ca\ATLShares\Science\BIODataSvc\ARC\Archive\ctd\2017\CTD_COR2017001_012_01_DN.ODF</v>
      </c>
      <c r="BP2698" t="b">
        <v>1</v>
      </c>
    </row>
    <row r="2699" spans="1:68" x14ac:dyDescent="0.25">
      <c r="A2699" s="30" t="str">
        <f t="shared" si="42"/>
        <v>2017001014</v>
      </c>
      <c r="B2699" t="s">
        <v>3571</v>
      </c>
      <c r="C2699">
        <v>14</v>
      </c>
      <c r="D2699" s="65"/>
      <c r="E2699" t="s">
        <v>90</v>
      </c>
      <c r="F2699">
        <v>1</v>
      </c>
      <c r="G2699">
        <v>2017</v>
      </c>
      <c r="H2699">
        <v>1</v>
      </c>
      <c r="I2699" s="34">
        <v>94.2</v>
      </c>
      <c r="J2699" s="34">
        <v>98</v>
      </c>
      <c r="K2699" s="32">
        <v>42.45</v>
      </c>
      <c r="L2699" s="32">
        <v>-65.475999999999999</v>
      </c>
      <c r="M2699" s="31">
        <v>42844.599722222221</v>
      </c>
      <c r="N2699">
        <v>1.98</v>
      </c>
      <c r="O2699" s="33">
        <v>49.6</v>
      </c>
      <c r="P2699" s="32">
        <v>2.3319000000000001</v>
      </c>
      <c r="Q2699" s="32">
        <v>1.7165999999999999</v>
      </c>
      <c r="R2699" s="32">
        <v>2.9251</v>
      </c>
      <c r="S2699" s="32">
        <v>0.4914</v>
      </c>
      <c r="T2699" s="32">
        <v>2.3363999999999998</v>
      </c>
      <c r="U2699" s="32">
        <v>1.7157</v>
      </c>
      <c r="V2699" s="32">
        <v>2.9243999999999999</v>
      </c>
      <c r="W2699" s="32">
        <v>0.49070000000000003</v>
      </c>
      <c r="X2699" s="32">
        <v>31.391100000000002</v>
      </c>
      <c r="Y2699" s="32">
        <v>31.256900000000002</v>
      </c>
      <c r="Z2699" s="32">
        <v>31.638999999999999</v>
      </c>
      <c r="AA2699" s="32">
        <v>0.128</v>
      </c>
      <c r="AB2699" s="32">
        <v>31.390899999999998</v>
      </c>
      <c r="AC2699" s="32">
        <v>31.257999999999999</v>
      </c>
      <c r="AD2699" s="32">
        <v>31.638400000000001</v>
      </c>
      <c r="AE2699" s="32">
        <v>0.12720000000000001</v>
      </c>
      <c r="AF2699" s="32">
        <v>8.7464999999999993</v>
      </c>
      <c r="AG2699" s="32">
        <v>8.2589000000000006</v>
      </c>
      <c r="AH2699" s="32">
        <v>8.9445999999999994</v>
      </c>
      <c r="AI2699" s="32">
        <v>0.2215</v>
      </c>
      <c r="AJ2699" s="32">
        <v>8.6393000000000004</v>
      </c>
      <c r="AK2699" s="32">
        <v>8.1753999999999998</v>
      </c>
      <c r="AL2699" s="32">
        <v>8.8295999999999992</v>
      </c>
      <c r="AM2699" s="32">
        <v>0.214</v>
      </c>
      <c r="AN2699" s="32">
        <v>0.38850000000000001</v>
      </c>
      <c r="AO2699" s="32">
        <v>0.38719999999999999</v>
      </c>
      <c r="AP2699" s="32">
        <v>2.9241000000000001</v>
      </c>
      <c r="AQ2699" s="32">
        <v>1E-3</v>
      </c>
      <c r="AR2699" s="32">
        <v>2.9236</v>
      </c>
      <c r="AS2699" s="32">
        <v>8.0000000000000004E-4</v>
      </c>
      <c r="AT2699" s="32">
        <v>31.257400000000001</v>
      </c>
      <c r="AU2699" s="32">
        <v>4.0000000000000002E-4</v>
      </c>
      <c r="AV2699" s="32">
        <v>31.258600000000001</v>
      </c>
      <c r="AW2699" s="32">
        <v>5.0000000000000001E-4</v>
      </c>
      <c r="AX2699" s="32">
        <v>1.7165999999999999</v>
      </c>
      <c r="AY2699" s="32">
        <v>40.67</v>
      </c>
      <c r="AZ2699" s="32">
        <v>1.7157</v>
      </c>
      <c r="BA2699" s="33">
        <v>40.67</v>
      </c>
      <c r="BB2699" s="33">
        <v>100.8</v>
      </c>
      <c r="BC2699" s="33"/>
      <c r="BD2699" s="32"/>
      <c r="BE2699" s="32"/>
      <c r="BF2699" s="32"/>
      <c r="BG2699" s="32"/>
      <c r="BH2699" s="32">
        <v>1.7165999999999999</v>
      </c>
      <c r="BI2699">
        <v>41</v>
      </c>
      <c r="BJ2699">
        <v>0</v>
      </c>
      <c r="BK2699">
        <v>95</v>
      </c>
      <c r="BL2699">
        <v>95</v>
      </c>
      <c r="BM2699">
        <v>0</v>
      </c>
      <c r="BN2699" t="s">
        <v>5884</v>
      </c>
      <c r="BO2699" t="str">
        <f t="shared" si="43"/>
        <v>\\ent.dfo-mpo.ca\ATLShares\Science\BIODataSvc\ARC\Archive\ctd\2017\CTD_COR2017001_014_01_DN.ODF</v>
      </c>
      <c r="BP2699" t="b">
        <v>1</v>
      </c>
    </row>
    <row r="2700" spans="1:68" x14ac:dyDescent="0.25">
      <c r="A2700" s="30" t="str">
        <f t="shared" si="42"/>
        <v>2017001015</v>
      </c>
      <c r="B2700" t="s">
        <v>3571</v>
      </c>
      <c r="C2700">
        <v>15</v>
      </c>
      <c r="D2700" s="65"/>
      <c r="E2700" t="s">
        <v>9045</v>
      </c>
      <c r="F2700">
        <v>0</v>
      </c>
      <c r="G2700">
        <v>2017</v>
      </c>
      <c r="H2700">
        <v>1</v>
      </c>
      <c r="I2700" s="34">
        <v>204.3</v>
      </c>
      <c r="J2700" s="34">
        <v>208.6</v>
      </c>
      <c r="K2700" s="32">
        <v>42.301000000000002</v>
      </c>
      <c r="L2700" s="32">
        <v>-65.838499999999996</v>
      </c>
      <c r="M2700" s="31">
        <v>42844.699664351851</v>
      </c>
      <c r="N2700">
        <v>1.98</v>
      </c>
      <c r="O2700" s="33">
        <v>49.6</v>
      </c>
      <c r="P2700" s="32">
        <v>4.2011000000000003</v>
      </c>
      <c r="Q2700" s="32">
        <v>3.8184</v>
      </c>
      <c r="R2700" s="32">
        <v>4.5617999999999999</v>
      </c>
      <c r="S2700" s="32">
        <v>0.24840000000000001</v>
      </c>
      <c r="T2700" s="32">
        <v>4.2028999999999996</v>
      </c>
      <c r="U2700" s="32">
        <v>3.8167</v>
      </c>
      <c r="V2700" s="32">
        <v>4.5589000000000004</v>
      </c>
      <c r="W2700" s="32">
        <v>0.245</v>
      </c>
      <c r="X2700" s="32">
        <v>32.285600000000002</v>
      </c>
      <c r="Y2700" s="32">
        <v>31.976199999999999</v>
      </c>
      <c r="Z2700" s="32">
        <v>32.792499999999997</v>
      </c>
      <c r="AA2700" s="32">
        <v>0.29870000000000002</v>
      </c>
      <c r="AB2700" s="32">
        <v>32.285800000000002</v>
      </c>
      <c r="AC2700" s="32">
        <v>31.977399999999999</v>
      </c>
      <c r="AD2700" s="32">
        <v>32.792099999999998</v>
      </c>
      <c r="AE2700" s="32">
        <v>0.29849999999999999</v>
      </c>
      <c r="AF2700" s="32">
        <v>7.6738</v>
      </c>
      <c r="AG2700" s="32">
        <v>6.9226999999999999</v>
      </c>
      <c r="AH2700" s="32">
        <v>8.2683</v>
      </c>
      <c r="AI2700" s="32">
        <v>0.49590000000000001</v>
      </c>
      <c r="AJ2700" s="32">
        <v>7.6473000000000004</v>
      </c>
      <c r="AK2700" s="32">
        <v>6.9268999999999998</v>
      </c>
      <c r="AL2700" s="32">
        <v>8.2055000000000007</v>
      </c>
      <c r="AM2700" s="32">
        <v>0.47270000000000001</v>
      </c>
      <c r="AN2700" s="32">
        <v>0.62649999999999995</v>
      </c>
      <c r="AO2700" s="32">
        <v>0.62509999999999999</v>
      </c>
      <c r="AP2700" s="32">
        <v>4.3864999999999998</v>
      </c>
      <c r="AQ2700" s="32">
        <v>1.4800000000000001E-2</v>
      </c>
      <c r="AR2700" s="32">
        <v>4.3859000000000004</v>
      </c>
      <c r="AS2700" s="32">
        <v>1.5900000000000001E-2</v>
      </c>
      <c r="AT2700" s="32">
        <v>31.977799999999998</v>
      </c>
      <c r="AU2700" s="32">
        <v>1.2999999999999999E-3</v>
      </c>
      <c r="AV2700" s="32">
        <v>31.978899999999999</v>
      </c>
      <c r="AW2700" s="32">
        <v>1.2999999999999999E-3</v>
      </c>
      <c r="AX2700" s="32">
        <v>3.8184</v>
      </c>
      <c r="AY2700" s="32">
        <v>24.8</v>
      </c>
      <c r="AZ2700" s="32">
        <v>3.8167</v>
      </c>
      <c r="BA2700" s="33">
        <v>24.8</v>
      </c>
      <c r="BB2700" s="33">
        <v>217</v>
      </c>
      <c r="BC2700" s="33">
        <v>204.28</v>
      </c>
      <c r="BD2700" s="32">
        <v>9.9774999999999991</v>
      </c>
      <c r="BE2700" s="32">
        <v>9.9774999999999991</v>
      </c>
      <c r="BF2700" s="32">
        <v>35.226300000000002</v>
      </c>
      <c r="BG2700" s="32">
        <v>35.228700000000003</v>
      </c>
      <c r="BH2700" s="32">
        <v>3.8184</v>
      </c>
      <c r="BI2700">
        <v>25</v>
      </c>
      <c r="BJ2700">
        <v>19</v>
      </c>
      <c r="BK2700">
        <v>33</v>
      </c>
      <c r="BL2700">
        <v>14</v>
      </c>
      <c r="BM2700">
        <v>0</v>
      </c>
      <c r="BN2700" t="s">
        <v>5885</v>
      </c>
      <c r="BO2700" t="str">
        <f t="shared" si="43"/>
        <v>\\ent.dfo-mpo.ca\ATLShares\Science\BIODataSvc\ARC\Archive\ctd\2017\CTD_COR2017001_015_01_DN.ODF</v>
      </c>
      <c r="BP2700" t="b">
        <v>1</v>
      </c>
    </row>
    <row r="2701" spans="1:68" x14ac:dyDescent="0.25">
      <c r="A2701" s="30" t="str">
        <f t="shared" si="42"/>
        <v>2017001016</v>
      </c>
      <c r="B2701" t="s">
        <v>3571</v>
      </c>
      <c r="C2701">
        <v>16</v>
      </c>
      <c r="D2701" s="65"/>
      <c r="E2701" t="s">
        <v>9045</v>
      </c>
      <c r="F2701">
        <v>0</v>
      </c>
      <c r="G2701">
        <v>2017</v>
      </c>
      <c r="H2701">
        <v>1</v>
      </c>
      <c r="I2701" s="34">
        <v>51.6</v>
      </c>
      <c r="J2701" s="34">
        <v>209</v>
      </c>
      <c r="K2701" s="32">
        <v>42.3005</v>
      </c>
      <c r="L2701" s="32">
        <v>-65.837299999999999</v>
      </c>
      <c r="M2701" s="31">
        <v>42844.731053240743</v>
      </c>
      <c r="N2701">
        <v>1.98</v>
      </c>
      <c r="O2701" s="33">
        <v>49.6</v>
      </c>
      <c r="P2701" s="32">
        <v>4.1147999999999998</v>
      </c>
      <c r="Q2701" s="32">
        <v>3.7707999999999999</v>
      </c>
      <c r="R2701" s="32">
        <v>4.4638</v>
      </c>
      <c r="S2701" s="32">
        <v>0.25850000000000001</v>
      </c>
      <c r="T2701" s="32">
        <v>4.1147999999999998</v>
      </c>
      <c r="U2701" s="32">
        <v>3.7703000000000002</v>
      </c>
      <c r="V2701" s="32">
        <v>4.4638</v>
      </c>
      <c r="W2701" s="32">
        <v>0.25879999999999997</v>
      </c>
      <c r="X2701" s="32">
        <v>32.093000000000004</v>
      </c>
      <c r="Y2701" s="32">
        <v>31.962599999999998</v>
      </c>
      <c r="Z2701" s="32">
        <v>32.433799999999998</v>
      </c>
      <c r="AA2701" s="32">
        <v>0.15310000000000001</v>
      </c>
      <c r="AB2701" s="32">
        <v>32.0931</v>
      </c>
      <c r="AC2701" s="32">
        <v>31.963799999999999</v>
      </c>
      <c r="AD2701" s="32">
        <v>32.433599999999998</v>
      </c>
      <c r="AE2701" s="32">
        <v>0.15240000000000001</v>
      </c>
      <c r="AF2701" s="32">
        <v>8.0312999999999999</v>
      </c>
      <c r="AG2701" s="32">
        <v>7.4516</v>
      </c>
      <c r="AH2701" s="32">
        <v>8.3086000000000002</v>
      </c>
      <c r="AI2701" s="32">
        <v>0.3095</v>
      </c>
      <c r="AJ2701" s="32">
        <v>7.9271000000000003</v>
      </c>
      <c r="AK2701" s="32">
        <v>7.3582999999999998</v>
      </c>
      <c r="AL2701" s="32">
        <v>8.1866000000000003</v>
      </c>
      <c r="AM2701" s="32">
        <v>0.29339999999999999</v>
      </c>
      <c r="AN2701" s="32">
        <v>0.42680000000000001</v>
      </c>
      <c r="AO2701" s="32">
        <v>0.4259</v>
      </c>
      <c r="AP2701" s="32">
        <v>4.4619</v>
      </c>
      <c r="AQ2701" s="32">
        <v>2.5000000000000001E-3</v>
      </c>
      <c r="AR2701" s="32">
        <v>4.4615</v>
      </c>
      <c r="AS2701" s="32">
        <v>2.8999999999999998E-3</v>
      </c>
      <c r="AT2701" s="32">
        <v>31.962900000000001</v>
      </c>
      <c r="AU2701" s="32">
        <v>1E-4</v>
      </c>
      <c r="AV2701" s="32">
        <v>31.963999999999999</v>
      </c>
      <c r="AW2701" s="32">
        <v>2.0000000000000001E-4</v>
      </c>
      <c r="AX2701" s="32">
        <v>3.7707999999999999</v>
      </c>
      <c r="AY2701" s="32">
        <v>38.69</v>
      </c>
      <c r="AZ2701" s="32">
        <v>3.7703000000000002</v>
      </c>
      <c r="BA2701" s="33">
        <v>38.69</v>
      </c>
      <c r="BB2701" s="33">
        <v>217</v>
      </c>
      <c r="BC2701" s="33"/>
      <c r="BD2701" s="32"/>
      <c r="BE2701" s="32"/>
      <c r="BF2701" s="32"/>
      <c r="BG2701" s="32"/>
      <c r="BH2701" s="32"/>
      <c r="BJ2701">
        <v>30</v>
      </c>
      <c r="BK2701">
        <v>52</v>
      </c>
      <c r="BL2701">
        <v>22</v>
      </c>
      <c r="BM2701">
        <v>1</v>
      </c>
      <c r="BN2701" t="s">
        <v>5886</v>
      </c>
      <c r="BO2701" t="str">
        <f t="shared" si="43"/>
        <v>\\ent.dfo-mpo.ca\ATLShares\Science\BIODataSvc\ARC\Archive\ctd\2017\CTD_COR2017001_016_01_DN.ODF</v>
      </c>
      <c r="BP2701" t="b">
        <v>1</v>
      </c>
    </row>
    <row r="2702" spans="1:68" x14ac:dyDescent="0.25">
      <c r="A2702" s="30" t="str">
        <f t="shared" si="42"/>
        <v>2017001017</v>
      </c>
      <c r="B2702" t="s">
        <v>3571</v>
      </c>
      <c r="C2702">
        <v>17</v>
      </c>
      <c r="D2702" s="65"/>
      <c r="E2702" t="s">
        <v>9046</v>
      </c>
      <c r="F2702">
        <v>0</v>
      </c>
      <c r="G2702">
        <v>2017</v>
      </c>
      <c r="H2702">
        <v>1</v>
      </c>
      <c r="I2702" s="34">
        <v>227.1</v>
      </c>
      <c r="J2702" s="34">
        <v>233</v>
      </c>
      <c r="K2702" s="32">
        <v>42.226199999999999</v>
      </c>
      <c r="L2702" s="32">
        <v>-65.901300000000006</v>
      </c>
      <c r="M2702" s="31">
        <v>42844.778506944444</v>
      </c>
      <c r="N2702">
        <v>0.99</v>
      </c>
      <c r="O2702" s="33">
        <v>49.6</v>
      </c>
      <c r="P2702" s="32">
        <v>4.4157999999999999</v>
      </c>
      <c r="Q2702" s="32">
        <v>3.8645999999999998</v>
      </c>
      <c r="R2702" s="32">
        <v>4.7839</v>
      </c>
      <c r="S2702" s="32">
        <v>0.29649999999999999</v>
      </c>
      <c r="T2702" s="32">
        <v>4.4169</v>
      </c>
      <c r="U2702" s="32">
        <v>3.8626</v>
      </c>
      <c r="V2702" s="32">
        <v>4.7857000000000003</v>
      </c>
      <c r="W2702" s="32">
        <v>0.2954</v>
      </c>
      <c r="X2702" s="32">
        <v>32.127800000000001</v>
      </c>
      <c r="Y2702" s="32">
        <v>32.046100000000003</v>
      </c>
      <c r="Z2702" s="32">
        <v>32.3476</v>
      </c>
      <c r="AA2702" s="32">
        <v>9.4600000000000004E-2</v>
      </c>
      <c r="AB2702" s="32">
        <v>32.128100000000003</v>
      </c>
      <c r="AC2702" s="32">
        <v>32.045900000000003</v>
      </c>
      <c r="AD2702" s="32">
        <v>32.346499999999999</v>
      </c>
      <c r="AE2702" s="32">
        <v>9.3700000000000006E-2</v>
      </c>
      <c r="AF2702" s="32">
        <v>8.2751999999999999</v>
      </c>
      <c r="AG2702" s="32">
        <v>7.5518000000000001</v>
      </c>
      <c r="AH2702" s="32">
        <v>8.5936000000000003</v>
      </c>
      <c r="AI2702" s="32">
        <v>0.36649999999999999</v>
      </c>
      <c r="AJ2702" s="32">
        <v>8.2294</v>
      </c>
      <c r="AK2702" s="32">
        <v>7.5509000000000004</v>
      </c>
      <c r="AL2702" s="32">
        <v>8.5174000000000003</v>
      </c>
      <c r="AM2702" s="32">
        <v>0.3417</v>
      </c>
      <c r="AN2702" s="32">
        <v>0.32650000000000001</v>
      </c>
      <c r="AO2702" s="32">
        <v>0.32519999999999999</v>
      </c>
      <c r="AP2702" s="32">
        <v>4.7816999999999998</v>
      </c>
      <c r="AQ2702" s="32">
        <v>2.3E-3</v>
      </c>
      <c r="AR2702" s="32">
        <v>4.7827999999999999</v>
      </c>
      <c r="AS2702" s="32">
        <v>1.9E-3</v>
      </c>
      <c r="AT2702" s="32">
        <v>32.046799999999998</v>
      </c>
      <c r="AU2702" s="32">
        <v>5.0000000000000001E-4</v>
      </c>
      <c r="AV2702" s="32">
        <v>32.047400000000003</v>
      </c>
      <c r="AW2702" s="32">
        <v>8.9999999999999998E-4</v>
      </c>
      <c r="AX2702" s="32">
        <v>3.8645999999999998</v>
      </c>
      <c r="AY2702" s="32">
        <v>43.65</v>
      </c>
      <c r="AZ2702" s="32">
        <v>3.8626</v>
      </c>
      <c r="BA2702" s="33">
        <v>43.65</v>
      </c>
      <c r="BB2702" s="33">
        <v>238</v>
      </c>
      <c r="BC2702" s="33">
        <v>227.07</v>
      </c>
      <c r="BD2702" s="32">
        <v>8.9291999999999998</v>
      </c>
      <c r="BE2702" s="32">
        <v>8.9289000000000005</v>
      </c>
      <c r="BF2702" s="32">
        <v>35.159199999999998</v>
      </c>
      <c r="BG2702" s="32">
        <v>35.161299999999997</v>
      </c>
      <c r="BH2702" s="32">
        <v>3.8645999999999998</v>
      </c>
      <c r="BI2702">
        <v>44</v>
      </c>
      <c r="BJ2702">
        <v>42</v>
      </c>
      <c r="BK2702">
        <v>54</v>
      </c>
      <c r="BL2702">
        <v>12</v>
      </c>
      <c r="BM2702">
        <v>0</v>
      </c>
      <c r="BN2702" t="s">
        <v>5887</v>
      </c>
      <c r="BO2702" t="str">
        <f t="shared" si="43"/>
        <v>\\ent.dfo-mpo.ca\ATLShares\Science\BIODataSvc\ARC\Archive\ctd\2017\CTD_COR2017001_017_01_DN.ODF</v>
      </c>
      <c r="BP2702" t="b">
        <v>1</v>
      </c>
    </row>
    <row r="2703" spans="1:68" x14ac:dyDescent="0.25">
      <c r="A2703" s="30" t="str">
        <f t="shared" si="42"/>
        <v>2017001018</v>
      </c>
      <c r="B2703" t="s">
        <v>3571</v>
      </c>
      <c r="C2703">
        <v>18</v>
      </c>
      <c r="D2703" s="65"/>
      <c r="E2703" t="s">
        <v>9046</v>
      </c>
      <c r="F2703">
        <v>0</v>
      </c>
      <c r="G2703">
        <v>2017</v>
      </c>
      <c r="H2703">
        <v>1</v>
      </c>
      <c r="I2703" s="34">
        <v>50.6</v>
      </c>
      <c r="J2703" s="34">
        <v>233</v>
      </c>
      <c r="K2703" s="32">
        <v>42.225200000000001</v>
      </c>
      <c r="L2703" s="32">
        <v>-65.901799999999994</v>
      </c>
      <c r="M2703" s="31">
        <v>42844.808425925927</v>
      </c>
      <c r="N2703">
        <v>0.99</v>
      </c>
      <c r="O2703" s="33">
        <v>49.6</v>
      </c>
      <c r="P2703" s="32">
        <v>4.5590000000000002</v>
      </c>
      <c r="Q2703" s="32">
        <v>3.9434</v>
      </c>
      <c r="R2703" s="32">
        <v>4.8474000000000004</v>
      </c>
      <c r="S2703" s="32">
        <v>0.2049</v>
      </c>
      <c r="T2703" s="32">
        <v>4.5595999999999997</v>
      </c>
      <c r="U2703" s="32">
        <v>3.9464999999999999</v>
      </c>
      <c r="V2703" s="32">
        <v>4.8468999999999998</v>
      </c>
      <c r="W2703" s="32">
        <v>0.20399999999999999</v>
      </c>
      <c r="X2703" s="32">
        <v>32.091099999999997</v>
      </c>
      <c r="Y2703" s="32">
        <v>32.051900000000003</v>
      </c>
      <c r="Z2703" s="32">
        <v>32.306800000000003</v>
      </c>
      <c r="AA2703" s="32">
        <v>5.0999999999999997E-2</v>
      </c>
      <c r="AB2703" s="32">
        <v>32.091200000000001</v>
      </c>
      <c r="AC2703" s="32">
        <v>32.052599999999998</v>
      </c>
      <c r="AD2703" s="32">
        <v>32.306100000000001</v>
      </c>
      <c r="AE2703" s="32">
        <v>4.99E-2</v>
      </c>
      <c r="AF2703" s="32">
        <v>8.4117999999999995</v>
      </c>
      <c r="AG2703" s="32">
        <v>7.7027000000000001</v>
      </c>
      <c r="AH2703" s="32">
        <v>8.6062999999999992</v>
      </c>
      <c r="AI2703" s="32">
        <v>0.25769999999999998</v>
      </c>
      <c r="AJ2703" s="32">
        <v>8.2981999999999996</v>
      </c>
      <c r="AK2703" s="32">
        <v>7.6436999999999999</v>
      </c>
      <c r="AL2703" s="32">
        <v>8.4640000000000004</v>
      </c>
      <c r="AM2703" s="32">
        <v>0.2258</v>
      </c>
      <c r="AN2703" s="32">
        <v>0.29099999999999998</v>
      </c>
      <c r="AO2703" s="32">
        <v>0.28949999999999998</v>
      </c>
      <c r="AP2703" s="32">
        <v>4.8449999999999998</v>
      </c>
      <c r="AQ2703" s="32">
        <v>2.7000000000000001E-3</v>
      </c>
      <c r="AR2703" s="32">
        <v>4.8444000000000003</v>
      </c>
      <c r="AS2703" s="32">
        <v>2.3E-3</v>
      </c>
      <c r="AT2703" s="32">
        <v>32.055500000000002</v>
      </c>
      <c r="AU2703" s="32">
        <v>6.9999999999999999E-4</v>
      </c>
      <c r="AV2703" s="32">
        <v>32.056100000000001</v>
      </c>
      <c r="AW2703" s="32">
        <v>8.0000000000000004E-4</v>
      </c>
      <c r="AX2703" s="32">
        <v>3.8866999999999998</v>
      </c>
      <c r="AY2703" s="32">
        <v>50.59</v>
      </c>
      <c r="AZ2703" s="32">
        <v>3.8877000000000002</v>
      </c>
      <c r="BA2703" s="33">
        <v>50.59</v>
      </c>
      <c r="BB2703" s="33">
        <v>238</v>
      </c>
      <c r="BC2703" s="33"/>
      <c r="BD2703" s="32"/>
      <c r="BE2703" s="32"/>
      <c r="BF2703" s="32"/>
      <c r="BG2703" s="32"/>
      <c r="BH2703" s="32"/>
      <c r="BJ2703">
        <v>50</v>
      </c>
      <c r="BK2703">
        <v>51</v>
      </c>
      <c r="BL2703">
        <v>1</v>
      </c>
      <c r="BM2703">
        <v>0</v>
      </c>
      <c r="BN2703" t="s">
        <v>5888</v>
      </c>
      <c r="BO2703" t="str">
        <f t="shared" si="43"/>
        <v>\\ent.dfo-mpo.ca\ATLShares\Science\BIODataSvc\ARC\Archive\ctd\2017\CTD_COR2017001_018_01_DN.ODF</v>
      </c>
      <c r="BP2703" t="b">
        <v>1</v>
      </c>
    </row>
    <row r="2704" spans="1:68" x14ac:dyDescent="0.25">
      <c r="A2704" s="30" t="str">
        <f t="shared" si="42"/>
        <v>2017001019</v>
      </c>
      <c r="B2704" t="s">
        <v>3571</v>
      </c>
      <c r="C2704">
        <v>19</v>
      </c>
      <c r="D2704" s="65"/>
      <c r="E2704" t="s">
        <v>9047</v>
      </c>
      <c r="F2704">
        <v>0</v>
      </c>
      <c r="G2704">
        <v>2017</v>
      </c>
      <c r="H2704">
        <v>1</v>
      </c>
      <c r="I2704" s="34">
        <v>215.2</v>
      </c>
      <c r="J2704" s="34">
        <v>219</v>
      </c>
      <c r="K2704" s="32">
        <v>42.159199999999998</v>
      </c>
      <c r="L2704" s="32">
        <v>-65.973299999999995</v>
      </c>
      <c r="M2704" s="31">
        <v>42844.850092592591</v>
      </c>
      <c r="N2704">
        <v>1.98</v>
      </c>
      <c r="O2704" s="33">
        <v>49.6</v>
      </c>
      <c r="P2704" s="32">
        <v>4.0294999999999996</v>
      </c>
      <c r="Q2704" s="32">
        <v>3.7938000000000001</v>
      </c>
      <c r="R2704" s="32">
        <v>4.2577999999999996</v>
      </c>
      <c r="S2704" s="32">
        <v>0.18179999999999999</v>
      </c>
      <c r="T2704" s="32">
        <v>4.0286999999999997</v>
      </c>
      <c r="U2704" s="32">
        <v>3.7932999999999999</v>
      </c>
      <c r="V2704" s="32">
        <v>4.2568999999999999</v>
      </c>
      <c r="W2704" s="32">
        <v>0.18190000000000001</v>
      </c>
      <c r="X2704" s="32">
        <v>31.976099999999999</v>
      </c>
      <c r="Y2704" s="32">
        <v>31.8401</v>
      </c>
      <c r="Z2704" s="32">
        <v>32.4313</v>
      </c>
      <c r="AA2704" s="32">
        <v>0.1772</v>
      </c>
      <c r="AB2704" s="32">
        <v>31.976700000000001</v>
      </c>
      <c r="AC2704" s="32">
        <v>31.841100000000001</v>
      </c>
      <c r="AD2704" s="32">
        <v>32.427700000000002</v>
      </c>
      <c r="AE2704" s="32">
        <v>0.17610000000000001</v>
      </c>
      <c r="AF2704" s="32">
        <v>8.3263999999999996</v>
      </c>
      <c r="AG2704" s="32">
        <v>7.4852999999999996</v>
      </c>
      <c r="AH2704" s="32">
        <v>8.5703999999999994</v>
      </c>
      <c r="AI2704" s="32">
        <v>0.35370000000000001</v>
      </c>
      <c r="AJ2704" s="32">
        <v>8.2754999999999992</v>
      </c>
      <c r="AK2704" s="32">
        <v>7.4958999999999998</v>
      </c>
      <c r="AL2704" s="32">
        <v>8.5149000000000008</v>
      </c>
      <c r="AM2704" s="32">
        <v>0.32279999999999998</v>
      </c>
      <c r="AN2704" s="32">
        <v>0.47920000000000001</v>
      </c>
      <c r="AO2704" s="32">
        <v>0.47510000000000002</v>
      </c>
      <c r="AP2704" s="32">
        <v>4.2572000000000001</v>
      </c>
      <c r="AQ2704" s="32">
        <v>5.9999999999999995E-4</v>
      </c>
      <c r="AR2704" s="32">
        <v>4.2561999999999998</v>
      </c>
      <c r="AS2704" s="32">
        <v>5.0000000000000001E-4</v>
      </c>
      <c r="AT2704" s="32">
        <v>31.840399999999999</v>
      </c>
      <c r="AU2704" s="32">
        <v>2.0000000000000001E-4</v>
      </c>
      <c r="AV2704" s="32">
        <v>31.841699999999999</v>
      </c>
      <c r="AW2704" s="32">
        <v>4.0000000000000002E-4</v>
      </c>
      <c r="AX2704" s="32">
        <v>3.7938000000000001</v>
      </c>
      <c r="AY2704" s="32">
        <v>35.71</v>
      </c>
      <c r="AZ2704" s="32">
        <v>3.7932999999999999</v>
      </c>
      <c r="BA2704" s="33">
        <v>35.71</v>
      </c>
      <c r="BB2704" s="33">
        <v>225</v>
      </c>
      <c r="BC2704" s="33">
        <v>215.18</v>
      </c>
      <c r="BD2704" s="32">
        <v>9.5584000000000007</v>
      </c>
      <c r="BE2704" s="32">
        <v>9.5579000000000001</v>
      </c>
      <c r="BF2704" s="32">
        <v>35.131999999999998</v>
      </c>
      <c r="BG2704" s="32">
        <v>35.134799999999998</v>
      </c>
      <c r="BH2704" s="32">
        <v>3.7938000000000001</v>
      </c>
      <c r="BI2704">
        <v>36</v>
      </c>
      <c r="BJ2704">
        <v>24</v>
      </c>
      <c r="BK2704">
        <v>47</v>
      </c>
      <c r="BL2704">
        <v>23</v>
      </c>
      <c r="BM2704">
        <v>0</v>
      </c>
      <c r="BN2704" t="s">
        <v>5889</v>
      </c>
      <c r="BO2704" t="str">
        <f t="shared" si="43"/>
        <v>\\ent.dfo-mpo.ca\ATLShares\Science\BIODataSvc\ARC\Archive\ctd\2017\CTD_COR2017001_019_01_DN.ODF</v>
      </c>
      <c r="BP2704" t="b">
        <v>1</v>
      </c>
    </row>
    <row r="2705" spans="1:68" x14ac:dyDescent="0.25">
      <c r="A2705" s="30" t="str">
        <f t="shared" si="42"/>
        <v>2017001020</v>
      </c>
      <c r="B2705" t="s">
        <v>3571</v>
      </c>
      <c r="C2705">
        <v>20</v>
      </c>
      <c r="D2705" s="65"/>
      <c r="E2705" t="s">
        <v>9047</v>
      </c>
      <c r="F2705">
        <v>0</v>
      </c>
      <c r="G2705">
        <v>2017</v>
      </c>
      <c r="H2705">
        <v>1</v>
      </c>
      <c r="I2705" s="34">
        <v>51.6</v>
      </c>
      <c r="J2705" s="34">
        <v>220.5</v>
      </c>
      <c r="K2705" s="32">
        <v>42.157299999999999</v>
      </c>
      <c r="L2705" s="32">
        <v>-65.974699999999999</v>
      </c>
      <c r="M2705" s="31">
        <v>42844.875069444446</v>
      </c>
      <c r="N2705">
        <v>0.99</v>
      </c>
      <c r="O2705" s="33">
        <v>49.6</v>
      </c>
      <c r="P2705" s="32">
        <v>4.0883000000000003</v>
      </c>
      <c r="Q2705" s="32">
        <v>3.8237999999999999</v>
      </c>
      <c r="R2705" s="32">
        <v>4.2474999999999996</v>
      </c>
      <c r="S2705" s="32">
        <v>0.16600000000000001</v>
      </c>
      <c r="T2705" s="32">
        <v>4.0877999999999997</v>
      </c>
      <c r="U2705" s="32">
        <v>3.8237000000000001</v>
      </c>
      <c r="V2705" s="32">
        <v>4.2476000000000003</v>
      </c>
      <c r="W2705" s="32">
        <v>0.16550000000000001</v>
      </c>
      <c r="X2705" s="32">
        <v>31.892800000000001</v>
      </c>
      <c r="Y2705" s="32">
        <v>31.854099999999999</v>
      </c>
      <c r="Z2705" s="32">
        <v>32.112699999999997</v>
      </c>
      <c r="AA2705" s="32">
        <v>6.3799999999999996E-2</v>
      </c>
      <c r="AB2705" s="32">
        <v>31.8931</v>
      </c>
      <c r="AC2705" s="32">
        <v>31.854600000000001</v>
      </c>
      <c r="AD2705" s="32">
        <v>32.112499999999997</v>
      </c>
      <c r="AE2705" s="32">
        <v>6.3500000000000001E-2</v>
      </c>
      <c r="AF2705" s="32">
        <v>8.5261999999999993</v>
      </c>
      <c r="AG2705" s="32">
        <v>8.2271999999999998</v>
      </c>
      <c r="AH2705" s="32">
        <v>8.5898000000000003</v>
      </c>
      <c r="AI2705" s="32">
        <v>8.7499999999999994E-2</v>
      </c>
      <c r="AJ2705" s="32">
        <v>8.4608000000000008</v>
      </c>
      <c r="AK2705" s="32">
        <v>8.1674000000000007</v>
      </c>
      <c r="AL2705" s="32">
        <v>8.5280000000000005</v>
      </c>
      <c r="AM2705" s="32">
        <v>8.2799999999999999E-2</v>
      </c>
      <c r="AN2705" s="32">
        <v>0.2447</v>
      </c>
      <c r="AO2705" s="32">
        <v>0.24390000000000001</v>
      </c>
      <c r="AP2705" s="32">
        <v>4.2409999999999997</v>
      </c>
      <c r="AQ2705" s="32">
        <v>2.7000000000000001E-3</v>
      </c>
      <c r="AR2705" s="32">
        <v>4.24</v>
      </c>
      <c r="AS2705" s="32">
        <v>2.5000000000000001E-3</v>
      </c>
      <c r="AT2705" s="32">
        <v>31.854399999999998</v>
      </c>
      <c r="AU2705" s="32">
        <v>2.0000000000000001E-4</v>
      </c>
      <c r="AV2705" s="32">
        <v>31.8551</v>
      </c>
      <c r="AW2705" s="32">
        <v>2.9999999999999997E-4</v>
      </c>
      <c r="AX2705" s="32">
        <v>3.8237999999999999</v>
      </c>
      <c r="AY2705" s="32">
        <v>47.62</v>
      </c>
      <c r="AZ2705" s="32">
        <v>3.8237000000000001</v>
      </c>
      <c r="BA2705" s="33">
        <v>47.62</v>
      </c>
      <c r="BB2705" s="33">
        <v>225</v>
      </c>
      <c r="BC2705" s="33"/>
      <c r="BD2705" s="32"/>
      <c r="BE2705" s="32"/>
      <c r="BF2705" s="32"/>
      <c r="BG2705" s="32"/>
      <c r="BH2705" s="32"/>
      <c r="BJ2705">
        <v>34</v>
      </c>
      <c r="BK2705">
        <v>52</v>
      </c>
      <c r="BL2705">
        <v>18</v>
      </c>
      <c r="BM2705">
        <v>0</v>
      </c>
      <c r="BN2705" t="s">
        <v>5890</v>
      </c>
      <c r="BO2705" t="str">
        <f t="shared" si="43"/>
        <v>\\ent.dfo-mpo.ca\ATLShares\Science\BIODataSvc\ARC\Archive\ctd\2017\CTD_COR2017001_020_01_DN.ODF</v>
      </c>
      <c r="BP2705" t="b">
        <v>1</v>
      </c>
    </row>
    <row r="2706" spans="1:68" x14ac:dyDescent="0.25">
      <c r="A2706" s="30" t="str">
        <f t="shared" ref="A2706:A2769" si="44">IF(LEN(B2706)=5,MID(B2706,1,2)+1900&amp;MID(B2706,3,3)&amp;TEXT(TRIM(C2706),"000"),IF(LEN(B2706)=7,B2706&amp;TEXT(TRIM(C2706),"000"),MID(B2706,4,7)&amp;TEXT(TRIM(C2706),"000")))</f>
        <v>2017001021</v>
      </c>
      <c r="B2706" t="s">
        <v>3571</v>
      </c>
      <c r="C2706">
        <v>21</v>
      </c>
      <c r="D2706" s="65"/>
      <c r="E2706" t="s">
        <v>9048</v>
      </c>
      <c r="F2706">
        <v>0</v>
      </c>
      <c r="G2706">
        <v>2017</v>
      </c>
      <c r="H2706">
        <v>1</v>
      </c>
      <c r="I2706" s="34">
        <v>87.3</v>
      </c>
      <c r="J2706" s="34">
        <v>220.5</v>
      </c>
      <c r="K2706" s="32">
        <v>42.057200000000002</v>
      </c>
      <c r="L2706" s="32">
        <v>-66.0732</v>
      </c>
      <c r="M2706" s="31">
        <v>42844.934212962966</v>
      </c>
      <c r="N2706">
        <v>0.99</v>
      </c>
      <c r="O2706" s="33">
        <v>49.6</v>
      </c>
      <c r="P2706" s="32">
        <v>5.4173</v>
      </c>
      <c r="Q2706" s="32">
        <v>4.4160000000000004</v>
      </c>
      <c r="R2706" s="32">
        <v>6.3872999999999998</v>
      </c>
      <c r="S2706" s="32">
        <v>0.73609999999999998</v>
      </c>
      <c r="T2706" s="32">
        <v>5.4156000000000004</v>
      </c>
      <c r="U2706" s="32">
        <v>4.4150999999999998</v>
      </c>
      <c r="V2706" s="32">
        <v>6.3860999999999999</v>
      </c>
      <c r="W2706" s="32">
        <v>0.73599999999999999</v>
      </c>
      <c r="X2706" s="32">
        <v>32.663200000000003</v>
      </c>
      <c r="Y2706" s="32">
        <v>32.025599999999997</v>
      </c>
      <c r="Z2706" s="32">
        <v>33.263300000000001</v>
      </c>
      <c r="AA2706" s="32">
        <v>0.47649999999999998</v>
      </c>
      <c r="AB2706" s="32">
        <v>32.663600000000002</v>
      </c>
      <c r="AC2706" s="32">
        <v>32.0274</v>
      </c>
      <c r="AD2706" s="32">
        <v>33.265900000000002</v>
      </c>
      <c r="AE2706" s="32">
        <v>0.47620000000000001</v>
      </c>
      <c r="AF2706" s="32">
        <v>7.5449000000000002</v>
      </c>
      <c r="AG2706" s="32">
        <v>6.5419999999999998</v>
      </c>
      <c r="AH2706" s="32">
        <v>8.6908999999999992</v>
      </c>
      <c r="AI2706" s="32">
        <v>0.81879999999999997</v>
      </c>
      <c r="AJ2706" s="32">
        <v>7.5648</v>
      </c>
      <c r="AK2706" s="32">
        <v>6.6044</v>
      </c>
      <c r="AL2706" s="32">
        <v>8.6453000000000007</v>
      </c>
      <c r="AM2706" s="32">
        <v>0.77229999999999999</v>
      </c>
      <c r="AN2706" s="32">
        <v>0.75270000000000004</v>
      </c>
      <c r="AO2706" s="32">
        <v>0.75309999999999999</v>
      </c>
      <c r="AP2706" s="32">
        <v>4.4180999999999999</v>
      </c>
      <c r="AQ2706" s="32">
        <v>1.9E-3</v>
      </c>
      <c r="AR2706" s="32">
        <v>4.4169999999999998</v>
      </c>
      <c r="AS2706" s="32">
        <v>1.9E-3</v>
      </c>
      <c r="AT2706" s="32">
        <v>32.025799999999997</v>
      </c>
      <c r="AU2706" s="32">
        <v>1E-4</v>
      </c>
      <c r="AV2706" s="32">
        <v>32.027700000000003</v>
      </c>
      <c r="AW2706" s="32">
        <v>2.0000000000000001E-4</v>
      </c>
      <c r="AX2706" s="32">
        <v>4.4160000000000004</v>
      </c>
      <c r="AY2706" s="32">
        <v>0.99</v>
      </c>
      <c r="AZ2706" s="32">
        <v>4.4150999999999998</v>
      </c>
      <c r="BA2706" s="33">
        <v>0.99</v>
      </c>
      <c r="BB2706" s="33">
        <v>97</v>
      </c>
      <c r="BC2706" s="33"/>
      <c r="BD2706" s="32"/>
      <c r="BE2706" s="32"/>
      <c r="BF2706" s="32"/>
      <c r="BG2706" s="32"/>
      <c r="BH2706" s="32"/>
      <c r="BM2706">
        <v>-1</v>
      </c>
      <c r="BN2706" t="s">
        <v>5891</v>
      </c>
      <c r="BO2706" t="str">
        <f t="shared" si="43"/>
        <v>\\ent.dfo-mpo.ca\ATLShares\Science\BIODataSvc\ARC\Archive\ctd\2017\CTD_COR2017001_021_01_DN.ODF</v>
      </c>
      <c r="BP2706" t="b">
        <v>1</v>
      </c>
    </row>
    <row r="2707" spans="1:68" x14ac:dyDescent="0.25">
      <c r="A2707" s="30" t="str">
        <f t="shared" si="44"/>
        <v>2017001023</v>
      </c>
      <c r="B2707" t="s">
        <v>3571</v>
      </c>
      <c r="C2707">
        <v>23</v>
      </c>
      <c r="D2707" s="65"/>
      <c r="E2707" t="s">
        <v>9049</v>
      </c>
      <c r="F2707">
        <v>0</v>
      </c>
      <c r="G2707">
        <v>2017</v>
      </c>
      <c r="H2707">
        <v>1</v>
      </c>
      <c r="I2707" s="34">
        <v>85.3</v>
      </c>
      <c r="J2707" s="34">
        <v>88.5</v>
      </c>
      <c r="K2707" s="32">
        <v>41.986199999999997</v>
      </c>
      <c r="L2707" s="32">
        <v>-66.137500000000003</v>
      </c>
      <c r="M2707" s="31">
        <v>42845.007453703707</v>
      </c>
      <c r="N2707">
        <v>0.99</v>
      </c>
      <c r="O2707" s="33">
        <v>49.6</v>
      </c>
      <c r="P2707" s="32">
        <v>5.2393999999999998</v>
      </c>
      <c r="Q2707" s="32">
        <v>4.0831</v>
      </c>
      <c r="R2707" s="32">
        <v>6.3536999999999999</v>
      </c>
      <c r="S2707" s="32">
        <v>0.99719999999999998</v>
      </c>
      <c r="T2707" s="32">
        <v>5.2380000000000004</v>
      </c>
      <c r="U2707" s="32">
        <v>4.0819999999999999</v>
      </c>
      <c r="V2707" s="32">
        <v>6.3525999999999998</v>
      </c>
      <c r="W2707" s="32">
        <v>0.99670000000000003</v>
      </c>
      <c r="X2707" s="32">
        <v>32.552100000000003</v>
      </c>
      <c r="Y2707" s="32">
        <v>32.021599999999999</v>
      </c>
      <c r="Z2707" s="32">
        <v>33.178199999999997</v>
      </c>
      <c r="AA2707" s="32">
        <v>0.52059999999999995</v>
      </c>
      <c r="AB2707" s="32">
        <v>32.553899999999999</v>
      </c>
      <c r="AC2707" s="32">
        <v>32.023099999999999</v>
      </c>
      <c r="AD2707" s="32">
        <v>33.180900000000001</v>
      </c>
      <c r="AE2707" s="32">
        <v>0.52129999999999999</v>
      </c>
      <c r="AF2707" s="32">
        <v>7.6665000000000001</v>
      </c>
      <c r="AG2707" s="32">
        <v>6.6875999999999998</v>
      </c>
      <c r="AH2707" s="32">
        <v>8.6270000000000007</v>
      </c>
      <c r="AI2707" s="32">
        <v>0.8337</v>
      </c>
      <c r="AJ2707" s="32">
        <v>7.6555999999999997</v>
      </c>
      <c r="AK2707" s="32">
        <v>6.7073</v>
      </c>
      <c r="AL2707" s="32">
        <v>8.5778999999999996</v>
      </c>
      <c r="AM2707" s="32">
        <v>0.80030000000000001</v>
      </c>
      <c r="AN2707" s="32">
        <v>0.67490000000000006</v>
      </c>
      <c r="AO2707" s="32">
        <v>0.67589999999999995</v>
      </c>
      <c r="AP2707" s="32">
        <v>4.2378</v>
      </c>
      <c r="AQ2707" s="32">
        <v>3.5999999999999999E-3</v>
      </c>
      <c r="AR2707" s="32">
        <v>4.2367999999999997</v>
      </c>
      <c r="AS2707" s="32">
        <v>3.8E-3</v>
      </c>
      <c r="AT2707" s="32">
        <v>32.021700000000003</v>
      </c>
      <c r="AU2707" s="32">
        <v>1E-4</v>
      </c>
      <c r="AV2707" s="32">
        <v>32.023299999999999</v>
      </c>
      <c r="AW2707" s="32">
        <v>0</v>
      </c>
      <c r="AX2707" s="32">
        <v>4.0831</v>
      </c>
      <c r="AY2707" s="32">
        <v>19.84</v>
      </c>
      <c r="AZ2707" s="32">
        <v>4.0819999999999999</v>
      </c>
      <c r="BA2707" s="33">
        <v>19.84</v>
      </c>
      <c r="BB2707" s="33">
        <v>93</v>
      </c>
      <c r="BC2707" s="33">
        <v>85.31</v>
      </c>
      <c r="BD2707" s="32">
        <v>6.3693</v>
      </c>
      <c r="BE2707" s="32">
        <v>6.3681999999999999</v>
      </c>
      <c r="BF2707" s="32">
        <v>33.194000000000003</v>
      </c>
      <c r="BG2707" s="32">
        <v>33.195999999999998</v>
      </c>
      <c r="BH2707" s="32"/>
      <c r="BM2707">
        <v>-1</v>
      </c>
      <c r="BN2707" t="s">
        <v>5892</v>
      </c>
      <c r="BO2707" t="str">
        <f t="shared" si="43"/>
        <v>\\ent.dfo-mpo.ca\ATLShares\Science\BIODataSvc\ARC\Archive\ctd\2017\CTD_COR2017001_023_01_DN.ODF</v>
      </c>
      <c r="BP2707" t="b">
        <v>1</v>
      </c>
    </row>
    <row r="2708" spans="1:68" x14ac:dyDescent="0.25">
      <c r="A2708" s="30" t="str">
        <f t="shared" si="44"/>
        <v>2017001025</v>
      </c>
      <c r="B2708" t="s">
        <v>3571</v>
      </c>
      <c r="C2708">
        <v>25</v>
      </c>
      <c r="D2708" s="65"/>
      <c r="E2708" t="s">
        <v>9050</v>
      </c>
      <c r="F2708">
        <v>0</v>
      </c>
      <c r="G2708">
        <v>2017</v>
      </c>
      <c r="H2708">
        <v>1</v>
      </c>
      <c r="I2708" s="34">
        <v>198.3</v>
      </c>
      <c r="J2708" s="34">
        <v>202.9</v>
      </c>
      <c r="K2708" s="32">
        <v>42.124200000000002</v>
      </c>
      <c r="L2708" s="32">
        <v>-66.036699999999996</v>
      </c>
      <c r="M2708" s="31">
        <v>42845.100925925923</v>
      </c>
      <c r="N2708">
        <v>1.98</v>
      </c>
      <c r="O2708" s="33">
        <v>49.6</v>
      </c>
      <c r="P2708" s="32">
        <v>5.3472</v>
      </c>
      <c r="Q2708" s="32">
        <v>4.8833000000000002</v>
      </c>
      <c r="R2708" s="32">
        <v>6.1405000000000003</v>
      </c>
      <c r="S2708" s="32">
        <v>0.37030000000000002</v>
      </c>
      <c r="T2708" s="32">
        <v>5.3456000000000001</v>
      </c>
      <c r="U2708" s="32">
        <v>4.8825000000000003</v>
      </c>
      <c r="V2708" s="32">
        <v>6.1369999999999996</v>
      </c>
      <c r="W2708" s="32">
        <v>0.36809999999999998</v>
      </c>
      <c r="X2708" s="32">
        <v>32.401499999999999</v>
      </c>
      <c r="Y2708" s="32">
        <v>32.2926</v>
      </c>
      <c r="Z2708" s="32">
        <v>32.6616</v>
      </c>
      <c r="AA2708" s="32">
        <v>0.122</v>
      </c>
      <c r="AB2708" s="32">
        <v>32.402900000000002</v>
      </c>
      <c r="AC2708" s="32">
        <v>32.295900000000003</v>
      </c>
      <c r="AD2708" s="32">
        <v>32.6633</v>
      </c>
      <c r="AE2708" s="32">
        <v>0.1211</v>
      </c>
      <c r="AF2708" s="32">
        <v>8.2918000000000003</v>
      </c>
      <c r="AG2708" s="32">
        <v>7.9843999999999999</v>
      </c>
      <c r="AH2708" s="32">
        <v>8.4712999999999994</v>
      </c>
      <c r="AI2708" s="32">
        <v>0.15160000000000001</v>
      </c>
      <c r="AJ2708" s="32">
        <v>8.2710000000000008</v>
      </c>
      <c r="AK2708" s="32">
        <v>7.9939</v>
      </c>
      <c r="AL2708" s="32">
        <v>8.4311000000000007</v>
      </c>
      <c r="AM2708" s="32">
        <v>0.1384</v>
      </c>
      <c r="AN2708" s="32">
        <v>0.16270000000000001</v>
      </c>
      <c r="AO2708" s="32">
        <v>0.16250000000000001</v>
      </c>
      <c r="AP2708" s="32">
        <v>5.0781000000000001</v>
      </c>
      <c r="AQ2708" s="32">
        <v>3.7000000000000002E-3</v>
      </c>
      <c r="AR2708" s="32">
        <v>5.0765000000000002</v>
      </c>
      <c r="AS2708" s="32">
        <v>2.8999999999999998E-3</v>
      </c>
      <c r="AT2708" s="32">
        <v>32.298999999999999</v>
      </c>
      <c r="AU2708" s="32">
        <v>1.1000000000000001E-3</v>
      </c>
      <c r="AV2708" s="32">
        <v>32.301200000000001</v>
      </c>
      <c r="AW2708" s="32">
        <v>8.9999999999999998E-4</v>
      </c>
      <c r="AX2708" s="32">
        <v>4.8833000000000002</v>
      </c>
      <c r="AY2708" s="32">
        <v>17.86</v>
      </c>
      <c r="AZ2708" s="32">
        <v>4.8825000000000003</v>
      </c>
      <c r="BA2708" s="33">
        <v>18.850000000000001</v>
      </c>
      <c r="BB2708" s="33">
        <v>210</v>
      </c>
      <c r="BC2708" s="33">
        <v>198.33</v>
      </c>
      <c r="BD2708" s="32">
        <v>9.3073999999999995</v>
      </c>
      <c r="BE2708" s="32">
        <v>9.3059999999999992</v>
      </c>
      <c r="BF2708" s="32">
        <v>34.5824</v>
      </c>
      <c r="BG2708" s="32">
        <v>34.584000000000003</v>
      </c>
      <c r="BH2708" s="32"/>
      <c r="BM2708">
        <v>-1</v>
      </c>
      <c r="BN2708" t="s">
        <v>5893</v>
      </c>
      <c r="BO2708" t="str">
        <f t="shared" si="43"/>
        <v>\\ent.dfo-mpo.ca\ATLShares\Science\BIODataSvc\ARC\Archive\ctd\2017\CTD_COR2017001_025_01_DN.ODF</v>
      </c>
      <c r="BP2708" t="b">
        <v>1</v>
      </c>
    </row>
    <row r="2709" spans="1:68" x14ac:dyDescent="0.25">
      <c r="A2709" s="30" t="str">
        <f t="shared" si="44"/>
        <v>2017001026</v>
      </c>
      <c r="B2709" t="s">
        <v>3571</v>
      </c>
      <c r="C2709">
        <v>26</v>
      </c>
      <c r="D2709" s="65"/>
      <c r="E2709" t="s">
        <v>9050</v>
      </c>
      <c r="F2709">
        <v>0</v>
      </c>
      <c r="G2709">
        <v>2017</v>
      </c>
      <c r="H2709">
        <v>1</v>
      </c>
      <c r="I2709" s="34">
        <v>50.6</v>
      </c>
      <c r="J2709" s="34">
        <v>202.7</v>
      </c>
      <c r="K2709" s="32">
        <v>42.124000000000002</v>
      </c>
      <c r="L2709" s="32">
        <v>-66.034700000000001</v>
      </c>
      <c r="M2709" s="31">
        <v>42845.150787037041</v>
      </c>
      <c r="N2709">
        <v>1.98</v>
      </c>
      <c r="O2709" s="33">
        <v>49.6</v>
      </c>
      <c r="P2709" s="32">
        <v>5.3747999999999996</v>
      </c>
      <c r="Q2709" s="32">
        <v>4.7275999999999998</v>
      </c>
      <c r="R2709" s="32">
        <v>5.9985999999999997</v>
      </c>
      <c r="S2709" s="32">
        <v>0.35699999999999998</v>
      </c>
      <c r="T2709" s="32">
        <v>5.3606999999999996</v>
      </c>
      <c r="U2709" s="32">
        <v>4.7245999999999997</v>
      </c>
      <c r="V2709" s="32">
        <v>5.9978999999999996</v>
      </c>
      <c r="W2709" s="32">
        <v>0.35539999999999999</v>
      </c>
      <c r="X2709" s="32">
        <v>32.418399999999998</v>
      </c>
      <c r="Y2709" s="32">
        <v>32.274799999999999</v>
      </c>
      <c r="Z2709" s="32">
        <v>32.729900000000001</v>
      </c>
      <c r="AA2709" s="32">
        <v>0.1671</v>
      </c>
      <c r="AB2709" s="32">
        <v>32.411900000000003</v>
      </c>
      <c r="AC2709" s="32">
        <v>32.276499999999999</v>
      </c>
      <c r="AD2709" s="32">
        <v>32.731400000000001</v>
      </c>
      <c r="AE2709" s="32">
        <v>0.1656</v>
      </c>
      <c r="AF2709" s="32">
        <v>8.2497000000000007</v>
      </c>
      <c r="AG2709" s="32">
        <v>7.6761999999999997</v>
      </c>
      <c r="AH2709" s="32">
        <v>8.5399999999999991</v>
      </c>
      <c r="AI2709" s="32">
        <v>0.31180000000000002</v>
      </c>
      <c r="AJ2709" s="32">
        <v>8.1591000000000005</v>
      </c>
      <c r="AK2709" s="32">
        <v>7.6189999999999998</v>
      </c>
      <c r="AL2709" s="32">
        <v>8.4358000000000004</v>
      </c>
      <c r="AM2709" s="32">
        <v>0.29459999999999997</v>
      </c>
      <c r="AN2709" s="32">
        <v>0.25090000000000001</v>
      </c>
      <c r="AO2709" s="32">
        <v>0.25130000000000002</v>
      </c>
      <c r="AP2709" s="32">
        <v>5.0692000000000004</v>
      </c>
      <c r="AQ2709" s="32">
        <v>9.7999999999999997E-3</v>
      </c>
      <c r="AR2709" s="32">
        <v>5.0689000000000002</v>
      </c>
      <c r="AS2709" s="32">
        <v>7.7000000000000002E-3</v>
      </c>
      <c r="AT2709" s="32">
        <v>32.275599999999997</v>
      </c>
      <c r="AU2709" s="32">
        <v>1.2999999999999999E-3</v>
      </c>
      <c r="AV2709" s="32">
        <v>32.277099999999997</v>
      </c>
      <c r="AW2709" s="32">
        <v>1.1000000000000001E-3</v>
      </c>
      <c r="AX2709" s="32">
        <v>4.7275999999999998</v>
      </c>
      <c r="AY2709" s="32">
        <v>33.729999999999997</v>
      </c>
      <c r="AZ2709" s="32">
        <v>4.7245999999999997</v>
      </c>
      <c r="BA2709" s="33">
        <v>33.729999999999997</v>
      </c>
      <c r="BB2709" s="33">
        <v>210</v>
      </c>
      <c r="BC2709" s="33"/>
      <c r="BD2709" s="32"/>
      <c r="BE2709" s="32"/>
      <c r="BF2709" s="32"/>
      <c r="BG2709" s="32"/>
      <c r="BH2709" s="32"/>
      <c r="BM2709">
        <v>-1</v>
      </c>
      <c r="BN2709" t="s">
        <v>5894</v>
      </c>
      <c r="BO2709" t="str">
        <f t="shared" si="43"/>
        <v>\\ent.dfo-mpo.ca\ATLShares\Science\BIODataSvc\ARC\Archive\ctd\2017\CTD_COR2017001_026_01_DN.ODF</v>
      </c>
      <c r="BP2709" t="b">
        <v>1</v>
      </c>
    </row>
    <row r="2710" spans="1:68" x14ac:dyDescent="0.25">
      <c r="A2710" s="30" t="str">
        <f t="shared" si="44"/>
        <v>2017001028</v>
      </c>
      <c r="B2710" t="s">
        <v>3571</v>
      </c>
      <c r="C2710">
        <v>28</v>
      </c>
      <c r="D2710" s="65"/>
      <c r="E2710" t="s">
        <v>9051</v>
      </c>
      <c r="F2710">
        <v>0</v>
      </c>
      <c r="G2710">
        <v>2017</v>
      </c>
      <c r="H2710">
        <v>1</v>
      </c>
      <c r="I2710" s="34">
        <v>216.2</v>
      </c>
      <c r="J2710" s="34">
        <v>221</v>
      </c>
      <c r="K2710" s="32">
        <v>42.203699999999998</v>
      </c>
      <c r="L2710" s="32">
        <v>-65.9345</v>
      </c>
      <c r="M2710" s="31">
        <v>42845.224502314813</v>
      </c>
      <c r="N2710">
        <v>0.99</v>
      </c>
      <c r="O2710" s="33">
        <v>49.6</v>
      </c>
      <c r="P2710" s="32">
        <v>4.0663</v>
      </c>
      <c r="Q2710" s="32">
        <v>3.7443</v>
      </c>
      <c r="R2710" s="32">
        <v>4.9755000000000003</v>
      </c>
      <c r="S2710" s="32">
        <v>0.30520000000000003</v>
      </c>
      <c r="T2710" s="32">
        <v>4.0644</v>
      </c>
      <c r="U2710" s="32">
        <v>3.7456999999999998</v>
      </c>
      <c r="V2710" s="32">
        <v>4.9676999999999998</v>
      </c>
      <c r="W2710" s="32">
        <v>0.30309999999999998</v>
      </c>
      <c r="X2710" s="32">
        <v>32.225299999999997</v>
      </c>
      <c r="Y2710" s="32">
        <v>31.878</v>
      </c>
      <c r="Z2710" s="32">
        <v>32.894500000000001</v>
      </c>
      <c r="AA2710" s="32">
        <v>0.34860000000000002</v>
      </c>
      <c r="AB2710" s="32">
        <v>32.2241</v>
      </c>
      <c r="AC2710" s="32">
        <v>31.8795</v>
      </c>
      <c r="AD2710" s="32">
        <v>32.8917</v>
      </c>
      <c r="AE2710" s="32">
        <v>0.34739999999999999</v>
      </c>
      <c r="AF2710" s="32">
        <v>7.8292000000000002</v>
      </c>
      <c r="AG2710" s="32">
        <v>6.5917000000000003</v>
      </c>
      <c r="AH2710" s="32">
        <v>8.5877999999999997</v>
      </c>
      <c r="AI2710" s="32">
        <v>0.73250000000000004</v>
      </c>
      <c r="AJ2710" s="32">
        <v>7.8327</v>
      </c>
      <c r="AK2710" s="32">
        <v>6.6486000000000001</v>
      </c>
      <c r="AL2710" s="32">
        <v>8.5480999999999998</v>
      </c>
      <c r="AM2710" s="32">
        <v>0.6875</v>
      </c>
      <c r="AN2710" s="32">
        <v>0.70550000000000002</v>
      </c>
      <c r="AO2710" s="32">
        <v>0.70330000000000004</v>
      </c>
      <c r="AP2710" s="32">
        <v>4.0103999999999997</v>
      </c>
      <c r="AQ2710" s="32">
        <v>5.4000000000000003E-3</v>
      </c>
      <c r="AR2710" s="32">
        <v>4.0079000000000002</v>
      </c>
      <c r="AS2710" s="32">
        <v>5.8999999999999999E-3</v>
      </c>
      <c r="AT2710" s="32">
        <v>31.883700000000001</v>
      </c>
      <c r="AU2710" s="32">
        <v>2.8E-3</v>
      </c>
      <c r="AV2710" s="32">
        <v>31.8857</v>
      </c>
      <c r="AW2710" s="32">
        <v>3.0999999999999999E-3</v>
      </c>
      <c r="AX2710" s="32">
        <v>3.7443</v>
      </c>
      <c r="AY2710" s="32">
        <v>31.75</v>
      </c>
      <c r="AZ2710" s="32">
        <v>3.7456999999999998</v>
      </c>
      <c r="BA2710" s="33">
        <v>31.75</v>
      </c>
      <c r="BB2710" s="33">
        <v>228</v>
      </c>
      <c r="BC2710" s="33">
        <v>216.17</v>
      </c>
      <c r="BD2710" s="32">
        <v>9.1443999999999992</v>
      </c>
      <c r="BE2710" s="32">
        <v>9.1431000000000004</v>
      </c>
      <c r="BF2710" s="32">
        <v>35.166600000000003</v>
      </c>
      <c r="BG2710" s="32">
        <v>35.168799999999997</v>
      </c>
      <c r="BH2710" s="32">
        <v>3.7443</v>
      </c>
      <c r="BI2710">
        <v>32</v>
      </c>
      <c r="BJ2710">
        <v>9</v>
      </c>
      <c r="BK2710">
        <v>36</v>
      </c>
      <c r="BL2710">
        <v>27</v>
      </c>
      <c r="BM2710">
        <v>0</v>
      </c>
      <c r="BN2710" t="s">
        <v>5895</v>
      </c>
      <c r="BO2710" t="str">
        <f t="shared" si="43"/>
        <v>\\ent.dfo-mpo.ca\ATLShares\Science\BIODataSvc\ARC\Archive\ctd\2017\CTD_COR2017001_028_01_DN.ODF</v>
      </c>
      <c r="BP2710" t="b">
        <v>1</v>
      </c>
    </row>
    <row r="2711" spans="1:68" x14ac:dyDescent="0.25">
      <c r="A2711" s="30" t="str">
        <f t="shared" si="44"/>
        <v>2017001029</v>
      </c>
      <c r="B2711" t="s">
        <v>3571</v>
      </c>
      <c r="C2711">
        <v>29</v>
      </c>
      <c r="D2711" s="65"/>
      <c r="E2711" t="s">
        <v>9051</v>
      </c>
      <c r="F2711">
        <v>0</v>
      </c>
      <c r="G2711">
        <v>2017</v>
      </c>
      <c r="H2711">
        <v>1</v>
      </c>
      <c r="I2711" s="34">
        <v>50.6</v>
      </c>
      <c r="J2711" s="34">
        <v>220.9</v>
      </c>
      <c r="K2711" s="32">
        <v>42.204000000000001</v>
      </c>
      <c r="L2711" s="32">
        <v>-65.9345</v>
      </c>
      <c r="M2711" s="31">
        <v>42845.268506944441</v>
      </c>
      <c r="N2711">
        <v>0.99</v>
      </c>
      <c r="O2711" s="33">
        <v>49.6</v>
      </c>
      <c r="P2711" s="32">
        <v>3.9603000000000002</v>
      </c>
      <c r="Q2711" s="32">
        <v>3.7854999999999999</v>
      </c>
      <c r="R2711" s="32">
        <v>4.4752000000000001</v>
      </c>
      <c r="S2711" s="32">
        <v>0.13850000000000001</v>
      </c>
      <c r="T2711" s="32">
        <v>3.9592000000000001</v>
      </c>
      <c r="U2711" s="32">
        <v>3.7848999999999999</v>
      </c>
      <c r="V2711" s="32">
        <v>4.4779</v>
      </c>
      <c r="W2711" s="32">
        <v>0.1381</v>
      </c>
      <c r="X2711" s="32">
        <v>32.085599999999999</v>
      </c>
      <c r="Y2711" s="32">
        <v>31.855399999999999</v>
      </c>
      <c r="Z2711" s="32">
        <v>32.710900000000002</v>
      </c>
      <c r="AA2711" s="32">
        <v>0.2636</v>
      </c>
      <c r="AB2711" s="32">
        <v>32.085500000000003</v>
      </c>
      <c r="AC2711" s="32">
        <v>31.8566</v>
      </c>
      <c r="AD2711" s="32">
        <v>32.714100000000002</v>
      </c>
      <c r="AE2711" s="32">
        <v>0.26279999999999998</v>
      </c>
      <c r="AF2711" s="32">
        <v>8.1557999999999993</v>
      </c>
      <c r="AG2711" s="32">
        <v>6.9024999999999999</v>
      </c>
      <c r="AH2711" s="32">
        <v>8.6056000000000008</v>
      </c>
      <c r="AI2711" s="32">
        <v>0.57250000000000001</v>
      </c>
      <c r="AJ2711" s="32">
        <v>8.0519999999999996</v>
      </c>
      <c r="AK2711" s="32">
        <v>6.8559000000000001</v>
      </c>
      <c r="AL2711" s="32">
        <v>8.4717000000000002</v>
      </c>
      <c r="AM2711" s="32">
        <v>0.54210000000000003</v>
      </c>
      <c r="AN2711" s="32">
        <v>0.63190000000000002</v>
      </c>
      <c r="AO2711" s="32">
        <v>0.63219999999999998</v>
      </c>
      <c r="AP2711" s="32">
        <v>4.0594999999999999</v>
      </c>
      <c r="AQ2711" s="32">
        <v>3.5999999999999999E-3</v>
      </c>
      <c r="AR2711" s="32">
        <v>4.0580999999999996</v>
      </c>
      <c r="AS2711" s="32">
        <v>4.3E-3</v>
      </c>
      <c r="AT2711" s="32">
        <v>31.857500000000002</v>
      </c>
      <c r="AU2711" s="32">
        <v>2.5999999999999999E-3</v>
      </c>
      <c r="AV2711" s="32">
        <v>31.858899999999998</v>
      </c>
      <c r="AW2711" s="32">
        <v>2.8999999999999998E-3</v>
      </c>
      <c r="AX2711" s="32">
        <v>3.7854999999999999</v>
      </c>
      <c r="AY2711" s="32">
        <v>40.67</v>
      </c>
      <c r="AZ2711" s="32">
        <v>3.7848999999999999</v>
      </c>
      <c r="BA2711" s="33">
        <v>40.67</v>
      </c>
      <c r="BB2711" s="33">
        <v>228</v>
      </c>
      <c r="BC2711" s="33"/>
      <c r="BD2711" s="32"/>
      <c r="BE2711" s="32"/>
      <c r="BF2711" s="32"/>
      <c r="BG2711" s="32"/>
      <c r="BH2711" s="32">
        <v>3.7854999999999999</v>
      </c>
      <c r="BI2711">
        <v>41</v>
      </c>
      <c r="BJ2711">
        <v>8</v>
      </c>
      <c r="BK2711">
        <v>43</v>
      </c>
      <c r="BL2711">
        <v>35</v>
      </c>
      <c r="BM2711">
        <v>0</v>
      </c>
      <c r="BN2711" t="s">
        <v>5896</v>
      </c>
      <c r="BO2711" t="str">
        <f t="shared" si="43"/>
        <v>\\ent.dfo-mpo.ca\ATLShares\Science\BIODataSvc\ARC\Archive\ctd\2017\CTD_COR2017001_029_01_DN.ODF</v>
      </c>
      <c r="BP2711" t="b">
        <v>1</v>
      </c>
    </row>
    <row r="2712" spans="1:68" x14ac:dyDescent="0.25">
      <c r="A2712" s="30" t="str">
        <f t="shared" si="44"/>
        <v>2017001031</v>
      </c>
      <c r="B2712" t="s">
        <v>3571</v>
      </c>
      <c r="C2712">
        <v>31</v>
      </c>
      <c r="D2712" s="65"/>
      <c r="E2712" t="s">
        <v>9052</v>
      </c>
      <c r="F2712">
        <v>0</v>
      </c>
      <c r="G2712">
        <v>2017</v>
      </c>
      <c r="H2712">
        <v>1</v>
      </c>
      <c r="I2712" s="34">
        <v>221.1</v>
      </c>
      <c r="J2712" s="34">
        <v>222</v>
      </c>
      <c r="K2712" s="32">
        <v>42.267800000000001</v>
      </c>
      <c r="L2712" s="32">
        <v>-65.864999999999995</v>
      </c>
      <c r="M2712" s="31">
        <v>42845.350381944445</v>
      </c>
      <c r="N2712">
        <v>0.99</v>
      </c>
      <c r="O2712" s="33">
        <v>49.6</v>
      </c>
      <c r="P2712" s="32">
        <v>4.1356000000000002</v>
      </c>
      <c r="Q2712" s="32">
        <v>3.7113</v>
      </c>
      <c r="R2712" s="32">
        <v>4.2918000000000003</v>
      </c>
      <c r="S2712" s="32">
        <v>0.1042</v>
      </c>
      <c r="T2712" s="32">
        <v>4.1353</v>
      </c>
      <c r="U2712" s="32">
        <v>3.7139000000000002</v>
      </c>
      <c r="V2712" s="32">
        <v>4.2797000000000001</v>
      </c>
      <c r="W2712" s="32">
        <v>0.1014</v>
      </c>
      <c r="X2712" s="32">
        <v>32.049500000000002</v>
      </c>
      <c r="Y2712" s="32">
        <v>31.9666</v>
      </c>
      <c r="Z2712" s="32">
        <v>32.283000000000001</v>
      </c>
      <c r="AA2712" s="32">
        <v>0.1135</v>
      </c>
      <c r="AB2712" s="32">
        <v>32.049799999999998</v>
      </c>
      <c r="AC2712" s="32">
        <v>31.9678</v>
      </c>
      <c r="AD2712" s="32">
        <v>32.282699999999998</v>
      </c>
      <c r="AE2712" s="32">
        <v>0.1129</v>
      </c>
      <c r="AF2712" s="32">
        <v>8.3078000000000003</v>
      </c>
      <c r="AG2712" s="32">
        <v>7.5278</v>
      </c>
      <c r="AH2712" s="32">
        <v>8.5434000000000001</v>
      </c>
      <c r="AI2712" s="32">
        <v>0.33539999999999998</v>
      </c>
      <c r="AJ2712" s="32">
        <v>8.2606000000000002</v>
      </c>
      <c r="AK2712" s="32">
        <v>7.4965000000000002</v>
      </c>
      <c r="AL2712" s="32">
        <v>8.4785000000000004</v>
      </c>
      <c r="AM2712" s="32">
        <v>0.31330000000000002</v>
      </c>
      <c r="AN2712" s="32">
        <v>0.29420000000000002</v>
      </c>
      <c r="AO2712" s="32">
        <v>0.29249999999999998</v>
      </c>
      <c r="AP2712" s="32">
        <v>4.17</v>
      </c>
      <c r="AQ2712" s="32">
        <v>4.3E-3</v>
      </c>
      <c r="AR2712" s="32">
        <v>4.1683000000000003</v>
      </c>
      <c r="AS2712" s="32">
        <v>4.0000000000000001E-3</v>
      </c>
      <c r="AT2712" s="32">
        <v>31.968800000000002</v>
      </c>
      <c r="AU2712" s="32">
        <v>4.0000000000000002E-4</v>
      </c>
      <c r="AV2712" s="32">
        <v>31.970099999999999</v>
      </c>
      <c r="AW2712" s="32">
        <v>2.0000000000000001E-4</v>
      </c>
      <c r="AX2712" s="32">
        <v>3.4192</v>
      </c>
      <c r="AY2712" s="32">
        <v>74.400000000000006</v>
      </c>
      <c r="AZ2712" s="32">
        <v>3.4215</v>
      </c>
      <c r="BA2712" s="33">
        <v>75.39</v>
      </c>
      <c r="BB2712" s="33">
        <v>229</v>
      </c>
      <c r="BC2712" s="33">
        <v>221.13</v>
      </c>
      <c r="BD2712" s="32">
        <v>9.4946999999999999</v>
      </c>
      <c r="BE2712" s="32">
        <v>9.4931000000000001</v>
      </c>
      <c r="BF2712" s="32">
        <v>35.192500000000003</v>
      </c>
      <c r="BG2712" s="32">
        <v>35.195099999999996</v>
      </c>
      <c r="BH2712" s="32">
        <v>3.4192</v>
      </c>
      <c r="BI2712">
        <v>75</v>
      </c>
      <c r="BJ2712">
        <v>47</v>
      </c>
      <c r="BK2712">
        <v>87</v>
      </c>
      <c r="BL2712">
        <v>40</v>
      </c>
      <c r="BM2712">
        <v>0</v>
      </c>
      <c r="BN2712" t="s">
        <v>8952</v>
      </c>
      <c r="BO2712" t="str">
        <f t="shared" si="43"/>
        <v>\\ent.dfo-mpo.ca\ATLShares\Science\BIODataSvc\ARC\Archive\ctd\2017\CTD_COR2017001_031_01_DN.ODF</v>
      </c>
      <c r="BP2712" t="b">
        <v>1</v>
      </c>
    </row>
    <row r="2713" spans="1:68" x14ac:dyDescent="0.25">
      <c r="A2713" s="30" t="str">
        <f t="shared" si="44"/>
        <v>2017001032</v>
      </c>
      <c r="B2713" t="s">
        <v>3571</v>
      </c>
      <c r="C2713">
        <v>32</v>
      </c>
      <c r="D2713" s="65"/>
      <c r="E2713" t="s">
        <v>9052</v>
      </c>
      <c r="F2713">
        <v>0</v>
      </c>
      <c r="G2713">
        <v>2017</v>
      </c>
      <c r="H2713">
        <v>1</v>
      </c>
      <c r="I2713" s="34">
        <v>218.2</v>
      </c>
      <c r="J2713" s="34">
        <v>221</v>
      </c>
      <c r="K2713" s="32">
        <v>42.275799999999997</v>
      </c>
      <c r="L2713" s="32">
        <v>-65.8673</v>
      </c>
      <c r="M2713" s="31">
        <v>42845.389641203707</v>
      </c>
      <c r="N2713">
        <v>1.98</v>
      </c>
      <c r="O2713" s="33">
        <v>49.6</v>
      </c>
      <c r="P2713" s="32">
        <v>4.1379000000000001</v>
      </c>
      <c r="Q2713" s="32">
        <v>4.0525000000000002</v>
      </c>
      <c r="R2713" s="32">
        <v>4.2134</v>
      </c>
      <c r="S2713" s="32">
        <v>4.2999999999999997E-2</v>
      </c>
      <c r="T2713" s="32">
        <v>4.1372</v>
      </c>
      <c r="U2713" s="32">
        <v>4.0534999999999997</v>
      </c>
      <c r="V2713" s="32">
        <v>4.2122999999999999</v>
      </c>
      <c r="W2713" s="32">
        <v>4.2799999999999998E-2</v>
      </c>
      <c r="X2713" s="32">
        <v>32.021799999999999</v>
      </c>
      <c r="Y2713" s="32">
        <v>31.965699999999998</v>
      </c>
      <c r="Z2713" s="32">
        <v>32.251800000000003</v>
      </c>
      <c r="AA2713" s="32">
        <v>7.4200000000000002E-2</v>
      </c>
      <c r="AB2713" s="32">
        <v>32.022100000000002</v>
      </c>
      <c r="AC2713" s="32">
        <v>31.966000000000001</v>
      </c>
      <c r="AD2713" s="32">
        <v>32.252800000000001</v>
      </c>
      <c r="AE2713" s="32">
        <v>7.4099999999999999E-2</v>
      </c>
      <c r="AF2713" s="32">
        <v>8.3619000000000003</v>
      </c>
      <c r="AG2713" s="32">
        <v>7.7084000000000001</v>
      </c>
      <c r="AH2713" s="32">
        <v>8.5075000000000003</v>
      </c>
      <c r="AI2713" s="32">
        <v>0.21479999999999999</v>
      </c>
      <c r="AJ2713" s="32">
        <v>8.2989999999999995</v>
      </c>
      <c r="AK2713" s="32">
        <v>7.6920000000000002</v>
      </c>
      <c r="AL2713" s="32">
        <v>8.4354999999999993</v>
      </c>
      <c r="AM2713" s="32">
        <v>0.1991</v>
      </c>
      <c r="AN2713" s="32">
        <v>0.2298</v>
      </c>
      <c r="AO2713" s="32">
        <v>0.2301</v>
      </c>
      <c r="AP2713" s="32">
        <v>4.1468999999999996</v>
      </c>
      <c r="AQ2713" s="32">
        <v>2.9999999999999997E-4</v>
      </c>
      <c r="AR2713" s="32">
        <v>4.1462000000000003</v>
      </c>
      <c r="AS2713" s="32">
        <v>4.0000000000000002E-4</v>
      </c>
      <c r="AT2713" s="32">
        <v>31.965900000000001</v>
      </c>
      <c r="AU2713" s="32">
        <v>1E-4</v>
      </c>
      <c r="AV2713" s="32">
        <v>31.966799999999999</v>
      </c>
      <c r="AW2713" s="32">
        <v>1E-4</v>
      </c>
      <c r="AX2713" s="32">
        <v>3.7124999999999999</v>
      </c>
      <c r="AY2713" s="32">
        <v>59.52</v>
      </c>
      <c r="AZ2713" s="32">
        <v>3.7115</v>
      </c>
      <c r="BA2713" s="33">
        <v>59.52</v>
      </c>
      <c r="BB2713" s="33">
        <v>229</v>
      </c>
      <c r="BC2713" s="33">
        <v>218.15</v>
      </c>
      <c r="BD2713" s="32">
        <v>9.4640000000000004</v>
      </c>
      <c r="BE2713" s="32">
        <v>9.4628999999999994</v>
      </c>
      <c r="BF2713" s="32">
        <v>35.190399999999997</v>
      </c>
      <c r="BG2713" s="32">
        <v>35.192599999999999</v>
      </c>
      <c r="BH2713" s="32">
        <v>3.7124999999999999</v>
      </c>
      <c r="BI2713">
        <v>60</v>
      </c>
      <c r="BJ2713">
        <v>58</v>
      </c>
      <c r="BK2713">
        <v>66</v>
      </c>
      <c r="BL2713">
        <v>8</v>
      </c>
      <c r="BM2713">
        <v>0</v>
      </c>
      <c r="BN2713" t="s">
        <v>5897</v>
      </c>
      <c r="BO2713" t="str">
        <f t="shared" si="43"/>
        <v>\\ent.dfo-mpo.ca\ATLShares\Science\BIODataSvc\ARC\Archive\ctd\2017\CTD_COR2017001_032_01_DN.ODF</v>
      </c>
      <c r="BP2713" t="b">
        <v>1</v>
      </c>
    </row>
    <row r="2714" spans="1:68" x14ac:dyDescent="0.25">
      <c r="A2714" s="30" t="str">
        <f t="shared" si="44"/>
        <v>2017001033</v>
      </c>
      <c r="B2714" t="s">
        <v>3571</v>
      </c>
      <c r="C2714">
        <v>33</v>
      </c>
      <c r="D2714" s="65"/>
      <c r="E2714" t="s">
        <v>9053</v>
      </c>
      <c r="F2714">
        <v>0</v>
      </c>
      <c r="G2714">
        <v>2017</v>
      </c>
      <c r="H2714">
        <v>1</v>
      </c>
      <c r="I2714" s="34">
        <v>191.4</v>
      </c>
      <c r="J2714" s="34">
        <v>195</v>
      </c>
      <c r="K2714" s="32">
        <v>42.335500000000003</v>
      </c>
      <c r="L2714" s="32">
        <v>-65.8048</v>
      </c>
      <c r="M2714" s="31">
        <v>42845.44326388889</v>
      </c>
      <c r="N2714">
        <v>0.99</v>
      </c>
      <c r="O2714" s="33">
        <v>49.6</v>
      </c>
      <c r="P2714" s="32">
        <v>3.7092000000000001</v>
      </c>
      <c r="Q2714" s="32">
        <v>3.3248000000000002</v>
      </c>
      <c r="R2714" s="32">
        <v>3.9552</v>
      </c>
      <c r="S2714" s="32">
        <v>0.21049999999999999</v>
      </c>
      <c r="T2714" s="32">
        <v>3.7088999999999999</v>
      </c>
      <c r="U2714" s="32">
        <v>3.3245</v>
      </c>
      <c r="V2714" s="32">
        <v>3.9535999999999998</v>
      </c>
      <c r="W2714" s="32">
        <v>0.2097</v>
      </c>
      <c r="X2714" s="32">
        <v>31.907299999999999</v>
      </c>
      <c r="Y2714" s="32">
        <v>31.657499999999999</v>
      </c>
      <c r="Z2714" s="32">
        <v>32.1053</v>
      </c>
      <c r="AA2714" s="32">
        <v>0.1555</v>
      </c>
      <c r="AB2714" s="32">
        <v>31.907599999999999</v>
      </c>
      <c r="AC2714" s="32">
        <v>31.657</v>
      </c>
      <c r="AD2714" s="32">
        <v>32.104300000000002</v>
      </c>
      <c r="AE2714" s="32">
        <v>0.15490000000000001</v>
      </c>
      <c r="AF2714" s="32">
        <v>8.2642000000000007</v>
      </c>
      <c r="AG2714" s="32">
        <v>7.7119999999999997</v>
      </c>
      <c r="AH2714" s="32">
        <v>8.5631000000000004</v>
      </c>
      <c r="AI2714" s="32">
        <v>0.21929999999999999</v>
      </c>
      <c r="AJ2714" s="32">
        <v>8.2606000000000002</v>
      </c>
      <c r="AK2714" s="32">
        <v>7.7558999999999996</v>
      </c>
      <c r="AL2714" s="32">
        <v>8.5214999999999996</v>
      </c>
      <c r="AM2714" s="32">
        <v>0.1978</v>
      </c>
      <c r="AN2714" s="32">
        <v>0.31630000000000003</v>
      </c>
      <c r="AO2714" s="32">
        <v>0.31369999999999998</v>
      </c>
      <c r="AP2714" s="32">
        <v>3.3450000000000002</v>
      </c>
      <c r="AQ2714" s="32">
        <v>1.7600000000000001E-2</v>
      </c>
      <c r="AR2714" s="32">
        <v>3.3449</v>
      </c>
      <c r="AS2714" s="32">
        <v>1.5900000000000001E-2</v>
      </c>
      <c r="AT2714" s="32">
        <v>31.665199999999999</v>
      </c>
      <c r="AU2714" s="32">
        <v>7.1000000000000004E-3</v>
      </c>
      <c r="AV2714" s="32">
        <v>31.665700000000001</v>
      </c>
      <c r="AW2714" s="32">
        <v>6.7000000000000002E-3</v>
      </c>
      <c r="AX2714" s="32">
        <v>3.3248000000000002</v>
      </c>
      <c r="AY2714" s="32">
        <v>3.97</v>
      </c>
      <c r="AZ2714" s="32">
        <v>3.3245</v>
      </c>
      <c r="BA2714" s="33">
        <v>3.97</v>
      </c>
      <c r="BB2714" s="33">
        <v>200</v>
      </c>
      <c r="BC2714" s="33">
        <v>191.39</v>
      </c>
      <c r="BD2714" s="32">
        <v>9.0856999999999992</v>
      </c>
      <c r="BE2714" s="32">
        <v>9.0855999999999995</v>
      </c>
      <c r="BF2714" s="32">
        <v>35.110399999999998</v>
      </c>
      <c r="BG2714" s="32">
        <v>35.111699999999999</v>
      </c>
      <c r="BH2714" s="32">
        <v>3.3248000000000002</v>
      </c>
      <c r="BI2714">
        <v>4</v>
      </c>
      <c r="BJ2714">
        <v>0</v>
      </c>
      <c r="BK2714">
        <v>71</v>
      </c>
      <c r="BL2714">
        <v>71</v>
      </c>
      <c r="BM2714">
        <v>0</v>
      </c>
      <c r="BN2714" t="s">
        <v>5898</v>
      </c>
      <c r="BO2714" t="str">
        <f t="shared" si="43"/>
        <v>\\ent.dfo-mpo.ca\ATLShares\Science\BIODataSvc\ARC\Archive\ctd\2017\CTD_COR2017001_033_01_DN.ODF</v>
      </c>
      <c r="BP2714" t="b">
        <v>1</v>
      </c>
    </row>
    <row r="2715" spans="1:68" x14ac:dyDescent="0.25">
      <c r="A2715" s="30" t="str">
        <f t="shared" si="44"/>
        <v>2017001034</v>
      </c>
      <c r="B2715" t="s">
        <v>3571</v>
      </c>
      <c r="C2715">
        <v>34</v>
      </c>
      <c r="D2715" s="65"/>
      <c r="E2715" t="s">
        <v>9053</v>
      </c>
      <c r="F2715">
        <v>0</v>
      </c>
      <c r="G2715">
        <v>2017</v>
      </c>
      <c r="H2715">
        <v>1</v>
      </c>
      <c r="I2715" s="34">
        <v>50.6</v>
      </c>
      <c r="J2715" s="34">
        <v>197</v>
      </c>
      <c r="K2715" s="32">
        <v>42.335500000000003</v>
      </c>
      <c r="L2715" s="32">
        <v>-65.804699999999997</v>
      </c>
      <c r="M2715" s="31">
        <v>42845.47315972222</v>
      </c>
      <c r="N2715">
        <v>1.98</v>
      </c>
      <c r="O2715" s="33">
        <v>49.6</v>
      </c>
      <c r="P2715" s="32">
        <v>3.7522000000000002</v>
      </c>
      <c r="Q2715" s="32">
        <v>3.2159</v>
      </c>
      <c r="R2715" s="32">
        <v>4.0781000000000001</v>
      </c>
      <c r="S2715" s="32">
        <v>0.24310000000000001</v>
      </c>
      <c r="T2715" s="32">
        <v>3.7494000000000001</v>
      </c>
      <c r="U2715" s="32">
        <v>3.2149000000000001</v>
      </c>
      <c r="V2715" s="32">
        <v>4.077</v>
      </c>
      <c r="W2715" s="32">
        <v>0.24529999999999999</v>
      </c>
      <c r="X2715" s="32">
        <v>31.955100000000002</v>
      </c>
      <c r="Y2715" s="32">
        <v>31.592099999999999</v>
      </c>
      <c r="Z2715" s="32">
        <v>32.276699999999998</v>
      </c>
      <c r="AA2715" s="32">
        <v>0.20250000000000001</v>
      </c>
      <c r="AB2715" s="32">
        <v>31.9541</v>
      </c>
      <c r="AC2715" s="32">
        <v>31.592199999999998</v>
      </c>
      <c r="AD2715" s="32">
        <v>32.277099999999997</v>
      </c>
      <c r="AE2715" s="32">
        <v>0.20319999999999999</v>
      </c>
      <c r="AF2715" s="32">
        <v>8.2014999999999993</v>
      </c>
      <c r="AG2715" s="32">
        <v>7.6593999999999998</v>
      </c>
      <c r="AH2715" s="32">
        <v>8.6143000000000001</v>
      </c>
      <c r="AI2715" s="32">
        <v>0.31490000000000001</v>
      </c>
      <c r="AJ2715" s="32">
        <v>8.1516000000000002</v>
      </c>
      <c r="AK2715" s="32">
        <v>7.6142000000000003</v>
      </c>
      <c r="AL2715" s="32">
        <v>8.5328999999999997</v>
      </c>
      <c r="AM2715" s="32">
        <v>0.2989</v>
      </c>
      <c r="AN2715" s="32">
        <v>0.49209999999999998</v>
      </c>
      <c r="AO2715" s="32">
        <v>0.49220000000000003</v>
      </c>
      <c r="AP2715" s="32">
        <v>3.2185999999999999</v>
      </c>
      <c r="AQ2715" s="32">
        <v>1.8E-3</v>
      </c>
      <c r="AR2715" s="32">
        <v>3.2183000000000002</v>
      </c>
      <c r="AS2715" s="32">
        <v>2.3E-3</v>
      </c>
      <c r="AT2715" s="32">
        <v>31.593599999999999</v>
      </c>
      <c r="AU2715" s="32">
        <v>1E-3</v>
      </c>
      <c r="AV2715" s="32">
        <v>31.593599999999999</v>
      </c>
      <c r="AW2715" s="32">
        <v>1E-3</v>
      </c>
      <c r="AX2715" s="32">
        <v>3.2159</v>
      </c>
      <c r="AY2715" s="32">
        <v>2.98</v>
      </c>
      <c r="AZ2715" s="32">
        <v>3.2149000000000001</v>
      </c>
      <c r="BA2715" s="33">
        <v>2.98</v>
      </c>
      <c r="BB2715" s="33">
        <v>200</v>
      </c>
      <c r="BC2715" s="33"/>
      <c r="BD2715" s="32"/>
      <c r="BE2715" s="32"/>
      <c r="BF2715" s="32"/>
      <c r="BG2715" s="32"/>
      <c r="BH2715" s="32">
        <v>3.2159</v>
      </c>
      <c r="BI2715">
        <v>3</v>
      </c>
      <c r="BJ2715">
        <v>0</v>
      </c>
      <c r="BK2715">
        <v>51</v>
      </c>
      <c r="BL2715">
        <v>44</v>
      </c>
      <c r="BM2715">
        <v>0</v>
      </c>
      <c r="BN2715" t="s">
        <v>5899</v>
      </c>
      <c r="BO2715" t="str">
        <f t="shared" si="43"/>
        <v>\\ent.dfo-mpo.ca\ATLShares\Science\BIODataSvc\ARC\Archive\ctd\2017\CTD_COR2017001_034_01_DN.ODF</v>
      </c>
      <c r="BP2715" t="b">
        <v>1</v>
      </c>
    </row>
    <row r="2716" spans="1:68" x14ac:dyDescent="0.25">
      <c r="A2716" s="30" t="str">
        <f t="shared" si="44"/>
        <v>2017001036</v>
      </c>
      <c r="B2716" t="s">
        <v>3571</v>
      </c>
      <c r="C2716">
        <v>36</v>
      </c>
      <c r="D2716" s="65"/>
      <c r="E2716" t="s">
        <v>9054</v>
      </c>
      <c r="F2716">
        <v>0</v>
      </c>
      <c r="G2716">
        <v>2017</v>
      </c>
      <c r="H2716">
        <v>1</v>
      </c>
      <c r="I2716" s="34">
        <v>87.3</v>
      </c>
      <c r="J2716" s="34">
        <v>93</v>
      </c>
      <c r="K2716" s="32">
        <v>42.423000000000002</v>
      </c>
      <c r="L2716" s="32">
        <v>-65.738299999999995</v>
      </c>
      <c r="M2716" s="31">
        <v>42845.531759259262</v>
      </c>
      <c r="N2716">
        <v>0.99</v>
      </c>
      <c r="O2716" s="33">
        <v>49.6</v>
      </c>
      <c r="P2716" s="32">
        <v>3.7854999999999999</v>
      </c>
      <c r="Q2716" s="32">
        <v>3.6968000000000001</v>
      </c>
      <c r="R2716" s="32">
        <v>3.9611000000000001</v>
      </c>
      <c r="S2716" s="32">
        <v>8.5099999999999995E-2</v>
      </c>
      <c r="T2716" s="32">
        <v>3.7843</v>
      </c>
      <c r="U2716" s="32">
        <v>3.6962999999999999</v>
      </c>
      <c r="V2716" s="32">
        <v>3.9517000000000002</v>
      </c>
      <c r="W2716" s="32">
        <v>8.4699999999999998E-2</v>
      </c>
      <c r="X2716" s="32">
        <v>31.989699999999999</v>
      </c>
      <c r="Y2716" s="32">
        <v>31.799600000000002</v>
      </c>
      <c r="Z2716" s="32">
        <v>32.497399999999999</v>
      </c>
      <c r="AA2716" s="32">
        <v>0.19789999999999999</v>
      </c>
      <c r="AB2716" s="32">
        <v>31.989000000000001</v>
      </c>
      <c r="AC2716" s="32">
        <v>31.798999999999999</v>
      </c>
      <c r="AD2716" s="32">
        <v>32.491900000000001</v>
      </c>
      <c r="AE2716" s="32">
        <v>0.1968</v>
      </c>
      <c r="AF2716" s="32">
        <v>8.1382999999999992</v>
      </c>
      <c r="AG2716" s="32">
        <v>7.3353999999999999</v>
      </c>
      <c r="AH2716" s="32">
        <v>8.4620999999999995</v>
      </c>
      <c r="AI2716" s="32">
        <v>0.35</v>
      </c>
      <c r="AJ2716" s="32">
        <v>8.0460999999999991</v>
      </c>
      <c r="AK2716" s="32">
        <v>7.2687999999999997</v>
      </c>
      <c r="AL2716" s="32">
        <v>8.3543000000000003</v>
      </c>
      <c r="AM2716" s="32">
        <v>0.32740000000000002</v>
      </c>
      <c r="AN2716" s="32">
        <v>0.53</v>
      </c>
      <c r="AO2716" s="32">
        <v>0.52600000000000002</v>
      </c>
      <c r="AP2716" s="32">
        <v>3.6991999999999998</v>
      </c>
      <c r="AQ2716" s="32">
        <v>5.0000000000000001E-4</v>
      </c>
      <c r="AR2716" s="32">
        <v>3.6989999999999998</v>
      </c>
      <c r="AS2716" s="32">
        <v>8.0000000000000004E-4</v>
      </c>
      <c r="AT2716" s="32">
        <v>31.799700000000001</v>
      </c>
      <c r="AU2716" s="32">
        <v>1E-4</v>
      </c>
      <c r="AV2716" s="32">
        <v>31.799800000000001</v>
      </c>
      <c r="AW2716" s="32">
        <v>4.0000000000000002E-4</v>
      </c>
      <c r="AX2716" s="32">
        <v>3.6968000000000001</v>
      </c>
      <c r="AY2716" s="32">
        <v>8.93</v>
      </c>
      <c r="AZ2716" s="32">
        <v>3.6962999999999999</v>
      </c>
      <c r="BA2716" s="33">
        <v>8.93</v>
      </c>
      <c r="BB2716" s="33">
        <v>100</v>
      </c>
      <c r="BC2716" s="33"/>
      <c r="BD2716" s="32"/>
      <c r="BE2716" s="32"/>
      <c r="BF2716" s="32"/>
      <c r="BG2716" s="32"/>
      <c r="BH2716" s="32">
        <v>3.6968000000000001</v>
      </c>
      <c r="BI2716">
        <v>9</v>
      </c>
      <c r="BJ2716">
        <v>0</v>
      </c>
      <c r="BK2716">
        <v>50</v>
      </c>
      <c r="BL2716">
        <v>50</v>
      </c>
      <c r="BM2716">
        <v>0</v>
      </c>
      <c r="BN2716" t="s">
        <v>5900</v>
      </c>
      <c r="BO2716" t="str">
        <f t="shared" si="43"/>
        <v>\\ent.dfo-mpo.ca\ATLShares\Science\BIODataSvc\ARC\Archive\ctd\2017\CTD_COR2017001_036_01_DN.ODF</v>
      </c>
      <c r="BP2716" t="b">
        <v>1</v>
      </c>
    </row>
    <row r="2717" spans="1:68" x14ac:dyDescent="0.25">
      <c r="A2717" s="30" t="str">
        <f t="shared" si="44"/>
        <v>2017001038</v>
      </c>
      <c r="B2717" t="s">
        <v>3571</v>
      </c>
      <c r="C2717">
        <v>38</v>
      </c>
      <c r="D2717" s="65"/>
      <c r="E2717" t="s">
        <v>91</v>
      </c>
      <c r="F2717">
        <v>1</v>
      </c>
      <c r="G2717">
        <v>2017</v>
      </c>
      <c r="H2717">
        <v>1</v>
      </c>
      <c r="I2717" s="34">
        <v>206.3</v>
      </c>
      <c r="J2717" s="34">
        <v>215</v>
      </c>
      <c r="K2717" s="32">
        <v>42.125999999999998</v>
      </c>
      <c r="L2717" s="32">
        <v>-65.499300000000005</v>
      </c>
      <c r="M2717" s="31">
        <v>42845.647083333337</v>
      </c>
      <c r="N2717">
        <v>0.99</v>
      </c>
      <c r="O2717" s="33">
        <v>49.6</v>
      </c>
      <c r="P2717" s="32">
        <v>2.1631</v>
      </c>
      <c r="Q2717" s="32">
        <v>1.754</v>
      </c>
      <c r="R2717" s="32">
        <v>2.9333</v>
      </c>
      <c r="S2717" s="32">
        <v>0.44069999999999998</v>
      </c>
      <c r="T2717" s="32">
        <v>2.1608999999999998</v>
      </c>
      <c r="U2717" s="32">
        <v>1.754</v>
      </c>
      <c r="V2717" s="32">
        <v>2.9333999999999998</v>
      </c>
      <c r="W2717" s="32">
        <v>0.43969999999999998</v>
      </c>
      <c r="X2717" s="32">
        <v>31.3049</v>
      </c>
      <c r="Y2717" s="32">
        <v>31.049800000000001</v>
      </c>
      <c r="Z2717" s="32">
        <v>31.961300000000001</v>
      </c>
      <c r="AA2717" s="32">
        <v>0.28649999999999998</v>
      </c>
      <c r="AB2717" s="32">
        <v>31.303599999999999</v>
      </c>
      <c r="AC2717" s="32">
        <v>31.0488</v>
      </c>
      <c r="AD2717" s="32">
        <v>31.963200000000001</v>
      </c>
      <c r="AE2717" s="32">
        <v>0.28499999999999998</v>
      </c>
      <c r="AF2717" s="32">
        <v>8.8550000000000004</v>
      </c>
      <c r="AG2717" s="32">
        <v>7.7590000000000003</v>
      </c>
      <c r="AH2717" s="32">
        <v>9.2059999999999995</v>
      </c>
      <c r="AI2717" s="32">
        <v>0.44159999999999999</v>
      </c>
      <c r="AJ2717" s="32">
        <v>8.8103999999999996</v>
      </c>
      <c r="AK2717" s="32">
        <v>7.7580999999999998</v>
      </c>
      <c r="AL2717" s="32">
        <v>9.1501000000000001</v>
      </c>
      <c r="AM2717" s="32">
        <v>0.40810000000000002</v>
      </c>
      <c r="AN2717" s="32">
        <v>0.6593</v>
      </c>
      <c r="AO2717" s="32">
        <v>0.66180000000000005</v>
      </c>
      <c r="AP2717" s="32">
        <v>1.8507</v>
      </c>
      <c r="AQ2717" s="32">
        <v>2.2000000000000001E-3</v>
      </c>
      <c r="AR2717" s="32">
        <v>1.8494999999999999</v>
      </c>
      <c r="AS2717" s="32">
        <v>4.3E-3</v>
      </c>
      <c r="AT2717" s="32">
        <v>31.051400000000001</v>
      </c>
      <c r="AU2717" s="32">
        <v>2.0000000000000001E-4</v>
      </c>
      <c r="AV2717" s="32">
        <v>31.0505</v>
      </c>
      <c r="AW2717" s="32">
        <v>6.9999999999999999E-4</v>
      </c>
      <c r="AX2717" s="32">
        <v>1.754</v>
      </c>
      <c r="AY2717" s="32">
        <v>13.89</v>
      </c>
      <c r="AZ2717" s="32">
        <v>1.754</v>
      </c>
      <c r="BA2717" s="33">
        <v>13.89</v>
      </c>
      <c r="BB2717" s="33">
        <v>179.2</v>
      </c>
      <c r="BC2717" s="33">
        <v>179.5</v>
      </c>
      <c r="BD2717" s="32">
        <v>10.4612</v>
      </c>
      <c r="BE2717" s="32">
        <v>10.443199999999999</v>
      </c>
      <c r="BF2717" s="32">
        <v>35.017899999999997</v>
      </c>
      <c r="BG2717" s="32">
        <v>35.016100000000002</v>
      </c>
      <c r="BH2717" s="32">
        <v>1.754</v>
      </c>
      <c r="BI2717">
        <v>14</v>
      </c>
      <c r="BJ2717">
        <v>0</v>
      </c>
      <c r="BK2717">
        <v>81</v>
      </c>
      <c r="BL2717">
        <v>81</v>
      </c>
      <c r="BM2717">
        <v>0</v>
      </c>
      <c r="BN2717" t="s">
        <v>5901</v>
      </c>
      <c r="BO2717" t="str">
        <f t="shared" si="43"/>
        <v>\\ent.dfo-mpo.ca\ATLShares\Science\BIODataSvc\ARC\Archive\ctd\2017\CTD_COR2017001_038_01_DN.ODF</v>
      </c>
      <c r="BP2717" t="b">
        <v>1</v>
      </c>
    </row>
    <row r="2718" spans="1:68" x14ac:dyDescent="0.25">
      <c r="A2718" s="30" t="str">
        <f t="shared" si="44"/>
        <v>2017001039</v>
      </c>
      <c r="B2718" t="s">
        <v>3571</v>
      </c>
      <c r="C2718">
        <v>39</v>
      </c>
      <c r="D2718" s="65"/>
      <c r="E2718" t="s">
        <v>91</v>
      </c>
      <c r="F2718">
        <v>1</v>
      </c>
      <c r="G2718">
        <v>2017</v>
      </c>
      <c r="H2718">
        <v>1</v>
      </c>
      <c r="I2718" s="34">
        <v>80.3</v>
      </c>
      <c r="J2718" s="34">
        <v>212</v>
      </c>
      <c r="K2718" s="32">
        <v>42.126199999999997</v>
      </c>
      <c r="L2718" s="32">
        <v>-65.499799999999993</v>
      </c>
      <c r="M2718" s="31">
        <v>42845.693564814814</v>
      </c>
      <c r="N2718">
        <v>1.98</v>
      </c>
      <c r="O2718" s="33">
        <v>49.6</v>
      </c>
      <c r="P2718" s="32">
        <v>2.2551000000000001</v>
      </c>
      <c r="Q2718" s="32">
        <v>1.7746</v>
      </c>
      <c r="R2718" s="32">
        <v>2.8748</v>
      </c>
      <c r="S2718" s="32">
        <v>0.38740000000000002</v>
      </c>
      <c r="T2718" s="32">
        <v>2.2532000000000001</v>
      </c>
      <c r="U2718" s="32">
        <v>1.7717000000000001</v>
      </c>
      <c r="V2718" s="32">
        <v>2.8698000000000001</v>
      </c>
      <c r="W2718" s="32">
        <v>0.38450000000000001</v>
      </c>
      <c r="X2718" s="32">
        <v>31.4452</v>
      </c>
      <c r="Y2718" s="32">
        <v>31.06</v>
      </c>
      <c r="Z2718" s="32">
        <v>32.119900000000001</v>
      </c>
      <c r="AA2718" s="32">
        <v>0.35120000000000001</v>
      </c>
      <c r="AB2718" s="32">
        <v>31.442900000000002</v>
      </c>
      <c r="AC2718" s="32">
        <v>31.059100000000001</v>
      </c>
      <c r="AD2718" s="32">
        <v>32.1173</v>
      </c>
      <c r="AE2718" s="32">
        <v>0.35</v>
      </c>
      <c r="AF2718" s="32">
        <v>8.6161999999999992</v>
      </c>
      <c r="AG2718" s="32">
        <v>7.4245000000000001</v>
      </c>
      <c r="AH2718" s="32">
        <v>9.1875</v>
      </c>
      <c r="AI2718" s="32">
        <v>0.55630000000000002</v>
      </c>
      <c r="AJ2718" s="32">
        <v>8.6278000000000006</v>
      </c>
      <c r="AK2718" s="32">
        <v>7.5231000000000003</v>
      </c>
      <c r="AL2718" s="32">
        <v>9.1758000000000006</v>
      </c>
      <c r="AM2718" s="32">
        <v>0.50380000000000003</v>
      </c>
      <c r="AN2718" s="32">
        <v>0.76900000000000002</v>
      </c>
      <c r="AO2718" s="32">
        <v>0.76849999999999996</v>
      </c>
      <c r="AP2718" s="32">
        <v>1.9456</v>
      </c>
      <c r="AQ2718" s="32">
        <v>6.0000000000000001E-3</v>
      </c>
      <c r="AR2718" s="32">
        <v>1.9448000000000001</v>
      </c>
      <c r="AS2718" s="32">
        <v>5.8999999999999999E-3</v>
      </c>
      <c r="AT2718" s="32">
        <v>31.060500000000001</v>
      </c>
      <c r="AU2718" s="32">
        <v>4.0000000000000002E-4</v>
      </c>
      <c r="AV2718" s="32">
        <v>31.059699999999999</v>
      </c>
      <c r="AW2718" s="32">
        <v>4.0000000000000002E-4</v>
      </c>
      <c r="AX2718" s="32">
        <v>1.7746</v>
      </c>
      <c r="AY2718" s="32">
        <v>14.88</v>
      </c>
      <c r="AZ2718" s="32">
        <v>1.7717000000000001</v>
      </c>
      <c r="BA2718" s="33">
        <v>13.89</v>
      </c>
      <c r="BB2718" s="33">
        <v>179.2</v>
      </c>
      <c r="BC2718" s="33"/>
      <c r="BD2718" s="32"/>
      <c r="BE2718" s="32"/>
      <c r="BF2718" s="32"/>
      <c r="BG2718" s="32"/>
      <c r="BH2718" s="32">
        <v>1.7746</v>
      </c>
      <c r="BI2718">
        <v>15</v>
      </c>
      <c r="BJ2718">
        <v>0</v>
      </c>
      <c r="BK2718">
        <v>81</v>
      </c>
      <c r="BL2718">
        <v>81</v>
      </c>
      <c r="BM2718">
        <v>0</v>
      </c>
      <c r="BN2718" t="s">
        <v>5902</v>
      </c>
      <c r="BO2718" t="str">
        <f t="shared" si="43"/>
        <v>\\ent.dfo-mpo.ca\ATLShares\Science\BIODataSvc\ARC\Archive\ctd\2017\CTD_COR2017001_039_01_DN.ODF</v>
      </c>
      <c r="BP2718" t="b">
        <v>1</v>
      </c>
    </row>
    <row r="2719" spans="1:68" x14ac:dyDescent="0.25">
      <c r="A2719" s="30" t="str">
        <f t="shared" si="44"/>
        <v>2017001041</v>
      </c>
      <c r="B2719" t="s">
        <v>3571</v>
      </c>
      <c r="C2719">
        <v>41</v>
      </c>
      <c r="D2719" s="65"/>
      <c r="E2719" t="s">
        <v>92</v>
      </c>
      <c r="F2719">
        <v>1</v>
      </c>
      <c r="G2719">
        <v>2017</v>
      </c>
      <c r="H2719">
        <v>1</v>
      </c>
      <c r="I2719" s="34">
        <v>1082.5999999999999</v>
      </c>
      <c r="J2719" s="34">
        <v>1121</v>
      </c>
      <c r="K2719" s="32">
        <v>41.999000000000002</v>
      </c>
      <c r="L2719" s="32">
        <v>-65.504999999999995</v>
      </c>
      <c r="M2719" s="31">
        <v>42845.796990740739</v>
      </c>
      <c r="N2719">
        <v>1.98</v>
      </c>
      <c r="O2719" s="33">
        <v>49.6</v>
      </c>
      <c r="P2719" s="32">
        <v>2.0832999999999999</v>
      </c>
      <c r="Q2719" s="32">
        <v>1.3209</v>
      </c>
      <c r="R2719" s="32">
        <v>4.8566000000000003</v>
      </c>
      <c r="S2719" s="32">
        <v>0.79690000000000005</v>
      </c>
      <c r="T2719" s="32">
        <v>2.0807000000000002</v>
      </c>
      <c r="U2719" s="32">
        <v>1.3209</v>
      </c>
      <c r="V2719" s="32">
        <v>4.7857000000000003</v>
      </c>
      <c r="W2719" s="32">
        <v>0.79010000000000002</v>
      </c>
      <c r="X2719" s="57">
        <v>31.645299999999999</v>
      </c>
      <c r="Y2719" s="57">
        <v>31.1541</v>
      </c>
      <c r="Z2719" s="57">
        <v>32.948999999999998</v>
      </c>
      <c r="AA2719" s="57">
        <v>0.53749999999999998</v>
      </c>
      <c r="AB2719" s="57">
        <v>31.6447</v>
      </c>
      <c r="AC2719" s="57">
        <v>31.153099999999998</v>
      </c>
      <c r="AD2719" s="57">
        <v>32.957500000000003</v>
      </c>
      <c r="AE2719" s="57">
        <v>0.53800000000000003</v>
      </c>
      <c r="AF2719" s="57">
        <v>8.3327000000000009</v>
      </c>
      <c r="AG2719" s="57">
        <v>6.3695000000000004</v>
      </c>
      <c r="AH2719" s="57">
        <v>9.1524000000000001</v>
      </c>
      <c r="AI2719" s="57">
        <v>0.79800000000000004</v>
      </c>
      <c r="AJ2719" s="57">
        <v>8.2471999999999994</v>
      </c>
      <c r="AK2719" s="57">
        <v>6.3883000000000001</v>
      </c>
      <c r="AL2719" s="57">
        <v>9.0227000000000004</v>
      </c>
      <c r="AM2719" s="32">
        <v>0.75090000000000001</v>
      </c>
      <c r="AN2719" s="32">
        <v>1.1675</v>
      </c>
      <c r="AO2719" s="32">
        <v>1.1821999999999999</v>
      </c>
      <c r="AP2719" s="32">
        <v>2.0329999999999999</v>
      </c>
      <c r="AQ2719" s="32">
        <v>9.2399999999999996E-2</v>
      </c>
      <c r="AR2719" s="32">
        <v>2.0341</v>
      </c>
      <c r="AS2719" s="32">
        <v>9.2899999999999996E-2</v>
      </c>
      <c r="AT2719" s="32">
        <v>31.158999999999999</v>
      </c>
      <c r="AU2719" s="32">
        <v>2.8E-3</v>
      </c>
      <c r="AV2719" s="32">
        <v>31.158100000000001</v>
      </c>
      <c r="AW2719" s="32">
        <v>2.3E-3</v>
      </c>
      <c r="AX2719" s="32">
        <v>1.3209</v>
      </c>
      <c r="AY2719" s="32">
        <v>26.79</v>
      </c>
      <c r="AZ2719" s="32">
        <v>1.3209</v>
      </c>
      <c r="BA2719" s="33">
        <v>26.79</v>
      </c>
      <c r="BB2719" s="33">
        <v>983</v>
      </c>
      <c r="BC2719" s="33">
        <v>982.86</v>
      </c>
      <c r="BD2719" s="32">
        <v>4.3445999999999998</v>
      </c>
      <c r="BE2719" s="32">
        <v>4.3444000000000003</v>
      </c>
      <c r="BF2719" s="32">
        <v>34.9559</v>
      </c>
      <c r="BG2719" s="32">
        <v>34.955800000000004</v>
      </c>
      <c r="BH2719" s="32">
        <v>1.3209</v>
      </c>
      <c r="BI2719">
        <v>27</v>
      </c>
      <c r="BJ2719">
        <v>0</v>
      </c>
      <c r="BK2719">
        <v>48</v>
      </c>
      <c r="BL2719">
        <v>48</v>
      </c>
      <c r="BM2719">
        <v>0</v>
      </c>
      <c r="BN2719" t="s">
        <v>5903</v>
      </c>
      <c r="BO2719" t="str">
        <f t="shared" si="43"/>
        <v>\\ent.dfo-mpo.ca\ATLShares\Science\BIODataSvc\ARC\Archive\ctd\2017\CTD_COR2017001_041_01_DN.ODF</v>
      </c>
      <c r="BP2719" t="b">
        <v>1</v>
      </c>
    </row>
    <row r="2720" spans="1:68" x14ac:dyDescent="0.25">
      <c r="A2720" s="30" t="str">
        <f t="shared" si="44"/>
        <v>2017001042</v>
      </c>
      <c r="B2720" t="s">
        <v>3571</v>
      </c>
      <c r="C2720">
        <v>42</v>
      </c>
      <c r="D2720" s="65"/>
      <c r="E2720" t="s">
        <v>92</v>
      </c>
      <c r="F2720">
        <v>1</v>
      </c>
      <c r="G2720">
        <v>2017</v>
      </c>
      <c r="H2720">
        <v>1</v>
      </c>
      <c r="I2720" s="34">
        <v>51.6</v>
      </c>
      <c r="J2720" s="34">
        <v>1073</v>
      </c>
      <c r="K2720" s="32">
        <v>42.0002</v>
      </c>
      <c r="L2720" s="32">
        <v>-65.506799999999998</v>
      </c>
      <c r="M2720" s="31">
        <v>42845.860196759262</v>
      </c>
      <c r="N2720">
        <v>0.99</v>
      </c>
      <c r="O2720" s="33">
        <v>49.6</v>
      </c>
      <c r="P2720" s="32">
        <v>2.0264000000000002</v>
      </c>
      <c r="Q2720" s="32">
        <v>1.2934000000000001</v>
      </c>
      <c r="R2720" s="32">
        <v>3.6528999999999998</v>
      </c>
      <c r="S2720" s="32">
        <v>0.55879999999999996</v>
      </c>
      <c r="T2720" s="32">
        <v>2.0266999999999999</v>
      </c>
      <c r="U2720" s="32">
        <v>1.2916000000000001</v>
      </c>
      <c r="V2720" s="32">
        <v>3.6482000000000001</v>
      </c>
      <c r="W2720" s="32">
        <v>0.56169999999999998</v>
      </c>
      <c r="X2720" s="32">
        <v>31.607199999999999</v>
      </c>
      <c r="Y2720" s="32">
        <v>31.151299999999999</v>
      </c>
      <c r="Z2720" s="32">
        <v>32.564100000000003</v>
      </c>
      <c r="AA2720" s="32">
        <v>0.46860000000000002</v>
      </c>
      <c r="AB2720" s="32">
        <v>31.6068</v>
      </c>
      <c r="AC2720" s="32">
        <v>31.149799999999999</v>
      </c>
      <c r="AD2720" s="32">
        <v>32.563499999999998</v>
      </c>
      <c r="AE2720" s="32">
        <v>0.4698</v>
      </c>
      <c r="AF2720" s="32">
        <v>8.3856999999999999</v>
      </c>
      <c r="AG2720" s="32">
        <v>7.2167000000000003</v>
      </c>
      <c r="AH2720" s="32">
        <v>9.1709999999999994</v>
      </c>
      <c r="AI2720" s="32">
        <v>0.6512</v>
      </c>
      <c r="AJ2720" s="32">
        <v>8.2903000000000002</v>
      </c>
      <c r="AK2720" s="32">
        <v>7.1792999999999996</v>
      </c>
      <c r="AL2720" s="32">
        <v>9.0490999999999993</v>
      </c>
      <c r="AM2720" s="32">
        <v>0.62639999999999996</v>
      </c>
      <c r="AN2720" s="32">
        <v>1.0068999999999999</v>
      </c>
      <c r="AO2720" s="32">
        <v>1.0075000000000001</v>
      </c>
      <c r="AP2720" s="32">
        <v>2.2532999999999999</v>
      </c>
      <c r="AQ2720" s="32">
        <v>3.7600000000000001E-2</v>
      </c>
      <c r="AR2720" s="32">
        <v>2.2494000000000001</v>
      </c>
      <c r="AS2720" s="32">
        <v>3.3300000000000003E-2</v>
      </c>
      <c r="AT2720" s="32">
        <v>31.152999999999999</v>
      </c>
      <c r="AU2720" s="32">
        <v>1.8E-3</v>
      </c>
      <c r="AV2720" s="32">
        <v>31.152200000000001</v>
      </c>
      <c r="AW2720" s="32">
        <v>1.6999999999999999E-3</v>
      </c>
      <c r="AX2720" s="32">
        <v>1.2934000000000001</v>
      </c>
      <c r="AY2720" s="32">
        <v>27.78</v>
      </c>
      <c r="AZ2720" s="32">
        <v>1.2916000000000001</v>
      </c>
      <c r="BA2720" s="33">
        <v>27.78</v>
      </c>
      <c r="BB2720" s="33">
        <v>983</v>
      </c>
      <c r="BC2720" s="33"/>
      <c r="BD2720" s="32"/>
      <c r="BE2720" s="32"/>
      <c r="BF2720" s="32"/>
      <c r="BG2720" s="32"/>
      <c r="BH2720" s="32">
        <v>1.2934000000000001</v>
      </c>
      <c r="BI2720">
        <v>28</v>
      </c>
      <c r="BJ2720">
        <v>0</v>
      </c>
      <c r="BK2720">
        <v>52</v>
      </c>
      <c r="BL2720">
        <v>52</v>
      </c>
      <c r="BM2720">
        <v>0</v>
      </c>
      <c r="BN2720" t="s">
        <v>5904</v>
      </c>
      <c r="BO2720" t="str">
        <f t="shared" si="43"/>
        <v>\\ent.dfo-mpo.ca\ATLShares\Science\BIODataSvc\ARC\Archive\ctd\2017\CTD_COR2017001_042_01_DN.ODF</v>
      </c>
      <c r="BP2720" t="b">
        <v>1</v>
      </c>
    </row>
    <row r="2721" spans="1:68" x14ac:dyDescent="0.25">
      <c r="A2721" s="30" t="str">
        <f t="shared" si="44"/>
        <v>2017001044</v>
      </c>
      <c r="B2721" t="s">
        <v>3571</v>
      </c>
      <c r="C2721">
        <v>44</v>
      </c>
      <c r="D2721" s="65"/>
      <c r="E2721" t="s">
        <v>114</v>
      </c>
      <c r="F2721">
        <v>1</v>
      </c>
      <c r="G2721">
        <v>2017</v>
      </c>
      <c r="H2721">
        <v>1</v>
      </c>
      <c r="I2721" s="34">
        <v>1862.8</v>
      </c>
      <c r="J2721" s="34">
        <v>1819</v>
      </c>
      <c r="K2721" s="32">
        <v>41.866199999999999</v>
      </c>
      <c r="L2721" s="32">
        <v>-65.349800000000002</v>
      </c>
      <c r="M2721" s="31">
        <v>42845.981076388889</v>
      </c>
      <c r="N2721">
        <v>1.98</v>
      </c>
      <c r="O2721" s="33">
        <v>49.6</v>
      </c>
      <c r="P2721" s="32"/>
      <c r="Q2721" s="32"/>
      <c r="R2721" s="32"/>
      <c r="S2721" s="32"/>
      <c r="T2721" s="32"/>
      <c r="U2721" s="32"/>
      <c r="V2721" s="32"/>
      <c r="W2721" s="32"/>
      <c r="X2721" s="32"/>
      <c r="Y2721" s="32"/>
      <c r="Z2721" s="32"/>
      <c r="AA2721" s="32"/>
      <c r="AB2721" s="32"/>
      <c r="AC2721" s="32"/>
      <c r="AD2721" s="32"/>
      <c r="AE2721" s="32"/>
      <c r="AF2721" s="32">
        <v>6.9478999999999997</v>
      </c>
      <c r="AG2721" s="32">
        <v>5.9340000000000002</v>
      </c>
      <c r="AH2721" s="32">
        <v>8.109</v>
      </c>
      <c r="AI2721" s="32">
        <v>0.55789999999999995</v>
      </c>
      <c r="AJ2721" s="32"/>
      <c r="AK2721" s="32"/>
      <c r="AL2721" s="32"/>
      <c r="AM2721" s="32"/>
      <c r="AN2721" s="32"/>
      <c r="AO2721" s="32"/>
      <c r="AP2721" s="32"/>
      <c r="AQ2721" s="32"/>
      <c r="AR2721" s="32"/>
      <c r="AS2721" s="32"/>
      <c r="AT2721" s="32"/>
      <c r="AU2721" s="32"/>
      <c r="AV2721" s="32"/>
      <c r="AW2721" s="32"/>
      <c r="AY2721" s="32"/>
      <c r="AZ2721" s="32"/>
      <c r="BA2721" s="33"/>
      <c r="BB2721" s="33">
        <v>1903.8</v>
      </c>
      <c r="BC2721" s="33">
        <v>999.66</v>
      </c>
      <c r="BD2721" s="32"/>
      <c r="BE2721" s="32"/>
      <c r="BF2721" s="32"/>
      <c r="BG2721" s="32"/>
      <c r="BH2721" s="32">
        <v>1.2934000000000001</v>
      </c>
      <c r="BI2721">
        <v>28</v>
      </c>
      <c r="BJ2721">
        <v>0</v>
      </c>
      <c r="BK2721">
        <v>52</v>
      </c>
      <c r="BL2721">
        <v>52</v>
      </c>
      <c r="BM2721">
        <v>0</v>
      </c>
      <c r="BN2721" t="s">
        <v>5905</v>
      </c>
      <c r="BO2721" t="str">
        <f t="shared" si="43"/>
        <v>\\ent.dfo-mpo.ca\ATLShares\Science\BIODataSvc\ARC\Archive\ctd\2017\CTD_COR2017001_044_01_DN.ODF</v>
      </c>
      <c r="BP2721" t="b">
        <v>1</v>
      </c>
    </row>
    <row r="2722" spans="1:68" x14ac:dyDescent="0.25">
      <c r="A2722" s="30" t="str">
        <f t="shared" si="44"/>
        <v>2017001045</v>
      </c>
      <c r="B2722" t="s">
        <v>3571</v>
      </c>
      <c r="C2722">
        <v>45</v>
      </c>
      <c r="D2722" s="65"/>
      <c r="E2722" t="s">
        <v>114</v>
      </c>
      <c r="F2722">
        <v>1</v>
      </c>
      <c r="G2722">
        <v>2017</v>
      </c>
      <c r="H2722">
        <v>1</v>
      </c>
      <c r="I2722" s="34">
        <v>49.6</v>
      </c>
      <c r="J2722" s="34">
        <v>1840</v>
      </c>
      <c r="K2722" s="32">
        <v>41.869300000000003</v>
      </c>
      <c r="L2722" s="32">
        <v>-65.349000000000004</v>
      </c>
      <c r="M2722" s="31">
        <v>42846.127546296295</v>
      </c>
      <c r="N2722">
        <v>0.99</v>
      </c>
      <c r="O2722" s="33">
        <v>49.6</v>
      </c>
      <c r="P2722" s="32">
        <v>5.4461000000000004</v>
      </c>
      <c r="Q2722" s="32">
        <v>4.3616000000000001</v>
      </c>
      <c r="R2722" s="32">
        <v>6.3733000000000004</v>
      </c>
      <c r="S2722" s="32">
        <v>0.75390000000000001</v>
      </c>
      <c r="T2722" s="32">
        <v>5.4500999999999999</v>
      </c>
      <c r="U2722" s="32">
        <v>4.3563000000000001</v>
      </c>
      <c r="V2722" s="32">
        <v>6.3734000000000002</v>
      </c>
      <c r="W2722" s="32">
        <v>0.75629999999999997</v>
      </c>
      <c r="X2722" s="32">
        <v>32.6982</v>
      </c>
      <c r="Y2722" s="32">
        <v>32.203800000000001</v>
      </c>
      <c r="Z2722" s="32">
        <v>33.2712</v>
      </c>
      <c r="AA2722" s="32">
        <v>0.37440000000000001</v>
      </c>
      <c r="AB2722" s="32">
        <v>32.722299999999997</v>
      </c>
      <c r="AC2722" s="32">
        <v>32.2271</v>
      </c>
      <c r="AD2722" s="32">
        <v>33.2958</v>
      </c>
      <c r="AE2722" s="32">
        <v>0.37609999999999999</v>
      </c>
      <c r="AF2722" s="32">
        <v>7.6089000000000002</v>
      </c>
      <c r="AG2722" s="32">
        <v>6.5114999999999998</v>
      </c>
      <c r="AH2722" s="32">
        <v>8.4829000000000008</v>
      </c>
      <c r="AI2722" s="32">
        <v>0.61229999999999996</v>
      </c>
      <c r="AJ2722" s="32">
        <v>7.5808</v>
      </c>
      <c r="AK2722" s="32">
        <v>6.5340999999999996</v>
      </c>
      <c r="AL2722" s="32">
        <v>8.4039999999999999</v>
      </c>
      <c r="AM2722" s="32">
        <v>0.58630000000000004</v>
      </c>
      <c r="AN2722" s="32">
        <v>0.6179</v>
      </c>
      <c r="AO2722" s="32">
        <v>0.61770000000000003</v>
      </c>
      <c r="AP2722" s="32">
        <v>4.4362000000000004</v>
      </c>
      <c r="AQ2722" s="32">
        <v>1.2800000000000001E-2</v>
      </c>
      <c r="AR2722" s="32">
        <v>4.4436999999999998</v>
      </c>
      <c r="AS2722" s="32">
        <v>1.9699999999999999E-2</v>
      </c>
      <c r="AT2722" s="32">
        <v>32.208100000000002</v>
      </c>
      <c r="AU2722" s="32">
        <v>4.5999999999999999E-3</v>
      </c>
      <c r="AV2722" s="32">
        <v>32.234099999999998</v>
      </c>
      <c r="AW2722" s="32">
        <v>7.3000000000000001E-3</v>
      </c>
      <c r="AX2722" s="32">
        <v>4.3616000000000001</v>
      </c>
      <c r="AY2722" s="32">
        <v>19.84</v>
      </c>
      <c r="AZ2722" s="32">
        <v>4.3563000000000001</v>
      </c>
      <c r="BA2722" s="33">
        <v>19.84</v>
      </c>
      <c r="BB2722" s="33">
        <v>1903.8</v>
      </c>
      <c r="BC2722" s="33"/>
      <c r="BD2722" s="32"/>
      <c r="BE2722" s="32"/>
      <c r="BF2722" s="32"/>
      <c r="BG2722" s="32"/>
      <c r="BH2722" s="32"/>
      <c r="BM2722">
        <v>-1</v>
      </c>
      <c r="BN2722" t="s">
        <v>5906</v>
      </c>
      <c r="BO2722" t="str">
        <f t="shared" si="43"/>
        <v>\\ent.dfo-mpo.ca\ATLShares\Science\BIODataSvc\ARC\Archive\ctd\2017\CTD_COR2017001_045_01_DN.ODF</v>
      </c>
      <c r="BP2722" t="b">
        <v>1</v>
      </c>
    </row>
    <row r="2723" spans="1:68" x14ac:dyDescent="0.25">
      <c r="A2723" s="30" t="str">
        <f t="shared" si="44"/>
        <v>2017001046</v>
      </c>
      <c r="B2723" t="s">
        <v>3571</v>
      </c>
      <c r="C2723">
        <v>46</v>
      </c>
      <c r="D2723" s="65"/>
      <c r="E2723" t="s">
        <v>114</v>
      </c>
      <c r="F2723">
        <v>1</v>
      </c>
      <c r="G2723">
        <v>2017</v>
      </c>
      <c r="H2723">
        <v>1</v>
      </c>
      <c r="I2723" s="34">
        <v>83.3</v>
      </c>
      <c r="J2723" s="34">
        <v>1866</v>
      </c>
      <c r="K2723" s="32">
        <v>41.867800000000003</v>
      </c>
      <c r="L2723" s="32">
        <v>-65.347499999999997</v>
      </c>
      <c r="M2723" s="31">
        <v>42846.188993055555</v>
      </c>
      <c r="N2723">
        <v>0.99</v>
      </c>
      <c r="O2723" s="33">
        <v>49.6</v>
      </c>
      <c r="P2723" s="32">
        <v>5.3513000000000002</v>
      </c>
      <c r="Q2723" s="32">
        <v>4.6277999999999997</v>
      </c>
      <c r="R2723" s="32">
        <v>6.2884000000000002</v>
      </c>
      <c r="S2723" s="32">
        <v>0.55400000000000005</v>
      </c>
      <c r="T2723" s="32">
        <v>5.3483000000000001</v>
      </c>
      <c r="U2723" s="32">
        <v>4.6276000000000002</v>
      </c>
      <c r="V2723" s="32">
        <v>6.2882999999999996</v>
      </c>
      <c r="W2723" s="32">
        <v>0.55479999999999996</v>
      </c>
      <c r="X2723" s="32">
        <v>32.619700000000002</v>
      </c>
      <c r="Y2723" s="32">
        <v>32.263800000000003</v>
      </c>
      <c r="Z2723" s="32">
        <v>33.173200000000001</v>
      </c>
      <c r="AA2723" s="32">
        <v>0.2823</v>
      </c>
      <c r="AB2723" s="32">
        <v>32.622599999999998</v>
      </c>
      <c r="AC2723" s="32">
        <v>32.264499999999998</v>
      </c>
      <c r="AD2723" s="32">
        <v>33.177</v>
      </c>
      <c r="AE2723" s="32">
        <v>0.28410000000000002</v>
      </c>
      <c r="AF2723" s="32">
        <v>7.7557999999999998</v>
      </c>
      <c r="AG2723" s="32">
        <v>6.7607999999999997</v>
      </c>
      <c r="AH2723" s="32">
        <v>8.3007000000000009</v>
      </c>
      <c r="AI2723" s="32">
        <v>0.3997</v>
      </c>
      <c r="AJ2723" s="32">
        <v>7.7202000000000002</v>
      </c>
      <c r="AK2723" s="32">
        <v>6.7766000000000002</v>
      </c>
      <c r="AL2723" s="32">
        <v>8.2368000000000006</v>
      </c>
      <c r="AM2723" s="32">
        <v>0.38059999999999999</v>
      </c>
      <c r="AN2723" s="32">
        <v>0.5444</v>
      </c>
      <c r="AO2723" s="32">
        <v>0.54790000000000005</v>
      </c>
      <c r="AP2723" s="32">
        <v>4.8922999999999996</v>
      </c>
      <c r="AQ2723" s="32">
        <v>1.38E-2</v>
      </c>
      <c r="AR2723" s="32">
        <v>4.8925000000000001</v>
      </c>
      <c r="AS2723" s="32">
        <v>1.1900000000000001E-2</v>
      </c>
      <c r="AT2723" s="32">
        <v>32.276899999999998</v>
      </c>
      <c r="AU2723" s="32">
        <v>7.9000000000000008E-3</v>
      </c>
      <c r="AV2723" s="32">
        <v>32.2789</v>
      </c>
      <c r="AW2723" s="32">
        <v>7.1999999999999998E-3</v>
      </c>
      <c r="AX2723" s="32">
        <v>4.6277999999999997</v>
      </c>
      <c r="AY2723" s="32">
        <v>18.850000000000001</v>
      </c>
      <c r="AZ2723" s="32">
        <v>4.6276000000000002</v>
      </c>
      <c r="BA2723" s="33">
        <v>18.850000000000001</v>
      </c>
      <c r="BB2723" s="33">
        <v>1903.8</v>
      </c>
      <c r="BC2723" s="33"/>
      <c r="BD2723" s="32"/>
      <c r="BE2723" s="32"/>
      <c r="BF2723" s="32"/>
      <c r="BG2723" s="32"/>
      <c r="BH2723" s="32"/>
      <c r="BM2723">
        <v>-1</v>
      </c>
      <c r="BN2723" t="s">
        <v>5907</v>
      </c>
      <c r="BO2723" t="str">
        <f t="shared" si="43"/>
        <v>\\ent.dfo-mpo.ca\ATLShares\Science\BIODataSvc\ARC\Archive\ctd\2017\CTD_COR2017001_046_01_DN.ODF</v>
      </c>
      <c r="BP2723" t="b">
        <v>1</v>
      </c>
    </row>
    <row r="2724" spans="1:68" x14ac:dyDescent="0.25">
      <c r="A2724" s="30" t="str">
        <f t="shared" si="44"/>
        <v>2017001048</v>
      </c>
      <c r="B2724" t="s">
        <v>3571</v>
      </c>
      <c r="C2724">
        <v>48</v>
      </c>
      <c r="D2724" s="65"/>
      <c r="E2724" t="s">
        <v>97</v>
      </c>
      <c r="F2724">
        <v>1</v>
      </c>
      <c r="G2724">
        <v>2017</v>
      </c>
      <c r="H2724">
        <v>1</v>
      </c>
      <c r="I2724" s="34">
        <v>2787.9</v>
      </c>
      <c r="J2724" s="34">
        <v>2752</v>
      </c>
      <c r="K2724" s="32">
        <v>42.471200000000003</v>
      </c>
      <c r="L2724" s="32">
        <v>-61.423999999999999</v>
      </c>
      <c r="M2724" s="31">
        <v>42846.964432870373</v>
      </c>
      <c r="N2724">
        <v>0.99</v>
      </c>
      <c r="O2724" s="33">
        <v>49.6</v>
      </c>
      <c r="P2724" s="32">
        <v>8.8632000000000009</v>
      </c>
      <c r="Q2724" s="32">
        <v>8.2291000000000007</v>
      </c>
      <c r="R2724" s="32">
        <v>10.130599999999999</v>
      </c>
      <c r="S2724" s="32">
        <v>0.70960000000000001</v>
      </c>
      <c r="T2724" s="32">
        <v>8.8562999999999992</v>
      </c>
      <c r="U2724" s="32">
        <v>8.2301000000000002</v>
      </c>
      <c r="V2724" s="32">
        <v>10.1313</v>
      </c>
      <c r="W2724" s="32">
        <v>0.70920000000000005</v>
      </c>
      <c r="X2724" s="32">
        <v>34.268999999999998</v>
      </c>
      <c r="Y2724" s="32">
        <v>34.060499999999998</v>
      </c>
      <c r="Z2724" s="32">
        <v>34.803400000000003</v>
      </c>
      <c r="AA2724" s="32">
        <v>0.24360000000000001</v>
      </c>
      <c r="AB2724" s="32">
        <v>34.264899999999997</v>
      </c>
      <c r="AC2724" s="32">
        <v>34.061999999999998</v>
      </c>
      <c r="AD2724" s="32">
        <v>34.805</v>
      </c>
      <c r="AE2724" s="32">
        <v>0.24349999999999999</v>
      </c>
      <c r="AF2724" s="32">
        <v>6.6624999999999996</v>
      </c>
      <c r="AG2724" s="32">
        <v>5.8346999999999998</v>
      </c>
      <c r="AH2724" s="32">
        <v>6.9569999999999999</v>
      </c>
      <c r="AI2724" s="32">
        <v>0.37109999999999999</v>
      </c>
      <c r="AJ2724" s="32">
        <v>6.6467999999999998</v>
      </c>
      <c r="AK2724" s="32">
        <v>5.8296999999999999</v>
      </c>
      <c r="AL2724" s="32">
        <v>6.9339000000000004</v>
      </c>
      <c r="AM2724" s="32">
        <v>0.36359999999999998</v>
      </c>
      <c r="AN2724" s="32">
        <v>0.27450000000000002</v>
      </c>
      <c r="AO2724" s="32">
        <v>0.27500000000000002</v>
      </c>
      <c r="AP2724" s="32">
        <v>8.2322000000000006</v>
      </c>
      <c r="AQ2724" s="32">
        <v>2.3999999999999998E-3</v>
      </c>
      <c r="AR2724" s="32">
        <v>8.2323000000000004</v>
      </c>
      <c r="AS2724" s="32">
        <v>2.0999999999999999E-3</v>
      </c>
      <c r="AT2724" s="32">
        <v>34.061199999999999</v>
      </c>
      <c r="AU2724" s="32">
        <v>5.0000000000000001E-4</v>
      </c>
      <c r="AV2724" s="32">
        <v>34.0625</v>
      </c>
      <c r="AW2724" s="32">
        <v>1E-4</v>
      </c>
      <c r="AX2724" s="32">
        <v>2.7376</v>
      </c>
      <c r="AY2724" s="32">
        <v>2787.95</v>
      </c>
      <c r="AZ2724" s="32">
        <v>2.7378999999999998</v>
      </c>
      <c r="BA2724" s="33">
        <v>2786.97</v>
      </c>
      <c r="BB2724" s="33">
        <v>2776.6</v>
      </c>
      <c r="BC2724" s="33">
        <v>999.6</v>
      </c>
      <c r="BD2724" s="32">
        <v>4.3635999999999999</v>
      </c>
      <c r="BE2724" s="32">
        <v>4.3635000000000002</v>
      </c>
      <c r="BF2724" s="32">
        <v>34.974699999999999</v>
      </c>
      <c r="BG2724" s="32">
        <v>34.975200000000001</v>
      </c>
      <c r="BH2724" s="32"/>
      <c r="BM2724">
        <v>-1</v>
      </c>
      <c r="BN2724" t="s">
        <v>5908</v>
      </c>
      <c r="BO2724" t="str">
        <f t="shared" si="43"/>
        <v>\\ent.dfo-mpo.ca\ATLShares\Science\BIODataSvc\ARC\Archive\ctd\2017\CTD_COR2017001_048_01_DN.ODF</v>
      </c>
      <c r="BP2724" t="b">
        <v>1</v>
      </c>
    </row>
    <row r="2725" spans="1:68" x14ac:dyDescent="0.25">
      <c r="A2725" s="30" t="str">
        <f t="shared" si="44"/>
        <v>2017001049</v>
      </c>
      <c r="B2725" t="s">
        <v>3571</v>
      </c>
      <c r="C2725">
        <v>49</v>
      </c>
      <c r="D2725" s="65"/>
      <c r="E2725" t="s">
        <v>97</v>
      </c>
      <c r="F2725">
        <v>1</v>
      </c>
      <c r="G2725">
        <v>2017</v>
      </c>
      <c r="H2725">
        <v>1</v>
      </c>
      <c r="I2725" s="34">
        <v>51.6</v>
      </c>
      <c r="J2725" s="34">
        <v>2733</v>
      </c>
      <c r="K2725" s="32">
        <v>42.473999999999997</v>
      </c>
      <c r="L2725" s="32">
        <v>-61.427199999999999</v>
      </c>
      <c r="M2725" s="31">
        <v>42847.158796296295</v>
      </c>
      <c r="N2725">
        <v>0.99</v>
      </c>
      <c r="O2725" s="33">
        <v>49.6</v>
      </c>
      <c r="P2725" s="32">
        <v>9.0989000000000004</v>
      </c>
      <c r="Q2725" s="32">
        <v>8.2258999999999993</v>
      </c>
      <c r="R2725" s="32">
        <v>10.2157</v>
      </c>
      <c r="S2725" s="32">
        <v>0.63119999999999998</v>
      </c>
      <c r="T2725" s="32">
        <v>9.0984999999999996</v>
      </c>
      <c r="U2725" s="32">
        <v>8.2303999999999995</v>
      </c>
      <c r="V2725" s="32">
        <v>10.214600000000001</v>
      </c>
      <c r="W2725" s="32">
        <v>0.63449999999999995</v>
      </c>
      <c r="X2725" s="32">
        <v>34.351500000000001</v>
      </c>
      <c r="Y2725" s="32">
        <v>34.074100000000001</v>
      </c>
      <c r="Z2725" s="32">
        <v>34.830399999999997</v>
      </c>
      <c r="AA2725" s="32">
        <v>0.22559999999999999</v>
      </c>
      <c r="AB2725" s="32">
        <v>34.353999999999999</v>
      </c>
      <c r="AC2725" s="32">
        <v>34.075400000000002</v>
      </c>
      <c r="AD2725" s="32">
        <v>34.831400000000002</v>
      </c>
      <c r="AE2725" s="32">
        <v>0.2276</v>
      </c>
      <c r="AF2725" s="32">
        <v>6.5338000000000003</v>
      </c>
      <c r="AG2725" s="32">
        <v>5.8135000000000003</v>
      </c>
      <c r="AH2725" s="32">
        <v>6.9103000000000003</v>
      </c>
      <c r="AI2725" s="32">
        <v>0.35820000000000002</v>
      </c>
      <c r="AJ2725" s="32">
        <v>6.5707000000000004</v>
      </c>
      <c r="AK2725" s="32">
        <v>5.8437999999999999</v>
      </c>
      <c r="AL2725" s="32">
        <v>6.9711999999999996</v>
      </c>
      <c r="AM2725" s="32">
        <v>0.35870000000000002</v>
      </c>
      <c r="AN2725" s="32">
        <v>0.2681</v>
      </c>
      <c r="AO2725" s="32">
        <v>0.26850000000000002</v>
      </c>
      <c r="AP2725" s="32">
        <v>8.2562999999999995</v>
      </c>
      <c r="AQ2725" s="32">
        <v>1.9099999999999999E-2</v>
      </c>
      <c r="AR2725" s="32">
        <v>8.2584</v>
      </c>
      <c r="AS2725" s="32">
        <v>1.78E-2</v>
      </c>
      <c r="AT2725" s="32">
        <v>34.0809</v>
      </c>
      <c r="AU2725" s="32">
        <v>4.4999999999999997E-3</v>
      </c>
      <c r="AV2725" s="32">
        <v>34.082799999999999</v>
      </c>
      <c r="AW2725" s="32">
        <v>4.1999999999999997E-3</v>
      </c>
      <c r="AX2725" s="32">
        <v>8.2258999999999993</v>
      </c>
      <c r="AY2725" s="32">
        <v>0.99</v>
      </c>
      <c r="AZ2725" s="32">
        <v>8.2303999999999995</v>
      </c>
      <c r="BA2725" s="33">
        <v>12.9</v>
      </c>
      <c r="BB2725" s="33">
        <v>2776.6</v>
      </c>
      <c r="BC2725" s="33"/>
      <c r="BD2725" s="32"/>
      <c r="BE2725" s="32"/>
      <c r="BF2725" s="32"/>
      <c r="BG2725" s="32"/>
      <c r="BH2725" s="32"/>
      <c r="BM2725">
        <v>-1</v>
      </c>
      <c r="BN2725" t="s">
        <v>5909</v>
      </c>
      <c r="BO2725" t="str">
        <f t="shared" si="43"/>
        <v>\\ent.dfo-mpo.ca\ATLShares\Science\BIODataSvc\ARC\Archive\ctd\2017\CTD_COR2017001_049_01_DN.ODF</v>
      </c>
      <c r="BP2725" t="b">
        <v>1</v>
      </c>
    </row>
    <row r="2726" spans="1:68" x14ac:dyDescent="0.25">
      <c r="A2726" s="30" t="str">
        <f t="shared" si="44"/>
        <v>2017001053</v>
      </c>
      <c r="B2726" t="s">
        <v>3571</v>
      </c>
      <c r="C2726">
        <v>53</v>
      </c>
      <c r="D2726" s="65"/>
      <c r="E2726" t="s">
        <v>205</v>
      </c>
      <c r="F2726">
        <v>0</v>
      </c>
      <c r="G2726">
        <v>2017</v>
      </c>
      <c r="H2726">
        <v>1</v>
      </c>
      <c r="I2726" s="34">
        <v>2289</v>
      </c>
      <c r="J2726" s="34">
        <v>2267</v>
      </c>
      <c r="K2726" s="32">
        <v>42.623699999999999</v>
      </c>
      <c r="L2726" s="32">
        <v>-61.513500000000001</v>
      </c>
      <c r="M2726" s="31">
        <v>42847.297303240739</v>
      </c>
      <c r="N2726">
        <v>0.99</v>
      </c>
      <c r="O2726" s="33">
        <v>49.6</v>
      </c>
      <c r="P2726" s="32">
        <v>8.8604000000000003</v>
      </c>
      <c r="Q2726" s="32">
        <v>8.3480000000000008</v>
      </c>
      <c r="R2726" s="32">
        <v>9.7186000000000003</v>
      </c>
      <c r="S2726" s="32">
        <v>0.50080000000000002</v>
      </c>
      <c r="T2726" s="32">
        <v>8.8572000000000006</v>
      </c>
      <c r="U2726" s="32">
        <v>8.3478999999999992</v>
      </c>
      <c r="V2726" s="32">
        <v>9.7200000000000006</v>
      </c>
      <c r="W2726" s="32">
        <v>0.49980000000000002</v>
      </c>
      <c r="X2726" s="32">
        <v>34.356900000000003</v>
      </c>
      <c r="Y2726" s="32">
        <v>34.118200000000002</v>
      </c>
      <c r="Z2726" s="32">
        <v>34.758400000000002</v>
      </c>
      <c r="AA2726" s="32">
        <v>0.25509999999999999</v>
      </c>
      <c r="AB2726" s="32">
        <v>34.358400000000003</v>
      </c>
      <c r="AC2726" s="32">
        <v>34.119500000000002</v>
      </c>
      <c r="AD2726" s="32">
        <v>34.760800000000003</v>
      </c>
      <c r="AE2726" s="32">
        <v>0.255</v>
      </c>
      <c r="AF2726" s="32">
        <v>6.4592000000000001</v>
      </c>
      <c r="AG2726" s="32">
        <v>5.8681000000000001</v>
      </c>
      <c r="AH2726" s="32">
        <v>6.9146999999999998</v>
      </c>
      <c r="AI2726" s="32">
        <v>0.4269</v>
      </c>
      <c r="AJ2726" s="32">
        <v>6.4782999999999999</v>
      </c>
      <c r="AK2726" s="32">
        <v>5.9024000000000001</v>
      </c>
      <c r="AL2726" s="32">
        <v>6.9077999999999999</v>
      </c>
      <c r="AM2726" s="32">
        <v>0.41149999999999998</v>
      </c>
      <c r="AN2726" s="32">
        <v>0.28239999999999998</v>
      </c>
      <c r="AO2726" s="32">
        <v>0.28260000000000002</v>
      </c>
      <c r="AP2726" s="32">
        <v>8.3536000000000001</v>
      </c>
      <c r="AQ2726" s="32">
        <v>3.8999999999999998E-3</v>
      </c>
      <c r="AR2726" s="32">
        <v>8.3533000000000008</v>
      </c>
      <c r="AS2726" s="32">
        <v>3.5999999999999999E-3</v>
      </c>
      <c r="AT2726" s="32">
        <v>34.119100000000003</v>
      </c>
      <c r="AU2726" s="32">
        <v>8.0000000000000004E-4</v>
      </c>
      <c r="AV2726" s="32">
        <v>34.120899999999999</v>
      </c>
      <c r="AW2726" s="32">
        <v>1E-3</v>
      </c>
      <c r="AX2726" s="32">
        <v>3.1044999999999998</v>
      </c>
      <c r="AY2726" s="32">
        <v>2288.0300000000002</v>
      </c>
      <c r="AZ2726" s="32">
        <v>3.1040000000000001</v>
      </c>
      <c r="BA2726" s="33">
        <v>2289.0100000000002</v>
      </c>
      <c r="BB2726" s="33">
        <v>2414</v>
      </c>
      <c r="BC2726" s="33">
        <v>999.59</v>
      </c>
      <c r="BD2726" s="32">
        <v>4.2944000000000004</v>
      </c>
      <c r="BE2726" s="32">
        <v>4.2945000000000002</v>
      </c>
      <c r="BF2726" s="32">
        <v>34.966299999999997</v>
      </c>
      <c r="BG2726" s="32">
        <v>34.966900000000003</v>
      </c>
      <c r="BH2726" s="32"/>
      <c r="BM2726">
        <v>-1</v>
      </c>
      <c r="BN2726" t="s">
        <v>5910</v>
      </c>
      <c r="BO2726" t="str">
        <f t="shared" si="43"/>
        <v>\\ent.dfo-mpo.ca\ATLShares\Science\BIODataSvc\ARC\Archive\ctd\2017\CTD_COR2017001_053_01_DN.ODF</v>
      </c>
      <c r="BP2726" t="b">
        <v>1</v>
      </c>
    </row>
    <row r="2727" spans="1:68" x14ac:dyDescent="0.25">
      <c r="A2727" s="30" t="str">
        <f t="shared" si="44"/>
        <v>2017001054</v>
      </c>
      <c r="B2727" t="s">
        <v>3571</v>
      </c>
      <c r="C2727">
        <v>54</v>
      </c>
      <c r="D2727" s="65"/>
      <c r="E2727" t="s">
        <v>205</v>
      </c>
      <c r="F2727">
        <v>0</v>
      </c>
      <c r="G2727">
        <v>2017</v>
      </c>
      <c r="H2727">
        <v>1</v>
      </c>
      <c r="I2727" s="34">
        <v>50.6</v>
      </c>
      <c r="J2727" s="34">
        <v>2265</v>
      </c>
      <c r="K2727" s="32">
        <v>42.623800000000003</v>
      </c>
      <c r="L2727" s="32">
        <v>-61.514699999999998</v>
      </c>
      <c r="M2727" s="31">
        <v>42847.427395833336</v>
      </c>
      <c r="N2727">
        <v>0.99</v>
      </c>
      <c r="O2727" s="33">
        <v>49.6</v>
      </c>
      <c r="P2727" s="32">
        <v>8.6487999999999996</v>
      </c>
      <c r="Q2727" s="32">
        <v>8.2791999999999994</v>
      </c>
      <c r="R2727" s="32">
        <v>9.6774000000000004</v>
      </c>
      <c r="S2727" s="32">
        <v>0.4879</v>
      </c>
      <c r="T2727" s="32">
        <v>8.6468000000000007</v>
      </c>
      <c r="U2727" s="32">
        <v>8.2791999999999994</v>
      </c>
      <c r="V2727" s="32">
        <v>9.6729000000000003</v>
      </c>
      <c r="W2727" s="32">
        <v>0.48620000000000002</v>
      </c>
      <c r="X2727" s="32">
        <v>34.2682</v>
      </c>
      <c r="Y2727" s="32">
        <v>34.088299999999997</v>
      </c>
      <c r="Z2727" s="32">
        <v>34.736499999999999</v>
      </c>
      <c r="AA2727" s="32">
        <v>0.24279999999999999</v>
      </c>
      <c r="AB2727" s="32">
        <v>34.269500000000001</v>
      </c>
      <c r="AC2727" s="32">
        <v>34.0901</v>
      </c>
      <c r="AD2727" s="32">
        <v>34.737499999999997</v>
      </c>
      <c r="AE2727" s="32">
        <v>0.2424</v>
      </c>
      <c r="AF2727" s="32">
        <v>6.6043000000000003</v>
      </c>
      <c r="AG2727" s="32">
        <v>5.9672000000000001</v>
      </c>
      <c r="AH2727" s="32">
        <v>6.9562999999999997</v>
      </c>
      <c r="AI2727" s="32">
        <v>0.41049999999999998</v>
      </c>
      <c r="AJ2727" s="32">
        <v>6.5871000000000004</v>
      </c>
      <c r="AK2727" s="32">
        <v>5.9779</v>
      </c>
      <c r="AL2727" s="32">
        <v>6.9240000000000004</v>
      </c>
      <c r="AM2727" s="32">
        <v>0.39560000000000001</v>
      </c>
      <c r="AN2727" s="32">
        <v>0.28360000000000002</v>
      </c>
      <c r="AO2727" s="32">
        <v>0.28360000000000002</v>
      </c>
      <c r="AP2727" s="32">
        <v>8.2835000000000001</v>
      </c>
      <c r="AQ2727" s="32">
        <v>1.5E-3</v>
      </c>
      <c r="AR2727" s="32">
        <v>8.2828999999999997</v>
      </c>
      <c r="AS2727" s="32">
        <v>1.5E-3</v>
      </c>
      <c r="AT2727" s="32">
        <v>34.090200000000003</v>
      </c>
      <c r="AU2727" s="32">
        <v>1E-4</v>
      </c>
      <c r="AV2727" s="32">
        <v>34.092199999999998</v>
      </c>
      <c r="AW2727" s="32">
        <v>1E-4</v>
      </c>
      <c r="AX2727" s="32">
        <v>8.2791999999999994</v>
      </c>
      <c r="AY2727" s="32">
        <v>7.94</v>
      </c>
      <c r="AZ2727" s="32">
        <v>8.2791999999999994</v>
      </c>
      <c r="BA2727" s="33">
        <v>5.95</v>
      </c>
      <c r="BB2727" s="33">
        <v>2414</v>
      </c>
      <c r="BC2727" s="33"/>
      <c r="BD2727" s="32"/>
      <c r="BE2727" s="32"/>
      <c r="BF2727" s="32"/>
      <c r="BG2727" s="32"/>
      <c r="BH2727" s="32"/>
      <c r="BM2727">
        <v>-1</v>
      </c>
      <c r="BN2727" t="s">
        <v>5911</v>
      </c>
      <c r="BO2727" t="str">
        <f t="shared" si="43"/>
        <v>\\ent.dfo-mpo.ca\ATLShares\Science\BIODataSvc\ARC\Archive\ctd\2017\CTD_COR2017001_054_01_DN.ODF</v>
      </c>
      <c r="BP2727" t="b">
        <v>1</v>
      </c>
    </row>
    <row r="2728" spans="1:68" x14ac:dyDescent="0.25">
      <c r="A2728" s="30" t="str">
        <f t="shared" si="44"/>
        <v>2017001057</v>
      </c>
      <c r="B2728" t="s">
        <v>3571</v>
      </c>
      <c r="C2728">
        <v>57</v>
      </c>
      <c r="D2728" s="65"/>
      <c r="E2728" t="s">
        <v>182</v>
      </c>
      <c r="F2728">
        <v>0</v>
      </c>
      <c r="G2728">
        <v>2017</v>
      </c>
      <c r="H2728">
        <v>1</v>
      </c>
      <c r="I2728" s="34">
        <v>1701.4</v>
      </c>
      <c r="J2728" s="34">
        <v>1724</v>
      </c>
      <c r="K2728" s="32">
        <v>42.725499999999997</v>
      </c>
      <c r="L2728" s="32">
        <v>-61.615499999999997</v>
      </c>
      <c r="M2728" s="31">
        <v>42847.58388888889</v>
      </c>
      <c r="N2728">
        <v>1.98</v>
      </c>
      <c r="O2728" s="33">
        <v>49.6</v>
      </c>
      <c r="P2728" s="32">
        <v>8.7883999999999993</v>
      </c>
      <c r="Q2728" s="32">
        <v>8.4205000000000005</v>
      </c>
      <c r="R2728" s="32">
        <v>9.5670999999999999</v>
      </c>
      <c r="S2728" s="32">
        <v>0.45229999999999998</v>
      </c>
      <c r="T2728" s="32">
        <v>8.7864000000000004</v>
      </c>
      <c r="U2728" s="32">
        <v>8.4205000000000005</v>
      </c>
      <c r="V2728" s="32">
        <v>9.5669000000000004</v>
      </c>
      <c r="W2728" s="32">
        <v>0.45190000000000002</v>
      </c>
      <c r="X2728" s="32">
        <v>34.321399999999997</v>
      </c>
      <c r="Y2728" s="32">
        <v>34.143000000000001</v>
      </c>
      <c r="Z2728" s="32">
        <v>34.705800000000004</v>
      </c>
      <c r="AA2728" s="32">
        <v>0.2261</v>
      </c>
      <c r="AB2728" s="32">
        <v>34.322499999999998</v>
      </c>
      <c r="AC2728" s="32">
        <v>34.144599999999997</v>
      </c>
      <c r="AD2728" s="32">
        <v>34.707700000000003</v>
      </c>
      <c r="AE2728" s="32">
        <v>0.2263</v>
      </c>
      <c r="AF2728" s="32">
        <v>6.6227</v>
      </c>
      <c r="AG2728" s="32">
        <v>5.9652000000000003</v>
      </c>
      <c r="AH2728" s="32">
        <v>7.0552000000000001</v>
      </c>
      <c r="AI2728" s="32">
        <v>0.45079999999999998</v>
      </c>
      <c r="AJ2728" s="32">
        <v>6.6096000000000004</v>
      </c>
      <c r="AK2728" s="32">
        <v>5.9820000000000002</v>
      </c>
      <c r="AL2728" s="32">
        <v>7.0022000000000002</v>
      </c>
      <c r="AM2728" s="32">
        <v>0.42930000000000001</v>
      </c>
      <c r="AN2728" s="32">
        <v>0.26169999999999999</v>
      </c>
      <c r="AO2728" s="32">
        <v>0.26190000000000002</v>
      </c>
      <c r="AP2728" s="32">
        <v>8.4469999999999992</v>
      </c>
      <c r="AQ2728" s="32">
        <v>1E-3</v>
      </c>
      <c r="AR2728" s="32">
        <v>8.4466000000000001</v>
      </c>
      <c r="AS2728" s="32">
        <v>1E-3</v>
      </c>
      <c r="AT2728" s="32">
        <v>34.143300000000004</v>
      </c>
      <c r="AU2728" s="32">
        <v>2.0000000000000001E-4</v>
      </c>
      <c r="AV2728" s="32">
        <v>34.145000000000003</v>
      </c>
      <c r="AW2728" s="32">
        <v>2.9999999999999997E-4</v>
      </c>
      <c r="AX2728" s="32">
        <v>3.6034000000000002</v>
      </c>
      <c r="AY2728" s="32">
        <v>1700.38</v>
      </c>
      <c r="AZ2728" s="32">
        <v>3.6040999999999999</v>
      </c>
      <c r="BA2728" s="33">
        <v>1701.36</v>
      </c>
      <c r="BB2728" s="33">
        <v>1685</v>
      </c>
      <c r="BC2728" s="33">
        <v>999.58</v>
      </c>
      <c r="BD2728" s="32">
        <v>4.4705000000000004</v>
      </c>
      <c r="BE2728" s="32">
        <v>4.4702000000000002</v>
      </c>
      <c r="BF2728" s="32">
        <v>34.993499999999997</v>
      </c>
      <c r="BG2728" s="32">
        <v>34.994100000000003</v>
      </c>
      <c r="BH2728" s="32"/>
      <c r="BM2728">
        <v>-1</v>
      </c>
      <c r="BN2728" t="s">
        <v>5912</v>
      </c>
      <c r="BO2728" t="str">
        <f t="shared" si="43"/>
        <v>\\ent.dfo-mpo.ca\ATLShares\Science\BIODataSvc\ARC\Archive\ctd\2017\CTD_COR2017001_057_01_DN.ODF</v>
      </c>
      <c r="BP2728" t="b">
        <v>1</v>
      </c>
    </row>
    <row r="2729" spans="1:68" x14ac:dyDescent="0.25">
      <c r="A2729" s="30" t="str">
        <f t="shared" si="44"/>
        <v>2017001058</v>
      </c>
      <c r="B2729" t="s">
        <v>3571</v>
      </c>
      <c r="C2729">
        <v>58</v>
      </c>
      <c r="D2729" s="65"/>
      <c r="E2729" t="s">
        <v>182</v>
      </c>
      <c r="F2729">
        <v>0</v>
      </c>
      <c r="G2729">
        <v>2017</v>
      </c>
      <c r="H2729">
        <v>1</v>
      </c>
      <c r="I2729" s="34">
        <v>52.6</v>
      </c>
      <c r="J2729" s="34">
        <v>1695</v>
      </c>
      <c r="K2729" s="32">
        <v>42.725999999999999</v>
      </c>
      <c r="L2729" s="32">
        <v>-61.616500000000002</v>
      </c>
      <c r="M2729" s="31">
        <v>42847.658645833333</v>
      </c>
      <c r="N2729">
        <v>0.99</v>
      </c>
      <c r="O2729" s="33">
        <v>49.6</v>
      </c>
      <c r="P2729" s="32">
        <v>8.5037000000000003</v>
      </c>
      <c r="Q2729" s="32">
        <v>8.4352</v>
      </c>
      <c r="R2729" s="32">
        <v>8.9334000000000007</v>
      </c>
      <c r="S2729" s="32">
        <v>0.13389999999999999</v>
      </c>
      <c r="T2729" s="32">
        <v>8.5018999999999991</v>
      </c>
      <c r="U2729" s="32">
        <v>8.4352999999999998</v>
      </c>
      <c r="V2729" s="32">
        <v>8.9337999999999997</v>
      </c>
      <c r="W2729" s="32">
        <v>0.13250000000000001</v>
      </c>
      <c r="X2729" s="32">
        <v>34.176600000000001</v>
      </c>
      <c r="Y2729" s="32">
        <v>34.144599999999997</v>
      </c>
      <c r="Z2729" s="32">
        <v>34.370800000000003</v>
      </c>
      <c r="AA2729" s="32">
        <v>5.8099999999999999E-2</v>
      </c>
      <c r="AB2729" s="32">
        <v>34.177100000000003</v>
      </c>
      <c r="AC2729" s="32">
        <v>34.146500000000003</v>
      </c>
      <c r="AD2729" s="32">
        <v>34.371000000000002</v>
      </c>
      <c r="AE2729" s="32">
        <v>5.7099999999999998E-2</v>
      </c>
      <c r="AF2729" s="32">
        <v>6.9505999999999997</v>
      </c>
      <c r="AG2729" s="32">
        <v>6.5556999999999999</v>
      </c>
      <c r="AH2729" s="32">
        <v>7.0486000000000004</v>
      </c>
      <c r="AI2729" s="32">
        <v>0.13900000000000001</v>
      </c>
      <c r="AJ2729" s="32">
        <v>6.9404000000000003</v>
      </c>
      <c r="AK2729" s="32">
        <v>6.5548999999999999</v>
      </c>
      <c r="AL2729" s="32">
        <v>7.0433000000000003</v>
      </c>
      <c r="AM2729" s="32">
        <v>0.13159999999999999</v>
      </c>
      <c r="AN2729" s="32">
        <v>0.104</v>
      </c>
      <c r="AO2729" s="32">
        <v>0.1031</v>
      </c>
      <c r="AP2729" s="32">
        <v>8.4627999999999997</v>
      </c>
      <c r="AQ2729" s="32">
        <v>9.7000000000000003E-3</v>
      </c>
      <c r="AR2729" s="32">
        <v>8.4602000000000004</v>
      </c>
      <c r="AS2729" s="32">
        <v>7.4000000000000003E-3</v>
      </c>
      <c r="AT2729" s="32">
        <v>34.146000000000001</v>
      </c>
      <c r="AU2729" s="32">
        <v>1.1000000000000001E-3</v>
      </c>
      <c r="AV2729" s="32">
        <v>34.146900000000002</v>
      </c>
      <c r="AW2729" s="32">
        <v>6.9999999999999999E-4</v>
      </c>
      <c r="AX2729" s="32">
        <v>8.4352</v>
      </c>
      <c r="AY2729" s="32">
        <v>20.83</v>
      </c>
      <c r="AZ2729" s="32">
        <v>8.4352999999999998</v>
      </c>
      <c r="BA2729" s="33">
        <v>20.83</v>
      </c>
      <c r="BB2729" s="33">
        <v>1685</v>
      </c>
      <c r="BC2729" s="33"/>
      <c r="BD2729" s="32"/>
      <c r="BE2729" s="32"/>
      <c r="BF2729" s="32"/>
      <c r="BG2729" s="32"/>
      <c r="BH2729" s="32"/>
      <c r="BM2729">
        <v>-1</v>
      </c>
      <c r="BN2729" t="s">
        <v>5913</v>
      </c>
      <c r="BO2729" t="str">
        <f t="shared" si="43"/>
        <v>\\ent.dfo-mpo.ca\ATLShares\Science\BIODataSvc\ARC\Archive\ctd\2017\CTD_COR2017001_058_01_DN.ODF</v>
      </c>
      <c r="BP2729" t="b">
        <v>1</v>
      </c>
    </row>
    <row r="2730" spans="1:68" x14ac:dyDescent="0.25">
      <c r="A2730" s="30" t="str">
        <f t="shared" si="44"/>
        <v>2017001060</v>
      </c>
      <c r="B2730" t="s">
        <v>3571</v>
      </c>
      <c r="C2730">
        <v>60</v>
      </c>
      <c r="D2730" s="65"/>
      <c r="E2730" t="s">
        <v>96</v>
      </c>
      <c r="F2730">
        <v>1</v>
      </c>
      <c r="G2730">
        <v>2017</v>
      </c>
      <c r="H2730">
        <v>1</v>
      </c>
      <c r="I2730" s="34">
        <v>1125.9000000000001</v>
      </c>
      <c r="J2730" s="34">
        <v>1118</v>
      </c>
      <c r="K2730" s="32">
        <v>42.825499999999998</v>
      </c>
      <c r="L2730" s="32">
        <v>-61.725200000000001</v>
      </c>
      <c r="M2730" s="31">
        <v>42847.753807870373</v>
      </c>
      <c r="N2730">
        <v>0.99</v>
      </c>
      <c r="O2730" s="33">
        <v>49.6</v>
      </c>
      <c r="P2730" s="32">
        <v>7.4203000000000001</v>
      </c>
      <c r="Q2730" s="32">
        <v>6.7812999999999999</v>
      </c>
      <c r="R2730" s="32">
        <v>8.1684999999999999</v>
      </c>
      <c r="S2730" s="32">
        <v>0.41199999999999998</v>
      </c>
      <c r="T2730" s="32">
        <v>7.4165000000000001</v>
      </c>
      <c r="U2730" s="32">
        <v>6.7786999999999997</v>
      </c>
      <c r="V2730" s="32">
        <v>8.1555999999999997</v>
      </c>
      <c r="W2730" s="32">
        <v>0.41070000000000001</v>
      </c>
      <c r="X2730" s="32">
        <v>33.947699999999998</v>
      </c>
      <c r="Y2730" s="32">
        <v>33.719099999999997</v>
      </c>
      <c r="Z2730" s="32">
        <v>34.240400000000001</v>
      </c>
      <c r="AA2730" s="32">
        <v>0.14510000000000001</v>
      </c>
      <c r="AB2730" s="32">
        <v>33.952300000000001</v>
      </c>
      <c r="AC2730" s="32">
        <v>33.718499999999999</v>
      </c>
      <c r="AD2730" s="32">
        <v>34.240099999999998</v>
      </c>
      <c r="AE2730" s="32">
        <v>0.14330000000000001</v>
      </c>
      <c r="AF2730" s="32">
        <v>6.7135999999999996</v>
      </c>
      <c r="AG2730" s="32">
        <v>6.2657999999999996</v>
      </c>
      <c r="AH2730" s="32">
        <v>7.4298999999999999</v>
      </c>
      <c r="AI2730" s="32">
        <v>0.37840000000000001</v>
      </c>
      <c r="AJ2730" s="32">
        <v>6.7111000000000001</v>
      </c>
      <c r="AK2730" s="32">
        <v>6.2779999999999996</v>
      </c>
      <c r="AL2730" s="32">
        <v>7.3971999999999998</v>
      </c>
      <c r="AM2730" s="32">
        <v>0.35389999999999999</v>
      </c>
      <c r="AN2730" s="32">
        <v>0.2616</v>
      </c>
      <c r="AO2730" s="32">
        <v>0.26290000000000002</v>
      </c>
      <c r="AP2730" s="32">
        <v>7.1547000000000001</v>
      </c>
      <c r="AQ2730" s="32">
        <v>2.8E-3</v>
      </c>
      <c r="AR2730" s="32">
        <v>7.1542000000000003</v>
      </c>
      <c r="AS2730" s="32">
        <v>4.3E-3</v>
      </c>
      <c r="AT2730" s="32">
        <v>33.720300000000002</v>
      </c>
      <c r="AU2730" s="32">
        <v>1.4E-3</v>
      </c>
      <c r="AV2730" s="32">
        <v>33.720100000000002</v>
      </c>
      <c r="AW2730" s="32">
        <v>2.3E-3</v>
      </c>
      <c r="AX2730" s="32">
        <v>4.1626000000000003</v>
      </c>
      <c r="AY2730" s="32">
        <v>1124.92</v>
      </c>
      <c r="AZ2730" s="32">
        <v>4.1626000000000003</v>
      </c>
      <c r="BA2730" s="33">
        <v>1125.9100000000001</v>
      </c>
      <c r="BB2730" s="33">
        <v>1034.5</v>
      </c>
      <c r="BC2730" s="33">
        <v>999.57</v>
      </c>
      <c r="BD2730" s="32">
        <v>4.3528000000000002</v>
      </c>
      <c r="BE2730" s="32">
        <v>4.3520000000000003</v>
      </c>
      <c r="BF2730" s="32">
        <v>34.969000000000001</v>
      </c>
      <c r="BG2730" s="32">
        <v>34.969200000000001</v>
      </c>
      <c r="BH2730" s="32"/>
      <c r="BM2730">
        <v>-1</v>
      </c>
      <c r="BN2730" t="s">
        <v>5914</v>
      </c>
      <c r="BO2730" t="str">
        <f t="shared" si="43"/>
        <v>\\ent.dfo-mpo.ca\ATLShares\Science\BIODataSvc\ARC\Archive\ctd\2017\CTD_COR2017001_060_01_DN.ODF</v>
      </c>
      <c r="BP2730" t="b">
        <v>1</v>
      </c>
    </row>
    <row r="2731" spans="1:68" x14ac:dyDescent="0.25">
      <c r="A2731" s="30" t="str">
        <f t="shared" si="44"/>
        <v>2017001061</v>
      </c>
      <c r="B2731" t="s">
        <v>3571</v>
      </c>
      <c r="C2731">
        <v>61</v>
      </c>
      <c r="D2731" s="65"/>
      <c r="E2731" t="s">
        <v>96</v>
      </c>
      <c r="F2731">
        <v>1</v>
      </c>
      <c r="G2731">
        <v>2017</v>
      </c>
      <c r="H2731">
        <v>1</v>
      </c>
      <c r="I2731" s="34">
        <v>51.6</v>
      </c>
      <c r="J2731" s="34">
        <v>1120</v>
      </c>
      <c r="K2731" s="32">
        <v>42.825000000000003</v>
      </c>
      <c r="L2731" s="32">
        <v>-61.725499999999997</v>
      </c>
      <c r="M2731" s="31">
        <v>42847.826504629629</v>
      </c>
      <c r="N2731">
        <v>0.99</v>
      </c>
      <c r="O2731" s="33">
        <v>49.6</v>
      </c>
      <c r="P2731" s="32">
        <v>8.5462000000000007</v>
      </c>
      <c r="Q2731" s="32">
        <v>7.4123999999999999</v>
      </c>
      <c r="R2731" s="32">
        <v>9.0574999999999992</v>
      </c>
      <c r="S2731" s="32">
        <v>0.35580000000000001</v>
      </c>
      <c r="T2731" s="32">
        <v>8.5508000000000006</v>
      </c>
      <c r="U2731" s="32">
        <v>7.4759000000000002</v>
      </c>
      <c r="V2731" s="32">
        <v>9.0565999999999995</v>
      </c>
      <c r="W2731" s="32">
        <v>0.34720000000000001</v>
      </c>
      <c r="X2731" s="32">
        <v>34.239400000000003</v>
      </c>
      <c r="Y2731" s="32">
        <v>33.866</v>
      </c>
      <c r="Z2731" s="32">
        <v>34.383299999999998</v>
      </c>
      <c r="AA2731" s="32">
        <v>0.12889999999999999</v>
      </c>
      <c r="AB2731" s="32">
        <v>34.241100000000003</v>
      </c>
      <c r="AC2731" s="32">
        <v>33.884700000000002</v>
      </c>
      <c r="AD2731" s="32">
        <v>34.384099999999997</v>
      </c>
      <c r="AE2731" s="32">
        <v>0.12709999999999999</v>
      </c>
      <c r="AF2731" s="32">
        <v>6.6623999999999999</v>
      </c>
      <c r="AG2731" s="32">
        <v>6.0900999999999996</v>
      </c>
      <c r="AH2731" s="32">
        <v>7.2123999999999997</v>
      </c>
      <c r="AI2731" s="32">
        <v>0.35310000000000002</v>
      </c>
      <c r="AJ2731" s="32">
        <v>6.6723999999999997</v>
      </c>
      <c r="AK2731" s="32">
        <v>6.0989000000000004</v>
      </c>
      <c r="AL2731" s="32">
        <v>7.2320000000000002</v>
      </c>
      <c r="AM2731" s="32">
        <v>0.34970000000000001</v>
      </c>
      <c r="AN2731" s="32">
        <v>0.18659999999999999</v>
      </c>
      <c r="AO2731" s="32">
        <v>0.18920000000000001</v>
      </c>
      <c r="AP2731" s="32">
        <v>7.6394000000000002</v>
      </c>
      <c r="AQ2731" s="32">
        <v>0.18740000000000001</v>
      </c>
      <c r="AR2731" s="32">
        <v>7.6814999999999998</v>
      </c>
      <c r="AS2731" s="32">
        <v>0.20019999999999999</v>
      </c>
      <c r="AT2731" s="32">
        <v>33.935299999999998</v>
      </c>
      <c r="AU2731" s="32">
        <v>5.8599999999999999E-2</v>
      </c>
      <c r="AV2731" s="32">
        <v>33.944299999999998</v>
      </c>
      <c r="AW2731" s="32">
        <v>5.6899999999999999E-2</v>
      </c>
      <c r="AX2731" s="32">
        <v>7.4123999999999999</v>
      </c>
      <c r="AY2731" s="32">
        <v>1.98</v>
      </c>
      <c r="AZ2731" s="32">
        <v>7.4759000000000002</v>
      </c>
      <c r="BA2731" s="33">
        <v>1.98</v>
      </c>
      <c r="BB2731" s="33">
        <v>1034.5</v>
      </c>
      <c r="BC2731" s="33"/>
      <c r="BD2731" s="32"/>
      <c r="BE2731" s="32"/>
      <c r="BF2731" s="32"/>
      <c r="BG2731" s="32"/>
      <c r="BH2731" s="32"/>
      <c r="BM2731">
        <v>-1</v>
      </c>
      <c r="BN2731" t="s">
        <v>5915</v>
      </c>
      <c r="BO2731" t="str">
        <f t="shared" si="43"/>
        <v>\\ent.dfo-mpo.ca\ATLShares\Science\BIODataSvc\ARC\Archive\ctd\2017\CTD_COR2017001_061_01_DN.ODF</v>
      </c>
      <c r="BP2731" t="b">
        <v>1</v>
      </c>
    </row>
    <row r="2732" spans="1:68" x14ac:dyDescent="0.25">
      <c r="A2732" s="30" t="str">
        <f t="shared" si="44"/>
        <v>2017001063</v>
      </c>
      <c r="B2732" t="s">
        <v>3571</v>
      </c>
      <c r="C2732">
        <v>63</v>
      </c>
      <c r="D2732" s="65"/>
      <c r="E2732" t="s">
        <v>126</v>
      </c>
      <c r="F2732">
        <v>0</v>
      </c>
      <c r="G2732">
        <v>2017</v>
      </c>
      <c r="H2732">
        <v>1</v>
      </c>
      <c r="I2732" s="34">
        <v>475.6</v>
      </c>
      <c r="J2732" s="34">
        <v>477</v>
      </c>
      <c r="K2732" s="32">
        <v>42.936</v>
      </c>
      <c r="L2732" s="32">
        <v>-61.826300000000003</v>
      </c>
      <c r="M2732" s="31">
        <v>42847.921747685185</v>
      </c>
      <c r="N2732">
        <v>1.98</v>
      </c>
      <c r="O2732" s="33">
        <v>49.6</v>
      </c>
      <c r="P2732" s="32">
        <v>8.7914999999999992</v>
      </c>
      <c r="Q2732" s="32">
        <v>7.2443999999999997</v>
      </c>
      <c r="R2732" s="32">
        <v>9.4379000000000008</v>
      </c>
      <c r="S2732" s="32">
        <v>0.58379999999999999</v>
      </c>
      <c r="T2732" s="32">
        <v>8.7984000000000009</v>
      </c>
      <c r="U2732" s="32">
        <v>7.2877999999999998</v>
      </c>
      <c r="V2732" s="32">
        <v>9.4356000000000009</v>
      </c>
      <c r="W2732" s="32">
        <v>0.56850000000000001</v>
      </c>
      <c r="X2732" s="32">
        <v>34.257800000000003</v>
      </c>
      <c r="Y2732" s="32">
        <v>33.782600000000002</v>
      </c>
      <c r="Z2732" s="32">
        <v>34.470500000000001</v>
      </c>
      <c r="AA2732" s="32">
        <v>0.1895</v>
      </c>
      <c r="AB2732" s="32">
        <v>34.259799999999998</v>
      </c>
      <c r="AC2732" s="32">
        <v>33.791200000000003</v>
      </c>
      <c r="AD2732" s="32">
        <v>34.470999999999997</v>
      </c>
      <c r="AE2732" s="32">
        <v>0.18759999999999999</v>
      </c>
      <c r="AF2732" s="32">
        <v>6.8209999999999997</v>
      </c>
      <c r="AG2732" s="32">
        <v>6.6079999999999997</v>
      </c>
      <c r="AH2732" s="32">
        <v>7.2942</v>
      </c>
      <c r="AI2732" s="32">
        <v>0.20080000000000001</v>
      </c>
      <c r="AJ2732" s="32">
        <v>6.8708999999999998</v>
      </c>
      <c r="AK2732" s="32">
        <v>6.6700999999999997</v>
      </c>
      <c r="AL2732" s="32">
        <v>7.3231999999999999</v>
      </c>
      <c r="AM2732" s="32">
        <v>0.1905</v>
      </c>
      <c r="AN2732" s="32">
        <v>0.18410000000000001</v>
      </c>
      <c r="AO2732" s="32">
        <v>0.1822</v>
      </c>
      <c r="AP2732" s="32">
        <v>7.4161000000000001</v>
      </c>
      <c r="AQ2732" s="32">
        <v>0.13300000000000001</v>
      </c>
      <c r="AR2732" s="32">
        <v>7.4364999999999997</v>
      </c>
      <c r="AS2732" s="32">
        <v>0.1358</v>
      </c>
      <c r="AT2732" s="32">
        <v>33.829799999999999</v>
      </c>
      <c r="AU2732" s="32">
        <v>3.6299999999999999E-2</v>
      </c>
      <c r="AV2732" s="32">
        <v>33.829599999999999</v>
      </c>
      <c r="AW2732" s="32">
        <v>3.8199999999999998E-2</v>
      </c>
      <c r="AX2732" s="32">
        <v>6.0286999999999997</v>
      </c>
      <c r="AY2732" s="32">
        <v>474.65</v>
      </c>
      <c r="AZ2732" s="32">
        <v>6.0290999999999997</v>
      </c>
      <c r="BA2732" s="33">
        <v>474.65</v>
      </c>
      <c r="BB2732" s="33">
        <v>518</v>
      </c>
      <c r="BC2732" s="33">
        <v>475.64</v>
      </c>
      <c r="BD2732" s="32">
        <v>6.0289000000000001</v>
      </c>
      <c r="BE2732" s="32">
        <v>6.0311000000000003</v>
      </c>
      <c r="BF2732" s="32">
        <v>35.038699999999999</v>
      </c>
      <c r="BG2732" s="32">
        <v>35.037799999999997</v>
      </c>
      <c r="BH2732" s="32"/>
      <c r="BM2732">
        <v>-1</v>
      </c>
      <c r="BN2732" t="s">
        <v>5916</v>
      </c>
      <c r="BO2732" t="str">
        <f t="shared" si="43"/>
        <v>\\ent.dfo-mpo.ca\ATLShares\Science\BIODataSvc\ARC\Archive\ctd\2017\CTD_COR2017001_063_01_DN.ODF</v>
      </c>
      <c r="BP2732" t="b">
        <v>1</v>
      </c>
    </row>
    <row r="2733" spans="1:68" x14ac:dyDescent="0.25">
      <c r="A2733" s="30" t="str">
        <f t="shared" si="44"/>
        <v>2017001065</v>
      </c>
      <c r="B2733" t="s">
        <v>3571</v>
      </c>
      <c r="C2733">
        <v>65</v>
      </c>
      <c r="D2733" s="65"/>
      <c r="E2733" t="s">
        <v>94</v>
      </c>
      <c r="F2733">
        <v>1</v>
      </c>
      <c r="G2733">
        <v>2017</v>
      </c>
      <c r="H2733">
        <v>1</v>
      </c>
      <c r="I2733" s="34">
        <v>96.2</v>
      </c>
      <c r="J2733" s="34">
        <v>96</v>
      </c>
      <c r="K2733" s="32">
        <v>43.175800000000002</v>
      </c>
      <c r="L2733" s="32">
        <v>-62.092300000000002</v>
      </c>
      <c r="M2733" s="31">
        <v>42848.079004629632</v>
      </c>
      <c r="N2733">
        <v>1.98</v>
      </c>
      <c r="O2733" s="33">
        <v>49.6</v>
      </c>
      <c r="P2733" s="32">
        <v>3.5021</v>
      </c>
      <c r="Q2733" s="32">
        <v>3.2536</v>
      </c>
      <c r="R2733" s="32">
        <v>3.9485000000000001</v>
      </c>
      <c r="S2733" s="32">
        <v>0.2626</v>
      </c>
      <c r="T2733" s="32">
        <v>3.5022000000000002</v>
      </c>
      <c r="U2733" s="32">
        <v>3.2543000000000002</v>
      </c>
      <c r="V2733" s="32">
        <v>3.9483999999999999</v>
      </c>
      <c r="W2733" s="32">
        <v>0.26369999999999999</v>
      </c>
      <c r="X2733" s="32">
        <v>32.664299999999997</v>
      </c>
      <c r="Y2733" s="32">
        <v>32.3752</v>
      </c>
      <c r="Z2733" s="32">
        <v>32.915500000000002</v>
      </c>
      <c r="AA2733" s="32">
        <v>0.1817</v>
      </c>
      <c r="AB2733" s="32">
        <v>32.664299999999997</v>
      </c>
      <c r="AC2733" s="32">
        <v>32.375599999999999</v>
      </c>
      <c r="AD2733" s="32">
        <v>32.916200000000003</v>
      </c>
      <c r="AE2733" s="32">
        <v>0.18190000000000001</v>
      </c>
      <c r="AF2733" s="32">
        <v>7.8631000000000002</v>
      </c>
      <c r="AG2733" s="32">
        <v>7.4740000000000002</v>
      </c>
      <c r="AH2733" s="32">
        <v>8.2696000000000005</v>
      </c>
      <c r="AI2733" s="32">
        <v>0.218</v>
      </c>
      <c r="AJ2733" s="32">
        <v>7.9057000000000004</v>
      </c>
      <c r="AK2733" s="32">
        <v>7.5294999999999996</v>
      </c>
      <c r="AL2733" s="32">
        <v>8.2964000000000002</v>
      </c>
      <c r="AM2733" s="32">
        <v>0.20230000000000001</v>
      </c>
      <c r="AN2733" s="32">
        <v>0.47089999999999999</v>
      </c>
      <c r="AO2733" s="32">
        <v>0.47039999999999998</v>
      </c>
      <c r="AP2733" s="32">
        <v>3.9472</v>
      </c>
      <c r="AQ2733" s="32">
        <v>1.6000000000000001E-3</v>
      </c>
      <c r="AR2733" s="32">
        <v>3.9472</v>
      </c>
      <c r="AS2733" s="32">
        <v>1.6000000000000001E-3</v>
      </c>
      <c r="AT2733" s="32">
        <v>32.376600000000003</v>
      </c>
      <c r="AU2733" s="32">
        <v>6.9999999999999999E-4</v>
      </c>
      <c r="AV2733" s="32">
        <v>32.377299999999998</v>
      </c>
      <c r="AW2733" s="32">
        <v>5.0000000000000001E-4</v>
      </c>
      <c r="AX2733" s="32">
        <v>3.2536</v>
      </c>
      <c r="AY2733" s="32">
        <v>26.78</v>
      </c>
      <c r="AZ2733" s="32">
        <v>3.2543000000000002</v>
      </c>
      <c r="BA2733" s="33">
        <v>26.78</v>
      </c>
      <c r="BB2733" s="33">
        <v>107.2</v>
      </c>
      <c r="BC2733" s="33"/>
      <c r="BD2733" s="32"/>
      <c r="BE2733" s="32"/>
      <c r="BF2733" s="32"/>
      <c r="BG2733" s="32"/>
      <c r="BH2733" s="32">
        <v>3.2536</v>
      </c>
      <c r="BI2733">
        <v>27</v>
      </c>
      <c r="BJ2733">
        <v>0</v>
      </c>
      <c r="BK2733">
        <v>57</v>
      </c>
      <c r="BL2733">
        <v>57</v>
      </c>
      <c r="BM2733">
        <v>0</v>
      </c>
      <c r="BN2733" t="s">
        <v>5917</v>
      </c>
      <c r="BO2733" t="str">
        <f t="shared" si="43"/>
        <v>\\ent.dfo-mpo.ca\ATLShares\Science\BIODataSvc\ARC\Archive\ctd\2017\CTD_COR2017001_065_01_DN.ODF</v>
      </c>
      <c r="BP2733" t="b">
        <v>1</v>
      </c>
    </row>
    <row r="2734" spans="1:68" x14ac:dyDescent="0.25">
      <c r="A2734" s="30" t="str">
        <f t="shared" si="44"/>
        <v>2017001067</v>
      </c>
      <c r="B2734" t="s">
        <v>3571</v>
      </c>
      <c r="C2734">
        <v>67</v>
      </c>
      <c r="D2734" s="65"/>
      <c r="E2734" t="s">
        <v>93</v>
      </c>
      <c r="F2734">
        <v>1</v>
      </c>
      <c r="G2734">
        <v>2017</v>
      </c>
      <c r="H2734">
        <v>1</v>
      </c>
      <c r="I2734" s="34">
        <v>79.3</v>
      </c>
      <c r="J2734" s="34">
        <v>80</v>
      </c>
      <c r="K2734" s="32">
        <v>43.479300000000002</v>
      </c>
      <c r="L2734" s="32">
        <v>-62.456699999999998</v>
      </c>
      <c r="M2734" s="31">
        <v>42848.303460648145</v>
      </c>
      <c r="N2734">
        <v>0.99</v>
      </c>
      <c r="O2734" s="33">
        <v>49.6</v>
      </c>
      <c r="P2734" s="32">
        <v>4.2118000000000002</v>
      </c>
      <c r="Q2734" s="32">
        <v>3.9159000000000002</v>
      </c>
      <c r="R2734" s="32">
        <v>5.0628000000000002</v>
      </c>
      <c r="S2734" s="32">
        <v>0.41370000000000001</v>
      </c>
      <c r="T2734" s="32">
        <v>4.2111999999999998</v>
      </c>
      <c r="U2734" s="32">
        <v>3.9157999999999999</v>
      </c>
      <c r="V2734" s="32">
        <v>5.0609999999999999</v>
      </c>
      <c r="W2734" s="32">
        <v>0.41320000000000001</v>
      </c>
      <c r="X2734" s="32">
        <v>32.653700000000001</v>
      </c>
      <c r="Y2734" s="32">
        <v>32.470500000000001</v>
      </c>
      <c r="Z2734" s="32">
        <v>33.2029</v>
      </c>
      <c r="AA2734" s="32">
        <v>0.26379999999999998</v>
      </c>
      <c r="AB2734" s="32">
        <v>32.654899999999998</v>
      </c>
      <c r="AC2734" s="32">
        <v>32.470999999999997</v>
      </c>
      <c r="AD2734" s="32">
        <v>33.205300000000001</v>
      </c>
      <c r="AE2734" s="32">
        <v>0.26400000000000001</v>
      </c>
      <c r="AF2734" s="32">
        <v>7.8183999999999996</v>
      </c>
      <c r="AG2734" s="32">
        <v>6.7698</v>
      </c>
      <c r="AH2734" s="32">
        <v>8.2088999999999999</v>
      </c>
      <c r="AI2734" s="32">
        <v>0.50819999999999999</v>
      </c>
      <c r="AJ2734" s="32">
        <v>7.7961</v>
      </c>
      <c r="AK2734" s="32">
        <v>6.7797000000000001</v>
      </c>
      <c r="AL2734" s="32">
        <v>8.1884999999999994</v>
      </c>
      <c r="AM2734" s="32">
        <v>0.48759999999999998</v>
      </c>
      <c r="AN2734" s="32">
        <v>0.48199999999999998</v>
      </c>
      <c r="AO2734" s="32">
        <v>0.48309999999999997</v>
      </c>
      <c r="AP2734" s="32">
        <v>3.9165999999999999</v>
      </c>
      <c r="AQ2734" s="32">
        <v>6.9999999999999999E-4</v>
      </c>
      <c r="AR2734" s="32">
        <v>3.9163999999999999</v>
      </c>
      <c r="AS2734" s="32">
        <v>5.0000000000000001E-4</v>
      </c>
      <c r="AT2734" s="32">
        <v>32.470700000000001</v>
      </c>
      <c r="AU2734" s="32">
        <v>2.0000000000000001E-4</v>
      </c>
      <c r="AV2734" s="32">
        <v>32.471400000000003</v>
      </c>
      <c r="AW2734" s="32">
        <v>4.0000000000000002E-4</v>
      </c>
      <c r="AX2734" s="32">
        <v>3.9159000000000002</v>
      </c>
      <c r="AY2734" s="32">
        <v>6.94</v>
      </c>
      <c r="AZ2734" s="32">
        <v>3.9157999999999999</v>
      </c>
      <c r="BA2734" s="33">
        <v>11.9</v>
      </c>
      <c r="BB2734" s="33">
        <v>84.1</v>
      </c>
      <c r="BC2734" s="33"/>
      <c r="BD2734" s="32"/>
      <c r="BE2734" s="32"/>
      <c r="BF2734" s="32"/>
      <c r="BG2734" s="32"/>
      <c r="BH2734" s="32">
        <v>3.9159000000000002</v>
      </c>
      <c r="BI2734">
        <v>7</v>
      </c>
      <c r="BJ2734">
        <v>0</v>
      </c>
      <c r="BK2734">
        <v>31</v>
      </c>
      <c r="BL2734">
        <v>31</v>
      </c>
      <c r="BM2734">
        <v>0</v>
      </c>
      <c r="BN2734" t="s">
        <v>5918</v>
      </c>
      <c r="BO2734" t="str">
        <f t="shared" si="43"/>
        <v>\\ent.dfo-mpo.ca\ATLShares\Science\BIODataSvc\ARC\Archive\ctd\2017\CTD_COR2017001_067_01_DN.ODF</v>
      </c>
      <c r="BP2734" t="b">
        <v>1</v>
      </c>
    </row>
    <row r="2735" spans="1:68" x14ac:dyDescent="0.25">
      <c r="A2735" s="30" t="str">
        <f t="shared" si="44"/>
        <v>2017001069</v>
      </c>
      <c r="B2735" t="s">
        <v>3571</v>
      </c>
      <c r="C2735">
        <v>69</v>
      </c>
      <c r="D2735" s="65"/>
      <c r="E2735" t="s">
        <v>95</v>
      </c>
      <c r="F2735">
        <v>1</v>
      </c>
      <c r="G2735">
        <v>2017</v>
      </c>
      <c r="H2735">
        <v>1</v>
      </c>
      <c r="I2735" s="34">
        <v>71.400000000000006</v>
      </c>
      <c r="J2735" s="34">
        <v>78</v>
      </c>
      <c r="K2735" s="32">
        <v>44.398800000000001</v>
      </c>
      <c r="L2735" s="32">
        <v>-63.448700000000002</v>
      </c>
      <c r="M2735" s="31">
        <v>42848.793298611112</v>
      </c>
      <c r="N2735">
        <v>0.99</v>
      </c>
      <c r="O2735" s="33">
        <v>49.59</v>
      </c>
      <c r="P2735" s="32">
        <v>1.7898000000000001</v>
      </c>
      <c r="Q2735" s="32">
        <v>1.1544000000000001</v>
      </c>
      <c r="R2735" s="32">
        <v>2.3738000000000001</v>
      </c>
      <c r="S2735" s="32">
        <v>0.3725</v>
      </c>
      <c r="T2735" s="32">
        <v>1.7906</v>
      </c>
      <c r="U2735" s="32">
        <v>1.155</v>
      </c>
      <c r="V2735" s="32">
        <v>2.3677999999999999</v>
      </c>
      <c r="W2735" s="32">
        <v>0.37180000000000002</v>
      </c>
      <c r="X2735" s="32">
        <v>31.023599999999998</v>
      </c>
      <c r="Y2735" s="32">
        <v>30.761099999999999</v>
      </c>
      <c r="Z2735" s="32">
        <v>31.473299999999998</v>
      </c>
      <c r="AA2735" s="32">
        <v>0.2026</v>
      </c>
      <c r="AB2735" s="32">
        <v>31.021999999999998</v>
      </c>
      <c r="AC2735" s="32">
        <v>30.760100000000001</v>
      </c>
      <c r="AD2735" s="32">
        <v>31.470800000000001</v>
      </c>
      <c r="AE2735" s="32">
        <v>0.20230000000000001</v>
      </c>
      <c r="AF2735" s="32">
        <v>8.9501000000000008</v>
      </c>
      <c r="AG2735" s="32">
        <v>8.4382999999999999</v>
      </c>
      <c r="AH2735" s="32">
        <v>9.2236999999999991</v>
      </c>
      <c r="AI2735" s="32">
        <v>0.18360000000000001</v>
      </c>
      <c r="AJ2735" s="32">
        <v>8.8556000000000008</v>
      </c>
      <c r="AK2735" s="32">
        <v>8.3937000000000008</v>
      </c>
      <c r="AL2735" s="32">
        <v>9.1349</v>
      </c>
      <c r="AM2735" s="32">
        <v>0.17899999999999999</v>
      </c>
      <c r="AN2735" s="32">
        <v>0.63639999999999997</v>
      </c>
      <c r="AO2735" s="32">
        <v>0.63400000000000001</v>
      </c>
      <c r="AP2735" s="32">
        <v>2.3254999999999999</v>
      </c>
      <c r="AQ2735" s="32">
        <v>4.2700000000000002E-2</v>
      </c>
      <c r="AR2735" s="32">
        <v>2.3201000000000001</v>
      </c>
      <c r="AS2735" s="32">
        <v>3.7600000000000001E-2</v>
      </c>
      <c r="AT2735" s="32">
        <v>30.770399999999999</v>
      </c>
      <c r="AU2735" s="32">
        <v>1.8E-3</v>
      </c>
      <c r="AV2735" s="32">
        <v>30.770199999999999</v>
      </c>
      <c r="AW2735" s="32">
        <v>2.2000000000000001E-3</v>
      </c>
      <c r="AX2735" s="32">
        <v>1.1544000000000001</v>
      </c>
      <c r="AY2735" s="32">
        <v>46.62</v>
      </c>
      <c r="AZ2735" s="32">
        <v>1.155</v>
      </c>
      <c r="BA2735" s="33">
        <v>46.62</v>
      </c>
      <c r="BB2735" s="33">
        <v>83.5</v>
      </c>
      <c r="BC2735" s="33"/>
      <c r="BD2735" s="32"/>
      <c r="BE2735" s="32"/>
      <c r="BF2735" s="32"/>
      <c r="BG2735" s="32"/>
      <c r="BH2735" s="32">
        <v>1.1544000000000001</v>
      </c>
      <c r="BI2735">
        <v>47</v>
      </c>
      <c r="BJ2735">
        <v>0</v>
      </c>
      <c r="BK2735">
        <v>72</v>
      </c>
      <c r="BL2735">
        <v>72</v>
      </c>
      <c r="BM2735">
        <v>0</v>
      </c>
      <c r="BN2735" t="s">
        <v>5919</v>
      </c>
      <c r="BO2735" t="str">
        <f t="shared" si="43"/>
        <v>\\ent.dfo-mpo.ca\ATLShares\Science\BIODataSvc\ARC\Archive\ctd\2017\CTD_COR2017001_069_01_DN.ODF</v>
      </c>
      <c r="BP2735" t="b">
        <v>1</v>
      </c>
    </row>
    <row r="2736" spans="1:68" x14ac:dyDescent="0.25">
      <c r="A2736" s="30" t="str">
        <f t="shared" si="44"/>
        <v>2017001072</v>
      </c>
      <c r="B2736" t="s">
        <v>3571</v>
      </c>
      <c r="C2736">
        <v>72</v>
      </c>
      <c r="D2736" s="65"/>
      <c r="E2736" t="s">
        <v>103</v>
      </c>
      <c r="F2736">
        <v>1</v>
      </c>
      <c r="G2736">
        <v>2017</v>
      </c>
      <c r="H2736">
        <v>1</v>
      </c>
      <c r="I2736" s="34">
        <v>149.69999999999999</v>
      </c>
      <c r="J2736" s="34">
        <v>149</v>
      </c>
      <c r="K2736" s="32">
        <v>44.266500000000001</v>
      </c>
      <c r="L2736" s="32">
        <v>-63.316699999999997</v>
      </c>
      <c r="M2736" s="31">
        <v>42848.886944444443</v>
      </c>
      <c r="N2736">
        <v>0.99</v>
      </c>
      <c r="O2736" s="33">
        <v>49.59</v>
      </c>
      <c r="P2736" s="32">
        <v>1.4407000000000001</v>
      </c>
      <c r="Q2736" s="32">
        <v>0.86499999999999999</v>
      </c>
      <c r="R2736" s="32">
        <v>2.2795000000000001</v>
      </c>
      <c r="S2736" s="32">
        <v>0.45100000000000001</v>
      </c>
      <c r="T2736" s="32">
        <v>1.4421999999999999</v>
      </c>
      <c r="U2736" s="32">
        <v>0.86550000000000005</v>
      </c>
      <c r="V2736" s="32">
        <v>2.3104</v>
      </c>
      <c r="W2736" s="32">
        <v>0.45250000000000001</v>
      </c>
      <c r="X2736" s="32">
        <v>31.2332</v>
      </c>
      <c r="Y2736" s="32">
        <v>30.8384</v>
      </c>
      <c r="Z2736" s="32">
        <v>31.720400000000001</v>
      </c>
      <c r="AA2736" s="32">
        <v>0.29909999999999998</v>
      </c>
      <c r="AB2736" s="32">
        <v>31.2316</v>
      </c>
      <c r="AC2736" s="32">
        <v>30.826699999999999</v>
      </c>
      <c r="AD2736" s="32">
        <v>31.7211</v>
      </c>
      <c r="AE2736" s="32">
        <v>0.29949999999999999</v>
      </c>
      <c r="AF2736" s="32">
        <v>8.9135000000000009</v>
      </c>
      <c r="AG2736" s="32">
        <v>8.5038</v>
      </c>
      <c r="AH2736" s="32">
        <v>9.1274999999999995</v>
      </c>
      <c r="AI2736" s="32">
        <v>0.1729</v>
      </c>
      <c r="AJ2736" s="32">
        <v>8.8492999999999995</v>
      </c>
      <c r="AK2736" s="32">
        <v>8.4892000000000003</v>
      </c>
      <c r="AL2736" s="32">
        <v>9.0495000000000001</v>
      </c>
      <c r="AM2736" s="32">
        <v>0.15620000000000001</v>
      </c>
      <c r="AN2736" s="32"/>
      <c r="AO2736" s="32"/>
      <c r="AP2736" s="32"/>
      <c r="AQ2736" s="32"/>
      <c r="AR2736" s="32"/>
      <c r="AS2736" s="32"/>
      <c r="AT2736" s="32"/>
      <c r="AU2736" s="32"/>
      <c r="AV2736" s="32"/>
      <c r="AW2736" s="32"/>
      <c r="AX2736" s="32">
        <v>0.86499999999999999</v>
      </c>
      <c r="AY2736" s="32">
        <v>38.68</v>
      </c>
      <c r="AZ2736" s="32">
        <v>0.86550000000000005</v>
      </c>
      <c r="BA2736" s="33">
        <v>38.68</v>
      </c>
      <c r="BB2736" s="33">
        <v>148.80000000000001</v>
      </c>
      <c r="BC2736" s="33">
        <v>148.74</v>
      </c>
      <c r="BD2736" s="32">
        <v>7.0273000000000003</v>
      </c>
      <c r="BE2736" s="32">
        <v>7.0399000000000003</v>
      </c>
      <c r="BF2736" s="32">
        <v>33.714199999999998</v>
      </c>
      <c r="BG2736" s="32">
        <v>33.721600000000002</v>
      </c>
      <c r="BH2736" s="32">
        <v>0.86499999999999999</v>
      </c>
      <c r="BI2736">
        <v>39</v>
      </c>
      <c r="BJ2736">
        <v>0</v>
      </c>
      <c r="BK2736">
        <v>123</v>
      </c>
      <c r="BL2736">
        <v>123</v>
      </c>
      <c r="BM2736">
        <v>0</v>
      </c>
      <c r="BN2736" t="s">
        <v>5920</v>
      </c>
      <c r="BO2736" t="str">
        <f t="shared" si="43"/>
        <v>\\ent.dfo-mpo.ca\ATLShares\Science\BIODataSvc\ARC\Archive\ctd\2017\CTD_COR2017001_072_01_DN.ODF</v>
      </c>
      <c r="BP2736" t="b">
        <v>1</v>
      </c>
    </row>
    <row r="2737" spans="1:68" x14ac:dyDescent="0.25">
      <c r="A2737" s="30" t="str">
        <f t="shared" si="44"/>
        <v>2017001073</v>
      </c>
      <c r="B2737" t="s">
        <v>3571</v>
      </c>
      <c r="C2737">
        <v>73</v>
      </c>
      <c r="D2737" s="65"/>
      <c r="E2737" t="s">
        <v>103</v>
      </c>
      <c r="F2737">
        <v>1</v>
      </c>
      <c r="G2737">
        <v>2017</v>
      </c>
      <c r="H2737">
        <v>1</v>
      </c>
      <c r="I2737" s="34">
        <v>82.3</v>
      </c>
      <c r="J2737" s="34">
        <v>147</v>
      </c>
      <c r="K2737" s="32">
        <v>44.266500000000001</v>
      </c>
      <c r="L2737" s="32">
        <v>-63.316200000000002</v>
      </c>
      <c r="M2737" s="31">
        <v>42848.950624999998</v>
      </c>
      <c r="N2737">
        <v>0.99</v>
      </c>
      <c r="O2737" s="33">
        <v>49.59</v>
      </c>
      <c r="P2737" s="32">
        <v>1.6206</v>
      </c>
      <c r="Q2737" s="32">
        <v>0.629</v>
      </c>
      <c r="R2737" s="32">
        <v>2.2905000000000002</v>
      </c>
      <c r="S2737" s="32">
        <v>0.58069999999999999</v>
      </c>
      <c r="T2737" s="32">
        <v>1.6242000000000001</v>
      </c>
      <c r="U2737" s="32">
        <v>0.65069999999999995</v>
      </c>
      <c r="V2737" s="32">
        <v>2.2894999999999999</v>
      </c>
      <c r="W2737" s="32">
        <v>0.57909999999999995</v>
      </c>
      <c r="X2737" s="32">
        <v>31.127700000000001</v>
      </c>
      <c r="Y2737" s="32">
        <v>30.763500000000001</v>
      </c>
      <c r="Z2737" s="32">
        <v>31.7376</v>
      </c>
      <c r="AA2737" s="32">
        <v>0.33660000000000001</v>
      </c>
      <c r="AB2737" s="32">
        <v>31.126200000000001</v>
      </c>
      <c r="AC2737" s="32">
        <v>30.7637</v>
      </c>
      <c r="AD2737" s="32">
        <v>31.737300000000001</v>
      </c>
      <c r="AE2737" s="32">
        <v>0.33610000000000001</v>
      </c>
      <c r="AF2737" s="32">
        <v>8.8488000000000007</v>
      </c>
      <c r="AG2737" s="32">
        <v>8.3893000000000004</v>
      </c>
      <c r="AH2737" s="32">
        <v>9.3132000000000001</v>
      </c>
      <c r="AI2737" s="32">
        <v>0.20230000000000001</v>
      </c>
      <c r="AJ2737" s="32">
        <v>8.8516999999999992</v>
      </c>
      <c r="AK2737" s="32">
        <v>8.4238999999999997</v>
      </c>
      <c r="AL2737" s="32">
        <v>9.2895000000000003</v>
      </c>
      <c r="AM2737" s="32">
        <v>0.184</v>
      </c>
      <c r="AN2737" s="32">
        <v>0.8407</v>
      </c>
      <c r="AO2737" s="32">
        <v>0.84</v>
      </c>
      <c r="AP2737" s="32">
        <v>2.2825000000000002</v>
      </c>
      <c r="AQ2737" s="32">
        <v>6.7000000000000002E-3</v>
      </c>
      <c r="AR2737" s="32">
        <v>2.2812999999999999</v>
      </c>
      <c r="AS2737" s="32">
        <v>7.1000000000000004E-3</v>
      </c>
      <c r="AT2737" s="32">
        <v>30.7666</v>
      </c>
      <c r="AU2737" s="32">
        <v>2.8E-3</v>
      </c>
      <c r="AV2737" s="32">
        <v>30.767099999999999</v>
      </c>
      <c r="AW2737" s="32">
        <v>3.0000000000000001E-3</v>
      </c>
      <c r="AX2737" s="32">
        <v>0.629</v>
      </c>
      <c r="AY2737" s="32">
        <v>27.77</v>
      </c>
      <c r="AZ2737" s="32">
        <v>0.65069999999999995</v>
      </c>
      <c r="BA2737" s="33">
        <v>27.77</v>
      </c>
      <c r="BB2737" s="33">
        <v>148.80000000000001</v>
      </c>
      <c r="BC2737" s="33"/>
      <c r="BD2737" s="32"/>
      <c r="BE2737" s="32"/>
      <c r="BF2737" s="32"/>
      <c r="BG2737" s="32"/>
      <c r="BH2737" s="32">
        <v>0.629</v>
      </c>
      <c r="BI2737">
        <v>28</v>
      </c>
      <c r="BJ2737">
        <v>0</v>
      </c>
      <c r="BK2737">
        <v>83</v>
      </c>
      <c r="BL2737">
        <v>83</v>
      </c>
      <c r="BM2737">
        <v>0</v>
      </c>
      <c r="BN2737" t="s">
        <v>5921</v>
      </c>
      <c r="BO2737" t="str">
        <f t="shared" si="43"/>
        <v>\\ent.dfo-mpo.ca\ATLShares\Science\BIODataSvc\ARC\Archive\ctd\2017\CTD_COR2017001_073_01_DN.ODF</v>
      </c>
      <c r="BP2737" t="b">
        <v>1</v>
      </c>
    </row>
    <row r="2738" spans="1:68" x14ac:dyDescent="0.25">
      <c r="A2738" s="30" t="str">
        <f t="shared" si="44"/>
        <v>2017001075</v>
      </c>
      <c r="B2738" t="s">
        <v>3571</v>
      </c>
      <c r="C2738">
        <v>75</v>
      </c>
      <c r="D2738" s="65"/>
      <c r="E2738" t="s">
        <v>112</v>
      </c>
      <c r="F2738">
        <v>1</v>
      </c>
      <c r="G2738">
        <v>2017</v>
      </c>
      <c r="H2738">
        <v>1</v>
      </c>
      <c r="I2738" s="34">
        <v>261.7</v>
      </c>
      <c r="J2738" s="34">
        <v>261.7</v>
      </c>
      <c r="K2738" s="32">
        <v>43.877200000000002</v>
      </c>
      <c r="L2738" s="32">
        <v>-62.8782</v>
      </c>
      <c r="M2738" s="31">
        <v>42849.120509259257</v>
      </c>
      <c r="N2738">
        <v>0.99</v>
      </c>
      <c r="O2738" s="33">
        <v>49.59</v>
      </c>
      <c r="P2738" s="32">
        <v>4.1014999999999997</v>
      </c>
      <c r="Q2738" s="32">
        <v>3.3391999999999999</v>
      </c>
      <c r="R2738" s="32">
        <v>4.4322999999999997</v>
      </c>
      <c r="S2738" s="32">
        <v>0.36470000000000002</v>
      </c>
      <c r="T2738" s="32">
        <v>4.1020000000000003</v>
      </c>
      <c r="U2738" s="32">
        <v>3.3380999999999998</v>
      </c>
      <c r="V2738" s="32">
        <v>4.4314999999999998</v>
      </c>
      <c r="W2738" s="32">
        <v>0.36480000000000001</v>
      </c>
      <c r="X2738" s="32">
        <v>32.550899999999999</v>
      </c>
      <c r="Y2738" s="32">
        <v>32.4679</v>
      </c>
      <c r="Z2738" s="32">
        <v>32.749600000000001</v>
      </c>
      <c r="AA2738" s="32">
        <v>8.0299999999999996E-2</v>
      </c>
      <c r="AB2738" s="32">
        <v>32.550400000000003</v>
      </c>
      <c r="AC2738" s="32">
        <v>32.4681</v>
      </c>
      <c r="AD2738" s="32">
        <v>32.749699999999997</v>
      </c>
      <c r="AE2738" s="32">
        <v>0.08</v>
      </c>
      <c r="AF2738" s="32">
        <v>7.8266999999999998</v>
      </c>
      <c r="AG2738" s="32">
        <v>7.5458999999999996</v>
      </c>
      <c r="AH2738" s="32">
        <v>8.0206</v>
      </c>
      <c r="AI2738" s="32">
        <v>0.1023</v>
      </c>
      <c r="AJ2738" s="32">
        <v>7.8785999999999996</v>
      </c>
      <c r="AK2738" s="32">
        <v>7.6150000000000002</v>
      </c>
      <c r="AL2738" s="32">
        <v>8.0587</v>
      </c>
      <c r="AM2738" s="32">
        <v>9.8900000000000002E-2</v>
      </c>
      <c r="AN2738" s="32">
        <v>0.28320000000000001</v>
      </c>
      <c r="AO2738" s="32">
        <v>0.2838</v>
      </c>
      <c r="AP2738" s="32">
        <v>4.4267000000000003</v>
      </c>
      <c r="AQ2738" s="32">
        <v>1.5E-3</v>
      </c>
      <c r="AR2738" s="32">
        <v>4.4265999999999996</v>
      </c>
      <c r="AS2738" s="32">
        <v>2.5999999999999999E-3</v>
      </c>
      <c r="AT2738" s="32">
        <v>32.468600000000002</v>
      </c>
      <c r="AU2738" s="32">
        <v>1E-4</v>
      </c>
      <c r="AV2738" s="32">
        <v>32.468600000000002</v>
      </c>
      <c r="AW2738" s="32">
        <v>2.9999999999999997E-4</v>
      </c>
      <c r="AX2738" s="32">
        <v>3.3391999999999999</v>
      </c>
      <c r="AY2738" s="32">
        <v>44.63</v>
      </c>
      <c r="AZ2738" s="32">
        <v>3.3380999999999998</v>
      </c>
      <c r="BA2738" s="33">
        <v>44.63</v>
      </c>
      <c r="BB2738" s="33">
        <v>263.60000000000002</v>
      </c>
      <c r="BC2738" s="33">
        <v>261.72000000000003</v>
      </c>
      <c r="BD2738" s="32">
        <v>10.212</v>
      </c>
      <c r="BE2738" s="32">
        <v>10.212</v>
      </c>
      <c r="BF2738" s="32">
        <v>35.1432</v>
      </c>
      <c r="BG2738" s="32">
        <v>35.142699999999998</v>
      </c>
      <c r="BH2738" s="32">
        <v>3.3391999999999999</v>
      </c>
      <c r="BI2738">
        <v>45</v>
      </c>
      <c r="BJ2738">
        <v>35</v>
      </c>
      <c r="BK2738">
        <v>50</v>
      </c>
      <c r="BL2738">
        <v>15</v>
      </c>
      <c r="BM2738">
        <v>0</v>
      </c>
      <c r="BN2738" t="s">
        <v>5922</v>
      </c>
      <c r="BO2738" t="str">
        <f t="shared" si="43"/>
        <v>\\ent.dfo-mpo.ca\ATLShares\Science\BIODataSvc\ARC\Archive\ctd\2017\CTD_COR2017001_075_01_DN.ODF</v>
      </c>
      <c r="BP2738" t="b">
        <v>1</v>
      </c>
    </row>
    <row r="2739" spans="1:68" x14ac:dyDescent="0.25">
      <c r="A2739" s="30" t="str">
        <f t="shared" si="44"/>
        <v>2017001077</v>
      </c>
      <c r="B2739" t="s">
        <v>3571</v>
      </c>
      <c r="C2739">
        <v>77</v>
      </c>
      <c r="D2739" s="65"/>
      <c r="E2739" t="s">
        <v>3358</v>
      </c>
      <c r="F2739">
        <v>0</v>
      </c>
      <c r="G2739">
        <v>2017</v>
      </c>
      <c r="H2739">
        <v>1</v>
      </c>
      <c r="I2739" s="34">
        <v>208.2</v>
      </c>
      <c r="J2739" s="34">
        <v>205</v>
      </c>
      <c r="K2739" s="32">
        <v>43.759700000000002</v>
      </c>
      <c r="L2739" s="32">
        <v>-62.768300000000004</v>
      </c>
      <c r="M2739" s="31">
        <v>42849.232199074075</v>
      </c>
      <c r="N2739">
        <v>0.99</v>
      </c>
      <c r="O2739" s="33">
        <v>49.59</v>
      </c>
      <c r="P2739" s="32">
        <v>3.9411999999999998</v>
      </c>
      <c r="Q2739" s="32">
        <v>3.5289999999999999</v>
      </c>
      <c r="R2739" s="32">
        <v>4.2583000000000002</v>
      </c>
      <c r="S2739" s="32">
        <v>0.2283</v>
      </c>
      <c r="T2739" s="32">
        <v>3.9428000000000001</v>
      </c>
      <c r="U2739" s="32">
        <v>3.5432000000000001</v>
      </c>
      <c r="V2739" s="32">
        <v>4.2478999999999996</v>
      </c>
      <c r="W2739" s="32">
        <v>0.2276</v>
      </c>
      <c r="X2739" s="32">
        <v>32.534999999999997</v>
      </c>
      <c r="Y2739" s="32">
        <v>32.332000000000001</v>
      </c>
      <c r="Z2739" s="32">
        <v>32.717399999999998</v>
      </c>
      <c r="AA2739" s="32">
        <v>0.1123</v>
      </c>
      <c r="AB2739" s="32">
        <v>32.534399999999998</v>
      </c>
      <c r="AC2739" s="32">
        <v>32.331800000000001</v>
      </c>
      <c r="AD2739" s="32">
        <v>32.716799999999999</v>
      </c>
      <c r="AE2739" s="32">
        <v>0.1119</v>
      </c>
      <c r="AF2739" s="32">
        <v>7.7988999999999997</v>
      </c>
      <c r="AG2739" s="32">
        <v>7.4874000000000001</v>
      </c>
      <c r="AH2739" s="32">
        <v>8.0299999999999994</v>
      </c>
      <c r="AI2739" s="32">
        <v>0.20399999999999999</v>
      </c>
      <c r="AJ2739" s="32">
        <v>7.7606000000000002</v>
      </c>
      <c r="AK2739" s="32">
        <v>7.4953000000000003</v>
      </c>
      <c r="AL2739" s="32">
        <v>8.0013000000000005</v>
      </c>
      <c r="AM2739" s="32">
        <v>0.19320000000000001</v>
      </c>
      <c r="AN2739" s="32"/>
      <c r="AO2739" s="32"/>
      <c r="AP2739" s="32"/>
      <c r="AQ2739" s="32"/>
      <c r="AR2739" s="32"/>
      <c r="AS2739" s="32"/>
      <c r="AT2739" s="32"/>
      <c r="AU2739" s="32"/>
      <c r="AV2739" s="32"/>
      <c r="AW2739" s="32"/>
      <c r="AX2739" s="32">
        <v>3.5289999999999999</v>
      </c>
      <c r="AY2739" s="32">
        <v>40.67</v>
      </c>
      <c r="AZ2739" s="32">
        <v>3.5432000000000001</v>
      </c>
      <c r="BA2739" s="33">
        <v>40.67</v>
      </c>
      <c r="BB2739" s="33"/>
      <c r="BC2739" s="33">
        <v>208.21</v>
      </c>
      <c r="BD2739" s="32">
        <v>11.449299999999999</v>
      </c>
      <c r="BE2739" s="32">
        <v>11.4499</v>
      </c>
      <c r="BF2739" s="32">
        <v>35.3626</v>
      </c>
      <c r="BG2739" s="32">
        <v>35.362900000000003</v>
      </c>
      <c r="BH2739" s="32">
        <v>3.5289999999999999</v>
      </c>
      <c r="BI2739">
        <v>41</v>
      </c>
      <c r="BJ2739">
        <v>0</v>
      </c>
      <c r="BK2739">
        <v>55</v>
      </c>
      <c r="BL2739">
        <v>34</v>
      </c>
      <c r="BM2739">
        <v>0</v>
      </c>
      <c r="BN2739" t="s">
        <v>5923</v>
      </c>
      <c r="BO2739" t="str">
        <f t="shared" si="43"/>
        <v>\\ent.dfo-mpo.ca\ATLShares\Science\BIODataSvc\ARC\Archive\ctd\2017\CTD_COR2017001_077_01_DN.ODF</v>
      </c>
      <c r="BP2739" t="b">
        <v>1</v>
      </c>
    </row>
    <row r="2740" spans="1:68" x14ac:dyDescent="0.25">
      <c r="A2740" s="30" t="str">
        <f t="shared" si="44"/>
        <v>2017001079</v>
      </c>
      <c r="B2740" t="s">
        <v>3571</v>
      </c>
      <c r="C2740">
        <v>79</v>
      </c>
      <c r="D2740" s="65"/>
      <c r="E2740" t="s">
        <v>185</v>
      </c>
      <c r="F2740">
        <v>0</v>
      </c>
      <c r="G2740">
        <v>2017</v>
      </c>
      <c r="H2740">
        <v>1</v>
      </c>
      <c r="I2740" s="34">
        <v>959</v>
      </c>
      <c r="J2740" s="34">
        <v>939</v>
      </c>
      <c r="K2740" s="32">
        <v>43.700699999999998</v>
      </c>
      <c r="L2740" s="32">
        <v>-59.009</v>
      </c>
      <c r="M2740" s="31">
        <v>42849.878657407404</v>
      </c>
      <c r="N2740">
        <v>1.98</v>
      </c>
      <c r="O2740" s="33">
        <v>49.59</v>
      </c>
      <c r="P2740" s="32">
        <v>8.7385000000000002</v>
      </c>
      <c r="Q2740" s="32">
        <v>6.8178999999999998</v>
      </c>
      <c r="R2740" s="32">
        <v>10.468</v>
      </c>
      <c r="S2740" s="32">
        <v>1.5264</v>
      </c>
      <c r="T2740" s="32">
        <v>8.7306000000000008</v>
      </c>
      <c r="U2740" s="32">
        <v>6.8174000000000001</v>
      </c>
      <c r="V2740" s="32">
        <v>10.4643</v>
      </c>
      <c r="W2740" s="32">
        <v>1.5226999999999999</v>
      </c>
      <c r="X2740" s="32">
        <v>34.164000000000001</v>
      </c>
      <c r="Y2740" s="32">
        <v>33.466200000000001</v>
      </c>
      <c r="Z2740" s="32">
        <v>34.781100000000002</v>
      </c>
      <c r="AA2740" s="32">
        <v>0.53769999999999996</v>
      </c>
      <c r="AB2740" s="32">
        <v>34.162700000000001</v>
      </c>
      <c r="AC2740" s="32">
        <v>33.466299999999997</v>
      </c>
      <c r="AD2740" s="32">
        <v>34.782400000000003</v>
      </c>
      <c r="AE2740" s="32">
        <v>0.53720000000000001</v>
      </c>
      <c r="AF2740" s="32">
        <v>6.7901999999999996</v>
      </c>
      <c r="AG2740" s="32">
        <v>6.1993</v>
      </c>
      <c r="AH2740" s="32">
        <v>7.2838000000000003</v>
      </c>
      <c r="AI2740" s="32">
        <v>0.39319999999999999</v>
      </c>
      <c r="AJ2740" s="32">
        <v>6.8243999999999998</v>
      </c>
      <c r="AK2740" s="32">
        <v>6.2667000000000002</v>
      </c>
      <c r="AL2740" s="32">
        <v>7.3171999999999997</v>
      </c>
      <c r="AM2740" s="32">
        <v>0.38800000000000001</v>
      </c>
      <c r="AN2740" s="32">
        <v>0.4642</v>
      </c>
      <c r="AO2740" s="32">
        <v>0.46579999999999999</v>
      </c>
      <c r="AP2740" s="32">
        <v>6.819</v>
      </c>
      <c r="AQ2740" s="32">
        <v>8.0000000000000004E-4</v>
      </c>
      <c r="AR2740" s="32">
        <v>6.8186999999999998</v>
      </c>
      <c r="AS2740" s="32">
        <v>8.9999999999999998E-4</v>
      </c>
      <c r="AT2740" s="32">
        <v>33.466900000000003</v>
      </c>
      <c r="AU2740" s="32">
        <v>5.0000000000000001E-4</v>
      </c>
      <c r="AV2740" s="32">
        <v>33.466999999999999</v>
      </c>
      <c r="AW2740" s="32">
        <v>5.0000000000000001E-4</v>
      </c>
      <c r="AX2740" s="32">
        <v>4.2672999999999996</v>
      </c>
      <c r="AY2740" s="32">
        <v>954.07</v>
      </c>
      <c r="AZ2740" s="32">
        <v>4.2679</v>
      </c>
      <c r="BA2740" s="33">
        <v>954.07</v>
      </c>
      <c r="BB2740" s="33">
        <v>900</v>
      </c>
      <c r="BC2740" s="33">
        <v>959.01</v>
      </c>
      <c r="BD2740" s="32">
        <v>4.2732999999999999</v>
      </c>
      <c r="BE2740" s="32">
        <v>4.2736000000000001</v>
      </c>
      <c r="BF2740" s="32">
        <v>34.956699999999998</v>
      </c>
      <c r="BG2740" s="32">
        <v>34.956600000000002</v>
      </c>
      <c r="BH2740" s="32"/>
      <c r="BM2740">
        <v>-1</v>
      </c>
      <c r="BN2740" t="s">
        <v>5924</v>
      </c>
      <c r="BO2740" t="str">
        <f t="shared" si="43"/>
        <v>\\ent.dfo-mpo.ca\ATLShares\Science\BIODataSvc\ARC\Archive\ctd\2017\CTD_COR2017001_079_01_DN.ODF</v>
      </c>
      <c r="BP2740" t="b">
        <v>1</v>
      </c>
    </row>
    <row r="2741" spans="1:68" x14ac:dyDescent="0.25">
      <c r="A2741" s="30" t="str">
        <f t="shared" si="44"/>
        <v>2017001080</v>
      </c>
      <c r="B2741" t="s">
        <v>3571</v>
      </c>
      <c r="C2741">
        <v>80</v>
      </c>
      <c r="D2741" s="65"/>
      <c r="E2741" t="s">
        <v>185</v>
      </c>
      <c r="F2741">
        <v>0</v>
      </c>
      <c r="G2741">
        <v>2017</v>
      </c>
      <c r="H2741">
        <v>1</v>
      </c>
      <c r="I2741" s="34">
        <v>50.6</v>
      </c>
      <c r="J2741" s="34">
        <v>948</v>
      </c>
      <c r="K2741" s="32">
        <v>43.704799999999999</v>
      </c>
      <c r="L2741" s="32">
        <v>-59.001300000000001</v>
      </c>
      <c r="M2741" s="31">
        <v>42849.976689814815</v>
      </c>
      <c r="N2741">
        <v>1.98</v>
      </c>
      <c r="O2741" s="33">
        <v>49.59</v>
      </c>
      <c r="P2741" s="32">
        <v>8.5937000000000001</v>
      </c>
      <c r="Q2741" s="32">
        <v>7.0528000000000004</v>
      </c>
      <c r="R2741" s="32">
        <v>9.8971</v>
      </c>
      <c r="S2741" s="32">
        <v>1.0511999999999999</v>
      </c>
      <c r="T2741" s="32">
        <v>8.5922999999999998</v>
      </c>
      <c r="U2741" s="32">
        <v>7.0488999999999997</v>
      </c>
      <c r="V2741" s="32">
        <v>9.9</v>
      </c>
      <c r="W2741" s="32">
        <v>1.0515000000000001</v>
      </c>
      <c r="X2741" s="32">
        <v>34.1387</v>
      </c>
      <c r="Y2741" s="32">
        <v>33.561199999999999</v>
      </c>
      <c r="Z2741" s="32">
        <v>34.5944</v>
      </c>
      <c r="AA2741" s="32">
        <v>0.39369999999999999</v>
      </c>
      <c r="AB2741" s="32">
        <v>34.139699999999998</v>
      </c>
      <c r="AC2741" s="32">
        <v>33.561100000000003</v>
      </c>
      <c r="AD2741" s="32">
        <v>34.596800000000002</v>
      </c>
      <c r="AE2741" s="32">
        <v>0.39419999999999999</v>
      </c>
      <c r="AF2741" s="32">
        <v>6.7973999999999997</v>
      </c>
      <c r="AG2741" s="32">
        <v>6.4009</v>
      </c>
      <c r="AH2741" s="32">
        <v>7.2332999999999998</v>
      </c>
      <c r="AI2741" s="32">
        <v>0.28870000000000001</v>
      </c>
      <c r="AJ2741" s="32">
        <v>6.8693</v>
      </c>
      <c r="AK2741" s="32">
        <v>6.4627999999999997</v>
      </c>
      <c r="AL2741" s="32">
        <v>7.2986000000000004</v>
      </c>
      <c r="AM2741" s="32">
        <v>0.29399999999999998</v>
      </c>
      <c r="AN2741" s="32">
        <v>0.37230000000000002</v>
      </c>
      <c r="AO2741" s="32">
        <v>0.37369999999999998</v>
      </c>
      <c r="AP2741" s="32">
        <v>7.0636999999999999</v>
      </c>
      <c r="AQ2741" s="32">
        <v>1.2E-2</v>
      </c>
      <c r="AR2741" s="32">
        <v>7.0614999999999997</v>
      </c>
      <c r="AS2741" s="32">
        <v>1.1900000000000001E-2</v>
      </c>
      <c r="AT2741" s="32">
        <v>33.564500000000002</v>
      </c>
      <c r="AU2741" s="32">
        <v>3.3E-3</v>
      </c>
      <c r="AV2741" s="32">
        <v>33.564399999999999</v>
      </c>
      <c r="AW2741" s="32">
        <v>3.0000000000000001E-3</v>
      </c>
      <c r="AX2741" s="32">
        <v>7.0528000000000004</v>
      </c>
      <c r="AY2741" s="32">
        <v>1.98</v>
      </c>
      <c r="AZ2741" s="32">
        <v>7.0488999999999997</v>
      </c>
      <c r="BA2741" s="33">
        <v>1.98</v>
      </c>
      <c r="BB2741" s="33">
        <v>900</v>
      </c>
      <c r="BC2741" s="33"/>
      <c r="BD2741" s="32"/>
      <c r="BE2741" s="32"/>
      <c r="BF2741" s="32"/>
      <c r="BG2741" s="32"/>
      <c r="BH2741" s="32"/>
      <c r="BM2741">
        <v>-1</v>
      </c>
      <c r="BN2741" t="s">
        <v>5925</v>
      </c>
      <c r="BO2741" t="str">
        <f t="shared" si="43"/>
        <v>\\ent.dfo-mpo.ca\ATLShares\Science\BIODataSvc\ARC\Archive\ctd\2017\CTD_COR2017001_080_01_DN.ODF</v>
      </c>
      <c r="BP2741" t="b">
        <v>1</v>
      </c>
    </row>
    <row r="2742" spans="1:68" x14ac:dyDescent="0.25">
      <c r="A2742" s="30" t="str">
        <f t="shared" si="44"/>
        <v>2017001082</v>
      </c>
      <c r="B2742" t="s">
        <v>3571</v>
      </c>
      <c r="C2742">
        <v>82</v>
      </c>
      <c r="D2742" s="65"/>
      <c r="E2742" t="s">
        <v>124</v>
      </c>
      <c r="F2742">
        <v>0</v>
      </c>
      <c r="G2742">
        <v>2017</v>
      </c>
      <c r="H2742">
        <v>1</v>
      </c>
      <c r="I2742" s="34">
        <v>809.8</v>
      </c>
      <c r="J2742" s="34">
        <v>1174</v>
      </c>
      <c r="K2742" s="32">
        <v>44.0032</v>
      </c>
      <c r="L2742" s="32">
        <v>-59.002699999999997</v>
      </c>
      <c r="M2742" s="31">
        <v>42850.257384259261</v>
      </c>
      <c r="N2742">
        <v>1.98</v>
      </c>
      <c r="O2742" s="33">
        <v>49.59</v>
      </c>
      <c r="P2742" s="32">
        <v>3.2359</v>
      </c>
      <c r="Q2742" s="32">
        <v>2.3016000000000001</v>
      </c>
      <c r="R2742" s="32">
        <v>4.8212999999999999</v>
      </c>
      <c r="S2742" s="32">
        <v>0.62390000000000001</v>
      </c>
      <c r="T2742" s="32">
        <v>3.2425000000000002</v>
      </c>
      <c r="U2742" s="32">
        <v>2.3435000000000001</v>
      </c>
      <c r="V2742" s="32">
        <v>4.8220000000000001</v>
      </c>
      <c r="W2742" s="32">
        <v>0.6169</v>
      </c>
      <c r="X2742" s="32">
        <v>32.648800000000001</v>
      </c>
      <c r="Y2742" s="32">
        <v>32.177500000000002</v>
      </c>
      <c r="Z2742" s="32">
        <v>33.181100000000001</v>
      </c>
      <c r="AA2742" s="32">
        <v>0.26400000000000001</v>
      </c>
      <c r="AB2742" s="32">
        <v>32.652799999999999</v>
      </c>
      <c r="AC2742" s="32">
        <v>32.190199999999997</v>
      </c>
      <c r="AD2742" s="32">
        <v>33.182000000000002</v>
      </c>
      <c r="AE2742" s="32">
        <v>0.26079999999999998</v>
      </c>
      <c r="AF2742" s="32">
        <v>8.2949999999999999</v>
      </c>
      <c r="AG2742" s="32">
        <v>7.6645000000000003</v>
      </c>
      <c r="AH2742" s="32">
        <v>8.9733999999999998</v>
      </c>
      <c r="AI2742" s="32">
        <v>0.43719999999999998</v>
      </c>
      <c r="AJ2742" s="32">
        <v>8.3516999999999992</v>
      </c>
      <c r="AK2742" s="32">
        <v>7.7563000000000004</v>
      </c>
      <c r="AL2742" s="32">
        <v>8.9883000000000006</v>
      </c>
      <c r="AM2742" s="32">
        <v>0.41860000000000003</v>
      </c>
      <c r="AN2742" s="32">
        <v>0.51590000000000003</v>
      </c>
      <c r="AO2742" s="32">
        <v>0.50890000000000002</v>
      </c>
      <c r="AP2742" s="32">
        <v>2.4163999999999999</v>
      </c>
      <c r="AQ2742" s="32">
        <v>0.12690000000000001</v>
      </c>
      <c r="AR2742" s="32">
        <v>2.4582999999999999</v>
      </c>
      <c r="AS2742" s="32">
        <v>0.12640000000000001</v>
      </c>
      <c r="AT2742" s="32">
        <v>32.214399999999998</v>
      </c>
      <c r="AU2742" s="32">
        <v>3.9800000000000002E-2</v>
      </c>
      <c r="AV2742" s="32">
        <v>32.227800000000002</v>
      </c>
      <c r="AW2742" s="32">
        <v>4.0399999999999998E-2</v>
      </c>
      <c r="AX2742" s="32">
        <v>2.3016000000000001</v>
      </c>
      <c r="AY2742" s="32">
        <v>2.98</v>
      </c>
      <c r="AZ2742" s="32">
        <v>2.3435000000000001</v>
      </c>
      <c r="BA2742" s="33">
        <v>2.98</v>
      </c>
      <c r="BB2742" s="33">
        <v>500</v>
      </c>
      <c r="BC2742" s="33"/>
      <c r="BD2742" s="32"/>
      <c r="BE2742" s="32"/>
      <c r="BF2742" s="32"/>
      <c r="BG2742" s="32"/>
      <c r="BH2742" s="32">
        <v>2.3016000000000001</v>
      </c>
      <c r="BI2742">
        <v>3</v>
      </c>
      <c r="BJ2742">
        <v>0</v>
      </c>
      <c r="BK2742">
        <v>44</v>
      </c>
      <c r="BL2742">
        <v>44</v>
      </c>
      <c r="BM2742">
        <v>0</v>
      </c>
      <c r="BN2742" t="s">
        <v>5926</v>
      </c>
      <c r="BO2742" t="str">
        <f t="shared" si="43"/>
        <v>\\ent.dfo-mpo.ca\ATLShares\Science\BIODataSvc\ARC\Archive\ctd\2017\CTD_COR2017001_082_01_DN.ODF</v>
      </c>
      <c r="BP2742" t="b">
        <v>1</v>
      </c>
    </row>
    <row r="2743" spans="1:68" x14ac:dyDescent="0.25">
      <c r="A2743" s="30" t="str">
        <f t="shared" si="44"/>
        <v>2017001084</v>
      </c>
      <c r="B2743" t="s">
        <v>3571</v>
      </c>
      <c r="C2743">
        <v>84</v>
      </c>
      <c r="D2743" s="65"/>
      <c r="E2743" t="s">
        <v>124</v>
      </c>
      <c r="F2743">
        <v>0</v>
      </c>
      <c r="G2743">
        <v>2017</v>
      </c>
      <c r="H2743">
        <v>1</v>
      </c>
      <c r="I2743" s="34">
        <v>460.7</v>
      </c>
      <c r="J2743" s="34">
        <v>418.7</v>
      </c>
      <c r="K2743" s="32">
        <v>44.0017</v>
      </c>
      <c r="L2743" s="32">
        <v>-59.016300000000001</v>
      </c>
      <c r="M2743" s="31">
        <v>42850.339942129627</v>
      </c>
      <c r="N2743">
        <v>0.99</v>
      </c>
      <c r="O2743" s="33">
        <v>49.59</v>
      </c>
      <c r="P2743" s="32">
        <v>3.3138999999999998</v>
      </c>
      <c r="Q2743" s="32">
        <v>2.6869000000000001</v>
      </c>
      <c r="R2743" s="32">
        <v>4.6269</v>
      </c>
      <c r="S2743" s="32">
        <v>0.65239999999999998</v>
      </c>
      <c r="T2743" s="32">
        <v>3.3113000000000001</v>
      </c>
      <c r="U2743" s="32">
        <v>2.6903999999999999</v>
      </c>
      <c r="V2743" s="32">
        <v>4.5948000000000002</v>
      </c>
      <c r="W2743" s="32">
        <v>0.64949999999999997</v>
      </c>
      <c r="X2743" s="32">
        <v>32.7151</v>
      </c>
      <c r="Y2743" s="32">
        <v>32.373600000000003</v>
      </c>
      <c r="Z2743" s="32">
        <v>33.154400000000003</v>
      </c>
      <c r="AA2743" s="32">
        <v>0.2626</v>
      </c>
      <c r="AB2743" s="32">
        <v>32.7151</v>
      </c>
      <c r="AC2743" s="32">
        <v>32.3767</v>
      </c>
      <c r="AD2743" s="32">
        <v>33.145699999999998</v>
      </c>
      <c r="AE2743" s="32">
        <v>0.2621</v>
      </c>
      <c r="AF2743" s="32">
        <v>8.1127000000000002</v>
      </c>
      <c r="AG2743" s="32">
        <v>7.4771000000000001</v>
      </c>
      <c r="AH2743" s="32">
        <v>8.8013999999999992</v>
      </c>
      <c r="AI2743" s="32">
        <v>0.49880000000000002</v>
      </c>
      <c r="AJ2743" s="32">
        <v>8.1915999999999993</v>
      </c>
      <c r="AK2743" s="32">
        <v>7.5735999999999999</v>
      </c>
      <c r="AL2743" s="32">
        <v>8.8513999999999999</v>
      </c>
      <c r="AM2743" s="32">
        <v>0.48170000000000002</v>
      </c>
      <c r="AN2743" s="32">
        <v>0.43509999999999999</v>
      </c>
      <c r="AO2743" s="32">
        <v>0.4269</v>
      </c>
      <c r="AP2743" s="32">
        <v>2.7225999999999999</v>
      </c>
      <c r="AQ2743" s="32">
        <v>2.5899999999999999E-2</v>
      </c>
      <c r="AR2743" s="32">
        <v>2.7248999999999999</v>
      </c>
      <c r="AS2743" s="32">
        <v>2.1499999999999998E-2</v>
      </c>
      <c r="AT2743" s="32">
        <v>32.398400000000002</v>
      </c>
      <c r="AU2743" s="32">
        <v>1.6E-2</v>
      </c>
      <c r="AV2743" s="32">
        <v>32.399900000000002</v>
      </c>
      <c r="AW2743" s="32">
        <v>1.2999999999999999E-2</v>
      </c>
      <c r="AX2743" s="32">
        <v>2.6869000000000001</v>
      </c>
      <c r="AY2743" s="32">
        <v>5.95</v>
      </c>
      <c r="AZ2743" s="32">
        <v>2.6903999999999999</v>
      </c>
      <c r="BA2743" s="33">
        <v>5.95</v>
      </c>
      <c r="BB2743" s="33">
        <v>500</v>
      </c>
      <c r="BC2743" s="33"/>
      <c r="BD2743" s="32"/>
      <c r="BE2743" s="32"/>
      <c r="BF2743" s="32"/>
      <c r="BG2743" s="32"/>
      <c r="BH2743" s="32">
        <v>2.6869000000000001</v>
      </c>
      <c r="BI2743">
        <v>6</v>
      </c>
      <c r="BJ2743">
        <v>0</v>
      </c>
      <c r="BK2743">
        <v>38</v>
      </c>
      <c r="BL2743">
        <v>38</v>
      </c>
      <c r="BM2743">
        <v>0</v>
      </c>
      <c r="BN2743" t="s">
        <v>5927</v>
      </c>
      <c r="BO2743" t="str">
        <f t="shared" si="43"/>
        <v>\\ent.dfo-mpo.ca\ATLShares\Science\BIODataSvc\ARC\Archive\ctd\2017\CTD_COR2017001_084_01_DN.ODF</v>
      </c>
      <c r="BP2743" t="b">
        <v>1</v>
      </c>
    </row>
    <row r="2744" spans="1:68" x14ac:dyDescent="0.25">
      <c r="A2744" s="30" t="str">
        <f t="shared" si="44"/>
        <v>2017001086</v>
      </c>
      <c r="B2744" t="s">
        <v>3571</v>
      </c>
      <c r="C2744">
        <v>86</v>
      </c>
      <c r="D2744" s="65"/>
      <c r="E2744" t="s">
        <v>123</v>
      </c>
      <c r="F2744">
        <v>0</v>
      </c>
      <c r="G2744">
        <v>2017</v>
      </c>
      <c r="H2744">
        <v>1</v>
      </c>
      <c r="I2744" s="34">
        <v>2070.8000000000002</v>
      </c>
      <c r="J2744" s="34">
        <v>2104</v>
      </c>
      <c r="K2744" s="32">
        <v>43.787700000000001</v>
      </c>
      <c r="L2744" s="32">
        <v>-58.897300000000001</v>
      </c>
      <c r="M2744" s="31">
        <v>42850.482002314813</v>
      </c>
      <c r="N2744">
        <v>1.98</v>
      </c>
      <c r="O2744" s="33">
        <v>49.59</v>
      </c>
      <c r="P2744" s="32">
        <v>8.1021999999999998</v>
      </c>
      <c r="Q2744" s="32">
        <v>7.3277999999999999</v>
      </c>
      <c r="R2744" s="32">
        <v>9.6952999999999996</v>
      </c>
      <c r="S2744" s="32">
        <v>0.875</v>
      </c>
      <c r="T2744" s="32">
        <v>8.0998999999999999</v>
      </c>
      <c r="U2744" s="32">
        <v>7.3274999999999997</v>
      </c>
      <c r="V2744" s="32">
        <v>9.6874000000000002</v>
      </c>
      <c r="W2744" s="32">
        <v>0.87329999999999997</v>
      </c>
      <c r="X2744" s="32">
        <v>34.050899999999999</v>
      </c>
      <c r="Y2744" s="32">
        <v>33.720300000000002</v>
      </c>
      <c r="Z2744" s="32">
        <v>34.724299999999999</v>
      </c>
      <c r="AA2744" s="32">
        <v>0.36770000000000003</v>
      </c>
      <c r="AB2744" s="32">
        <v>34.052300000000002</v>
      </c>
      <c r="AC2744" s="32">
        <v>33.721499999999999</v>
      </c>
      <c r="AD2744" s="32">
        <v>34.725999999999999</v>
      </c>
      <c r="AE2744" s="32">
        <v>0.36799999999999999</v>
      </c>
      <c r="AF2744" s="32">
        <v>6.5986000000000002</v>
      </c>
      <c r="AG2744" s="32">
        <v>5.5265000000000004</v>
      </c>
      <c r="AH2744" s="32">
        <v>7.0974000000000004</v>
      </c>
      <c r="AI2744" s="32">
        <v>0.55110000000000003</v>
      </c>
      <c r="AJ2744" s="32">
        <v>6.6896000000000004</v>
      </c>
      <c r="AK2744" s="32">
        <v>5.6661999999999999</v>
      </c>
      <c r="AL2744" s="32">
        <v>7.1689999999999996</v>
      </c>
      <c r="AM2744" s="32">
        <v>0.5383</v>
      </c>
      <c r="AN2744" s="32">
        <v>0.4229</v>
      </c>
      <c r="AO2744" s="32">
        <v>0.42449999999999999</v>
      </c>
      <c r="AP2744" s="32">
        <v>7.33</v>
      </c>
      <c r="AQ2744" s="32">
        <v>6.9999999999999999E-4</v>
      </c>
      <c r="AR2744" s="32">
        <v>7.3296999999999999</v>
      </c>
      <c r="AS2744" s="32">
        <v>6.9999999999999999E-4</v>
      </c>
      <c r="AT2744" s="32">
        <v>33.720599999999997</v>
      </c>
      <c r="AU2744" s="32">
        <v>0</v>
      </c>
      <c r="AV2744" s="32">
        <v>33.721899999999998</v>
      </c>
      <c r="AW2744" s="32">
        <v>1E-4</v>
      </c>
      <c r="AX2744" s="32">
        <v>3.0909</v>
      </c>
      <c r="AY2744" s="32">
        <v>2062.9699999999998</v>
      </c>
      <c r="AZ2744" s="32">
        <v>3.0901000000000001</v>
      </c>
      <c r="BA2744" s="33">
        <v>2062.9699999999998</v>
      </c>
      <c r="BB2744" s="33">
        <v>2200</v>
      </c>
      <c r="BC2744" s="33">
        <v>999.48</v>
      </c>
      <c r="BD2744" s="32">
        <v>4.1909000000000001</v>
      </c>
      <c r="BE2744" s="32">
        <v>4.1905000000000001</v>
      </c>
      <c r="BF2744" s="32">
        <v>34.951500000000003</v>
      </c>
      <c r="BG2744" s="32">
        <v>34.951500000000003</v>
      </c>
      <c r="BH2744" s="32"/>
      <c r="BM2744">
        <v>-1</v>
      </c>
      <c r="BN2744" t="s">
        <v>5928</v>
      </c>
      <c r="BO2744" t="str">
        <f t="shared" si="43"/>
        <v>\\ent.dfo-mpo.ca\ATLShares\Science\BIODataSvc\ARC\Archive\ctd\2017\CTD_COR2017001_086_01_DN.ODF</v>
      </c>
      <c r="BP2744" t="b">
        <v>1</v>
      </c>
    </row>
    <row r="2745" spans="1:68" x14ac:dyDescent="0.25">
      <c r="A2745" s="30" t="str">
        <f t="shared" si="44"/>
        <v>2017001087</v>
      </c>
      <c r="B2745" t="s">
        <v>3571</v>
      </c>
      <c r="C2745">
        <v>87</v>
      </c>
      <c r="D2745" s="65"/>
      <c r="E2745" t="s">
        <v>123</v>
      </c>
      <c r="F2745">
        <v>0</v>
      </c>
      <c r="G2745">
        <v>2017</v>
      </c>
      <c r="H2745">
        <v>1</v>
      </c>
      <c r="I2745" s="34">
        <v>49.6</v>
      </c>
      <c r="J2745" s="34">
        <v>2070</v>
      </c>
      <c r="K2745" s="32">
        <v>43.786999999999999</v>
      </c>
      <c r="L2745" s="32">
        <v>-58.899299999999997</v>
      </c>
      <c r="M2745" s="31">
        <v>42850.567858796298</v>
      </c>
      <c r="N2745">
        <v>1.98</v>
      </c>
      <c r="O2745" s="33">
        <v>49.59</v>
      </c>
      <c r="P2745" s="32">
        <v>8.1914999999999996</v>
      </c>
      <c r="Q2745" s="32">
        <v>7.3346</v>
      </c>
      <c r="R2745" s="32">
        <v>9.7362000000000002</v>
      </c>
      <c r="S2745" s="32">
        <v>0.88980000000000004</v>
      </c>
      <c r="T2745" s="32">
        <v>8.1893999999999991</v>
      </c>
      <c r="U2745" s="32">
        <v>7.3342999999999998</v>
      </c>
      <c r="V2745" s="32">
        <v>9.7172999999999998</v>
      </c>
      <c r="W2745" s="32">
        <v>0.89</v>
      </c>
      <c r="X2745" s="32">
        <v>34.090299999999999</v>
      </c>
      <c r="Y2745" s="32">
        <v>33.734499999999997</v>
      </c>
      <c r="Z2745" s="32">
        <v>34.732100000000003</v>
      </c>
      <c r="AA2745" s="32">
        <v>0.37390000000000001</v>
      </c>
      <c r="AB2745" s="32">
        <v>34.0901</v>
      </c>
      <c r="AC2745" s="32">
        <v>33.735199999999999</v>
      </c>
      <c r="AD2745" s="32">
        <v>34.725999999999999</v>
      </c>
      <c r="AE2745" s="32">
        <v>0.37409999999999999</v>
      </c>
      <c r="AF2745" s="32">
        <v>6.4537000000000004</v>
      </c>
      <c r="AG2745" s="32">
        <v>5.3182</v>
      </c>
      <c r="AH2745" s="32">
        <v>7.0987</v>
      </c>
      <c r="AI2745" s="32">
        <v>0.71560000000000001</v>
      </c>
      <c r="AJ2745" s="32">
        <v>6.5400999999999998</v>
      </c>
      <c r="AK2745" s="32">
        <v>5.4360999999999997</v>
      </c>
      <c r="AL2745" s="32">
        <v>7.1624999999999996</v>
      </c>
      <c r="AM2745" s="32">
        <v>0.69950000000000001</v>
      </c>
      <c r="AN2745" s="32">
        <v>0.41199999999999998</v>
      </c>
      <c r="AO2745" s="32">
        <v>0.40949999999999998</v>
      </c>
      <c r="AP2745" s="32">
        <v>7.335</v>
      </c>
      <c r="AQ2745" s="32">
        <v>2.9999999999999997E-4</v>
      </c>
      <c r="AR2745" s="32">
        <v>7.3346</v>
      </c>
      <c r="AS2745" s="32">
        <v>2.9999999999999997E-4</v>
      </c>
      <c r="AT2745" s="32">
        <v>33.735300000000002</v>
      </c>
      <c r="AU2745" s="32">
        <v>6.9999999999999999E-4</v>
      </c>
      <c r="AV2745" s="32">
        <v>33.7361</v>
      </c>
      <c r="AW2745" s="32">
        <v>5.0000000000000001E-4</v>
      </c>
      <c r="AX2745" s="32">
        <v>7.3346</v>
      </c>
      <c r="AY2745" s="32">
        <v>1.98</v>
      </c>
      <c r="AZ2745" s="32">
        <v>7.3342999999999998</v>
      </c>
      <c r="BA2745" s="33">
        <v>1.98</v>
      </c>
      <c r="BB2745" s="33">
        <v>2200</v>
      </c>
      <c r="BC2745" s="33"/>
      <c r="BD2745" s="32"/>
      <c r="BE2745" s="32"/>
      <c r="BF2745" s="32"/>
      <c r="BG2745" s="32"/>
      <c r="BH2745" s="32"/>
      <c r="BM2745">
        <v>-1</v>
      </c>
      <c r="BN2745" t="s">
        <v>5929</v>
      </c>
      <c r="BO2745" t="str">
        <f t="shared" si="43"/>
        <v>\\ent.dfo-mpo.ca\ATLShares\Science\BIODataSvc\ARC\Archive\ctd\2017\CTD_COR2017001_087_01_DN.ODF</v>
      </c>
      <c r="BP2745" t="b">
        <v>1</v>
      </c>
    </row>
    <row r="2746" spans="1:68" x14ac:dyDescent="0.25">
      <c r="A2746" s="30" t="str">
        <f t="shared" si="44"/>
        <v>2017001089</v>
      </c>
      <c r="B2746" t="s">
        <v>3571</v>
      </c>
      <c r="C2746">
        <v>89</v>
      </c>
      <c r="D2746" s="65"/>
      <c r="E2746" t="s">
        <v>186</v>
      </c>
      <c r="F2746">
        <v>0</v>
      </c>
      <c r="G2746">
        <v>2017</v>
      </c>
      <c r="H2746">
        <v>1</v>
      </c>
      <c r="I2746" s="34">
        <v>1319.1</v>
      </c>
      <c r="J2746" s="34">
        <v>1274</v>
      </c>
      <c r="K2746" s="32">
        <v>43.856499999999997</v>
      </c>
      <c r="L2746" s="32">
        <v>-58.725499999999997</v>
      </c>
      <c r="M2746" s="31">
        <v>42850.674756944441</v>
      </c>
      <c r="N2746">
        <v>1.98</v>
      </c>
      <c r="O2746" s="33">
        <v>49.59</v>
      </c>
      <c r="P2746" s="32">
        <v>8.8486999999999991</v>
      </c>
      <c r="Q2746" s="32">
        <v>7.3936000000000002</v>
      </c>
      <c r="R2746" s="32">
        <v>11.0777</v>
      </c>
      <c r="S2746" s="32">
        <v>1.1202000000000001</v>
      </c>
      <c r="T2746" s="32">
        <v>8.8478999999999992</v>
      </c>
      <c r="U2746" s="32">
        <v>7.3945999999999996</v>
      </c>
      <c r="V2746" s="32">
        <v>11.0853</v>
      </c>
      <c r="W2746" s="32">
        <v>1.1217999999999999</v>
      </c>
      <c r="X2746" s="32">
        <v>34.251800000000003</v>
      </c>
      <c r="Y2746" s="32">
        <v>33.685000000000002</v>
      </c>
      <c r="Z2746" s="32">
        <v>34.933100000000003</v>
      </c>
      <c r="AA2746" s="32">
        <v>0.38240000000000002</v>
      </c>
      <c r="AB2746" s="32">
        <v>34.252899999999997</v>
      </c>
      <c r="AC2746" s="32">
        <v>33.685499999999998</v>
      </c>
      <c r="AD2746" s="32">
        <v>34.962800000000001</v>
      </c>
      <c r="AE2746" s="32">
        <v>0.38390000000000002</v>
      </c>
      <c r="AF2746" s="32">
        <v>6.5922000000000001</v>
      </c>
      <c r="AG2746" s="32">
        <v>6.0774999999999997</v>
      </c>
      <c r="AH2746" s="32">
        <v>7.1601999999999997</v>
      </c>
      <c r="AI2746" s="32">
        <v>0.33189999999999997</v>
      </c>
      <c r="AJ2746" s="32">
        <v>6.6646000000000001</v>
      </c>
      <c r="AK2746" s="32">
        <v>6.1616999999999997</v>
      </c>
      <c r="AL2746" s="32">
        <v>7.2073</v>
      </c>
      <c r="AM2746" s="32">
        <v>0.3145</v>
      </c>
      <c r="AN2746" s="32">
        <v>0.38129999999999997</v>
      </c>
      <c r="AO2746" s="32">
        <v>0.4027</v>
      </c>
      <c r="AP2746" s="32">
        <v>7.4</v>
      </c>
      <c r="AQ2746" s="32">
        <v>2.5999999999999999E-3</v>
      </c>
      <c r="AR2746" s="32">
        <v>7.3993000000000002</v>
      </c>
      <c r="AS2746" s="32">
        <v>3.0000000000000001E-3</v>
      </c>
      <c r="AT2746" s="32">
        <v>33.685699999999997</v>
      </c>
      <c r="AU2746" s="32">
        <v>5.0000000000000001E-4</v>
      </c>
      <c r="AV2746" s="32">
        <v>33.685899999999997</v>
      </c>
      <c r="AW2746" s="32">
        <v>2.9999999999999997E-4</v>
      </c>
      <c r="AX2746" s="32">
        <v>3.8997000000000002</v>
      </c>
      <c r="AY2746" s="32">
        <v>1318.1</v>
      </c>
      <c r="AZ2746" s="32">
        <v>3.8993000000000002</v>
      </c>
      <c r="BA2746" s="33">
        <v>1318.1</v>
      </c>
      <c r="BB2746" s="33">
        <v>1200</v>
      </c>
      <c r="BC2746" s="33">
        <v>999.48</v>
      </c>
      <c r="BD2746" s="32">
        <v>4.1131000000000002</v>
      </c>
      <c r="BE2746" s="32">
        <v>4.1132</v>
      </c>
      <c r="BF2746" s="32">
        <v>34.950299999999999</v>
      </c>
      <c r="BG2746" s="32">
        <v>34.950000000000003</v>
      </c>
      <c r="BH2746" s="32"/>
      <c r="BM2746">
        <v>-1</v>
      </c>
      <c r="BN2746" t="s">
        <v>5930</v>
      </c>
      <c r="BO2746" t="str">
        <f t="shared" si="43"/>
        <v>\\ent.dfo-mpo.ca\ATLShares\Science\BIODataSvc\ARC\Archive\ctd\2017\CTD_COR2017001_089_01_DN.ODF</v>
      </c>
      <c r="BP2746" t="b">
        <v>1</v>
      </c>
    </row>
    <row r="2747" spans="1:68" x14ac:dyDescent="0.25">
      <c r="A2747" s="30" t="str">
        <f t="shared" si="44"/>
        <v>2017001090</v>
      </c>
      <c r="B2747" t="s">
        <v>3571</v>
      </c>
      <c r="C2747">
        <v>90</v>
      </c>
      <c r="D2747" s="65"/>
      <c r="E2747" t="s">
        <v>186</v>
      </c>
      <c r="F2747">
        <v>0</v>
      </c>
      <c r="G2747">
        <v>2017</v>
      </c>
      <c r="H2747">
        <v>1</v>
      </c>
      <c r="I2747" s="34">
        <v>51.6</v>
      </c>
      <c r="J2747" s="34">
        <v>1300</v>
      </c>
      <c r="K2747" s="32">
        <v>43.855699999999999</v>
      </c>
      <c r="L2747" s="32">
        <v>-58.724699999999999</v>
      </c>
      <c r="M2747" s="31">
        <v>42850.730231481481</v>
      </c>
      <c r="N2747">
        <v>1.98</v>
      </c>
      <c r="O2747" s="33">
        <v>49.59</v>
      </c>
      <c r="P2747" s="32">
        <v>9.5014000000000003</v>
      </c>
      <c r="Q2747" s="32">
        <v>7.3116000000000003</v>
      </c>
      <c r="R2747" s="32">
        <v>12.666399999999999</v>
      </c>
      <c r="S2747" s="32">
        <v>2.0605000000000002</v>
      </c>
      <c r="T2747" s="32">
        <v>9.5040999999999993</v>
      </c>
      <c r="U2747" s="32">
        <v>7.3117999999999999</v>
      </c>
      <c r="V2747" s="32">
        <v>12.662699999999999</v>
      </c>
      <c r="W2747" s="32">
        <v>2.0630000000000002</v>
      </c>
      <c r="X2747" s="32">
        <v>34.497100000000003</v>
      </c>
      <c r="Y2747" s="32">
        <v>33.654400000000003</v>
      </c>
      <c r="Z2747" s="32">
        <v>35.415999999999997</v>
      </c>
      <c r="AA2747" s="32">
        <v>0.63390000000000002</v>
      </c>
      <c r="AB2747" s="32">
        <v>34.500900000000001</v>
      </c>
      <c r="AC2747" s="32">
        <v>33.654000000000003</v>
      </c>
      <c r="AD2747" s="32">
        <v>35.417400000000001</v>
      </c>
      <c r="AE2747" s="32">
        <v>0.63660000000000005</v>
      </c>
      <c r="AF2747" s="32">
        <v>6.3007</v>
      </c>
      <c r="AG2747" s="32">
        <v>5.7663000000000002</v>
      </c>
      <c r="AH2747" s="32">
        <v>7.1764999999999999</v>
      </c>
      <c r="AI2747" s="32">
        <v>0.46729999999999999</v>
      </c>
      <c r="AJ2747" s="32">
        <v>6.3483000000000001</v>
      </c>
      <c r="AK2747" s="32">
        <v>5.8114999999999997</v>
      </c>
      <c r="AL2747" s="32">
        <v>7.2051999999999996</v>
      </c>
      <c r="AM2747" s="32">
        <v>0.45660000000000001</v>
      </c>
      <c r="AN2747" s="32">
        <v>0.45529999999999998</v>
      </c>
      <c r="AO2747" s="32">
        <v>0.45839999999999997</v>
      </c>
      <c r="AP2747" s="32">
        <v>7.3174000000000001</v>
      </c>
      <c r="AQ2747" s="32">
        <v>2.3999999999999998E-3</v>
      </c>
      <c r="AR2747" s="32">
        <v>7.3178000000000001</v>
      </c>
      <c r="AS2747" s="32">
        <v>1.9E-3</v>
      </c>
      <c r="AT2747" s="32">
        <v>33.6571</v>
      </c>
      <c r="AU2747" s="32">
        <v>2.8999999999999998E-3</v>
      </c>
      <c r="AV2747" s="32">
        <v>33.655500000000004</v>
      </c>
      <c r="AW2747" s="32">
        <v>2E-3</v>
      </c>
      <c r="AX2747" s="32">
        <v>7.3116000000000003</v>
      </c>
      <c r="AY2747" s="32">
        <v>6.94</v>
      </c>
      <c r="AZ2747" s="32">
        <v>7.3117999999999999</v>
      </c>
      <c r="BA2747" s="33">
        <v>6.94</v>
      </c>
      <c r="BB2747" s="33">
        <v>1200</v>
      </c>
      <c r="BC2747" s="33"/>
      <c r="BD2747" s="32"/>
      <c r="BE2747" s="32"/>
      <c r="BF2747" s="32"/>
      <c r="BG2747" s="32"/>
      <c r="BH2747" s="32"/>
      <c r="BM2747">
        <v>-1</v>
      </c>
      <c r="BN2747" t="s">
        <v>5931</v>
      </c>
      <c r="BO2747" t="str">
        <f t="shared" si="43"/>
        <v>\\ent.dfo-mpo.ca\ATLShares\Science\BIODataSvc\ARC\Archive\ctd\2017\CTD_COR2017001_090_01_DN.ODF</v>
      </c>
      <c r="BP2747" t="b">
        <v>1</v>
      </c>
    </row>
    <row r="2748" spans="1:68" x14ac:dyDescent="0.25">
      <c r="A2748" s="30" t="str">
        <f t="shared" si="44"/>
        <v>2017001092</v>
      </c>
      <c r="B2748" t="s">
        <v>3571</v>
      </c>
      <c r="C2748">
        <v>92</v>
      </c>
      <c r="D2748" s="65"/>
      <c r="E2748" t="s">
        <v>118</v>
      </c>
      <c r="F2748">
        <v>1</v>
      </c>
      <c r="G2748">
        <v>2017</v>
      </c>
      <c r="H2748">
        <v>1</v>
      </c>
      <c r="I2748" s="34">
        <v>2958</v>
      </c>
      <c r="J2748" s="34">
        <v>3000</v>
      </c>
      <c r="K2748" s="32">
        <v>43.470999999999997</v>
      </c>
      <c r="L2748" s="32">
        <v>-57.524500000000003</v>
      </c>
      <c r="M2748" s="31">
        <v>42850.990590277775</v>
      </c>
      <c r="N2748">
        <v>1.98</v>
      </c>
      <c r="O2748" s="33">
        <v>49.6</v>
      </c>
      <c r="P2748" s="32">
        <v>9.1283999999999992</v>
      </c>
      <c r="Q2748" s="32">
        <v>7.6364000000000001</v>
      </c>
      <c r="R2748" s="32">
        <v>10.051600000000001</v>
      </c>
      <c r="S2748" s="32">
        <v>0.80130000000000001</v>
      </c>
      <c r="T2748" s="32">
        <v>9.1257999999999999</v>
      </c>
      <c r="U2748" s="32">
        <v>7.6334</v>
      </c>
      <c r="V2748" s="32">
        <v>10.0494</v>
      </c>
      <c r="W2748" s="32">
        <v>0.80579999999999996</v>
      </c>
      <c r="X2748" s="32">
        <v>34.458100000000002</v>
      </c>
      <c r="Y2748" s="32">
        <v>33.942799999999998</v>
      </c>
      <c r="Z2748" s="32">
        <v>34.743899999999996</v>
      </c>
      <c r="AA2748" s="32">
        <v>0.27110000000000001</v>
      </c>
      <c r="AB2748" s="32">
        <v>34.459499999999998</v>
      </c>
      <c r="AC2748" s="32">
        <v>33.942599999999999</v>
      </c>
      <c r="AD2748" s="32">
        <v>34.744599999999998</v>
      </c>
      <c r="AE2748" s="32">
        <v>0.27179999999999999</v>
      </c>
      <c r="AF2748" s="32">
        <v>6.6811999999999996</v>
      </c>
      <c r="AG2748" s="32">
        <v>6.3007</v>
      </c>
      <c r="AH2748" s="32">
        <v>7.6059999999999999</v>
      </c>
      <c r="AI2748" s="32">
        <v>0.41930000000000001</v>
      </c>
      <c r="AJ2748" s="32">
        <v>6.7121000000000004</v>
      </c>
      <c r="AK2748" s="32">
        <v>6.3281000000000001</v>
      </c>
      <c r="AL2748" s="32">
        <v>7.633</v>
      </c>
      <c r="AM2748" s="32">
        <v>0.41110000000000002</v>
      </c>
      <c r="AN2748" s="32">
        <v>0.2467</v>
      </c>
      <c r="AO2748" s="32">
        <v>0.24729999999999999</v>
      </c>
      <c r="AP2748" s="32">
        <v>7.6467000000000001</v>
      </c>
      <c r="AQ2748" s="32">
        <v>9.7999999999999997E-3</v>
      </c>
      <c r="AR2748" s="32">
        <v>7.6456</v>
      </c>
      <c r="AS2748" s="32">
        <v>9.1000000000000004E-3</v>
      </c>
      <c r="AT2748" s="32">
        <v>33.9452</v>
      </c>
      <c r="AU2748" s="32">
        <v>2.3E-3</v>
      </c>
      <c r="AV2748" s="32">
        <v>33.945599999999999</v>
      </c>
      <c r="AW2748" s="32">
        <v>2.3E-3</v>
      </c>
      <c r="AX2748" s="32">
        <v>2.7724000000000002</v>
      </c>
      <c r="AY2748" s="32">
        <v>2957.96</v>
      </c>
      <c r="AZ2748" s="32">
        <v>2.7717999999999998</v>
      </c>
      <c r="BA2748" s="33">
        <v>2957.96</v>
      </c>
      <c r="BB2748" s="33">
        <v>3672</v>
      </c>
      <c r="BC2748" s="33">
        <v>1.98</v>
      </c>
      <c r="BD2748" s="32">
        <v>7.6462000000000003</v>
      </c>
      <c r="BE2748" s="32">
        <v>7.6463999999999999</v>
      </c>
      <c r="BF2748" s="32">
        <v>33.944899999999997</v>
      </c>
      <c r="BG2748" s="32">
        <v>33.945799999999998</v>
      </c>
      <c r="BH2748" s="32"/>
      <c r="BM2748">
        <v>-1</v>
      </c>
      <c r="BN2748" t="s">
        <v>5932</v>
      </c>
      <c r="BO2748" t="str">
        <f t="shared" si="43"/>
        <v>\\ent.dfo-mpo.ca\ATLShares\Science\BIODataSvc\ARC\Archive\ctd\2017\CTD_COR2017001_092_01_DN.ODF</v>
      </c>
      <c r="BP2748" t="b">
        <v>1</v>
      </c>
    </row>
    <row r="2749" spans="1:68" x14ac:dyDescent="0.25">
      <c r="A2749" s="30" t="str">
        <f t="shared" si="44"/>
        <v>2017001093</v>
      </c>
      <c r="B2749" t="s">
        <v>3571</v>
      </c>
      <c r="C2749">
        <v>93</v>
      </c>
      <c r="D2749" s="65"/>
      <c r="E2749" t="s">
        <v>118</v>
      </c>
      <c r="F2749">
        <v>1</v>
      </c>
      <c r="G2749">
        <v>2017</v>
      </c>
      <c r="H2749">
        <v>1</v>
      </c>
      <c r="I2749" s="34">
        <v>60.5</v>
      </c>
      <c r="J2749" s="34">
        <v>3750</v>
      </c>
      <c r="K2749" s="32">
        <v>43.470300000000002</v>
      </c>
      <c r="L2749" s="32">
        <v>-57.521500000000003</v>
      </c>
      <c r="M2749" s="31">
        <v>42851.171203703707</v>
      </c>
      <c r="N2749">
        <v>0.99</v>
      </c>
      <c r="O2749" s="33">
        <v>49.6</v>
      </c>
      <c r="P2749" s="32">
        <v>9.6274999999999995</v>
      </c>
      <c r="Q2749" s="32">
        <v>8.9534000000000002</v>
      </c>
      <c r="R2749" s="32">
        <v>10.128299999999999</v>
      </c>
      <c r="S2749" s="32">
        <v>0.26</v>
      </c>
      <c r="T2749" s="32">
        <v>9.6187000000000005</v>
      </c>
      <c r="U2749" s="32">
        <v>8.9140999999999995</v>
      </c>
      <c r="V2749" s="32">
        <v>10.121600000000001</v>
      </c>
      <c r="W2749" s="32">
        <v>0.26740000000000003</v>
      </c>
      <c r="X2749" s="32">
        <v>34.642000000000003</v>
      </c>
      <c r="Y2749" s="32">
        <v>34.421599999999998</v>
      </c>
      <c r="Z2749" s="32">
        <v>34.801200000000001</v>
      </c>
      <c r="AA2749" s="32">
        <v>8.3400000000000002E-2</v>
      </c>
      <c r="AB2749" s="32">
        <v>34.639200000000002</v>
      </c>
      <c r="AC2749" s="32">
        <v>34.3994</v>
      </c>
      <c r="AD2749" s="32">
        <v>34.799500000000002</v>
      </c>
      <c r="AE2749" s="32">
        <v>8.6800000000000002E-2</v>
      </c>
      <c r="AF2749" s="32">
        <v>6.4462999999999999</v>
      </c>
      <c r="AG2749" s="32">
        <v>6.2775999999999996</v>
      </c>
      <c r="AH2749" s="32">
        <v>6.6703999999999999</v>
      </c>
      <c r="AI2749" s="32">
        <v>9.2399999999999996E-2</v>
      </c>
      <c r="AJ2749" s="32">
        <v>6.4842000000000004</v>
      </c>
      <c r="AK2749" s="32">
        <v>6.3106</v>
      </c>
      <c r="AL2749" s="32">
        <v>6.7572999999999999</v>
      </c>
      <c r="AM2749" s="32">
        <v>9.7000000000000003E-2</v>
      </c>
      <c r="AN2749" s="32"/>
      <c r="AO2749" s="32"/>
      <c r="AP2749" s="32"/>
      <c r="AQ2749" s="32"/>
      <c r="AR2749" s="32"/>
      <c r="AS2749" s="32"/>
      <c r="AT2749" s="32"/>
      <c r="AU2749" s="32"/>
      <c r="AV2749" s="32"/>
      <c r="AW2749" s="32"/>
      <c r="AX2749" s="32">
        <v>8.9534000000000002</v>
      </c>
      <c r="AY2749" s="32">
        <v>12.9</v>
      </c>
      <c r="AZ2749" s="32">
        <v>8.9140999999999995</v>
      </c>
      <c r="BA2749" s="33">
        <v>12.9</v>
      </c>
      <c r="BB2749" s="33">
        <v>3672</v>
      </c>
      <c r="BC2749" s="33"/>
      <c r="BD2749" s="32"/>
      <c r="BE2749" s="32"/>
      <c r="BF2749" s="32"/>
      <c r="BG2749" s="32"/>
      <c r="BH2749" s="32"/>
      <c r="BM2749">
        <v>-1</v>
      </c>
      <c r="BN2749" t="s">
        <v>5933</v>
      </c>
      <c r="BO2749" t="str">
        <f t="shared" si="43"/>
        <v>\\ent.dfo-mpo.ca\ATLShares\Science\BIODataSvc\ARC\Archive\ctd\2017\CTD_COR2017001_093_01_DN.ODF</v>
      </c>
      <c r="BP2749" t="b">
        <v>1</v>
      </c>
    </row>
    <row r="2750" spans="1:68" x14ac:dyDescent="0.25">
      <c r="A2750" s="30" t="str">
        <f t="shared" si="44"/>
        <v>2017001097</v>
      </c>
      <c r="B2750" t="s">
        <v>3571</v>
      </c>
      <c r="C2750">
        <v>97</v>
      </c>
      <c r="D2750" s="65"/>
      <c r="E2750" t="s">
        <v>98</v>
      </c>
      <c r="F2750">
        <v>1</v>
      </c>
      <c r="G2750">
        <v>2017</v>
      </c>
      <c r="H2750">
        <v>1</v>
      </c>
      <c r="I2750" s="34">
        <v>2874.7</v>
      </c>
      <c r="J2750" s="34">
        <v>2876</v>
      </c>
      <c r="K2750" s="32">
        <v>43.776699999999998</v>
      </c>
      <c r="L2750" s="32">
        <v>-57.823500000000003</v>
      </c>
      <c r="M2750" s="31">
        <v>42851.332002314812</v>
      </c>
      <c r="N2750">
        <v>0.99</v>
      </c>
      <c r="O2750" s="33">
        <v>49.59</v>
      </c>
      <c r="P2750" s="32">
        <v>12.6502</v>
      </c>
      <c r="Q2750" s="32">
        <v>11.3818</v>
      </c>
      <c r="R2750" s="32">
        <v>13.1098</v>
      </c>
      <c r="S2750" s="32">
        <v>0.49609999999999999</v>
      </c>
      <c r="T2750" s="32">
        <v>12.6577</v>
      </c>
      <c r="U2750" s="32">
        <v>11.3804</v>
      </c>
      <c r="V2750" s="32">
        <v>13.1106</v>
      </c>
      <c r="W2750" s="32">
        <v>0.49070000000000003</v>
      </c>
      <c r="X2750" s="32">
        <v>35.487200000000001</v>
      </c>
      <c r="Y2750" s="32">
        <v>35.155299999999997</v>
      </c>
      <c r="Z2750" s="32">
        <v>35.608499999999999</v>
      </c>
      <c r="AA2750" s="32">
        <v>0.1295</v>
      </c>
      <c r="AB2750" s="32">
        <v>35.489400000000003</v>
      </c>
      <c r="AC2750" s="32">
        <v>35.1554</v>
      </c>
      <c r="AD2750" s="32">
        <v>35.609299999999998</v>
      </c>
      <c r="AE2750" s="32">
        <v>0.1283</v>
      </c>
      <c r="AF2750" s="32">
        <v>5.8714000000000004</v>
      </c>
      <c r="AG2750" s="32">
        <v>5.7062999999999997</v>
      </c>
      <c r="AH2750" s="32">
        <v>6.3365999999999998</v>
      </c>
      <c r="AI2750" s="32">
        <v>0.17119999999999999</v>
      </c>
      <c r="AJ2750" s="32">
        <v>5.9048999999999996</v>
      </c>
      <c r="AK2750" s="32">
        <v>5.7389000000000001</v>
      </c>
      <c r="AL2750" s="32">
        <v>6.33</v>
      </c>
      <c r="AM2750" s="32">
        <v>0.1605</v>
      </c>
      <c r="AN2750" s="32">
        <v>7.0000000000000001E-3</v>
      </c>
      <c r="AO2750" s="32">
        <v>8.3000000000000001E-3</v>
      </c>
      <c r="AP2750" s="32">
        <v>11.6332</v>
      </c>
      <c r="AQ2750" s="32">
        <v>0.2319</v>
      </c>
      <c r="AR2750" s="32">
        <v>11.6265</v>
      </c>
      <c r="AS2750" s="32">
        <v>0.2253</v>
      </c>
      <c r="AT2750" s="32">
        <v>35.221600000000002</v>
      </c>
      <c r="AU2750" s="32">
        <v>6.0999999999999999E-2</v>
      </c>
      <c r="AV2750" s="32">
        <v>35.219900000000003</v>
      </c>
      <c r="AW2750" s="32">
        <v>5.9200000000000003E-2</v>
      </c>
      <c r="AX2750" s="32">
        <v>2.7079</v>
      </c>
      <c r="AY2750" s="32">
        <v>2868.85</v>
      </c>
      <c r="AZ2750" s="32">
        <v>2.7082000000000002</v>
      </c>
      <c r="BA2750" s="33">
        <v>2873.74</v>
      </c>
      <c r="BB2750" s="33">
        <v>2867.8</v>
      </c>
      <c r="BC2750" s="33">
        <v>999.48</v>
      </c>
      <c r="BD2750" s="32">
        <v>4.4663000000000004</v>
      </c>
      <c r="BE2750" s="32">
        <v>4.4661999999999997</v>
      </c>
      <c r="BF2750" s="32">
        <v>34.981699999999996</v>
      </c>
      <c r="BG2750" s="32">
        <v>34.981299999999997</v>
      </c>
      <c r="BH2750" s="32"/>
      <c r="BM2750">
        <v>-1</v>
      </c>
      <c r="BN2750" t="s">
        <v>5934</v>
      </c>
      <c r="BO2750" t="str">
        <f t="shared" si="43"/>
        <v>\\ent.dfo-mpo.ca\ATLShares\Science\BIODataSvc\ARC\Archive\ctd\2017\CTD_COR2017001_097_01_DN.ODF</v>
      </c>
      <c r="BP2750" t="b">
        <v>1</v>
      </c>
    </row>
    <row r="2751" spans="1:68" x14ac:dyDescent="0.25">
      <c r="A2751" s="30" t="str">
        <f t="shared" si="44"/>
        <v>2017001098</v>
      </c>
      <c r="B2751" t="s">
        <v>3571</v>
      </c>
      <c r="C2751">
        <v>98</v>
      </c>
      <c r="D2751" s="65"/>
      <c r="E2751" t="s">
        <v>98</v>
      </c>
      <c r="F2751">
        <v>1</v>
      </c>
      <c r="G2751">
        <v>2017</v>
      </c>
      <c r="H2751">
        <v>1</v>
      </c>
      <c r="I2751" s="34">
        <v>51.6</v>
      </c>
      <c r="J2751" s="34">
        <v>2820</v>
      </c>
      <c r="K2751" s="32">
        <v>43.777799999999999</v>
      </c>
      <c r="L2751" s="32">
        <v>-57.827500000000001</v>
      </c>
      <c r="M2751" s="31">
        <v>42851.452962962961</v>
      </c>
      <c r="N2751">
        <v>1.98</v>
      </c>
      <c r="O2751" s="33">
        <v>49.59</v>
      </c>
      <c r="P2751" s="32">
        <v>12.8415</v>
      </c>
      <c r="Q2751" s="32">
        <v>12.676500000000001</v>
      </c>
      <c r="R2751" s="32">
        <v>12.9397</v>
      </c>
      <c r="S2751" s="32">
        <v>0.1017</v>
      </c>
      <c r="T2751" s="32">
        <v>12.842000000000001</v>
      </c>
      <c r="U2751" s="32">
        <v>12.678699999999999</v>
      </c>
      <c r="V2751" s="32">
        <v>12.939399999999999</v>
      </c>
      <c r="W2751" s="32">
        <v>0.10100000000000001</v>
      </c>
      <c r="X2751" s="32">
        <v>35.505600000000001</v>
      </c>
      <c r="Y2751" s="32">
        <v>35.476199999999999</v>
      </c>
      <c r="Z2751" s="32">
        <v>35.519399999999997</v>
      </c>
      <c r="AA2751" s="32">
        <v>1.5299999999999999E-2</v>
      </c>
      <c r="AB2751" s="32">
        <v>35.506100000000004</v>
      </c>
      <c r="AC2751" s="32">
        <v>35.476700000000001</v>
      </c>
      <c r="AD2751" s="32">
        <v>35.5197</v>
      </c>
      <c r="AE2751" s="32">
        <v>1.5100000000000001E-2</v>
      </c>
      <c r="AF2751" s="32">
        <v>5.8375000000000004</v>
      </c>
      <c r="AG2751" s="32">
        <v>5.7819000000000003</v>
      </c>
      <c r="AH2751" s="32">
        <v>5.9222000000000001</v>
      </c>
      <c r="AI2751" s="32">
        <v>4.4200000000000003E-2</v>
      </c>
      <c r="AJ2751" s="32">
        <v>5.9047999999999998</v>
      </c>
      <c r="AK2751" s="32">
        <v>5.8650000000000002</v>
      </c>
      <c r="AL2751" s="32">
        <v>5.9798999999999998</v>
      </c>
      <c r="AM2751" s="32">
        <v>3.8399999999999997E-2</v>
      </c>
      <c r="AN2751" s="32">
        <v>2.1899999999999999E-2</v>
      </c>
      <c r="AO2751" s="32">
        <v>2.1299999999999999E-2</v>
      </c>
      <c r="AP2751" s="32">
        <v>12.9343</v>
      </c>
      <c r="AQ2751" s="32">
        <v>8.0000000000000004E-4</v>
      </c>
      <c r="AR2751" s="32">
        <v>12.9339</v>
      </c>
      <c r="AS2751" s="32">
        <v>6.9999999999999999E-4</v>
      </c>
      <c r="AT2751" s="32">
        <v>35.518099999999997</v>
      </c>
      <c r="AU2751" s="32">
        <v>1E-4</v>
      </c>
      <c r="AV2751" s="32">
        <v>35.518799999999999</v>
      </c>
      <c r="AW2751" s="32">
        <v>1E-4</v>
      </c>
      <c r="AX2751" s="32">
        <v>12.676500000000001</v>
      </c>
      <c r="AY2751" s="32">
        <v>37.69</v>
      </c>
      <c r="AZ2751" s="32">
        <v>12.678699999999999</v>
      </c>
      <c r="BA2751" s="33">
        <v>36.700000000000003</v>
      </c>
      <c r="BB2751" s="33">
        <v>2867.8</v>
      </c>
      <c r="BC2751" s="33"/>
      <c r="BD2751" s="32"/>
      <c r="BE2751" s="32"/>
      <c r="BF2751" s="32"/>
      <c r="BG2751" s="32"/>
      <c r="BH2751" s="32"/>
      <c r="BM2751">
        <v>-1</v>
      </c>
      <c r="BN2751" t="s">
        <v>5935</v>
      </c>
      <c r="BO2751" t="str">
        <f t="shared" si="43"/>
        <v>\\ent.dfo-mpo.ca\ATLShares\Science\BIODataSvc\ARC\Archive\ctd\2017\CTD_COR2017001_098_01_DN.ODF</v>
      </c>
      <c r="BP2751" t="b">
        <v>1</v>
      </c>
    </row>
    <row r="2752" spans="1:68" x14ac:dyDescent="0.25">
      <c r="A2752" s="30" t="str">
        <f t="shared" si="44"/>
        <v>2017001100</v>
      </c>
      <c r="B2752" t="s">
        <v>3571</v>
      </c>
      <c r="C2752">
        <v>100</v>
      </c>
      <c r="D2752" s="65"/>
      <c r="E2752" t="s">
        <v>99</v>
      </c>
      <c r="F2752">
        <v>1</v>
      </c>
      <c r="G2752">
        <v>2017</v>
      </c>
      <c r="H2752">
        <v>1</v>
      </c>
      <c r="I2752" s="34">
        <v>821.7</v>
      </c>
      <c r="J2752" s="34">
        <v>784</v>
      </c>
      <c r="K2752" s="32">
        <v>44.125999999999998</v>
      </c>
      <c r="L2752" s="32">
        <v>-58.171199999999999</v>
      </c>
      <c r="M2752" s="31">
        <v>42851.627986111111</v>
      </c>
      <c r="N2752">
        <v>1.98</v>
      </c>
      <c r="O2752" s="33">
        <v>49.59</v>
      </c>
      <c r="P2752" s="32">
        <v>8.8421000000000003</v>
      </c>
      <c r="Q2752" s="32">
        <v>6.6585000000000001</v>
      </c>
      <c r="R2752" s="32">
        <v>12.1776</v>
      </c>
      <c r="S2752" s="32">
        <v>1.8722000000000001</v>
      </c>
      <c r="T2752" s="32">
        <v>8.84</v>
      </c>
      <c r="U2752" s="32">
        <v>6.6590999999999996</v>
      </c>
      <c r="V2752" s="32">
        <v>12.179600000000001</v>
      </c>
      <c r="W2752" s="32">
        <v>1.869</v>
      </c>
      <c r="X2752" s="32">
        <v>34.287100000000002</v>
      </c>
      <c r="Y2752" s="32">
        <v>33.482100000000003</v>
      </c>
      <c r="Z2752" s="32">
        <v>35.265000000000001</v>
      </c>
      <c r="AA2752" s="32">
        <v>0.61770000000000003</v>
      </c>
      <c r="AB2752" s="32">
        <v>34.288600000000002</v>
      </c>
      <c r="AC2752" s="32">
        <v>33.481900000000003</v>
      </c>
      <c r="AD2752" s="32">
        <v>35.268500000000003</v>
      </c>
      <c r="AE2752" s="32">
        <v>0.61799999999999999</v>
      </c>
      <c r="AF2752" s="32">
        <v>6.5404</v>
      </c>
      <c r="AG2752" s="32">
        <v>5.5472999999999999</v>
      </c>
      <c r="AH2752" s="32">
        <v>7.8994999999999997</v>
      </c>
      <c r="AI2752" s="32">
        <v>0.76900000000000002</v>
      </c>
      <c r="AJ2752" s="32">
        <v>6.5587</v>
      </c>
      <c r="AK2752" s="32">
        <v>5.5971000000000002</v>
      </c>
      <c r="AL2752" s="32">
        <v>7.9156000000000004</v>
      </c>
      <c r="AM2752" s="32">
        <v>0.75319999999999998</v>
      </c>
      <c r="AN2752" s="32">
        <v>0.48970000000000002</v>
      </c>
      <c r="AO2752" s="32">
        <v>0.49399999999999999</v>
      </c>
      <c r="AP2752" s="32">
        <v>6.6623000000000001</v>
      </c>
      <c r="AQ2752" s="32">
        <v>2.0999999999999999E-3</v>
      </c>
      <c r="AR2752" s="32">
        <v>6.6627999999999998</v>
      </c>
      <c r="AS2752" s="32">
        <v>3.3999999999999998E-3</v>
      </c>
      <c r="AT2752" s="32">
        <v>33.483800000000002</v>
      </c>
      <c r="AU2752" s="32">
        <v>1.8E-3</v>
      </c>
      <c r="AV2752" s="32">
        <v>33.483800000000002</v>
      </c>
      <c r="AW2752" s="32">
        <v>2.0999999999999999E-3</v>
      </c>
      <c r="AX2752" s="32">
        <v>4.2591000000000001</v>
      </c>
      <c r="AY2752" s="32">
        <v>821.68</v>
      </c>
      <c r="AZ2752" s="32">
        <v>4.2625000000000002</v>
      </c>
      <c r="BA2752" s="33">
        <v>821.68</v>
      </c>
      <c r="BB2752" s="33">
        <v>728.1</v>
      </c>
      <c r="BC2752" s="33">
        <v>727.8</v>
      </c>
      <c r="BD2752" s="32">
        <v>4.4439000000000002</v>
      </c>
      <c r="BE2752" s="32">
        <v>4.4435000000000002</v>
      </c>
      <c r="BF2752" s="32">
        <v>34.964599999999997</v>
      </c>
      <c r="BG2752" s="32">
        <v>34.964100000000002</v>
      </c>
      <c r="BH2752" s="32"/>
      <c r="BM2752">
        <v>-1</v>
      </c>
      <c r="BN2752" t="s">
        <v>5936</v>
      </c>
      <c r="BO2752" t="str">
        <f t="shared" si="43"/>
        <v>\\ent.dfo-mpo.ca\ATLShares\Science\BIODataSvc\ARC\Archive\ctd\2017\CTD_COR2017001_100_01_DN.ODF</v>
      </c>
      <c r="BP2752" t="b">
        <v>1</v>
      </c>
    </row>
    <row r="2753" spans="1:68" x14ac:dyDescent="0.25">
      <c r="A2753" s="30" t="str">
        <f t="shared" si="44"/>
        <v>2017001101</v>
      </c>
      <c r="B2753" t="s">
        <v>3571</v>
      </c>
      <c r="C2753">
        <v>101</v>
      </c>
      <c r="D2753" s="65"/>
      <c r="E2753" t="s">
        <v>99</v>
      </c>
      <c r="F2753">
        <v>1</v>
      </c>
      <c r="G2753">
        <v>2017</v>
      </c>
      <c r="H2753">
        <v>1</v>
      </c>
      <c r="I2753" s="34">
        <v>50.6</v>
      </c>
      <c r="J2753" s="34">
        <v>838</v>
      </c>
      <c r="K2753" s="32">
        <v>44.126300000000001</v>
      </c>
      <c r="L2753" s="32">
        <v>-58.171500000000002</v>
      </c>
      <c r="M2753" s="31">
        <v>42851.681296296294</v>
      </c>
      <c r="N2753">
        <v>0.99</v>
      </c>
      <c r="O2753" s="33">
        <v>49.59</v>
      </c>
      <c r="P2753" s="32">
        <v>9.9709000000000003</v>
      </c>
      <c r="Q2753" s="32">
        <v>7.6115000000000004</v>
      </c>
      <c r="R2753" s="32">
        <v>12.1615</v>
      </c>
      <c r="S2753" s="32">
        <v>1.5410999999999999</v>
      </c>
      <c r="T2753" s="32">
        <v>9.9741</v>
      </c>
      <c r="U2753" s="32">
        <v>7.6176000000000004</v>
      </c>
      <c r="V2753" s="32">
        <v>12.157999999999999</v>
      </c>
      <c r="W2753" s="32">
        <v>1.5375000000000001</v>
      </c>
      <c r="X2753" s="32">
        <v>34.673699999999997</v>
      </c>
      <c r="Y2753" s="32">
        <v>33.856699999999996</v>
      </c>
      <c r="Z2753" s="32">
        <v>35.254800000000003</v>
      </c>
      <c r="AA2753" s="32">
        <v>0.42099999999999999</v>
      </c>
      <c r="AB2753" s="32">
        <v>34.676900000000003</v>
      </c>
      <c r="AC2753" s="32">
        <v>33.858699999999999</v>
      </c>
      <c r="AD2753" s="32">
        <v>35.254100000000001</v>
      </c>
      <c r="AE2753" s="32">
        <v>0.42020000000000002</v>
      </c>
      <c r="AF2753" s="32">
        <v>6.2497999999999996</v>
      </c>
      <c r="AG2753" s="32">
        <v>5.8832000000000004</v>
      </c>
      <c r="AH2753" s="32">
        <v>7.2728000000000002</v>
      </c>
      <c r="AI2753" s="32">
        <v>0.33700000000000002</v>
      </c>
      <c r="AJ2753" s="32">
        <v>6.3594999999999997</v>
      </c>
      <c r="AK2753" s="32">
        <v>6.0170000000000003</v>
      </c>
      <c r="AL2753" s="32">
        <v>7.35</v>
      </c>
      <c r="AM2753" s="32">
        <v>0.32190000000000002</v>
      </c>
      <c r="AN2753" s="32"/>
      <c r="AO2753" s="32"/>
      <c r="AP2753" s="32"/>
      <c r="AQ2753" s="32"/>
      <c r="AR2753" s="32"/>
      <c r="AS2753" s="32"/>
      <c r="AT2753" s="32"/>
      <c r="AU2753" s="32"/>
      <c r="AV2753" s="32"/>
      <c r="AW2753" s="32"/>
      <c r="AX2753" s="32">
        <v>7.6115000000000004</v>
      </c>
      <c r="AY2753" s="32">
        <v>15.87</v>
      </c>
      <c r="AZ2753" s="32">
        <v>7.6176000000000004</v>
      </c>
      <c r="BA2753" s="33">
        <v>15.87</v>
      </c>
      <c r="BB2753" s="33">
        <v>728.1</v>
      </c>
      <c r="BC2753" s="33"/>
      <c r="BD2753" s="32"/>
      <c r="BE2753" s="32"/>
      <c r="BF2753" s="32"/>
      <c r="BG2753" s="32"/>
      <c r="BH2753" s="32"/>
      <c r="BM2753">
        <v>-1</v>
      </c>
      <c r="BN2753" t="s">
        <v>5937</v>
      </c>
      <c r="BO2753" t="str">
        <f t="shared" si="43"/>
        <v>\\ent.dfo-mpo.ca\ATLShares\Science\BIODataSvc\ARC\Archive\ctd\2017\CTD_COR2017001_101_01_DN.ODF</v>
      </c>
      <c r="BP2753" t="b">
        <v>1</v>
      </c>
    </row>
    <row r="2754" spans="1:68" x14ac:dyDescent="0.25">
      <c r="A2754" s="30" t="str">
        <f t="shared" si="44"/>
        <v>2017001102</v>
      </c>
      <c r="B2754" t="s">
        <v>3571</v>
      </c>
      <c r="C2754">
        <v>102</v>
      </c>
      <c r="D2754" s="65"/>
      <c r="E2754" t="s">
        <v>220</v>
      </c>
      <c r="F2754">
        <v>0</v>
      </c>
      <c r="G2754">
        <v>2017</v>
      </c>
      <c r="H2754">
        <v>1</v>
      </c>
      <c r="I2754" s="34">
        <v>1023.1</v>
      </c>
      <c r="J2754" s="34">
        <v>1047</v>
      </c>
      <c r="K2754" s="32">
        <v>44.076999999999998</v>
      </c>
      <c r="L2754" s="32">
        <v>-58.1205</v>
      </c>
      <c r="M2754" s="31">
        <v>42851.727627314816</v>
      </c>
      <c r="N2754">
        <v>1.98</v>
      </c>
      <c r="O2754" s="33">
        <v>49.59</v>
      </c>
      <c r="P2754" s="32">
        <v>10.288500000000001</v>
      </c>
      <c r="Q2754" s="32">
        <v>9.6072000000000006</v>
      </c>
      <c r="R2754" s="32">
        <v>11.1601</v>
      </c>
      <c r="S2754" s="32">
        <v>0.47470000000000001</v>
      </c>
      <c r="T2754" s="32">
        <v>10.289400000000001</v>
      </c>
      <c r="U2754" s="32">
        <v>9.6071000000000009</v>
      </c>
      <c r="V2754" s="32">
        <v>11.1668</v>
      </c>
      <c r="W2754" s="32">
        <v>0.47120000000000001</v>
      </c>
      <c r="X2754" s="32">
        <v>34.734900000000003</v>
      </c>
      <c r="Y2754" s="32">
        <v>34.5107</v>
      </c>
      <c r="Z2754" s="32">
        <v>34.978299999999997</v>
      </c>
      <c r="AA2754" s="32">
        <v>0.1489</v>
      </c>
      <c r="AB2754" s="32">
        <v>34.735399999999998</v>
      </c>
      <c r="AC2754" s="32">
        <v>34.510100000000001</v>
      </c>
      <c r="AD2754" s="32">
        <v>34.978700000000003</v>
      </c>
      <c r="AE2754" s="32">
        <v>0.14779999999999999</v>
      </c>
      <c r="AF2754" s="32">
        <v>6.3357999999999999</v>
      </c>
      <c r="AG2754" s="32">
        <v>6.0186999999999999</v>
      </c>
      <c r="AH2754" s="32">
        <v>6.6288</v>
      </c>
      <c r="AI2754" s="32">
        <v>0.21099999999999999</v>
      </c>
      <c r="AJ2754" s="32">
        <v>6.38</v>
      </c>
      <c r="AK2754" s="32">
        <v>6.0571000000000002</v>
      </c>
      <c r="AL2754" s="32">
        <v>6.6669999999999998</v>
      </c>
      <c r="AM2754" s="32">
        <v>0.2044</v>
      </c>
      <c r="AN2754" s="32">
        <v>9.1499999999999998E-2</v>
      </c>
      <c r="AO2754" s="32">
        <v>9.0499999999999997E-2</v>
      </c>
      <c r="AP2754" s="32">
        <v>9.6107999999999993</v>
      </c>
      <c r="AQ2754" s="32">
        <v>5.0000000000000001E-3</v>
      </c>
      <c r="AR2754" s="32">
        <v>9.6112000000000002</v>
      </c>
      <c r="AS2754" s="32">
        <v>6.7999999999999996E-3</v>
      </c>
      <c r="AT2754" s="32">
        <v>34.512300000000003</v>
      </c>
      <c r="AU2754" s="32">
        <v>2.3999999999999998E-3</v>
      </c>
      <c r="AV2754" s="32">
        <v>34.511899999999997</v>
      </c>
      <c r="AW2754" s="32">
        <v>3.0999999999999999E-3</v>
      </c>
      <c r="AX2754" s="32">
        <v>4.0324</v>
      </c>
      <c r="AY2754" s="32">
        <v>1002.42</v>
      </c>
      <c r="AZ2754" s="32">
        <v>4.0327999999999999</v>
      </c>
      <c r="BA2754" s="33">
        <v>1000.44</v>
      </c>
      <c r="BB2754" s="33">
        <v>1430</v>
      </c>
      <c r="BC2754" s="33">
        <v>999.46</v>
      </c>
      <c r="BD2754" s="32">
        <v>4.0332999999999997</v>
      </c>
      <c r="BE2754" s="32">
        <v>4.0332999999999997</v>
      </c>
      <c r="BF2754" s="32">
        <v>34.947899999999997</v>
      </c>
      <c r="BG2754" s="32">
        <v>34.946800000000003</v>
      </c>
      <c r="BH2754" s="32"/>
      <c r="BM2754">
        <v>-1</v>
      </c>
      <c r="BN2754" t="s">
        <v>5938</v>
      </c>
      <c r="BO2754" t="str">
        <f t="shared" si="43"/>
        <v>\\ent.dfo-mpo.ca\ATLShares\Science\BIODataSvc\ARC\Archive\ctd\2017\CTD_COR2017001_102_01_DN.ODF</v>
      </c>
      <c r="BP2754" t="b">
        <v>1</v>
      </c>
    </row>
    <row r="2755" spans="1:68" x14ac:dyDescent="0.25">
      <c r="A2755" s="30" t="str">
        <f t="shared" si="44"/>
        <v>2017001104</v>
      </c>
      <c r="B2755" t="s">
        <v>3571</v>
      </c>
      <c r="C2755">
        <v>104</v>
      </c>
      <c r="D2755" s="65"/>
      <c r="E2755" t="s">
        <v>100</v>
      </c>
      <c r="F2755">
        <v>1</v>
      </c>
      <c r="G2755">
        <v>2017</v>
      </c>
      <c r="H2755">
        <v>1</v>
      </c>
      <c r="I2755" s="34">
        <v>61.5</v>
      </c>
      <c r="J2755" s="34">
        <v>60</v>
      </c>
      <c r="K2755" s="32">
        <v>44.472299999999997</v>
      </c>
      <c r="L2755" s="32">
        <v>-58.503999999999998</v>
      </c>
      <c r="M2755" s="31">
        <v>42851.915208333332</v>
      </c>
      <c r="N2755">
        <v>1.98</v>
      </c>
      <c r="O2755" s="33">
        <v>49.59</v>
      </c>
      <c r="P2755" s="32">
        <v>1.7856000000000001</v>
      </c>
      <c r="Q2755" s="32">
        <v>1.2084999999999999</v>
      </c>
      <c r="R2755" s="32">
        <v>2.4716999999999998</v>
      </c>
      <c r="S2755" s="32">
        <v>0.4415</v>
      </c>
      <c r="T2755" s="32">
        <v>1.7870999999999999</v>
      </c>
      <c r="U2755" s="32">
        <v>1.2083999999999999</v>
      </c>
      <c r="V2755" s="32">
        <v>2.4723000000000002</v>
      </c>
      <c r="W2755" s="32">
        <v>0.44219999999999998</v>
      </c>
      <c r="X2755" s="32">
        <v>32.099600000000002</v>
      </c>
      <c r="Y2755" s="32">
        <v>31.980899999999998</v>
      </c>
      <c r="Z2755" s="32">
        <v>32.365900000000003</v>
      </c>
      <c r="AA2755" s="32">
        <v>0.12809999999999999</v>
      </c>
      <c r="AB2755" s="32">
        <v>32.0976</v>
      </c>
      <c r="AC2755" s="32">
        <v>31.978400000000001</v>
      </c>
      <c r="AD2755" s="32">
        <v>32.364699999999999</v>
      </c>
      <c r="AE2755" s="32">
        <v>0.1278</v>
      </c>
      <c r="AF2755" s="32">
        <v>8.9467999999999996</v>
      </c>
      <c r="AG2755" s="32">
        <v>8.0169999999999995</v>
      </c>
      <c r="AH2755" s="32">
        <v>9.4812999999999992</v>
      </c>
      <c r="AI2755" s="32">
        <v>0.501</v>
      </c>
      <c r="AJ2755" s="32">
        <v>8.8519000000000005</v>
      </c>
      <c r="AK2755" s="32">
        <v>7.9489000000000001</v>
      </c>
      <c r="AL2755" s="32">
        <v>9.3478999999999992</v>
      </c>
      <c r="AM2755" s="32">
        <v>0.47189999999999999</v>
      </c>
      <c r="AN2755" s="32">
        <v>0.36809999999999998</v>
      </c>
      <c r="AO2755" s="32">
        <v>0.3679</v>
      </c>
      <c r="AP2755" s="32">
        <v>2.4698000000000002</v>
      </c>
      <c r="AQ2755" s="32">
        <v>2.2000000000000001E-3</v>
      </c>
      <c r="AR2755" s="32">
        <v>2.4708999999999999</v>
      </c>
      <c r="AS2755" s="32">
        <v>1.2999999999999999E-3</v>
      </c>
      <c r="AT2755" s="32">
        <v>31.984000000000002</v>
      </c>
      <c r="AU2755" s="32">
        <v>1E-4</v>
      </c>
      <c r="AV2755" s="32">
        <v>31.982900000000001</v>
      </c>
      <c r="AW2755" s="32">
        <v>0</v>
      </c>
      <c r="AX2755" s="32">
        <v>1.2084999999999999</v>
      </c>
      <c r="AY2755" s="32">
        <v>24.8</v>
      </c>
      <c r="AZ2755" s="32">
        <v>1.2083999999999999</v>
      </c>
      <c r="BA2755" s="33">
        <v>24.8</v>
      </c>
      <c r="BB2755" s="33">
        <v>66</v>
      </c>
      <c r="BC2755" s="33"/>
      <c r="BD2755" s="32"/>
      <c r="BE2755" s="32"/>
      <c r="BF2755" s="32"/>
      <c r="BG2755" s="32"/>
      <c r="BH2755" s="32"/>
      <c r="BJ2755">
        <v>0</v>
      </c>
      <c r="BK2755">
        <v>62</v>
      </c>
      <c r="BL2755">
        <v>62</v>
      </c>
      <c r="BM2755">
        <v>0</v>
      </c>
      <c r="BN2755" t="s">
        <v>5939</v>
      </c>
      <c r="BO2755" t="str">
        <f t="shared" si="43"/>
        <v>\\ent.dfo-mpo.ca\ATLShares\Science\BIODataSvc\ARC\Archive\ctd\2017\CTD_COR2017001_104_01_DN.ODF</v>
      </c>
      <c r="BP2755" t="b">
        <v>1</v>
      </c>
    </row>
    <row r="2756" spans="1:68" x14ac:dyDescent="0.25">
      <c r="A2756" s="30" t="str">
        <f t="shared" si="44"/>
        <v>2017001106</v>
      </c>
      <c r="B2756" t="s">
        <v>3571</v>
      </c>
      <c r="C2756">
        <v>106</v>
      </c>
      <c r="D2756" s="65"/>
      <c r="E2756" t="s">
        <v>101</v>
      </c>
      <c r="F2756">
        <v>1</v>
      </c>
      <c r="G2756">
        <v>2017</v>
      </c>
      <c r="H2756">
        <v>1</v>
      </c>
      <c r="I2756" s="34">
        <v>231</v>
      </c>
      <c r="J2756" s="34">
        <v>235</v>
      </c>
      <c r="K2756" s="32">
        <v>44.817500000000003</v>
      </c>
      <c r="L2756" s="32">
        <v>-58.848999999999997</v>
      </c>
      <c r="M2756" s="31">
        <v>42852.055601851855</v>
      </c>
      <c r="N2756">
        <v>1.98</v>
      </c>
      <c r="O2756" s="33">
        <v>49.59</v>
      </c>
      <c r="P2756" s="32">
        <v>2.1667999999999998</v>
      </c>
      <c r="Q2756" s="32">
        <v>1.1432</v>
      </c>
      <c r="R2756" s="32">
        <v>2.7151999999999998</v>
      </c>
      <c r="S2756" s="32">
        <v>0.53890000000000005</v>
      </c>
      <c r="T2756" s="32">
        <v>2.1709999999999998</v>
      </c>
      <c r="U2756" s="32">
        <v>1.1440999999999999</v>
      </c>
      <c r="V2756" s="32">
        <v>2.7130000000000001</v>
      </c>
      <c r="W2756" s="32">
        <v>0.5373</v>
      </c>
      <c r="X2756" s="32">
        <v>32.137799999999999</v>
      </c>
      <c r="Y2756" s="32">
        <v>32.114699999999999</v>
      </c>
      <c r="Z2756" s="32">
        <v>32.169699999999999</v>
      </c>
      <c r="AA2756" s="32">
        <v>1.7500000000000002E-2</v>
      </c>
      <c r="AB2756" s="32">
        <v>32.136699999999998</v>
      </c>
      <c r="AC2756" s="32">
        <v>32.116799999999998</v>
      </c>
      <c r="AD2756" s="32">
        <v>32.169400000000003</v>
      </c>
      <c r="AE2756" s="32">
        <v>1.6799999999999999E-2</v>
      </c>
      <c r="AF2756" s="32">
        <v>9.0662000000000003</v>
      </c>
      <c r="AG2756" s="32">
        <v>8.2992000000000008</v>
      </c>
      <c r="AH2756" s="32">
        <v>9.3759999999999994</v>
      </c>
      <c r="AI2756" s="32">
        <v>0.37169999999999997</v>
      </c>
      <c r="AJ2756" s="32">
        <v>8.9420999999999999</v>
      </c>
      <c r="AK2756" s="32">
        <v>8.1943000000000001</v>
      </c>
      <c r="AL2756" s="32">
        <v>9.2493999999999996</v>
      </c>
      <c r="AM2756" s="32">
        <v>0.35570000000000002</v>
      </c>
      <c r="AN2756" s="32">
        <v>0.14849999999999999</v>
      </c>
      <c r="AO2756" s="32">
        <v>0.14849999999999999</v>
      </c>
      <c r="AP2756" s="32">
        <v>2.7031999999999998</v>
      </c>
      <c r="AQ2756" s="32">
        <v>1.3599999999999999E-2</v>
      </c>
      <c r="AR2756" s="32">
        <v>2.7017000000000002</v>
      </c>
      <c r="AS2756" s="32">
        <v>1.2800000000000001E-2</v>
      </c>
      <c r="AT2756" s="32">
        <v>32.121699999999997</v>
      </c>
      <c r="AU2756" s="32">
        <v>1.1999999999999999E-3</v>
      </c>
      <c r="AV2756" s="32">
        <v>32.121299999999998</v>
      </c>
      <c r="AW2756" s="32">
        <v>1.1999999999999999E-3</v>
      </c>
      <c r="AX2756" s="32">
        <v>0.94640000000000002</v>
      </c>
      <c r="AY2756" s="32">
        <v>71.400000000000006</v>
      </c>
      <c r="AZ2756" s="32">
        <v>0.9466</v>
      </c>
      <c r="BA2756" s="33">
        <v>71.400000000000006</v>
      </c>
      <c r="BB2756" s="33">
        <v>202</v>
      </c>
      <c r="BC2756" s="33">
        <v>202.25</v>
      </c>
      <c r="BD2756" s="32">
        <v>1.8143</v>
      </c>
      <c r="BE2756" s="32">
        <v>1.8156000000000001</v>
      </c>
      <c r="BF2756" s="32">
        <v>32.575000000000003</v>
      </c>
      <c r="BG2756" s="32">
        <v>32.576099999999997</v>
      </c>
      <c r="BH2756" s="32">
        <v>0.94640000000000002</v>
      </c>
      <c r="BI2756">
        <v>72</v>
      </c>
      <c r="BJ2756">
        <v>0</v>
      </c>
      <c r="BK2756">
        <v>233</v>
      </c>
      <c r="BL2756">
        <v>233</v>
      </c>
      <c r="BM2756">
        <v>0</v>
      </c>
      <c r="BN2756" t="s">
        <v>5940</v>
      </c>
      <c r="BO2756" t="str">
        <f t="shared" si="43"/>
        <v>\\ent.dfo-mpo.ca\ATLShares\Science\BIODataSvc\ARC\Archive\ctd\2017\CTD_COR2017001_106_01_DN.ODF</v>
      </c>
      <c r="BP2756" t="b">
        <v>1</v>
      </c>
    </row>
    <row r="2757" spans="1:68" x14ac:dyDescent="0.25">
      <c r="A2757" s="30" t="str">
        <f t="shared" si="44"/>
        <v>2017001108</v>
      </c>
      <c r="B2757" t="s">
        <v>3571</v>
      </c>
      <c r="C2757">
        <v>108</v>
      </c>
      <c r="D2757" s="65"/>
      <c r="E2757" t="s">
        <v>102</v>
      </c>
      <c r="F2757">
        <v>1</v>
      </c>
      <c r="G2757">
        <v>2017</v>
      </c>
      <c r="H2757">
        <v>1</v>
      </c>
      <c r="I2757" s="34">
        <v>84.3</v>
      </c>
      <c r="J2757" s="34">
        <v>87</v>
      </c>
      <c r="K2757" s="32">
        <v>45.152999999999999</v>
      </c>
      <c r="L2757" s="32">
        <v>-59.170200000000001</v>
      </c>
      <c r="M2757" s="31">
        <v>42852.205150462964</v>
      </c>
      <c r="N2757">
        <v>0.99</v>
      </c>
      <c r="O2757" s="33">
        <v>49.59</v>
      </c>
      <c r="P2757" s="32">
        <v>1.0669999999999999</v>
      </c>
      <c r="Q2757" s="32">
        <v>0.24590000000000001</v>
      </c>
      <c r="R2757" s="32">
        <v>2.0108999999999999</v>
      </c>
      <c r="S2757" s="32">
        <v>0.53620000000000001</v>
      </c>
      <c r="T2757" s="32">
        <v>1.07</v>
      </c>
      <c r="U2757" s="32">
        <v>0.24590000000000001</v>
      </c>
      <c r="V2757" s="32">
        <v>2.0129000000000001</v>
      </c>
      <c r="W2757" s="32">
        <v>0.53759999999999997</v>
      </c>
      <c r="X2757" s="32">
        <v>31.644400000000001</v>
      </c>
      <c r="Y2757" s="32">
        <v>31.263400000000001</v>
      </c>
      <c r="Z2757" s="32">
        <v>31.930099999999999</v>
      </c>
      <c r="AA2757" s="32">
        <v>0.19070000000000001</v>
      </c>
      <c r="AB2757" s="32">
        <v>31.642099999999999</v>
      </c>
      <c r="AC2757" s="32">
        <v>31.262799999999999</v>
      </c>
      <c r="AD2757" s="32">
        <v>31.9298</v>
      </c>
      <c r="AE2757" s="32">
        <v>0.19109999999999999</v>
      </c>
      <c r="AF2757" s="32">
        <v>8.8536999999999999</v>
      </c>
      <c r="AG2757" s="32">
        <v>8.0675000000000008</v>
      </c>
      <c r="AH2757" s="32">
        <v>9.4014000000000006</v>
      </c>
      <c r="AI2757" s="32">
        <v>0.46729999999999999</v>
      </c>
      <c r="AJ2757" s="32">
        <v>8.8295999999999992</v>
      </c>
      <c r="AK2757" s="32">
        <v>8.0756999999999994</v>
      </c>
      <c r="AL2757" s="32">
        <v>9.3597000000000001</v>
      </c>
      <c r="AM2757" s="32">
        <v>0.45610000000000001</v>
      </c>
      <c r="AN2757" s="32"/>
      <c r="AO2757" s="32"/>
      <c r="AP2757" s="32"/>
      <c r="AQ2757" s="32"/>
      <c r="AR2757" s="32"/>
      <c r="AS2757" s="32"/>
      <c r="AT2757" s="32"/>
      <c r="AU2757" s="32"/>
      <c r="AV2757" s="32"/>
      <c r="AW2757" s="32"/>
      <c r="AX2757" s="32">
        <v>0.24590000000000001</v>
      </c>
      <c r="AY2757" s="32">
        <v>41.65</v>
      </c>
      <c r="AZ2757" s="32">
        <v>0.24590000000000001</v>
      </c>
      <c r="BA2757" s="33">
        <v>41.65</v>
      </c>
      <c r="BB2757" s="33">
        <v>101.9</v>
      </c>
      <c r="BC2757" s="33"/>
      <c r="BD2757" s="32"/>
      <c r="BE2757" s="32"/>
      <c r="BF2757" s="32"/>
      <c r="BG2757" s="32"/>
      <c r="BH2757" s="32">
        <v>0.24590000000000001</v>
      </c>
      <c r="BI2757">
        <v>42</v>
      </c>
      <c r="BJ2757">
        <v>0</v>
      </c>
      <c r="BK2757">
        <v>85</v>
      </c>
      <c r="BL2757">
        <v>85</v>
      </c>
      <c r="BM2757">
        <v>0</v>
      </c>
      <c r="BN2757" t="s">
        <v>5941</v>
      </c>
      <c r="BO2757" t="str">
        <f t="shared" si="43"/>
        <v>\\ent.dfo-mpo.ca\ATLShares\Science\BIODataSvc\ARC\Archive\ctd\2017\CTD_COR2017001_108_01_DN.ODF</v>
      </c>
      <c r="BP2757" t="b">
        <v>1</v>
      </c>
    </row>
    <row r="2758" spans="1:68" x14ac:dyDescent="0.25">
      <c r="A2758" s="30" t="str">
        <f t="shared" si="44"/>
        <v>2017001109</v>
      </c>
      <c r="B2758" t="s">
        <v>3571</v>
      </c>
      <c r="C2758">
        <v>109</v>
      </c>
      <c r="D2758" s="65"/>
      <c r="E2758" t="s">
        <v>102</v>
      </c>
      <c r="F2758">
        <v>1</v>
      </c>
      <c r="G2758">
        <v>2017</v>
      </c>
      <c r="H2758">
        <v>1</v>
      </c>
      <c r="I2758" s="34">
        <v>81.3</v>
      </c>
      <c r="J2758" s="34">
        <v>80</v>
      </c>
      <c r="K2758" s="32">
        <v>45.156199999999998</v>
      </c>
      <c r="L2758" s="32">
        <v>-59.171700000000001</v>
      </c>
      <c r="M2758" s="31">
        <v>42852.269548611112</v>
      </c>
      <c r="N2758">
        <v>1.98</v>
      </c>
      <c r="O2758" s="33">
        <v>49.59</v>
      </c>
      <c r="P2758" s="32">
        <v>1.2798</v>
      </c>
      <c r="Q2758" s="32">
        <v>0.2661</v>
      </c>
      <c r="R2758" s="32">
        <v>2.0781999999999998</v>
      </c>
      <c r="S2758" s="32">
        <v>0.70409999999999995</v>
      </c>
      <c r="T2758" s="32">
        <v>1.2813000000000001</v>
      </c>
      <c r="U2758" s="32">
        <v>0.26889999999999997</v>
      </c>
      <c r="V2758" s="32">
        <v>2.0811999999999999</v>
      </c>
      <c r="W2758" s="32">
        <v>0.70320000000000005</v>
      </c>
      <c r="X2758" s="32">
        <v>31.5611</v>
      </c>
      <c r="Y2758" s="32">
        <v>31.2943</v>
      </c>
      <c r="Z2758" s="32">
        <v>31.9255</v>
      </c>
      <c r="AA2758" s="32">
        <v>0.2326</v>
      </c>
      <c r="AB2758" s="32">
        <v>31.559100000000001</v>
      </c>
      <c r="AC2758" s="32">
        <v>31.293399999999998</v>
      </c>
      <c r="AD2758" s="32">
        <v>31.9251</v>
      </c>
      <c r="AE2758" s="32">
        <v>0.23200000000000001</v>
      </c>
      <c r="AF2758" s="32">
        <v>8.7171000000000003</v>
      </c>
      <c r="AG2758" s="32">
        <v>7.9911000000000003</v>
      </c>
      <c r="AH2758" s="32">
        <v>9.2925000000000004</v>
      </c>
      <c r="AI2758" s="32">
        <v>0.4073</v>
      </c>
      <c r="AJ2758" s="32">
        <v>8.7833000000000006</v>
      </c>
      <c r="AK2758" s="32">
        <v>8.1045999999999996</v>
      </c>
      <c r="AL2758" s="32">
        <v>9.3119999999999994</v>
      </c>
      <c r="AM2758" s="32">
        <v>0.38279999999999997</v>
      </c>
      <c r="AN2758" s="32">
        <v>0.60150000000000003</v>
      </c>
      <c r="AO2758" s="32">
        <v>0.60150000000000003</v>
      </c>
      <c r="AP2758" s="32">
        <v>2.0720000000000001</v>
      </c>
      <c r="AQ2758" s="32">
        <v>4.3E-3</v>
      </c>
      <c r="AR2758" s="32">
        <v>2.0728</v>
      </c>
      <c r="AS2758" s="32">
        <v>5.7999999999999996E-3</v>
      </c>
      <c r="AT2758" s="32">
        <v>31.295000000000002</v>
      </c>
      <c r="AU2758" s="32">
        <v>5.9999999999999995E-4</v>
      </c>
      <c r="AV2758" s="32">
        <v>31.2943</v>
      </c>
      <c r="AW2758" s="32">
        <v>6.9999999999999999E-4</v>
      </c>
      <c r="AX2758" s="32">
        <v>0.2661</v>
      </c>
      <c r="AY2758" s="32">
        <v>43.64</v>
      </c>
      <c r="AZ2758" s="32">
        <v>0.26889999999999997</v>
      </c>
      <c r="BA2758" s="33">
        <v>40.659999999999997</v>
      </c>
      <c r="BB2758" s="33">
        <v>101.9</v>
      </c>
      <c r="BC2758" s="33"/>
      <c r="BD2758" s="32"/>
      <c r="BE2758" s="32"/>
      <c r="BF2758" s="32"/>
      <c r="BG2758" s="32"/>
      <c r="BH2758" s="32">
        <v>0.2661</v>
      </c>
      <c r="BI2758">
        <v>44</v>
      </c>
      <c r="BJ2758">
        <v>0</v>
      </c>
      <c r="BK2758">
        <v>82</v>
      </c>
      <c r="BL2758">
        <v>82</v>
      </c>
      <c r="BM2758">
        <v>0</v>
      </c>
      <c r="BN2758" t="s">
        <v>5942</v>
      </c>
      <c r="BO2758" t="str">
        <f t="shared" ref="BO2758:BO2792" si="45">$BT$1&amp;G2758&amp;"\"&amp;BN2758</f>
        <v>\\ent.dfo-mpo.ca\ATLShares\Science\BIODataSvc\ARC\Archive\ctd\2017\CTD_COR2017001_109_01_DN.ODF</v>
      </c>
      <c r="BP2758" t="b">
        <v>1</v>
      </c>
    </row>
    <row r="2759" spans="1:68" x14ac:dyDescent="0.25">
      <c r="A2759" s="30" t="str">
        <f t="shared" si="44"/>
        <v>2017001111</v>
      </c>
      <c r="B2759" t="s">
        <v>3571</v>
      </c>
      <c r="C2759">
        <v>111</v>
      </c>
      <c r="D2759" s="65"/>
      <c r="E2759" t="s">
        <v>104</v>
      </c>
      <c r="F2759">
        <v>1</v>
      </c>
      <c r="G2759">
        <v>2017</v>
      </c>
      <c r="H2759">
        <v>1</v>
      </c>
      <c r="I2759" s="34">
        <v>143.80000000000001</v>
      </c>
      <c r="J2759" s="34">
        <v>143</v>
      </c>
      <c r="K2759" s="32">
        <v>45.488799999999998</v>
      </c>
      <c r="L2759" s="32">
        <v>-59.517499999999998</v>
      </c>
      <c r="M2759" s="31">
        <v>42852.413518518515</v>
      </c>
      <c r="N2759">
        <v>0.99</v>
      </c>
      <c r="O2759" s="33">
        <v>49.59</v>
      </c>
      <c r="P2759" s="32">
        <v>0.80210000000000004</v>
      </c>
      <c r="Q2759" s="32">
        <v>-0.58099999999999996</v>
      </c>
      <c r="R2759" s="32">
        <v>1.7537</v>
      </c>
      <c r="S2759" s="32">
        <v>0.98050000000000004</v>
      </c>
      <c r="T2759" s="32">
        <v>0.80320000000000003</v>
      </c>
      <c r="U2759" s="32">
        <v>-0.57999999999999996</v>
      </c>
      <c r="V2759" s="32">
        <v>1.754</v>
      </c>
      <c r="W2759" s="32">
        <v>0.98029999999999995</v>
      </c>
      <c r="X2759" s="32">
        <v>30.909800000000001</v>
      </c>
      <c r="Y2759" s="32">
        <v>30.625399999999999</v>
      </c>
      <c r="Z2759" s="32">
        <v>31.501000000000001</v>
      </c>
      <c r="AA2759" s="32">
        <v>0.32529999999999998</v>
      </c>
      <c r="AB2759" s="32">
        <v>30.908100000000001</v>
      </c>
      <c r="AC2759" s="32">
        <v>30.624400000000001</v>
      </c>
      <c r="AD2759" s="32">
        <v>31.500399999999999</v>
      </c>
      <c r="AE2759" s="32">
        <v>0.32590000000000002</v>
      </c>
      <c r="AF2759" s="32">
        <v>8.8611000000000004</v>
      </c>
      <c r="AG2759" s="32">
        <v>8.3664000000000005</v>
      </c>
      <c r="AH2759" s="32">
        <v>9.0733999999999995</v>
      </c>
      <c r="AI2759" s="32">
        <v>0.21029999999999999</v>
      </c>
      <c r="AJ2759" s="32">
        <v>8.7439</v>
      </c>
      <c r="AK2759" s="32">
        <v>8.2775999999999996</v>
      </c>
      <c r="AL2759" s="32">
        <v>8.9479000000000006</v>
      </c>
      <c r="AM2759" s="32">
        <v>0.2011</v>
      </c>
      <c r="AN2759" s="32">
        <v>0.80230000000000001</v>
      </c>
      <c r="AO2759" s="32">
        <v>0.80259999999999998</v>
      </c>
      <c r="AP2759" s="32">
        <v>1.7528999999999999</v>
      </c>
      <c r="AQ2759" s="32">
        <v>8.9999999999999998E-4</v>
      </c>
      <c r="AR2759" s="32">
        <v>1.7527999999999999</v>
      </c>
      <c r="AS2759" s="32">
        <v>1.5E-3</v>
      </c>
      <c r="AT2759" s="32">
        <v>30.625599999999999</v>
      </c>
      <c r="AU2759" s="32">
        <v>1E-4</v>
      </c>
      <c r="AV2759" s="32">
        <v>30.624500000000001</v>
      </c>
      <c r="AW2759" s="32">
        <v>1E-4</v>
      </c>
      <c r="AX2759" s="32">
        <v>-0.58099999999999996</v>
      </c>
      <c r="AY2759" s="32">
        <v>33.72</v>
      </c>
      <c r="AZ2759" s="32">
        <v>-0.57999999999999996</v>
      </c>
      <c r="BA2759" s="33">
        <v>33.72</v>
      </c>
      <c r="BB2759" s="33">
        <v>144.1</v>
      </c>
      <c r="BC2759" s="33">
        <v>143.77000000000001</v>
      </c>
      <c r="BD2759" s="32">
        <v>2.2776000000000001</v>
      </c>
      <c r="BE2759" s="32">
        <v>2.2810999999999999</v>
      </c>
      <c r="BF2759" s="32">
        <v>32.825200000000002</v>
      </c>
      <c r="BG2759" s="32">
        <v>32.827800000000003</v>
      </c>
      <c r="BH2759" s="32">
        <v>-0.58099999999999996</v>
      </c>
      <c r="BI2759">
        <v>34</v>
      </c>
      <c r="BJ2759">
        <v>0</v>
      </c>
      <c r="BK2759">
        <v>145</v>
      </c>
      <c r="BL2759">
        <v>145</v>
      </c>
      <c r="BM2759">
        <v>0</v>
      </c>
      <c r="BN2759" t="s">
        <v>5943</v>
      </c>
      <c r="BO2759" t="str">
        <f t="shared" si="45"/>
        <v>\\ent.dfo-mpo.ca\ATLShares\Science\BIODataSvc\ARC\Archive\ctd\2017\CTD_COR2017001_111_01_DN.ODF</v>
      </c>
      <c r="BP2759" t="b">
        <v>1</v>
      </c>
    </row>
    <row r="2760" spans="1:68" x14ac:dyDescent="0.25">
      <c r="A2760" s="30" t="str">
        <f t="shared" si="44"/>
        <v>2017001113</v>
      </c>
      <c r="B2760" t="s">
        <v>3571</v>
      </c>
      <c r="C2760">
        <v>113</v>
      </c>
      <c r="D2760" s="65"/>
      <c r="E2760" t="s">
        <v>105</v>
      </c>
      <c r="F2760">
        <v>1</v>
      </c>
      <c r="G2760">
        <v>2017</v>
      </c>
      <c r="H2760">
        <v>1</v>
      </c>
      <c r="I2760" s="34">
        <v>126.9</v>
      </c>
      <c r="J2760" s="34">
        <v>126</v>
      </c>
      <c r="K2760" s="32">
        <v>45.654200000000003</v>
      </c>
      <c r="L2760" s="32">
        <v>-59.709200000000003</v>
      </c>
      <c r="M2760" s="31">
        <v>42852.515428240738</v>
      </c>
      <c r="N2760">
        <v>0.99</v>
      </c>
      <c r="O2760" s="33">
        <v>49.59</v>
      </c>
      <c r="P2760" s="32">
        <v>0.56659999999999999</v>
      </c>
      <c r="Q2760" s="32">
        <v>-0.54179999999999995</v>
      </c>
      <c r="R2760" s="32">
        <v>1.1758</v>
      </c>
      <c r="S2760" s="32">
        <v>0.63129999999999997</v>
      </c>
      <c r="T2760" s="32">
        <v>0.5665</v>
      </c>
      <c r="U2760" s="32">
        <v>-0.54090000000000005</v>
      </c>
      <c r="V2760" s="32">
        <v>1.1820999999999999</v>
      </c>
      <c r="W2760" s="32">
        <v>0.63219999999999998</v>
      </c>
      <c r="X2760" s="32">
        <v>30.684999999999999</v>
      </c>
      <c r="Y2760" s="32">
        <v>30.471499999999999</v>
      </c>
      <c r="Z2760" s="32">
        <v>31.2041</v>
      </c>
      <c r="AA2760" s="32">
        <v>0.21049999999999999</v>
      </c>
      <c r="AB2760" s="32">
        <v>30.6831</v>
      </c>
      <c r="AC2760" s="32">
        <v>30.4696</v>
      </c>
      <c r="AD2760" s="32">
        <v>31.2028</v>
      </c>
      <c r="AE2760" s="32">
        <v>0.2099</v>
      </c>
      <c r="AF2760" s="32">
        <v>9.0626999999999995</v>
      </c>
      <c r="AG2760" s="32">
        <v>8.4602000000000004</v>
      </c>
      <c r="AH2760" s="32">
        <v>9.3154000000000003</v>
      </c>
      <c r="AI2760" s="32">
        <v>0.28089999999999998</v>
      </c>
      <c r="AJ2760" s="32">
        <v>8.9191000000000003</v>
      </c>
      <c r="AK2760" s="32">
        <v>8.3486999999999991</v>
      </c>
      <c r="AL2760" s="32">
        <v>9.1564999999999994</v>
      </c>
      <c r="AM2760" s="32">
        <v>0.26700000000000002</v>
      </c>
      <c r="AN2760" s="32">
        <v>0.66059999999999997</v>
      </c>
      <c r="AO2760" s="32">
        <v>0.66090000000000004</v>
      </c>
      <c r="AP2760" s="32">
        <v>1.1448</v>
      </c>
      <c r="AQ2760" s="32">
        <v>3.2000000000000002E-3</v>
      </c>
      <c r="AR2760" s="32">
        <v>1.1460999999999999</v>
      </c>
      <c r="AS2760" s="32">
        <v>3.8E-3</v>
      </c>
      <c r="AT2760" s="32">
        <v>30.4771</v>
      </c>
      <c r="AU2760" s="32">
        <v>4.0000000000000002E-4</v>
      </c>
      <c r="AV2760" s="32">
        <v>30.475200000000001</v>
      </c>
      <c r="AW2760" s="32">
        <v>2.9999999999999997E-4</v>
      </c>
      <c r="AX2760" s="32">
        <v>-0.54179999999999995</v>
      </c>
      <c r="AY2760" s="32">
        <v>47.6</v>
      </c>
      <c r="AZ2760" s="32">
        <v>-0.54090000000000005</v>
      </c>
      <c r="BA2760" s="33">
        <v>47.6</v>
      </c>
      <c r="BB2760" s="33">
        <v>139.80000000000001</v>
      </c>
      <c r="BC2760" s="33"/>
      <c r="BD2760" s="32"/>
      <c r="BE2760" s="32"/>
      <c r="BF2760" s="32"/>
      <c r="BG2760" s="32"/>
      <c r="BH2760" s="32">
        <v>-0.54179999999999995</v>
      </c>
      <c r="BI2760">
        <v>48</v>
      </c>
      <c r="BJ2760">
        <v>0</v>
      </c>
      <c r="BK2760">
        <v>128</v>
      </c>
      <c r="BL2760">
        <v>128</v>
      </c>
      <c r="BM2760">
        <v>0</v>
      </c>
      <c r="BN2760" t="s">
        <v>5944</v>
      </c>
      <c r="BO2760" t="str">
        <f t="shared" si="45"/>
        <v>\\ent.dfo-mpo.ca\ATLShares\Science\BIODataSvc\ARC\Archive\ctd\2017\CTD_COR2017001_113_01_DN.ODF</v>
      </c>
      <c r="BP2760" t="b">
        <v>1</v>
      </c>
    </row>
    <row r="2761" spans="1:68" x14ac:dyDescent="0.25">
      <c r="A2761" s="30" t="str">
        <f t="shared" si="44"/>
        <v>2017001115</v>
      </c>
      <c r="B2761" t="s">
        <v>3571</v>
      </c>
      <c r="C2761">
        <v>115</v>
      </c>
      <c r="D2761" s="65"/>
      <c r="E2761" t="s">
        <v>106</v>
      </c>
      <c r="F2761">
        <v>1</v>
      </c>
      <c r="G2761">
        <v>2017</v>
      </c>
      <c r="H2761">
        <v>1</v>
      </c>
      <c r="I2761" s="34">
        <v>91.2</v>
      </c>
      <c r="J2761" s="34">
        <v>94</v>
      </c>
      <c r="K2761" s="32">
        <v>45.821800000000003</v>
      </c>
      <c r="L2761" s="32">
        <v>-59.850299999999997</v>
      </c>
      <c r="M2761" s="31">
        <v>42852.600694444445</v>
      </c>
      <c r="N2761">
        <v>1.98</v>
      </c>
      <c r="O2761" s="33">
        <v>49.58</v>
      </c>
      <c r="P2761" s="32">
        <v>0.72340000000000004</v>
      </c>
      <c r="Q2761" s="32">
        <v>-0.2346</v>
      </c>
      <c r="R2761" s="32">
        <v>2.0526</v>
      </c>
      <c r="S2761" s="32">
        <v>0.64170000000000005</v>
      </c>
      <c r="T2761" s="32">
        <v>0.72299999999999998</v>
      </c>
      <c r="U2761" s="32">
        <v>-0.23760000000000001</v>
      </c>
      <c r="V2761" s="32">
        <v>2.0529000000000002</v>
      </c>
      <c r="W2761" s="32">
        <v>0.64239999999999997</v>
      </c>
      <c r="X2761" s="32">
        <v>30.669799999999999</v>
      </c>
      <c r="Y2761" s="32">
        <v>30.314499999999999</v>
      </c>
      <c r="Z2761" s="32">
        <v>31.2727</v>
      </c>
      <c r="AA2761" s="32">
        <v>0.26500000000000001</v>
      </c>
      <c r="AB2761" s="32">
        <v>30.667400000000001</v>
      </c>
      <c r="AC2761" s="32">
        <v>30.312899999999999</v>
      </c>
      <c r="AD2761" s="32">
        <v>31.270600000000002</v>
      </c>
      <c r="AE2761" s="32">
        <v>0.26579999999999998</v>
      </c>
      <c r="AF2761" s="32">
        <v>9.1776</v>
      </c>
      <c r="AG2761" s="32">
        <v>8.8764000000000003</v>
      </c>
      <c r="AH2761" s="32">
        <v>9.4245999999999999</v>
      </c>
      <c r="AI2761" s="32">
        <v>0.18790000000000001</v>
      </c>
      <c r="AJ2761" s="32">
        <v>9.0988000000000007</v>
      </c>
      <c r="AK2761" s="32">
        <v>8.8051999999999992</v>
      </c>
      <c r="AL2761" s="32">
        <v>9.3425999999999991</v>
      </c>
      <c r="AM2761" s="32">
        <v>0.18110000000000001</v>
      </c>
      <c r="AN2761" s="32">
        <v>0.88290000000000002</v>
      </c>
      <c r="AO2761" s="32">
        <v>0.88280000000000003</v>
      </c>
      <c r="AP2761" s="32">
        <v>2.0489999999999999</v>
      </c>
      <c r="AQ2761" s="32">
        <v>3.5999999999999999E-3</v>
      </c>
      <c r="AR2761" s="32">
        <v>2.0455999999999999</v>
      </c>
      <c r="AS2761" s="32">
        <v>8.6E-3</v>
      </c>
      <c r="AT2761" s="32">
        <v>30.314800000000002</v>
      </c>
      <c r="AU2761" s="32">
        <v>2.0000000000000001E-4</v>
      </c>
      <c r="AV2761" s="32">
        <v>30.313500000000001</v>
      </c>
      <c r="AW2761" s="32">
        <v>1E-3</v>
      </c>
      <c r="AX2761" s="32">
        <v>-0.2346</v>
      </c>
      <c r="AY2761" s="32">
        <v>46.61</v>
      </c>
      <c r="AZ2761" s="32">
        <v>-0.23760000000000001</v>
      </c>
      <c r="BA2761" s="33">
        <v>46.61</v>
      </c>
      <c r="BB2761" s="33">
        <v>84.7</v>
      </c>
      <c r="BC2761" s="33">
        <v>84.29</v>
      </c>
      <c r="BD2761" s="32">
        <v>0.90369999999999995</v>
      </c>
      <c r="BE2761" s="32">
        <v>0.90559999999999996</v>
      </c>
      <c r="BF2761" s="32">
        <v>32.174799999999998</v>
      </c>
      <c r="BG2761" s="32">
        <v>32.173900000000003</v>
      </c>
      <c r="BH2761" s="32">
        <v>-0.2346</v>
      </c>
      <c r="BI2761">
        <v>47</v>
      </c>
      <c r="BJ2761">
        <v>0</v>
      </c>
      <c r="BK2761">
        <v>92</v>
      </c>
      <c r="BL2761">
        <v>92</v>
      </c>
      <c r="BM2761">
        <v>0</v>
      </c>
      <c r="BN2761" t="s">
        <v>5945</v>
      </c>
      <c r="BO2761" t="str">
        <f t="shared" si="45"/>
        <v>\\ent.dfo-mpo.ca\ATLShares\Science\BIODataSvc\ARC\Archive\ctd\2017\CTD_COR2017001_115_01_DN.ODF</v>
      </c>
      <c r="BP2761" t="b">
        <v>1</v>
      </c>
    </row>
    <row r="2762" spans="1:68" x14ac:dyDescent="0.25">
      <c r="A2762" s="30" t="str">
        <f t="shared" si="44"/>
        <v>2017001116</v>
      </c>
      <c r="B2762" t="s">
        <v>3571</v>
      </c>
      <c r="C2762">
        <v>116</v>
      </c>
      <c r="D2762" s="65"/>
      <c r="E2762" t="s">
        <v>106</v>
      </c>
      <c r="F2762">
        <v>1</v>
      </c>
      <c r="G2762">
        <v>2017</v>
      </c>
      <c r="H2762">
        <v>1</v>
      </c>
      <c r="I2762" s="34">
        <v>90.2</v>
      </c>
      <c r="J2762" s="34">
        <v>94</v>
      </c>
      <c r="K2762" s="32">
        <v>45.8217</v>
      </c>
      <c r="L2762" s="32">
        <v>-59.850200000000001</v>
      </c>
      <c r="M2762" s="31">
        <v>42852.639502314814</v>
      </c>
      <c r="N2762">
        <v>1.98</v>
      </c>
      <c r="O2762" s="33">
        <v>49.58</v>
      </c>
      <c r="P2762" s="32">
        <v>0.76549999999999996</v>
      </c>
      <c r="Q2762" s="32">
        <v>-9.8100000000000007E-2</v>
      </c>
      <c r="R2762" s="32">
        <v>1.9742</v>
      </c>
      <c r="S2762" s="32">
        <v>0.6643</v>
      </c>
      <c r="T2762" s="32">
        <v>0.7631</v>
      </c>
      <c r="U2762" s="32">
        <v>-9.7699999999999995E-2</v>
      </c>
      <c r="V2762" s="32">
        <v>1.9814000000000001</v>
      </c>
      <c r="W2762" s="32">
        <v>0.66210000000000002</v>
      </c>
      <c r="X2762" s="32">
        <v>30.713899999999999</v>
      </c>
      <c r="Y2762" s="32">
        <v>30.319700000000001</v>
      </c>
      <c r="Z2762" s="32">
        <v>31.4146</v>
      </c>
      <c r="AA2762" s="32">
        <v>0.33139999999999997</v>
      </c>
      <c r="AB2762" s="32">
        <v>30.710899999999999</v>
      </c>
      <c r="AC2762" s="32">
        <v>30.3184</v>
      </c>
      <c r="AD2762" s="32">
        <v>31.413</v>
      </c>
      <c r="AE2762" s="32">
        <v>0.32900000000000001</v>
      </c>
      <c r="AF2762" s="32">
        <v>9.0726999999999993</v>
      </c>
      <c r="AG2762" s="32">
        <v>8.4080999999999992</v>
      </c>
      <c r="AH2762" s="32">
        <v>9.4274000000000004</v>
      </c>
      <c r="AI2762" s="32">
        <v>0.25569999999999998</v>
      </c>
      <c r="AJ2762" s="32">
        <v>9.0045999999999999</v>
      </c>
      <c r="AK2762" s="32">
        <v>8.4425000000000008</v>
      </c>
      <c r="AL2762" s="32">
        <v>9.3385999999999996</v>
      </c>
      <c r="AM2762" s="32">
        <v>0.2273</v>
      </c>
      <c r="AN2762" s="32">
        <v>0.98460000000000003</v>
      </c>
      <c r="AO2762" s="32">
        <v>0.98440000000000005</v>
      </c>
      <c r="AP2762" s="32">
        <v>1.9448000000000001</v>
      </c>
      <c r="AQ2762" s="32">
        <v>2.9399999999999999E-2</v>
      </c>
      <c r="AR2762" s="32">
        <v>1.9478</v>
      </c>
      <c r="AS2762" s="32">
        <v>3.0599999999999999E-2</v>
      </c>
      <c r="AT2762" s="32">
        <v>30.323899999999998</v>
      </c>
      <c r="AU2762" s="32">
        <v>3.8999999999999998E-3</v>
      </c>
      <c r="AV2762" s="32">
        <v>30.322700000000001</v>
      </c>
      <c r="AW2762" s="32">
        <v>4.1000000000000003E-3</v>
      </c>
      <c r="AX2762" s="32">
        <v>-9.8100000000000007E-2</v>
      </c>
      <c r="AY2762" s="32">
        <v>42.64</v>
      </c>
      <c r="AZ2762" s="32">
        <v>-9.7699999999999995E-2</v>
      </c>
      <c r="BA2762" s="33">
        <v>42.64</v>
      </c>
      <c r="BB2762" s="33">
        <v>84.7</v>
      </c>
      <c r="BC2762" s="33">
        <v>84.29</v>
      </c>
      <c r="BD2762" s="32">
        <v>0.93610000000000004</v>
      </c>
      <c r="BE2762" s="32">
        <v>0.9375</v>
      </c>
      <c r="BF2762" s="32">
        <v>32.198</v>
      </c>
      <c r="BG2762" s="32">
        <v>32.1982</v>
      </c>
      <c r="BH2762" s="32">
        <v>-9.8100000000000007E-2</v>
      </c>
      <c r="BI2762">
        <v>43</v>
      </c>
      <c r="BJ2762">
        <v>0</v>
      </c>
      <c r="BK2762">
        <v>91</v>
      </c>
      <c r="BL2762">
        <v>91</v>
      </c>
      <c r="BM2762">
        <v>0</v>
      </c>
      <c r="BN2762" t="s">
        <v>5946</v>
      </c>
      <c r="BO2762" t="str">
        <f t="shared" si="45"/>
        <v>\\ent.dfo-mpo.ca\ATLShares\Science\BIODataSvc\ARC\Archive\ctd\2017\CTD_COR2017001_116_01_DN.ODF</v>
      </c>
      <c r="BP2762" t="b">
        <v>1</v>
      </c>
    </row>
    <row r="2763" spans="1:68" x14ac:dyDescent="0.25">
      <c r="A2763" s="30" t="str">
        <f t="shared" si="44"/>
        <v>2017001118</v>
      </c>
      <c r="B2763" t="s">
        <v>3571</v>
      </c>
      <c r="C2763">
        <v>118</v>
      </c>
      <c r="D2763" s="65"/>
      <c r="E2763" t="s">
        <v>216</v>
      </c>
      <c r="F2763">
        <v>0</v>
      </c>
      <c r="G2763">
        <v>2017</v>
      </c>
      <c r="H2763">
        <v>1</v>
      </c>
      <c r="I2763" s="34">
        <v>57.5</v>
      </c>
      <c r="J2763" s="34">
        <v>56</v>
      </c>
      <c r="K2763" s="32">
        <v>46.000300000000003</v>
      </c>
      <c r="L2763" s="32">
        <v>-59.527200000000001</v>
      </c>
      <c r="M2763" s="31">
        <v>42852.736851851849</v>
      </c>
      <c r="N2763">
        <v>0.99</v>
      </c>
      <c r="O2763" s="33">
        <v>49.58</v>
      </c>
      <c r="P2763" s="32">
        <v>0.53910000000000002</v>
      </c>
      <c r="Q2763" s="32">
        <v>-0.37040000000000001</v>
      </c>
      <c r="R2763" s="32">
        <v>1.649</v>
      </c>
      <c r="S2763" s="32">
        <v>0.69769999999999999</v>
      </c>
      <c r="T2763" s="32">
        <v>0.53659999999999997</v>
      </c>
      <c r="U2763" s="32">
        <v>-0.37009999999999998</v>
      </c>
      <c r="V2763" s="32">
        <v>1.6368</v>
      </c>
      <c r="W2763" s="32">
        <v>0.69610000000000005</v>
      </c>
      <c r="X2763" s="32">
        <v>30.6218</v>
      </c>
      <c r="Y2763" s="32">
        <v>30.2728</v>
      </c>
      <c r="Z2763" s="32">
        <v>31.106000000000002</v>
      </c>
      <c r="AA2763" s="32">
        <v>0.32619999999999999</v>
      </c>
      <c r="AB2763" s="32">
        <v>30.627800000000001</v>
      </c>
      <c r="AC2763" s="32">
        <v>30.271100000000001</v>
      </c>
      <c r="AD2763" s="32">
        <v>31.104399999999998</v>
      </c>
      <c r="AE2763" s="32">
        <v>0.3256</v>
      </c>
      <c r="AF2763" s="32">
        <v>9.0693999999999999</v>
      </c>
      <c r="AG2763" s="32">
        <v>8.7527000000000008</v>
      </c>
      <c r="AH2763" s="32">
        <v>9.3298000000000005</v>
      </c>
      <c r="AI2763" s="32">
        <v>0.20699999999999999</v>
      </c>
      <c r="AJ2763" s="32">
        <v>9.0024999999999995</v>
      </c>
      <c r="AK2763" s="32">
        <v>8.6890999999999998</v>
      </c>
      <c r="AL2763" s="32">
        <v>9.2393999999999998</v>
      </c>
      <c r="AM2763" s="32">
        <v>0.2034</v>
      </c>
      <c r="AN2763" s="32">
        <v>0.75060000000000004</v>
      </c>
      <c r="AO2763" s="32">
        <v>0.75360000000000005</v>
      </c>
      <c r="AP2763" s="32">
        <v>1.4998</v>
      </c>
      <c r="AQ2763" s="32">
        <v>0.1154</v>
      </c>
      <c r="AR2763" s="32">
        <v>1.4931000000000001</v>
      </c>
      <c r="AS2763" s="32">
        <v>0.1099</v>
      </c>
      <c r="AT2763" s="32">
        <v>30.276299999999999</v>
      </c>
      <c r="AU2763" s="32">
        <v>2.8E-3</v>
      </c>
      <c r="AV2763" s="32">
        <v>30.2742</v>
      </c>
      <c r="AW2763" s="32">
        <v>3.3E-3</v>
      </c>
      <c r="AX2763" s="32">
        <v>-0.37930000000000003</v>
      </c>
      <c r="AY2763" s="32">
        <v>57.52</v>
      </c>
      <c r="AZ2763" s="32">
        <v>-0.37969999999999998</v>
      </c>
      <c r="BA2763" s="33">
        <v>57.52</v>
      </c>
      <c r="BB2763" s="33">
        <v>60</v>
      </c>
      <c r="BC2763" s="33">
        <v>57.52</v>
      </c>
      <c r="BD2763" s="32">
        <v>-0.37930000000000003</v>
      </c>
      <c r="BE2763" s="32">
        <v>-0.37969999999999998</v>
      </c>
      <c r="BF2763" s="32">
        <v>31.131799999999998</v>
      </c>
      <c r="BG2763" s="32">
        <v>31.1309</v>
      </c>
      <c r="BH2763" s="32"/>
      <c r="BJ2763">
        <v>0</v>
      </c>
      <c r="BK2763">
        <v>58</v>
      </c>
      <c r="BL2763">
        <v>58</v>
      </c>
      <c r="BM2763">
        <v>0</v>
      </c>
      <c r="BN2763" t="s">
        <v>5947</v>
      </c>
      <c r="BO2763" t="str">
        <f t="shared" si="45"/>
        <v>\\ent.dfo-mpo.ca\ATLShares\Science\BIODataSvc\ARC\Archive\ctd\2017\CTD_COR2017001_118_01_DN.ODF</v>
      </c>
      <c r="BP2763" t="b">
        <v>1</v>
      </c>
    </row>
    <row r="2764" spans="1:68" x14ac:dyDescent="0.25">
      <c r="A2764" s="30" t="str">
        <f t="shared" si="44"/>
        <v>2017001121</v>
      </c>
      <c r="B2764" t="s">
        <v>3571</v>
      </c>
      <c r="C2764">
        <v>121</v>
      </c>
      <c r="D2764" s="65"/>
      <c r="E2764" t="s">
        <v>215</v>
      </c>
      <c r="F2764">
        <v>0</v>
      </c>
      <c r="G2764">
        <v>2017</v>
      </c>
      <c r="H2764">
        <v>1</v>
      </c>
      <c r="I2764" s="34">
        <v>59.5</v>
      </c>
      <c r="J2764" s="34">
        <v>60</v>
      </c>
      <c r="K2764" s="32">
        <v>46.104700000000001</v>
      </c>
      <c r="L2764" s="32">
        <v>-59.358499999999999</v>
      </c>
      <c r="M2764" s="31">
        <v>42852.810787037037</v>
      </c>
      <c r="N2764">
        <v>0.99</v>
      </c>
      <c r="O2764" s="33">
        <v>49.58</v>
      </c>
      <c r="P2764" s="32">
        <v>0.33550000000000002</v>
      </c>
      <c r="Q2764" s="32">
        <v>-0.72760000000000002</v>
      </c>
      <c r="R2764" s="32">
        <v>2.1238000000000001</v>
      </c>
      <c r="S2764" s="32">
        <v>1.1185</v>
      </c>
      <c r="T2764" s="32">
        <v>0.33810000000000001</v>
      </c>
      <c r="U2764" s="32">
        <v>-0.72750000000000004</v>
      </c>
      <c r="V2764" s="32">
        <v>2.1232000000000002</v>
      </c>
      <c r="W2764" s="32">
        <v>1.1193</v>
      </c>
      <c r="X2764" s="32">
        <v>30.987400000000001</v>
      </c>
      <c r="Y2764" s="32">
        <v>30.091799999999999</v>
      </c>
      <c r="Z2764" s="32">
        <v>31.816800000000001</v>
      </c>
      <c r="AA2764" s="32">
        <v>0.61339999999999995</v>
      </c>
      <c r="AB2764" s="32">
        <v>30.9817</v>
      </c>
      <c r="AC2764" s="32">
        <v>30.095400000000001</v>
      </c>
      <c r="AD2764" s="32">
        <v>31.814299999999999</v>
      </c>
      <c r="AE2764" s="32">
        <v>0.61260000000000003</v>
      </c>
      <c r="AF2764" s="32">
        <v>8.7030999999999992</v>
      </c>
      <c r="AG2764" s="32">
        <v>8.0591000000000008</v>
      </c>
      <c r="AH2764" s="32">
        <v>9.6443999999999992</v>
      </c>
      <c r="AI2764" s="32">
        <v>0.4672</v>
      </c>
      <c r="AJ2764" s="32">
        <v>8.6563999999999997</v>
      </c>
      <c r="AK2764" s="32">
        <v>8.0616000000000003</v>
      </c>
      <c r="AL2764" s="32">
        <v>9.5129999999999999</v>
      </c>
      <c r="AM2764" s="32">
        <v>0.42820000000000003</v>
      </c>
      <c r="AN2764" s="32">
        <v>1.5034000000000001</v>
      </c>
      <c r="AO2764" s="32">
        <v>1.5016</v>
      </c>
      <c r="AP2764" s="32">
        <v>2.1190000000000002</v>
      </c>
      <c r="AQ2764" s="32">
        <v>4.3E-3</v>
      </c>
      <c r="AR2764" s="32">
        <v>2.1194000000000002</v>
      </c>
      <c r="AS2764" s="32">
        <v>4.8999999999999998E-3</v>
      </c>
      <c r="AT2764" s="32">
        <v>30.095800000000001</v>
      </c>
      <c r="AU2764" s="32">
        <v>2.3999999999999998E-3</v>
      </c>
      <c r="AV2764" s="32">
        <v>30.096399999999999</v>
      </c>
      <c r="AW2764" s="32">
        <v>1E-3</v>
      </c>
      <c r="AX2764" s="32">
        <v>-0.72760000000000002</v>
      </c>
      <c r="AY2764" s="32">
        <v>29.75</v>
      </c>
      <c r="AZ2764" s="32">
        <v>-0.72750000000000004</v>
      </c>
      <c r="BA2764" s="33">
        <v>29.75</v>
      </c>
      <c r="BB2764" s="33">
        <v>62</v>
      </c>
      <c r="BC2764" s="33">
        <v>59.5</v>
      </c>
      <c r="BD2764" s="32">
        <v>-8.4699999999999998E-2</v>
      </c>
      <c r="BE2764" s="32">
        <v>-8.9599999999999999E-2</v>
      </c>
      <c r="BF2764" s="32">
        <v>31.836400000000001</v>
      </c>
      <c r="BG2764" s="32">
        <v>31.832000000000001</v>
      </c>
      <c r="BH2764" s="32">
        <v>-0.72760000000000002</v>
      </c>
      <c r="BI2764">
        <v>30</v>
      </c>
      <c r="BJ2764">
        <v>0</v>
      </c>
      <c r="BK2764">
        <v>60</v>
      </c>
      <c r="BL2764">
        <v>60</v>
      </c>
      <c r="BM2764">
        <v>0</v>
      </c>
      <c r="BN2764" t="s">
        <v>5948</v>
      </c>
      <c r="BO2764" t="str">
        <f t="shared" si="45"/>
        <v>\\ent.dfo-mpo.ca\ATLShares\Science\BIODataSvc\ARC\Archive\ctd\2017\CTD_COR2017001_121_01_DN.ODF</v>
      </c>
      <c r="BP2764" t="b">
        <v>1</v>
      </c>
    </row>
    <row r="2765" spans="1:68" x14ac:dyDescent="0.25">
      <c r="A2765" s="30" t="str">
        <f t="shared" si="44"/>
        <v>2017001123</v>
      </c>
      <c r="B2765" t="s">
        <v>3571</v>
      </c>
      <c r="C2765">
        <v>123</v>
      </c>
      <c r="D2765" s="65"/>
      <c r="E2765" t="s">
        <v>214</v>
      </c>
      <c r="F2765">
        <v>0</v>
      </c>
      <c r="G2765">
        <v>2017</v>
      </c>
      <c r="H2765">
        <v>1</v>
      </c>
      <c r="I2765" s="34">
        <v>84.3</v>
      </c>
      <c r="J2765" s="34">
        <v>87</v>
      </c>
      <c r="K2765" s="32">
        <v>46.217199999999998</v>
      </c>
      <c r="L2765" s="32">
        <v>-59.189300000000003</v>
      </c>
      <c r="M2765" s="31">
        <v>42852.881331018521</v>
      </c>
      <c r="N2765">
        <v>1.98</v>
      </c>
      <c r="O2765" s="33">
        <v>49.58</v>
      </c>
      <c r="P2765" s="32">
        <v>0.51419999999999999</v>
      </c>
      <c r="Q2765" s="32">
        <v>-0.69350000000000001</v>
      </c>
      <c r="R2765" s="32">
        <v>1.9316</v>
      </c>
      <c r="S2765" s="32">
        <v>1.0999000000000001</v>
      </c>
      <c r="T2765" s="32">
        <v>0.51459999999999995</v>
      </c>
      <c r="U2765" s="32">
        <v>-0.69279999999999997</v>
      </c>
      <c r="V2765" s="32">
        <v>1.9431</v>
      </c>
      <c r="W2765" s="32">
        <v>1.0993999999999999</v>
      </c>
      <c r="X2765" s="32">
        <v>31.333600000000001</v>
      </c>
      <c r="Y2765" s="32">
        <v>30.958300000000001</v>
      </c>
      <c r="Z2765" s="32">
        <v>31.715299999999999</v>
      </c>
      <c r="AA2765" s="32">
        <v>0.28029999999999999</v>
      </c>
      <c r="AB2765" s="32">
        <v>31.3325</v>
      </c>
      <c r="AC2765" s="32">
        <v>30.952300000000001</v>
      </c>
      <c r="AD2765" s="32">
        <v>31.7164</v>
      </c>
      <c r="AE2765" s="32">
        <v>0.2802</v>
      </c>
      <c r="AF2765" s="32">
        <v>8.9105000000000008</v>
      </c>
      <c r="AG2765" s="32">
        <v>8.5905000000000005</v>
      </c>
      <c r="AH2765" s="32">
        <v>9.3000000000000007</v>
      </c>
      <c r="AI2765" s="32">
        <v>0.24740000000000001</v>
      </c>
      <c r="AJ2765" s="32">
        <v>8.8097999999999992</v>
      </c>
      <c r="AK2765" s="32">
        <v>8.5189000000000004</v>
      </c>
      <c r="AL2765" s="32">
        <v>9.1974999999999998</v>
      </c>
      <c r="AM2765" s="32">
        <v>0.24340000000000001</v>
      </c>
      <c r="AN2765" s="32">
        <v>0.72860000000000003</v>
      </c>
      <c r="AO2765" s="32">
        <v>0.73089999999999999</v>
      </c>
      <c r="AP2765" s="32">
        <v>1.9233</v>
      </c>
      <c r="AQ2765" s="32">
        <v>0.01</v>
      </c>
      <c r="AR2765" s="32">
        <v>1.9312</v>
      </c>
      <c r="AS2765" s="32">
        <v>1.47E-2</v>
      </c>
      <c r="AT2765" s="32">
        <v>30.962700000000002</v>
      </c>
      <c r="AU2765" s="32">
        <v>5.4000000000000003E-3</v>
      </c>
      <c r="AV2765" s="32">
        <v>30.958500000000001</v>
      </c>
      <c r="AW2765" s="32">
        <v>7.6E-3</v>
      </c>
      <c r="AX2765" s="32">
        <v>-0.69350000000000001</v>
      </c>
      <c r="AY2765" s="32">
        <v>31.73</v>
      </c>
      <c r="AZ2765" s="32">
        <v>-0.69279999999999997</v>
      </c>
      <c r="BA2765" s="33">
        <v>31.73</v>
      </c>
      <c r="BB2765" s="33">
        <v>88</v>
      </c>
      <c r="BC2765" s="33">
        <v>84.28</v>
      </c>
      <c r="BD2765" s="32">
        <v>0.49490000000000001</v>
      </c>
      <c r="BE2765" s="32">
        <v>0.49740000000000001</v>
      </c>
      <c r="BF2765" s="32">
        <v>32.161299999999997</v>
      </c>
      <c r="BG2765" s="32">
        <v>32.163600000000002</v>
      </c>
      <c r="BH2765" s="32">
        <v>-0.69350000000000001</v>
      </c>
      <c r="BI2765">
        <v>32</v>
      </c>
      <c r="BJ2765">
        <v>0</v>
      </c>
      <c r="BK2765">
        <v>87</v>
      </c>
      <c r="BL2765">
        <v>87</v>
      </c>
      <c r="BM2765">
        <v>1</v>
      </c>
      <c r="BN2765" t="s">
        <v>5949</v>
      </c>
      <c r="BO2765" t="str">
        <f t="shared" si="45"/>
        <v>\\ent.dfo-mpo.ca\ATLShares\Science\BIODataSvc\ARC\Archive\ctd\2017\CTD_COR2017001_123_01_DN.ODF</v>
      </c>
      <c r="BP2765" t="b">
        <v>1</v>
      </c>
    </row>
    <row r="2766" spans="1:68" x14ac:dyDescent="0.25">
      <c r="A2766" s="30" t="str">
        <f t="shared" si="44"/>
        <v>2017001125</v>
      </c>
      <c r="B2766" t="s">
        <v>3571</v>
      </c>
      <c r="C2766">
        <v>125</v>
      </c>
      <c r="D2766" s="65"/>
      <c r="E2766" t="s">
        <v>213</v>
      </c>
      <c r="F2766">
        <v>0</v>
      </c>
      <c r="G2766">
        <v>2017</v>
      </c>
      <c r="H2766">
        <v>1</v>
      </c>
      <c r="I2766" s="34">
        <v>158.6</v>
      </c>
      <c r="J2766" s="34">
        <v>157</v>
      </c>
      <c r="K2766" s="32">
        <v>46.3003</v>
      </c>
      <c r="L2766" s="32">
        <v>-59.058300000000003</v>
      </c>
      <c r="M2766" s="31">
        <v>42852.963750000003</v>
      </c>
      <c r="N2766">
        <v>0.99</v>
      </c>
      <c r="O2766" s="33">
        <v>49.58</v>
      </c>
      <c r="P2766" s="32">
        <v>1.1692</v>
      </c>
      <c r="Q2766" s="32">
        <v>-0.26819999999999999</v>
      </c>
      <c r="R2766" s="32">
        <v>1.7638</v>
      </c>
      <c r="S2766" s="32">
        <v>0.5917</v>
      </c>
      <c r="T2766" s="32">
        <v>1.1685000000000001</v>
      </c>
      <c r="U2766" s="32">
        <v>-0.25779999999999997</v>
      </c>
      <c r="V2766" s="32">
        <v>1.7677</v>
      </c>
      <c r="W2766" s="32">
        <v>0.58699999999999997</v>
      </c>
      <c r="X2766" s="32">
        <v>31.623100000000001</v>
      </c>
      <c r="Y2766" s="32">
        <v>31.148700000000002</v>
      </c>
      <c r="Z2766" s="32">
        <v>32.045499999999997</v>
      </c>
      <c r="AA2766" s="32">
        <v>0.33929999999999999</v>
      </c>
      <c r="AB2766" s="32">
        <v>31.622900000000001</v>
      </c>
      <c r="AC2766" s="32">
        <v>31.148199999999999</v>
      </c>
      <c r="AD2766" s="32">
        <v>32.046199999999999</v>
      </c>
      <c r="AE2766" s="32">
        <v>0.33900000000000002</v>
      </c>
      <c r="AF2766" s="32">
        <v>9.2302</v>
      </c>
      <c r="AG2766" s="32">
        <v>8.3765000000000001</v>
      </c>
      <c r="AH2766" s="32">
        <v>10.1327</v>
      </c>
      <c r="AI2766" s="32">
        <v>0.41599999999999998</v>
      </c>
      <c r="AJ2766" s="32">
        <v>9.1318999999999999</v>
      </c>
      <c r="AK2766" s="32">
        <v>8.3141999999999996</v>
      </c>
      <c r="AL2766" s="32">
        <v>10.0307</v>
      </c>
      <c r="AM2766" s="32">
        <v>0.38750000000000001</v>
      </c>
      <c r="AN2766" s="32">
        <v>0.73050000000000004</v>
      </c>
      <c r="AO2766" s="32">
        <v>0.73129999999999995</v>
      </c>
      <c r="AP2766" s="32">
        <v>1.6615</v>
      </c>
      <c r="AQ2766" s="32">
        <v>4.4999999999999997E-3</v>
      </c>
      <c r="AR2766" s="32">
        <v>1.6609</v>
      </c>
      <c r="AS2766" s="32">
        <v>4.8999999999999998E-3</v>
      </c>
      <c r="AT2766" s="32">
        <v>31.148700000000002</v>
      </c>
      <c r="AU2766" s="32">
        <v>0</v>
      </c>
      <c r="AV2766" s="32">
        <v>31.148700000000002</v>
      </c>
      <c r="AW2766" s="32">
        <v>1E-4</v>
      </c>
      <c r="AX2766" s="32">
        <v>-0.26819999999999999</v>
      </c>
      <c r="AY2766" s="32">
        <v>40.659999999999997</v>
      </c>
      <c r="AZ2766" s="32">
        <v>-0.25779999999999997</v>
      </c>
      <c r="BA2766" s="33">
        <v>40.659999999999997</v>
      </c>
      <c r="BB2766" s="33">
        <v>150</v>
      </c>
      <c r="BC2766" s="33">
        <v>158.62</v>
      </c>
      <c r="BD2766" s="32">
        <v>3.0825999999999998</v>
      </c>
      <c r="BE2766" s="32">
        <v>3.1366999999999998</v>
      </c>
      <c r="BF2766" s="32">
        <v>33.371299999999998</v>
      </c>
      <c r="BG2766" s="32">
        <v>33.383000000000003</v>
      </c>
      <c r="BH2766" s="32">
        <v>-0.26819999999999999</v>
      </c>
      <c r="BI2766">
        <v>41</v>
      </c>
      <c r="BJ2766">
        <v>0</v>
      </c>
      <c r="BK2766">
        <v>160</v>
      </c>
      <c r="BL2766">
        <v>160</v>
      </c>
      <c r="BM2766">
        <v>0</v>
      </c>
      <c r="BN2766" t="s">
        <v>5950</v>
      </c>
      <c r="BO2766" t="str">
        <f t="shared" si="45"/>
        <v>\\ent.dfo-mpo.ca\ATLShares\Science\BIODataSvc\ARC\Archive\ctd\2017\CTD_COR2017001_125_01_DN.ODF</v>
      </c>
      <c r="BP2766" t="b">
        <v>1</v>
      </c>
    </row>
    <row r="2767" spans="1:68" x14ac:dyDescent="0.25">
      <c r="A2767" s="30" t="str">
        <f t="shared" si="44"/>
        <v>2017001127</v>
      </c>
      <c r="B2767" t="s">
        <v>3571</v>
      </c>
      <c r="C2767">
        <v>127</v>
      </c>
      <c r="D2767" s="65"/>
      <c r="E2767" t="s">
        <v>212</v>
      </c>
      <c r="F2767">
        <v>0</v>
      </c>
      <c r="G2767">
        <v>2017</v>
      </c>
      <c r="H2767">
        <v>1</v>
      </c>
      <c r="I2767" s="34">
        <v>363.7</v>
      </c>
      <c r="J2767" s="34">
        <v>366</v>
      </c>
      <c r="K2767" s="32">
        <v>46.417200000000001</v>
      </c>
      <c r="L2767" s="32">
        <v>-58.878</v>
      </c>
      <c r="M2767" s="31">
        <v>42853.068495370368</v>
      </c>
      <c r="N2767">
        <v>0.99</v>
      </c>
      <c r="O2767" s="33">
        <v>49.58</v>
      </c>
      <c r="P2767" s="32">
        <v>1.7174</v>
      </c>
      <c r="Q2767" s="32">
        <v>0.68140000000000001</v>
      </c>
      <c r="R2767" s="32">
        <v>2.0840999999999998</v>
      </c>
      <c r="S2767" s="32">
        <v>0.37559999999999999</v>
      </c>
      <c r="T2767" s="32">
        <v>1.7192000000000001</v>
      </c>
      <c r="U2767" s="32">
        <v>0.68189999999999995</v>
      </c>
      <c r="V2767" s="32">
        <v>2.0836999999999999</v>
      </c>
      <c r="W2767" s="32">
        <v>0.37390000000000001</v>
      </c>
      <c r="X2767" s="32">
        <v>31.7882</v>
      </c>
      <c r="Y2767" s="32">
        <v>31.235700000000001</v>
      </c>
      <c r="Z2767" s="32">
        <v>32.0809</v>
      </c>
      <c r="AA2767" s="32">
        <v>0.32390000000000002</v>
      </c>
      <c r="AB2767" s="32">
        <v>31.787299999999998</v>
      </c>
      <c r="AC2767" s="32">
        <v>31.235700000000001</v>
      </c>
      <c r="AD2767" s="32">
        <v>32.079500000000003</v>
      </c>
      <c r="AE2767" s="32">
        <v>0.3236</v>
      </c>
      <c r="AF2767" s="32">
        <v>9.2271999999999998</v>
      </c>
      <c r="AG2767" s="32">
        <v>8.3378999999999994</v>
      </c>
      <c r="AH2767" s="32">
        <v>9.5428999999999995</v>
      </c>
      <c r="AI2767" s="32">
        <v>0.30530000000000002</v>
      </c>
      <c r="AJ2767" s="32">
        <v>9.1874000000000002</v>
      </c>
      <c r="AK2767" s="32">
        <v>8.3491</v>
      </c>
      <c r="AL2767" s="32">
        <v>9.4842999999999993</v>
      </c>
      <c r="AM2767" s="32">
        <v>0.28299999999999997</v>
      </c>
      <c r="AN2767" s="32">
        <v>0.74719999999999998</v>
      </c>
      <c r="AO2767" s="32">
        <v>0.746</v>
      </c>
      <c r="AP2767" s="32">
        <v>1.8212999999999999</v>
      </c>
      <c r="AQ2767" s="32">
        <v>2.9999999999999997E-4</v>
      </c>
      <c r="AR2767" s="32">
        <v>1.8213999999999999</v>
      </c>
      <c r="AS2767" s="32">
        <v>4.0000000000000002E-4</v>
      </c>
      <c r="AT2767" s="32">
        <v>31.235900000000001</v>
      </c>
      <c r="AU2767" s="32">
        <v>1E-4</v>
      </c>
      <c r="AV2767" s="32">
        <v>31.235900000000001</v>
      </c>
      <c r="AW2767" s="32">
        <v>1E-4</v>
      </c>
      <c r="AX2767" s="32">
        <v>0.38690000000000002</v>
      </c>
      <c r="AY2767" s="32">
        <v>89.24</v>
      </c>
      <c r="AZ2767" s="32">
        <v>0.38679999999999998</v>
      </c>
      <c r="BA2767" s="33">
        <v>89.24</v>
      </c>
      <c r="BB2767" s="33">
        <v>371</v>
      </c>
      <c r="BC2767" s="33">
        <v>363.65</v>
      </c>
      <c r="BD2767" s="32">
        <v>6.1508000000000003</v>
      </c>
      <c r="BE2767" s="32">
        <v>6.1509</v>
      </c>
      <c r="BF2767" s="32">
        <v>34.897500000000001</v>
      </c>
      <c r="BG2767" s="32">
        <v>34.898600000000002</v>
      </c>
      <c r="BH2767" s="32">
        <v>0.38690000000000002</v>
      </c>
      <c r="BI2767">
        <v>90</v>
      </c>
      <c r="BJ2767">
        <v>0</v>
      </c>
      <c r="BK2767">
        <v>172</v>
      </c>
      <c r="BL2767">
        <v>172</v>
      </c>
      <c r="BM2767">
        <v>0</v>
      </c>
      <c r="BN2767" t="s">
        <v>5951</v>
      </c>
      <c r="BO2767" t="str">
        <f t="shared" si="45"/>
        <v>\\ent.dfo-mpo.ca\ATLShares\Science\BIODataSvc\ARC\Archive\ctd\2017\CTD_COR2017001_127_01_DN.ODF</v>
      </c>
      <c r="BP2767" t="b">
        <v>1</v>
      </c>
    </row>
    <row r="2768" spans="1:68" x14ac:dyDescent="0.25">
      <c r="A2768" s="30" t="str">
        <f t="shared" si="44"/>
        <v>2017001128</v>
      </c>
      <c r="B2768" t="s">
        <v>3571</v>
      </c>
      <c r="C2768">
        <v>128</v>
      </c>
      <c r="D2768" s="65"/>
      <c r="E2768" t="s">
        <v>212</v>
      </c>
      <c r="F2768">
        <v>0</v>
      </c>
      <c r="G2768">
        <v>2017</v>
      </c>
      <c r="H2768">
        <v>1</v>
      </c>
      <c r="I2768" s="34">
        <v>51.6</v>
      </c>
      <c r="J2768" s="34">
        <v>367</v>
      </c>
      <c r="K2768" s="32">
        <v>46.416800000000002</v>
      </c>
      <c r="L2768" s="32">
        <v>-58.877800000000001</v>
      </c>
      <c r="M2768" s="31">
        <v>42853.116666666669</v>
      </c>
      <c r="N2768">
        <v>1.98</v>
      </c>
      <c r="O2768" s="33">
        <v>49.58</v>
      </c>
      <c r="P2768" s="32">
        <v>1.7295</v>
      </c>
      <c r="Q2768" s="32">
        <v>0.60960000000000003</v>
      </c>
      <c r="R2768" s="32">
        <v>2.0941000000000001</v>
      </c>
      <c r="S2768" s="32">
        <v>0.37669999999999998</v>
      </c>
      <c r="T2768" s="32">
        <v>1.7302999999999999</v>
      </c>
      <c r="U2768" s="32">
        <v>0.62890000000000001</v>
      </c>
      <c r="V2768" s="32">
        <v>2.1032000000000002</v>
      </c>
      <c r="W2768" s="32">
        <v>0.3745</v>
      </c>
      <c r="X2768" s="32">
        <v>31.8264</v>
      </c>
      <c r="Y2768" s="32">
        <v>31.252500000000001</v>
      </c>
      <c r="Z2768" s="32">
        <v>32.089799999999997</v>
      </c>
      <c r="AA2768" s="32">
        <v>0.29559999999999997</v>
      </c>
      <c r="AB2768" s="32">
        <v>31.824000000000002</v>
      </c>
      <c r="AC2768" s="32">
        <v>31.252199999999998</v>
      </c>
      <c r="AD2768" s="32">
        <v>32.084400000000002</v>
      </c>
      <c r="AE2768" s="32">
        <v>0.2959</v>
      </c>
      <c r="AF2768" s="32">
        <v>9.2576000000000001</v>
      </c>
      <c r="AG2768" s="32">
        <v>8.3021999999999991</v>
      </c>
      <c r="AH2768" s="32">
        <v>9.6559000000000008</v>
      </c>
      <c r="AI2768" s="32">
        <v>0.30459999999999998</v>
      </c>
      <c r="AJ2768" s="32">
        <v>9.1531000000000002</v>
      </c>
      <c r="AK2768" s="32">
        <v>8.2568000000000001</v>
      </c>
      <c r="AL2768" s="32">
        <v>9.4878999999999998</v>
      </c>
      <c r="AM2768" s="32">
        <v>0.27550000000000002</v>
      </c>
      <c r="AN2768" s="32">
        <v>0.74419999999999997</v>
      </c>
      <c r="AO2768" s="32">
        <v>0.73899999999999999</v>
      </c>
      <c r="AP2768" s="32">
        <v>1.8163</v>
      </c>
      <c r="AQ2768" s="32">
        <v>1.9E-3</v>
      </c>
      <c r="AR2768" s="32">
        <v>1.8162</v>
      </c>
      <c r="AS2768" s="32">
        <v>1.4E-3</v>
      </c>
      <c r="AT2768" s="32">
        <v>31.2529</v>
      </c>
      <c r="AU2768" s="32">
        <v>1E-4</v>
      </c>
      <c r="AV2768" s="32">
        <v>31.2529</v>
      </c>
      <c r="AW2768" s="32">
        <v>1E-4</v>
      </c>
      <c r="AX2768" s="32">
        <v>0.60389999999999999</v>
      </c>
      <c r="AY2768" s="32">
        <v>50.57</v>
      </c>
      <c r="AZ2768" s="32">
        <v>0.60299999999999998</v>
      </c>
      <c r="BA2768" s="33">
        <v>50.57</v>
      </c>
      <c r="BB2768" s="33">
        <v>371</v>
      </c>
      <c r="BC2768" s="33"/>
      <c r="BD2768" s="32"/>
      <c r="BE2768" s="32"/>
      <c r="BF2768" s="32"/>
      <c r="BG2768" s="32"/>
      <c r="BH2768" s="32"/>
      <c r="BJ2768">
        <v>0</v>
      </c>
      <c r="BK2768">
        <v>52</v>
      </c>
      <c r="BL2768">
        <v>52</v>
      </c>
      <c r="BM2768">
        <v>0</v>
      </c>
      <c r="BN2768" t="s">
        <v>5952</v>
      </c>
      <c r="BO2768" t="str">
        <f t="shared" si="45"/>
        <v>\\ent.dfo-mpo.ca\ATLShares\Science\BIODataSvc\ARC\Archive\ctd\2017\CTD_COR2017001_128_01_DN.ODF</v>
      </c>
      <c r="BP2768" t="b">
        <v>1</v>
      </c>
    </row>
    <row r="2769" spans="1:68" x14ac:dyDescent="0.25">
      <c r="A2769" s="30" t="str">
        <f t="shared" si="44"/>
        <v>2017001130</v>
      </c>
      <c r="B2769" t="s">
        <v>3571</v>
      </c>
      <c r="C2769">
        <v>130</v>
      </c>
      <c r="D2769" s="65"/>
      <c r="E2769" t="s">
        <v>243</v>
      </c>
      <c r="F2769">
        <v>0</v>
      </c>
      <c r="G2769">
        <v>2017</v>
      </c>
      <c r="H2769">
        <v>1</v>
      </c>
      <c r="I2769" s="34">
        <v>447.8</v>
      </c>
      <c r="J2769" s="34">
        <v>450</v>
      </c>
      <c r="K2769" s="32">
        <v>46.7027</v>
      </c>
      <c r="L2769" s="32">
        <v>-58.445500000000003</v>
      </c>
      <c r="M2769" s="31">
        <v>42853.259606481479</v>
      </c>
      <c r="N2769">
        <v>1.98</v>
      </c>
      <c r="O2769" s="33">
        <v>49.58</v>
      </c>
      <c r="P2769" s="32">
        <v>8.2799999999999999E-2</v>
      </c>
      <c r="Q2769" s="32">
        <v>-0.89290000000000003</v>
      </c>
      <c r="R2769" s="32">
        <v>1.4169</v>
      </c>
      <c r="S2769" s="32">
        <v>0.56589999999999996</v>
      </c>
      <c r="T2769" s="32">
        <v>8.8400000000000006E-2</v>
      </c>
      <c r="U2769" s="32">
        <v>-0.88770000000000004</v>
      </c>
      <c r="V2769" s="32">
        <v>1.3868</v>
      </c>
      <c r="W2769" s="32">
        <v>0.56169999999999998</v>
      </c>
      <c r="X2769" s="32">
        <v>31.899899999999999</v>
      </c>
      <c r="Y2769" s="32">
        <v>31.7622</v>
      </c>
      <c r="Z2769" s="32">
        <v>32.119799999999998</v>
      </c>
      <c r="AA2769" s="32">
        <v>0.111</v>
      </c>
      <c r="AB2769" s="32">
        <v>31.900200000000002</v>
      </c>
      <c r="AC2769" s="32">
        <v>31.754799999999999</v>
      </c>
      <c r="AD2769" s="32">
        <v>32.119900000000001</v>
      </c>
      <c r="AE2769" s="32">
        <v>0.11219999999999999</v>
      </c>
      <c r="AF2769" s="32">
        <v>8.4252000000000002</v>
      </c>
      <c r="AG2769" s="32">
        <v>8.1340000000000003</v>
      </c>
      <c r="AH2769" s="32">
        <v>9.0627999999999993</v>
      </c>
      <c r="AI2769" s="32">
        <v>0.21</v>
      </c>
      <c r="AJ2769" s="32">
        <v>8.3506</v>
      </c>
      <c r="AK2769" s="32">
        <v>8.0912000000000006</v>
      </c>
      <c r="AL2769" s="32">
        <v>8.9329000000000001</v>
      </c>
      <c r="AM2769" s="32">
        <v>0.18340000000000001</v>
      </c>
      <c r="AN2769" s="32">
        <v>0.27629999999999999</v>
      </c>
      <c r="AO2769" s="32">
        <v>0.28129999999999999</v>
      </c>
      <c r="AP2769" s="32">
        <v>1.274</v>
      </c>
      <c r="AQ2769" s="32">
        <v>0.17460000000000001</v>
      </c>
      <c r="AR2769" s="32">
        <v>1.2822</v>
      </c>
      <c r="AS2769" s="32">
        <v>0.1444</v>
      </c>
      <c r="AT2769" s="32">
        <v>31.835100000000001</v>
      </c>
      <c r="AU2769" s="32">
        <v>4.0000000000000001E-3</v>
      </c>
      <c r="AV2769" s="32">
        <v>31.834199999999999</v>
      </c>
      <c r="AW2769" s="32">
        <v>1.5E-3</v>
      </c>
      <c r="AX2769" s="32">
        <v>-0.89290000000000003</v>
      </c>
      <c r="AY2769" s="32">
        <v>17.850000000000001</v>
      </c>
      <c r="AZ2769" s="32">
        <v>-0.88770000000000004</v>
      </c>
      <c r="BA2769" s="33">
        <v>17.850000000000001</v>
      </c>
      <c r="BB2769" s="33">
        <v>465</v>
      </c>
      <c r="BC2769" s="33">
        <v>447.77</v>
      </c>
      <c r="BD2769" s="32">
        <v>5.8365999999999998</v>
      </c>
      <c r="BE2769" s="32">
        <v>5.835</v>
      </c>
      <c r="BF2769" s="32">
        <v>34.978999999999999</v>
      </c>
      <c r="BG2769" s="32">
        <v>34.980400000000003</v>
      </c>
      <c r="BH2769" s="32">
        <v>-0.89290000000000003</v>
      </c>
      <c r="BI2769">
        <v>18</v>
      </c>
      <c r="BJ2769">
        <v>0</v>
      </c>
      <c r="BK2769">
        <v>163</v>
      </c>
      <c r="BL2769">
        <v>163</v>
      </c>
      <c r="BM2769">
        <v>0</v>
      </c>
      <c r="BN2769" t="s">
        <v>5953</v>
      </c>
      <c r="BO2769" t="str">
        <f t="shared" si="45"/>
        <v>\\ent.dfo-mpo.ca\ATLShares\Science\BIODataSvc\ARC\Archive\ctd\2017\CTD_COR2017001_130_01_DN.ODF</v>
      </c>
      <c r="BP2769" t="b">
        <v>1</v>
      </c>
    </row>
    <row r="2770" spans="1:68" x14ac:dyDescent="0.25">
      <c r="A2770" s="30" t="str">
        <f t="shared" ref="A2770:A2792" si="46">IF(LEN(B2770)=5,MID(B2770,1,2)+1900&amp;MID(B2770,3,3)&amp;TEXT(TRIM(C2770),"000"),IF(LEN(B2770)=7,B2770&amp;TEXT(TRIM(C2770),"000"),MID(B2770,4,7)&amp;TEXT(TRIM(C2770),"000")))</f>
        <v>2017001131</v>
      </c>
      <c r="B2770" t="s">
        <v>3571</v>
      </c>
      <c r="C2770">
        <v>131</v>
      </c>
      <c r="D2770" s="65"/>
      <c r="E2770" t="s">
        <v>243</v>
      </c>
      <c r="F2770">
        <v>0</v>
      </c>
      <c r="G2770">
        <v>2017</v>
      </c>
      <c r="H2770">
        <v>1</v>
      </c>
      <c r="I2770" s="34">
        <v>51.6</v>
      </c>
      <c r="J2770" s="34">
        <v>445</v>
      </c>
      <c r="K2770" s="32">
        <v>46.7072</v>
      </c>
      <c r="L2770" s="32">
        <v>-58.448</v>
      </c>
      <c r="M2770" s="31">
        <v>42853.316145833334</v>
      </c>
      <c r="N2770">
        <v>1.98</v>
      </c>
      <c r="O2770" s="33">
        <v>49.58</v>
      </c>
      <c r="P2770" s="32">
        <v>0.2361</v>
      </c>
      <c r="Q2770" s="32">
        <v>-0.1603</v>
      </c>
      <c r="R2770" s="32">
        <v>1.7110000000000001</v>
      </c>
      <c r="S2770" s="32">
        <v>0.39989999999999998</v>
      </c>
      <c r="T2770" s="32">
        <v>0.22739999999999999</v>
      </c>
      <c r="U2770" s="32">
        <v>-0.28899999999999998</v>
      </c>
      <c r="V2770" s="32">
        <v>1.7181</v>
      </c>
      <c r="W2770" s="32">
        <v>0.40179999999999999</v>
      </c>
      <c r="X2770" s="32">
        <v>31.9542</v>
      </c>
      <c r="Y2770" s="32">
        <v>31.825600000000001</v>
      </c>
      <c r="Z2770" s="32">
        <v>32.108800000000002</v>
      </c>
      <c r="AA2770" s="32">
        <v>8.6300000000000002E-2</v>
      </c>
      <c r="AB2770" s="32">
        <v>31.953499999999998</v>
      </c>
      <c r="AC2770" s="32">
        <v>31.813099999999999</v>
      </c>
      <c r="AD2770" s="32">
        <v>32.109499999999997</v>
      </c>
      <c r="AE2770" s="32">
        <v>8.7900000000000006E-2</v>
      </c>
      <c r="AF2770" s="32">
        <v>8.3514999999999997</v>
      </c>
      <c r="AG2770" s="32">
        <v>8.0655000000000001</v>
      </c>
      <c r="AH2770" s="32">
        <v>9.125</v>
      </c>
      <c r="AI2770" s="32">
        <v>0.18659999999999999</v>
      </c>
      <c r="AJ2770" s="32">
        <v>8.3320000000000007</v>
      </c>
      <c r="AK2770" s="32">
        <v>8.0771999999999995</v>
      </c>
      <c r="AL2770" s="32">
        <v>9.0098000000000003</v>
      </c>
      <c r="AM2770" s="32">
        <v>0.15790000000000001</v>
      </c>
      <c r="AN2770" s="32">
        <v>0.2477</v>
      </c>
      <c r="AO2770" s="32">
        <v>0.23330000000000001</v>
      </c>
      <c r="AP2770" s="32">
        <v>1.3823000000000001</v>
      </c>
      <c r="AQ2770" s="32">
        <v>0.31269999999999998</v>
      </c>
      <c r="AR2770" s="32">
        <v>1.3081</v>
      </c>
      <c r="AS2770" s="32">
        <v>0.39150000000000001</v>
      </c>
      <c r="AT2770" s="32">
        <v>31.8551</v>
      </c>
      <c r="AU2770" s="32">
        <v>7.3000000000000001E-3</v>
      </c>
      <c r="AV2770" s="32">
        <v>31.856300000000001</v>
      </c>
      <c r="AW2770" s="32">
        <v>6.7000000000000002E-3</v>
      </c>
      <c r="AX2770" s="32">
        <v>-0.1603</v>
      </c>
      <c r="AY2770" s="32">
        <v>13.88</v>
      </c>
      <c r="AZ2770" s="32">
        <v>-0.28899999999999998</v>
      </c>
      <c r="BA2770" s="33">
        <v>10.91</v>
      </c>
      <c r="BB2770" s="33">
        <v>465</v>
      </c>
      <c r="BC2770" s="33"/>
      <c r="BD2770" s="32"/>
      <c r="BE2770" s="32"/>
      <c r="BF2770" s="32"/>
      <c r="BG2770" s="32"/>
      <c r="BH2770" s="32">
        <v>-0.1603</v>
      </c>
      <c r="BI2770">
        <v>14</v>
      </c>
      <c r="BJ2770">
        <v>0</v>
      </c>
      <c r="BK2770">
        <v>52</v>
      </c>
      <c r="BL2770">
        <v>52</v>
      </c>
      <c r="BM2770">
        <v>0</v>
      </c>
      <c r="BN2770" t="s">
        <v>5954</v>
      </c>
      <c r="BO2770" t="str">
        <f t="shared" si="45"/>
        <v>\\ent.dfo-mpo.ca\ATLShares\Science\BIODataSvc\ARC\Archive\ctd\2017\CTD_COR2017001_131_01_DN.ODF</v>
      </c>
      <c r="BP2770" t="b">
        <v>1</v>
      </c>
    </row>
    <row r="2771" spans="1:68" x14ac:dyDescent="0.25">
      <c r="A2771" s="30" t="str">
        <f t="shared" si="46"/>
        <v>2017001133</v>
      </c>
      <c r="B2771" t="s">
        <v>3571</v>
      </c>
      <c r="C2771">
        <v>133</v>
      </c>
      <c r="D2771" s="65"/>
      <c r="E2771" t="s">
        <v>107</v>
      </c>
      <c r="F2771">
        <v>1</v>
      </c>
      <c r="G2771">
        <v>2017</v>
      </c>
      <c r="H2771">
        <v>1</v>
      </c>
      <c r="I2771" s="34">
        <v>260.60000000000002</v>
      </c>
      <c r="J2771" s="34">
        <v>260</v>
      </c>
      <c r="K2771" s="32">
        <v>47.5762</v>
      </c>
      <c r="L2771" s="32">
        <v>-59.337800000000001</v>
      </c>
      <c r="M2771" s="31">
        <v>42853.586898148147</v>
      </c>
      <c r="N2771">
        <v>0.99</v>
      </c>
      <c r="O2771" s="33">
        <v>49.58</v>
      </c>
      <c r="P2771" s="32">
        <v>0.89180000000000004</v>
      </c>
      <c r="Q2771" s="32">
        <v>-4.6600000000000003E-2</v>
      </c>
      <c r="R2771" s="32">
        <v>1.3476999999999999</v>
      </c>
      <c r="S2771" s="32">
        <v>0.34339999999999998</v>
      </c>
      <c r="T2771" s="32">
        <v>0.89070000000000005</v>
      </c>
      <c r="U2771" s="32">
        <v>-6.4899999999999999E-2</v>
      </c>
      <c r="V2771" s="32">
        <v>1.3519000000000001</v>
      </c>
      <c r="W2771" s="32">
        <v>0.34620000000000001</v>
      </c>
      <c r="X2771" s="32">
        <v>31.6036</v>
      </c>
      <c r="Y2771" s="32">
        <v>31.1983</v>
      </c>
      <c r="Z2771" s="32">
        <v>31.970500000000001</v>
      </c>
      <c r="AA2771" s="32">
        <v>0.29909999999999998</v>
      </c>
      <c r="AB2771" s="32">
        <v>31.6038</v>
      </c>
      <c r="AC2771" s="32">
        <v>31.197199999999999</v>
      </c>
      <c r="AD2771" s="32">
        <v>31.9709</v>
      </c>
      <c r="AE2771" s="32">
        <v>0.29959999999999998</v>
      </c>
      <c r="AF2771" s="32">
        <v>8.7634000000000007</v>
      </c>
      <c r="AG2771" s="32">
        <v>8.3414999999999999</v>
      </c>
      <c r="AH2771" s="32">
        <v>9.0757999999999992</v>
      </c>
      <c r="AI2771" s="32">
        <v>0.20619999999999999</v>
      </c>
      <c r="AJ2771" s="32">
        <v>8.6479999999999997</v>
      </c>
      <c r="AK2771" s="32">
        <v>8.2628000000000004</v>
      </c>
      <c r="AL2771" s="32">
        <v>8.9454999999999991</v>
      </c>
      <c r="AM2771" s="32">
        <v>0.1888</v>
      </c>
      <c r="AN2771" s="32">
        <v>0.64770000000000005</v>
      </c>
      <c r="AO2771" s="32">
        <v>0.6482</v>
      </c>
      <c r="AP2771" s="32">
        <v>1.3418000000000001</v>
      </c>
      <c r="AQ2771" s="32">
        <v>6.7999999999999996E-3</v>
      </c>
      <c r="AR2771" s="32">
        <v>1.3435999999999999</v>
      </c>
      <c r="AS2771" s="32">
        <v>8.5000000000000006E-3</v>
      </c>
      <c r="AT2771" s="32">
        <v>31.200199999999999</v>
      </c>
      <c r="AU2771" s="32">
        <v>1.6999999999999999E-3</v>
      </c>
      <c r="AV2771" s="32">
        <v>31.199100000000001</v>
      </c>
      <c r="AW2771" s="32">
        <v>2E-3</v>
      </c>
      <c r="AX2771" s="32">
        <v>-4.6600000000000003E-2</v>
      </c>
      <c r="AY2771" s="32">
        <v>29.75</v>
      </c>
      <c r="AZ2771" s="32">
        <v>-6.4899999999999999E-2</v>
      </c>
      <c r="BA2771" s="33">
        <v>29.75</v>
      </c>
      <c r="BB2771" s="33">
        <v>256.5</v>
      </c>
      <c r="BC2771" s="33">
        <v>256.68</v>
      </c>
      <c r="BD2771" s="32">
        <v>7.3247</v>
      </c>
      <c r="BE2771" s="32">
        <v>7.3246000000000002</v>
      </c>
      <c r="BF2771" s="32">
        <v>34.849400000000003</v>
      </c>
      <c r="BG2771" s="32">
        <v>34.8521</v>
      </c>
      <c r="BH2771" s="32">
        <v>-4.6600000000000003E-2</v>
      </c>
      <c r="BI2771">
        <v>30</v>
      </c>
      <c r="BJ2771">
        <v>0</v>
      </c>
      <c r="BK2771">
        <v>178</v>
      </c>
      <c r="BL2771">
        <v>178</v>
      </c>
      <c r="BM2771">
        <v>0</v>
      </c>
      <c r="BN2771" t="s">
        <v>5955</v>
      </c>
      <c r="BO2771" t="str">
        <f t="shared" si="45"/>
        <v>\\ent.dfo-mpo.ca\ATLShares\Science\BIODataSvc\ARC\Archive\ctd\2017\CTD_COR2017001_133_01_DN.ODF</v>
      </c>
      <c r="BP2771" t="b">
        <v>1</v>
      </c>
    </row>
    <row r="2772" spans="1:68" x14ac:dyDescent="0.25">
      <c r="A2772" s="30" t="str">
        <f t="shared" si="46"/>
        <v>2017001134</v>
      </c>
      <c r="B2772" t="s">
        <v>3571</v>
      </c>
      <c r="C2772">
        <v>134</v>
      </c>
      <c r="D2772" s="65"/>
      <c r="E2772" t="s">
        <v>107</v>
      </c>
      <c r="F2772">
        <v>1</v>
      </c>
      <c r="G2772">
        <v>2017</v>
      </c>
      <c r="H2772">
        <v>1</v>
      </c>
      <c r="I2772" s="34">
        <v>258.7</v>
      </c>
      <c r="J2772" s="34">
        <v>261</v>
      </c>
      <c r="K2772" s="32">
        <v>47.577500000000001</v>
      </c>
      <c r="L2772" s="32">
        <v>-59.338299999999997</v>
      </c>
      <c r="M2772" s="31">
        <v>42853.636874999997</v>
      </c>
      <c r="N2772">
        <v>1.98</v>
      </c>
      <c r="O2772" s="33">
        <v>49.58</v>
      </c>
      <c r="P2772" s="32">
        <v>0.98409999999999997</v>
      </c>
      <c r="Q2772" s="32">
        <v>0.2424</v>
      </c>
      <c r="R2772" s="32">
        <v>1.3395999999999999</v>
      </c>
      <c r="S2772" s="32">
        <v>0.36509999999999998</v>
      </c>
      <c r="T2772" s="32">
        <v>0.98499999999999999</v>
      </c>
      <c r="U2772" s="32">
        <v>0.2442</v>
      </c>
      <c r="V2772" s="32">
        <v>1.3394999999999999</v>
      </c>
      <c r="W2772" s="32">
        <v>0.36470000000000002</v>
      </c>
      <c r="X2772" s="32">
        <v>31.453600000000002</v>
      </c>
      <c r="Y2772" s="32">
        <v>31.1936</v>
      </c>
      <c r="Z2772" s="32">
        <v>31.905100000000001</v>
      </c>
      <c r="AA2772" s="32">
        <v>0.26679999999999998</v>
      </c>
      <c r="AB2772" s="32">
        <v>31.452000000000002</v>
      </c>
      <c r="AC2772" s="32">
        <v>31.192699999999999</v>
      </c>
      <c r="AD2772" s="32">
        <v>31.905899999999999</v>
      </c>
      <c r="AE2772" s="32">
        <v>0.26669999999999999</v>
      </c>
      <c r="AF2772" s="32">
        <v>8.8907000000000007</v>
      </c>
      <c r="AG2772" s="32">
        <v>8.6</v>
      </c>
      <c r="AH2772" s="32">
        <v>9.1198999999999995</v>
      </c>
      <c r="AI2772" s="32">
        <v>0.1847</v>
      </c>
      <c r="AJ2772" s="32">
        <v>8.8177000000000003</v>
      </c>
      <c r="AK2772" s="32">
        <v>8.5428999999999995</v>
      </c>
      <c r="AL2772" s="32">
        <v>9.0389999999999997</v>
      </c>
      <c r="AM2772" s="32">
        <v>0.17319999999999999</v>
      </c>
      <c r="AN2772" s="32">
        <v>0.6099</v>
      </c>
      <c r="AO2772" s="32">
        <v>0.61140000000000005</v>
      </c>
      <c r="AP2772" s="32">
        <v>1.3387</v>
      </c>
      <c r="AQ2772" s="32">
        <v>1.1000000000000001E-3</v>
      </c>
      <c r="AR2772" s="32">
        <v>1.3387</v>
      </c>
      <c r="AS2772" s="32">
        <v>1E-3</v>
      </c>
      <c r="AT2772" s="32">
        <v>31.1937</v>
      </c>
      <c r="AU2772" s="32">
        <v>1E-4</v>
      </c>
      <c r="AV2772" s="32">
        <v>31.192900000000002</v>
      </c>
      <c r="AW2772" s="32">
        <v>2.0000000000000001E-4</v>
      </c>
      <c r="AX2772" s="32">
        <v>0.2424</v>
      </c>
      <c r="AY2772" s="32">
        <v>41.64</v>
      </c>
      <c r="AZ2772" s="32">
        <v>0.2442</v>
      </c>
      <c r="BA2772" s="33">
        <v>41.64</v>
      </c>
      <c r="BB2772" s="33">
        <v>256.5</v>
      </c>
      <c r="BC2772" s="33">
        <v>256.68</v>
      </c>
      <c r="BD2772" s="32">
        <v>7.3013000000000003</v>
      </c>
      <c r="BE2772" s="32">
        <v>7.3014000000000001</v>
      </c>
      <c r="BF2772" s="32">
        <v>34.855499999999999</v>
      </c>
      <c r="BG2772" s="32">
        <v>34.857500000000002</v>
      </c>
      <c r="BH2772" s="32">
        <v>0.2424</v>
      </c>
      <c r="BI2772">
        <v>42</v>
      </c>
      <c r="BJ2772">
        <v>0</v>
      </c>
      <c r="BK2772">
        <v>183</v>
      </c>
      <c r="BL2772">
        <v>183</v>
      </c>
      <c r="BM2772">
        <v>0</v>
      </c>
      <c r="BN2772" t="s">
        <v>5956</v>
      </c>
      <c r="BO2772" t="str">
        <f t="shared" si="45"/>
        <v>\\ent.dfo-mpo.ca\ATLShares\Science\BIODataSvc\ARC\Archive\ctd\2017\CTD_COR2017001_134_01_DN.ODF</v>
      </c>
      <c r="BP2772" t="b">
        <v>1</v>
      </c>
    </row>
    <row r="2773" spans="1:68" x14ac:dyDescent="0.25">
      <c r="A2773" s="30" t="str">
        <f t="shared" si="46"/>
        <v>2017001136</v>
      </c>
      <c r="B2773" t="s">
        <v>3571</v>
      </c>
      <c r="C2773">
        <v>136</v>
      </c>
      <c r="D2773" s="65"/>
      <c r="E2773" t="s">
        <v>108</v>
      </c>
      <c r="F2773">
        <v>1</v>
      </c>
      <c r="G2773">
        <v>2017</v>
      </c>
      <c r="H2773">
        <v>1</v>
      </c>
      <c r="I2773" s="34">
        <v>466.5</v>
      </c>
      <c r="J2773" s="34">
        <v>469</v>
      </c>
      <c r="K2773" s="32">
        <v>47.427199999999999</v>
      </c>
      <c r="L2773" s="32">
        <v>-59.554000000000002</v>
      </c>
      <c r="M2773" s="31">
        <v>42853.743078703701</v>
      </c>
      <c r="N2773">
        <v>1.98</v>
      </c>
      <c r="O2773" s="33">
        <v>49.58</v>
      </c>
      <c r="P2773" s="32">
        <v>0.27260000000000001</v>
      </c>
      <c r="Q2773" s="32">
        <v>-0.85019999999999996</v>
      </c>
      <c r="R2773" s="32">
        <v>1.4120999999999999</v>
      </c>
      <c r="S2773" s="32">
        <v>0.87160000000000004</v>
      </c>
      <c r="T2773" s="32">
        <v>0.27700000000000002</v>
      </c>
      <c r="U2773" s="32">
        <v>-0.85160000000000002</v>
      </c>
      <c r="V2773" s="32">
        <v>1.4124000000000001</v>
      </c>
      <c r="W2773" s="32">
        <v>0.871</v>
      </c>
      <c r="X2773" s="32">
        <v>31.505800000000001</v>
      </c>
      <c r="Y2773" s="32">
        <v>31.0823</v>
      </c>
      <c r="Z2773" s="32">
        <v>31.901900000000001</v>
      </c>
      <c r="AA2773" s="32">
        <v>0.31190000000000001</v>
      </c>
      <c r="AB2773" s="32">
        <v>31.502600000000001</v>
      </c>
      <c r="AC2773" s="32">
        <v>31.082100000000001</v>
      </c>
      <c r="AD2773" s="32">
        <v>31.902699999999999</v>
      </c>
      <c r="AE2773" s="32">
        <v>0.31130000000000002</v>
      </c>
      <c r="AF2773" s="32">
        <v>8.8602000000000007</v>
      </c>
      <c r="AG2773" s="32">
        <v>8.3204999999999991</v>
      </c>
      <c r="AH2773" s="32">
        <v>9.6668000000000003</v>
      </c>
      <c r="AI2773" s="32">
        <v>0.39150000000000001</v>
      </c>
      <c r="AJ2773" s="32">
        <v>8.7355999999999998</v>
      </c>
      <c r="AK2773" s="32">
        <v>8.2489000000000008</v>
      </c>
      <c r="AL2773" s="32">
        <v>9.4882000000000009</v>
      </c>
      <c r="AM2773" s="32">
        <v>0.36580000000000001</v>
      </c>
      <c r="AN2773" s="32">
        <v>0.74580000000000002</v>
      </c>
      <c r="AO2773" s="32">
        <v>0.74650000000000005</v>
      </c>
      <c r="AP2773" s="32">
        <v>1.4036</v>
      </c>
      <c r="AQ2773" s="32">
        <v>5.0000000000000001E-3</v>
      </c>
      <c r="AR2773" s="32">
        <v>1.4036999999999999</v>
      </c>
      <c r="AS2773" s="32">
        <v>4.5999999999999999E-3</v>
      </c>
      <c r="AT2773" s="32">
        <v>31.0854</v>
      </c>
      <c r="AU2773" s="32">
        <v>2E-3</v>
      </c>
      <c r="AV2773" s="32">
        <v>31.0853</v>
      </c>
      <c r="AW2773" s="32">
        <v>1.8E-3</v>
      </c>
      <c r="AX2773" s="32">
        <v>-0.85019999999999996</v>
      </c>
      <c r="AY2773" s="32">
        <v>37.68</v>
      </c>
      <c r="AZ2773" s="32">
        <v>-0.85160000000000002</v>
      </c>
      <c r="BA2773" s="33">
        <v>37.68</v>
      </c>
      <c r="BB2773" s="33">
        <v>468</v>
      </c>
      <c r="BC2773" s="33">
        <v>466.54</v>
      </c>
      <c r="BD2773" s="32">
        <v>5.9363000000000001</v>
      </c>
      <c r="BE2773" s="32">
        <v>5.9356999999999998</v>
      </c>
      <c r="BF2773" s="32">
        <v>34.950499999999998</v>
      </c>
      <c r="BG2773" s="32">
        <v>34.951599999999999</v>
      </c>
      <c r="BH2773" s="32">
        <v>-0.85019999999999996</v>
      </c>
      <c r="BI2773">
        <v>38</v>
      </c>
      <c r="BJ2773">
        <v>0</v>
      </c>
      <c r="BK2773">
        <v>164</v>
      </c>
      <c r="BL2773">
        <v>164</v>
      </c>
      <c r="BM2773">
        <v>0</v>
      </c>
      <c r="BN2773" t="s">
        <v>5957</v>
      </c>
      <c r="BO2773" t="str">
        <f t="shared" si="45"/>
        <v>\\ent.dfo-mpo.ca\ATLShares\Science\BIODataSvc\ARC\Archive\ctd\2017\CTD_COR2017001_136_01_DN.ODF</v>
      </c>
      <c r="BP2773" t="b">
        <v>1</v>
      </c>
    </row>
    <row r="2774" spans="1:68" x14ac:dyDescent="0.25">
      <c r="A2774" s="30" t="str">
        <f t="shared" si="46"/>
        <v>2017001137</v>
      </c>
      <c r="B2774" t="s">
        <v>3571</v>
      </c>
      <c r="C2774">
        <v>137</v>
      </c>
      <c r="D2774" s="65"/>
      <c r="E2774" t="s">
        <v>108</v>
      </c>
      <c r="F2774">
        <v>1</v>
      </c>
      <c r="G2774">
        <v>2017</v>
      </c>
      <c r="H2774">
        <v>1</v>
      </c>
      <c r="I2774" s="34">
        <v>50.6</v>
      </c>
      <c r="J2774" s="34">
        <v>469</v>
      </c>
      <c r="K2774" s="32">
        <v>47.429200000000002</v>
      </c>
      <c r="L2774" s="32">
        <v>-59.548999999999999</v>
      </c>
      <c r="M2774" s="31">
        <v>42853.790289351855</v>
      </c>
      <c r="N2774">
        <v>1.98</v>
      </c>
      <c r="O2774" s="33">
        <v>49.58</v>
      </c>
      <c r="P2774" s="32">
        <v>0.53320000000000001</v>
      </c>
      <c r="Q2774" s="32">
        <v>-0.60309999999999997</v>
      </c>
      <c r="R2774" s="32">
        <v>1.4280999999999999</v>
      </c>
      <c r="S2774" s="32">
        <v>0.82369999999999999</v>
      </c>
      <c r="T2774" s="32">
        <v>0.53459999999999996</v>
      </c>
      <c r="U2774" s="32">
        <v>-0.60440000000000005</v>
      </c>
      <c r="V2774" s="32">
        <v>1.4285000000000001</v>
      </c>
      <c r="W2774" s="32">
        <v>0.82389999999999997</v>
      </c>
      <c r="X2774" s="32">
        <v>31.422599999999999</v>
      </c>
      <c r="Y2774" s="32">
        <v>31.0778</v>
      </c>
      <c r="Z2774" s="32">
        <v>31.8809</v>
      </c>
      <c r="AA2774" s="32">
        <v>0.32290000000000002</v>
      </c>
      <c r="AB2774" s="32">
        <v>31.4209</v>
      </c>
      <c r="AC2774" s="32">
        <v>31.077500000000001</v>
      </c>
      <c r="AD2774" s="32">
        <v>31.879300000000001</v>
      </c>
      <c r="AE2774" s="32">
        <v>0.32250000000000001</v>
      </c>
      <c r="AF2774" s="32">
        <v>8.8459000000000003</v>
      </c>
      <c r="AG2774" s="32">
        <v>8.3056999999999999</v>
      </c>
      <c r="AH2774" s="32">
        <v>9.5138999999999996</v>
      </c>
      <c r="AI2774" s="32">
        <v>0.35620000000000002</v>
      </c>
      <c r="AJ2774" s="32">
        <v>8.7786000000000008</v>
      </c>
      <c r="AK2774" s="32">
        <v>8.2763000000000009</v>
      </c>
      <c r="AL2774" s="32">
        <v>9.3877000000000006</v>
      </c>
      <c r="AM2774" s="32">
        <v>0.32840000000000003</v>
      </c>
      <c r="AN2774" s="32">
        <v>0.73370000000000002</v>
      </c>
      <c r="AO2774" s="32">
        <v>0.73529999999999995</v>
      </c>
      <c r="AP2774" s="32">
        <v>1.4275</v>
      </c>
      <c r="AQ2774" s="32">
        <v>4.0000000000000002E-4</v>
      </c>
      <c r="AR2774" s="32">
        <v>1.4277</v>
      </c>
      <c r="AS2774" s="32">
        <v>5.9999999999999995E-4</v>
      </c>
      <c r="AT2774" s="32">
        <v>31.077999999999999</v>
      </c>
      <c r="AU2774" s="32">
        <v>2.0000000000000001E-4</v>
      </c>
      <c r="AV2774" s="32">
        <v>31.0777</v>
      </c>
      <c r="AW2774" s="32">
        <v>2.0000000000000001E-4</v>
      </c>
      <c r="AX2774" s="32">
        <v>-0.60309999999999997</v>
      </c>
      <c r="AY2774" s="32">
        <v>34.71</v>
      </c>
      <c r="AZ2774" s="32">
        <v>-0.60440000000000005</v>
      </c>
      <c r="BA2774" s="33">
        <v>35.700000000000003</v>
      </c>
      <c r="BB2774" s="33">
        <v>468</v>
      </c>
      <c r="BC2774" s="33"/>
      <c r="BD2774" s="32"/>
      <c r="BE2774" s="32"/>
      <c r="BF2774" s="32"/>
      <c r="BG2774" s="32"/>
      <c r="BH2774" s="32"/>
      <c r="BJ2774">
        <v>0</v>
      </c>
      <c r="BK2774">
        <v>51</v>
      </c>
      <c r="BL2774">
        <v>51</v>
      </c>
      <c r="BM2774">
        <v>0</v>
      </c>
      <c r="BN2774" t="s">
        <v>5958</v>
      </c>
      <c r="BO2774" t="str">
        <f t="shared" si="45"/>
        <v>\\ent.dfo-mpo.ca\ATLShares\Science\BIODataSvc\ARC\Archive\ctd\2017\CTD_COR2017001_137_01_DN.ODF</v>
      </c>
      <c r="BP2774" t="b">
        <v>1</v>
      </c>
    </row>
    <row r="2775" spans="1:68" x14ac:dyDescent="0.25">
      <c r="A2775" s="30" t="str">
        <f t="shared" si="46"/>
        <v>2017001139</v>
      </c>
      <c r="B2775" t="s">
        <v>3571</v>
      </c>
      <c r="C2775">
        <v>139</v>
      </c>
      <c r="D2775" s="65"/>
      <c r="E2775" t="s">
        <v>109</v>
      </c>
      <c r="F2775">
        <v>1</v>
      </c>
      <c r="G2775">
        <v>2017</v>
      </c>
      <c r="H2775">
        <v>1</v>
      </c>
      <c r="I2775" s="34">
        <v>458.6</v>
      </c>
      <c r="J2775" s="34">
        <v>461</v>
      </c>
      <c r="K2775" s="32">
        <v>47.269799999999996</v>
      </c>
      <c r="L2775" s="32">
        <v>-59.775799999999997</v>
      </c>
      <c r="M2775" s="31">
        <v>42853.887303240743</v>
      </c>
      <c r="N2775">
        <v>0.99</v>
      </c>
      <c r="O2775" s="33">
        <v>49.58</v>
      </c>
      <c r="P2775" s="32">
        <v>0.9375</v>
      </c>
      <c r="Q2775" s="32">
        <v>-0.41620000000000001</v>
      </c>
      <c r="R2775" s="32">
        <v>1.8234999999999999</v>
      </c>
      <c r="S2775" s="32">
        <v>0.63139999999999996</v>
      </c>
      <c r="T2775" s="32">
        <v>0.92620000000000002</v>
      </c>
      <c r="U2775" s="32">
        <v>-0.46389999999999998</v>
      </c>
      <c r="V2775" s="32">
        <v>1.8227</v>
      </c>
      <c r="W2775" s="32">
        <v>0.63870000000000005</v>
      </c>
      <c r="X2775" s="32">
        <v>31.291799999999999</v>
      </c>
      <c r="Y2775" s="32">
        <v>30.6751</v>
      </c>
      <c r="Z2775" s="32">
        <v>31.768599999999999</v>
      </c>
      <c r="AA2775" s="32">
        <v>0.44729999999999998</v>
      </c>
      <c r="AB2775" s="32">
        <v>31.291599999999999</v>
      </c>
      <c r="AC2775" s="32">
        <v>30.673500000000001</v>
      </c>
      <c r="AD2775" s="32">
        <v>31.766999999999999</v>
      </c>
      <c r="AE2775" s="32">
        <v>0.44540000000000002</v>
      </c>
      <c r="AF2775" s="32">
        <v>8.8104999999999993</v>
      </c>
      <c r="AG2775" s="32">
        <v>8.3834</v>
      </c>
      <c r="AH2775" s="32">
        <v>9.4118999999999993</v>
      </c>
      <c r="AI2775" s="32">
        <v>0.29320000000000002</v>
      </c>
      <c r="AJ2775" s="32">
        <v>8.7209000000000003</v>
      </c>
      <c r="AK2775" s="32">
        <v>8.3062000000000005</v>
      </c>
      <c r="AL2775" s="32">
        <v>9.3103999999999996</v>
      </c>
      <c r="AM2775" s="32">
        <v>0.28170000000000001</v>
      </c>
      <c r="AN2775" s="32">
        <v>0.96499999999999997</v>
      </c>
      <c r="AO2775" s="32">
        <v>0.96289999999999998</v>
      </c>
      <c r="AP2775" s="32">
        <v>1.8182</v>
      </c>
      <c r="AQ2775" s="32">
        <v>5.7999999999999996E-3</v>
      </c>
      <c r="AR2775" s="32">
        <v>1.8164</v>
      </c>
      <c r="AS2775" s="32">
        <v>6.1999999999999998E-3</v>
      </c>
      <c r="AT2775" s="32">
        <v>30.678100000000001</v>
      </c>
      <c r="AU2775" s="32">
        <v>2.8E-3</v>
      </c>
      <c r="AV2775" s="32">
        <v>30.6784</v>
      </c>
      <c r="AW2775" s="32">
        <v>3.5000000000000001E-3</v>
      </c>
      <c r="AX2775" s="32">
        <v>-0.41620000000000001</v>
      </c>
      <c r="AY2775" s="32">
        <v>26.77</v>
      </c>
      <c r="AZ2775" s="32">
        <v>-0.46389999999999998</v>
      </c>
      <c r="BA2775" s="33">
        <v>26.77</v>
      </c>
      <c r="BB2775" s="33">
        <v>450.3</v>
      </c>
      <c r="BC2775" s="33">
        <v>450.72</v>
      </c>
      <c r="BD2775" s="32">
        <v>5.9371</v>
      </c>
      <c r="BE2775" s="32">
        <v>5.9367000000000001</v>
      </c>
      <c r="BF2775" s="32">
        <v>34.956299999999999</v>
      </c>
      <c r="BG2775" s="32">
        <v>34.956600000000002</v>
      </c>
      <c r="BH2775" s="32">
        <v>-0.41620000000000001</v>
      </c>
      <c r="BI2775">
        <v>27</v>
      </c>
      <c r="BJ2775">
        <v>0</v>
      </c>
      <c r="BK2775">
        <v>165</v>
      </c>
      <c r="BL2775">
        <v>165</v>
      </c>
      <c r="BM2775">
        <v>0</v>
      </c>
      <c r="BN2775" t="s">
        <v>5959</v>
      </c>
      <c r="BO2775" t="str">
        <f t="shared" si="45"/>
        <v>\\ent.dfo-mpo.ca\ATLShares\Science\BIODataSvc\ARC\Archive\ctd\2017\CTD_COR2017001_139_01_DN.ODF</v>
      </c>
      <c r="BP2775" t="b">
        <v>1</v>
      </c>
    </row>
    <row r="2776" spans="1:68" x14ac:dyDescent="0.25">
      <c r="A2776" s="30" t="str">
        <f t="shared" si="46"/>
        <v>2017001140</v>
      </c>
      <c r="B2776" t="s">
        <v>3571</v>
      </c>
      <c r="C2776">
        <v>140</v>
      </c>
      <c r="D2776" s="65"/>
      <c r="E2776" t="s">
        <v>109</v>
      </c>
      <c r="F2776">
        <v>1</v>
      </c>
      <c r="G2776">
        <v>2017</v>
      </c>
      <c r="H2776">
        <v>1</v>
      </c>
      <c r="I2776" s="34">
        <v>51.6</v>
      </c>
      <c r="J2776" s="34">
        <v>461</v>
      </c>
      <c r="K2776" s="32">
        <v>47.268999999999998</v>
      </c>
      <c r="L2776" s="32">
        <v>-59.777299999999997</v>
      </c>
      <c r="M2776" s="31">
        <v>42853.954872685186</v>
      </c>
      <c r="N2776">
        <v>0.99</v>
      </c>
      <c r="O2776" s="33">
        <v>49.58</v>
      </c>
      <c r="P2776" s="32">
        <v>0.69850000000000001</v>
      </c>
      <c r="Q2776" s="32">
        <v>-0.8004</v>
      </c>
      <c r="R2776" s="32">
        <v>2.0455000000000001</v>
      </c>
      <c r="S2776" s="32">
        <v>0.82199999999999995</v>
      </c>
      <c r="T2776" s="32">
        <v>0.69630000000000003</v>
      </c>
      <c r="U2776" s="32">
        <v>-0.79790000000000005</v>
      </c>
      <c r="V2776" s="32">
        <v>2.0446</v>
      </c>
      <c r="W2776" s="32">
        <v>0.82620000000000005</v>
      </c>
      <c r="X2776" s="32">
        <v>31.3216</v>
      </c>
      <c r="Y2776" s="32">
        <v>30.346399999999999</v>
      </c>
      <c r="Z2776" s="32">
        <v>31.754899999999999</v>
      </c>
      <c r="AA2776" s="32">
        <v>0.51270000000000004</v>
      </c>
      <c r="AB2776" s="32">
        <v>31.3203</v>
      </c>
      <c r="AC2776" s="32">
        <v>30.3462</v>
      </c>
      <c r="AD2776" s="32">
        <v>31.756499999999999</v>
      </c>
      <c r="AE2776" s="32">
        <v>0.51270000000000004</v>
      </c>
      <c r="AF2776" s="32">
        <v>8.7470999999999997</v>
      </c>
      <c r="AG2776" s="32">
        <v>8.1518999999999995</v>
      </c>
      <c r="AH2776" s="32">
        <v>9.3096999999999994</v>
      </c>
      <c r="AI2776" s="32">
        <v>0.30309999999999998</v>
      </c>
      <c r="AJ2776" s="32">
        <v>8.6792999999999996</v>
      </c>
      <c r="AK2776" s="32">
        <v>8.1148000000000007</v>
      </c>
      <c r="AL2776" s="32">
        <v>9.1940000000000008</v>
      </c>
      <c r="AM2776" s="32">
        <v>0.28639999999999999</v>
      </c>
      <c r="AN2776" s="32">
        <v>1.2571000000000001</v>
      </c>
      <c r="AO2776" s="32">
        <v>1.2579</v>
      </c>
      <c r="AP2776" s="32">
        <v>2.0352000000000001</v>
      </c>
      <c r="AQ2776" s="32">
        <v>1.15E-2</v>
      </c>
      <c r="AR2776" s="32">
        <v>2.0329999999999999</v>
      </c>
      <c r="AS2776" s="32">
        <v>1.2E-2</v>
      </c>
      <c r="AT2776" s="32">
        <v>30.351600000000001</v>
      </c>
      <c r="AU2776" s="32">
        <v>6.7000000000000002E-3</v>
      </c>
      <c r="AV2776" s="32">
        <v>30.352399999999999</v>
      </c>
      <c r="AW2776" s="32">
        <v>7.1000000000000004E-3</v>
      </c>
      <c r="AX2776" s="32">
        <v>-0.8004</v>
      </c>
      <c r="AY2776" s="32">
        <v>46.6</v>
      </c>
      <c r="AZ2776" s="32">
        <v>-0.79790000000000005</v>
      </c>
      <c r="BA2776" s="33">
        <v>46.6</v>
      </c>
      <c r="BB2776" s="33">
        <v>450.3</v>
      </c>
      <c r="BC2776" s="33"/>
      <c r="BD2776" s="32"/>
      <c r="BE2776" s="32"/>
      <c r="BF2776" s="32"/>
      <c r="BG2776" s="32"/>
      <c r="BH2776" s="32"/>
      <c r="BJ2776">
        <v>0</v>
      </c>
      <c r="BK2776">
        <v>52</v>
      </c>
      <c r="BL2776">
        <v>52</v>
      </c>
      <c r="BM2776">
        <v>0</v>
      </c>
      <c r="BN2776" t="s">
        <v>5960</v>
      </c>
      <c r="BO2776" t="str">
        <f t="shared" si="45"/>
        <v>\\ent.dfo-mpo.ca\ATLShares\Science\BIODataSvc\ARC\Archive\ctd\2017\CTD_COR2017001_140_01_DN.ODF</v>
      </c>
      <c r="BP2776" t="b">
        <v>1</v>
      </c>
    </row>
    <row r="2777" spans="1:68" x14ac:dyDescent="0.25">
      <c r="A2777" s="30" t="str">
        <f t="shared" si="46"/>
        <v>2017001142</v>
      </c>
      <c r="B2777" t="s">
        <v>3571</v>
      </c>
      <c r="C2777">
        <v>142</v>
      </c>
      <c r="D2777" s="65"/>
      <c r="E2777" t="s">
        <v>110</v>
      </c>
      <c r="F2777">
        <v>1</v>
      </c>
      <c r="G2777">
        <v>2017</v>
      </c>
      <c r="H2777">
        <v>1</v>
      </c>
      <c r="I2777" s="34">
        <v>325</v>
      </c>
      <c r="J2777" s="34">
        <v>331</v>
      </c>
      <c r="K2777" s="32">
        <v>47.099699999999999</v>
      </c>
      <c r="L2777" s="32">
        <v>-59.988500000000002</v>
      </c>
      <c r="M2777" s="31">
        <v>42854.052858796298</v>
      </c>
      <c r="N2777">
        <v>0.99</v>
      </c>
      <c r="O2777" s="33">
        <v>49.58</v>
      </c>
      <c r="P2777" s="32">
        <v>4.8399999999999999E-2</v>
      </c>
      <c r="Q2777" s="32">
        <v>-0.78200000000000003</v>
      </c>
      <c r="R2777" s="32">
        <v>2.1143999999999998</v>
      </c>
      <c r="S2777" s="32">
        <v>0.86650000000000005</v>
      </c>
      <c r="T2777" s="32">
        <v>5.2400000000000002E-2</v>
      </c>
      <c r="U2777" s="32">
        <v>-0.78090000000000004</v>
      </c>
      <c r="V2777" s="32">
        <v>2.1034999999999999</v>
      </c>
      <c r="W2777" s="32">
        <v>0.86919999999999997</v>
      </c>
      <c r="X2777" s="32">
        <v>31.2835</v>
      </c>
      <c r="Y2777" s="32">
        <v>30.293299999999999</v>
      </c>
      <c r="Z2777" s="32">
        <v>31.836400000000001</v>
      </c>
      <c r="AA2777" s="32">
        <v>0.4778</v>
      </c>
      <c r="AB2777" s="32">
        <v>31.279199999999999</v>
      </c>
      <c r="AC2777" s="32">
        <v>30.298500000000001</v>
      </c>
      <c r="AD2777" s="32">
        <v>31.832599999999999</v>
      </c>
      <c r="AE2777" s="32">
        <v>0.4788</v>
      </c>
      <c r="AF2777" s="32">
        <v>8.8323</v>
      </c>
      <c r="AG2777" s="32">
        <v>8.4052000000000007</v>
      </c>
      <c r="AH2777" s="32">
        <v>9.3358000000000008</v>
      </c>
      <c r="AI2777" s="32">
        <v>0.2883</v>
      </c>
      <c r="AJ2777" s="32">
        <v>8.7716999999999992</v>
      </c>
      <c r="AK2777" s="32">
        <v>8.3966999999999992</v>
      </c>
      <c r="AL2777" s="32">
        <v>9.2477</v>
      </c>
      <c r="AM2777" s="32">
        <v>0.26300000000000001</v>
      </c>
      <c r="AN2777" s="32">
        <v>1.38</v>
      </c>
      <c r="AO2777" s="32">
        <v>1.3731</v>
      </c>
      <c r="AP2777" s="32">
        <v>2.1143999999999998</v>
      </c>
      <c r="AQ2777" s="32">
        <v>0</v>
      </c>
      <c r="AR2777" s="32">
        <v>2.1034999999999999</v>
      </c>
      <c r="AS2777" s="32">
        <v>0</v>
      </c>
      <c r="AT2777" s="32">
        <v>30.293299999999999</v>
      </c>
      <c r="AU2777" s="32">
        <v>0</v>
      </c>
      <c r="AV2777" s="32">
        <v>30.298500000000001</v>
      </c>
      <c r="AW2777" s="32">
        <v>0</v>
      </c>
      <c r="AX2777" s="32">
        <v>-0.78200000000000003</v>
      </c>
      <c r="AY2777" s="32">
        <v>42.64</v>
      </c>
      <c r="AZ2777" s="32">
        <v>-0.78090000000000004</v>
      </c>
      <c r="BA2777" s="33">
        <v>42.64</v>
      </c>
      <c r="BB2777" s="33">
        <v>321</v>
      </c>
      <c r="BC2777" s="33">
        <v>321.06</v>
      </c>
      <c r="BD2777" s="32">
        <v>6.3890000000000002</v>
      </c>
      <c r="BE2777" s="32">
        <v>6.3875000000000002</v>
      </c>
      <c r="BF2777" s="32">
        <v>34.791899999999998</v>
      </c>
      <c r="BG2777" s="32">
        <v>34.791899999999998</v>
      </c>
      <c r="BH2777" s="32">
        <v>-0.78200000000000003</v>
      </c>
      <c r="BI2777">
        <v>43</v>
      </c>
      <c r="BJ2777">
        <v>0</v>
      </c>
      <c r="BK2777">
        <v>158</v>
      </c>
      <c r="BL2777">
        <v>158</v>
      </c>
      <c r="BM2777">
        <v>0</v>
      </c>
      <c r="BN2777" t="s">
        <v>5961</v>
      </c>
      <c r="BO2777" t="str">
        <f t="shared" si="45"/>
        <v>\\ent.dfo-mpo.ca\ATLShares\Science\BIODataSvc\ARC\Archive\ctd\2017\CTD_COR2017001_142_01_DN.ODF</v>
      </c>
      <c r="BP2777" t="b">
        <v>1</v>
      </c>
    </row>
    <row r="2778" spans="1:68" x14ac:dyDescent="0.25">
      <c r="A2778" s="30" t="str">
        <f t="shared" si="46"/>
        <v>2017001143</v>
      </c>
      <c r="B2778" t="s">
        <v>3571</v>
      </c>
      <c r="C2778">
        <v>143</v>
      </c>
      <c r="D2778" s="65"/>
      <c r="E2778" t="s">
        <v>110</v>
      </c>
      <c r="F2778">
        <v>1</v>
      </c>
      <c r="G2778">
        <v>2017</v>
      </c>
      <c r="H2778">
        <v>1</v>
      </c>
      <c r="I2778" s="34">
        <v>51.6</v>
      </c>
      <c r="J2778" s="34">
        <v>331</v>
      </c>
      <c r="K2778" s="32">
        <v>47.099800000000002</v>
      </c>
      <c r="L2778" s="32">
        <v>-59.988</v>
      </c>
      <c r="M2778" s="31">
        <v>42854.107835648145</v>
      </c>
      <c r="N2778">
        <v>1.98</v>
      </c>
      <c r="O2778" s="33">
        <v>49.58</v>
      </c>
      <c r="P2778" s="32">
        <v>0.27679999999999999</v>
      </c>
      <c r="Q2778" s="32">
        <v>-0.44419999999999998</v>
      </c>
      <c r="R2778" s="32">
        <v>2.0937000000000001</v>
      </c>
      <c r="S2778" s="32">
        <v>0.76200000000000001</v>
      </c>
      <c r="T2778" s="32">
        <v>0.2767</v>
      </c>
      <c r="U2778" s="32">
        <v>-0.44340000000000002</v>
      </c>
      <c r="V2778" s="32">
        <v>2.0897000000000001</v>
      </c>
      <c r="W2778" s="32">
        <v>0.76219999999999999</v>
      </c>
      <c r="X2778" s="32">
        <v>31.333600000000001</v>
      </c>
      <c r="Y2778" s="32">
        <v>30.322900000000001</v>
      </c>
      <c r="Z2778" s="32">
        <v>31.973600000000001</v>
      </c>
      <c r="AA2778" s="32">
        <v>0.52769999999999995</v>
      </c>
      <c r="AB2778" s="32">
        <v>31.332699999999999</v>
      </c>
      <c r="AC2778" s="32">
        <v>30.3233</v>
      </c>
      <c r="AD2778" s="32">
        <v>31.975000000000001</v>
      </c>
      <c r="AE2778" s="32">
        <v>0.52890000000000004</v>
      </c>
      <c r="AF2778" s="32">
        <v>8.7916000000000007</v>
      </c>
      <c r="AG2778" s="32">
        <v>8.1813000000000002</v>
      </c>
      <c r="AH2778" s="32">
        <v>9.4263999999999992</v>
      </c>
      <c r="AI2778" s="32">
        <v>0.41889999999999999</v>
      </c>
      <c r="AJ2778" s="32">
        <v>8.7337000000000007</v>
      </c>
      <c r="AK2778" s="32">
        <v>8.1631</v>
      </c>
      <c r="AL2778" s="32">
        <v>9.3091000000000008</v>
      </c>
      <c r="AM2778" s="32">
        <v>0.38159999999999999</v>
      </c>
      <c r="AN2778" s="32">
        <v>1.4389000000000001</v>
      </c>
      <c r="AO2778" s="32">
        <v>1.4394</v>
      </c>
      <c r="AP2778" s="32">
        <v>2.0779999999999998</v>
      </c>
      <c r="AQ2778" s="32">
        <v>1.55E-2</v>
      </c>
      <c r="AR2778" s="32">
        <v>2.0745</v>
      </c>
      <c r="AS2778" s="32">
        <v>1.2699999999999999E-2</v>
      </c>
      <c r="AT2778" s="32">
        <v>30.328199999999999</v>
      </c>
      <c r="AU2778" s="32">
        <v>4.8999999999999998E-3</v>
      </c>
      <c r="AV2778" s="32">
        <v>30.329000000000001</v>
      </c>
      <c r="AW2778" s="32">
        <v>4.4999999999999997E-3</v>
      </c>
      <c r="AX2778" s="32">
        <v>-0.44419999999999998</v>
      </c>
      <c r="AY2778" s="32">
        <v>32.72</v>
      </c>
      <c r="AZ2778" s="32">
        <v>-0.44340000000000002</v>
      </c>
      <c r="BA2778" s="33">
        <v>32.72</v>
      </c>
      <c r="BB2778" s="33">
        <v>321</v>
      </c>
      <c r="BC2778" s="33"/>
      <c r="BD2778" s="32"/>
      <c r="BE2778" s="32"/>
      <c r="BF2778" s="32"/>
      <c r="BG2778" s="32"/>
      <c r="BH2778" s="32">
        <v>-0.44419999999999998</v>
      </c>
      <c r="BI2778">
        <v>33</v>
      </c>
      <c r="BJ2778">
        <v>0</v>
      </c>
      <c r="BK2778">
        <v>52</v>
      </c>
      <c r="BL2778">
        <v>52</v>
      </c>
      <c r="BM2778">
        <v>0</v>
      </c>
      <c r="BN2778" t="s">
        <v>5962</v>
      </c>
      <c r="BO2778" t="str">
        <f t="shared" si="45"/>
        <v>\\ent.dfo-mpo.ca\ATLShares\Science\BIODataSvc\ARC\Archive\ctd\2017\CTD_COR2017001_143_01_DN.ODF</v>
      </c>
      <c r="BP2778" t="b">
        <v>1</v>
      </c>
    </row>
    <row r="2779" spans="1:68" x14ac:dyDescent="0.25">
      <c r="A2779" s="30" t="str">
        <f t="shared" si="46"/>
        <v>2017001145</v>
      </c>
      <c r="B2779" t="s">
        <v>3571</v>
      </c>
      <c r="C2779">
        <v>145</v>
      </c>
      <c r="D2779" s="65"/>
      <c r="E2779" t="s">
        <v>83</v>
      </c>
      <c r="F2779">
        <v>1</v>
      </c>
      <c r="G2779">
        <v>2017</v>
      </c>
      <c r="H2779">
        <v>1</v>
      </c>
      <c r="I2779" s="34">
        <v>174.5</v>
      </c>
      <c r="J2779" s="34">
        <v>180</v>
      </c>
      <c r="K2779" s="32">
        <v>47.021000000000001</v>
      </c>
      <c r="L2779" s="32">
        <v>-60.116300000000003</v>
      </c>
      <c r="M2779" s="31">
        <v>42854.188460648147</v>
      </c>
      <c r="N2779">
        <v>0.99</v>
      </c>
      <c r="O2779" s="33">
        <v>49.58</v>
      </c>
      <c r="P2779" s="32">
        <v>-8.14E-2</v>
      </c>
      <c r="Q2779" s="32">
        <v>-0.9778</v>
      </c>
      <c r="R2779" s="32">
        <v>1.3177000000000001</v>
      </c>
      <c r="S2779" s="32">
        <v>0.85960000000000003</v>
      </c>
      <c r="T2779" s="32">
        <v>-7.4200000000000002E-2</v>
      </c>
      <c r="U2779" s="32">
        <v>-0.97760000000000002</v>
      </c>
      <c r="V2779" s="32">
        <v>1.3178000000000001</v>
      </c>
      <c r="W2779" s="32">
        <v>0.86660000000000004</v>
      </c>
      <c r="X2779" s="32">
        <v>31.063500000000001</v>
      </c>
      <c r="Y2779" s="32">
        <v>29.922799999999999</v>
      </c>
      <c r="Z2779" s="32">
        <v>31.6754</v>
      </c>
      <c r="AA2779" s="32">
        <v>0.47920000000000001</v>
      </c>
      <c r="AB2779" s="32">
        <v>31.080200000000001</v>
      </c>
      <c r="AC2779" s="32">
        <v>30.0458</v>
      </c>
      <c r="AD2779" s="32">
        <v>31.6739</v>
      </c>
      <c r="AE2779" s="32">
        <v>0.46110000000000001</v>
      </c>
      <c r="AF2779" s="32">
        <v>8.9931000000000001</v>
      </c>
      <c r="AG2779" s="32">
        <v>8.52</v>
      </c>
      <c r="AH2779" s="32">
        <v>9.4473000000000003</v>
      </c>
      <c r="AI2779" s="32">
        <v>0.2787</v>
      </c>
      <c r="AJ2779" s="32">
        <v>8.9207999999999998</v>
      </c>
      <c r="AK2779" s="32">
        <v>8.4825999999999997</v>
      </c>
      <c r="AL2779" s="32">
        <v>9.3640000000000008</v>
      </c>
      <c r="AM2779" s="32">
        <v>0.26390000000000002</v>
      </c>
      <c r="AN2779" s="32">
        <v>1.3864000000000001</v>
      </c>
      <c r="AO2779" s="32">
        <v>1.4079999999999999</v>
      </c>
      <c r="AP2779" s="32">
        <v>1.2241</v>
      </c>
      <c r="AQ2779" s="32">
        <v>0</v>
      </c>
      <c r="AR2779" s="32">
        <v>1.2684</v>
      </c>
      <c r="AS2779" s="32">
        <v>0</v>
      </c>
      <c r="AT2779" s="32">
        <v>29.997</v>
      </c>
      <c r="AU2779" s="32">
        <v>0.10489999999999999</v>
      </c>
      <c r="AV2779" s="32">
        <v>30.0458</v>
      </c>
      <c r="AW2779" s="32">
        <v>0</v>
      </c>
      <c r="AX2779" s="32">
        <v>-0.9778</v>
      </c>
      <c r="AY2779" s="32">
        <v>48.59</v>
      </c>
      <c r="AZ2779" s="32">
        <v>-0.97760000000000002</v>
      </c>
      <c r="BA2779" s="33">
        <v>48.59</v>
      </c>
      <c r="BB2779" s="33">
        <v>190.2</v>
      </c>
      <c r="BC2779" s="33"/>
      <c r="BD2779" s="32"/>
      <c r="BE2779" s="32"/>
      <c r="BF2779" s="32"/>
      <c r="BG2779" s="32"/>
      <c r="BH2779" s="32">
        <v>-0.9778</v>
      </c>
      <c r="BI2779">
        <v>49</v>
      </c>
      <c r="BJ2779">
        <v>0</v>
      </c>
      <c r="BK2779">
        <v>176</v>
      </c>
      <c r="BL2779">
        <v>176</v>
      </c>
      <c r="BM2779">
        <v>0</v>
      </c>
      <c r="BN2779" t="s">
        <v>5963</v>
      </c>
      <c r="BO2779" t="str">
        <f t="shared" si="45"/>
        <v>\\ent.dfo-mpo.ca\ATLShares\Science\BIODataSvc\ARC\Archive\ctd\2017\CTD_COR2017001_145_01_DN.ODF</v>
      </c>
      <c r="BP2779" t="b">
        <v>1</v>
      </c>
    </row>
    <row r="2780" spans="1:68" x14ac:dyDescent="0.25">
      <c r="A2780" s="30" t="str">
        <f t="shared" si="46"/>
        <v>2017001147</v>
      </c>
      <c r="B2780" t="s">
        <v>3571</v>
      </c>
      <c r="C2780">
        <v>147</v>
      </c>
      <c r="D2780" s="65"/>
      <c r="E2780" t="s">
        <v>111</v>
      </c>
      <c r="F2780">
        <v>1</v>
      </c>
      <c r="G2780">
        <v>2017</v>
      </c>
      <c r="H2780">
        <v>1</v>
      </c>
      <c r="I2780" s="34">
        <v>75.400000000000006</v>
      </c>
      <c r="J2780" s="34">
        <v>76</v>
      </c>
      <c r="K2780" s="32">
        <v>46.9542</v>
      </c>
      <c r="L2780" s="32">
        <v>-60.216700000000003</v>
      </c>
      <c r="M2780" s="31">
        <v>42854.278645833336</v>
      </c>
      <c r="N2780">
        <v>1.98</v>
      </c>
      <c r="O2780" s="33">
        <v>49.58</v>
      </c>
      <c r="P2780" s="32">
        <v>0.49130000000000001</v>
      </c>
      <c r="Q2780" s="32">
        <v>-0.70630000000000004</v>
      </c>
      <c r="R2780" s="32">
        <v>1.5744</v>
      </c>
      <c r="S2780" s="32">
        <v>0.63349999999999995</v>
      </c>
      <c r="T2780" s="32">
        <v>0.4929</v>
      </c>
      <c r="U2780" s="32">
        <v>-0.70609999999999995</v>
      </c>
      <c r="V2780" s="32">
        <v>1.5831999999999999</v>
      </c>
      <c r="W2780" s="32">
        <v>0.6351</v>
      </c>
      <c r="X2780" s="32">
        <v>30.494399999999999</v>
      </c>
      <c r="Y2780" s="32">
        <v>29.813300000000002</v>
      </c>
      <c r="Z2780" s="32">
        <v>31.573</v>
      </c>
      <c r="AA2780" s="32">
        <v>0.44359999999999999</v>
      </c>
      <c r="AB2780" s="32">
        <v>30.491700000000002</v>
      </c>
      <c r="AC2780" s="32">
        <v>29.8081</v>
      </c>
      <c r="AD2780" s="32">
        <v>31.571300000000001</v>
      </c>
      <c r="AE2780" s="32">
        <v>0.44400000000000001</v>
      </c>
      <c r="AF2780" s="32">
        <v>9.0756999999999994</v>
      </c>
      <c r="AG2780" s="32">
        <v>8.4153000000000002</v>
      </c>
      <c r="AH2780" s="32">
        <v>9.3516999999999992</v>
      </c>
      <c r="AI2780" s="32">
        <v>0.30719999999999997</v>
      </c>
      <c r="AJ2780" s="32">
        <v>8.9590999999999994</v>
      </c>
      <c r="AK2780" s="32">
        <v>8.3163999999999998</v>
      </c>
      <c r="AL2780" s="32">
        <v>9.2139000000000006</v>
      </c>
      <c r="AM2780" s="32">
        <v>0.30070000000000002</v>
      </c>
      <c r="AN2780" s="32">
        <v>1.5223</v>
      </c>
      <c r="AO2780" s="32">
        <v>1.5256000000000001</v>
      </c>
      <c r="AP2780" s="32">
        <v>1.5744</v>
      </c>
      <c r="AQ2780" s="32">
        <v>0</v>
      </c>
      <c r="AR2780" s="32">
        <v>1.5831999999999999</v>
      </c>
      <c r="AS2780" s="32">
        <v>0</v>
      </c>
      <c r="AT2780" s="32">
        <v>29.813300000000002</v>
      </c>
      <c r="AU2780" s="32">
        <v>0</v>
      </c>
      <c r="AV2780" s="32">
        <v>29.8081</v>
      </c>
      <c r="AW2780" s="32">
        <v>0</v>
      </c>
      <c r="AX2780" s="32">
        <v>-0.70630000000000004</v>
      </c>
      <c r="AY2780" s="32">
        <v>49.58</v>
      </c>
      <c r="AZ2780" s="32">
        <v>-0.70609999999999995</v>
      </c>
      <c r="BA2780" s="33">
        <v>49.58</v>
      </c>
      <c r="BB2780" s="33">
        <v>78.2</v>
      </c>
      <c r="BC2780" s="33">
        <v>75.36</v>
      </c>
      <c r="BD2780" s="32">
        <v>-0.42499999999999999</v>
      </c>
      <c r="BE2780" s="32">
        <v>-0.4249</v>
      </c>
      <c r="BF2780" s="32">
        <v>31.818999999999999</v>
      </c>
      <c r="BG2780" s="32">
        <v>31.818200000000001</v>
      </c>
      <c r="BH2780" s="32"/>
      <c r="BJ2780">
        <v>0</v>
      </c>
      <c r="BK2780">
        <v>76</v>
      </c>
      <c r="BL2780">
        <v>76</v>
      </c>
      <c r="BM2780">
        <v>0</v>
      </c>
      <c r="BN2780" t="s">
        <v>5964</v>
      </c>
      <c r="BO2780" t="str">
        <f t="shared" si="45"/>
        <v>\\ent.dfo-mpo.ca\ATLShares\Science\BIODataSvc\ARC\Archive\ctd\2017\CTD_COR2017001_147_01_DN.ODF</v>
      </c>
      <c r="BP2780" t="b">
        <v>1</v>
      </c>
    </row>
    <row r="2781" spans="1:68" x14ac:dyDescent="0.25">
      <c r="A2781" s="30" t="str">
        <f t="shared" si="46"/>
        <v>2017001149</v>
      </c>
      <c r="B2781" t="s">
        <v>3571</v>
      </c>
      <c r="C2781">
        <v>149</v>
      </c>
      <c r="D2781" s="65"/>
      <c r="E2781" t="s">
        <v>9063</v>
      </c>
      <c r="F2781">
        <v>0</v>
      </c>
      <c r="G2781">
        <v>2017</v>
      </c>
      <c r="H2781">
        <v>1</v>
      </c>
      <c r="I2781" s="34">
        <v>230</v>
      </c>
      <c r="J2781" s="34">
        <v>229</v>
      </c>
      <c r="K2781" s="32">
        <v>44.974800000000002</v>
      </c>
      <c r="L2781" s="32">
        <v>-56.14</v>
      </c>
      <c r="M2781" s="31">
        <v>42855.030358796299</v>
      </c>
      <c r="N2781">
        <v>0.99</v>
      </c>
      <c r="O2781" s="33">
        <v>49.59</v>
      </c>
      <c r="P2781" s="32">
        <v>1.405</v>
      </c>
      <c r="Q2781" s="32">
        <v>-0.2311</v>
      </c>
      <c r="R2781" s="32">
        <v>2.7185000000000001</v>
      </c>
      <c r="S2781" s="32">
        <v>0.92630000000000001</v>
      </c>
      <c r="T2781" s="32">
        <v>1.409</v>
      </c>
      <c r="U2781" s="32">
        <v>-0.219</v>
      </c>
      <c r="V2781" s="32">
        <v>2.7187000000000001</v>
      </c>
      <c r="W2781" s="32">
        <v>0.91849999999999998</v>
      </c>
      <c r="X2781" s="32">
        <v>32.4938</v>
      </c>
      <c r="Y2781" s="32">
        <v>32.409100000000002</v>
      </c>
      <c r="Z2781" s="32">
        <v>32.609400000000001</v>
      </c>
      <c r="AA2781" s="32">
        <v>6.2399999999999997E-2</v>
      </c>
      <c r="AB2781" s="32">
        <v>32.492699999999999</v>
      </c>
      <c r="AC2781" s="32">
        <v>32.410699999999999</v>
      </c>
      <c r="AD2781" s="32">
        <v>32.605600000000003</v>
      </c>
      <c r="AE2781" s="32">
        <v>6.0299999999999999E-2</v>
      </c>
      <c r="AF2781" s="32">
        <v>8.8368000000000002</v>
      </c>
      <c r="AG2781" s="32">
        <v>8.3002000000000002</v>
      </c>
      <c r="AH2781" s="32">
        <v>9.1845999999999997</v>
      </c>
      <c r="AI2781" s="32">
        <v>0.29609999999999997</v>
      </c>
      <c r="AJ2781" s="32">
        <v>8.7128999999999994</v>
      </c>
      <c r="AK2781" s="32">
        <v>8.1948000000000008</v>
      </c>
      <c r="AL2781" s="32">
        <v>9.0388000000000002</v>
      </c>
      <c r="AM2781" s="32">
        <v>0.2797</v>
      </c>
      <c r="AN2781" s="32">
        <v>0.34560000000000002</v>
      </c>
      <c r="AO2781" s="32">
        <v>0.34029999999999999</v>
      </c>
      <c r="AP2781" s="32">
        <v>2.7109000000000001</v>
      </c>
      <c r="AQ2781" s="32">
        <v>8.8000000000000005E-3</v>
      </c>
      <c r="AR2781" s="32">
        <v>2.71</v>
      </c>
      <c r="AS2781" s="32">
        <v>1.03E-2</v>
      </c>
      <c r="AT2781" s="32">
        <v>32.410299999999999</v>
      </c>
      <c r="AU2781" s="32">
        <v>1.5E-3</v>
      </c>
      <c r="AV2781" s="32">
        <v>32.411799999999999</v>
      </c>
      <c r="AW2781" s="32">
        <v>1.1999999999999999E-3</v>
      </c>
      <c r="AX2781" s="32">
        <v>-0.49070000000000003</v>
      </c>
      <c r="AY2781" s="32">
        <v>56.53</v>
      </c>
      <c r="AZ2781" s="32">
        <v>-0.49209999999999998</v>
      </c>
      <c r="BA2781" s="33">
        <v>57.52</v>
      </c>
      <c r="BB2781" s="33">
        <v>225</v>
      </c>
      <c r="BC2781" s="33">
        <v>229.99</v>
      </c>
      <c r="BD2781" s="32">
        <v>8.8882999999999992</v>
      </c>
      <c r="BE2781" s="32">
        <v>8.8885000000000005</v>
      </c>
      <c r="BF2781" s="32">
        <v>35.067500000000003</v>
      </c>
      <c r="BG2781" s="32">
        <v>35.071599999999997</v>
      </c>
      <c r="BH2781" s="32">
        <v>-0.49070000000000003</v>
      </c>
      <c r="BI2781">
        <v>57</v>
      </c>
      <c r="BJ2781">
        <v>0</v>
      </c>
      <c r="BK2781">
        <v>95</v>
      </c>
      <c r="BL2781">
        <v>95</v>
      </c>
      <c r="BM2781">
        <v>0</v>
      </c>
      <c r="BN2781" t="s">
        <v>5965</v>
      </c>
      <c r="BO2781" t="str">
        <f t="shared" si="45"/>
        <v>\\ent.dfo-mpo.ca\ATLShares\Science\BIODataSvc\ARC\Archive\ctd\2017\CTD_COR2017001_149_01_DN.ODF</v>
      </c>
      <c r="BP2781" t="b">
        <v>1</v>
      </c>
    </row>
    <row r="2782" spans="1:68" x14ac:dyDescent="0.25">
      <c r="A2782" s="30" t="str">
        <f t="shared" si="46"/>
        <v>2017001151</v>
      </c>
      <c r="B2782" t="s">
        <v>3571</v>
      </c>
      <c r="C2782">
        <v>151</v>
      </c>
      <c r="D2782" s="65"/>
      <c r="E2782" t="s">
        <v>9062</v>
      </c>
      <c r="F2782">
        <v>0</v>
      </c>
      <c r="G2782">
        <v>2017</v>
      </c>
      <c r="H2782">
        <v>1</v>
      </c>
      <c r="I2782" s="34">
        <v>382.5</v>
      </c>
      <c r="J2782" s="34">
        <v>383</v>
      </c>
      <c r="K2782" s="32">
        <v>44.918199999999999</v>
      </c>
      <c r="L2782" s="32">
        <v>-56.438499999999998</v>
      </c>
      <c r="M2782" s="31">
        <v>42855.150648148148</v>
      </c>
      <c r="N2782">
        <v>0.99</v>
      </c>
      <c r="O2782" s="33">
        <v>49.59</v>
      </c>
      <c r="P2782" s="32">
        <v>2.1791</v>
      </c>
      <c r="Q2782" s="32">
        <v>4.4000000000000003E-3</v>
      </c>
      <c r="R2782" s="32">
        <v>2.8525999999999998</v>
      </c>
      <c r="S2782" s="32">
        <v>0.66159999999999997</v>
      </c>
      <c r="T2782" s="32">
        <v>2.1732</v>
      </c>
      <c r="U2782" s="32">
        <v>3.8E-3</v>
      </c>
      <c r="V2782" s="32">
        <v>2.8521999999999998</v>
      </c>
      <c r="W2782" s="32">
        <v>0.66090000000000004</v>
      </c>
      <c r="X2782" s="32">
        <v>32.500500000000002</v>
      </c>
      <c r="Y2782" s="32">
        <v>32.406500000000001</v>
      </c>
      <c r="Z2782" s="32">
        <v>32.663499999999999</v>
      </c>
      <c r="AA2782" s="32">
        <v>9.6299999999999997E-2</v>
      </c>
      <c r="AB2782" s="32">
        <v>32.5</v>
      </c>
      <c r="AC2782" s="32">
        <v>32.406700000000001</v>
      </c>
      <c r="AD2782" s="32">
        <v>32.648299999999999</v>
      </c>
      <c r="AE2782" s="32">
        <v>9.4600000000000004E-2</v>
      </c>
      <c r="AF2782" s="32">
        <v>8.5147999999999993</v>
      </c>
      <c r="AG2782" s="32">
        <v>7.7417999999999996</v>
      </c>
      <c r="AH2782" s="32">
        <v>9.1585999999999999</v>
      </c>
      <c r="AI2782" s="32">
        <v>0.50170000000000003</v>
      </c>
      <c r="AJ2782" s="32">
        <v>8.3806999999999992</v>
      </c>
      <c r="AK2782" s="32">
        <v>7.6185</v>
      </c>
      <c r="AL2782" s="32">
        <v>8.9970999999999997</v>
      </c>
      <c r="AM2782" s="32">
        <v>0.48649999999999999</v>
      </c>
      <c r="AN2782" s="32">
        <v>0.38350000000000001</v>
      </c>
      <c r="AO2782" s="32">
        <v>0.3775</v>
      </c>
      <c r="AP2782" s="32">
        <v>2.8370000000000002</v>
      </c>
      <c r="AQ2782" s="32">
        <v>7.4999999999999997E-3</v>
      </c>
      <c r="AR2782" s="32">
        <v>2.8370000000000002</v>
      </c>
      <c r="AS2782" s="32">
        <v>6.7999999999999996E-3</v>
      </c>
      <c r="AT2782" s="32">
        <v>32.406700000000001</v>
      </c>
      <c r="AU2782" s="32">
        <v>2.0000000000000001E-4</v>
      </c>
      <c r="AV2782" s="32">
        <v>32.407499999999999</v>
      </c>
      <c r="AW2782" s="32">
        <v>2.0000000000000001E-4</v>
      </c>
      <c r="AX2782" s="32">
        <v>-0.2399</v>
      </c>
      <c r="AY2782" s="32">
        <v>56.53</v>
      </c>
      <c r="AZ2782" s="32">
        <v>-0.23930000000000001</v>
      </c>
      <c r="BA2782" s="33">
        <v>56.53</v>
      </c>
      <c r="BB2782" s="33">
        <v>400</v>
      </c>
      <c r="BC2782" s="33">
        <v>382.51</v>
      </c>
      <c r="BD2782" s="32">
        <v>6.3129999999999997</v>
      </c>
      <c r="BE2782" s="32">
        <v>6.3124000000000002</v>
      </c>
      <c r="BF2782" s="32">
        <v>35.014600000000002</v>
      </c>
      <c r="BG2782" s="32">
        <v>35.0154</v>
      </c>
      <c r="BH2782" s="32">
        <v>-0.2399</v>
      </c>
      <c r="BI2782">
        <v>57</v>
      </c>
      <c r="BJ2782">
        <v>0</v>
      </c>
      <c r="BK2782">
        <v>112</v>
      </c>
      <c r="BL2782">
        <v>110</v>
      </c>
      <c r="BM2782">
        <v>0</v>
      </c>
      <c r="BN2782" t="s">
        <v>5966</v>
      </c>
      <c r="BO2782" t="str">
        <f t="shared" si="45"/>
        <v>\\ent.dfo-mpo.ca\ATLShares\Science\BIODataSvc\ARC\Archive\ctd\2017\CTD_COR2017001_151_01_DN.ODF</v>
      </c>
      <c r="BP2782" t="b">
        <v>1</v>
      </c>
    </row>
    <row r="2783" spans="1:68" x14ac:dyDescent="0.25">
      <c r="A2783" s="30" t="str">
        <f t="shared" si="46"/>
        <v>2017001153</v>
      </c>
      <c r="B2783" t="s">
        <v>3571</v>
      </c>
      <c r="C2783">
        <v>153</v>
      </c>
      <c r="D2783" s="65"/>
      <c r="E2783" t="s">
        <v>9061</v>
      </c>
      <c r="F2783">
        <v>0</v>
      </c>
      <c r="G2783">
        <v>2017</v>
      </c>
      <c r="H2783">
        <v>1</v>
      </c>
      <c r="I2783" s="34">
        <v>399.3</v>
      </c>
      <c r="J2783" s="34">
        <v>400</v>
      </c>
      <c r="K2783" s="32">
        <v>44.888500000000001</v>
      </c>
      <c r="L2783" s="32">
        <v>-56.627800000000001</v>
      </c>
      <c r="M2783" s="31">
        <v>42855.249097222222</v>
      </c>
      <c r="N2783">
        <v>1.98</v>
      </c>
      <c r="O2783" s="33">
        <v>49.59</v>
      </c>
      <c r="P2783" s="32">
        <v>4.1280999999999999</v>
      </c>
      <c r="Q2783" s="32">
        <v>3.6705000000000001</v>
      </c>
      <c r="R2783" s="32">
        <v>4.5532000000000004</v>
      </c>
      <c r="S2783" s="32">
        <v>0.24179999999999999</v>
      </c>
      <c r="T2783" s="32">
        <v>4.1277999999999997</v>
      </c>
      <c r="U2783" s="32">
        <v>3.6663000000000001</v>
      </c>
      <c r="V2783" s="32">
        <v>4.5523999999999996</v>
      </c>
      <c r="W2783" s="32">
        <v>0.24229999999999999</v>
      </c>
      <c r="X2783" s="32">
        <v>32.769399999999997</v>
      </c>
      <c r="Y2783" s="32">
        <v>32.485399999999998</v>
      </c>
      <c r="Z2783" s="32">
        <v>33.081499999999998</v>
      </c>
      <c r="AA2783" s="32">
        <v>0.17630000000000001</v>
      </c>
      <c r="AB2783" s="32">
        <v>32.770899999999997</v>
      </c>
      <c r="AC2783" s="32">
        <v>32.484999999999999</v>
      </c>
      <c r="AD2783" s="32">
        <v>33.082799999999999</v>
      </c>
      <c r="AE2783" s="32">
        <v>0.17660000000000001</v>
      </c>
      <c r="AF2783" s="32">
        <v>8.2766000000000002</v>
      </c>
      <c r="AG2783" s="32">
        <v>7.6459999999999999</v>
      </c>
      <c r="AH2783" s="32">
        <v>8.8793000000000006</v>
      </c>
      <c r="AI2783" s="32">
        <v>0.35799999999999998</v>
      </c>
      <c r="AJ2783" s="32">
        <v>8.1714000000000002</v>
      </c>
      <c r="AK2783" s="32">
        <v>7.5861000000000001</v>
      </c>
      <c r="AL2783" s="32">
        <v>8.7443000000000008</v>
      </c>
      <c r="AM2783" s="32">
        <v>0.33660000000000001</v>
      </c>
      <c r="AN2783" s="32">
        <v>0.39450000000000002</v>
      </c>
      <c r="AO2783" s="32">
        <v>0.39550000000000002</v>
      </c>
      <c r="AP2783" s="32">
        <v>3.6802999999999999</v>
      </c>
      <c r="AQ2783" s="32">
        <v>9.4999999999999998E-3</v>
      </c>
      <c r="AR2783" s="32">
        <v>3.6781999999999999</v>
      </c>
      <c r="AS2783" s="32">
        <v>9.1999999999999998E-3</v>
      </c>
      <c r="AT2783" s="32">
        <v>32.487499999999997</v>
      </c>
      <c r="AU2783" s="32">
        <v>2.5000000000000001E-3</v>
      </c>
      <c r="AV2783" s="32">
        <v>32.487699999999997</v>
      </c>
      <c r="AW2783" s="32">
        <v>2.2000000000000001E-3</v>
      </c>
      <c r="AX2783" s="32">
        <v>3.6705000000000001</v>
      </c>
      <c r="AY2783" s="32">
        <v>2.98</v>
      </c>
      <c r="AZ2783" s="32">
        <v>3.6663000000000001</v>
      </c>
      <c r="BA2783" s="33">
        <v>2.98</v>
      </c>
      <c r="BB2783" s="33">
        <v>405</v>
      </c>
      <c r="BC2783" s="33">
        <v>399.34</v>
      </c>
      <c r="BD2783" s="32">
        <v>5.9055</v>
      </c>
      <c r="BE2783" s="32">
        <v>5.9054000000000002</v>
      </c>
      <c r="BF2783" s="32">
        <v>35.000500000000002</v>
      </c>
      <c r="BG2783" s="32">
        <v>35.000799999999998</v>
      </c>
      <c r="BH2783" s="32">
        <v>3.6705000000000001</v>
      </c>
      <c r="BI2783">
        <v>3</v>
      </c>
      <c r="BJ2783">
        <v>0</v>
      </c>
      <c r="BK2783">
        <v>37</v>
      </c>
      <c r="BL2783">
        <v>17</v>
      </c>
      <c r="BM2783">
        <v>0</v>
      </c>
      <c r="BN2783" t="s">
        <v>5967</v>
      </c>
      <c r="BO2783" t="str">
        <f t="shared" si="45"/>
        <v>\\ent.dfo-mpo.ca\ATLShares\Science\BIODataSvc\ARC\Archive\ctd\2017\CTD_COR2017001_153_01_DN.ODF</v>
      </c>
      <c r="BP2783" t="b">
        <v>1</v>
      </c>
    </row>
    <row r="2784" spans="1:68" x14ac:dyDescent="0.25">
      <c r="A2784" s="30" t="str">
        <f t="shared" si="46"/>
        <v>2017001155</v>
      </c>
      <c r="B2784" t="s">
        <v>3571</v>
      </c>
      <c r="C2784">
        <v>155</v>
      </c>
      <c r="D2784" s="65"/>
      <c r="E2784" t="s">
        <v>9060</v>
      </c>
      <c r="F2784">
        <v>0</v>
      </c>
      <c r="G2784">
        <v>2017</v>
      </c>
      <c r="H2784">
        <v>1</v>
      </c>
      <c r="I2784" s="34">
        <v>408.3</v>
      </c>
      <c r="J2784" s="34">
        <v>415</v>
      </c>
      <c r="K2784" s="32">
        <v>44.840299999999999</v>
      </c>
      <c r="L2784" s="32">
        <v>-56.805700000000002</v>
      </c>
      <c r="M2784" s="31">
        <v>42855.349340277775</v>
      </c>
      <c r="N2784">
        <v>1.98</v>
      </c>
      <c r="O2784" s="33">
        <v>49.59</v>
      </c>
      <c r="P2784" s="32">
        <v>4.2819000000000003</v>
      </c>
      <c r="Q2784" s="32">
        <v>3.5952999999999999</v>
      </c>
      <c r="R2784" s="32">
        <v>4.8653000000000004</v>
      </c>
      <c r="S2784" s="32">
        <v>0.56479999999999997</v>
      </c>
      <c r="T2784" s="32">
        <v>4.2857000000000003</v>
      </c>
      <c r="U2784" s="32">
        <v>3.5960000000000001</v>
      </c>
      <c r="V2784" s="32">
        <v>4.8644999999999996</v>
      </c>
      <c r="W2784" s="32">
        <v>0.56269999999999998</v>
      </c>
      <c r="X2784" s="32">
        <v>32.742100000000001</v>
      </c>
      <c r="Y2784" s="32">
        <v>32.6599</v>
      </c>
      <c r="Z2784" s="32">
        <v>32.939500000000002</v>
      </c>
      <c r="AA2784" s="32">
        <v>0.09</v>
      </c>
      <c r="AB2784" s="32">
        <v>32.741900000000001</v>
      </c>
      <c r="AC2784" s="32">
        <v>32.6601</v>
      </c>
      <c r="AD2784" s="32">
        <v>32.940600000000003</v>
      </c>
      <c r="AE2784" s="32">
        <v>9.0200000000000002E-2</v>
      </c>
      <c r="AF2784" s="32">
        <v>8.1926000000000005</v>
      </c>
      <c r="AG2784" s="32">
        <v>7.7740999999999998</v>
      </c>
      <c r="AH2784" s="32">
        <v>8.5107999999999997</v>
      </c>
      <c r="AI2784" s="32">
        <v>0.17510000000000001</v>
      </c>
      <c r="AJ2784" s="32">
        <v>8.1173000000000002</v>
      </c>
      <c r="AK2784" s="32">
        <v>7.7375999999999996</v>
      </c>
      <c r="AL2784" s="32">
        <v>8.4231999999999996</v>
      </c>
      <c r="AM2784" s="32">
        <v>0.1605</v>
      </c>
      <c r="AN2784" s="32">
        <v>0.30170000000000002</v>
      </c>
      <c r="AO2784" s="32">
        <v>0.30199999999999999</v>
      </c>
      <c r="AP2784" s="32">
        <v>4.8635000000000002</v>
      </c>
      <c r="AQ2784" s="32">
        <v>1E-4</v>
      </c>
      <c r="AR2784" s="32">
        <v>4.8635999999999999</v>
      </c>
      <c r="AS2784" s="32">
        <v>2.0000000000000001E-4</v>
      </c>
      <c r="AT2784" s="32">
        <v>32.6633</v>
      </c>
      <c r="AU2784" s="32">
        <v>0</v>
      </c>
      <c r="AV2784" s="32">
        <v>32.663899999999998</v>
      </c>
      <c r="AW2784" s="32">
        <v>1E-4</v>
      </c>
      <c r="AX2784" s="32">
        <v>3.5952999999999999</v>
      </c>
      <c r="AY2784" s="32">
        <v>38.68</v>
      </c>
      <c r="AZ2784" s="32">
        <v>3.5960000000000001</v>
      </c>
      <c r="BA2784" s="33">
        <v>38.68</v>
      </c>
      <c r="BB2784" s="33">
        <v>415</v>
      </c>
      <c r="BC2784" s="33">
        <v>408.25</v>
      </c>
      <c r="BD2784" s="32">
        <v>5.2591000000000001</v>
      </c>
      <c r="BE2784" s="32">
        <v>5.2571000000000003</v>
      </c>
      <c r="BF2784" s="32">
        <v>34.988700000000001</v>
      </c>
      <c r="BG2784" s="32">
        <v>34.988300000000002</v>
      </c>
      <c r="BH2784" s="32">
        <v>3.5952999999999999</v>
      </c>
      <c r="BI2784">
        <v>39</v>
      </c>
      <c r="BJ2784">
        <v>27</v>
      </c>
      <c r="BK2784">
        <v>61</v>
      </c>
      <c r="BL2784">
        <v>26</v>
      </c>
      <c r="BM2784">
        <v>0</v>
      </c>
      <c r="BN2784" t="s">
        <v>5968</v>
      </c>
      <c r="BO2784" t="str">
        <f t="shared" si="45"/>
        <v>\\ent.dfo-mpo.ca\ATLShares\Science\BIODataSvc\ARC\Archive\ctd\2017\CTD_COR2017001_155_01_DN.ODF</v>
      </c>
      <c r="BP2784" t="b">
        <v>1</v>
      </c>
    </row>
    <row r="2785" spans="1:68" x14ac:dyDescent="0.25">
      <c r="A2785" s="30" t="str">
        <f t="shared" si="46"/>
        <v>2017001156</v>
      </c>
      <c r="B2785" t="s">
        <v>3571</v>
      </c>
      <c r="C2785">
        <v>156</v>
      </c>
      <c r="D2785" s="65"/>
      <c r="E2785" t="s">
        <v>9060</v>
      </c>
      <c r="F2785">
        <v>0</v>
      </c>
      <c r="G2785">
        <v>2017</v>
      </c>
      <c r="H2785">
        <v>1</v>
      </c>
      <c r="I2785" s="34">
        <v>50.6</v>
      </c>
      <c r="J2785" s="34">
        <v>415</v>
      </c>
      <c r="K2785" s="32">
        <v>44.838500000000003</v>
      </c>
      <c r="L2785" s="32">
        <v>-56.811300000000003</v>
      </c>
      <c r="M2785" s="31">
        <v>42855.395428240743</v>
      </c>
      <c r="N2785">
        <v>1.98</v>
      </c>
      <c r="O2785" s="33">
        <v>49.59</v>
      </c>
      <c r="P2785" s="32">
        <v>4.3005000000000004</v>
      </c>
      <c r="Q2785" s="32">
        <v>3.6200999999999999</v>
      </c>
      <c r="R2785" s="32">
        <v>4.9203999999999999</v>
      </c>
      <c r="S2785" s="32">
        <v>0.58799999999999997</v>
      </c>
      <c r="T2785" s="32">
        <v>4.2995999999999999</v>
      </c>
      <c r="U2785" s="32">
        <v>3.6187999999999998</v>
      </c>
      <c r="V2785" s="32">
        <v>4.9196</v>
      </c>
      <c r="W2785" s="32">
        <v>0.58740000000000003</v>
      </c>
      <c r="X2785" s="32">
        <v>32.746600000000001</v>
      </c>
      <c r="Y2785" s="32">
        <v>32.679699999999997</v>
      </c>
      <c r="Z2785" s="32">
        <v>32.901499999999999</v>
      </c>
      <c r="AA2785" s="32">
        <v>6.9199999999999998E-2</v>
      </c>
      <c r="AB2785" s="32">
        <v>32.747599999999998</v>
      </c>
      <c r="AC2785" s="32">
        <v>32.679400000000001</v>
      </c>
      <c r="AD2785" s="32">
        <v>32.902999999999999</v>
      </c>
      <c r="AE2785" s="32">
        <v>7.0599999999999996E-2</v>
      </c>
      <c r="AF2785" s="32">
        <v>8.1550999999999991</v>
      </c>
      <c r="AG2785" s="32">
        <v>7.9943999999999997</v>
      </c>
      <c r="AH2785" s="32">
        <v>8.3331</v>
      </c>
      <c r="AI2785" s="32">
        <v>9.0700000000000003E-2</v>
      </c>
      <c r="AJ2785" s="32">
        <v>8.0540000000000003</v>
      </c>
      <c r="AK2785" s="32">
        <v>7.8852000000000002</v>
      </c>
      <c r="AL2785" s="32">
        <v>8.2037999999999993</v>
      </c>
      <c r="AM2785" s="32">
        <v>8.0600000000000005E-2</v>
      </c>
      <c r="AN2785" s="32">
        <v>0.27979999999999999</v>
      </c>
      <c r="AO2785" s="32">
        <v>0.28039999999999998</v>
      </c>
      <c r="AP2785" s="32">
        <v>4.9142999999999999</v>
      </c>
      <c r="AQ2785" s="32">
        <v>2.9999999999999997E-4</v>
      </c>
      <c r="AR2785" s="32">
        <v>4.9139999999999997</v>
      </c>
      <c r="AS2785" s="32">
        <v>2.0000000000000001E-4</v>
      </c>
      <c r="AT2785" s="32">
        <v>32.679900000000004</v>
      </c>
      <c r="AU2785" s="32">
        <v>1E-4</v>
      </c>
      <c r="AV2785" s="32">
        <v>32.680399999999999</v>
      </c>
      <c r="AW2785" s="32">
        <v>2.0000000000000001E-4</v>
      </c>
      <c r="AX2785" s="32">
        <v>3.6200999999999999</v>
      </c>
      <c r="AY2785" s="32">
        <v>27.77</v>
      </c>
      <c r="AZ2785" s="32">
        <v>3.6187999999999998</v>
      </c>
      <c r="BA2785" s="33">
        <v>27.77</v>
      </c>
      <c r="BB2785" s="33">
        <v>415</v>
      </c>
      <c r="BC2785" s="33"/>
      <c r="BD2785" s="32"/>
      <c r="BE2785" s="32"/>
      <c r="BF2785" s="32"/>
      <c r="BG2785" s="32"/>
      <c r="BH2785" s="32"/>
      <c r="BJ2785">
        <v>27</v>
      </c>
      <c r="BK2785">
        <v>51</v>
      </c>
      <c r="BL2785">
        <v>24</v>
      </c>
      <c r="BM2785">
        <v>0</v>
      </c>
      <c r="BN2785" t="s">
        <v>5969</v>
      </c>
      <c r="BO2785" t="str">
        <f t="shared" si="45"/>
        <v>\\ent.dfo-mpo.ca\ATLShares\Science\BIODataSvc\ARC\Archive\ctd\2017\CTD_COR2017001_156_01_DN.ODF</v>
      </c>
      <c r="BP2785" t="b">
        <v>1</v>
      </c>
    </row>
    <row r="2786" spans="1:68" x14ac:dyDescent="0.25">
      <c r="A2786" s="30" t="str">
        <f t="shared" si="46"/>
        <v>2017001158</v>
      </c>
      <c r="B2786" t="s">
        <v>3571</v>
      </c>
      <c r="C2786">
        <v>158</v>
      </c>
      <c r="D2786" s="65"/>
      <c r="E2786" t="s">
        <v>9059</v>
      </c>
      <c r="F2786">
        <v>0</v>
      </c>
      <c r="G2786">
        <v>2017</v>
      </c>
      <c r="H2786">
        <v>1</v>
      </c>
      <c r="I2786" s="34">
        <v>419.1</v>
      </c>
      <c r="J2786" s="34">
        <v>418</v>
      </c>
      <c r="K2786" s="32">
        <v>44.805199999999999</v>
      </c>
      <c r="L2786" s="32">
        <v>-57.023699999999998</v>
      </c>
      <c r="M2786" s="31">
        <v>42855.47415509259</v>
      </c>
      <c r="N2786">
        <v>0.99</v>
      </c>
      <c r="O2786" s="33">
        <v>49.59</v>
      </c>
      <c r="P2786" s="32">
        <v>4.4892000000000003</v>
      </c>
      <c r="Q2786" s="32">
        <v>3.802</v>
      </c>
      <c r="R2786" s="32">
        <v>4.7495000000000003</v>
      </c>
      <c r="S2786" s="32">
        <v>0.30690000000000001</v>
      </c>
      <c r="T2786" s="32">
        <v>4.4894999999999996</v>
      </c>
      <c r="U2786" s="32">
        <v>3.8003999999999998</v>
      </c>
      <c r="V2786" s="32">
        <v>4.7478999999999996</v>
      </c>
      <c r="W2786" s="32">
        <v>0.30599999999999999</v>
      </c>
      <c r="X2786" s="32">
        <v>32.807400000000001</v>
      </c>
      <c r="Y2786" s="32">
        <v>32.676400000000001</v>
      </c>
      <c r="Z2786" s="32">
        <v>32.9696</v>
      </c>
      <c r="AA2786" s="32">
        <v>9.6100000000000005E-2</v>
      </c>
      <c r="AB2786" s="32">
        <v>32.807200000000002</v>
      </c>
      <c r="AC2786" s="32">
        <v>32.676400000000001</v>
      </c>
      <c r="AD2786" s="32">
        <v>32.969799999999999</v>
      </c>
      <c r="AE2786" s="32">
        <v>9.5799999999999996E-2</v>
      </c>
      <c r="AF2786" s="32">
        <v>7.9626999999999999</v>
      </c>
      <c r="AG2786" s="32">
        <v>7.524</v>
      </c>
      <c r="AH2786" s="32">
        <v>8.2693999999999992</v>
      </c>
      <c r="AI2786" s="32">
        <v>0.20619999999999999</v>
      </c>
      <c r="AJ2786" s="32">
        <v>7.8891</v>
      </c>
      <c r="AK2786" s="32">
        <v>7.4789000000000003</v>
      </c>
      <c r="AL2786" s="32">
        <v>8.1801999999999992</v>
      </c>
      <c r="AM2786" s="32">
        <v>0.1948</v>
      </c>
      <c r="AN2786" s="32">
        <v>0.31140000000000001</v>
      </c>
      <c r="AO2786" s="32">
        <v>0.31109999999999999</v>
      </c>
      <c r="AP2786" s="32">
        <v>4.7382</v>
      </c>
      <c r="AQ2786" s="32">
        <v>4.3E-3</v>
      </c>
      <c r="AR2786" s="32">
        <v>4.7374999999999998</v>
      </c>
      <c r="AS2786" s="32">
        <v>4.8999999999999998E-3</v>
      </c>
      <c r="AT2786" s="32">
        <v>32.676600000000001</v>
      </c>
      <c r="AU2786" s="32">
        <v>2.0000000000000001E-4</v>
      </c>
      <c r="AV2786" s="32">
        <v>32.676900000000003</v>
      </c>
      <c r="AW2786" s="32">
        <v>4.0000000000000002E-4</v>
      </c>
      <c r="AX2786" s="32">
        <v>3.802</v>
      </c>
      <c r="AY2786" s="32">
        <v>42.65</v>
      </c>
      <c r="AZ2786" s="32">
        <v>3.8003999999999998</v>
      </c>
      <c r="BA2786" s="33">
        <v>42.65</v>
      </c>
      <c r="BB2786" s="33">
        <v>418</v>
      </c>
      <c r="BC2786" s="33">
        <v>419.15</v>
      </c>
      <c r="BD2786" s="32">
        <v>5.7008999999999999</v>
      </c>
      <c r="BE2786" s="32">
        <v>5.7008999999999999</v>
      </c>
      <c r="BF2786" s="32">
        <v>34.998399999999997</v>
      </c>
      <c r="BG2786" s="32">
        <v>34.998600000000003</v>
      </c>
      <c r="BH2786" s="32">
        <v>3.802</v>
      </c>
      <c r="BI2786">
        <v>43</v>
      </c>
      <c r="BJ2786">
        <v>42</v>
      </c>
      <c r="BK2786">
        <v>51</v>
      </c>
      <c r="BL2786">
        <v>9</v>
      </c>
      <c r="BM2786">
        <v>0</v>
      </c>
      <c r="BN2786" t="s">
        <v>5970</v>
      </c>
      <c r="BO2786" t="str">
        <f t="shared" si="45"/>
        <v>\\ent.dfo-mpo.ca\ATLShares\Science\BIODataSvc\ARC\Archive\ctd\2017\CTD_COR2017001_158_01_DN.ODF</v>
      </c>
      <c r="BP2786" t="b">
        <v>1</v>
      </c>
    </row>
    <row r="2787" spans="1:68" x14ac:dyDescent="0.25">
      <c r="A2787" s="30" t="str">
        <f t="shared" si="46"/>
        <v>2017001160</v>
      </c>
      <c r="B2787" t="s">
        <v>3571</v>
      </c>
      <c r="C2787">
        <v>160</v>
      </c>
      <c r="D2787" s="65"/>
      <c r="E2787" t="s">
        <v>9058</v>
      </c>
      <c r="F2787">
        <v>0</v>
      </c>
      <c r="G2787">
        <v>2017</v>
      </c>
      <c r="H2787">
        <v>1</v>
      </c>
      <c r="I2787" s="34">
        <v>382.5</v>
      </c>
      <c r="J2787" s="34">
        <v>392</v>
      </c>
      <c r="K2787" s="32">
        <v>44.772500000000001</v>
      </c>
      <c r="L2787" s="32">
        <v>-57.253799999999998</v>
      </c>
      <c r="M2787" s="31">
        <v>42855.582060185188</v>
      </c>
      <c r="N2787">
        <v>0.99</v>
      </c>
      <c r="O2787" s="33">
        <v>49.59</v>
      </c>
      <c r="P2787" s="32">
        <v>3.4022999999999999</v>
      </c>
      <c r="Q2787" s="32">
        <v>3.2151999999999998</v>
      </c>
      <c r="R2787" s="32">
        <v>3.9965999999999999</v>
      </c>
      <c r="S2787" s="32">
        <v>0.1701</v>
      </c>
      <c r="T2787" s="32">
        <v>3.4007999999999998</v>
      </c>
      <c r="U2787" s="32">
        <v>3.2269000000000001</v>
      </c>
      <c r="V2787" s="32">
        <v>4.0026000000000002</v>
      </c>
      <c r="W2787" s="32">
        <v>0.16839999999999999</v>
      </c>
      <c r="X2787" s="32">
        <v>32.561500000000002</v>
      </c>
      <c r="Y2787" s="32">
        <v>32.436999999999998</v>
      </c>
      <c r="Z2787" s="32">
        <v>32.755099999999999</v>
      </c>
      <c r="AA2787" s="32">
        <v>0.1193</v>
      </c>
      <c r="AB2787" s="32">
        <v>32.561799999999998</v>
      </c>
      <c r="AC2787" s="32">
        <v>32.436</v>
      </c>
      <c r="AD2787" s="32">
        <v>32.761600000000001</v>
      </c>
      <c r="AE2787" s="32">
        <v>0.1196</v>
      </c>
      <c r="AF2787" s="32">
        <v>8.7078000000000007</v>
      </c>
      <c r="AG2787" s="32">
        <v>8.0954999999999995</v>
      </c>
      <c r="AH2787" s="32">
        <v>9.0665999999999993</v>
      </c>
      <c r="AI2787" s="32">
        <v>0.33589999999999998</v>
      </c>
      <c r="AJ2787" s="32">
        <v>8.6757000000000009</v>
      </c>
      <c r="AK2787" s="32">
        <v>8.1100999999999992</v>
      </c>
      <c r="AL2787" s="32">
        <v>8.9967000000000006</v>
      </c>
      <c r="AM2787" s="32">
        <v>0.3155</v>
      </c>
      <c r="AN2787" s="32">
        <v>0.21360000000000001</v>
      </c>
      <c r="AO2787" s="32">
        <v>0.21329999999999999</v>
      </c>
      <c r="AP2787" s="32">
        <v>3.3075999999999999</v>
      </c>
      <c r="AQ2787" s="32">
        <v>1E-3</v>
      </c>
      <c r="AR2787" s="32">
        <v>3.3079000000000001</v>
      </c>
      <c r="AS2787" s="32">
        <v>1.1000000000000001E-3</v>
      </c>
      <c r="AT2787" s="32">
        <v>32.438099999999999</v>
      </c>
      <c r="AU2787" s="32">
        <v>8.0000000000000004E-4</v>
      </c>
      <c r="AV2787" s="32">
        <v>32.4377</v>
      </c>
      <c r="AW2787" s="32">
        <v>1.1000000000000001E-3</v>
      </c>
      <c r="AX2787" s="32">
        <v>1.7494000000000001</v>
      </c>
      <c r="AY2787" s="32">
        <v>80.33</v>
      </c>
      <c r="AZ2787" s="32">
        <v>1.7488999999999999</v>
      </c>
      <c r="BA2787" s="33">
        <v>80.33</v>
      </c>
      <c r="BB2787" s="33">
        <v>392</v>
      </c>
      <c r="BC2787" s="33">
        <v>382.52</v>
      </c>
      <c r="BD2787" s="32">
        <v>6.1037999999999997</v>
      </c>
      <c r="BE2787" s="32">
        <v>6.1040000000000001</v>
      </c>
      <c r="BF2787" s="32">
        <v>34.924300000000002</v>
      </c>
      <c r="BG2787" s="32">
        <v>34.924700000000001</v>
      </c>
      <c r="BH2787" s="32">
        <v>1.7494000000000001</v>
      </c>
      <c r="BI2787">
        <v>81</v>
      </c>
      <c r="BJ2787">
        <v>0</v>
      </c>
      <c r="BK2787">
        <v>109</v>
      </c>
      <c r="BL2787">
        <v>101</v>
      </c>
      <c r="BM2787">
        <v>0</v>
      </c>
      <c r="BN2787" t="s">
        <v>5971</v>
      </c>
      <c r="BO2787" t="str">
        <f t="shared" si="45"/>
        <v>\\ent.dfo-mpo.ca\ATLShares\Science\BIODataSvc\ARC\Archive\ctd\2017\CTD_COR2017001_160_01_DN.ODF</v>
      </c>
      <c r="BP2787" t="b">
        <v>1</v>
      </c>
    </row>
    <row r="2788" spans="1:68" x14ac:dyDescent="0.25">
      <c r="A2788" s="30" t="str">
        <f t="shared" si="46"/>
        <v>2017001162</v>
      </c>
      <c r="B2788" t="s">
        <v>3571</v>
      </c>
      <c r="C2788">
        <v>162</v>
      </c>
      <c r="D2788" s="65"/>
      <c r="E2788" t="s">
        <v>9057</v>
      </c>
      <c r="F2788">
        <v>0</v>
      </c>
      <c r="G2788">
        <v>2017</v>
      </c>
      <c r="H2788">
        <v>1</v>
      </c>
      <c r="I2788" s="34">
        <v>70.400000000000006</v>
      </c>
      <c r="J2788" s="34">
        <v>78</v>
      </c>
      <c r="K2788" s="32">
        <v>44.7575</v>
      </c>
      <c r="L2788" s="32">
        <v>-57.343499999999999</v>
      </c>
      <c r="M2788" s="31">
        <v>42855.665520833332</v>
      </c>
      <c r="N2788">
        <v>0.99</v>
      </c>
      <c r="O2788" s="33">
        <v>49.59</v>
      </c>
      <c r="P2788" s="32">
        <v>1.5082</v>
      </c>
      <c r="Q2788" s="32">
        <v>0.82740000000000002</v>
      </c>
      <c r="R2788" s="32">
        <v>3.0182000000000002</v>
      </c>
      <c r="S2788" s="32">
        <v>0.8135</v>
      </c>
      <c r="T2788" s="32">
        <v>1.5073000000000001</v>
      </c>
      <c r="U2788" s="32">
        <v>0.82799999999999996</v>
      </c>
      <c r="V2788" s="32">
        <v>3.0169000000000001</v>
      </c>
      <c r="W2788" s="32">
        <v>0.81499999999999995</v>
      </c>
      <c r="X2788" s="32">
        <v>32.217100000000002</v>
      </c>
      <c r="Y2788" s="32">
        <v>31.998899999999999</v>
      </c>
      <c r="Z2788" s="32">
        <v>32.490200000000002</v>
      </c>
      <c r="AA2788" s="32">
        <v>0.14979999999999999</v>
      </c>
      <c r="AB2788" s="32">
        <v>32.216099999999997</v>
      </c>
      <c r="AC2788" s="32">
        <v>31.9985</v>
      </c>
      <c r="AD2788" s="32">
        <v>32.489400000000003</v>
      </c>
      <c r="AE2788" s="32">
        <v>0.15060000000000001</v>
      </c>
      <c r="AF2788" s="32">
        <v>8.1141000000000005</v>
      </c>
      <c r="AG2788" s="32">
        <v>7.7062999999999997</v>
      </c>
      <c r="AH2788" s="32">
        <v>8.7759999999999998</v>
      </c>
      <c r="AI2788" s="32">
        <v>0.36870000000000003</v>
      </c>
      <c r="AJ2788" s="32">
        <v>8.0386000000000006</v>
      </c>
      <c r="AK2788" s="32">
        <v>7.6551999999999998</v>
      </c>
      <c r="AL2788" s="32">
        <v>8.6552000000000007</v>
      </c>
      <c r="AM2788" s="32">
        <v>0.33910000000000001</v>
      </c>
      <c r="AN2788" s="32">
        <v>0.54769999999999996</v>
      </c>
      <c r="AO2788" s="32">
        <v>0.54730000000000001</v>
      </c>
      <c r="AP2788" s="32">
        <v>3.0108999999999999</v>
      </c>
      <c r="AQ2788" s="32">
        <v>4.7999999999999996E-3</v>
      </c>
      <c r="AR2788" s="32">
        <v>3.0093999999999999</v>
      </c>
      <c r="AS2788" s="32">
        <v>5.7000000000000002E-3</v>
      </c>
      <c r="AT2788" s="32">
        <v>31.999199999999998</v>
      </c>
      <c r="AU2788" s="32">
        <v>2.9999999999999997E-4</v>
      </c>
      <c r="AV2788" s="32">
        <v>31.998799999999999</v>
      </c>
      <c r="AW2788" s="32">
        <v>2.0000000000000001E-4</v>
      </c>
      <c r="AX2788" s="32">
        <v>0.79569999999999996</v>
      </c>
      <c r="AY2788" s="32">
        <v>53.56</v>
      </c>
      <c r="AZ2788" s="32">
        <v>0.79510000000000003</v>
      </c>
      <c r="BA2788" s="33">
        <v>53.56</v>
      </c>
      <c r="BB2788" s="33">
        <v>74</v>
      </c>
      <c r="BC2788" s="33">
        <v>70.41</v>
      </c>
      <c r="BD2788" s="32">
        <v>1.4240999999999999</v>
      </c>
      <c r="BE2788" s="32">
        <v>1.4256</v>
      </c>
      <c r="BF2788" s="32">
        <v>32.633200000000002</v>
      </c>
      <c r="BG2788" s="32">
        <v>32.633499999999998</v>
      </c>
      <c r="BH2788" s="32">
        <v>0.79569999999999996</v>
      </c>
      <c r="BI2788">
        <v>54</v>
      </c>
      <c r="BJ2788">
        <v>0</v>
      </c>
      <c r="BK2788">
        <v>74</v>
      </c>
      <c r="BL2788">
        <v>74</v>
      </c>
      <c r="BM2788">
        <v>1</v>
      </c>
      <c r="BN2788" t="s">
        <v>5972</v>
      </c>
      <c r="BO2788" t="str">
        <f t="shared" si="45"/>
        <v>\\ent.dfo-mpo.ca\ATLShares\Science\BIODataSvc\ARC\Archive\ctd\2017\CTD_COR2017001_162_01_DN.ODF</v>
      </c>
      <c r="BP2788" t="b">
        <v>1</v>
      </c>
    </row>
    <row r="2789" spans="1:68" x14ac:dyDescent="0.25">
      <c r="A2789" s="30" t="str">
        <f t="shared" si="46"/>
        <v>2017001164</v>
      </c>
      <c r="B2789" t="s">
        <v>3571</v>
      </c>
      <c r="C2789">
        <v>164</v>
      </c>
      <c r="D2789" s="65"/>
      <c r="E2789" t="s">
        <v>9056</v>
      </c>
      <c r="F2789">
        <v>0</v>
      </c>
      <c r="G2789">
        <v>2017</v>
      </c>
      <c r="H2789">
        <v>1</v>
      </c>
      <c r="I2789" s="34">
        <v>51.6</v>
      </c>
      <c r="J2789" s="34">
        <v>51</v>
      </c>
      <c r="K2789" s="32">
        <v>44.741199999999999</v>
      </c>
      <c r="L2789" s="32">
        <v>-57.471800000000002</v>
      </c>
      <c r="M2789" s="31">
        <v>42856.348981481482</v>
      </c>
      <c r="N2789">
        <v>0.99</v>
      </c>
      <c r="O2789" s="33">
        <v>49.59</v>
      </c>
      <c r="P2789" s="32">
        <v>2.181</v>
      </c>
      <c r="Q2789" s="32">
        <v>2.0958999999999999</v>
      </c>
      <c r="R2789" s="32">
        <v>2.2501000000000002</v>
      </c>
      <c r="S2789" s="32">
        <v>4.9399999999999999E-2</v>
      </c>
      <c r="T2789" s="32">
        <v>2.1814</v>
      </c>
      <c r="U2789" s="32">
        <v>2.0973000000000002</v>
      </c>
      <c r="V2789" s="32">
        <v>2.2465999999999999</v>
      </c>
      <c r="W2789" s="32">
        <v>4.87E-2</v>
      </c>
      <c r="X2789" s="32">
        <v>32.150599999999997</v>
      </c>
      <c r="Y2789" s="32">
        <v>32.133899999999997</v>
      </c>
      <c r="Z2789" s="32">
        <v>32.213799999999999</v>
      </c>
      <c r="AA2789" s="32">
        <v>2.5899999999999999E-2</v>
      </c>
      <c r="AB2789" s="32">
        <v>32.152500000000003</v>
      </c>
      <c r="AC2789" s="32">
        <v>32.135399999999997</v>
      </c>
      <c r="AD2789" s="32">
        <v>32.214599999999997</v>
      </c>
      <c r="AE2789" s="32">
        <v>2.58E-2</v>
      </c>
      <c r="AF2789" s="32">
        <v>8.5397999999999996</v>
      </c>
      <c r="AG2789" s="32">
        <v>8.4726999999999997</v>
      </c>
      <c r="AH2789" s="32">
        <v>8.5770999999999997</v>
      </c>
      <c r="AI2789" s="32">
        <v>2.3300000000000001E-2</v>
      </c>
      <c r="AJ2789" s="32">
        <v>8.4605999999999995</v>
      </c>
      <c r="AK2789" s="32">
        <v>8.4143000000000008</v>
      </c>
      <c r="AL2789" s="32">
        <v>8.4981000000000009</v>
      </c>
      <c r="AM2789" s="32">
        <v>1.9199999999999998E-2</v>
      </c>
      <c r="AN2789" s="32">
        <v>6.5699999999999995E-2</v>
      </c>
      <c r="AO2789" s="32">
        <v>6.4399999999999999E-2</v>
      </c>
      <c r="AP2789" s="32">
        <v>2.2124999999999999</v>
      </c>
      <c r="AQ2789" s="32">
        <v>7.0000000000000001E-3</v>
      </c>
      <c r="AR2789" s="32">
        <v>2.2097000000000002</v>
      </c>
      <c r="AS2789" s="32">
        <v>7.6E-3</v>
      </c>
      <c r="AT2789" s="32">
        <v>32.139699999999998</v>
      </c>
      <c r="AU2789" s="32">
        <v>5.0000000000000001E-4</v>
      </c>
      <c r="AV2789" s="32">
        <v>32.1419</v>
      </c>
      <c r="AW2789" s="32">
        <v>5.0000000000000001E-4</v>
      </c>
      <c r="AX2789" s="32">
        <v>2.0947</v>
      </c>
      <c r="AY2789" s="32">
        <v>51.57</v>
      </c>
      <c r="AZ2789" s="32">
        <v>2.0958999999999999</v>
      </c>
      <c r="BA2789" s="33">
        <v>51.57</v>
      </c>
      <c r="BB2789" s="33">
        <v>52</v>
      </c>
      <c r="BC2789" s="33">
        <v>51.57</v>
      </c>
      <c r="BD2789" s="32">
        <v>2.0947</v>
      </c>
      <c r="BE2789" s="32">
        <v>2.0958999999999999</v>
      </c>
      <c r="BF2789" s="32">
        <v>32.217199999999998</v>
      </c>
      <c r="BG2789" s="32">
        <v>32.218899999999998</v>
      </c>
      <c r="BH2789" s="32"/>
      <c r="BJ2789">
        <v>0</v>
      </c>
      <c r="BK2789">
        <v>52</v>
      </c>
      <c r="BL2789">
        <v>52</v>
      </c>
      <c r="BM2789">
        <v>0</v>
      </c>
      <c r="BN2789" t="s">
        <v>5973</v>
      </c>
      <c r="BO2789" t="str">
        <f t="shared" si="45"/>
        <v>\\ent.dfo-mpo.ca\ATLShares\Science\BIODataSvc\ARC\Archive\ctd\2017\CTD_COR2017001_164_01_DN.ODF</v>
      </c>
      <c r="BP2789" t="b">
        <v>1</v>
      </c>
    </row>
    <row r="2790" spans="1:68" x14ac:dyDescent="0.25">
      <c r="A2790" s="30" t="str">
        <f t="shared" si="46"/>
        <v>2017001166</v>
      </c>
      <c r="B2790" t="s">
        <v>3571</v>
      </c>
      <c r="C2790">
        <v>166</v>
      </c>
      <c r="D2790" s="65"/>
      <c r="E2790" t="s">
        <v>9055</v>
      </c>
      <c r="F2790">
        <v>0</v>
      </c>
      <c r="G2790">
        <v>2017</v>
      </c>
      <c r="H2790">
        <v>1</v>
      </c>
      <c r="I2790" s="34">
        <v>30.7</v>
      </c>
      <c r="J2790" s="34">
        <v>29</v>
      </c>
      <c r="K2790" s="32">
        <v>44.716200000000001</v>
      </c>
      <c r="L2790" s="32">
        <v>-57.655000000000001</v>
      </c>
      <c r="M2790" s="31">
        <v>42856.41302083333</v>
      </c>
      <c r="N2790">
        <v>0.99</v>
      </c>
      <c r="O2790" s="33">
        <v>30.75</v>
      </c>
      <c r="P2790" s="32"/>
      <c r="Q2790" s="32"/>
      <c r="R2790" s="32"/>
      <c r="S2790" s="32"/>
      <c r="T2790" s="32"/>
      <c r="U2790" s="32"/>
      <c r="V2790" s="32"/>
      <c r="W2790" s="32"/>
      <c r="X2790" s="32"/>
      <c r="Y2790" s="32"/>
      <c r="Z2790" s="32"/>
      <c r="AA2790" s="32"/>
      <c r="AB2790" s="32"/>
      <c r="AC2790" s="32"/>
      <c r="AD2790" s="32"/>
      <c r="AE2790" s="32"/>
      <c r="AF2790" s="32"/>
      <c r="AG2790" s="32"/>
      <c r="AH2790" s="32"/>
      <c r="AI2790" s="32"/>
      <c r="AJ2790" s="32"/>
      <c r="AK2790" s="32"/>
      <c r="AL2790" s="32"/>
      <c r="AM2790" s="32"/>
      <c r="AN2790" s="32"/>
      <c r="AO2790" s="32"/>
      <c r="AP2790" s="32">
        <v>2.7039</v>
      </c>
      <c r="AQ2790" s="32">
        <v>8.0000000000000004E-4</v>
      </c>
      <c r="AR2790" s="32">
        <v>2.7037</v>
      </c>
      <c r="AS2790" s="32">
        <v>8.9999999999999998E-4</v>
      </c>
      <c r="AT2790" s="32">
        <v>32.069800000000001</v>
      </c>
      <c r="AU2790" s="32">
        <v>2.0000000000000001E-4</v>
      </c>
      <c r="AV2790" s="32">
        <v>32.071300000000001</v>
      </c>
      <c r="AW2790" s="32">
        <v>2.9999999999999997E-4</v>
      </c>
      <c r="AX2790" s="32">
        <v>2.7014</v>
      </c>
      <c r="AY2790" s="32">
        <v>5.95</v>
      </c>
      <c r="AZ2790" s="32">
        <v>2.7008999999999999</v>
      </c>
      <c r="BA2790" s="33">
        <v>5.95</v>
      </c>
      <c r="BB2790" s="33">
        <v>34</v>
      </c>
      <c r="BC2790" s="33"/>
      <c r="BD2790" s="32"/>
      <c r="BE2790" s="32"/>
      <c r="BF2790" s="32"/>
      <c r="BG2790" s="32"/>
      <c r="BH2790" s="32"/>
      <c r="BJ2790">
        <v>0</v>
      </c>
      <c r="BK2790">
        <v>31</v>
      </c>
      <c r="BL2790">
        <v>31</v>
      </c>
      <c r="BM2790">
        <v>0</v>
      </c>
      <c r="BN2790" t="s">
        <v>5974</v>
      </c>
      <c r="BO2790" t="str">
        <f t="shared" si="45"/>
        <v>\\ent.dfo-mpo.ca\ATLShares\Science\BIODataSvc\ARC\Archive\ctd\2017\CTD_COR2017001_166_01_DN.ODF</v>
      </c>
      <c r="BP2790" t="b">
        <v>1</v>
      </c>
    </row>
    <row r="2791" spans="1:68" x14ac:dyDescent="0.25">
      <c r="A2791" s="30" t="str">
        <f t="shared" si="46"/>
        <v>2017001174</v>
      </c>
      <c r="B2791" t="s">
        <v>3571</v>
      </c>
      <c r="C2791">
        <v>174</v>
      </c>
      <c r="D2791" s="65"/>
      <c r="E2791" t="s">
        <v>103</v>
      </c>
      <c r="F2791">
        <v>1</v>
      </c>
      <c r="G2791">
        <v>2017</v>
      </c>
      <c r="H2791">
        <v>1</v>
      </c>
      <c r="I2791" s="34">
        <v>145.80000000000001</v>
      </c>
      <c r="J2791" s="34">
        <v>143</v>
      </c>
      <c r="K2791" s="32">
        <v>44.2667</v>
      </c>
      <c r="L2791" s="32">
        <v>-63.316499999999998</v>
      </c>
      <c r="M2791" s="31">
        <v>42858.197708333333</v>
      </c>
      <c r="N2791">
        <v>0.99</v>
      </c>
      <c r="O2791" s="33">
        <v>49.59</v>
      </c>
      <c r="P2791" s="32">
        <v>3.5156999999999998</v>
      </c>
      <c r="Q2791" s="32">
        <v>2.4645000000000001</v>
      </c>
      <c r="R2791" s="32">
        <v>4.4019000000000004</v>
      </c>
      <c r="S2791" s="32">
        <v>0.6794</v>
      </c>
      <c r="T2791" s="32">
        <v>3.5110999999999999</v>
      </c>
      <c r="U2791" s="32">
        <v>2.4647000000000001</v>
      </c>
      <c r="V2791" s="32">
        <v>4.4017999999999997</v>
      </c>
      <c r="W2791" s="32">
        <v>0.68440000000000001</v>
      </c>
      <c r="X2791" s="32">
        <v>32.061100000000003</v>
      </c>
      <c r="Y2791" s="32">
        <v>31.8111</v>
      </c>
      <c r="Z2791" s="32">
        <v>32.275100000000002</v>
      </c>
      <c r="AA2791" s="32">
        <v>0.184</v>
      </c>
      <c r="AB2791" s="32">
        <v>32.060899999999997</v>
      </c>
      <c r="AC2791" s="32">
        <v>31.812200000000001</v>
      </c>
      <c r="AD2791" s="32">
        <v>32.2791</v>
      </c>
      <c r="AE2791" s="32">
        <v>0.18390000000000001</v>
      </c>
      <c r="AF2791" s="32">
        <v>7.8479000000000001</v>
      </c>
      <c r="AG2791" s="32">
        <v>7.4926000000000004</v>
      </c>
      <c r="AH2791" s="32">
        <v>8.1325000000000003</v>
      </c>
      <c r="AI2791" s="32">
        <v>0.13200000000000001</v>
      </c>
      <c r="AJ2791" s="32">
        <v>7.7500999999999998</v>
      </c>
      <c r="AK2791" s="32">
        <v>7.4207000000000001</v>
      </c>
      <c r="AL2791" s="32">
        <v>8.0167000000000002</v>
      </c>
      <c r="AM2791" s="32">
        <v>0.12709999999999999</v>
      </c>
      <c r="AN2791" s="32">
        <v>0.49270000000000003</v>
      </c>
      <c r="AO2791" s="32">
        <v>0.49569999999999997</v>
      </c>
      <c r="AP2791" s="32">
        <v>4.3937999999999997</v>
      </c>
      <c r="AQ2791" s="32">
        <v>4.1999999999999997E-3</v>
      </c>
      <c r="AR2791" s="32">
        <v>4.3939000000000004</v>
      </c>
      <c r="AS2791" s="32">
        <v>4.0000000000000001E-3</v>
      </c>
      <c r="AT2791" s="32">
        <v>31.8124</v>
      </c>
      <c r="AU2791" s="32">
        <v>2.9999999999999997E-4</v>
      </c>
      <c r="AV2791" s="32">
        <v>31.813600000000001</v>
      </c>
      <c r="AW2791" s="32">
        <v>2.0000000000000001E-4</v>
      </c>
      <c r="AX2791" s="32">
        <v>2.4645000000000001</v>
      </c>
      <c r="AY2791" s="32">
        <v>23.81</v>
      </c>
      <c r="AZ2791" s="32">
        <v>2.4647000000000001</v>
      </c>
      <c r="BA2791" s="33">
        <v>22.81</v>
      </c>
      <c r="BB2791" s="33">
        <v>148.80000000000001</v>
      </c>
      <c r="BC2791" s="33">
        <v>145.76</v>
      </c>
      <c r="BD2791" s="32">
        <v>7.9676999999999998</v>
      </c>
      <c r="BE2791" s="32">
        <v>7.9615</v>
      </c>
      <c r="BF2791" s="32">
        <v>34.058300000000003</v>
      </c>
      <c r="BG2791" s="32">
        <v>34.058799999999998</v>
      </c>
      <c r="BH2791" s="32">
        <v>2.4645000000000001</v>
      </c>
      <c r="BI2791">
        <v>24</v>
      </c>
      <c r="BJ2791">
        <v>17</v>
      </c>
      <c r="BK2791">
        <v>94</v>
      </c>
      <c r="BL2791">
        <v>77</v>
      </c>
      <c r="BM2791">
        <v>0</v>
      </c>
      <c r="BN2791" t="s">
        <v>5975</v>
      </c>
      <c r="BO2791" t="str">
        <f t="shared" si="45"/>
        <v>\\ent.dfo-mpo.ca\ATLShares\Science\BIODataSvc\ARC\Archive\ctd\2017\CTD_COR2017001_174_01_DN.ODF</v>
      </c>
      <c r="BP2791" t="b">
        <v>1</v>
      </c>
    </row>
    <row r="2792" spans="1:68" x14ac:dyDescent="0.25">
      <c r="A2792" s="30" t="str">
        <f t="shared" si="46"/>
        <v>2017001176</v>
      </c>
      <c r="B2792" t="s">
        <v>3571</v>
      </c>
      <c r="C2792">
        <v>176</v>
      </c>
      <c r="D2792" s="65"/>
      <c r="E2792" t="s">
        <v>103</v>
      </c>
      <c r="F2792">
        <v>1</v>
      </c>
      <c r="G2792">
        <v>2017</v>
      </c>
      <c r="H2792">
        <v>1</v>
      </c>
      <c r="I2792" s="34">
        <v>81.3</v>
      </c>
      <c r="J2792" s="34">
        <v>150</v>
      </c>
      <c r="K2792" s="32">
        <v>44.259</v>
      </c>
      <c r="L2792" s="32">
        <v>-63.3202</v>
      </c>
      <c r="M2792" s="31">
        <v>42858.277905092589</v>
      </c>
      <c r="N2792">
        <v>6.94</v>
      </c>
      <c r="O2792" s="33">
        <v>49.59</v>
      </c>
      <c r="P2792" s="32">
        <v>3.4184000000000001</v>
      </c>
      <c r="Q2792" s="32">
        <v>2.5697000000000001</v>
      </c>
      <c r="R2792" s="32">
        <v>4.3613999999999997</v>
      </c>
      <c r="S2792" s="32">
        <v>0.58950000000000002</v>
      </c>
      <c r="T2792" s="32">
        <v>3.4232999999999998</v>
      </c>
      <c r="U2792" s="32">
        <v>2.5710000000000002</v>
      </c>
      <c r="V2792" s="32">
        <v>4.3612000000000002</v>
      </c>
      <c r="W2792" s="32">
        <v>0.58330000000000004</v>
      </c>
      <c r="X2792" s="32">
        <v>32.101500000000001</v>
      </c>
      <c r="Y2792" s="32">
        <v>31.824200000000001</v>
      </c>
      <c r="Z2792" s="32">
        <v>32.292400000000001</v>
      </c>
      <c r="AA2792" s="32">
        <v>0.16719999999999999</v>
      </c>
      <c r="AB2792" s="32">
        <v>32.101900000000001</v>
      </c>
      <c r="AC2792" s="32">
        <v>31.8246</v>
      </c>
      <c r="AD2792" s="32">
        <v>32.294899999999998</v>
      </c>
      <c r="AE2792" s="32">
        <v>0.16619999999999999</v>
      </c>
      <c r="AF2792" s="32">
        <v>7.7629000000000001</v>
      </c>
      <c r="AG2792" s="32">
        <v>7.3423999999999996</v>
      </c>
      <c r="AH2792" s="32">
        <v>8.0635999999999992</v>
      </c>
      <c r="AI2792" s="32">
        <v>0.18940000000000001</v>
      </c>
      <c r="AJ2792" s="32">
        <v>7.6722999999999999</v>
      </c>
      <c r="AK2792" s="32">
        <v>7.2613000000000003</v>
      </c>
      <c r="AL2792" s="32">
        <v>7.9307999999999996</v>
      </c>
      <c r="AM2792" s="32">
        <v>0.17710000000000001</v>
      </c>
      <c r="AN2792" s="32"/>
      <c r="AO2792" s="32"/>
      <c r="AP2792" s="32"/>
      <c r="AQ2792" s="32"/>
      <c r="AR2792" s="32"/>
      <c r="AS2792" s="32"/>
      <c r="AT2792" s="32"/>
      <c r="AU2792" s="32"/>
      <c r="AV2792" s="32"/>
      <c r="AW2792" s="32"/>
      <c r="AX2792" s="32">
        <v>2.5697000000000001</v>
      </c>
      <c r="AY2792" s="32">
        <v>47.61</v>
      </c>
      <c r="AZ2792" s="32">
        <v>2.5710000000000002</v>
      </c>
      <c r="BA2792" s="33">
        <v>47.61</v>
      </c>
      <c r="BB2792" s="33">
        <v>148.80000000000001</v>
      </c>
      <c r="BC2792" s="33"/>
      <c r="BD2792" s="32"/>
      <c r="BE2792" s="32"/>
      <c r="BF2792" s="32"/>
      <c r="BG2792" s="32"/>
      <c r="BH2792" s="32">
        <v>2.5697000000000001</v>
      </c>
      <c r="BI2792">
        <v>48</v>
      </c>
      <c r="BJ2792">
        <v>17</v>
      </c>
      <c r="BK2792">
        <v>82</v>
      </c>
      <c r="BL2792">
        <v>65</v>
      </c>
      <c r="BM2792">
        <v>0</v>
      </c>
      <c r="BN2792" t="s">
        <v>5976</v>
      </c>
      <c r="BO2792" t="str">
        <f t="shared" si="45"/>
        <v>\\ent.dfo-mpo.ca\ATLShares\Science\BIODataSvc\ARC\Archive\ctd\2017\CTD_COR2017001_176_01_DN.ODF</v>
      </c>
      <c r="BP2792" t="b">
        <v>1</v>
      </c>
    </row>
    <row r="2793" spans="1:68" x14ac:dyDescent="0.25">
      <c r="A2793" s="30" t="str">
        <f t="shared" ref="A2793:A2799" si="47">IF(LEN(B2793)=5,MID(B2793,1,2)+1900&amp;MID(B2793,3,3)&amp;TEXT(TRIM(C2793),"000"),IF(LEN(B2793)=7,B2793&amp;TEXT(TRIM(C2793),"000"),MID(B2793,4,7)&amp;TEXT(TRIM(C2793),"000")))</f>
        <v>2017666004</v>
      </c>
      <c r="B2793" t="s">
        <v>3563</v>
      </c>
      <c r="C2793">
        <v>4</v>
      </c>
      <c r="D2793" s="65" t="s">
        <v>8658</v>
      </c>
      <c r="E2793" t="s">
        <v>103</v>
      </c>
      <c r="F2793">
        <v>1</v>
      </c>
      <c r="I2793" s="34">
        <v>165.1</v>
      </c>
      <c r="J2793">
        <v>170</v>
      </c>
      <c r="K2793" s="32">
        <v>44.267499999999998</v>
      </c>
      <c r="L2793" s="32">
        <v>-63.317500000000003</v>
      </c>
      <c r="M2793" s="31">
        <v>42878.553865740738</v>
      </c>
      <c r="N2793">
        <v>1.49</v>
      </c>
      <c r="O2793" s="33">
        <v>49.59</v>
      </c>
      <c r="P2793" s="32">
        <v>3.6922999999999999</v>
      </c>
      <c r="Q2793" s="32">
        <v>1.7588999999999999</v>
      </c>
      <c r="R2793" s="32">
        <v>6.9573</v>
      </c>
      <c r="S2793" s="32">
        <v>1.9844999999999999</v>
      </c>
      <c r="T2793" s="32"/>
      <c r="U2793" s="32"/>
      <c r="V2793" s="32"/>
      <c r="W2793" s="32"/>
      <c r="X2793" s="32">
        <v>31.691199999999998</v>
      </c>
      <c r="Y2793" s="32">
        <v>31.063500000000001</v>
      </c>
      <c r="Z2793" s="32">
        <v>31.948799999999999</v>
      </c>
      <c r="AA2793" s="32">
        <v>0.23649999999999999</v>
      </c>
      <c r="AB2793" s="32"/>
      <c r="AC2793" s="32"/>
      <c r="AD2793" s="32"/>
      <c r="AE2793" s="32"/>
      <c r="AF2793" s="32">
        <v>5.0799000000000003</v>
      </c>
      <c r="AG2793" s="32">
        <v>4.4185999999999996</v>
      </c>
      <c r="AH2793" s="32">
        <v>5.3470000000000004</v>
      </c>
      <c r="AI2793" s="32">
        <v>0.28199999999999997</v>
      </c>
      <c r="AJ2793" s="32"/>
      <c r="AK2793" s="32"/>
      <c r="AL2793" s="32"/>
      <c r="AM2793" s="32"/>
      <c r="AN2793" s="32">
        <v>1.1848000000000001</v>
      </c>
      <c r="AO2793" s="32"/>
      <c r="AP2793" s="32">
        <v>6.9344000000000001</v>
      </c>
      <c r="AQ2793" s="32">
        <v>9.7999999999999997E-3</v>
      </c>
      <c r="AR2793" s="32"/>
      <c r="AS2793" s="32"/>
      <c r="AT2793" s="32">
        <v>31.0793</v>
      </c>
      <c r="AU2793" s="32">
        <v>1.3299999999999999E-2</v>
      </c>
      <c r="AV2793" s="32"/>
      <c r="AW2793" s="32"/>
      <c r="AX2793" s="32">
        <v>1.7238</v>
      </c>
      <c r="AY2793" s="32">
        <v>58.02</v>
      </c>
      <c r="AZ2793" s="32"/>
      <c r="BA2793" s="33"/>
      <c r="BB2793" s="33">
        <v>148.80000000000001</v>
      </c>
      <c r="BC2793" s="33">
        <v>148.74</v>
      </c>
      <c r="BD2793" s="32">
        <v>8.9361999999999995</v>
      </c>
      <c r="BE2793" s="32"/>
      <c r="BF2793" s="32">
        <v>34.408000000000001</v>
      </c>
      <c r="BG2793" s="32"/>
      <c r="BH2793" s="32">
        <v>1.7238</v>
      </c>
      <c r="BI2793">
        <v>58.5</v>
      </c>
      <c r="BJ2793">
        <v>22</v>
      </c>
      <c r="BK2793">
        <v>106</v>
      </c>
      <c r="BL2793">
        <v>84</v>
      </c>
      <c r="BM2793">
        <v>0</v>
      </c>
      <c r="BN2793" t="s">
        <v>3581</v>
      </c>
      <c r="BO2793" t="s">
        <v>8501</v>
      </c>
      <c r="BP2793" t="b">
        <v>1</v>
      </c>
    </row>
    <row r="2794" spans="1:68" x14ac:dyDescent="0.25">
      <c r="A2794" s="30" t="str">
        <f t="shared" si="47"/>
        <v>2017666005</v>
      </c>
      <c r="B2794" t="s">
        <v>3563</v>
      </c>
      <c r="C2794">
        <v>5</v>
      </c>
      <c r="D2794" s="65" t="s">
        <v>8659</v>
      </c>
      <c r="E2794" t="s">
        <v>103</v>
      </c>
      <c r="F2794">
        <v>1</v>
      </c>
      <c r="I2794" s="34">
        <v>164.6</v>
      </c>
      <c r="J2794">
        <v>169</v>
      </c>
      <c r="K2794" s="32">
        <v>44.267499999999998</v>
      </c>
      <c r="L2794" s="32">
        <v>-63.317500000000003</v>
      </c>
      <c r="M2794" s="31">
        <v>42894.570300925923</v>
      </c>
      <c r="N2794">
        <v>1.49</v>
      </c>
      <c r="O2794" s="33">
        <v>49.59</v>
      </c>
      <c r="P2794" s="32">
        <v>4.9901</v>
      </c>
      <c r="Q2794" s="32">
        <v>3.5840999999999998</v>
      </c>
      <c r="R2794" s="32">
        <v>6.4164000000000003</v>
      </c>
      <c r="S2794" s="32">
        <v>0.86499999999999999</v>
      </c>
      <c r="T2794" s="32"/>
      <c r="U2794" s="32"/>
      <c r="V2794" s="32"/>
      <c r="W2794" s="32"/>
      <c r="X2794" s="32">
        <v>31.0533</v>
      </c>
      <c r="Y2794" s="32">
        <v>30.834199999999999</v>
      </c>
      <c r="Z2794" s="32">
        <v>31.4956</v>
      </c>
      <c r="AA2794" s="32">
        <v>0.22550000000000001</v>
      </c>
      <c r="AB2794" s="32"/>
      <c r="AC2794" s="32"/>
      <c r="AD2794" s="32"/>
      <c r="AE2794" s="32"/>
      <c r="AF2794" s="32">
        <v>4.5221</v>
      </c>
      <c r="AG2794" s="32">
        <v>4.3562000000000003</v>
      </c>
      <c r="AH2794" s="32">
        <v>4.8699000000000003</v>
      </c>
      <c r="AI2794" s="32">
        <v>0.1045</v>
      </c>
      <c r="AJ2794" s="32"/>
      <c r="AK2794" s="32"/>
      <c r="AL2794" s="32"/>
      <c r="AM2794" s="32"/>
      <c r="AN2794" s="32">
        <v>0.75180000000000002</v>
      </c>
      <c r="AO2794" s="32"/>
      <c r="AP2794" s="32">
        <v>6.3880999999999997</v>
      </c>
      <c r="AQ2794" s="32">
        <v>2.1299999999999999E-2</v>
      </c>
      <c r="AR2794" s="32"/>
      <c r="AS2794" s="32"/>
      <c r="AT2794" s="32">
        <v>30.863099999999999</v>
      </c>
      <c r="AU2794" s="32">
        <v>2.3999999999999998E-3</v>
      </c>
      <c r="AV2794" s="32"/>
      <c r="AW2794" s="32"/>
      <c r="AX2794" s="32">
        <v>1.8605</v>
      </c>
      <c r="AY2794" s="32">
        <v>89.75</v>
      </c>
      <c r="AZ2794" s="32"/>
      <c r="BA2794" s="33"/>
      <c r="BB2794" s="33">
        <v>148.80000000000001</v>
      </c>
      <c r="BC2794" s="33">
        <v>148.74</v>
      </c>
      <c r="BD2794" s="32">
        <v>7.8007</v>
      </c>
      <c r="BE2794" s="32"/>
      <c r="BF2794" s="32">
        <v>34.054600000000001</v>
      </c>
      <c r="BG2794" s="32"/>
      <c r="BH2794" s="32">
        <v>1.8605</v>
      </c>
      <c r="BI2794">
        <v>90.5</v>
      </c>
      <c r="BJ2794">
        <v>32</v>
      </c>
      <c r="BK2794">
        <v>112.5</v>
      </c>
      <c r="BL2794">
        <v>71</v>
      </c>
      <c r="BM2794">
        <v>0</v>
      </c>
      <c r="BN2794" t="s">
        <v>3582</v>
      </c>
      <c r="BO2794" t="s">
        <v>8502</v>
      </c>
      <c r="BP2794" t="b">
        <v>1</v>
      </c>
    </row>
    <row r="2795" spans="1:68" x14ac:dyDescent="0.25">
      <c r="A2795" s="30" t="str">
        <f t="shared" si="47"/>
        <v>2017020001</v>
      </c>
      <c r="B2795" t="s">
        <v>3580</v>
      </c>
      <c r="C2795">
        <v>1</v>
      </c>
      <c r="D2795" s="65" t="s">
        <v>8655</v>
      </c>
      <c r="E2795" t="s">
        <v>103</v>
      </c>
      <c r="F2795">
        <v>1</v>
      </c>
      <c r="I2795" s="34">
        <v>184.4</v>
      </c>
      <c r="J2795">
        <v>70</v>
      </c>
      <c r="K2795" s="32">
        <v>44.2727</v>
      </c>
      <c r="L2795" s="32">
        <v>-63.323</v>
      </c>
      <c r="M2795" s="31">
        <v>42914.030532407407</v>
      </c>
      <c r="N2795">
        <v>0.99</v>
      </c>
      <c r="O2795" s="33">
        <v>49.59</v>
      </c>
      <c r="P2795" s="32">
        <v>5.7648999999999999</v>
      </c>
      <c r="Q2795" s="32">
        <v>2.4815999999999998</v>
      </c>
      <c r="R2795" s="32">
        <v>12.317299999999999</v>
      </c>
      <c r="S2795" s="32">
        <v>3.0310000000000001</v>
      </c>
      <c r="T2795" s="32"/>
      <c r="U2795" s="32"/>
      <c r="V2795" s="32"/>
      <c r="W2795" s="32"/>
      <c r="X2795" s="32">
        <v>31.233599999999999</v>
      </c>
      <c r="Y2795" s="32">
        <v>30.655799999999999</v>
      </c>
      <c r="Z2795" s="32">
        <v>31.827100000000002</v>
      </c>
      <c r="AA2795" s="32">
        <v>0.36280000000000001</v>
      </c>
      <c r="AB2795" s="32"/>
      <c r="AC2795" s="32"/>
      <c r="AD2795" s="32"/>
      <c r="AE2795" s="32"/>
      <c r="AF2795" s="32">
        <v>6.8385999999999996</v>
      </c>
      <c r="AG2795" s="32">
        <v>6.1538000000000004</v>
      </c>
      <c r="AH2795" s="32">
        <v>7.1111000000000004</v>
      </c>
      <c r="AI2795" s="32">
        <v>0.28610000000000002</v>
      </c>
      <c r="AJ2795" s="32"/>
      <c r="AK2795" s="32"/>
      <c r="AL2795" s="32"/>
      <c r="AM2795" s="32"/>
      <c r="AN2795" s="32">
        <v>1.8324</v>
      </c>
      <c r="AO2795" s="32"/>
      <c r="AP2795" s="32">
        <v>11.196999999999999</v>
      </c>
      <c r="AQ2795" s="32">
        <v>0.83730000000000004</v>
      </c>
      <c r="AR2795" s="32"/>
      <c r="AS2795" s="32"/>
      <c r="AT2795" s="32">
        <v>30.713999999999999</v>
      </c>
      <c r="AU2795" s="32">
        <v>4.7899999999999998E-2</v>
      </c>
      <c r="AV2795" s="32"/>
      <c r="AW2795" s="32"/>
      <c r="AX2795" s="32">
        <v>2.0028999999999999</v>
      </c>
      <c r="AY2795" s="32">
        <v>64.47</v>
      </c>
      <c r="AZ2795" s="32"/>
      <c r="BA2795" s="33"/>
      <c r="BB2795" s="33">
        <v>148.80000000000001</v>
      </c>
      <c r="BC2795" s="33">
        <v>148.74</v>
      </c>
      <c r="BD2795" s="32">
        <v>8.4612999999999996</v>
      </c>
      <c r="BE2795" s="32"/>
      <c r="BF2795" s="32">
        <v>34.292400000000001</v>
      </c>
      <c r="BG2795" s="32"/>
      <c r="BH2795" s="32">
        <v>2.0028999999999999</v>
      </c>
      <c r="BI2795">
        <v>65</v>
      </c>
      <c r="BJ2795">
        <v>30</v>
      </c>
      <c r="BK2795">
        <v>101</v>
      </c>
      <c r="BL2795">
        <v>71</v>
      </c>
      <c r="BM2795">
        <v>0</v>
      </c>
      <c r="BN2795" t="s">
        <v>5700</v>
      </c>
      <c r="BP2795" t="b">
        <v>0</v>
      </c>
    </row>
    <row r="2796" spans="1:68" x14ac:dyDescent="0.25">
      <c r="A2796" s="30" t="str">
        <f t="shared" si="47"/>
        <v>2017020126</v>
      </c>
      <c r="B2796" t="s">
        <v>3580</v>
      </c>
      <c r="C2796">
        <v>126</v>
      </c>
      <c r="D2796" s="65" t="s">
        <v>8798</v>
      </c>
      <c r="E2796" t="s">
        <v>103</v>
      </c>
      <c r="F2796">
        <v>1</v>
      </c>
      <c r="I2796" s="34">
        <v>169.6</v>
      </c>
      <c r="J2796">
        <v>170</v>
      </c>
      <c r="K2796" s="32">
        <v>44.273499999999999</v>
      </c>
      <c r="L2796" s="32">
        <v>-63.3217</v>
      </c>
      <c r="M2796" s="31">
        <v>42935.950289351851</v>
      </c>
      <c r="N2796">
        <v>1.98</v>
      </c>
      <c r="O2796" s="33">
        <v>49.59</v>
      </c>
      <c r="P2796" s="32">
        <v>7.3132000000000001</v>
      </c>
      <c r="Q2796" s="32">
        <v>2.6621000000000001</v>
      </c>
      <c r="R2796" s="32">
        <v>16.762599999999999</v>
      </c>
      <c r="S2796" s="32">
        <v>4.8967000000000001</v>
      </c>
      <c r="T2796" s="32"/>
      <c r="U2796" s="32"/>
      <c r="V2796" s="32"/>
      <c r="W2796" s="32"/>
      <c r="X2796" s="32">
        <v>31.4712</v>
      </c>
      <c r="Y2796" s="32">
        <v>30.440300000000001</v>
      </c>
      <c r="Z2796" s="32">
        <v>31.977</v>
      </c>
      <c r="AA2796" s="32">
        <v>0.54379999999999995</v>
      </c>
      <c r="AB2796" s="32"/>
      <c r="AC2796" s="32"/>
      <c r="AD2796" s="32"/>
      <c r="AE2796" s="32"/>
      <c r="AF2796" s="32">
        <v>6.7070999999999996</v>
      </c>
      <c r="AG2796" s="32">
        <v>5.4922000000000004</v>
      </c>
      <c r="AH2796" s="32">
        <v>7.4250999999999996</v>
      </c>
      <c r="AI2796" s="32">
        <v>0.53739999999999999</v>
      </c>
      <c r="AJ2796" s="32"/>
      <c r="AK2796" s="32"/>
      <c r="AL2796" s="32"/>
      <c r="AM2796" s="32"/>
      <c r="AN2796" s="32">
        <v>3.4076</v>
      </c>
      <c r="AO2796" s="32"/>
      <c r="AP2796" s="32">
        <v>16.757999999999999</v>
      </c>
      <c r="AQ2796" s="32">
        <v>5.1000000000000004E-3</v>
      </c>
      <c r="AR2796" s="32"/>
      <c r="AS2796" s="32"/>
      <c r="AT2796" s="32">
        <v>30.444800000000001</v>
      </c>
      <c r="AU2796" s="32">
        <v>4.0000000000000002E-4</v>
      </c>
      <c r="AV2796" s="32"/>
      <c r="AW2796" s="32"/>
      <c r="AX2796" s="32">
        <v>2.0304000000000002</v>
      </c>
      <c r="AY2796" s="32">
        <v>73.39</v>
      </c>
      <c r="AZ2796" s="32"/>
      <c r="BA2796" s="33"/>
      <c r="BB2796" s="33">
        <v>148.80000000000001</v>
      </c>
      <c r="BC2796" s="33">
        <v>148.74</v>
      </c>
      <c r="BD2796" s="32">
        <v>7.7813999999999997</v>
      </c>
      <c r="BE2796" s="32"/>
      <c r="BF2796" s="32">
        <v>34.076700000000002</v>
      </c>
      <c r="BG2796" s="32"/>
      <c r="BH2796" s="32">
        <v>2.0304000000000002</v>
      </c>
      <c r="BI2796">
        <v>74</v>
      </c>
      <c r="BJ2796">
        <v>29</v>
      </c>
      <c r="BK2796">
        <v>117</v>
      </c>
      <c r="BL2796">
        <v>81</v>
      </c>
      <c r="BM2796">
        <v>0</v>
      </c>
      <c r="BN2796" t="s">
        <v>5701</v>
      </c>
      <c r="BP2796" t="b">
        <v>0</v>
      </c>
    </row>
    <row r="2797" spans="1:68" x14ac:dyDescent="0.25">
      <c r="A2797" s="30" t="str">
        <f t="shared" si="47"/>
        <v>2017020197</v>
      </c>
      <c r="B2797" t="s">
        <v>3580</v>
      </c>
      <c r="C2797">
        <v>197</v>
      </c>
      <c r="D2797" s="65" t="s">
        <v>8748</v>
      </c>
      <c r="E2797" t="s">
        <v>103</v>
      </c>
      <c r="F2797">
        <v>1</v>
      </c>
      <c r="I2797" s="34">
        <v>156.69999999999999</v>
      </c>
      <c r="J2797">
        <v>160</v>
      </c>
      <c r="K2797" s="32">
        <v>44.271700000000003</v>
      </c>
      <c r="L2797" s="32">
        <v>-63.3217</v>
      </c>
      <c r="M2797" s="31">
        <v>42945.500983796293</v>
      </c>
      <c r="N2797">
        <v>2.98</v>
      </c>
      <c r="O2797" s="33">
        <v>49.59</v>
      </c>
      <c r="P2797" s="32">
        <v>8.7285000000000004</v>
      </c>
      <c r="Q2797" s="32">
        <v>2.4295</v>
      </c>
      <c r="R2797" s="32">
        <v>16.015699999999999</v>
      </c>
      <c r="S2797" s="32">
        <v>4.8521999999999998</v>
      </c>
      <c r="T2797" s="32"/>
      <c r="U2797" s="32"/>
      <c r="V2797" s="32"/>
      <c r="W2797" s="32"/>
      <c r="X2797" s="32">
        <v>31.227599999999999</v>
      </c>
      <c r="Y2797" s="32">
        <v>30.2575</v>
      </c>
      <c r="Z2797" s="32">
        <v>31.973600000000001</v>
      </c>
      <c r="AA2797" s="32">
        <v>0.65959999999999996</v>
      </c>
      <c r="AB2797" s="32"/>
      <c r="AC2797" s="32"/>
      <c r="AD2797" s="32"/>
      <c r="AE2797" s="32"/>
      <c r="AF2797" s="32">
        <v>6.5308999999999999</v>
      </c>
      <c r="AG2797" s="32">
        <v>5.5008999999999997</v>
      </c>
      <c r="AH2797" s="32">
        <v>7.2012</v>
      </c>
      <c r="AI2797" s="32">
        <v>0.58099999999999996</v>
      </c>
      <c r="AJ2797" s="32"/>
      <c r="AK2797" s="32"/>
      <c r="AL2797" s="32"/>
      <c r="AM2797" s="32"/>
      <c r="AN2797" s="32">
        <v>3.3117999999999999</v>
      </c>
      <c r="AO2797" s="32"/>
      <c r="AP2797" s="32">
        <v>16.011600000000001</v>
      </c>
      <c r="AQ2797" s="32">
        <v>5.8999999999999999E-3</v>
      </c>
      <c r="AR2797" s="32"/>
      <c r="AS2797" s="32"/>
      <c r="AT2797" s="32">
        <v>30.2578</v>
      </c>
      <c r="AU2797" s="32">
        <v>1E-4</v>
      </c>
      <c r="AV2797" s="32"/>
      <c r="AW2797" s="32"/>
      <c r="AX2797" s="32">
        <v>2.4295</v>
      </c>
      <c r="AY2797" s="32">
        <v>45.62</v>
      </c>
      <c r="AZ2797" s="32"/>
      <c r="BA2797" s="33"/>
      <c r="BB2797" s="33">
        <v>148.80000000000001</v>
      </c>
      <c r="BC2797" s="33">
        <v>148.74</v>
      </c>
      <c r="BD2797" s="32">
        <v>8.2594999999999992</v>
      </c>
      <c r="BE2797" s="32"/>
      <c r="BF2797" s="32">
        <v>34.2029</v>
      </c>
      <c r="BG2797" s="32"/>
      <c r="BH2797" s="32">
        <v>2.4295</v>
      </c>
      <c r="BI2797">
        <v>46</v>
      </c>
      <c r="BJ2797">
        <v>40</v>
      </c>
      <c r="BK2797">
        <v>93</v>
      </c>
      <c r="BL2797">
        <v>53</v>
      </c>
      <c r="BM2797">
        <v>0</v>
      </c>
      <c r="BN2797" t="s">
        <v>5702</v>
      </c>
      <c r="BP2797" t="b">
        <v>0</v>
      </c>
    </row>
    <row r="2798" spans="1:68" x14ac:dyDescent="0.25">
      <c r="A2798" s="30" t="str">
        <f t="shared" si="47"/>
        <v>2017666006</v>
      </c>
      <c r="B2798" t="s">
        <v>3563</v>
      </c>
      <c r="C2798">
        <v>6</v>
      </c>
      <c r="D2798" s="65" t="s">
        <v>8660</v>
      </c>
      <c r="E2798" t="s">
        <v>103</v>
      </c>
      <c r="F2798">
        <v>1</v>
      </c>
      <c r="I2798" s="34">
        <v>166.6</v>
      </c>
      <c r="J2798">
        <v>170</v>
      </c>
      <c r="K2798" s="32">
        <v>44.267499999999998</v>
      </c>
      <c r="L2798" s="32">
        <v>-63.317500000000003</v>
      </c>
      <c r="M2798" s="31">
        <v>42976.582118055558</v>
      </c>
      <c r="N2798">
        <v>0.5</v>
      </c>
      <c r="O2798" s="33">
        <v>49.59</v>
      </c>
      <c r="P2798" s="32">
        <v>7.5293999999999999</v>
      </c>
      <c r="Q2798" s="32">
        <v>2.7570000000000001</v>
      </c>
      <c r="R2798" s="32">
        <v>15.879099999999999</v>
      </c>
      <c r="S2798" s="32">
        <v>4.8728999999999996</v>
      </c>
      <c r="T2798" s="32"/>
      <c r="U2798" s="32"/>
      <c r="V2798" s="32"/>
      <c r="W2798" s="32"/>
      <c r="X2798" s="32">
        <v>31.5868</v>
      </c>
      <c r="Y2798" s="32">
        <v>30.7121</v>
      </c>
      <c r="Z2798" s="32">
        <v>32.474899999999998</v>
      </c>
      <c r="AA2798" s="32">
        <v>0.61580000000000001</v>
      </c>
      <c r="AB2798" s="32"/>
      <c r="AC2798" s="32"/>
      <c r="AD2798" s="32"/>
      <c r="AE2798" s="32"/>
      <c r="AF2798" s="32">
        <v>6.6657999999999999</v>
      </c>
      <c r="AG2798" s="32">
        <v>5.9333</v>
      </c>
      <c r="AH2798" s="32">
        <v>7.4146999999999998</v>
      </c>
      <c r="AI2798" s="32">
        <v>0.40379999999999999</v>
      </c>
      <c r="AJ2798" s="32"/>
      <c r="AK2798" s="32"/>
      <c r="AL2798" s="32"/>
      <c r="AM2798" s="32"/>
      <c r="AN2798" s="32">
        <v>3.1903000000000001</v>
      </c>
      <c r="AO2798" s="32"/>
      <c r="AP2798" s="32">
        <v>15.7875</v>
      </c>
      <c r="AQ2798" s="32">
        <v>7.5200000000000003E-2</v>
      </c>
      <c r="AR2798" s="32"/>
      <c r="AS2798" s="32"/>
      <c r="AT2798" s="32">
        <v>30.7515</v>
      </c>
      <c r="AU2798" s="32">
        <v>1.2999999999999999E-3</v>
      </c>
      <c r="AV2798" s="32"/>
      <c r="AW2798" s="32"/>
      <c r="AX2798" s="32">
        <v>2.7570000000000001</v>
      </c>
      <c r="AY2798" s="32">
        <v>35.71</v>
      </c>
      <c r="AZ2798" s="32"/>
      <c r="BA2798" s="33"/>
      <c r="BB2798" s="33">
        <v>148.80000000000001</v>
      </c>
      <c r="BC2798" s="33">
        <v>148.74</v>
      </c>
      <c r="BD2798" s="32">
        <v>9.0088000000000008</v>
      </c>
      <c r="BE2798" s="32"/>
      <c r="BF2798" s="32">
        <v>34.450699999999998</v>
      </c>
      <c r="BG2798" s="32"/>
      <c r="BH2798" s="32">
        <v>2.7570000000000001</v>
      </c>
      <c r="BI2798">
        <v>36</v>
      </c>
      <c r="BJ2798">
        <v>30</v>
      </c>
      <c r="BK2798">
        <v>85.5</v>
      </c>
      <c r="BL2798">
        <v>48</v>
      </c>
      <c r="BM2798">
        <v>0</v>
      </c>
      <c r="BN2798" t="s">
        <v>3583</v>
      </c>
      <c r="BO2798" t="s">
        <v>8503</v>
      </c>
      <c r="BP2798" t="b">
        <v>1</v>
      </c>
    </row>
    <row r="2799" spans="1:68" x14ac:dyDescent="0.25">
      <c r="A2799" s="30" t="str">
        <f t="shared" si="47"/>
        <v>2017666007</v>
      </c>
      <c r="B2799" t="s">
        <v>3563</v>
      </c>
      <c r="C2799">
        <v>7</v>
      </c>
      <c r="D2799" s="65" t="s">
        <v>8661</v>
      </c>
      <c r="E2799" t="s">
        <v>103</v>
      </c>
      <c r="F2799">
        <v>1</v>
      </c>
      <c r="I2799" s="34">
        <v>152.69999999999999</v>
      </c>
      <c r="J2799">
        <v>161</v>
      </c>
      <c r="K2799" s="32">
        <v>44.267499999999998</v>
      </c>
      <c r="L2799" s="32">
        <v>-63.317500000000003</v>
      </c>
      <c r="M2799" s="31">
        <v>43011.580543981479</v>
      </c>
      <c r="N2799">
        <v>0.5</v>
      </c>
      <c r="O2799" s="33">
        <v>49.59</v>
      </c>
      <c r="P2799" s="32">
        <v>13.982200000000001</v>
      </c>
      <c r="Q2799" s="32">
        <v>5.6228999999999996</v>
      </c>
      <c r="R2799" s="32">
        <v>17.171800000000001</v>
      </c>
      <c r="S2799" s="32">
        <v>3.9830999999999999</v>
      </c>
      <c r="T2799" s="32"/>
      <c r="U2799" s="32"/>
      <c r="V2799" s="32"/>
      <c r="W2799" s="32"/>
      <c r="X2799" s="32">
        <v>31.177399999999999</v>
      </c>
      <c r="Y2799" s="32">
        <v>30.341699999999999</v>
      </c>
      <c r="Z2799" s="32">
        <v>32.491500000000002</v>
      </c>
      <c r="AA2799" s="32">
        <v>0.77980000000000005</v>
      </c>
      <c r="AB2799" s="32"/>
      <c r="AC2799" s="32"/>
      <c r="AD2799" s="32"/>
      <c r="AE2799" s="32"/>
      <c r="AF2799" s="32">
        <v>5.7356999999999996</v>
      </c>
      <c r="AG2799" s="32">
        <v>5.3010000000000002</v>
      </c>
      <c r="AH2799" s="32">
        <v>6.4966999999999997</v>
      </c>
      <c r="AI2799" s="32">
        <v>0.39689999999999998</v>
      </c>
      <c r="AJ2799" s="32"/>
      <c r="AK2799" s="32"/>
      <c r="AL2799" s="32"/>
      <c r="AM2799" s="32"/>
      <c r="AN2799" s="32">
        <v>3.5244</v>
      </c>
      <c r="AO2799" s="32"/>
      <c r="AP2799" s="32">
        <v>16.696200000000001</v>
      </c>
      <c r="AQ2799" s="32">
        <v>2.9999999999999997E-4</v>
      </c>
      <c r="AR2799" s="32"/>
      <c r="AS2799" s="32"/>
      <c r="AT2799" s="32">
        <v>30.344100000000001</v>
      </c>
      <c r="AU2799" s="32">
        <v>1.4E-3</v>
      </c>
      <c r="AV2799" s="32"/>
      <c r="AW2799" s="32"/>
      <c r="AX2799" s="32">
        <v>3.2018</v>
      </c>
      <c r="AY2799" s="32">
        <v>70.42</v>
      </c>
      <c r="AZ2799" s="32"/>
      <c r="BA2799" s="33"/>
      <c r="BB2799" s="33">
        <v>148.80000000000001</v>
      </c>
      <c r="BC2799" s="33">
        <v>148.74</v>
      </c>
      <c r="BD2799" s="32">
        <v>8.0449000000000002</v>
      </c>
      <c r="BE2799" s="32"/>
      <c r="BF2799" s="32">
        <v>34.092599999999997</v>
      </c>
      <c r="BG2799" s="32"/>
      <c r="BH2799" s="32">
        <v>3.2018</v>
      </c>
      <c r="BI2799">
        <v>71</v>
      </c>
      <c r="BJ2799">
        <v>61.5</v>
      </c>
      <c r="BK2799">
        <v>82.5</v>
      </c>
      <c r="BL2799">
        <v>21</v>
      </c>
      <c r="BM2799">
        <v>0</v>
      </c>
      <c r="BN2799" t="s">
        <v>3584</v>
      </c>
      <c r="BO2799" t="s">
        <v>8504</v>
      </c>
      <c r="BP2799" t="b">
        <v>1</v>
      </c>
    </row>
    <row r="2800" spans="1:68" x14ac:dyDescent="0.25">
      <c r="A2800" s="30" t="str">
        <f>IF(LEN(B2800)=5,MID(B2800,1,2)+1900&amp;MID(B2800,3,3)&amp;TEXT(TRIM(C2800),"000"),IF(LEN(B2800)=7,B2800&amp;TEXT(TRIM(C2800),"000"),MID(B2800,3,7)&amp;TEXT(TRIM(C2800),"000")))</f>
        <v>2017606004</v>
      </c>
      <c r="B2800" t="s">
        <v>8954</v>
      </c>
      <c r="C2800">
        <v>4</v>
      </c>
      <c r="E2800" t="s">
        <v>95</v>
      </c>
      <c r="F2800">
        <v>1</v>
      </c>
      <c r="G2800">
        <v>2017</v>
      </c>
      <c r="H2800">
        <v>2</v>
      </c>
      <c r="I2800">
        <v>100.2</v>
      </c>
      <c r="J2800">
        <v>114</v>
      </c>
      <c r="K2800" s="32">
        <v>44.394799999999996</v>
      </c>
      <c r="L2800" s="32">
        <v>-63.441699999999997</v>
      </c>
      <c r="M2800" s="31">
        <v>43063.963240740741</v>
      </c>
      <c r="N2800">
        <v>1.98</v>
      </c>
      <c r="O2800" s="33">
        <v>49.59</v>
      </c>
      <c r="P2800" s="32">
        <v>7.6619000000000002</v>
      </c>
      <c r="Q2800" s="32">
        <v>5.4561000000000002</v>
      </c>
      <c r="R2800" s="32">
        <v>9.7213999999999992</v>
      </c>
      <c r="S2800" s="32">
        <v>1.659</v>
      </c>
      <c r="T2800" s="32">
        <v>7.6673999999999998</v>
      </c>
      <c r="U2800" s="32">
        <v>5.4570999999999996</v>
      </c>
      <c r="V2800" s="32">
        <v>9.7209000000000003</v>
      </c>
      <c r="W2800" s="32">
        <v>1.6577</v>
      </c>
      <c r="X2800" s="32">
        <v>31.565899999999999</v>
      </c>
      <c r="Y2800" s="32">
        <v>30.7622</v>
      </c>
      <c r="Z2800" s="32">
        <v>32.304499999999997</v>
      </c>
      <c r="AA2800" s="32">
        <v>0.59699999999999998</v>
      </c>
      <c r="AB2800" s="32">
        <v>31.565899999999999</v>
      </c>
      <c r="AC2800" s="32">
        <v>30.763500000000001</v>
      </c>
      <c r="AD2800" s="32">
        <v>32.305</v>
      </c>
      <c r="AE2800" s="32">
        <v>0.59670000000000001</v>
      </c>
      <c r="AF2800" s="32">
        <v>6.1036000000000001</v>
      </c>
      <c r="AG2800" s="32">
        <v>5.8981000000000003</v>
      </c>
      <c r="AH2800" s="32">
        <v>6.4272999999999998</v>
      </c>
      <c r="AI2800" s="32">
        <v>0.18149999999999999</v>
      </c>
      <c r="AJ2800" s="32">
        <v>6.2244000000000002</v>
      </c>
      <c r="AK2800" s="32">
        <v>6.0387000000000004</v>
      </c>
      <c r="AL2800" s="32">
        <v>6.5354999999999999</v>
      </c>
      <c r="AM2800" s="32">
        <v>0.1764</v>
      </c>
      <c r="AN2800" s="32">
        <v>1.7970999999999999</v>
      </c>
      <c r="AO2800" s="32">
        <v>1.7961</v>
      </c>
      <c r="AP2800" s="32">
        <v>9.7155000000000005</v>
      </c>
      <c r="AQ2800" s="32">
        <v>2E-3</v>
      </c>
      <c r="AR2800" s="32">
        <v>9.7155000000000005</v>
      </c>
      <c r="AS2800" s="32">
        <v>2E-3</v>
      </c>
      <c r="AT2800" s="32">
        <v>30.762499999999999</v>
      </c>
      <c r="AU2800" s="32">
        <v>5.9999999999999995E-4</v>
      </c>
      <c r="AV2800" s="32">
        <v>30.7639</v>
      </c>
      <c r="AW2800" s="32">
        <v>5.9999999999999995E-4</v>
      </c>
      <c r="AX2800" s="32">
        <v>4.6261999999999999</v>
      </c>
      <c r="AY2800" s="32">
        <v>71.41</v>
      </c>
      <c r="AZ2800" s="32">
        <v>4.6288</v>
      </c>
      <c r="BA2800" s="33">
        <v>72.400000000000006</v>
      </c>
      <c r="BB2800" s="33">
        <v>83.5</v>
      </c>
      <c r="BC2800" s="33">
        <v>83.31</v>
      </c>
      <c r="BD2800" s="32">
        <v>5.0808</v>
      </c>
      <c r="BE2800" s="32">
        <v>5.0777999999999999</v>
      </c>
      <c r="BF2800" s="32">
        <v>32.9482</v>
      </c>
      <c r="BG2800" s="32">
        <v>32.947699999999998</v>
      </c>
      <c r="BH2800" s="32"/>
      <c r="BM2800">
        <v>-1</v>
      </c>
      <c r="BN2800" t="s">
        <v>8955</v>
      </c>
      <c r="BO2800" t="str">
        <f>"\\ent.dfo-mpo.ca\AtlShares\Science\BIODataSvc\ARC\Archive\ctd\2017\" &amp; BN2800</f>
        <v>\\ent.dfo-mpo.ca\AtlShares\Science\BIODataSvc\ARC\Archive\ctd\2017\CTD_EN2017606_004_01_DN.ODF</v>
      </c>
      <c r="BP2800" t="b">
        <v>1</v>
      </c>
    </row>
    <row r="2801" spans="1:68" x14ac:dyDescent="0.25">
      <c r="A2801" s="30" t="str">
        <f t="shared" ref="A2801:A2864" si="48">IF(LEN(B2801)=5,MID(B2801,1,2)+1900&amp;MID(B2801,3,3)&amp;TEXT(TRIM(C2801),"000"),IF(LEN(B2801)=7,B2801&amp;TEXT(TRIM(C2801),"000"),MID(B2801,3,7)&amp;TEXT(TRIM(C2801),"000")))</f>
        <v>2017606007</v>
      </c>
      <c r="B2801" t="s">
        <v>8954</v>
      </c>
      <c r="C2801">
        <v>7</v>
      </c>
      <c r="E2801" t="s">
        <v>103</v>
      </c>
      <c r="F2801">
        <v>1</v>
      </c>
      <c r="G2801">
        <v>2017</v>
      </c>
      <c r="H2801">
        <v>2</v>
      </c>
      <c r="I2801">
        <v>150.69999999999999</v>
      </c>
      <c r="J2801">
        <v>143</v>
      </c>
      <c r="K2801" s="32">
        <v>44.265799999999999</v>
      </c>
      <c r="L2801" s="32">
        <v>-63.3123</v>
      </c>
      <c r="M2801" s="31">
        <v>43064.106249999997</v>
      </c>
      <c r="N2801">
        <v>2.98</v>
      </c>
      <c r="O2801" s="33">
        <v>49.59</v>
      </c>
      <c r="P2801" s="32">
        <v>9.0388000000000002</v>
      </c>
      <c r="Q2801" s="32">
        <v>5.8376999999999999</v>
      </c>
      <c r="R2801" s="32">
        <v>10.9452</v>
      </c>
      <c r="S2801" s="32">
        <v>2.1181000000000001</v>
      </c>
      <c r="T2801" s="32">
        <v>9.0512999999999995</v>
      </c>
      <c r="U2801" s="32">
        <v>5.8381999999999996</v>
      </c>
      <c r="V2801" s="32">
        <v>10.9465</v>
      </c>
      <c r="W2801" s="32">
        <v>2.1124000000000001</v>
      </c>
      <c r="X2801" s="32">
        <v>31.213200000000001</v>
      </c>
      <c r="Y2801" s="32">
        <v>30.4496</v>
      </c>
      <c r="Z2801" s="32">
        <v>32.177399999999999</v>
      </c>
      <c r="AA2801" s="32">
        <v>0.71020000000000005</v>
      </c>
      <c r="AB2801" s="32">
        <v>31.211400000000001</v>
      </c>
      <c r="AC2801" s="32">
        <v>30.450600000000001</v>
      </c>
      <c r="AD2801" s="32">
        <v>32.180300000000003</v>
      </c>
      <c r="AE2801" s="32">
        <v>0.70920000000000005</v>
      </c>
      <c r="AF2801" s="32">
        <v>6.1234999999999999</v>
      </c>
      <c r="AG2801" s="32">
        <v>5.8147000000000002</v>
      </c>
      <c r="AH2801" s="32">
        <v>6.3726000000000003</v>
      </c>
      <c r="AI2801" s="32">
        <v>0.17349999999999999</v>
      </c>
      <c r="AJ2801" s="32">
        <v>6.2325999999999997</v>
      </c>
      <c r="AK2801" s="32">
        <v>6.0004999999999997</v>
      </c>
      <c r="AL2801" s="32">
        <v>6.4611000000000001</v>
      </c>
      <c r="AM2801" s="32">
        <v>0.156</v>
      </c>
      <c r="AN2801" s="32">
        <v>2.0834000000000001</v>
      </c>
      <c r="AO2801" s="32">
        <v>2.0853000000000002</v>
      </c>
      <c r="AP2801" s="32">
        <v>10.8774</v>
      </c>
      <c r="AQ2801" s="32">
        <v>5.9999999999999995E-4</v>
      </c>
      <c r="AR2801" s="32">
        <v>10.877700000000001</v>
      </c>
      <c r="AS2801" s="32">
        <v>4.0000000000000002E-4</v>
      </c>
      <c r="AT2801" s="32">
        <v>30.450800000000001</v>
      </c>
      <c r="AU2801" s="32">
        <v>1.4E-3</v>
      </c>
      <c r="AV2801" s="32">
        <v>30.451499999999999</v>
      </c>
      <c r="AW2801" s="32">
        <v>1.2999999999999999E-3</v>
      </c>
      <c r="AX2801" s="32">
        <v>4.5254000000000003</v>
      </c>
      <c r="AY2801" s="32">
        <v>63.47</v>
      </c>
      <c r="AZ2801" s="32">
        <v>4.5247000000000002</v>
      </c>
      <c r="BA2801" s="33">
        <v>63.47</v>
      </c>
      <c r="BB2801" s="33">
        <v>148.80000000000001</v>
      </c>
      <c r="BC2801" s="33">
        <v>148.74</v>
      </c>
      <c r="BD2801" s="32">
        <v>8.6654</v>
      </c>
      <c r="BE2801" s="32">
        <v>8.6660000000000004</v>
      </c>
      <c r="BF2801" s="32">
        <v>34.273299999999999</v>
      </c>
      <c r="BG2801" s="32">
        <v>34.275799999999997</v>
      </c>
      <c r="BH2801" s="32"/>
      <c r="BM2801">
        <v>-1</v>
      </c>
      <c r="BN2801" t="s">
        <v>8956</v>
      </c>
      <c r="BO2801" t="str">
        <f t="shared" ref="BO2801:BO2864" si="49">"\\ent.dfo-mpo.ca\AtlShares\Science\BIODataSvc\ARC\Archive\ctd\2017\" &amp; BN2801</f>
        <v>\\ent.dfo-mpo.ca\AtlShares\Science\BIODataSvc\ARC\Archive\ctd\2017\CTD_EN2017606_007_01_DN.ODF</v>
      </c>
      <c r="BP2801" t="b">
        <v>1</v>
      </c>
    </row>
    <row r="2802" spans="1:68" x14ac:dyDescent="0.25">
      <c r="A2802" s="30" t="str">
        <f t="shared" si="48"/>
        <v>2017606009</v>
      </c>
      <c r="B2802" t="s">
        <v>8954</v>
      </c>
      <c r="C2802">
        <v>9</v>
      </c>
      <c r="E2802" t="s">
        <v>112</v>
      </c>
      <c r="F2802">
        <v>1</v>
      </c>
      <c r="G2802">
        <v>2017</v>
      </c>
      <c r="H2802">
        <v>2</v>
      </c>
      <c r="I2802">
        <v>257.8</v>
      </c>
      <c r="J2802">
        <v>270</v>
      </c>
      <c r="K2802" s="32">
        <v>43.883000000000003</v>
      </c>
      <c r="L2802" s="32">
        <v>-62.882800000000003</v>
      </c>
      <c r="M2802" s="31">
        <v>43064.296261574076</v>
      </c>
      <c r="N2802">
        <v>3.97</v>
      </c>
      <c r="O2802" s="33">
        <v>49.59</v>
      </c>
      <c r="P2802" s="32">
        <v>10.9245</v>
      </c>
      <c r="Q2802" s="32">
        <v>7.4375</v>
      </c>
      <c r="R2802" s="32">
        <v>11.2568</v>
      </c>
      <c r="S2802" s="32">
        <v>0.7893</v>
      </c>
      <c r="T2802" s="32">
        <v>10.9305</v>
      </c>
      <c r="U2802" s="32">
        <v>7.4565000000000001</v>
      </c>
      <c r="V2802" s="32">
        <v>11.256500000000001</v>
      </c>
      <c r="W2802" s="32">
        <v>0.77880000000000005</v>
      </c>
      <c r="X2802" s="32">
        <v>30.773299999999999</v>
      </c>
      <c r="Y2802" s="32">
        <v>30.549099999999999</v>
      </c>
      <c r="Z2802" s="32">
        <v>32.116</v>
      </c>
      <c r="AA2802" s="32">
        <v>0.4733</v>
      </c>
      <c r="AB2802" s="32">
        <v>30.771799999999999</v>
      </c>
      <c r="AC2802" s="32">
        <v>30.5502</v>
      </c>
      <c r="AD2802" s="32">
        <v>32.116199999999999</v>
      </c>
      <c r="AE2802" s="32">
        <v>0.47160000000000002</v>
      </c>
      <c r="AF2802" s="32">
        <v>6.2249999999999996</v>
      </c>
      <c r="AG2802" s="32">
        <v>5.7648000000000001</v>
      </c>
      <c r="AH2802" s="32">
        <v>6.3436000000000003</v>
      </c>
      <c r="AI2802" s="32">
        <v>0.1623</v>
      </c>
      <c r="AJ2802" s="32">
        <v>6.3228999999999997</v>
      </c>
      <c r="AK2802" s="32">
        <v>5.9669999999999996</v>
      </c>
      <c r="AL2802" s="32">
        <v>6.4074999999999998</v>
      </c>
      <c r="AM2802" s="32">
        <v>0.1353</v>
      </c>
      <c r="AN2802" s="32">
        <v>1.7771999999999999</v>
      </c>
      <c r="AO2802" s="32">
        <v>1.7758</v>
      </c>
      <c r="AP2802" s="32">
        <v>11.189500000000001</v>
      </c>
      <c r="AQ2802" s="32">
        <v>1.1000000000000001E-3</v>
      </c>
      <c r="AR2802" s="32">
        <v>11.189500000000001</v>
      </c>
      <c r="AS2802" s="32">
        <v>6.9999999999999999E-4</v>
      </c>
      <c r="AT2802" s="32">
        <v>30.549099999999999</v>
      </c>
      <c r="AU2802" s="32">
        <v>1E-4</v>
      </c>
      <c r="AV2802" s="32">
        <v>30.5502</v>
      </c>
      <c r="AW2802" s="32">
        <v>0</v>
      </c>
      <c r="AX2802" s="32">
        <v>5.9569999999999999</v>
      </c>
      <c r="AY2802" s="32">
        <v>68.44</v>
      </c>
      <c r="AZ2802" s="32">
        <v>5.9505999999999997</v>
      </c>
      <c r="BA2802" s="33">
        <v>68.44</v>
      </c>
      <c r="BB2802" s="33">
        <v>263.60000000000002</v>
      </c>
      <c r="BC2802" s="33">
        <v>257.75</v>
      </c>
      <c r="BD2802" s="32">
        <v>11.0198</v>
      </c>
      <c r="BE2802" s="32">
        <v>11.0198</v>
      </c>
      <c r="BF2802" s="32">
        <v>35.211500000000001</v>
      </c>
      <c r="BG2802" s="32">
        <v>35.213500000000003</v>
      </c>
      <c r="BH2802" s="32"/>
      <c r="BM2802">
        <v>-1</v>
      </c>
      <c r="BN2802" t="s">
        <v>8957</v>
      </c>
      <c r="BO2802" t="str">
        <f t="shared" si="49"/>
        <v>\\ent.dfo-mpo.ca\AtlShares\Science\BIODataSvc\ARC\Archive\ctd\2017\CTD_EN2017606_009_01_DN.ODF</v>
      </c>
      <c r="BP2802" t="b">
        <v>1</v>
      </c>
    </row>
    <row r="2803" spans="1:68" x14ac:dyDescent="0.25">
      <c r="A2803" s="30" t="str">
        <f t="shared" si="48"/>
        <v>2017606012</v>
      </c>
      <c r="B2803" t="s">
        <v>8954</v>
      </c>
      <c r="C2803">
        <v>12</v>
      </c>
      <c r="E2803" t="s">
        <v>3358</v>
      </c>
      <c r="F2803">
        <v>0</v>
      </c>
      <c r="G2803">
        <v>2017</v>
      </c>
      <c r="H2803">
        <v>2</v>
      </c>
      <c r="I2803">
        <v>196.3</v>
      </c>
      <c r="J2803">
        <v>209</v>
      </c>
      <c r="K2803" s="32">
        <v>43.764299999999999</v>
      </c>
      <c r="L2803" s="32">
        <v>-62.7483</v>
      </c>
      <c r="M2803" s="31">
        <v>43064.423043981478</v>
      </c>
      <c r="N2803">
        <v>2.98</v>
      </c>
      <c r="O2803" s="33">
        <v>49.59</v>
      </c>
      <c r="P2803" s="32">
        <v>11.1927</v>
      </c>
      <c r="Q2803" s="32">
        <v>10.148</v>
      </c>
      <c r="R2803" s="32">
        <v>11.467000000000001</v>
      </c>
      <c r="S2803" s="32">
        <v>0.26119999999999999</v>
      </c>
      <c r="T2803" s="32">
        <v>11.192399999999999</v>
      </c>
      <c r="U2803" s="32">
        <v>10.1548</v>
      </c>
      <c r="V2803" s="32">
        <v>11.4679</v>
      </c>
      <c r="W2803" s="32">
        <v>0.26319999999999999</v>
      </c>
      <c r="X2803" s="32">
        <v>30.761900000000001</v>
      </c>
      <c r="Y2803" s="32">
        <v>30.564399999999999</v>
      </c>
      <c r="Z2803" s="32">
        <v>32.758000000000003</v>
      </c>
      <c r="AA2803" s="32">
        <v>0.4889</v>
      </c>
      <c r="AB2803" s="32">
        <v>30.758199999999999</v>
      </c>
      <c r="AC2803" s="32">
        <v>30.5654</v>
      </c>
      <c r="AD2803" s="32">
        <v>32.739600000000003</v>
      </c>
      <c r="AE2803" s="32">
        <v>0.4748</v>
      </c>
      <c r="AF2803" s="32">
        <v>6.2621000000000002</v>
      </c>
      <c r="AG2803" s="32">
        <v>5.9843000000000002</v>
      </c>
      <c r="AH2803" s="32">
        <v>6.3265000000000002</v>
      </c>
      <c r="AI2803" s="32">
        <v>0.1019</v>
      </c>
      <c r="AJ2803" s="32">
        <v>6.3342000000000001</v>
      </c>
      <c r="AK2803" s="32">
        <v>6.1018999999999997</v>
      </c>
      <c r="AL2803" s="32">
        <v>6.399</v>
      </c>
      <c r="AM2803" s="32">
        <v>8.7900000000000006E-2</v>
      </c>
      <c r="AN2803" s="32">
        <v>1.8278000000000001</v>
      </c>
      <c r="AO2803" s="32">
        <v>1.8163</v>
      </c>
      <c r="AP2803" s="32">
        <v>11.2536</v>
      </c>
      <c r="AQ2803" s="32">
        <v>8.9999999999999998E-4</v>
      </c>
      <c r="AR2803" s="32">
        <v>11.253500000000001</v>
      </c>
      <c r="AS2803" s="32">
        <v>1.4E-3</v>
      </c>
      <c r="AT2803" s="32">
        <v>30.564399999999999</v>
      </c>
      <c r="AU2803" s="32">
        <v>1E-4</v>
      </c>
      <c r="AV2803" s="32">
        <v>30.5654</v>
      </c>
      <c r="AW2803" s="32">
        <v>1E-4</v>
      </c>
      <c r="AX2803" s="32">
        <v>5.5995999999999997</v>
      </c>
      <c r="AY2803" s="32">
        <v>71.41</v>
      </c>
      <c r="AZ2803" s="32">
        <v>5.5967000000000002</v>
      </c>
      <c r="BA2803" s="33">
        <v>71.41</v>
      </c>
      <c r="BB2803" s="33"/>
      <c r="BC2803" s="33"/>
      <c r="BD2803" s="32"/>
      <c r="BE2803" s="32"/>
      <c r="BF2803" s="32"/>
      <c r="BG2803" s="32"/>
      <c r="BH2803" s="32"/>
      <c r="BM2803">
        <v>-1</v>
      </c>
      <c r="BN2803" t="s">
        <v>8958</v>
      </c>
      <c r="BO2803" t="str">
        <f t="shared" si="49"/>
        <v>\\ent.dfo-mpo.ca\AtlShares\Science\BIODataSvc\ARC\Archive\ctd\2017\CTD_EN2017606_012_01_DN.ODF</v>
      </c>
      <c r="BP2803" t="b">
        <v>1</v>
      </c>
    </row>
    <row r="2804" spans="1:68" x14ac:dyDescent="0.25">
      <c r="A2804" s="30" t="str">
        <f t="shared" si="48"/>
        <v>2017606015</v>
      </c>
      <c r="B2804" t="s">
        <v>8954</v>
      </c>
      <c r="C2804">
        <v>15</v>
      </c>
      <c r="E2804" t="s">
        <v>93</v>
      </c>
      <c r="F2804">
        <v>1</v>
      </c>
      <c r="G2804">
        <v>2017</v>
      </c>
      <c r="H2804">
        <v>2</v>
      </c>
      <c r="I2804">
        <v>77.400000000000006</v>
      </c>
      <c r="J2804">
        <v>86</v>
      </c>
      <c r="K2804" s="32">
        <v>43.473500000000001</v>
      </c>
      <c r="L2804" s="32">
        <v>-62.457299999999996</v>
      </c>
      <c r="M2804" s="31">
        <v>43066.368726851855</v>
      </c>
      <c r="N2804">
        <v>2.98</v>
      </c>
      <c r="O2804" s="33">
        <v>49.6</v>
      </c>
      <c r="P2804" s="32">
        <v>11.5579</v>
      </c>
      <c r="Q2804" s="32">
        <v>9.3050999999999995</v>
      </c>
      <c r="R2804" s="32">
        <v>13.121600000000001</v>
      </c>
      <c r="S2804" s="32">
        <v>0.80569999999999997</v>
      </c>
      <c r="T2804" s="32">
        <v>11.5678</v>
      </c>
      <c r="U2804" s="32">
        <v>9.3369</v>
      </c>
      <c r="V2804" s="32">
        <v>13.1014</v>
      </c>
      <c r="W2804" s="32">
        <v>0.79479999999999995</v>
      </c>
      <c r="X2804" s="32">
        <v>31.763300000000001</v>
      </c>
      <c r="Y2804" s="32">
        <v>31.072800000000001</v>
      </c>
      <c r="Z2804" s="32">
        <v>33.384</v>
      </c>
      <c r="AA2804" s="32">
        <v>0.77700000000000002</v>
      </c>
      <c r="AB2804" s="32">
        <v>31.757200000000001</v>
      </c>
      <c r="AC2804" s="32">
        <v>31.073</v>
      </c>
      <c r="AD2804" s="32">
        <v>33.376800000000003</v>
      </c>
      <c r="AE2804" s="32">
        <v>0.77210000000000001</v>
      </c>
      <c r="AF2804" s="32">
        <v>6.0270999999999999</v>
      </c>
      <c r="AG2804" s="32">
        <v>5.4126000000000003</v>
      </c>
      <c r="AH2804" s="32">
        <v>6.3070000000000004</v>
      </c>
      <c r="AI2804" s="32">
        <v>0.28299999999999997</v>
      </c>
      <c r="AJ2804" s="32">
        <v>6.0579000000000001</v>
      </c>
      <c r="AK2804" s="32">
        <v>5.5091000000000001</v>
      </c>
      <c r="AL2804" s="32">
        <v>6.3079999999999998</v>
      </c>
      <c r="AM2804" s="32">
        <v>0.25800000000000001</v>
      </c>
      <c r="AN2804" s="32">
        <v>2.1758999999999999</v>
      </c>
      <c r="AO2804" s="32">
        <v>2.1652999999999998</v>
      </c>
      <c r="AP2804" s="32">
        <v>11.553100000000001</v>
      </c>
      <c r="AQ2804" s="32">
        <v>2.9999999999999997E-4</v>
      </c>
      <c r="AR2804" s="32">
        <v>11.552899999999999</v>
      </c>
      <c r="AS2804" s="32">
        <v>6.9999999999999999E-4</v>
      </c>
      <c r="AT2804" s="32">
        <v>31.081600000000002</v>
      </c>
      <c r="AU2804" s="32">
        <v>4.0000000000000002E-4</v>
      </c>
      <c r="AV2804" s="32">
        <v>31.081499999999998</v>
      </c>
      <c r="AW2804" s="32">
        <v>2.9999999999999997E-4</v>
      </c>
      <c r="AX2804" s="32">
        <v>8.9844000000000008</v>
      </c>
      <c r="AY2804" s="32">
        <v>66.45</v>
      </c>
      <c r="AZ2804" s="32">
        <v>8.9841999999999995</v>
      </c>
      <c r="BA2804" s="33">
        <v>66.45</v>
      </c>
      <c r="BB2804" s="33">
        <v>84.1</v>
      </c>
      <c r="BC2804" s="33"/>
      <c r="BD2804" s="32"/>
      <c r="BE2804" s="32"/>
      <c r="BF2804" s="32"/>
      <c r="BG2804" s="32"/>
      <c r="BH2804" s="32"/>
      <c r="BM2804">
        <v>-1</v>
      </c>
      <c r="BN2804" t="s">
        <v>8959</v>
      </c>
      <c r="BO2804" t="str">
        <f t="shared" si="49"/>
        <v>\\ent.dfo-mpo.ca\AtlShares\Science\BIODataSvc\ARC\Archive\ctd\2017\CTD_EN2017606_015_01_DN.ODF</v>
      </c>
      <c r="BP2804" t="b">
        <v>1</v>
      </c>
    </row>
    <row r="2805" spans="1:68" x14ac:dyDescent="0.25">
      <c r="A2805" s="30" t="str">
        <f t="shared" si="48"/>
        <v>2017606018</v>
      </c>
      <c r="B2805" t="s">
        <v>8954</v>
      </c>
      <c r="C2805">
        <v>18</v>
      </c>
      <c r="E2805" t="s">
        <v>94</v>
      </c>
      <c r="F2805">
        <v>1</v>
      </c>
      <c r="G2805">
        <v>2017</v>
      </c>
      <c r="H2805">
        <v>2</v>
      </c>
      <c r="I2805">
        <v>90.3</v>
      </c>
      <c r="J2805">
        <v>102</v>
      </c>
      <c r="K2805" s="32">
        <v>43.1892</v>
      </c>
      <c r="L2805" s="32">
        <v>-62.116700000000002</v>
      </c>
      <c r="M2805" s="31">
        <v>43066.664421296293</v>
      </c>
      <c r="N2805">
        <v>4.96</v>
      </c>
      <c r="O2805" s="33">
        <v>49.6</v>
      </c>
      <c r="P2805" s="32">
        <v>12.3126</v>
      </c>
      <c r="Q2805" s="32">
        <v>12.300599999999999</v>
      </c>
      <c r="R2805" s="32">
        <v>12.3507</v>
      </c>
      <c r="S2805" s="32">
        <v>1.29E-2</v>
      </c>
      <c r="T2805" s="32">
        <v>12.312099999999999</v>
      </c>
      <c r="U2805" s="32">
        <v>12.3003</v>
      </c>
      <c r="V2805" s="32">
        <v>12.3507</v>
      </c>
      <c r="W2805" s="32">
        <v>1.26E-2</v>
      </c>
      <c r="X2805" s="32">
        <v>31.679400000000001</v>
      </c>
      <c r="Y2805" s="32">
        <v>31.672899999999998</v>
      </c>
      <c r="Z2805" s="32">
        <v>31.750599999999999</v>
      </c>
      <c r="AA2805" s="32">
        <v>1.3899999999999999E-2</v>
      </c>
      <c r="AB2805" s="32">
        <v>31.679500000000001</v>
      </c>
      <c r="AC2805" s="32">
        <v>31.673400000000001</v>
      </c>
      <c r="AD2805" s="32">
        <v>31.7484</v>
      </c>
      <c r="AE2805" s="32">
        <v>1.32E-2</v>
      </c>
      <c r="AF2805" s="32">
        <v>6.1353</v>
      </c>
      <c r="AG2805" s="32">
        <v>6.0734000000000004</v>
      </c>
      <c r="AH2805" s="32">
        <v>6.1536999999999997</v>
      </c>
      <c r="AI2805" s="32">
        <v>1.61E-2</v>
      </c>
      <c r="AJ2805" s="32">
        <v>6.1130000000000004</v>
      </c>
      <c r="AK2805" s="32">
        <v>6.0406000000000004</v>
      </c>
      <c r="AL2805" s="32">
        <v>6.1353</v>
      </c>
      <c r="AM2805" s="32">
        <v>1.7600000000000001E-2</v>
      </c>
      <c r="AN2805" s="32">
        <v>5.0599999999999999E-2</v>
      </c>
      <c r="AO2805" s="32">
        <v>4.8599999999999997E-2</v>
      </c>
      <c r="AP2805" s="32">
        <v>12.300800000000001</v>
      </c>
      <c r="AQ2805" s="32">
        <v>0</v>
      </c>
      <c r="AR2805" s="32">
        <v>12.3003</v>
      </c>
      <c r="AS2805" s="32">
        <v>0</v>
      </c>
      <c r="AT2805" s="32">
        <v>31.673200000000001</v>
      </c>
      <c r="AU2805" s="32">
        <v>0</v>
      </c>
      <c r="AV2805" s="32">
        <v>31.673500000000001</v>
      </c>
      <c r="AW2805" s="32">
        <v>0</v>
      </c>
      <c r="AX2805" s="32">
        <v>8.5574999999999992</v>
      </c>
      <c r="AY2805" s="32">
        <v>75.38</v>
      </c>
      <c r="AZ2805" s="32">
        <v>8.5584000000000007</v>
      </c>
      <c r="BA2805" s="33">
        <v>77.37</v>
      </c>
      <c r="BB2805" s="33">
        <v>107.2</v>
      </c>
      <c r="BC2805" s="33"/>
      <c r="BD2805" s="32"/>
      <c r="BE2805" s="32"/>
      <c r="BF2805" s="32"/>
      <c r="BG2805" s="32"/>
      <c r="BH2805" s="32"/>
      <c r="BM2805">
        <v>-1</v>
      </c>
      <c r="BN2805" t="s">
        <v>8960</v>
      </c>
      <c r="BO2805" t="str">
        <f t="shared" si="49"/>
        <v>\\ent.dfo-mpo.ca\AtlShares\Science\BIODataSvc\ARC\Archive\ctd\2017\CTD_EN2017606_018_01_DN.ODF</v>
      </c>
      <c r="BP2805" t="b">
        <v>1</v>
      </c>
    </row>
    <row r="2806" spans="1:68" x14ac:dyDescent="0.25">
      <c r="A2806" s="30" t="str">
        <f t="shared" si="48"/>
        <v>2017606020</v>
      </c>
      <c r="B2806" t="s">
        <v>8954</v>
      </c>
      <c r="C2806">
        <v>20</v>
      </c>
      <c r="E2806" t="s">
        <v>126</v>
      </c>
      <c r="F2806">
        <v>0</v>
      </c>
      <c r="G2806">
        <v>2017</v>
      </c>
      <c r="H2806">
        <v>2</v>
      </c>
      <c r="I2806">
        <v>498.4</v>
      </c>
      <c r="J2806">
        <v>462</v>
      </c>
      <c r="K2806" s="32">
        <v>42.9315</v>
      </c>
      <c r="L2806" s="32">
        <v>-61.830800000000004</v>
      </c>
      <c r="M2806" s="31">
        <v>43066.837905092594</v>
      </c>
      <c r="N2806">
        <v>2.98</v>
      </c>
      <c r="O2806" s="33">
        <v>49.6</v>
      </c>
      <c r="P2806" s="32">
        <v>14.2402</v>
      </c>
      <c r="Q2806" s="32">
        <v>13.2133</v>
      </c>
      <c r="R2806" s="32">
        <v>16.049900000000001</v>
      </c>
      <c r="S2806" s="32">
        <v>0.96240000000000003</v>
      </c>
      <c r="T2806" s="32">
        <v>14.232200000000001</v>
      </c>
      <c r="U2806" s="32">
        <v>13.2094</v>
      </c>
      <c r="V2806" s="32">
        <v>16.038599999999999</v>
      </c>
      <c r="W2806" s="32">
        <v>0.95630000000000004</v>
      </c>
      <c r="X2806" s="32">
        <v>33.116199999999999</v>
      </c>
      <c r="Y2806" s="32">
        <v>32.6327</v>
      </c>
      <c r="Z2806" s="32">
        <v>33.988700000000001</v>
      </c>
      <c r="AA2806" s="32">
        <v>0.4546</v>
      </c>
      <c r="AB2806" s="32">
        <v>33.115600000000001</v>
      </c>
      <c r="AC2806" s="32">
        <v>32.631100000000004</v>
      </c>
      <c r="AD2806" s="32">
        <v>33.988100000000003</v>
      </c>
      <c r="AE2806" s="32">
        <v>0.45450000000000002</v>
      </c>
      <c r="AF2806" s="32">
        <v>5.8390000000000004</v>
      </c>
      <c r="AG2806" s="32">
        <v>5.4965999999999999</v>
      </c>
      <c r="AH2806" s="32">
        <v>6.0304000000000002</v>
      </c>
      <c r="AI2806" s="32">
        <v>0.1608</v>
      </c>
      <c r="AJ2806" s="32">
        <v>5.8506999999999998</v>
      </c>
      <c r="AK2806" s="32">
        <v>5.5083000000000002</v>
      </c>
      <c r="AL2806" s="32">
        <v>6.0410000000000004</v>
      </c>
      <c r="AM2806" s="32">
        <v>0.1656</v>
      </c>
      <c r="AN2806" s="32">
        <v>0.441</v>
      </c>
      <c r="AO2806" s="32">
        <v>0.44330000000000003</v>
      </c>
      <c r="AP2806" s="32">
        <v>13.225</v>
      </c>
      <c r="AQ2806" s="32">
        <v>1.09E-2</v>
      </c>
      <c r="AR2806" s="32">
        <v>13.2279</v>
      </c>
      <c r="AS2806" s="32">
        <v>1.2E-2</v>
      </c>
      <c r="AT2806" s="32">
        <v>32.637700000000002</v>
      </c>
      <c r="AU2806" s="32">
        <v>4.4999999999999997E-3</v>
      </c>
      <c r="AV2806" s="32">
        <v>32.638500000000001</v>
      </c>
      <c r="AW2806" s="32">
        <v>5.1000000000000004E-3</v>
      </c>
      <c r="AX2806" s="32">
        <v>5.9189999999999996</v>
      </c>
      <c r="AY2806" s="32">
        <v>487.52</v>
      </c>
      <c r="AZ2806" s="32">
        <v>5.9191000000000003</v>
      </c>
      <c r="BA2806" s="33">
        <v>498.41</v>
      </c>
      <c r="BB2806" s="33">
        <v>518</v>
      </c>
      <c r="BC2806" s="33">
        <v>498.41</v>
      </c>
      <c r="BD2806" s="32">
        <v>5.92</v>
      </c>
      <c r="BE2806" s="32">
        <v>5.9191000000000003</v>
      </c>
      <c r="BF2806" s="32">
        <v>35.0533</v>
      </c>
      <c r="BG2806" s="32">
        <v>35.054499999999997</v>
      </c>
      <c r="BH2806" s="32"/>
      <c r="BM2806">
        <v>-1</v>
      </c>
      <c r="BN2806" t="s">
        <v>8961</v>
      </c>
      <c r="BO2806" t="str">
        <f t="shared" si="49"/>
        <v>\\ent.dfo-mpo.ca\AtlShares\Science\BIODataSvc\ARC\Archive\ctd\2017\CTD_EN2017606_020_01_DN.ODF</v>
      </c>
      <c r="BP2806" t="b">
        <v>1</v>
      </c>
    </row>
    <row r="2807" spans="1:68" x14ac:dyDescent="0.25">
      <c r="A2807" s="30" t="str">
        <f t="shared" si="48"/>
        <v>2017606024</v>
      </c>
      <c r="B2807" t="s">
        <v>8954</v>
      </c>
      <c r="C2807">
        <v>24</v>
      </c>
      <c r="E2807" t="s">
        <v>96</v>
      </c>
      <c r="F2807">
        <v>1</v>
      </c>
      <c r="G2807">
        <v>2017</v>
      </c>
      <c r="H2807">
        <v>2</v>
      </c>
      <c r="I2807">
        <v>1082.5</v>
      </c>
      <c r="J2807">
        <v>1106</v>
      </c>
      <c r="K2807" s="32">
        <v>42.8322</v>
      </c>
      <c r="L2807" s="32">
        <v>-61.730499999999999</v>
      </c>
      <c r="M2807" s="31">
        <v>43067.039988425924</v>
      </c>
      <c r="N2807">
        <v>0.99</v>
      </c>
      <c r="O2807" s="33">
        <v>49.6</v>
      </c>
      <c r="P2807" s="32">
        <v>14.238799999999999</v>
      </c>
      <c r="Q2807" s="32">
        <v>13.626899999999999</v>
      </c>
      <c r="R2807" s="32">
        <v>15.0543</v>
      </c>
      <c r="S2807" s="32">
        <v>0.44690000000000002</v>
      </c>
      <c r="T2807" s="32">
        <v>14.2356</v>
      </c>
      <c r="U2807" s="32">
        <v>13.622299999999999</v>
      </c>
      <c r="V2807" s="32">
        <v>15.034700000000001</v>
      </c>
      <c r="W2807" s="32">
        <v>0.44569999999999999</v>
      </c>
      <c r="X2807" s="32">
        <v>33.073599999999999</v>
      </c>
      <c r="Y2807" s="32">
        <v>32.747599999999998</v>
      </c>
      <c r="Z2807" s="32">
        <v>33.493000000000002</v>
      </c>
      <c r="AA2807" s="32">
        <v>0.24429999999999999</v>
      </c>
      <c r="AB2807" s="32">
        <v>33.078299999999999</v>
      </c>
      <c r="AC2807" s="32">
        <v>32.748399999999997</v>
      </c>
      <c r="AD2807" s="32">
        <v>33.485500000000002</v>
      </c>
      <c r="AE2807" s="32">
        <v>0.24210000000000001</v>
      </c>
      <c r="AF2807" s="32">
        <v>5.8502000000000001</v>
      </c>
      <c r="AG2807" s="32">
        <v>5.7091000000000003</v>
      </c>
      <c r="AH2807" s="32">
        <v>5.9801000000000002</v>
      </c>
      <c r="AI2807" s="32">
        <v>8.09E-2</v>
      </c>
      <c r="AJ2807" s="32">
        <v>5.8396999999999997</v>
      </c>
      <c r="AK2807" s="32">
        <v>5.7140000000000004</v>
      </c>
      <c r="AL2807" s="32">
        <v>5.9580000000000002</v>
      </c>
      <c r="AM2807" s="32">
        <v>7.9799999999999996E-2</v>
      </c>
      <c r="AN2807" s="32">
        <v>0.27339999999999998</v>
      </c>
      <c r="AO2807" s="32">
        <v>0.2717</v>
      </c>
      <c r="AP2807" s="32">
        <v>13.640599999999999</v>
      </c>
      <c r="AQ2807" s="32">
        <v>8.8000000000000005E-3</v>
      </c>
      <c r="AR2807" s="32">
        <v>13.6389</v>
      </c>
      <c r="AS2807" s="32">
        <v>1.0200000000000001E-2</v>
      </c>
      <c r="AT2807" s="32">
        <v>32.753399999999999</v>
      </c>
      <c r="AU2807" s="32">
        <v>3.3999999999999998E-3</v>
      </c>
      <c r="AV2807" s="32">
        <v>32.753399999999999</v>
      </c>
      <c r="AW2807" s="32">
        <v>3.3999999999999998E-3</v>
      </c>
      <c r="AX2807" s="32">
        <v>4.3120000000000003</v>
      </c>
      <c r="AY2807" s="32">
        <v>1077.55</v>
      </c>
      <c r="AZ2807" s="32">
        <v>4.3120000000000003</v>
      </c>
      <c r="BA2807" s="33">
        <v>1077.55</v>
      </c>
      <c r="BB2807" s="33">
        <v>1034.5</v>
      </c>
      <c r="BC2807" s="33">
        <v>999.57</v>
      </c>
      <c r="BD2807" s="32">
        <v>4.4827000000000004</v>
      </c>
      <c r="BE2807" s="32">
        <v>4.4828999999999999</v>
      </c>
      <c r="BF2807" s="32">
        <v>34.979999999999997</v>
      </c>
      <c r="BG2807" s="32">
        <v>34.981400000000001</v>
      </c>
      <c r="BH2807" s="32"/>
      <c r="BM2807">
        <v>-1</v>
      </c>
      <c r="BN2807" t="s">
        <v>8962</v>
      </c>
      <c r="BO2807" t="str">
        <f t="shared" si="49"/>
        <v>\\ent.dfo-mpo.ca\AtlShares\Science\BIODataSvc\ARC\Archive\ctd\2017\CTD_EN2017606_024_01_DN.ODF</v>
      </c>
      <c r="BP2807" t="b">
        <v>1</v>
      </c>
    </row>
    <row r="2808" spans="1:68" x14ac:dyDescent="0.25">
      <c r="A2808" s="30" t="str">
        <f t="shared" si="48"/>
        <v>2017606026</v>
      </c>
      <c r="B2808" t="s">
        <v>8954</v>
      </c>
      <c r="C2808">
        <v>26</v>
      </c>
      <c r="E2808" t="s">
        <v>182</v>
      </c>
      <c r="F2808">
        <v>0</v>
      </c>
      <c r="G2808">
        <v>2017</v>
      </c>
      <c r="H2808">
        <v>2</v>
      </c>
      <c r="I2808">
        <v>1659</v>
      </c>
      <c r="J2808">
        <v>1702</v>
      </c>
      <c r="K2808" s="32">
        <v>42.735500000000002</v>
      </c>
      <c r="L2808" s="32">
        <v>-61.611199999999997</v>
      </c>
      <c r="M2808" s="31">
        <v>43067.253136574072</v>
      </c>
      <c r="N2808">
        <v>1.98</v>
      </c>
      <c r="O2808" s="33">
        <v>49.6</v>
      </c>
      <c r="P2808" s="32">
        <v>12.6107</v>
      </c>
      <c r="Q2808" s="32">
        <v>12.2242</v>
      </c>
      <c r="R2808" s="32">
        <v>13.9017</v>
      </c>
      <c r="S2808" s="32">
        <v>0.56889999999999996</v>
      </c>
      <c r="T2808" s="32">
        <v>12.612500000000001</v>
      </c>
      <c r="U2808" s="32">
        <v>12.2227</v>
      </c>
      <c r="V2808" s="32">
        <v>13.908099999999999</v>
      </c>
      <c r="W2808" s="32">
        <v>0.57310000000000005</v>
      </c>
      <c r="X2808" s="32">
        <v>31.9788</v>
      </c>
      <c r="Y2808" s="32">
        <v>31.681899999999999</v>
      </c>
      <c r="Z2808" s="32">
        <v>32.981000000000002</v>
      </c>
      <c r="AA2808" s="32">
        <v>0.46960000000000002</v>
      </c>
      <c r="AB2808" s="32">
        <v>31.974499999999999</v>
      </c>
      <c r="AC2808" s="32">
        <v>31.6812</v>
      </c>
      <c r="AD2808" s="32">
        <v>32.974699999999999</v>
      </c>
      <c r="AE2808" s="32">
        <v>0.46660000000000001</v>
      </c>
      <c r="AF2808" s="32">
        <v>6.0784000000000002</v>
      </c>
      <c r="AG2808" s="32">
        <v>5.6761999999999997</v>
      </c>
      <c r="AH2808" s="32">
        <v>6.1931000000000003</v>
      </c>
      <c r="AI2808" s="32">
        <v>0.15690000000000001</v>
      </c>
      <c r="AJ2808" s="32">
        <v>6.0723000000000003</v>
      </c>
      <c r="AK2808" s="32">
        <v>5.6986999999999997</v>
      </c>
      <c r="AL2808" s="32">
        <v>6.1843000000000004</v>
      </c>
      <c r="AM2808" s="32">
        <v>0.14779999999999999</v>
      </c>
      <c r="AN2808" s="32">
        <v>0.92559999999999998</v>
      </c>
      <c r="AO2808" s="32">
        <v>0.91600000000000004</v>
      </c>
      <c r="AP2808" s="32">
        <v>12.2309</v>
      </c>
      <c r="AQ2808" s="32">
        <v>4.5999999999999999E-3</v>
      </c>
      <c r="AR2808" s="32">
        <v>12.230499999999999</v>
      </c>
      <c r="AS2808" s="32">
        <v>5.4000000000000003E-3</v>
      </c>
      <c r="AT2808" s="32">
        <v>31.683</v>
      </c>
      <c r="AU2808" s="32">
        <v>1E-3</v>
      </c>
      <c r="AV2808" s="32">
        <v>31.682600000000001</v>
      </c>
      <c r="AW2808" s="32">
        <v>1.1000000000000001E-3</v>
      </c>
      <c r="AX2808" s="32">
        <v>3.9676999999999998</v>
      </c>
      <c r="AY2808" s="32">
        <v>1659.04</v>
      </c>
      <c r="AZ2808" s="32">
        <v>3.968</v>
      </c>
      <c r="BA2808" s="33">
        <v>1659.04</v>
      </c>
      <c r="BB2808" s="33">
        <v>1685</v>
      </c>
      <c r="BC2808" s="33">
        <v>999.58</v>
      </c>
      <c r="BD2808" s="32">
        <v>4.4809000000000001</v>
      </c>
      <c r="BE2808" s="32">
        <v>4.4806999999999997</v>
      </c>
      <c r="BF2808" s="32">
        <v>34.981400000000001</v>
      </c>
      <c r="BG2808" s="32">
        <v>34.982700000000001</v>
      </c>
      <c r="BH2808" s="32"/>
      <c r="BM2808">
        <v>-1</v>
      </c>
      <c r="BN2808" t="s">
        <v>8963</v>
      </c>
      <c r="BO2808" t="str">
        <f t="shared" si="49"/>
        <v>\\ent.dfo-mpo.ca\AtlShares\Science\BIODataSvc\ARC\Archive\ctd\2017\CTD_EN2017606_026_01_DN.ODF</v>
      </c>
      <c r="BP2808" t="b">
        <v>1</v>
      </c>
    </row>
    <row r="2809" spans="1:68" x14ac:dyDescent="0.25">
      <c r="A2809" s="30" t="str">
        <f t="shared" si="48"/>
        <v>2017606028</v>
      </c>
      <c r="B2809" t="s">
        <v>8954</v>
      </c>
      <c r="C2809">
        <v>28</v>
      </c>
      <c r="E2809" t="s">
        <v>205</v>
      </c>
      <c r="F2809">
        <v>0</v>
      </c>
      <c r="G2809">
        <v>2017</v>
      </c>
      <c r="H2809">
        <v>2</v>
      </c>
      <c r="I2809">
        <v>2306.6999999999998</v>
      </c>
      <c r="J2809">
        <v>2333</v>
      </c>
      <c r="K2809" s="32">
        <v>42.613</v>
      </c>
      <c r="L2809" s="32">
        <v>-61.519199999999998</v>
      </c>
      <c r="M2809" s="31">
        <v>43067.644097222219</v>
      </c>
      <c r="N2809">
        <v>3.97</v>
      </c>
      <c r="O2809" s="33">
        <v>49.6</v>
      </c>
      <c r="P2809" s="32">
        <v>16.879799999999999</v>
      </c>
      <c r="Q2809" s="32">
        <v>13.726800000000001</v>
      </c>
      <c r="R2809" s="32">
        <v>18.4162</v>
      </c>
      <c r="S2809" s="32">
        <v>1.875</v>
      </c>
      <c r="T2809" s="32">
        <v>16.8813</v>
      </c>
      <c r="U2809" s="32">
        <v>13.727</v>
      </c>
      <c r="V2809" s="32">
        <v>18.413699999999999</v>
      </c>
      <c r="W2809" s="32">
        <v>1.8728</v>
      </c>
      <c r="X2809" s="32">
        <v>34.634599999999999</v>
      </c>
      <c r="Y2809" s="32">
        <v>33.007399999999997</v>
      </c>
      <c r="Z2809" s="32">
        <v>35.383200000000002</v>
      </c>
      <c r="AA2809" s="32">
        <v>0.93340000000000001</v>
      </c>
      <c r="AB2809" s="32">
        <v>34.636400000000002</v>
      </c>
      <c r="AC2809" s="32">
        <v>33.007100000000001</v>
      </c>
      <c r="AD2809" s="32">
        <v>35.383499999999998</v>
      </c>
      <c r="AE2809" s="32">
        <v>0.93359999999999999</v>
      </c>
      <c r="AF2809" s="32">
        <v>5.4404000000000003</v>
      </c>
      <c r="AG2809" s="32">
        <v>5.1902999999999997</v>
      </c>
      <c r="AH2809" s="32">
        <v>5.9695999999999998</v>
      </c>
      <c r="AI2809" s="32">
        <v>0.30020000000000002</v>
      </c>
      <c r="AJ2809" s="32">
        <v>5.4267000000000003</v>
      </c>
      <c r="AK2809" s="32">
        <v>5.1609999999999996</v>
      </c>
      <c r="AL2809" s="32">
        <v>5.9462999999999999</v>
      </c>
      <c r="AM2809" s="32">
        <v>0.30020000000000002</v>
      </c>
      <c r="AN2809" s="32">
        <v>0.75439999999999996</v>
      </c>
      <c r="AO2809" s="32">
        <v>0.75519999999999998</v>
      </c>
      <c r="AP2809" s="32">
        <v>13.7502</v>
      </c>
      <c r="AQ2809" s="32">
        <v>2.0999999999999999E-3</v>
      </c>
      <c r="AR2809" s="32">
        <v>13.751300000000001</v>
      </c>
      <c r="AS2809" s="32">
        <v>2.8999999999999998E-3</v>
      </c>
      <c r="AT2809" s="32">
        <v>33.019100000000002</v>
      </c>
      <c r="AU2809" s="32">
        <v>8.0000000000000004E-4</v>
      </c>
      <c r="AV2809" s="32">
        <v>33.019300000000001</v>
      </c>
      <c r="AW2809" s="32">
        <v>1.1000000000000001E-3</v>
      </c>
      <c r="AX2809" s="32">
        <v>3.2522000000000002</v>
      </c>
      <c r="AY2809" s="32">
        <v>2294.9</v>
      </c>
      <c r="AZ2809" s="32">
        <v>3.2523</v>
      </c>
      <c r="BA2809" s="33">
        <v>2294.9</v>
      </c>
      <c r="BB2809" s="33">
        <v>2414</v>
      </c>
      <c r="BC2809" s="33">
        <v>999.59</v>
      </c>
      <c r="BD2809" s="32">
        <v>4.7122000000000002</v>
      </c>
      <c r="BE2809" s="32">
        <v>4.7121000000000004</v>
      </c>
      <c r="BF2809" s="32">
        <v>34.993000000000002</v>
      </c>
      <c r="BG2809" s="32">
        <v>34.994399999999999</v>
      </c>
      <c r="BH2809" s="32"/>
      <c r="BM2809">
        <v>-1</v>
      </c>
      <c r="BN2809" t="s">
        <v>8964</v>
      </c>
      <c r="BO2809" t="str">
        <f t="shared" si="49"/>
        <v>\\ent.dfo-mpo.ca\AtlShares\Science\BIODataSvc\ARC\Archive\ctd\2017\CTD_EN2017606_028_01_DN.ODF</v>
      </c>
      <c r="BP2809" t="b">
        <v>1</v>
      </c>
    </row>
    <row r="2810" spans="1:68" x14ac:dyDescent="0.25">
      <c r="A2810" s="30" t="str">
        <f t="shared" si="48"/>
        <v>2017606030</v>
      </c>
      <c r="B2810" t="s">
        <v>8954</v>
      </c>
      <c r="C2810">
        <v>30</v>
      </c>
      <c r="E2810" t="s">
        <v>97</v>
      </c>
      <c r="F2810">
        <v>1</v>
      </c>
      <c r="G2810">
        <v>2017</v>
      </c>
      <c r="H2810">
        <v>2</v>
      </c>
      <c r="I2810">
        <v>2732.1</v>
      </c>
      <c r="J2810">
        <v>2725</v>
      </c>
      <c r="K2810" s="32">
        <v>42.477200000000003</v>
      </c>
      <c r="L2810" s="32">
        <v>-61.431800000000003</v>
      </c>
      <c r="M2810" s="31">
        <v>43067.847233796296</v>
      </c>
      <c r="N2810">
        <v>3.97</v>
      </c>
      <c r="O2810" s="33">
        <v>49.6</v>
      </c>
      <c r="P2810" s="32">
        <v>19.276299999999999</v>
      </c>
      <c r="Q2810" s="32">
        <v>19.242799999999999</v>
      </c>
      <c r="R2810" s="32">
        <v>19.292000000000002</v>
      </c>
      <c r="S2810" s="32">
        <v>1.18E-2</v>
      </c>
      <c r="T2810" s="32">
        <v>19.275600000000001</v>
      </c>
      <c r="U2810" s="32">
        <v>19.242799999999999</v>
      </c>
      <c r="V2810" s="32">
        <v>19.291399999999999</v>
      </c>
      <c r="W2810" s="32">
        <v>1.18E-2</v>
      </c>
      <c r="X2810" s="32">
        <v>35.995100000000001</v>
      </c>
      <c r="Y2810" s="32">
        <v>35.994599999999998</v>
      </c>
      <c r="Z2810" s="32">
        <v>35.995899999999999</v>
      </c>
      <c r="AA2810" s="32">
        <v>2.0000000000000001E-4</v>
      </c>
      <c r="AB2810" s="32">
        <v>35.995899999999999</v>
      </c>
      <c r="AC2810" s="32">
        <v>35.9955</v>
      </c>
      <c r="AD2810" s="32">
        <v>35.996600000000001</v>
      </c>
      <c r="AE2810" s="32">
        <v>2.0000000000000001E-4</v>
      </c>
      <c r="AF2810" s="32">
        <v>5.0507999999999997</v>
      </c>
      <c r="AG2810" s="32">
        <v>5.0214999999999996</v>
      </c>
      <c r="AH2810" s="32">
        <v>5.0734000000000004</v>
      </c>
      <c r="AI2810" s="32">
        <v>1.2699999999999999E-2</v>
      </c>
      <c r="AJ2810" s="32">
        <v>5.0475000000000003</v>
      </c>
      <c r="AK2810" s="32">
        <v>5.0294999999999996</v>
      </c>
      <c r="AL2810" s="32">
        <v>5.0625999999999998</v>
      </c>
      <c r="AM2810" s="32">
        <v>8.2000000000000007E-3</v>
      </c>
      <c r="AN2810" s="32">
        <v>-1.1299999999999999E-2</v>
      </c>
      <c r="AO2810" s="32">
        <v>-1.23E-2</v>
      </c>
      <c r="AP2810" s="32">
        <v>19.243300000000001</v>
      </c>
      <c r="AQ2810" s="32">
        <v>6.9999999999999999E-4</v>
      </c>
      <c r="AR2810" s="32">
        <v>19.244900000000001</v>
      </c>
      <c r="AS2810" s="32">
        <v>3.0000000000000001E-3</v>
      </c>
      <c r="AT2810" s="32">
        <v>35.9955</v>
      </c>
      <c r="AU2810" s="32">
        <v>0</v>
      </c>
      <c r="AV2810" s="32">
        <v>35.996499999999997</v>
      </c>
      <c r="AW2810" s="32">
        <v>0</v>
      </c>
      <c r="AX2810" s="32">
        <v>2.8656999999999999</v>
      </c>
      <c r="AY2810" s="32">
        <v>2731.16</v>
      </c>
      <c r="AZ2810" s="32">
        <v>2.8656999999999999</v>
      </c>
      <c r="BA2810" s="33">
        <v>2731.16</v>
      </c>
      <c r="BB2810" s="33">
        <v>2776.6</v>
      </c>
      <c r="BC2810" s="33">
        <v>999.6</v>
      </c>
      <c r="BD2810" s="32">
        <v>4.6692</v>
      </c>
      <c r="BE2810" s="32">
        <v>4.6703000000000001</v>
      </c>
      <c r="BF2810" s="32">
        <v>34.999200000000002</v>
      </c>
      <c r="BG2810" s="32">
        <v>35.001100000000001</v>
      </c>
      <c r="BH2810" s="32"/>
      <c r="BM2810">
        <v>-1</v>
      </c>
      <c r="BN2810" t="s">
        <v>8965</v>
      </c>
      <c r="BO2810" t="str">
        <f t="shared" si="49"/>
        <v>\\ent.dfo-mpo.ca\AtlShares\Science\BIODataSvc\ARC\Archive\ctd\2017\CTD_EN2017606_030_01_DN.ODF</v>
      </c>
      <c r="BP2810" t="b">
        <v>1</v>
      </c>
    </row>
    <row r="2811" spans="1:68" x14ac:dyDescent="0.25">
      <c r="A2811" s="30" t="str">
        <f t="shared" si="48"/>
        <v>2017606034</v>
      </c>
      <c r="B2811" t="s">
        <v>8954</v>
      </c>
      <c r="C2811">
        <v>34</v>
      </c>
      <c r="E2811" t="s">
        <v>3593</v>
      </c>
      <c r="F2811">
        <v>0</v>
      </c>
      <c r="G2811">
        <v>2017</v>
      </c>
      <c r="H2811">
        <v>2</v>
      </c>
      <c r="I2811">
        <v>1488.7</v>
      </c>
      <c r="J2811">
        <v>1476</v>
      </c>
      <c r="K2811" s="32">
        <v>43.141199999999998</v>
      </c>
      <c r="L2811" s="32">
        <v>-61.121699999999997</v>
      </c>
      <c r="M2811" s="31">
        <v>43068.170231481483</v>
      </c>
      <c r="N2811">
        <v>1.98</v>
      </c>
      <c r="O2811" s="33">
        <v>49.6</v>
      </c>
      <c r="P2811" s="32">
        <v>12.4854</v>
      </c>
      <c r="Q2811" s="32">
        <v>10.9255</v>
      </c>
      <c r="R2811" s="32">
        <v>14.100199999999999</v>
      </c>
      <c r="S2811" s="32">
        <v>1.3463000000000001</v>
      </c>
      <c r="T2811" s="32">
        <v>12.486800000000001</v>
      </c>
      <c r="U2811" s="32">
        <v>10.924300000000001</v>
      </c>
      <c r="V2811" s="32">
        <v>14.0997</v>
      </c>
      <c r="W2811" s="32">
        <v>1.3453999999999999</v>
      </c>
      <c r="X2811" s="32">
        <v>32.6203</v>
      </c>
      <c r="Y2811" s="32">
        <v>31.841200000000001</v>
      </c>
      <c r="Z2811" s="32">
        <v>33.424599999999998</v>
      </c>
      <c r="AA2811" s="32">
        <v>0.67479999999999996</v>
      </c>
      <c r="AB2811" s="32">
        <v>32.621499999999997</v>
      </c>
      <c r="AC2811" s="32">
        <v>31.841200000000001</v>
      </c>
      <c r="AD2811" s="32">
        <v>33.4253</v>
      </c>
      <c r="AE2811" s="32">
        <v>0.6754</v>
      </c>
      <c r="AF2811" s="32">
        <v>6.1081000000000003</v>
      </c>
      <c r="AG2811" s="32">
        <v>5.8023999999999996</v>
      </c>
      <c r="AH2811" s="32">
        <v>6.4123999999999999</v>
      </c>
      <c r="AI2811" s="32">
        <v>0.2409</v>
      </c>
      <c r="AJ2811" s="32">
        <v>6.0961999999999996</v>
      </c>
      <c r="AK2811" s="32">
        <v>5.7885999999999997</v>
      </c>
      <c r="AL2811" s="32">
        <v>6.3943000000000003</v>
      </c>
      <c r="AM2811" s="32">
        <v>0.24060000000000001</v>
      </c>
      <c r="AN2811" s="32">
        <v>0.62929999999999997</v>
      </c>
      <c r="AO2811" s="32">
        <v>0.63</v>
      </c>
      <c r="AP2811" s="32">
        <v>10.934900000000001</v>
      </c>
      <c r="AQ2811" s="32">
        <v>4.7000000000000002E-3</v>
      </c>
      <c r="AR2811" s="32">
        <v>10.935</v>
      </c>
      <c r="AS2811" s="32">
        <v>3.8999999999999998E-3</v>
      </c>
      <c r="AT2811" s="32">
        <v>31.842300000000002</v>
      </c>
      <c r="AU2811" s="32">
        <v>1E-3</v>
      </c>
      <c r="AV2811" s="32">
        <v>31.842099999999999</v>
      </c>
      <c r="AW2811" s="32">
        <v>6.9999999999999999E-4</v>
      </c>
      <c r="AX2811" s="32">
        <v>3.9889999999999999</v>
      </c>
      <c r="AY2811" s="32">
        <v>1488.65</v>
      </c>
      <c r="AZ2811" s="32">
        <v>3.9895</v>
      </c>
      <c r="BA2811" s="33">
        <v>1488.65</v>
      </c>
      <c r="BB2811" s="33"/>
      <c r="BC2811" s="33">
        <v>999.54</v>
      </c>
      <c r="BD2811" s="32">
        <v>4.4054000000000002</v>
      </c>
      <c r="BE2811" s="32">
        <v>4.4051</v>
      </c>
      <c r="BF2811" s="32">
        <v>34.974400000000003</v>
      </c>
      <c r="BG2811" s="32">
        <v>34.9756</v>
      </c>
      <c r="BH2811" s="32"/>
      <c r="BM2811">
        <v>-1</v>
      </c>
      <c r="BN2811" t="s">
        <v>8966</v>
      </c>
      <c r="BO2811" t="str">
        <f t="shared" si="49"/>
        <v>\\ent.dfo-mpo.ca\AtlShares\Science\BIODataSvc\ARC\Archive\ctd\2017\CTD_EN2017606_034_01_DN.ODF</v>
      </c>
      <c r="BP2811" t="b">
        <v>1</v>
      </c>
    </row>
    <row r="2812" spans="1:68" x14ac:dyDescent="0.25">
      <c r="A2812" s="30" t="str">
        <f t="shared" si="48"/>
        <v>2017606035</v>
      </c>
      <c r="B2812" t="s">
        <v>8954</v>
      </c>
      <c r="C2812">
        <v>35</v>
      </c>
      <c r="E2812" t="s">
        <v>3594</v>
      </c>
      <c r="F2812">
        <v>0</v>
      </c>
      <c r="G2812">
        <v>2017</v>
      </c>
      <c r="H2812">
        <v>2</v>
      </c>
      <c r="I2812">
        <v>1451.2</v>
      </c>
      <c r="J2812">
        <v>1568</v>
      </c>
      <c r="K2812" s="32">
        <v>43.170200000000001</v>
      </c>
      <c r="L2812" s="32">
        <v>-61.122</v>
      </c>
      <c r="M2812" s="31">
        <v>43068.235034722224</v>
      </c>
      <c r="N2812">
        <v>1.98</v>
      </c>
      <c r="O2812" s="33">
        <v>49.6</v>
      </c>
      <c r="P2812" s="32">
        <v>12.6348</v>
      </c>
      <c r="Q2812" s="32">
        <v>10.676299999999999</v>
      </c>
      <c r="R2812" s="32">
        <v>14.048</v>
      </c>
      <c r="S2812" s="32">
        <v>1.4319</v>
      </c>
      <c r="T2812" s="32">
        <v>12.6341</v>
      </c>
      <c r="U2812" s="32">
        <v>10.677199999999999</v>
      </c>
      <c r="V2812" s="32">
        <v>14.0489</v>
      </c>
      <c r="W2812" s="32">
        <v>1.4333</v>
      </c>
      <c r="X2812" s="32">
        <v>32.657299999999999</v>
      </c>
      <c r="Y2812" s="32">
        <v>31.591899999999999</v>
      </c>
      <c r="Z2812" s="32">
        <v>33.543300000000002</v>
      </c>
      <c r="AA2812" s="32">
        <v>0.79669999999999996</v>
      </c>
      <c r="AB2812" s="32">
        <v>32.654000000000003</v>
      </c>
      <c r="AC2812" s="32">
        <v>31.591799999999999</v>
      </c>
      <c r="AD2812" s="32">
        <v>33.524299999999997</v>
      </c>
      <c r="AE2812" s="32">
        <v>0.79720000000000002</v>
      </c>
      <c r="AF2812" s="32">
        <v>6.0770999999999997</v>
      </c>
      <c r="AG2812" s="32">
        <v>5.7443999999999997</v>
      </c>
      <c r="AH2812" s="32">
        <v>6.5460000000000003</v>
      </c>
      <c r="AI2812" s="32">
        <v>0.2732</v>
      </c>
      <c r="AJ2812" s="32">
        <v>6.0788000000000002</v>
      </c>
      <c r="AK2812" s="32">
        <v>5.766</v>
      </c>
      <c r="AL2812" s="32">
        <v>6.5063000000000004</v>
      </c>
      <c r="AM2812" s="32">
        <v>0.26740000000000003</v>
      </c>
      <c r="AN2812" s="32">
        <v>0.88039999999999996</v>
      </c>
      <c r="AO2812" s="32">
        <v>0.86370000000000002</v>
      </c>
      <c r="AP2812" s="32">
        <v>10.6816</v>
      </c>
      <c r="AQ2812" s="32">
        <v>3.7000000000000002E-3</v>
      </c>
      <c r="AR2812" s="32">
        <v>10.681100000000001</v>
      </c>
      <c r="AS2812" s="32">
        <v>3.8E-3</v>
      </c>
      <c r="AT2812" s="32">
        <v>31.594899999999999</v>
      </c>
      <c r="AU2812" s="32">
        <v>5.9999999999999995E-4</v>
      </c>
      <c r="AV2812" s="32">
        <v>31.5946</v>
      </c>
      <c r="AW2812" s="32">
        <v>6.9999999999999999E-4</v>
      </c>
      <c r="AX2812" s="32">
        <v>4.0403000000000002</v>
      </c>
      <c r="AY2812" s="32">
        <v>1408.85</v>
      </c>
      <c r="AZ2812" s="32">
        <v>4.0403000000000002</v>
      </c>
      <c r="BA2812" s="33">
        <v>1408.85</v>
      </c>
      <c r="BB2812" s="33"/>
      <c r="BC2812" s="33">
        <v>999.54</v>
      </c>
      <c r="BD2812" s="32">
        <v>4.3535000000000004</v>
      </c>
      <c r="BE2812" s="32">
        <v>4.3533999999999997</v>
      </c>
      <c r="BF2812" s="32">
        <v>34.971600000000002</v>
      </c>
      <c r="BG2812" s="32">
        <v>34.972799999999999</v>
      </c>
      <c r="BH2812" s="32"/>
      <c r="BM2812">
        <v>-1</v>
      </c>
      <c r="BN2812" t="s">
        <v>8967</v>
      </c>
      <c r="BO2812" t="str">
        <f t="shared" si="49"/>
        <v>\\ent.dfo-mpo.ca\AtlShares\Science\BIODataSvc\ARC\Archive\ctd\2017\CTD_EN2017606_035_01_DN.ODF</v>
      </c>
      <c r="BP2812" t="b">
        <v>1</v>
      </c>
    </row>
    <row r="2813" spans="1:68" x14ac:dyDescent="0.25">
      <c r="A2813" s="30" t="str">
        <f t="shared" si="48"/>
        <v>2017606036</v>
      </c>
      <c r="B2813" t="s">
        <v>8954</v>
      </c>
      <c r="C2813">
        <v>36</v>
      </c>
      <c r="E2813" t="s">
        <v>3595</v>
      </c>
      <c r="F2813">
        <v>0</v>
      </c>
      <c r="G2813">
        <v>2017</v>
      </c>
      <c r="H2813">
        <v>2</v>
      </c>
      <c r="I2813">
        <v>1668.8</v>
      </c>
      <c r="J2813">
        <v>1686</v>
      </c>
      <c r="K2813" s="32">
        <v>43.124200000000002</v>
      </c>
      <c r="L2813" s="32">
        <v>-61.169800000000002</v>
      </c>
      <c r="M2813" s="31">
        <v>43068.307384259257</v>
      </c>
      <c r="N2813">
        <v>2.98</v>
      </c>
      <c r="O2813" s="33">
        <v>49.6</v>
      </c>
      <c r="P2813" s="32">
        <v>12.6343</v>
      </c>
      <c r="Q2813" s="32">
        <v>11.275499999999999</v>
      </c>
      <c r="R2813" s="32">
        <v>14.2441</v>
      </c>
      <c r="S2813" s="32">
        <v>0.93769999999999998</v>
      </c>
      <c r="T2813" s="32">
        <v>12.6327</v>
      </c>
      <c r="U2813" s="32">
        <v>11.2751</v>
      </c>
      <c r="V2813" s="32">
        <v>14.2669</v>
      </c>
      <c r="W2813" s="32">
        <v>0.94</v>
      </c>
      <c r="X2813" s="32">
        <v>32.932099999999998</v>
      </c>
      <c r="Y2813" s="32">
        <v>32.122</v>
      </c>
      <c r="Z2813" s="32">
        <v>33.668900000000001</v>
      </c>
      <c r="AA2813" s="32">
        <v>0.59240000000000004</v>
      </c>
      <c r="AB2813" s="32">
        <v>32.929200000000002</v>
      </c>
      <c r="AC2813" s="32">
        <v>32.122</v>
      </c>
      <c r="AD2813" s="32">
        <v>33.667400000000001</v>
      </c>
      <c r="AE2813" s="32">
        <v>0.5927</v>
      </c>
      <c r="AF2813" s="32">
        <v>5.9657999999999998</v>
      </c>
      <c r="AG2813" s="32">
        <v>5.5453999999999999</v>
      </c>
      <c r="AH2813" s="32">
        <v>6.3368000000000002</v>
      </c>
      <c r="AI2813" s="32">
        <v>0.28189999999999998</v>
      </c>
      <c r="AJ2813" s="32">
        <v>5.9785000000000004</v>
      </c>
      <c r="AK2813" s="32">
        <v>5.5872999999999999</v>
      </c>
      <c r="AL2813" s="32">
        <v>6.3476999999999997</v>
      </c>
      <c r="AM2813" s="32">
        <v>0.27189999999999998</v>
      </c>
      <c r="AN2813" s="32">
        <v>0.86080000000000001</v>
      </c>
      <c r="AO2813" s="32">
        <v>0.85960000000000003</v>
      </c>
      <c r="AP2813" s="32">
        <v>11.2776</v>
      </c>
      <c r="AQ2813" s="32">
        <v>1.1999999999999999E-3</v>
      </c>
      <c r="AR2813" s="32">
        <v>11.278499999999999</v>
      </c>
      <c r="AS2813" s="32">
        <v>6.9999999999999999E-4</v>
      </c>
      <c r="AT2813" s="32">
        <v>32.122300000000003</v>
      </c>
      <c r="AU2813" s="32">
        <v>4.0000000000000002E-4</v>
      </c>
      <c r="AV2813" s="32">
        <v>32.122100000000003</v>
      </c>
      <c r="AW2813" s="32">
        <v>2.0000000000000001E-4</v>
      </c>
      <c r="AX2813" s="32">
        <v>3.8365999999999998</v>
      </c>
      <c r="AY2813" s="32">
        <v>1668.83</v>
      </c>
      <c r="AZ2813" s="32">
        <v>3.8355999999999999</v>
      </c>
      <c r="BA2813" s="33">
        <v>1668.83</v>
      </c>
      <c r="BB2813" s="33"/>
      <c r="BC2813" s="33">
        <v>999.54</v>
      </c>
      <c r="BD2813" s="32">
        <v>4.476</v>
      </c>
      <c r="BE2813" s="32">
        <v>4.476</v>
      </c>
      <c r="BF2813" s="32">
        <v>34.976399999999998</v>
      </c>
      <c r="BG2813" s="32">
        <v>34.977499999999999</v>
      </c>
      <c r="BH2813" s="32"/>
      <c r="BM2813">
        <v>-1</v>
      </c>
      <c r="BN2813" t="s">
        <v>8968</v>
      </c>
      <c r="BO2813" t="str">
        <f t="shared" si="49"/>
        <v>\\ent.dfo-mpo.ca\AtlShares\Science\BIODataSvc\ARC\Archive\ctd\2017\CTD_EN2017606_036_01_DN.ODF</v>
      </c>
      <c r="BP2813" t="b">
        <v>1</v>
      </c>
    </row>
    <row r="2814" spans="1:68" x14ac:dyDescent="0.25">
      <c r="A2814" s="30" t="str">
        <f t="shared" si="48"/>
        <v>2017606037</v>
      </c>
      <c r="B2814" t="s">
        <v>8954</v>
      </c>
      <c r="C2814">
        <v>37</v>
      </c>
      <c r="E2814" t="s">
        <v>3596</v>
      </c>
      <c r="F2814">
        <v>0</v>
      </c>
      <c r="G2814">
        <v>2017</v>
      </c>
      <c r="H2814">
        <v>2</v>
      </c>
      <c r="I2814">
        <v>1398</v>
      </c>
      <c r="J2814">
        <v>1423</v>
      </c>
      <c r="K2814" s="32">
        <v>43.12</v>
      </c>
      <c r="L2814" s="32">
        <v>-61.094799999999999</v>
      </c>
      <c r="M2814" s="31">
        <v>43068.374583333331</v>
      </c>
      <c r="N2814">
        <v>1.98</v>
      </c>
      <c r="O2814" s="33">
        <v>49.6</v>
      </c>
      <c r="P2814" s="32">
        <v>12.6234</v>
      </c>
      <c r="Q2814" s="32">
        <v>11.636699999999999</v>
      </c>
      <c r="R2814" s="32">
        <v>14.004899999999999</v>
      </c>
      <c r="S2814" s="32">
        <v>0.86829999999999996</v>
      </c>
      <c r="T2814" s="32">
        <v>12.611700000000001</v>
      </c>
      <c r="U2814" s="32">
        <v>11.6373</v>
      </c>
      <c r="V2814" s="32">
        <v>13.998799999999999</v>
      </c>
      <c r="W2814" s="32">
        <v>0.86160000000000003</v>
      </c>
      <c r="X2814" s="32">
        <v>32.833300000000001</v>
      </c>
      <c r="Y2814" s="32">
        <v>32.376399999999997</v>
      </c>
      <c r="Z2814" s="32">
        <v>33.534700000000001</v>
      </c>
      <c r="AA2814" s="32">
        <v>0.41930000000000001</v>
      </c>
      <c r="AB2814" s="32">
        <v>32.827300000000001</v>
      </c>
      <c r="AC2814" s="32">
        <v>32.371299999999998</v>
      </c>
      <c r="AD2814" s="32">
        <v>33.529800000000002</v>
      </c>
      <c r="AE2814" s="32">
        <v>0.41620000000000001</v>
      </c>
      <c r="AF2814" s="32">
        <v>6.0552000000000001</v>
      </c>
      <c r="AG2814" s="32">
        <v>5.5823</v>
      </c>
      <c r="AH2814" s="32">
        <v>6.2603</v>
      </c>
      <c r="AI2814" s="32">
        <v>0.18179999999999999</v>
      </c>
      <c r="AJ2814" s="32">
        <v>6.0682999999999998</v>
      </c>
      <c r="AK2814" s="32">
        <v>5.6265999999999998</v>
      </c>
      <c r="AL2814" s="32">
        <v>6.2644000000000002</v>
      </c>
      <c r="AM2814" s="32">
        <v>0.17710000000000001</v>
      </c>
      <c r="AN2814" s="32">
        <v>0.436</v>
      </c>
      <c r="AO2814" s="32">
        <v>0.43340000000000001</v>
      </c>
      <c r="AP2814" s="32">
        <v>11.6495</v>
      </c>
      <c r="AQ2814" s="32">
        <v>4.1000000000000003E-3</v>
      </c>
      <c r="AR2814" s="32">
        <v>11.6488</v>
      </c>
      <c r="AS2814" s="32">
        <v>3.8E-3</v>
      </c>
      <c r="AT2814" s="32">
        <v>32.378700000000002</v>
      </c>
      <c r="AU2814" s="32">
        <v>8.0000000000000004E-4</v>
      </c>
      <c r="AV2814" s="32">
        <v>32.377099999999999</v>
      </c>
      <c r="AW2814" s="32">
        <v>3.8999999999999998E-3</v>
      </c>
      <c r="AX2814" s="32">
        <v>4.0740999999999996</v>
      </c>
      <c r="AY2814" s="32">
        <v>1397.03</v>
      </c>
      <c r="AZ2814" s="32">
        <v>4.0743</v>
      </c>
      <c r="BA2814" s="33">
        <v>1397.03</v>
      </c>
      <c r="BB2814" s="33"/>
      <c r="BC2814" s="33">
        <v>999.54</v>
      </c>
      <c r="BD2814" s="32">
        <v>4.4545000000000003</v>
      </c>
      <c r="BE2814" s="32">
        <v>4.4541000000000004</v>
      </c>
      <c r="BF2814" s="32">
        <v>34.977800000000002</v>
      </c>
      <c r="BG2814" s="32">
        <v>34.978900000000003</v>
      </c>
      <c r="BH2814" s="32"/>
      <c r="BM2814">
        <v>-1</v>
      </c>
      <c r="BN2814" t="s">
        <v>8969</v>
      </c>
      <c r="BO2814" t="str">
        <f t="shared" si="49"/>
        <v>\\ent.dfo-mpo.ca\AtlShares\Science\BIODataSvc\ARC\Archive\ctd\2017\CTD_EN2017606_037_01_DN.ODF</v>
      </c>
      <c r="BP2814" t="b">
        <v>1</v>
      </c>
    </row>
    <row r="2815" spans="1:68" x14ac:dyDescent="0.25">
      <c r="A2815" s="30" t="str">
        <f t="shared" si="48"/>
        <v>2017606038</v>
      </c>
      <c r="B2815" t="s">
        <v>8954</v>
      </c>
      <c r="C2815">
        <v>38</v>
      </c>
      <c r="E2815" t="s">
        <v>3593</v>
      </c>
      <c r="F2815">
        <v>0</v>
      </c>
      <c r="G2815">
        <v>2017</v>
      </c>
      <c r="H2815">
        <v>2</v>
      </c>
      <c r="I2815">
        <v>1439.4</v>
      </c>
      <c r="J2815">
        <v>1422</v>
      </c>
      <c r="K2815" s="32">
        <v>43.143500000000003</v>
      </c>
      <c r="L2815" s="32">
        <v>-61.121200000000002</v>
      </c>
      <c r="M2815" s="31">
        <v>43068.433888888889</v>
      </c>
      <c r="N2815">
        <v>2.98</v>
      </c>
      <c r="O2815" s="33">
        <v>49.6</v>
      </c>
      <c r="P2815" s="32">
        <v>12.7043</v>
      </c>
      <c r="Q2815" s="32">
        <v>11.4636</v>
      </c>
      <c r="R2815" s="32">
        <v>14.1099</v>
      </c>
      <c r="S2815" s="32">
        <v>1.0316000000000001</v>
      </c>
      <c r="T2815" s="32">
        <v>12.6959</v>
      </c>
      <c r="U2815" s="32">
        <v>11.464</v>
      </c>
      <c r="V2815" s="32">
        <v>14.1096</v>
      </c>
      <c r="W2815" s="32">
        <v>1.0289999999999999</v>
      </c>
      <c r="X2815" s="32">
        <v>32.8217</v>
      </c>
      <c r="Y2815" s="32">
        <v>32.262999999999998</v>
      </c>
      <c r="Z2815" s="32">
        <v>33.516500000000001</v>
      </c>
      <c r="AA2815" s="32">
        <v>0.47699999999999998</v>
      </c>
      <c r="AB2815" s="32">
        <v>32.816899999999997</v>
      </c>
      <c r="AC2815" s="32">
        <v>32.263300000000001</v>
      </c>
      <c r="AD2815" s="32">
        <v>33.5092</v>
      </c>
      <c r="AE2815" s="32">
        <v>0.47620000000000001</v>
      </c>
      <c r="AF2815" s="32">
        <v>6.0399000000000003</v>
      </c>
      <c r="AG2815" s="32">
        <v>5.5811999999999999</v>
      </c>
      <c r="AH2815" s="32">
        <v>6.2889999999999997</v>
      </c>
      <c r="AI2815" s="32">
        <v>0.20180000000000001</v>
      </c>
      <c r="AJ2815" s="32">
        <v>6.0593000000000004</v>
      </c>
      <c r="AK2815" s="32">
        <v>5.6295999999999999</v>
      </c>
      <c r="AL2815" s="32">
        <v>6.3026999999999997</v>
      </c>
      <c r="AM2815" s="32">
        <v>0.20030000000000001</v>
      </c>
      <c r="AN2815" s="32">
        <v>0.45800000000000002</v>
      </c>
      <c r="AO2815" s="32">
        <v>0.45219999999999999</v>
      </c>
      <c r="AP2815" s="32">
        <v>11.4689</v>
      </c>
      <c r="AQ2815" s="32">
        <v>4.7999999999999996E-3</v>
      </c>
      <c r="AR2815" s="32">
        <v>11.468299999999999</v>
      </c>
      <c r="AS2815" s="32">
        <v>3.8E-3</v>
      </c>
      <c r="AT2815" s="32">
        <v>32.2654</v>
      </c>
      <c r="AU2815" s="32">
        <v>2.0999999999999999E-3</v>
      </c>
      <c r="AV2815" s="32">
        <v>32.265099999999997</v>
      </c>
      <c r="AW2815" s="32">
        <v>1.6000000000000001E-3</v>
      </c>
      <c r="AX2815" s="32">
        <v>4.0186000000000002</v>
      </c>
      <c r="AY2815" s="32">
        <v>1438.41</v>
      </c>
      <c r="AZ2815" s="32">
        <v>4.0186999999999999</v>
      </c>
      <c r="BA2815" s="33">
        <v>1439.4</v>
      </c>
      <c r="BB2815" s="33"/>
      <c r="BC2815" s="33">
        <v>999.54</v>
      </c>
      <c r="BD2815" s="32">
        <v>4.4142999999999999</v>
      </c>
      <c r="BE2815" s="32">
        <v>4.4146999999999998</v>
      </c>
      <c r="BF2815" s="32">
        <v>34.975099999999998</v>
      </c>
      <c r="BG2815" s="32">
        <v>34.976399999999998</v>
      </c>
      <c r="BH2815" s="32"/>
      <c r="BM2815">
        <v>-1</v>
      </c>
      <c r="BN2815" t="s">
        <v>8970</v>
      </c>
      <c r="BO2815" t="str">
        <f t="shared" si="49"/>
        <v>\\ent.dfo-mpo.ca\AtlShares\Science\BIODataSvc\ARC\Archive\ctd\2017\CTD_EN2017606_038_01_DN.ODF</v>
      </c>
      <c r="BP2815" t="b">
        <v>1</v>
      </c>
    </row>
    <row r="2816" spans="1:68" x14ac:dyDescent="0.25">
      <c r="A2816" s="30" t="str">
        <f t="shared" si="48"/>
        <v>2017606041</v>
      </c>
      <c r="B2816" t="s">
        <v>8954</v>
      </c>
      <c r="C2816">
        <v>41</v>
      </c>
      <c r="E2816" t="s">
        <v>3597</v>
      </c>
      <c r="F2816">
        <v>0</v>
      </c>
      <c r="G2816">
        <v>2017</v>
      </c>
      <c r="H2816">
        <v>2</v>
      </c>
      <c r="I2816">
        <v>1479.7</v>
      </c>
      <c r="J2816">
        <v>1366</v>
      </c>
      <c r="K2816" s="32">
        <v>43.438499999999998</v>
      </c>
      <c r="L2816" s="32">
        <v>-59.9405</v>
      </c>
      <c r="M2816" s="31">
        <v>43068.850034722222</v>
      </c>
      <c r="N2816">
        <v>2.98</v>
      </c>
      <c r="O2816" s="33">
        <v>49.6</v>
      </c>
      <c r="P2816" s="32">
        <v>9.0533999999999999</v>
      </c>
      <c r="Q2816" s="32">
        <v>8.3515999999999995</v>
      </c>
      <c r="R2816" s="32">
        <v>11.666600000000001</v>
      </c>
      <c r="S2816" s="32">
        <v>0.74429999999999996</v>
      </c>
      <c r="T2816" s="32">
        <v>9.0528999999999993</v>
      </c>
      <c r="U2816" s="32">
        <v>8.3533000000000008</v>
      </c>
      <c r="V2816" s="32">
        <v>11.6838</v>
      </c>
      <c r="W2816" s="32">
        <v>0.74480000000000002</v>
      </c>
      <c r="X2816" s="32">
        <v>31.4039</v>
      </c>
      <c r="Y2816" s="32">
        <v>30.922000000000001</v>
      </c>
      <c r="Z2816" s="32">
        <v>33.388599999999997</v>
      </c>
      <c r="AA2816" s="32">
        <v>0.76019999999999999</v>
      </c>
      <c r="AB2816" s="32">
        <v>31.3993</v>
      </c>
      <c r="AC2816" s="32">
        <v>30.9224</v>
      </c>
      <c r="AD2816" s="32">
        <v>33.374899999999997</v>
      </c>
      <c r="AE2816" s="32">
        <v>0.75660000000000005</v>
      </c>
      <c r="AF2816" s="32">
        <v>6.5452000000000004</v>
      </c>
      <c r="AG2816" s="32">
        <v>5.3689999999999998</v>
      </c>
      <c r="AH2816" s="32">
        <v>6.7622999999999998</v>
      </c>
      <c r="AI2816" s="32">
        <v>0.36349999999999999</v>
      </c>
      <c r="AJ2816" s="32">
        <v>6.5853000000000002</v>
      </c>
      <c r="AK2816" s="32">
        <v>5.5462999999999996</v>
      </c>
      <c r="AL2816" s="32">
        <v>6.7750000000000004</v>
      </c>
      <c r="AM2816" s="32">
        <v>0.315</v>
      </c>
      <c r="AN2816" s="32">
        <v>1.4916</v>
      </c>
      <c r="AO2816" s="32">
        <v>1.5449999999999999</v>
      </c>
      <c r="AP2816" s="32">
        <v>8.8542000000000005</v>
      </c>
      <c r="AQ2816" s="32">
        <v>5.9999999999999995E-4</v>
      </c>
      <c r="AR2816" s="32">
        <v>8.8544999999999998</v>
      </c>
      <c r="AS2816" s="32">
        <v>5.9999999999999995E-4</v>
      </c>
      <c r="AT2816" s="32">
        <v>30.923300000000001</v>
      </c>
      <c r="AU2816" s="32">
        <v>1E-4</v>
      </c>
      <c r="AV2816" s="32">
        <v>30.9237</v>
      </c>
      <c r="AW2816" s="32">
        <v>1E-4</v>
      </c>
      <c r="AX2816" s="32">
        <v>2.8862999999999999</v>
      </c>
      <c r="AY2816" s="32">
        <v>69.430000000000007</v>
      </c>
      <c r="AZ2816" s="32">
        <v>2.8780000000000001</v>
      </c>
      <c r="BA2816" s="33">
        <v>69.430000000000007</v>
      </c>
      <c r="BB2816" s="33"/>
      <c r="BC2816" s="33">
        <v>999.51</v>
      </c>
      <c r="BD2816" s="32">
        <v>4.3499999999999996</v>
      </c>
      <c r="BE2816" s="32">
        <v>4.3499999999999996</v>
      </c>
      <c r="BF2816" s="32">
        <v>34.965400000000002</v>
      </c>
      <c r="BG2816" s="32">
        <v>34.966500000000003</v>
      </c>
      <c r="BH2816" s="32">
        <v>2.8862999999999999</v>
      </c>
      <c r="BI2816">
        <v>70</v>
      </c>
      <c r="BJ2816">
        <v>58</v>
      </c>
      <c r="BK2816">
        <v>89</v>
      </c>
      <c r="BL2816">
        <v>31</v>
      </c>
      <c r="BM2816">
        <v>0</v>
      </c>
      <c r="BN2816" t="s">
        <v>8971</v>
      </c>
      <c r="BO2816" t="str">
        <f t="shared" si="49"/>
        <v>\\ent.dfo-mpo.ca\AtlShares\Science\BIODataSvc\ARC\Archive\ctd\2017\CTD_EN2017606_041_01_DN.ODF</v>
      </c>
      <c r="BP2816" t="b">
        <v>1</v>
      </c>
    </row>
    <row r="2817" spans="1:68" x14ac:dyDescent="0.25">
      <c r="A2817" s="30" t="str">
        <f t="shared" si="48"/>
        <v>2017606043</v>
      </c>
      <c r="B2817" t="s">
        <v>8954</v>
      </c>
      <c r="C2817">
        <v>43</v>
      </c>
      <c r="E2817" t="s">
        <v>185</v>
      </c>
      <c r="F2817">
        <v>0</v>
      </c>
      <c r="G2817">
        <v>2017</v>
      </c>
      <c r="H2817">
        <v>2</v>
      </c>
      <c r="I2817">
        <v>837.5</v>
      </c>
      <c r="J2817">
        <v>903</v>
      </c>
      <c r="K2817" s="32">
        <v>43.706499999999998</v>
      </c>
      <c r="L2817" s="32">
        <v>-59.0077</v>
      </c>
      <c r="M2817" s="31">
        <v>43069.226412037038</v>
      </c>
      <c r="N2817">
        <v>1.98</v>
      </c>
      <c r="O2817" s="33">
        <v>49.59</v>
      </c>
      <c r="P2817" s="32">
        <v>9.8750999999999998</v>
      </c>
      <c r="Q2817" s="32">
        <v>8.09</v>
      </c>
      <c r="R2817" s="32">
        <v>13.279299999999999</v>
      </c>
      <c r="S2817" s="32">
        <v>2.0329999999999999</v>
      </c>
      <c r="T2817" s="32">
        <v>9.8658000000000001</v>
      </c>
      <c r="U2817" s="32">
        <v>8.0898000000000003</v>
      </c>
      <c r="V2817" s="32">
        <v>13.270899999999999</v>
      </c>
      <c r="W2817" s="32">
        <v>2.0318000000000001</v>
      </c>
      <c r="X2817" s="32">
        <v>31.933299999999999</v>
      </c>
      <c r="Y2817" s="32">
        <v>30.876000000000001</v>
      </c>
      <c r="Z2817" s="32">
        <v>33.704900000000002</v>
      </c>
      <c r="AA2817" s="32">
        <v>1.2044999999999999</v>
      </c>
      <c r="AB2817" s="32">
        <v>31.922499999999999</v>
      </c>
      <c r="AC2817" s="32">
        <v>30.8764</v>
      </c>
      <c r="AD2817" s="32">
        <v>33.724800000000002</v>
      </c>
      <c r="AE2817" s="32">
        <v>1.2025999999999999</v>
      </c>
      <c r="AF2817" s="32">
        <v>6.4374000000000002</v>
      </c>
      <c r="AG2817" s="32">
        <v>5.5401999999999996</v>
      </c>
      <c r="AH2817" s="32">
        <v>6.9313000000000002</v>
      </c>
      <c r="AI2817" s="32">
        <v>0.52370000000000005</v>
      </c>
      <c r="AJ2817" s="32">
        <v>6.4619999999999997</v>
      </c>
      <c r="AK2817" s="32">
        <v>5.6303999999999998</v>
      </c>
      <c r="AL2817" s="32">
        <v>6.9203999999999999</v>
      </c>
      <c r="AM2817" s="32">
        <v>0.50849999999999995</v>
      </c>
      <c r="AN2817" s="32">
        <v>1.7938000000000001</v>
      </c>
      <c r="AO2817" s="32">
        <v>1.7908999999999999</v>
      </c>
      <c r="AP2817" s="32">
        <v>8.0906000000000002</v>
      </c>
      <c r="AQ2817" s="32">
        <v>4.0000000000000002E-4</v>
      </c>
      <c r="AR2817" s="32">
        <v>8.0905000000000005</v>
      </c>
      <c r="AS2817" s="32">
        <v>5.0000000000000001E-4</v>
      </c>
      <c r="AT2817" s="32">
        <v>30.877199999999998</v>
      </c>
      <c r="AU2817" s="32">
        <v>1E-4</v>
      </c>
      <c r="AV2817" s="32">
        <v>30.877500000000001</v>
      </c>
      <c r="AW2817" s="32">
        <v>1E-4</v>
      </c>
      <c r="AX2817" s="32">
        <v>4.5183</v>
      </c>
      <c r="AY2817" s="32">
        <v>837.52</v>
      </c>
      <c r="AZ2817" s="32">
        <v>4.5180999999999996</v>
      </c>
      <c r="BA2817" s="33">
        <v>837.52</v>
      </c>
      <c r="BB2817" s="33">
        <v>900</v>
      </c>
      <c r="BC2817" s="33"/>
      <c r="BD2817" s="32"/>
      <c r="BE2817" s="32"/>
      <c r="BF2817" s="32"/>
      <c r="BG2817" s="32"/>
      <c r="BH2817" s="32"/>
      <c r="BM2817">
        <v>-1</v>
      </c>
      <c r="BN2817" t="s">
        <v>8972</v>
      </c>
      <c r="BO2817" t="str">
        <f t="shared" si="49"/>
        <v>\\ent.dfo-mpo.ca\AtlShares\Science\BIODataSvc\ARC\Archive\ctd\2017\CTD_EN2017606_043_01_DN.ODF</v>
      </c>
      <c r="BP2817" t="b">
        <v>1</v>
      </c>
    </row>
    <row r="2818" spans="1:68" x14ac:dyDescent="0.25">
      <c r="A2818" s="30" t="str">
        <f t="shared" si="48"/>
        <v>2017606048</v>
      </c>
      <c r="B2818" t="s">
        <v>8954</v>
      </c>
      <c r="C2818">
        <v>48</v>
      </c>
      <c r="E2818" t="s">
        <v>124</v>
      </c>
      <c r="F2818">
        <v>0</v>
      </c>
      <c r="G2818">
        <v>2017</v>
      </c>
      <c r="H2818">
        <v>2</v>
      </c>
      <c r="I2818">
        <v>390.5</v>
      </c>
      <c r="J2818">
        <v>404.9</v>
      </c>
      <c r="K2818" s="32">
        <v>43.990299999999998</v>
      </c>
      <c r="L2818" s="32">
        <v>-59.023800000000001</v>
      </c>
      <c r="M2818" s="31">
        <v>43070.143078703702</v>
      </c>
      <c r="N2818">
        <v>2.98</v>
      </c>
      <c r="O2818" s="33">
        <v>49.59</v>
      </c>
      <c r="P2818" s="32">
        <v>7.6505999999999998</v>
      </c>
      <c r="Q2818" s="32">
        <v>4.7798999999999996</v>
      </c>
      <c r="R2818" s="32">
        <v>8.0703999999999994</v>
      </c>
      <c r="S2818" s="32">
        <v>0.85960000000000003</v>
      </c>
      <c r="T2818" s="32">
        <v>7.6566000000000001</v>
      </c>
      <c r="U2818" s="32">
        <v>4.7912999999999997</v>
      </c>
      <c r="V2818" s="32">
        <v>8.07</v>
      </c>
      <c r="W2818" s="32">
        <v>0.85009999999999997</v>
      </c>
      <c r="X2818" s="32">
        <v>31.493500000000001</v>
      </c>
      <c r="Y2818" s="32">
        <v>31.332799999999999</v>
      </c>
      <c r="Z2818" s="32">
        <v>32.387700000000002</v>
      </c>
      <c r="AA2818" s="32">
        <v>0.27139999999999997</v>
      </c>
      <c r="AB2818" s="32">
        <v>31.492000000000001</v>
      </c>
      <c r="AC2818" s="32">
        <v>31.3324</v>
      </c>
      <c r="AD2818" s="32">
        <v>32.381399999999999</v>
      </c>
      <c r="AE2818" s="32">
        <v>0.26910000000000001</v>
      </c>
      <c r="AF2818" s="32">
        <v>6.7497999999999996</v>
      </c>
      <c r="AG2818" s="32">
        <v>6.1524999999999999</v>
      </c>
      <c r="AH2818" s="32">
        <v>6.8917999999999999</v>
      </c>
      <c r="AI2818" s="32">
        <v>0.1424</v>
      </c>
      <c r="AJ2818" s="32">
        <v>6.7775999999999996</v>
      </c>
      <c r="AK2818" s="32">
        <v>6.4577</v>
      </c>
      <c r="AL2818" s="32">
        <v>6.8695000000000004</v>
      </c>
      <c r="AM2818" s="32">
        <v>9.2399999999999996E-2</v>
      </c>
      <c r="AN2818" s="32">
        <v>1.2271000000000001</v>
      </c>
      <c r="AO2818" s="32">
        <v>1.2239</v>
      </c>
      <c r="AP2818" s="32">
        <v>8.0275999999999996</v>
      </c>
      <c r="AQ2818" s="32">
        <v>3.7000000000000002E-3</v>
      </c>
      <c r="AR2818" s="32">
        <v>8.0273000000000003</v>
      </c>
      <c r="AS2818" s="32">
        <v>3.3999999999999998E-3</v>
      </c>
      <c r="AT2818" s="32">
        <v>31.333300000000001</v>
      </c>
      <c r="AU2818" s="32">
        <v>2.9999999999999997E-4</v>
      </c>
      <c r="AV2818" s="32">
        <v>31.333100000000002</v>
      </c>
      <c r="AW2818" s="32">
        <v>5.0000000000000001E-4</v>
      </c>
      <c r="AX2818" s="32">
        <v>2.6057999999999999</v>
      </c>
      <c r="AY2818" s="32">
        <v>89.26</v>
      </c>
      <c r="AZ2818" s="32">
        <v>2.609</v>
      </c>
      <c r="BA2818" s="33">
        <v>89.26</v>
      </c>
      <c r="BB2818" s="33">
        <v>500</v>
      </c>
      <c r="BC2818" s="33">
        <v>390.47</v>
      </c>
      <c r="BD2818" s="32"/>
      <c r="BE2818" s="32"/>
      <c r="BF2818" s="32"/>
      <c r="BG2818" s="32"/>
      <c r="BH2818" s="32">
        <v>2.6057999999999999</v>
      </c>
      <c r="BI2818">
        <v>90</v>
      </c>
      <c r="BJ2818">
        <v>59</v>
      </c>
      <c r="BK2818">
        <v>107</v>
      </c>
      <c r="BL2818">
        <v>45</v>
      </c>
      <c r="BM2818">
        <v>0</v>
      </c>
      <c r="BN2818" t="s">
        <v>8973</v>
      </c>
      <c r="BO2818" t="str">
        <f t="shared" si="49"/>
        <v>\\ent.dfo-mpo.ca\AtlShares\Science\BIODataSvc\ARC\Archive\ctd\2017\CTD_EN2017606_048_01_DN.ODF</v>
      </c>
      <c r="BP2818" t="b">
        <v>1</v>
      </c>
    </row>
    <row r="2819" spans="1:68" x14ac:dyDescent="0.25">
      <c r="A2819" s="30" t="str">
        <f t="shared" si="48"/>
        <v>2017606050</v>
      </c>
      <c r="B2819" t="s">
        <v>8954</v>
      </c>
      <c r="C2819">
        <v>50</v>
      </c>
      <c r="E2819" t="s">
        <v>123</v>
      </c>
      <c r="F2819">
        <v>0</v>
      </c>
      <c r="G2819">
        <v>2017</v>
      </c>
      <c r="H2819">
        <v>2</v>
      </c>
      <c r="I2819">
        <v>2137.6</v>
      </c>
      <c r="J2819">
        <v>2064</v>
      </c>
      <c r="K2819" s="32">
        <v>43.783700000000003</v>
      </c>
      <c r="L2819" s="32">
        <v>-58.892200000000003</v>
      </c>
      <c r="M2819" s="31">
        <v>43070.307164351849</v>
      </c>
      <c r="N2819">
        <v>2.98</v>
      </c>
      <c r="O2819" s="33">
        <v>49.59</v>
      </c>
      <c r="P2819" s="32">
        <v>7.98</v>
      </c>
      <c r="Q2819" s="32">
        <v>3.9344999999999999</v>
      </c>
      <c r="R2819" s="32">
        <v>9.3890999999999991</v>
      </c>
      <c r="S2819" s="32">
        <v>1.2402</v>
      </c>
      <c r="T2819" s="32">
        <v>7.9809000000000001</v>
      </c>
      <c r="U2819" s="32">
        <v>3.931</v>
      </c>
      <c r="V2819" s="32">
        <v>9.3856999999999999</v>
      </c>
      <c r="W2819" s="32">
        <v>1.236</v>
      </c>
      <c r="X2819" s="32">
        <v>31.6874</v>
      </c>
      <c r="Y2819" s="32">
        <v>31.447399999999998</v>
      </c>
      <c r="Z2819" s="32">
        <v>32.391300000000001</v>
      </c>
      <c r="AA2819" s="32">
        <v>0.27910000000000001</v>
      </c>
      <c r="AB2819" s="32">
        <v>31.689299999999999</v>
      </c>
      <c r="AC2819" s="32">
        <v>31.447399999999998</v>
      </c>
      <c r="AD2819" s="32">
        <v>32.395600000000002</v>
      </c>
      <c r="AE2819" s="32">
        <v>0.28610000000000002</v>
      </c>
      <c r="AF2819" s="32">
        <v>6.6927000000000003</v>
      </c>
      <c r="AG2819" s="32">
        <v>5.9322999999999997</v>
      </c>
      <c r="AH2819" s="32">
        <v>6.8261000000000003</v>
      </c>
      <c r="AI2819" s="32">
        <v>0.21210000000000001</v>
      </c>
      <c r="AJ2819" s="32">
        <v>6.7202999999999999</v>
      </c>
      <c r="AK2819" s="32">
        <v>6.2408999999999999</v>
      </c>
      <c r="AL2819" s="32">
        <v>6.8460999999999999</v>
      </c>
      <c r="AM2819" s="32">
        <v>0.14549999999999999</v>
      </c>
      <c r="AN2819" s="32">
        <v>1.2434000000000001</v>
      </c>
      <c r="AO2819" s="32">
        <v>1.2427999999999999</v>
      </c>
      <c r="AP2819" s="32">
        <v>8.0751000000000008</v>
      </c>
      <c r="AQ2819" s="32">
        <v>1.9E-3</v>
      </c>
      <c r="AR2819" s="32">
        <v>8.0752000000000006</v>
      </c>
      <c r="AS2819" s="32">
        <v>1.6000000000000001E-3</v>
      </c>
      <c r="AT2819" s="32">
        <v>31.447900000000001</v>
      </c>
      <c r="AU2819" s="32">
        <v>2.9999999999999997E-4</v>
      </c>
      <c r="AV2819" s="32">
        <v>31.447800000000001</v>
      </c>
      <c r="AW2819" s="32">
        <v>2.9999999999999997E-4</v>
      </c>
      <c r="AX2819" s="32">
        <v>2.2269999999999999</v>
      </c>
      <c r="AY2819" s="32">
        <v>62.49</v>
      </c>
      <c r="AZ2819" s="32">
        <v>2.2271000000000001</v>
      </c>
      <c r="BA2819" s="33">
        <v>62.49</v>
      </c>
      <c r="BB2819" s="33">
        <v>2200</v>
      </c>
      <c r="BC2819" s="33">
        <v>999.48</v>
      </c>
      <c r="BD2819" s="32">
        <v>4.3956999999999997</v>
      </c>
      <c r="BE2819" s="32">
        <v>4.3958000000000004</v>
      </c>
      <c r="BF2819" s="32">
        <v>34.965699999999998</v>
      </c>
      <c r="BG2819" s="32">
        <v>34.9664</v>
      </c>
      <c r="BH2819" s="32">
        <v>2.2269999999999999</v>
      </c>
      <c r="BI2819">
        <v>63</v>
      </c>
      <c r="BJ2819">
        <v>50</v>
      </c>
      <c r="BK2819">
        <v>78</v>
      </c>
      <c r="BL2819">
        <v>25</v>
      </c>
      <c r="BM2819">
        <v>0</v>
      </c>
      <c r="BN2819" t="s">
        <v>8974</v>
      </c>
      <c r="BO2819" t="str">
        <f t="shared" si="49"/>
        <v>\\ent.dfo-mpo.ca\AtlShares\Science\BIODataSvc\ARC\Archive\ctd\2017\CTD_EN2017606_050_01_DN.ODF</v>
      </c>
      <c r="BP2819" t="b">
        <v>1</v>
      </c>
    </row>
    <row r="2820" spans="1:68" x14ac:dyDescent="0.25">
      <c r="A2820" s="30" t="str">
        <f t="shared" si="48"/>
        <v>2017606052</v>
      </c>
      <c r="B2820" t="s">
        <v>8954</v>
      </c>
      <c r="C2820">
        <v>52</v>
      </c>
      <c r="E2820" t="s">
        <v>186</v>
      </c>
      <c r="F2820">
        <v>0</v>
      </c>
      <c r="G2820">
        <v>2017</v>
      </c>
      <c r="H2820">
        <v>2</v>
      </c>
      <c r="I2820">
        <v>1146.5</v>
      </c>
      <c r="J2820">
        <v>1199</v>
      </c>
      <c r="K2820" s="32">
        <v>43.860799999999998</v>
      </c>
      <c r="L2820" s="32">
        <v>-58.728299999999997</v>
      </c>
      <c r="M2820" s="31">
        <v>43070.50377314815</v>
      </c>
      <c r="N2820">
        <v>3.97</v>
      </c>
      <c r="O2820" s="33">
        <v>49.59</v>
      </c>
      <c r="P2820" s="32">
        <v>8.5249000000000006</v>
      </c>
      <c r="Q2820" s="32">
        <v>7.0171999999999999</v>
      </c>
      <c r="R2820" s="32">
        <v>8.8871000000000002</v>
      </c>
      <c r="S2820" s="32">
        <v>0.4768</v>
      </c>
      <c r="T2820" s="32">
        <v>8.5297000000000001</v>
      </c>
      <c r="U2820" s="32">
        <v>7.0636000000000001</v>
      </c>
      <c r="V2820" s="32">
        <v>8.8879999999999999</v>
      </c>
      <c r="W2820" s="32">
        <v>0.46660000000000001</v>
      </c>
      <c r="X2820" s="32">
        <v>31.9589</v>
      </c>
      <c r="Y2820" s="32">
        <v>31.719000000000001</v>
      </c>
      <c r="Z2820" s="32">
        <v>32.3217</v>
      </c>
      <c r="AA2820" s="32">
        <v>0.12609999999999999</v>
      </c>
      <c r="AB2820" s="32">
        <v>31.956600000000002</v>
      </c>
      <c r="AC2820" s="32">
        <v>31.7211</v>
      </c>
      <c r="AD2820" s="32">
        <v>32.302199999999999</v>
      </c>
      <c r="AE2820" s="32">
        <v>0.12570000000000001</v>
      </c>
      <c r="AF2820" s="32">
        <v>6.6002999999999998</v>
      </c>
      <c r="AG2820" s="32">
        <v>6.3890000000000002</v>
      </c>
      <c r="AH2820" s="32">
        <v>6.72</v>
      </c>
      <c r="AI2820" s="32">
        <v>8.0100000000000005E-2</v>
      </c>
      <c r="AJ2820" s="32">
        <v>6.6071</v>
      </c>
      <c r="AK2820" s="32">
        <v>6.4779999999999998</v>
      </c>
      <c r="AL2820" s="32">
        <v>6.7115</v>
      </c>
      <c r="AM2820" s="32">
        <v>0.06</v>
      </c>
      <c r="AN2820" s="32">
        <v>0.66139999999999999</v>
      </c>
      <c r="AO2820" s="32">
        <v>0.6421</v>
      </c>
      <c r="AP2820" s="32">
        <v>8.5279000000000007</v>
      </c>
      <c r="AQ2820" s="32">
        <v>4.6300000000000001E-2</v>
      </c>
      <c r="AR2820" s="32">
        <v>8.5292999999999992</v>
      </c>
      <c r="AS2820" s="32">
        <v>3.8199999999999998E-2</v>
      </c>
      <c r="AT2820" s="32">
        <v>31.7377</v>
      </c>
      <c r="AU2820" s="32">
        <v>2.6499999999999999E-2</v>
      </c>
      <c r="AV2820" s="32">
        <v>31.736999999999998</v>
      </c>
      <c r="AW2820" s="32">
        <v>2.24E-2</v>
      </c>
      <c r="AX2820" s="32">
        <v>2.5636000000000001</v>
      </c>
      <c r="AY2820" s="32">
        <v>78.349999999999994</v>
      </c>
      <c r="AZ2820" s="32">
        <v>2.5499999999999998</v>
      </c>
      <c r="BA2820" s="33">
        <v>78.349999999999994</v>
      </c>
      <c r="BB2820" s="33">
        <v>1200</v>
      </c>
      <c r="BC2820" s="33">
        <v>999.48</v>
      </c>
      <c r="BD2820" s="32">
        <v>4.3822999999999999</v>
      </c>
      <c r="BE2820" s="32">
        <v>4.3822000000000001</v>
      </c>
      <c r="BF2820" s="32">
        <v>34.964799999999997</v>
      </c>
      <c r="BG2820" s="32">
        <v>34.965499999999999</v>
      </c>
      <c r="BH2820" s="32">
        <v>2.5636000000000001</v>
      </c>
      <c r="BI2820">
        <v>79</v>
      </c>
      <c r="BJ2820">
        <v>76</v>
      </c>
      <c r="BK2820">
        <v>84</v>
      </c>
      <c r="BL2820">
        <v>8</v>
      </c>
      <c r="BM2820">
        <v>0</v>
      </c>
      <c r="BN2820" t="s">
        <v>8975</v>
      </c>
      <c r="BO2820" t="str">
        <f t="shared" si="49"/>
        <v>\\ent.dfo-mpo.ca\AtlShares\Science\BIODataSvc\ARC\Archive\ctd\2017\CTD_EN2017606_052_01_DN.ODF</v>
      </c>
      <c r="BP2820" t="b">
        <v>1</v>
      </c>
    </row>
    <row r="2821" spans="1:68" x14ac:dyDescent="0.25">
      <c r="A2821" s="30" t="str">
        <f t="shared" si="48"/>
        <v>2017606056</v>
      </c>
      <c r="B2821" t="s">
        <v>8954</v>
      </c>
      <c r="C2821">
        <v>56</v>
      </c>
      <c r="E2821" t="s">
        <v>118</v>
      </c>
      <c r="F2821">
        <v>1</v>
      </c>
      <c r="G2821">
        <v>2017</v>
      </c>
      <c r="H2821">
        <v>2</v>
      </c>
      <c r="I2821">
        <v>3697.2</v>
      </c>
      <c r="J2821">
        <v>3723</v>
      </c>
      <c r="K2821" s="32">
        <v>43.473300000000002</v>
      </c>
      <c r="L2821" s="32">
        <v>-57.526499999999999</v>
      </c>
      <c r="M2821" s="31">
        <v>43071.109537037039</v>
      </c>
      <c r="N2821">
        <v>1.98</v>
      </c>
      <c r="O2821" s="33">
        <v>49.6</v>
      </c>
      <c r="P2821" s="32">
        <v>11.786199999999999</v>
      </c>
      <c r="Q2821" s="32">
        <v>11.625999999999999</v>
      </c>
      <c r="R2821" s="32">
        <v>12.024699999999999</v>
      </c>
      <c r="S2821" s="32">
        <v>0.09</v>
      </c>
      <c r="T2821" s="32">
        <v>11.786899999999999</v>
      </c>
      <c r="U2821" s="32">
        <v>11.626099999999999</v>
      </c>
      <c r="V2821" s="32">
        <v>12.015000000000001</v>
      </c>
      <c r="W2821" s="32">
        <v>8.9499999999999996E-2</v>
      </c>
      <c r="X2821" s="32">
        <v>32.587899999999998</v>
      </c>
      <c r="Y2821" s="32">
        <v>32.532600000000002</v>
      </c>
      <c r="Z2821" s="32">
        <v>32.695599999999999</v>
      </c>
      <c r="AA2821" s="32">
        <v>5.28E-2</v>
      </c>
      <c r="AB2821" s="32">
        <v>32.5871</v>
      </c>
      <c r="AC2821" s="32">
        <v>32.531999999999996</v>
      </c>
      <c r="AD2821" s="32">
        <v>32.693399999999997</v>
      </c>
      <c r="AE2821" s="32">
        <v>5.28E-2</v>
      </c>
      <c r="AF2821" s="32">
        <v>6.2205000000000004</v>
      </c>
      <c r="AG2821" s="32">
        <v>6.0998000000000001</v>
      </c>
      <c r="AH2821" s="32">
        <v>6.2648000000000001</v>
      </c>
      <c r="AI2821" s="32">
        <v>3.2599999999999997E-2</v>
      </c>
      <c r="AJ2821" s="32">
        <v>6.2083000000000004</v>
      </c>
      <c r="AK2821" s="32">
        <v>6.1062000000000003</v>
      </c>
      <c r="AL2821" s="32">
        <v>6.2428999999999997</v>
      </c>
      <c r="AM2821" s="32">
        <v>2.98E-2</v>
      </c>
      <c r="AN2821" s="32">
        <v>0.154</v>
      </c>
      <c r="AO2821" s="32">
        <v>0.15279999999999999</v>
      </c>
      <c r="AP2821" s="32">
        <v>11.789400000000001</v>
      </c>
      <c r="AQ2821" s="32">
        <v>3.3E-3</v>
      </c>
      <c r="AR2821" s="32">
        <v>11.7896</v>
      </c>
      <c r="AS2821" s="32">
        <v>3.0999999999999999E-3</v>
      </c>
      <c r="AT2821" s="32">
        <v>32.532699999999998</v>
      </c>
      <c r="AU2821" s="32">
        <v>1E-4</v>
      </c>
      <c r="AV2821" s="32">
        <v>32.5321</v>
      </c>
      <c r="AW2821" s="32">
        <v>1E-4</v>
      </c>
      <c r="AX2821" s="32">
        <v>2.3178999999999998</v>
      </c>
      <c r="AY2821" s="32">
        <v>3697.19</v>
      </c>
      <c r="AZ2821" s="32">
        <v>2.3182999999999998</v>
      </c>
      <c r="BA2821" s="33">
        <v>3690.37</v>
      </c>
      <c r="BB2821" s="33">
        <v>3672</v>
      </c>
      <c r="BC2821" s="33">
        <v>999.51</v>
      </c>
      <c r="BD2821" s="32">
        <v>4.3964999999999996</v>
      </c>
      <c r="BE2821" s="32">
        <v>4.399</v>
      </c>
      <c r="BF2821" s="32">
        <v>34.982799999999997</v>
      </c>
      <c r="BG2821" s="32">
        <v>34.984499999999997</v>
      </c>
      <c r="BH2821" s="32"/>
      <c r="BM2821">
        <v>-1</v>
      </c>
      <c r="BN2821" t="s">
        <v>8976</v>
      </c>
      <c r="BO2821" t="str">
        <f t="shared" si="49"/>
        <v>\\ent.dfo-mpo.ca\AtlShares\Science\BIODataSvc\ARC\Archive\ctd\2017\CTD_EN2017606_056_01_DN.ODF</v>
      </c>
      <c r="BP2821" t="b">
        <v>1</v>
      </c>
    </row>
    <row r="2822" spans="1:68" x14ac:dyDescent="0.25">
      <c r="A2822" s="30" t="str">
        <f t="shared" si="48"/>
        <v>2017606061</v>
      </c>
      <c r="B2822" t="s">
        <v>8954</v>
      </c>
      <c r="C2822">
        <v>61</v>
      </c>
      <c r="E2822" t="s">
        <v>98</v>
      </c>
      <c r="F2822">
        <v>1</v>
      </c>
      <c r="G2822">
        <v>2017</v>
      </c>
      <c r="H2822">
        <v>2</v>
      </c>
      <c r="I2822">
        <v>2912.9</v>
      </c>
      <c r="J2822">
        <v>2847</v>
      </c>
      <c r="K2822" s="32">
        <v>43.783000000000001</v>
      </c>
      <c r="L2822" s="32">
        <v>-57.833799999999997</v>
      </c>
      <c r="M2822" s="31">
        <v>43071.842916666668</v>
      </c>
      <c r="N2822">
        <v>3.97</v>
      </c>
      <c r="O2822" s="33">
        <v>49.59</v>
      </c>
      <c r="P2822" s="32">
        <v>10.2273</v>
      </c>
      <c r="Q2822" s="32">
        <v>7.6546000000000003</v>
      </c>
      <c r="R2822" s="32">
        <v>10.686999999999999</v>
      </c>
      <c r="S2822" s="32">
        <v>0.52910000000000001</v>
      </c>
      <c r="T2822" s="32">
        <v>10.223599999999999</v>
      </c>
      <c r="U2822" s="32">
        <v>7.6378000000000004</v>
      </c>
      <c r="V2822" s="32">
        <v>10.693099999999999</v>
      </c>
      <c r="W2822" s="32">
        <v>0.53890000000000005</v>
      </c>
      <c r="X2822" s="32">
        <v>32.546900000000001</v>
      </c>
      <c r="Y2822" s="32">
        <v>32.452300000000001</v>
      </c>
      <c r="Z2822" s="32">
        <v>33.112400000000001</v>
      </c>
      <c r="AA2822" s="32">
        <v>0.14330000000000001</v>
      </c>
      <c r="AB2822" s="32">
        <v>32.546100000000003</v>
      </c>
      <c r="AC2822" s="32">
        <v>32.4527</v>
      </c>
      <c r="AD2822" s="32">
        <v>33.138800000000003</v>
      </c>
      <c r="AE2822" s="32">
        <v>0.1449</v>
      </c>
      <c r="AF2822" s="32">
        <v>6.3952</v>
      </c>
      <c r="AG2822" s="32">
        <v>5.9370000000000003</v>
      </c>
      <c r="AH2822" s="32">
        <v>6.4812000000000003</v>
      </c>
      <c r="AI2822" s="32">
        <v>0.13489999999999999</v>
      </c>
      <c r="AJ2822" s="32">
        <v>6.4139999999999997</v>
      </c>
      <c r="AK2822" s="32">
        <v>6.0411999999999999</v>
      </c>
      <c r="AL2822" s="32">
        <v>6.4890999999999996</v>
      </c>
      <c r="AM2822" s="32">
        <v>9.5399999999999999E-2</v>
      </c>
      <c r="AN2822" s="32">
        <v>0.72060000000000002</v>
      </c>
      <c r="AO2822" s="32">
        <v>0.74150000000000005</v>
      </c>
      <c r="AP2822" s="32">
        <v>10.235900000000001</v>
      </c>
      <c r="AQ2822" s="32">
        <v>6.4999999999999997E-3</v>
      </c>
      <c r="AR2822" s="32">
        <v>10.2363</v>
      </c>
      <c r="AS2822" s="32">
        <v>4.1999999999999997E-3</v>
      </c>
      <c r="AT2822" s="32">
        <v>32.454099999999997</v>
      </c>
      <c r="AU2822" s="32">
        <v>2.5999999999999999E-3</v>
      </c>
      <c r="AV2822" s="32">
        <v>32.453899999999997</v>
      </c>
      <c r="AW2822" s="32">
        <v>1.8E-3</v>
      </c>
      <c r="AX2822" s="32">
        <v>1.6014999999999999</v>
      </c>
      <c r="AY2822" s="32">
        <v>85.29</v>
      </c>
      <c r="AZ2822" s="32">
        <v>1.6005</v>
      </c>
      <c r="BA2822" s="33">
        <v>85.29</v>
      </c>
      <c r="BB2822" s="33">
        <v>2867.8</v>
      </c>
      <c r="BC2822" s="33">
        <v>999.48</v>
      </c>
      <c r="BD2822" s="32">
        <v>4.3567999999999998</v>
      </c>
      <c r="BE2822" s="32">
        <v>4.3567999999999998</v>
      </c>
      <c r="BF2822" s="32">
        <v>34.968699999999998</v>
      </c>
      <c r="BG2822" s="32">
        <v>34.969200000000001</v>
      </c>
      <c r="BH2822" s="32">
        <v>1.6014999999999999</v>
      </c>
      <c r="BI2822">
        <v>86</v>
      </c>
      <c r="BJ2822">
        <v>56</v>
      </c>
      <c r="BK2822">
        <v>102</v>
      </c>
      <c r="BL2822">
        <v>46</v>
      </c>
      <c r="BM2822">
        <v>0</v>
      </c>
      <c r="BN2822" t="s">
        <v>8977</v>
      </c>
      <c r="BO2822" t="str">
        <f t="shared" si="49"/>
        <v>\\ent.dfo-mpo.ca\AtlShares\Science\BIODataSvc\ARC\Archive\ctd\2017\CTD_EN2017606_061_01_DN.ODF</v>
      </c>
      <c r="BP2822" t="b">
        <v>1</v>
      </c>
    </row>
    <row r="2823" spans="1:68" x14ac:dyDescent="0.25">
      <c r="A2823" s="30" t="str">
        <f t="shared" si="48"/>
        <v>2017606064</v>
      </c>
      <c r="B2823" t="s">
        <v>8954</v>
      </c>
      <c r="C2823">
        <v>64</v>
      </c>
      <c r="E2823" t="s">
        <v>99</v>
      </c>
      <c r="F2823">
        <v>1</v>
      </c>
      <c r="G2823">
        <v>2017</v>
      </c>
      <c r="H2823">
        <v>2</v>
      </c>
      <c r="I2823">
        <v>680.3</v>
      </c>
      <c r="J2823">
        <v>754</v>
      </c>
      <c r="K2823" s="32">
        <v>44.154200000000003</v>
      </c>
      <c r="L2823" s="32">
        <v>-58.178199999999997</v>
      </c>
      <c r="M2823" s="31">
        <v>43072.116365740738</v>
      </c>
      <c r="N2823">
        <v>2.98</v>
      </c>
      <c r="O2823" s="33">
        <v>49.59</v>
      </c>
      <c r="P2823" s="32">
        <v>7.5290999999999997</v>
      </c>
      <c r="Q2823" s="32">
        <v>7.5145</v>
      </c>
      <c r="R2823" s="32">
        <v>7.6280000000000001</v>
      </c>
      <c r="S2823" s="32">
        <v>2.4299999999999999E-2</v>
      </c>
      <c r="T2823" s="32">
        <v>7.5288000000000004</v>
      </c>
      <c r="U2823" s="32">
        <v>7.5141999999999998</v>
      </c>
      <c r="V2823" s="32">
        <v>7.617</v>
      </c>
      <c r="W2823" s="32">
        <v>2.3E-2</v>
      </c>
      <c r="X2823" s="32">
        <v>30.7941</v>
      </c>
      <c r="Y2823" s="32">
        <v>30.7835</v>
      </c>
      <c r="Z2823" s="32">
        <v>30.962599999999998</v>
      </c>
      <c r="AA2823" s="32">
        <v>3.5999999999999997E-2</v>
      </c>
      <c r="AB2823" s="32">
        <v>30.792999999999999</v>
      </c>
      <c r="AC2823" s="32">
        <v>30.7835</v>
      </c>
      <c r="AD2823" s="32">
        <v>30.928799999999999</v>
      </c>
      <c r="AE2823" s="32">
        <v>3.1800000000000002E-2</v>
      </c>
      <c r="AF2823" s="32">
        <v>6.9169</v>
      </c>
      <c r="AG2823" s="32">
        <v>6.8000999999999996</v>
      </c>
      <c r="AH2823" s="32">
        <v>6.9497999999999998</v>
      </c>
      <c r="AI2823" s="32">
        <v>3.5400000000000001E-2</v>
      </c>
      <c r="AJ2823" s="32">
        <v>6.9173</v>
      </c>
      <c r="AK2823" s="32">
        <v>6.7988</v>
      </c>
      <c r="AL2823" s="32">
        <v>6.9438000000000004</v>
      </c>
      <c r="AM2823" s="32">
        <v>3.5299999999999998E-2</v>
      </c>
      <c r="AN2823" s="32">
        <v>0.12520000000000001</v>
      </c>
      <c r="AO2823" s="32">
        <v>0.1004</v>
      </c>
      <c r="AP2823" s="32">
        <v>7.5152999999999999</v>
      </c>
      <c r="AQ2823" s="32">
        <v>6.9999999999999999E-4</v>
      </c>
      <c r="AR2823" s="32">
        <v>7.5153999999999996</v>
      </c>
      <c r="AS2823" s="32">
        <v>1E-3</v>
      </c>
      <c r="AT2823" s="32">
        <v>30.7837</v>
      </c>
      <c r="AU2823" s="32">
        <v>1E-4</v>
      </c>
      <c r="AV2823" s="32">
        <v>30.7837</v>
      </c>
      <c r="AW2823" s="32">
        <v>1E-4</v>
      </c>
      <c r="AX2823" s="32">
        <v>1.3728</v>
      </c>
      <c r="AY2823" s="32">
        <v>134.86000000000001</v>
      </c>
      <c r="AZ2823" s="32">
        <v>1.3732</v>
      </c>
      <c r="BA2823" s="33">
        <v>134.86000000000001</v>
      </c>
      <c r="BB2823" s="33">
        <v>728.1</v>
      </c>
      <c r="BC2823" s="33"/>
      <c r="BD2823" s="32"/>
      <c r="BE2823" s="32"/>
      <c r="BF2823" s="32"/>
      <c r="BG2823" s="32"/>
      <c r="BH2823" s="32">
        <v>1.3728</v>
      </c>
      <c r="BI2823">
        <v>136</v>
      </c>
      <c r="BJ2823">
        <v>72</v>
      </c>
      <c r="BK2823">
        <v>157</v>
      </c>
      <c r="BL2823">
        <v>77</v>
      </c>
      <c r="BM2823">
        <v>0</v>
      </c>
      <c r="BN2823" t="s">
        <v>8978</v>
      </c>
      <c r="BO2823" t="str">
        <f t="shared" si="49"/>
        <v>\\ent.dfo-mpo.ca\AtlShares\Science\BIODataSvc\ARC\Archive\ctd\2017\CTD_EN2017606_064_01_DN.ODF</v>
      </c>
      <c r="BP2823" t="b">
        <v>1</v>
      </c>
    </row>
    <row r="2824" spans="1:68" x14ac:dyDescent="0.25">
      <c r="A2824" s="30" t="str">
        <f t="shared" si="48"/>
        <v>2017606066</v>
      </c>
      <c r="B2824" t="s">
        <v>8954</v>
      </c>
      <c r="C2824">
        <v>66</v>
      </c>
      <c r="E2824" t="s">
        <v>100</v>
      </c>
      <c r="F2824">
        <v>1</v>
      </c>
      <c r="G2824">
        <v>2017</v>
      </c>
      <c r="H2824">
        <v>2</v>
      </c>
      <c r="I2824">
        <v>60.5</v>
      </c>
      <c r="J2824">
        <v>69</v>
      </c>
      <c r="K2824" s="32">
        <v>44.482199999999999</v>
      </c>
      <c r="L2824" s="32">
        <v>-58.512300000000003</v>
      </c>
      <c r="M2824" s="31">
        <v>43072.293252314812</v>
      </c>
      <c r="N2824">
        <v>2.98</v>
      </c>
      <c r="O2824" s="33">
        <v>49.59</v>
      </c>
      <c r="P2824" s="32">
        <v>7.8413000000000004</v>
      </c>
      <c r="Q2824" s="32">
        <v>6.2645999999999997</v>
      </c>
      <c r="R2824" s="32">
        <v>8.0831999999999997</v>
      </c>
      <c r="S2824" s="32">
        <v>0.33729999999999999</v>
      </c>
      <c r="T2824" s="32">
        <v>7.8449999999999998</v>
      </c>
      <c r="U2824" s="32">
        <v>6.3353999999999999</v>
      </c>
      <c r="V2824" s="32">
        <v>8.0829000000000004</v>
      </c>
      <c r="W2824" s="32">
        <v>0.32629999999999998</v>
      </c>
      <c r="X2824" s="32">
        <v>30.7944</v>
      </c>
      <c r="Y2824" s="32">
        <v>30.697700000000001</v>
      </c>
      <c r="Z2824" s="32">
        <v>31.450299999999999</v>
      </c>
      <c r="AA2824" s="32">
        <v>0.15140000000000001</v>
      </c>
      <c r="AB2824" s="32">
        <v>30.7926</v>
      </c>
      <c r="AC2824" s="32">
        <v>30.697399999999998</v>
      </c>
      <c r="AD2824" s="32">
        <v>31.422499999999999</v>
      </c>
      <c r="AE2824" s="32">
        <v>0.14749999999999999</v>
      </c>
      <c r="AF2824" s="32">
        <v>6.7262000000000004</v>
      </c>
      <c r="AG2824" s="32">
        <v>6.1913</v>
      </c>
      <c r="AH2824" s="32">
        <v>6.8590999999999998</v>
      </c>
      <c r="AI2824" s="32">
        <v>0.18920000000000001</v>
      </c>
      <c r="AJ2824" s="32">
        <v>6.7472000000000003</v>
      </c>
      <c r="AK2824" s="32">
        <v>6.2849000000000004</v>
      </c>
      <c r="AL2824" s="32">
        <v>6.8574000000000002</v>
      </c>
      <c r="AM2824" s="32">
        <v>0.15629999999999999</v>
      </c>
      <c r="AN2824" s="32">
        <v>0.7964</v>
      </c>
      <c r="AO2824" s="32">
        <v>0.76580000000000004</v>
      </c>
      <c r="AP2824" s="32">
        <v>7.8327999999999998</v>
      </c>
      <c r="AQ2824" s="32">
        <v>1.2999999999999999E-3</v>
      </c>
      <c r="AR2824" s="32">
        <v>7.8327</v>
      </c>
      <c r="AS2824" s="32">
        <v>1.2999999999999999E-3</v>
      </c>
      <c r="AT2824" s="32">
        <v>30.697900000000001</v>
      </c>
      <c r="AU2824" s="32">
        <v>2.0000000000000001E-4</v>
      </c>
      <c r="AV2824" s="32">
        <v>30.697700000000001</v>
      </c>
      <c r="AW2824" s="32">
        <v>2.9999999999999997E-4</v>
      </c>
      <c r="AX2824" s="32">
        <v>5.5125000000000002</v>
      </c>
      <c r="AY2824" s="32">
        <v>59.51</v>
      </c>
      <c r="AZ2824" s="32">
        <v>5.5138999999999996</v>
      </c>
      <c r="BA2824" s="33">
        <v>59.51</v>
      </c>
      <c r="BB2824" s="33">
        <v>66</v>
      </c>
      <c r="BC2824" s="33"/>
      <c r="BD2824" s="32"/>
      <c r="BE2824" s="32"/>
      <c r="BF2824" s="32"/>
      <c r="BG2824" s="32"/>
      <c r="BH2824" s="32"/>
      <c r="BM2824">
        <v>-1</v>
      </c>
      <c r="BN2824" t="s">
        <v>8979</v>
      </c>
      <c r="BO2824" t="str">
        <f t="shared" si="49"/>
        <v>\\ent.dfo-mpo.ca\AtlShares\Science\BIODataSvc\ARC\Archive\ctd\2017\CTD_EN2017606_066_01_DN.ODF</v>
      </c>
      <c r="BP2824" t="b">
        <v>1</v>
      </c>
    </row>
    <row r="2825" spans="1:68" x14ac:dyDescent="0.25">
      <c r="A2825" s="30" t="str">
        <f t="shared" si="48"/>
        <v>2017606068</v>
      </c>
      <c r="B2825" t="s">
        <v>8954</v>
      </c>
      <c r="C2825">
        <v>68</v>
      </c>
      <c r="E2825" t="s">
        <v>101</v>
      </c>
      <c r="F2825">
        <v>1</v>
      </c>
      <c r="G2825">
        <v>2017</v>
      </c>
      <c r="H2825">
        <v>2</v>
      </c>
      <c r="I2825">
        <v>182.4</v>
      </c>
      <c r="J2825">
        <v>185</v>
      </c>
      <c r="K2825" s="32">
        <v>44.823300000000003</v>
      </c>
      <c r="L2825" s="32">
        <v>-58.849499999999999</v>
      </c>
      <c r="M2825" s="31">
        <v>43072.439085648148</v>
      </c>
      <c r="N2825">
        <v>3.97</v>
      </c>
      <c r="O2825" s="33">
        <v>49.59</v>
      </c>
      <c r="P2825" s="32">
        <v>7.7575000000000003</v>
      </c>
      <c r="Q2825" s="32">
        <v>5.8385999999999996</v>
      </c>
      <c r="R2825" s="32">
        <v>8.0183</v>
      </c>
      <c r="S2825" s="32">
        <v>0.57330000000000003</v>
      </c>
      <c r="T2825" s="32">
        <v>7.7615999999999996</v>
      </c>
      <c r="U2825" s="32">
        <v>5.8597000000000001</v>
      </c>
      <c r="V2825" s="32">
        <v>8.0184999999999995</v>
      </c>
      <c r="W2825" s="32">
        <v>0.56679999999999997</v>
      </c>
      <c r="X2825" s="32">
        <v>30.537099999999999</v>
      </c>
      <c r="Y2825" s="32">
        <v>30.408999999999999</v>
      </c>
      <c r="Z2825" s="32">
        <v>31.3355</v>
      </c>
      <c r="AA2825" s="32">
        <v>0.26040000000000002</v>
      </c>
      <c r="AB2825" s="32">
        <v>30.5352</v>
      </c>
      <c r="AC2825" s="32">
        <v>30.408899999999999</v>
      </c>
      <c r="AD2825" s="32">
        <v>31.3323</v>
      </c>
      <c r="AE2825" s="32">
        <v>0.25850000000000001</v>
      </c>
      <c r="AF2825" s="32">
        <v>6.7130999999999998</v>
      </c>
      <c r="AG2825" s="32">
        <v>6.3723000000000001</v>
      </c>
      <c r="AH2825" s="32">
        <v>6.827</v>
      </c>
      <c r="AI2825" s="32">
        <v>0.15529999999999999</v>
      </c>
      <c r="AJ2825" s="32">
        <v>6.734</v>
      </c>
      <c r="AK2825" s="32">
        <v>6.4720000000000004</v>
      </c>
      <c r="AL2825" s="32">
        <v>6.8243999999999998</v>
      </c>
      <c r="AM2825" s="32">
        <v>0.13</v>
      </c>
      <c r="AN2825" s="32">
        <v>1.0084</v>
      </c>
      <c r="AO2825" s="32">
        <v>1.0036</v>
      </c>
      <c r="AP2825" s="32">
        <v>8.0178999999999991</v>
      </c>
      <c r="AQ2825" s="32">
        <v>5.0000000000000001E-4</v>
      </c>
      <c r="AR2825" s="32">
        <v>8.0183</v>
      </c>
      <c r="AS2825" s="32">
        <v>2.9999999999999997E-4</v>
      </c>
      <c r="AT2825" s="32">
        <v>30.409600000000001</v>
      </c>
      <c r="AU2825" s="32">
        <v>1E-4</v>
      </c>
      <c r="AV2825" s="32">
        <v>30.409500000000001</v>
      </c>
      <c r="AW2825" s="32">
        <v>1E-4</v>
      </c>
      <c r="AX2825" s="32">
        <v>2.2458999999999998</v>
      </c>
      <c r="AY2825" s="32">
        <v>166.57</v>
      </c>
      <c r="AZ2825" s="32">
        <v>2.2458</v>
      </c>
      <c r="BA2825" s="33">
        <v>166.57</v>
      </c>
      <c r="BB2825" s="33">
        <v>202</v>
      </c>
      <c r="BC2825" s="33"/>
      <c r="BD2825" s="32"/>
      <c r="BE2825" s="32"/>
      <c r="BF2825" s="32"/>
      <c r="BG2825" s="32"/>
      <c r="BH2825" s="32"/>
      <c r="BJ2825">
        <v>57</v>
      </c>
      <c r="BK2825">
        <v>184</v>
      </c>
      <c r="BL2825">
        <v>127</v>
      </c>
      <c r="BM2825">
        <v>0</v>
      </c>
      <c r="BN2825" t="s">
        <v>8980</v>
      </c>
      <c r="BO2825" t="str">
        <f t="shared" si="49"/>
        <v>\\ent.dfo-mpo.ca\AtlShares\Science\BIODataSvc\ARC\Archive\ctd\2017\CTD_EN2017606_068_01_DN.ODF</v>
      </c>
      <c r="BP2825" t="b">
        <v>1</v>
      </c>
    </row>
    <row r="2826" spans="1:68" x14ac:dyDescent="0.25">
      <c r="A2826" s="30" t="str">
        <f t="shared" si="48"/>
        <v>2017606071</v>
      </c>
      <c r="B2826" t="s">
        <v>8954</v>
      </c>
      <c r="C2826">
        <v>71</v>
      </c>
      <c r="E2826" t="s">
        <v>102</v>
      </c>
      <c r="F2826">
        <v>1</v>
      </c>
      <c r="G2826">
        <v>2017</v>
      </c>
      <c r="H2826">
        <v>2</v>
      </c>
      <c r="I2826">
        <v>95.2</v>
      </c>
      <c r="J2826">
        <v>108</v>
      </c>
      <c r="K2826" s="32">
        <v>45.159799999999997</v>
      </c>
      <c r="L2826" s="32">
        <v>-59.174199999999999</v>
      </c>
      <c r="M2826" s="31">
        <v>43072.591134259259</v>
      </c>
      <c r="N2826">
        <v>4.96</v>
      </c>
      <c r="O2826" s="33">
        <v>49.59</v>
      </c>
      <c r="P2826" s="32">
        <v>6.7887000000000004</v>
      </c>
      <c r="Q2826" s="32">
        <v>6.5210999999999997</v>
      </c>
      <c r="R2826" s="32">
        <v>6.8635999999999999</v>
      </c>
      <c r="S2826" s="32">
        <v>6.7799999999999999E-2</v>
      </c>
      <c r="T2826" s="32">
        <v>6.7892000000000001</v>
      </c>
      <c r="U2826" s="32">
        <v>6.5279999999999996</v>
      </c>
      <c r="V2826" s="32">
        <v>6.8619000000000003</v>
      </c>
      <c r="W2826" s="32">
        <v>6.6299999999999998E-2</v>
      </c>
      <c r="X2826" s="32">
        <v>30.626799999999999</v>
      </c>
      <c r="Y2826" s="32">
        <v>30.5808</v>
      </c>
      <c r="Z2826" s="32">
        <v>30.927600000000002</v>
      </c>
      <c r="AA2826" s="32">
        <v>8.4400000000000003E-2</v>
      </c>
      <c r="AB2826" s="32">
        <v>30.626100000000001</v>
      </c>
      <c r="AC2826" s="32">
        <v>30.5806</v>
      </c>
      <c r="AD2826" s="32">
        <v>30.9236</v>
      </c>
      <c r="AE2826" s="32">
        <v>8.3199999999999996E-2</v>
      </c>
      <c r="AF2826" s="32">
        <v>6.9531000000000001</v>
      </c>
      <c r="AG2826" s="32">
        <v>6.3985000000000003</v>
      </c>
      <c r="AH2826" s="32">
        <v>7.0586000000000002</v>
      </c>
      <c r="AI2826" s="32">
        <v>0.1447</v>
      </c>
      <c r="AJ2826" s="32">
        <v>6.9744000000000002</v>
      </c>
      <c r="AK2826" s="32">
        <v>6.5399000000000003</v>
      </c>
      <c r="AL2826" s="32">
        <v>7.0624000000000002</v>
      </c>
      <c r="AM2826" s="32">
        <v>0.1171</v>
      </c>
      <c r="AN2826" s="32">
        <v>0.31140000000000001</v>
      </c>
      <c r="AO2826" s="32">
        <v>0.30719999999999997</v>
      </c>
      <c r="AP2826" s="32">
        <v>6.8289</v>
      </c>
      <c r="AQ2826" s="32">
        <v>0</v>
      </c>
      <c r="AR2826" s="32">
        <v>6.8273999999999999</v>
      </c>
      <c r="AS2826" s="32">
        <v>0</v>
      </c>
      <c r="AT2826" s="32">
        <v>30.581199999999999</v>
      </c>
      <c r="AU2826" s="32">
        <v>0</v>
      </c>
      <c r="AV2826" s="32">
        <v>30.581099999999999</v>
      </c>
      <c r="AW2826" s="32">
        <v>0</v>
      </c>
      <c r="AX2826" s="32">
        <v>2.6778</v>
      </c>
      <c r="AY2826" s="32">
        <v>95.2</v>
      </c>
      <c r="AZ2826" s="32">
        <v>2.6777000000000002</v>
      </c>
      <c r="BA2826" s="33">
        <v>95.2</v>
      </c>
      <c r="BB2826" s="33">
        <v>101.9</v>
      </c>
      <c r="BC2826" s="33"/>
      <c r="BD2826" s="32"/>
      <c r="BE2826" s="32"/>
      <c r="BF2826" s="32"/>
      <c r="BG2826" s="32"/>
      <c r="BH2826" s="32"/>
      <c r="BJ2826">
        <v>55</v>
      </c>
      <c r="BK2826">
        <v>96</v>
      </c>
      <c r="BL2826">
        <v>41</v>
      </c>
      <c r="BM2826">
        <v>0</v>
      </c>
      <c r="BN2826" t="s">
        <v>8981</v>
      </c>
      <c r="BO2826" t="str">
        <f t="shared" si="49"/>
        <v>\\ent.dfo-mpo.ca\AtlShares\Science\BIODataSvc\ARC\Archive\ctd\2017\CTD_EN2017606_071_01_DN.ODF</v>
      </c>
      <c r="BP2826" t="b">
        <v>1</v>
      </c>
    </row>
    <row r="2827" spans="1:68" x14ac:dyDescent="0.25">
      <c r="A2827" s="30" t="str">
        <f t="shared" si="48"/>
        <v>2017606073</v>
      </c>
      <c r="B2827" t="s">
        <v>8954</v>
      </c>
      <c r="C2827">
        <v>73</v>
      </c>
      <c r="E2827" t="s">
        <v>104</v>
      </c>
      <c r="F2827">
        <v>1</v>
      </c>
      <c r="G2827">
        <v>2017</v>
      </c>
      <c r="H2827">
        <v>2</v>
      </c>
      <c r="I2827">
        <v>129.9</v>
      </c>
      <c r="J2827">
        <v>142</v>
      </c>
      <c r="K2827" s="32">
        <v>45.490699999999997</v>
      </c>
      <c r="L2827" s="32">
        <v>-59.521799999999999</v>
      </c>
      <c r="M2827" s="31">
        <v>43072.749444444446</v>
      </c>
      <c r="N2827">
        <v>3.97</v>
      </c>
      <c r="O2827" s="33">
        <v>49.59</v>
      </c>
      <c r="P2827" s="32">
        <v>5.6662999999999997</v>
      </c>
      <c r="Q2827" s="32">
        <v>5.41</v>
      </c>
      <c r="R2827" s="32">
        <v>6.0429000000000004</v>
      </c>
      <c r="S2827" s="32">
        <v>0.1867</v>
      </c>
      <c r="T2827" s="32">
        <v>5.6665000000000001</v>
      </c>
      <c r="U2827" s="32">
        <v>5.41</v>
      </c>
      <c r="V2827" s="32">
        <v>6.0439999999999996</v>
      </c>
      <c r="W2827" s="32">
        <v>0.1865</v>
      </c>
      <c r="X2827" s="32">
        <v>30.917400000000001</v>
      </c>
      <c r="Y2827" s="32">
        <v>30.250299999999999</v>
      </c>
      <c r="Z2827" s="32">
        <v>31.5425</v>
      </c>
      <c r="AA2827" s="32">
        <v>0.42549999999999999</v>
      </c>
      <c r="AB2827" s="32">
        <v>30.917100000000001</v>
      </c>
      <c r="AC2827" s="32">
        <v>30.250499999999999</v>
      </c>
      <c r="AD2827" s="32">
        <v>31.5426</v>
      </c>
      <c r="AE2827" s="32">
        <v>0.42580000000000001</v>
      </c>
      <c r="AF2827" s="32">
        <v>7.0167000000000002</v>
      </c>
      <c r="AG2827" s="32">
        <v>6.7348999999999997</v>
      </c>
      <c r="AH2827" s="32">
        <v>7.2431999999999999</v>
      </c>
      <c r="AI2827" s="32">
        <v>0.13739999999999999</v>
      </c>
      <c r="AJ2827" s="32">
        <v>7.0118</v>
      </c>
      <c r="AK2827" s="32">
        <v>6.7549999999999999</v>
      </c>
      <c r="AL2827" s="32">
        <v>7.2222</v>
      </c>
      <c r="AM2827" s="32">
        <v>0.1308</v>
      </c>
      <c r="AN2827" s="32">
        <v>1.0204</v>
      </c>
      <c r="AO2827" s="32">
        <v>1.0205</v>
      </c>
      <c r="AP2827" s="32">
        <v>5.556</v>
      </c>
      <c r="AQ2827" s="32">
        <v>4.0000000000000002E-4</v>
      </c>
      <c r="AR2827" s="32">
        <v>5.5564</v>
      </c>
      <c r="AS2827" s="32">
        <v>2.0000000000000001E-4</v>
      </c>
      <c r="AT2827" s="32">
        <v>30.2514</v>
      </c>
      <c r="AU2827" s="32">
        <v>5.9999999999999995E-4</v>
      </c>
      <c r="AV2827" s="32">
        <v>30.2516</v>
      </c>
      <c r="AW2827" s="32">
        <v>5.0000000000000001E-4</v>
      </c>
      <c r="AX2827" s="32">
        <v>2.2532999999999999</v>
      </c>
      <c r="AY2827" s="32">
        <v>129.88999999999999</v>
      </c>
      <c r="AZ2827" s="32">
        <v>2.2519</v>
      </c>
      <c r="BA2827" s="33">
        <v>129.88999999999999</v>
      </c>
      <c r="BB2827" s="33">
        <v>144.1</v>
      </c>
      <c r="BC2827" s="33"/>
      <c r="BD2827" s="32"/>
      <c r="BE2827" s="32"/>
      <c r="BF2827" s="32"/>
      <c r="BG2827" s="32"/>
      <c r="BH2827" s="32"/>
      <c r="BJ2827">
        <v>60</v>
      </c>
      <c r="BK2827">
        <v>131</v>
      </c>
      <c r="BL2827">
        <v>71</v>
      </c>
      <c r="BM2827">
        <v>0</v>
      </c>
      <c r="BN2827" t="s">
        <v>8982</v>
      </c>
      <c r="BO2827" t="str">
        <f t="shared" si="49"/>
        <v>\\ent.dfo-mpo.ca\AtlShares\Science\BIODataSvc\ARC\Archive\ctd\2017\CTD_EN2017606_073_01_DN.ODF</v>
      </c>
      <c r="BP2827" t="b">
        <v>1</v>
      </c>
    </row>
    <row r="2828" spans="1:68" x14ac:dyDescent="0.25">
      <c r="A2828" s="30" t="str">
        <f t="shared" si="48"/>
        <v>2017606075</v>
      </c>
      <c r="B2828" t="s">
        <v>8954</v>
      </c>
      <c r="C2828">
        <v>75</v>
      </c>
      <c r="E2828" t="s">
        <v>105</v>
      </c>
      <c r="F2828">
        <v>1</v>
      </c>
      <c r="G2828">
        <v>2017</v>
      </c>
      <c r="H2828">
        <v>2</v>
      </c>
      <c r="I2828">
        <v>154.69999999999999</v>
      </c>
      <c r="J2828">
        <v>159</v>
      </c>
      <c r="K2828" s="32">
        <v>45.65</v>
      </c>
      <c r="L2828" s="32">
        <v>-59.709000000000003</v>
      </c>
      <c r="M2828" s="31">
        <v>43072.850335648145</v>
      </c>
      <c r="N2828">
        <v>2.98</v>
      </c>
      <c r="O2828" s="33">
        <v>49.59</v>
      </c>
      <c r="P2828" s="32">
        <v>5.5388000000000002</v>
      </c>
      <c r="Q2828" s="32">
        <v>5.4047999999999998</v>
      </c>
      <c r="R2828" s="32">
        <v>5.6435000000000004</v>
      </c>
      <c r="S2828" s="32">
        <v>6.8500000000000005E-2</v>
      </c>
      <c r="T2828" s="32">
        <v>5.5392000000000001</v>
      </c>
      <c r="U2828" s="32">
        <v>5.4066000000000001</v>
      </c>
      <c r="V2828" s="32">
        <v>5.6435000000000004</v>
      </c>
      <c r="W2828" s="32">
        <v>6.8400000000000002E-2</v>
      </c>
      <c r="X2828" s="32">
        <v>30.176100000000002</v>
      </c>
      <c r="Y2828" s="32">
        <v>29.602399999999999</v>
      </c>
      <c r="Z2828" s="32">
        <v>30.7349</v>
      </c>
      <c r="AA2828" s="32">
        <v>0.4199</v>
      </c>
      <c r="AB2828" s="32">
        <v>30.174399999999999</v>
      </c>
      <c r="AC2828" s="32">
        <v>29.602699999999999</v>
      </c>
      <c r="AD2828" s="32">
        <v>30.735399999999998</v>
      </c>
      <c r="AE2828" s="32">
        <v>0.4199</v>
      </c>
      <c r="AF2828" s="32">
        <v>7.1235999999999997</v>
      </c>
      <c r="AG2828" s="32">
        <v>6.8992000000000004</v>
      </c>
      <c r="AH2828" s="32">
        <v>7.2610000000000001</v>
      </c>
      <c r="AI2828" s="32">
        <v>7.3400000000000007E-2</v>
      </c>
      <c r="AJ2828" s="32">
        <v>7.1238999999999999</v>
      </c>
      <c r="AK2828" s="32">
        <v>6.9364999999999997</v>
      </c>
      <c r="AL2828" s="32">
        <v>7.2522000000000002</v>
      </c>
      <c r="AM2828" s="32">
        <v>6.83E-2</v>
      </c>
      <c r="AN2828" s="32">
        <v>0.8931</v>
      </c>
      <c r="AO2828" s="32">
        <v>0.89329999999999998</v>
      </c>
      <c r="AP2828" s="32">
        <v>5.484</v>
      </c>
      <c r="AQ2828" s="32">
        <v>4.0000000000000002E-4</v>
      </c>
      <c r="AR2828" s="32">
        <v>5.4842000000000004</v>
      </c>
      <c r="AS2828" s="32">
        <v>1E-4</v>
      </c>
      <c r="AT2828" s="32">
        <v>29.602599999999999</v>
      </c>
      <c r="AU2828" s="32">
        <v>2.0000000000000001E-4</v>
      </c>
      <c r="AV2828" s="32">
        <v>29.602900000000002</v>
      </c>
      <c r="AW2828" s="32">
        <v>2.0000000000000001E-4</v>
      </c>
      <c r="AX2828" s="32">
        <v>1.8756999999999999</v>
      </c>
      <c r="AY2828" s="32">
        <v>153.66999999999999</v>
      </c>
      <c r="AZ2828" s="32">
        <v>1.8761000000000001</v>
      </c>
      <c r="BA2828" s="33">
        <v>153.66999999999999</v>
      </c>
      <c r="BB2828" s="33">
        <v>139.80000000000001</v>
      </c>
      <c r="BC2828" s="33">
        <v>139.80000000000001</v>
      </c>
      <c r="BD2828" s="32">
        <v>1.8836999999999999</v>
      </c>
      <c r="BE2828" s="32">
        <v>1.8834</v>
      </c>
      <c r="BF2828" s="32">
        <v>32.776899999999998</v>
      </c>
      <c r="BG2828" s="32">
        <v>32.777999999999999</v>
      </c>
      <c r="BH2828" s="32"/>
      <c r="BJ2828">
        <v>81</v>
      </c>
      <c r="BK2828">
        <v>156</v>
      </c>
      <c r="BL2828">
        <v>75</v>
      </c>
      <c r="BM2828">
        <v>0</v>
      </c>
      <c r="BN2828" t="s">
        <v>8983</v>
      </c>
      <c r="BO2828" t="str">
        <f t="shared" si="49"/>
        <v>\\ent.dfo-mpo.ca\AtlShares\Science\BIODataSvc\ARC\Archive\ctd\2017\CTD_EN2017606_075_01_DN.ODF</v>
      </c>
      <c r="BP2828" t="b">
        <v>1</v>
      </c>
    </row>
    <row r="2829" spans="1:68" x14ac:dyDescent="0.25">
      <c r="A2829" s="30" t="str">
        <f t="shared" si="48"/>
        <v>2017606077</v>
      </c>
      <c r="B2829" t="s">
        <v>8954</v>
      </c>
      <c r="C2829">
        <v>77</v>
      </c>
      <c r="E2829" t="s">
        <v>106</v>
      </c>
      <c r="F2829">
        <v>1</v>
      </c>
      <c r="G2829">
        <v>2017</v>
      </c>
      <c r="H2829">
        <v>2</v>
      </c>
      <c r="I2829">
        <v>75.400000000000006</v>
      </c>
      <c r="J2829">
        <v>92</v>
      </c>
      <c r="K2829" s="32">
        <v>45.822800000000001</v>
      </c>
      <c r="L2829" s="32">
        <v>-59.854700000000001</v>
      </c>
      <c r="M2829" s="31">
        <v>43072.948599537034</v>
      </c>
      <c r="N2829">
        <v>2.98</v>
      </c>
      <c r="O2829" s="33">
        <v>49.58</v>
      </c>
      <c r="P2829" s="32">
        <v>6.2805999999999997</v>
      </c>
      <c r="Q2829" s="32">
        <v>6.0088999999999997</v>
      </c>
      <c r="R2829" s="32">
        <v>6.3704000000000001</v>
      </c>
      <c r="S2829" s="32">
        <v>0.1095</v>
      </c>
      <c r="T2829" s="32">
        <v>6.2812999999999999</v>
      </c>
      <c r="U2829" s="32">
        <v>6.0103</v>
      </c>
      <c r="V2829" s="32">
        <v>6.3705999999999996</v>
      </c>
      <c r="W2829" s="32">
        <v>0.1091</v>
      </c>
      <c r="X2829" s="32">
        <v>29.6129</v>
      </c>
      <c r="Y2829" s="32">
        <v>29.4922</v>
      </c>
      <c r="Z2829" s="32">
        <v>29.869499999999999</v>
      </c>
      <c r="AA2829" s="32">
        <v>0.13569999999999999</v>
      </c>
      <c r="AB2829" s="32">
        <v>29.612500000000001</v>
      </c>
      <c r="AC2829" s="32">
        <v>29.4924</v>
      </c>
      <c r="AD2829" s="32">
        <v>29.8691</v>
      </c>
      <c r="AE2829" s="32">
        <v>0.13550000000000001</v>
      </c>
      <c r="AF2829" s="32">
        <v>7.0301999999999998</v>
      </c>
      <c r="AG2829" s="32">
        <v>6.9671000000000003</v>
      </c>
      <c r="AH2829" s="32">
        <v>7.0792999999999999</v>
      </c>
      <c r="AI2829" s="32">
        <v>3.6600000000000001E-2</v>
      </c>
      <c r="AJ2829" s="32">
        <v>7.0430999999999999</v>
      </c>
      <c r="AK2829" s="32">
        <v>6.9892000000000003</v>
      </c>
      <c r="AL2829" s="32">
        <v>7.0907999999999998</v>
      </c>
      <c r="AM2829" s="32">
        <v>3.4299999999999997E-2</v>
      </c>
      <c r="AN2829" s="32">
        <v>0.3392</v>
      </c>
      <c r="AO2829" s="32">
        <v>0.3387</v>
      </c>
      <c r="AP2829" s="32">
        <v>6.3659999999999997</v>
      </c>
      <c r="AQ2829" s="32">
        <v>1E-3</v>
      </c>
      <c r="AR2829" s="32">
        <v>6.3661000000000003</v>
      </c>
      <c r="AS2829" s="32">
        <v>1E-3</v>
      </c>
      <c r="AT2829" s="32">
        <v>29.4923</v>
      </c>
      <c r="AU2829" s="32">
        <v>1E-4</v>
      </c>
      <c r="AV2829" s="32">
        <v>29.492599999999999</v>
      </c>
      <c r="AW2829" s="32">
        <v>2.0000000000000001E-4</v>
      </c>
      <c r="AX2829" s="32">
        <v>3.7597</v>
      </c>
      <c r="AY2829" s="32">
        <v>75.36</v>
      </c>
      <c r="AZ2829" s="32">
        <v>3.7603</v>
      </c>
      <c r="BA2829" s="33">
        <v>75.36</v>
      </c>
      <c r="BB2829" s="33">
        <v>84.7</v>
      </c>
      <c r="BC2829" s="33"/>
      <c r="BD2829" s="32"/>
      <c r="BE2829" s="32"/>
      <c r="BF2829" s="32"/>
      <c r="BG2829" s="32"/>
      <c r="BH2829" s="32"/>
      <c r="BJ2829">
        <v>73</v>
      </c>
      <c r="BK2829">
        <v>76</v>
      </c>
      <c r="BL2829">
        <v>3</v>
      </c>
      <c r="BM2829">
        <v>0</v>
      </c>
      <c r="BN2829" t="s">
        <v>8984</v>
      </c>
      <c r="BO2829" t="str">
        <f t="shared" si="49"/>
        <v>\\ent.dfo-mpo.ca\AtlShares\Science\BIODataSvc\ARC\Archive\ctd\2017\CTD_EN2017606_077_01_DN.ODF</v>
      </c>
      <c r="BP2829" t="b">
        <v>1</v>
      </c>
    </row>
    <row r="2830" spans="1:68" x14ac:dyDescent="0.25">
      <c r="A2830" s="30" t="str">
        <f t="shared" si="48"/>
        <v>2017606079</v>
      </c>
      <c r="B2830" t="s">
        <v>8954</v>
      </c>
      <c r="C2830">
        <v>79</v>
      </c>
      <c r="E2830" t="s">
        <v>216</v>
      </c>
      <c r="F2830">
        <v>0</v>
      </c>
      <c r="G2830">
        <v>2017</v>
      </c>
      <c r="H2830">
        <v>2</v>
      </c>
      <c r="I2830">
        <v>59.5</v>
      </c>
      <c r="J2830">
        <v>66.2</v>
      </c>
      <c r="K2830" s="32">
        <v>46.003300000000003</v>
      </c>
      <c r="L2830" s="32">
        <v>-59.536200000000001</v>
      </c>
      <c r="M2830" s="31">
        <v>43073.086331018516</v>
      </c>
      <c r="N2830">
        <v>3.97</v>
      </c>
      <c r="O2830" s="33">
        <v>49.58</v>
      </c>
      <c r="P2830" s="32">
        <v>5.7138</v>
      </c>
      <c r="Q2830" s="32">
        <v>5.6199000000000003</v>
      </c>
      <c r="R2830" s="32">
        <v>5.7938000000000001</v>
      </c>
      <c r="S2830" s="32">
        <v>5.3699999999999998E-2</v>
      </c>
      <c r="T2830" s="32">
        <v>5.7140000000000004</v>
      </c>
      <c r="U2830" s="32">
        <v>5.6204000000000001</v>
      </c>
      <c r="V2830" s="32">
        <v>5.7954999999999997</v>
      </c>
      <c r="W2830" s="32">
        <v>5.3800000000000001E-2</v>
      </c>
      <c r="X2830" s="32">
        <v>29.6219</v>
      </c>
      <c r="Y2830" s="32">
        <v>29.520700000000001</v>
      </c>
      <c r="Z2830" s="32">
        <v>29.933</v>
      </c>
      <c r="AA2830" s="32">
        <v>9.4899999999999998E-2</v>
      </c>
      <c r="AB2830" s="32">
        <v>29.621500000000001</v>
      </c>
      <c r="AC2830" s="32">
        <v>29.521000000000001</v>
      </c>
      <c r="AD2830" s="32">
        <v>29.925699999999999</v>
      </c>
      <c r="AE2830" s="32">
        <v>9.3899999999999997E-2</v>
      </c>
      <c r="AF2830" s="32">
        <v>7.0875000000000004</v>
      </c>
      <c r="AG2830" s="32">
        <v>7.0046999999999997</v>
      </c>
      <c r="AH2830" s="32">
        <v>7.1879999999999997</v>
      </c>
      <c r="AI2830" s="32">
        <v>5.8299999999999998E-2</v>
      </c>
      <c r="AJ2830" s="32">
        <v>7.0909000000000004</v>
      </c>
      <c r="AK2830" s="32">
        <v>7.0019999999999998</v>
      </c>
      <c r="AL2830" s="32">
        <v>7.1832000000000003</v>
      </c>
      <c r="AM2830" s="32">
        <v>5.7700000000000001E-2</v>
      </c>
      <c r="AN2830" s="32">
        <v>0.318</v>
      </c>
      <c r="AO2830" s="32">
        <v>0.31169999999999998</v>
      </c>
      <c r="AP2830" s="32">
        <v>5.6214000000000004</v>
      </c>
      <c r="AQ2830" s="32">
        <v>2.9999999999999997E-4</v>
      </c>
      <c r="AR2830" s="32">
        <v>5.6215999999999999</v>
      </c>
      <c r="AS2830" s="32">
        <v>2.0000000000000001E-4</v>
      </c>
      <c r="AT2830" s="32">
        <v>29.5213</v>
      </c>
      <c r="AU2830" s="32">
        <v>1E-4</v>
      </c>
      <c r="AV2830" s="32">
        <v>29.5215</v>
      </c>
      <c r="AW2830" s="32">
        <v>0</v>
      </c>
      <c r="AX2830" s="32">
        <v>5.6199000000000003</v>
      </c>
      <c r="AY2830" s="32">
        <v>6.94</v>
      </c>
      <c r="AZ2830" s="32">
        <v>5.6204000000000001</v>
      </c>
      <c r="BA2830" s="33">
        <v>6.94</v>
      </c>
      <c r="BB2830" s="33">
        <v>60</v>
      </c>
      <c r="BC2830" s="33">
        <v>59.5</v>
      </c>
      <c r="BD2830" s="32">
        <v>5.6759000000000004</v>
      </c>
      <c r="BE2830" s="32">
        <v>5.6760999999999999</v>
      </c>
      <c r="BF2830" s="32">
        <v>30.025200000000002</v>
      </c>
      <c r="BG2830" s="32">
        <v>30.023700000000002</v>
      </c>
      <c r="BH2830" s="32"/>
      <c r="BM2830">
        <v>-1</v>
      </c>
      <c r="BN2830" t="s">
        <v>8985</v>
      </c>
      <c r="BO2830" t="str">
        <f t="shared" si="49"/>
        <v>\\ent.dfo-mpo.ca\AtlShares\Science\BIODataSvc\ARC\Archive\ctd\2017\CTD_EN2017606_079_01_DN.ODF</v>
      </c>
      <c r="BP2830" t="b">
        <v>1</v>
      </c>
    </row>
    <row r="2831" spans="1:68" x14ac:dyDescent="0.25">
      <c r="A2831" s="30" t="str">
        <f t="shared" si="48"/>
        <v>2017606081</v>
      </c>
      <c r="B2831" t="s">
        <v>8954</v>
      </c>
      <c r="C2831">
        <v>81</v>
      </c>
      <c r="E2831" t="s">
        <v>215</v>
      </c>
      <c r="F2831">
        <v>0</v>
      </c>
      <c r="G2831">
        <v>2017</v>
      </c>
      <c r="H2831">
        <v>2</v>
      </c>
      <c r="I2831">
        <v>58.5</v>
      </c>
      <c r="J2831">
        <v>64.5</v>
      </c>
      <c r="K2831" s="32">
        <v>46.1113</v>
      </c>
      <c r="L2831" s="32">
        <v>-59.368200000000002</v>
      </c>
      <c r="M2831" s="31">
        <v>43073.16510416667</v>
      </c>
      <c r="N2831">
        <v>2.98</v>
      </c>
      <c r="O2831" s="33">
        <v>49.58</v>
      </c>
      <c r="P2831" s="32">
        <v>5.5750999999999999</v>
      </c>
      <c r="Q2831" s="32">
        <v>5.4461000000000004</v>
      </c>
      <c r="R2831" s="32">
        <v>5.6303999999999998</v>
      </c>
      <c r="S2831" s="32">
        <v>5.5100000000000003E-2</v>
      </c>
      <c r="T2831" s="32">
        <v>5.5754999999999999</v>
      </c>
      <c r="U2831" s="32">
        <v>5.4461000000000004</v>
      </c>
      <c r="V2831" s="32">
        <v>5.6302000000000003</v>
      </c>
      <c r="W2831" s="32">
        <v>5.45E-2</v>
      </c>
      <c r="X2831" s="32">
        <v>30.159500000000001</v>
      </c>
      <c r="Y2831" s="32">
        <v>29.630700000000001</v>
      </c>
      <c r="Z2831" s="32">
        <v>30.619700000000002</v>
      </c>
      <c r="AA2831" s="32">
        <v>0.31090000000000001</v>
      </c>
      <c r="AB2831" s="32">
        <v>30.157800000000002</v>
      </c>
      <c r="AC2831" s="32">
        <v>29.6311</v>
      </c>
      <c r="AD2831" s="32">
        <v>30.610499999999998</v>
      </c>
      <c r="AE2831" s="32">
        <v>0.311</v>
      </c>
      <c r="AF2831" s="32">
        <v>6.9931999999999999</v>
      </c>
      <c r="AG2831" s="32">
        <v>6.7792000000000003</v>
      </c>
      <c r="AH2831" s="32">
        <v>7.1938000000000004</v>
      </c>
      <c r="AI2831" s="32">
        <v>0.1459</v>
      </c>
      <c r="AJ2831" s="32">
        <v>7.0003000000000002</v>
      </c>
      <c r="AK2831" s="32">
        <v>6.8041</v>
      </c>
      <c r="AL2831" s="32">
        <v>7.1742999999999997</v>
      </c>
      <c r="AM2831" s="32">
        <v>0.13980000000000001</v>
      </c>
      <c r="AN2831" s="32">
        <v>0.79690000000000005</v>
      </c>
      <c r="AO2831" s="32">
        <v>0.78869999999999996</v>
      </c>
      <c r="AP2831" s="32">
        <v>5.6070000000000002</v>
      </c>
      <c r="AQ2831" s="32">
        <v>1.8E-3</v>
      </c>
      <c r="AR2831" s="32">
        <v>5.6074999999999999</v>
      </c>
      <c r="AS2831" s="32">
        <v>2.2000000000000001E-3</v>
      </c>
      <c r="AT2831" s="32">
        <v>29.6325</v>
      </c>
      <c r="AU2831" s="32">
        <v>8.0000000000000004E-4</v>
      </c>
      <c r="AV2831" s="32">
        <v>29.632899999999999</v>
      </c>
      <c r="AW2831" s="32">
        <v>1.1000000000000001E-3</v>
      </c>
      <c r="AX2831" s="32">
        <v>5.2443</v>
      </c>
      <c r="AY2831" s="32">
        <v>58.51</v>
      </c>
      <c r="AZ2831" s="32">
        <v>5.2466999999999997</v>
      </c>
      <c r="BA2831" s="33">
        <v>58.51</v>
      </c>
      <c r="BB2831" s="33">
        <v>62</v>
      </c>
      <c r="BC2831" s="33"/>
      <c r="BD2831" s="32"/>
      <c r="BE2831" s="32"/>
      <c r="BF2831" s="32"/>
      <c r="BG2831" s="32"/>
      <c r="BH2831" s="32"/>
      <c r="BM2831">
        <v>-1</v>
      </c>
      <c r="BN2831" t="s">
        <v>8986</v>
      </c>
      <c r="BO2831" t="str">
        <f t="shared" si="49"/>
        <v>\\ent.dfo-mpo.ca\AtlShares\Science\BIODataSvc\ARC\Archive\ctd\2017\CTD_EN2017606_081_01_DN.ODF</v>
      </c>
      <c r="BP2831" t="b">
        <v>1</v>
      </c>
    </row>
    <row r="2832" spans="1:68" x14ac:dyDescent="0.25">
      <c r="A2832" s="30" t="str">
        <f t="shared" si="48"/>
        <v>2017606083</v>
      </c>
      <c r="B2832" t="s">
        <v>8954</v>
      </c>
      <c r="C2832">
        <v>83</v>
      </c>
      <c r="E2832" t="s">
        <v>214</v>
      </c>
      <c r="F2832">
        <v>0</v>
      </c>
      <c r="G2832">
        <v>2017</v>
      </c>
      <c r="H2832">
        <v>2</v>
      </c>
      <c r="I2832">
        <v>88.2</v>
      </c>
      <c r="J2832">
        <v>94.2</v>
      </c>
      <c r="K2832" s="32">
        <v>46.213999999999999</v>
      </c>
      <c r="L2832" s="32">
        <v>-59.196800000000003</v>
      </c>
      <c r="M2832" s="31">
        <v>43073.244687500002</v>
      </c>
      <c r="N2832">
        <v>2.98</v>
      </c>
      <c r="O2832" s="33">
        <v>49.58</v>
      </c>
      <c r="P2832" s="32">
        <v>5.4973999999999998</v>
      </c>
      <c r="Q2832" s="32">
        <v>5.2807000000000004</v>
      </c>
      <c r="R2832" s="32">
        <v>5.7656999999999998</v>
      </c>
      <c r="S2832" s="32">
        <v>0.15809999999999999</v>
      </c>
      <c r="T2832" s="32">
        <v>5.4972000000000003</v>
      </c>
      <c r="U2832" s="32">
        <v>5.2808999999999999</v>
      </c>
      <c r="V2832" s="32">
        <v>5.7659000000000002</v>
      </c>
      <c r="W2832" s="32">
        <v>0.15790000000000001</v>
      </c>
      <c r="X2832" s="32">
        <v>30.241900000000001</v>
      </c>
      <c r="Y2832" s="32">
        <v>30.180399999999999</v>
      </c>
      <c r="Z2832" s="32">
        <v>30.4406</v>
      </c>
      <c r="AA2832" s="32">
        <v>6.7799999999999999E-2</v>
      </c>
      <c r="AB2832" s="32">
        <v>30.241700000000002</v>
      </c>
      <c r="AC2832" s="32">
        <v>30.180599999999998</v>
      </c>
      <c r="AD2832" s="32">
        <v>30.4391</v>
      </c>
      <c r="AE2832" s="32">
        <v>6.7799999999999999E-2</v>
      </c>
      <c r="AF2832" s="32">
        <v>7.1714000000000002</v>
      </c>
      <c r="AG2832" s="32">
        <v>7.0603999999999996</v>
      </c>
      <c r="AH2832" s="32">
        <v>7.2492000000000001</v>
      </c>
      <c r="AI2832" s="32">
        <v>5.79E-2</v>
      </c>
      <c r="AJ2832" s="32">
        <v>7.1851000000000003</v>
      </c>
      <c r="AK2832" s="32">
        <v>7.0971000000000002</v>
      </c>
      <c r="AL2832" s="32">
        <v>7.2408999999999999</v>
      </c>
      <c r="AM2832" s="32">
        <v>5.11E-2</v>
      </c>
      <c r="AN2832" s="32">
        <v>0.21440000000000001</v>
      </c>
      <c r="AO2832" s="32">
        <v>0.21299999999999999</v>
      </c>
      <c r="AP2832" s="32">
        <v>5.3623000000000003</v>
      </c>
      <c r="AQ2832" s="32">
        <v>6.9999999999999999E-4</v>
      </c>
      <c r="AR2832" s="32">
        <v>5.3624000000000001</v>
      </c>
      <c r="AS2832" s="32">
        <v>8.0000000000000004E-4</v>
      </c>
      <c r="AT2832" s="32">
        <v>30.180700000000002</v>
      </c>
      <c r="AU2832" s="32">
        <v>1E-4</v>
      </c>
      <c r="AV2832" s="32">
        <v>30.180900000000001</v>
      </c>
      <c r="AW2832" s="32">
        <v>2.0000000000000001E-4</v>
      </c>
      <c r="AX2832" s="32">
        <v>3.4874999999999998</v>
      </c>
      <c r="AY2832" s="32">
        <v>88.25</v>
      </c>
      <c r="AZ2832" s="32">
        <v>3.472</v>
      </c>
      <c r="BA2832" s="33">
        <v>88.25</v>
      </c>
      <c r="BB2832" s="33">
        <v>88</v>
      </c>
      <c r="BC2832" s="33">
        <v>88.25</v>
      </c>
      <c r="BD2832" s="32">
        <v>3.4874999999999998</v>
      </c>
      <c r="BE2832" s="32">
        <v>3.472</v>
      </c>
      <c r="BF2832" s="32">
        <v>32.006399999999999</v>
      </c>
      <c r="BG2832" s="32">
        <v>32.009399999999999</v>
      </c>
      <c r="BH2832" s="32"/>
      <c r="BJ2832">
        <v>86</v>
      </c>
      <c r="BK2832">
        <v>89</v>
      </c>
      <c r="BL2832">
        <v>3</v>
      </c>
      <c r="BM2832">
        <v>0</v>
      </c>
      <c r="BN2832" t="s">
        <v>8987</v>
      </c>
      <c r="BO2832" t="str">
        <f t="shared" si="49"/>
        <v>\\ent.dfo-mpo.ca\AtlShares\Science\BIODataSvc\ARC\Archive\ctd\2017\CTD_EN2017606_083_01_DN.ODF</v>
      </c>
      <c r="BP2832" t="b">
        <v>1</v>
      </c>
    </row>
    <row r="2833" spans="1:68" x14ac:dyDescent="0.25">
      <c r="A2833" s="30" t="str">
        <f t="shared" si="48"/>
        <v>2017606086</v>
      </c>
      <c r="B2833" t="s">
        <v>8954</v>
      </c>
      <c r="C2833">
        <v>86</v>
      </c>
      <c r="E2833" t="s">
        <v>213</v>
      </c>
      <c r="F2833">
        <v>0</v>
      </c>
      <c r="G2833">
        <v>2017</v>
      </c>
      <c r="H2833">
        <v>2</v>
      </c>
      <c r="I2833">
        <v>152.69999999999999</v>
      </c>
      <c r="J2833">
        <v>156</v>
      </c>
      <c r="K2833" s="32">
        <v>46.299700000000001</v>
      </c>
      <c r="L2833" s="32">
        <v>-59.0657</v>
      </c>
      <c r="M2833" s="31">
        <v>43073.341400462959</v>
      </c>
      <c r="N2833">
        <v>2.98</v>
      </c>
      <c r="O2833" s="33">
        <v>49.58</v>
      </c>
      <c r="P2833" s="32">
        <v>5.4894999999999996</v>
      </c>
      <c r="Q2833" s="32">
        <v>5.3018000000000001</v>
      </c>
      <c r="R2833" s="32">
        <v>5.7393000000000001</v>
      </c>
      <c r="S2833" s="32">
        <v>0.159</v>
      </c>
      <c r="T2833" s="32">
        <v>5.4894999999999996</v>
      </c>
      <c r="U2833" s="32">
        <v>5.3017000000000003</v>
      </c>
      <c r="V2833" s="32">
        <v>5.74</v>
      </c>
      <c r="W2833" s="32">
        <v>0.1585</v>
      </c>
      <c r="X2833" s="32">
        <v>30.330100000000002</v>
      </c>
      <c r="Y2833" s="32">
        <v>30.171199999999999</v>
      </c>
      <c r="Z2833" s="32">
        <v>30.8827</v>
      </c>
      <c r="AA2833" s="32">
        <v>0.19470000000000001</v>
      </c>
      <c r="AB2833" s="32">
        <v>30.328600000000002</v>
      </c>
      <c r="AC2833" s="32">
        <v>30.171399999999998</v>
      </c>
      <c r="AD2833" s="32">
        <v>30.8782</v>
      </c>
      <c r="AE2833" s="32">
        <v>0.19289999999999999</v>
      </c>
      <c r="AF2833" s="32">
        <v>7.1599000000000004</v>
      </c>
      <c r="AG2833" s="32">
        <v>6.9439000000000002</v>
      </c>
      <c r="AH2833" s="32">
        <v>7.2781000000000002</v>
      </c>
      <c r="AI2833" s="32">
        <v>0.1028</v>
      </c>
      <c r="AJ2833" s="32">
        <v>7.17</v>
      </c>
      <c r="AK2833" s="32">
        <v>6.9732000000000003</v>
      </c>
      <c r="AL2833" s="32">
        <v>7.2724000000000002</v>
      </c>
      <c r="AM2833" s="32">
        <v>9.2700000000000005E-2</v>
      </c>
      <c r="AN2833" s="32">
        <v>0.55230000000000001</v>
      </c>
      <c r="AO2833" s="32">
        <v>0.54730000000000001</v>
      </c>
      <c r="AP2833" s="32">
        <v>5.3044000000000002</v>
      </c>
      <c r="AQ2833" s="32">
        <v>1.6000000000000001E-3</v>
      </c>
      <c r="AR2833" s="32">
        <v>5.3051000000000004</v>
      </c>
      <c r="AS2833" s="32">
        <v>1.8E-3</v>
      </c>
      <c r="AT2833" s="32">
        <v>30.171299999999999</v>
      </c>
      <c r="AU2833" s="32">
        <v>2.0000000000000001E-4</v>
      </c>
      <c r="AV2833" s="32">
        <v>30.171700000000001</v>
      </c>
      <c r="AW2833" s="32">
        <v>2.0000000000000001E-4</v>
      </c>
      <c r="AX2833" s="32">
        <v>1.0098</v>
      </c>
      <c r="AY2833" s="32">
        <v>107.08</v>
      </c>
      <c r="AZ2833" s="32">
        <v>1.0096000000000001</v>
      </c>
      <c r="BA2833" s="33">
        <v>107.08</v>
      </c>
      <c r="BB2833" s="33">
        <v>150</v>
      </c>
      <c r="BC2833" s="33">
        <v>152.66999999999999</v>
      </c>
      <c r="BD2833" s="32">
        <v>5.0629999999999997</v>
      </c>
      <c r="BE2833" s="32">
        <v>5.0552000000000001</v>
      </c>
      <c r="BF2833" s="32">
        <v>33.959400000000002</v>
      </c>
      <c r="BG2833" s="32">
        <v>33.959000000000003</v>
      </c>
      <c r="BH2833" s="32">
        <v>1.0098</v>
      </c>
      <c r="BI2833">
        <v>108</v>
      </c>
      <c r="BJ2833">
        <v>61</v>
      </c>
      <c r="BK2833">
        <v>143</v>
      </c>
      <c r="BL2833">
        <v>82</v>
      </c>
      <c r="BM2833">
        <v>0</v>
      </c>
      <c r="BN2833" t="s">
        <v>8988</v>
      </c>
      <c r="BO2833" t="str">
        <f t="shared" si="49"/>
        <v>\\ent.dfo-mpo.ca\AtlShares\Science\BIODataSvc\ARC\Archive\ctd\2017\CTD_EN2017606_086_01_DN.ODF</v>
      </c>
      <c r="BP2833" t="b">
        <v>1</v>
      </c>
    </row>
    <row r="2834" spans="1:68" x14ac:dyDescent="0.25">
      <c r="A2834" s="30" t="str">
        <f t="shared" si="48"/>
        <v>2017606088</v>
      </c>
      <c r="B2834" t="s">
        <v>8954</v>
      </c>
      <c r="C2834">
        <v>88</v>
      </c>
      <c r="E2834" t="s">
        <v>212</v>
      </c>
      <c r="F2834">
        <v>0</v>
      </c>
      <c r="G2834">
        <v>2017</v>
      </c>
      <c r="H2834">
        <v>2</v>
      </c>
      <c r="I2834">
        <v>355.7</v>
      </c>
      <c r="J2834">
        <v>372</v>
      </c>
      <c r="K2834" s="32">
        <v>46.414299999999997</v>
      </c>
      <c r="L2834" s="32">
        <v>-58.891500000000001</v>
      </c>
      <c r="M2834" s="31">
        <v>43073.449861111112</v>
      </c>
      <c r="N2834">
        <v>1.98</v>
      </c>
      <c r="O2834" s="33">
        <v>49.58</v>
      </c>
      <c r="P2834" s="32">
        <v>5.0613999999999999</v>
      </c>
      <c r="Q2834" s="32">
        <v>4.8022</v>
      </c>
      <c r="R2834" s="32">
        <v>5.5067000000000004</v>
      </c>
      <c r="S2834" s="32">
        <v>0.23480000000000001</v>
      </c>
      <c r="T2834" s="32">
        <v>5.0612000000000004</v>
      </c>
      <c r="U2834" s="32">
        <v>4.8018000000000001</v>
      </c>
      <c r="V2834" s="32">
        <v>5.5087999999999999</v>
      </c>
      <c r="W2834" s="32">
        <v>0.2351</v>
      </c>
      <c r="X2834" s="32">
        <v>31.327300000000001</v>
      </c>
      <c r="Y2834" s="32">
        <v>31.045500000000001</v>
      </c>
      <c r="Z2834" s="32">
        <v>31.8751</v>
      </c>
      <c r="AA2834" s="32">
        <v>0.25180000000000002</v>
      </c>
      <c r="AB2834" s="32">
        <v>31.325900000000001</v>
      </c>
      <c r="AC2834" s="32">
        <v>31.045400000000001</v>
      </c>
      <c r="AD2834" s="32">
        <v>31.8735</v>
      </c>
      <c r="AE2834" s="32">
        <v>0.25090000000000001</v>
      </c>
      <c r="AF2834" s="32">
        <v>7.1942000000000004</v>
      </c>
      <c r="AG2834" s="32">
        <v>6.9659000000000004</v>
      </c>
      <c r="AH2834" s="32">
        <v>7.3250999999999999</v>
      </c>
      <c r="AI2834" s="32">
        <v>0.1011</v>
      </c>
      <c r="AJ2834" s="32">
        <v>7.2042000000000002</v>
      </c>
      <c r="AK2834" s="32">
        <v>7.0250000000000004</v>
      </c>
      <c r="AL2834" s="32">
        <v>7.3274999999999997</v>
      </c>
      <c r="AM2834" s="32">
        <v>9.3799999999999994E-2</v>
      </c>
      <c r="AN2834" s="32">
        <v>0.57779999999999998</v>
      </c>
      <c r="AO2834" s="32">
        <v>0.57640000000000002</v>
      </c>
      <c r="AP2834" s="32">
        <v>4.8029000000000002</v>
      </c>
      <c r="AQ2834" s="32">
        <v>8.9999999999999998E-4</v>
      </c>
      <c r="AR2834" s="32">
        <v>4.8029999999999999</v>
      </c>
      <c r="AS2834" s="32">
        <v>1.4E-3</v>
      </c>
      <c r="AT2834" s="32">
        <v>31.048300000000001</v>
      </c>
      <c r="AU2834" s="32">
        <v>1E-4</v>
      </c>
      <c r="AV2834" s="32">
        <v>31.048400000000001</v>
      </c>
      <c r="AW2834" s="32">
        <v>1E-4</v>
      </c>
      <c r="AX2834" s="32">
        <v>-0.32429999999999998</v>
      </c>
      <c r="AY2834" s="32">
        <v>128.88999999999999</v>
      </c>
      <c r="AZ2834" s="32">
        <v>-0.3251</v>
      </c>
      <c r="BA2834" s="33">
        <v>128.88999999999999</v>
      </c>
      <c r="BB2834" s="33">
        <v>371</v>
      </c>
      <c r="BC2834" s="33">
        <v>355.73</v>
      </c>
      <c r="BD2834" s="32">
        <v>6.1517999999999997</v>
      </c>
      <c r="BE2834" s="32">
        <v>6.1517999999999997</v>
      </c>
      <c r="BF2834" s="32">
        <v>34.951000000000001</v>
      </c>
      <c r="BG2834" s="32">
        <v>34.951099999999997</v>
      </c>
      <c r="BH2834" s="32">
        <v>-0.32429999999999998</v>
      </c>
      <c r="BI2834">
        <v>130</v>
      </c>
      <c r="BJ2834">
        <v>69</v>
      </c>
      <c r="BK2834">
        <v>159</v>
      </c>
      <c r="BL2834">
        <v>90</v>
      </c>
      <c r="BM2834">
        <v>0</v>
      </c>
      <c r="BN2834" t="s">
        <v>8989</v>
      </c>
      <c r="BO2834" t="str">
        <f t="shared" si="49"/>
        <v>\\ent.dfo-mpo.ca\AtlShares\Science\BIODataSvc\ARC\Archive\ctd\2017\CTD_EN2017606_088_01_DN.ODF</v>
      </c>
      <c r="BP2834" t="b">
        <v>1</v>
      </c>
    </row>
    <row r="2835" spans="1:68" x14ac:dyDescent="0.25">
      <c r="A2835" s="30" t="str">
        <f t="shared" si="48"/>
        <v>2017606092</v>
      </c>
      <c r="B2835" t="s">
        <v>8954</v>
      </c>
      <c r="C2835">
        <v>92</v>
      </c>
      <c r="E2835" t="s">
        <v>111</v>
      </c>
      <c r="F2835">
        <v>1</v>
      </c>
      <c r="G2835">
        <v>2017</v>
      </c>
      <c r="H2835">
        <v>2</v>
      </c>
      <c r="I2835">
        <v>70.400000000000006</v>
      </c>
      <c r="J2835">
        <v>83</v>
      </c>
      <c r="K2835" s="32">
        <v>46.962000000000003</v>
      </c>
      <c r="L2835" s="32">
        <v>-60.218800000000002</v>
      </c>
      <c r="M2835" s="31">
        <v>43074.793668981481</v>
      </c>
      <c r="N2835">
        <v>3.97</v>
      </c>
      <c r="O2835" s="33">
        <v>49.58</v>
      </c>
      <c r="P2835" s="32">
        <v>5.6726000000000001</v>
      </c>
      <c r="Q2835" s="32">
        <v>5.5270000000000001</v>
      </c>
      <c r="R2835" s="32">
        <v>5.6992000000000003</v>
      </c>
      <c r="S2835" s="32">
        <v>3.7600000000000001E-2</v>
      </c>
      <c r="T2835" s="32">
        <v>5.6731999999999996</v>
      </c>
      <c r="U2835" s="32">
        <v>5.5281000000000002</v>
      </c>
      <c r="V2835" s="32">
        <v>5.6989999999999998</v>
      </c>
      <c r="W2835" s="32">
        <v>3.6499999999999998E-2</v>
      </c>
      <c r="X2835" s="32">
        <v>29.510200000000001</v>
      </c>
      <c r="Y2835" s="32">
        <v>29.422000000000001</v>
      </c>
      <c r="Z2835" s="32">
        <v>29.942499999999999</v>
      </c>
      <c r="AA2835" s="32">
        <v>0.14399999999999999</v>
      </c>
      <c r="AB2835" s="32">
        <v>29.508800000000001</v>
      </c>
      <c r="AC2835" s="32">
        <v>29.4222</v>
      </c>
      <c r="AD2835" s="32">
        <v>29.9101</v>
      </c>
      <c r="AE2835" s="32">
        <v>0.1414</v>
      </c>
      <c r="AF2835" s="32">
        <v>7.0015000000000001</v>
      </c>
      <c r="AG2835" s="32">
        <v>6.5929000000000002</v>
      </c>
      <c r="AH2835" s="32">
        <v>7.1239999999999997</v>
      </c>
      <c r="AI2835" s="32">
        <v>0.14019999999999999</v>
      </c>
      <c r="AJ2835" s="32">
        <v>7.0187999999999997</v>
      </c>
      <c r="AK2835" s="32">
        <v>6.6402000000000001</v>
      </c>
      <c r="AL2835" s="32">
        <v>7.1344000000000003</v>
      </c>
      <c r="AM2835" s="32">
        <v>0.13270000000000001</v>
      </c>
      <c r="AN2835" s="32">
        <v>0.42330000000000001</v>
      </c>
      <c r="AO2835" s="32">
        <v>0.39550000000000002</v>
      </c>
      <c r="AP2835" s="32">
        <v>5.6970999999999998</v>
      </c>
      <c r="AQ2835" s="32">
        <v>2.9999999999999997E-4</v>
      </c>
      <c r="AR2835" s="32">
        <v>5.6970000000000001</v>
      </c>
      <c r="AS2835" s="32">
        <v>1E-4</v>
      </c>
      <c r="AT2835" s="32">
        <v>29.422000000000001</v>
      </c>
      <c r="AU2835" s="32">
        <v>1E-4</v>
      </c>
      <c r="AV2835" s="32">
        <v>29.4222</v>
      </c>
      <c r="AW2835" s="32">
        <v>1E-4</v>
      </c>
      <c r="AX2835" s="32">
        <v>4.2534000000000001</v>
      </c>
      <c r="AY2835" s="32">
        <v>70.400000000000006</v>
      </c>
      <c r="AZ2835" s="32">
        <v>4.3014999999999999</v>
      </c>
      <c r="BA2835" s="33">
        <v>70.400000000000006</v>
      </c>
      <c r="BB2835" s="33">
        <v>78.2</v>
      </c>
      <c r="BC2835" s="33"/>
      <c r="BD2835" s="32"/>
      <c r="BE2835" s="32"/>
      <c r="BF2835" s="32"/>
      <c r="BG2835" s="32"/>
      <c r="BH2835" s="32"/>
      <c r="BM2835">
        <v>-1</v>
      </c>
      <c r="BN2835" t="s">
        <v>8990</v>
      </c>
      <c r="BO2835" t="str">
        <f t="shared" si="49"/>
        <v>\\ent.dfo-mpo.ca\AtlShares\Science\BIODataSvc\ARC\Archive\ctd\2017\CTD_EN2017606_092_01_DN.ODF</v>
      </c>
      <c r="BP2835" t="b">
        <v>1</v>
      </c>
    </row>
    <row r="2836" spans="1:68" x14ac:dyDescent="0.25">
      <c r="A2836" s="30" t="str">
        <f t="shared" si="48"/>
        <v>2017606095</v>
      </c>
      <c r="B2836" t="s">
        <v>8954</v>
      </c>
      <c r="C2836">
        <v>95</v>
      </c>
      <c r="E2836" t="s">
        <v>83</v>
      </c>
      <c r="F2836">
        <v>1</v>
      </c>
      <c r="G2836">
        <v>2017</v>
      </c>
      <c r="H2836">
        <v>2</v>
      </c>
      <c r="I2836">
        <v>174.5</v>
      </c>
      <c r="J2836">
        <v>188</v>
      </c>
      <c r="K2836" s="32">
        <v>47.025199999999998</v>
      </c>
      <c r="L2836" s="32">
        <v>-60.116999999999997</v>
      </c>
      <c r="M2836" s="31">
        <v>43074.871562499997</v>
      </c>
      <c r="N2836">
        <v>2.98</v>
      </c>
      <c r="O2836" s="33">
        <v>49.58</v>
      </c>
      <c r="P2836" s="32">
        <v>5.8959000000000001</v>
      </c>
      <c r="Q2836" s="32">
        <v>5.8387000000000002</v>
      </c>
      <c r="R2836" s="32">
        <v>5.9074999999999998</v>
      </c>
      <c r="S2836" s="32">
        <v>1.9E-2</v>
      </c>
      <c r="T2836" s="32">
        <v>5.8959999999999999</v>
      </c>
      <c r="U2836" s="32">
        <v>5.8391000000000002</v>
      </c>
      <c r="V2836" s="32">
        <v>5.9071999999999996</v>
      </c>
      <c r="W2836" s="32">
        <v>1.8599999999999998E-2</v>
      </c>
      <c r="X2836" s="32">
        <v>29.422499999999999</v>
      </c>
      <c r="Y2836" s="32">
        <v>29.412500000000001</v>
      </c>
      <c r="Z2836" s="32">
        <v>29.501999999999999</v>
      </c>
      <c r="AA2836" s="32">
        <v>2.3199999999999998E-2</v>
      </c>
      <c r="AB2836" s="32">
        <v>29.422499999999999</v>
      </c>
      <c r="AC2836" s="32">
        <v>29.412800000000001</v>
      </c>
      <c r="AD2836" s="32">
        <v>29.5015</v>
      </c>
      <c r="AE2836" s="32">
        <v>2.2800000000000001E-2</v>
      </c>
      <c r="AF2836" s="32">
        <v>7.0293999999999999</v>
      </c>
      <c r="AG2836" s="32">
        <v>6.8940000000000001</v>
      </c>
      <c r="AH2836" s="32">
        <v>7.0693999999999999</v>
      </c>
      <c r="AI2836" s="32">
        <v>4.6899999999999997E-2</v>
      </c>
      <c r="AJ2836" s="32">
        <v>7.0392000000000001</v>
      </c>
      <c r="AK2836" s="32">
        <v>6.9202000000000004</v>
      </c>
      <c r="AL2836" s="32">
        <v>7.0768000000000004</v>
      </c>
      <c r="AM2836" s="32">
        <v>4.3799999999999999E-2</v>
      </c>
      <c r="AN2836" s="32">
        <v>7.7399999999999997E-2</v>
      </c>
      <c r="AO2836" s="32">
        <v>7.6700000000000004E-2</v>
      </c>
      <c r="AP2836" s="32">
        <v>5.8982999999999999</v>
      </c>
      <c r="AQ2836" s="32">
        <v>2.5000000000000001E-3</v>
      </c>
      <c r="AR2836" s="32">
        <v>5.8982999999999999</v>
      </c>
      <c r="AS2836" s="32">
        <v>3.0000000000000001E-3</v>
      </c>
      <c r="AT2836" s="32">
        <v>29.4129</v>
      </c>
      <c r="AU2836" s="32">
        <v>1E-4</v>
      </c>
      <c r="AV2836" s="32">
        <v>29.413</v>
      </c>
      <c r="AW2836" s="32">
        <v>2.0000000000000001E-4</v>
      </c>
      <c r="AX2836" s="32">
        <v>1.6120000000000001</v>
      </c>
      <c r="AY2836" s="32">
        <v>116.99</v>
      </c>
      <c r="AZ2836" s="32">
        <v>1.6136999999999999</v>
      </c>
      <c r="BA2836" s="33">
        <v>116.99</v>
      </c>
      <c r="BB2836" s="33">
        <v>190.2</v>
      </c>
      <c r="BC2836" s="33"/>
      <c r="BD2836" s="32"/>
      <c r="BE2836" s="32"/>
      <c r="BF2836" s="32"/>
      <c r="BG2836" s="32"/>
      <c r="BH2836" s="32">
        <v>1.6120000000000001</v>
      </c>
      <c r="BI2836">
        <v>118</v>
      </c>
      <c r="BJ2836">
        <v>95</v>
      </c>
      <c r="BK2836">
        <v>142</v>
      </c>
      <c r="BL2836">
        <v>47</v>
      </c>
      <c r="BM2836">
        <v>0</v>
      </c>
      <c r="BN2836" t="s">
        <v>8991</v>
      </c>
      <c r="BO2836" t="str">
        <f t="shared" si="49"/>
        <v>\\ent.dfo-mpo.ca\AtlShares\Science\BIODataSvc\ARC\Archive\ctd\2017\CTD_EN2017606_095_01_DN.ODF</v>
      </c>
      <c r="BP2836" t="b">
        <v>1</v>
      </c>
    </row>
    <row r="2837" spans="1:68" x14ac:dyDescent="0.25">
      <c r="A2837" s="30" t="str">
        <f t="shared" si="48"/>
        <v>2017606097</v>
      </c>
      <c r="B2837" t="s">
        <v>8954</v>
      </c>
      <c r="C2837">
        <v>97</v>
      </c>
      <c r="E2837" t="s">
        <v>110</v>
      </c>
      <c r="F2837">
        <v>1</v>
      </c>
      <c r="G2837">
        <v>2017</v>
      </c>
      <c r="H2837">
        <v>2</v>
      </c>
      <c r="I2837">
        <v>331</v>
      </c>
      <c r="J2837">
        <v>337</v>
      </c>
      <c r="K2837" s="32">
        <v>47.098999999999997</v>
      </c>
      <c r="L2837" s="32">
        <v>-59.986499999999999</v>
      </c>
      <c r="M2837" s="31">
        <v>43074.953611111108</v>
      </c>
      <c r="N2837">
        <v>2.98</v>
      </c>
      <c r="O2837" s="33">
        <v>49.58</v>
      </c>
      <c r="P2837" s="32">
        <v>5.7801999999999998</v>
      </c>
      <c r="Q2837" s="32">
        <v>5.6628999999999996</v>
      </c>
      <c r="R2837" s="32">
        <v>5.8133999999999997</v>
      </c>
      <c r="S2837" s="32">
        <v>5.0500000000000003E-2</v>
      </c>
      <c r="T2837" s="32">
        <v>5.7801999999999998</v>
      </c>
      <c r="U2837" s="32">
        <v>5.6631</v>
      </c>
      <c r="V2837" s="32">
        <v>5.8135000000000003</v>
      </c>
      <c r="W2837" s="32">
        <v>5.0500000000000003E-2</v>
      </c>
      <c r="X2837" s="32">
        <v>29.420500000000001</v>
      </c>
      <c r="Y2837" s="32">
        <v>29.393699999999999</v>
      </c>
      <c r="Z2837" s="32">
        <v>29.584399999999999</v>
      </c>
      <c r="AA2837" s="32">
        <v>5.0200000000000002E-2</v>
      </c>
      <c r="AB2837" s="32">
        <v>29.420500000000001</v>
      </c>
      <c r="AC2837" s="32">
        <v>29.393599999999999</v>
      </c>
      <c r="AD2837" s="32">
        <v>29.584199999999999</v>
      </c>
      <c r="AE2837" s="32">
        <v>0.05</v>
      </c>
      <c r="AF2837" s="32">
        <v>7.0595999999999997</v>
      </c>
      <c r="AG2837" s="32">
        <v>6.9599000000000002</v>
      </c>
      <c r="AH2837" s="32">
        <v>7.1276000000000002</v>
      </c>
      <c r="AI2837" s="32">
        <v>4.8399999999999999E-2</v>
      </c>
      <c r="AJ2837" s="32">
        <v>7.0511999999999997</v>
      </c>
      <c r="AK2837" s="32">
        <v>6.9558</v>
      </c>
      <c r="AL2837" s="32">
        <v>7.0990000000000002</v>
      </c>
      <c r="AM2837" s="32">
        <v>4.53E-2</v>
      </c>
      <c r="AN2837" s="32">
        <v>0.16500000000000001</v>
      </c>
      <c r="AO2837" s="32">
        <v>0.1648</v>
      </c>
      <c r="AP2837" s="32">
        <v>5.8034999999999997</v>
      </c>
      <c r="AQ2837" s="32">
        <v>2.0000000000000001E-4</v>
      </c>
      <c r="AR2837" s="32">
        <v>5.8036000000000003</v>
      </c>
      <c r="AS2837" s="32">
        <v>2.9999999999999997E-4</v>
      </c>
      <c r="AT2837" s="32">
        <v>29.394100000000002</v>
      </c>
      <c r="AU2837" s="32">
        <v>0</v>
      </c>
      <c r="AV2837" s="32">
        <v>29.394100000000002</v>
      </c>
      <c r="AW2837" s="32">
        <v>1E-4</v>
      </c>
      <c r="AX2837" s="32">
        <v>1.1917</v>
      </c>
      <c r="AY2837" s="32">
        <v>123.92</v>
      </c>
      <c r="AZ2837" s="32">
        <v>1.21</v>
      </c>
      <c r="BA2837" s="33">
        <v>121.94</v>
      </c>
      <c r="BB2837" s="33">
        <v>321</v>
      </c>
      <c r="BC2837" s="33">
        <v>321.06</v>
      </c>
      <c r="BD2837" s="32">
        <v>6.2774000000000001</v>
      </c>
      <c r="BE2837" s="32">
        <v>6.2785000000000002</v>
      </c>
      <c r="BF2837" s="32">
        <v>34.902999999999999</v>
      </c>
      <c r="BG2837" s="32">
        <v>34.902500000000003</v>
      </c>
      <c r="BH2837" s="32">
        <v>1.1917</v>
      </c>
      <c r="BI2837">
        <v>125</v>
      </c>
      <c r="BJ2837">
        <v>77</v>
      </c>
      <c r="BK2837">
        <v>166</v>
      </c>
      <c r="BL2837">
        <v>89</v>
      </c>
      <c r="BM2837">
        <v>0</v>
      </c>
      <c r="BN2837" t="s">
        <v>8992</v>
      </c>
      <c r="BO2837" t="str">
        <f t="shared" si="49"/>
        <v>\\ent.dfo-mpo.ca\AtlShares\Science\BIODataSvc\ARC\Archive\ctd\2017\CTD_EN2017606_097_01_DN.ODF</v>
      </c>
      <c r="BP2837" t="b">
        <v>1</v>
      </c>
    </row>
    <row r="2838" spans="1:68" x14ac:dyDescent="0.25">
      <c r="A2838" s="30" t="str">
        <f t="shared" si="48"/>
        <v>2017606099</v>
      </c>
      <c r="B2838" t="s">
        <v>8954</v>
      </c>
      <c r="C2838">
        <v>99</v>
      </c>
      <c r="E2838" t="s">
        <v>109</v>
      </c>
      <c r="F2838">
        <v>1</v>
      </c>
      <c r="G2838">
        <v>2017</v>
      </c>
      <c r="H2838">
        <v>2</v>
      </c>
      <c r="I2838">
        <v>460.6</v>
      </c>
      <c r="J2838">
        <v>473</v>
      </c>
      <c r="K2838" s="32">
        <v>47.263300000000001</v>
      </c>
      <c r="L2838" s="32">
        <v>-59.766500000000001</v>
      </c>
      <c r="M2838" s="31">
        <v>43075.085787037038</v>
      </c>
      <c r="N2838">
        <v>2.98</v>
      </c>
      <c r="O2838" s="33">
        <v>49.58</v>
      </c>
      <c r="P2838" s="32">
        <v>4.9687000000000001</v>
      </c>
      <c r="Q2838" s="32">
        <v>3.9653999999999998</v>
      </c>
      <c r="R2838" s="32">
        <v>5.5231000000000003</v>
      </c>
      <c r="S2838" s="32">
        <v>0.50780000000000003</v>
      </c>
      <c r="T2838" s="32">
        <v>4.9692999999999996</v>
      </c>
      <c r="U2838" s="32">
        <v>3.9735999999999998</v>
      </c>
      <c r="V2838" s="32">
        <v>5.5231000000000003</v>
      </c>
      <c r="W2838" s="32">
        <v>0.50649999999999995</v>
      </c>
      <c r="X2838" s="32">
        <v>30.089099999999998</v>
      </c>
      <c r="Y2838" s="32">
        <v>29.311399999999999</v>
      </c>
      <c r="Z2838" s="32">
        <v>31.4604</v>
      </c>
      <c r="AA2838" s="32">
        <v>0.76919999999999999</v>
      </c>
      <c r="AB2838" s="32">
        <v>30.0837</v>
      </c>
      <c r="AC2838" s="32">
        <v>29.311499999999999</v>
      </c>
      <c r="AD2838" s="32">
        <v>31.459199999999999</v>
      </c>
      <c r="AE2838" s="32">
        <v>0.7661</v>
      </c>
      <c r="AF2838" s="32">
        <v>7.0907999999999998</v>
      </c>
      <c r="AG2838" s="32">
        <v>6.4043999999999999</v>
      </c>
      <c r="AH2838" s="32">
        <v>7.2904999999999998</v>
      </c>
      <c r="AI2838" s="32">
        <v>0.218</v>
      </c>
      <c r="AJ2838" s="32">
        <v>7.0865999999999998</v>
      </c>
      <c r="AK2838" s="32">
        <v>6.5063000000000004</v>
      </c>
      <c r="AL2838" s="32">
        <v>7.2431000000000001</v>
      </c>
      <c r="AM2838" s="32">
        <v>0.1918</v>
      </c>
      <c r="AN2838" s="32">
        <v>1.7150000000000001</v>
      </c>
      <c r="AO2838" s="32">
        <v>1.7143999999999999</v>
      </c>
      <c r="AP2838" s="32">
        <v>5.5218999999999996</v>
      </c>
      <c r="AQ2838" s="32">
        <v>1.2999999999999999E-3</v>
      </c>
      <c r="AR2838" s="32">
        <v>5.5214999999999996</v>
      </c>
      <c r="AS2838" s="32">
        <v>1.1999999999999999E-3</v>
      </c>
      <c r="AT2838" s="32">
        <v>29.311599999999999</v>
      </c>
      <c r="AU2838" s="32">
        <v>2.0000000000000001E-4</v>
      </c>
      <c r="AV2838" s="32">
        <v>29.311699999999998</v>
      </c>
      <c r="AW2838" s="32">
        <v>1E-4</v>
      </c>
      <c r="AX2838" s="32">
        <v>1.6893</v>
      </c>
      <c r="AY2838" s="32">
        <v>113.02</v>
      </c>
      <c r="AZ2838" s="32">
        <v>1.6898</v>
      </c>
      <c r="BA2838" s="33">
        <v>113.02</v>
      </c>
      <c r="BB2838" s="33">
        <v>450.3</v>
      </c>
      <c r="BC2838" s="33">
        <v>450.72</v>
      </c>
      <c r="BD2838" s="32">
        <v>5.9610000000000003</v>
      </c>
      <c r="BE2838" s="32">
        <v>5.9608999999999996</v>
      </c>
      <c r="BF2838" s="32">
        <v>34.970799999999997</v>
      </c>
      <c r="BG2838" s="32">
        <v>34.9709</v>
      </c>
      <c r="BH2838" s="32">
        <v>1.6893</v>
      </c>
      <c r="BI2838">
        <v>114</v>
      </c>
      <c r="BJ2838">
        <v>35</v>
      </c>
      <c r="BK2838">
        <v>150</v>
      </c>
      <c r="BL2838">
        <v>90</v>
      </c>
      <c r="BM2838">
        <v>0</v>
      </c>
      <c r="BN2838" t="s">
        <v>8993</v>
      </c>
      <c r="BO2838" t="str">
        <f t="shared" si="49"/>
        <v>\\ent.dfo-mpo.ca\AtlShares\Science\BIODataSvc\ARC\Archive\ctd\2017\CTD_EN2017606_099_01_DN.ODF</v>
      </c>
      <c r="BP2838" t="b">
        <v>1</v>
      </c>
    </row>
    <row r="2839" spans="1:68" x14ac:dyDescent="0.25">
      <c r="A2839" s="30" t="str">
        <f t="shared" si="48"/>
        <v>2017606101</v>
      </c>
      <c r="B2839" t="s">
        <v>8954</v>
      </c>
      <c r="C2839">
        <v>101</v>
      </c>
      <c r="E2839" t="s">
        <v>108</v>
      </c>
      <c r="F2839">
        <v>1</v>
      </c>
      <c r="G2839">
        <v>2017</v>
      </c>
      <c r="H2839">
        <v>2</v>
      </c>
      <c r="I2839">
        <v>464.6</v>
      </c>
      <c r="J2839">
        <v>490</v>
      </c>
      <c r="K2839" s="32">
        <v>47.436799999999998</v>
      </c>
      <c r="L2839" s="32">
        <v>-59.549799999999998</v>
      </c>
      <c r="M2839" s="31">
        <v>43075.212418981479</v>
      </c>
      <c r="N2839">
        <v>1.98</v>
      </c>
      <c r="O2839" s="33">
        <v>49.58</v>
      </c>
      <c r="P2839" s="32">
        <v>4.7552000000000003</v>
      </c>
      <c r="Q2839" s="32">
        <v>4.1605999999999996</v>
      </c>
      <c r="R2839" s="32">
        <v>5.4672000000000001</v>
      </c>
      <c r="S2839" s="32">
        <v>0.28710000000000002</v>
      </c>
      <c r="T2839" s="32">
        <v>4.7558999999999996</v>
      </c>
      <c r="U2839" s="32">
        <v>4.1619999999999999</v>
      </c>
      <c r="V2839" s="32">
        <v>5.4741</v>
      </c>
      <c r="W2839" s="32">
        <v>0.28620000000000001</v>
      </c>
      <c r="X2839" s="32">
        <v>30.8598</v>
      </c>
      <c r="Y2839" s="32">
        <v>29.9861</v>
      </c>
      <c r="Z2839" s="32">
        <v>31.6309</v>
      </c>
      <c r="AA2839" s="32">
        <v>0.66379999999999995</v>
      </c>
      <c r="AB2839" s="32">
        <v>30.857700000000001</v>
      </c>
      <c r="AC2839" s="32">
        <v>29.986499999999999</v>
      </c>
      <c r="AD2839" s="32">
        <v>31.6297</v>
      </c>
      <c r="AE2839" s="32">
        <v>0.66420000000000001</v>
      </c>
      <c r="AF2839" s="32">
        <v>7.1813000000000002</v>
      </c>
      <c r="AG2839" s="32">
        <v>6.7690000000000001</v>
      </c>
      <c r="AH2839" s="32">
        <v>7.3303000000000003</v>
      </c>
      <c r="AI2839" s="32">
        <v>0.13170000000000001</v>
      </c>
      <c r="AJ2839" s="32">
        <v>7.1772</v>
      </c>
      <c r="AK2839" s="32">
        <v>6.8334000000000001</v>
      </c>
      <c r="AL2839" s="32">
        <v>7.3003999999999998</v>
      </c>
      <c r="AM2839" s="32">
        <v>0.11119999999999999</v>
      </c>
      <c r="AN2839" s="32">
        <v>1.3595999999999999</v>
      </c>
      <c r="AO2839" s="32">
        <v>1.3586</v>
      </c>
      <c r="AP2839" s="32">
        <v>4.7610999999999999</v>
      </c>
      <c r="AQ2839" s="32">
        <v>8.0000000000000004E-4</v>
      </c>
      <c r="AR2839" s="32">
        <v>4.7617000000000003</v>
      </c>
      <c r="AS2839" s="32">
        <v>2.9999999999999997E-4</v>
      </c>
      <c r="AT2839" s="32">
        <v>29.988399999999999</v>
      </c>
      <c r="AU2839" s="32">
        <v>4.0000000000000002E-4</v>
      </c>
      <c r="AV2839" s="32">
        <v>29.988800000000001</v>
      </c>
      <c r="AW2839" s="32">
        <v>5.9999999999999995E-4</v>
      </c>
      <c r="AX2839" s="32">
        <v>0.97650000000000003</v>
      </c>
      <c r="AY2839" s="32">
        <v>93.19</v>
      </c>
      <c r="AZ2839" s="32">
        <v>0.97740000000000005</v>
      </c>
      <c r="BA2839" s="33">
        <v>93.19</v>
      </c>
      <c r="BB2839" s="33">
        <v>468</v>
      </c>
      <c r="BC2839" s="33">
        <v>464.56</v>
      </c>
      <c r="BD2839" s="32">
        <v>5.8925999999999998</v>
      </c>
      <c r="BE2839" s="32">
        <v>5.8928000000000003</v>
      </c>
      <c r="BF2839" s="32">
        <v>34.978700000000003</v>
      </c>
      <c r="BG2839" s="32">
        <v>34.978499999999997</v>
      </c>
      <c r="BH2839" s="32">
        <v>0.97650000000000003</v>
      </c>
      <c r="BI2839">
        <v>94</v>
      </c>
      <c r="BJ2839">
        <v>55</v>
      </c>
      <c r="BK2839">
        <v>161</v>
      </c>
      <c r="BL2839">
        <v>106</v>
      </c>
      <c r="BM2839">
        <v>0</v>
      </c>
      <c r="BN2839" t="s">
        <v>8994</v>
      </c>
      <c r="BO2839" t="str">
        <f t="shared" si="49"/>
        <v>\\ent.dfo-mpo.ca\AtlShares\Science\BIODataSvc\ARC\Archive\ctd\2017\CTD_EN2017606_101_01_DN.ODF</v>
      </c>
      <c r="BP2839" t="b">
        <v>1</v>
      </c>
    </row>
    <row r="2840" spans="1:68" x14ac:dyDescent="0.25">
      <c r="A2840" s="30" t="str">
        <f t="shared" si="48"/>
        <v>2017606103</v>
      </c>
      <c r="B2840" t="s">
        <v>8954</v>
      </c>
      <c r="C2840">
        <v>103</v>
      </c>
      <c r="E2840" t="s">
        <v>107</v>
      </c>
      <c r="F2840">
        <v>1</v>
      </c>
      <c r="G2840">
        <v>2017</v>
      </c>
      <c r="H2840">
        <v>2</v>
      </c>
      <c r="I2840">
        <v>235.9</v>
      </c>
      <c r="J2840">
        <v>260</v>
      </c>
      <c r="K2840" s="32">
        <v>47.582700000000003</v>
      </c>
      <c r="L2840" s="32">
        <v>-59.333500000000001</v>
      </c>
      <c r="M2840" s="31">
        <v>43075.345567129632</v>
      </c>
      <c r="N2840">
        <v>2.97</v>
      </c>
      <c r="O2840" s="33">
        <v>49.58</v>
      </c>
      <c r="P2840" s="32">
        <v>4.8373999999999997</v>
      </c>
      <c r="Q2840" s="32">
        <v>4.4139999999999997</v>
      </c>
      <c r="R2840" s="32">
        <v>4.9684999999999997</v>
      </c>
      <c r="S2840" s="32">
        <v>0.16059999999999999</v>
      </c>
      <c r="T2840" s="32">
        <v>4.8402000000000003</v>
      </c>
      <c r="U2840" s="32">
        <v>4.4223999999999997</v>
      </c>
      <c r="V2840" s="32">
        <v>4.9684999999999997</v>
      </c>
      <c r="W2840" s="32">
        <v>0.15859999999999999</v>
      </c>
      <c r="X2840" s="32">
        <v>31.639700000000001</v>
      </c>
      <c r="Y2840" s="32">
        <v>31.582100000000001</v>
      </c>
      <c r="Z2840" s="32">
        <v>31.835599999999999</v>
      </c>
      <c r="AA2840" s="32">
        <v>8.4400000000000003E-2</v>
      </c>
      <c r="AB2840" s="32">
        <v>31.638400000000001</v>
      </c>
      <c r="AC2840" s="32">
        <v>31.582000000000001</v>
      </c>
      <c r="AD2840" s="32">
        <v>31.834299999999999</v>
      </c>
      <c r="AE2840" s="32">
        <v>8.3500000000000005E-2</v>
      </c>
      <c r="AF2840" s="32">
        <v>7.2201000000000004</v>
      </c>
      <c r="AG2840" s="32">
        <v>7.1412000000000004</v>
      </c>
      <c r="AH2840" s="32">
        <v>7.2577999999999996</v>
      </c>
      <c r="AI2840" s="32">
        <v>3.4200000000000001E-2</v>
      </c>
      <c r="AJ2840" s="32">
        <v>7.2218999999999998</v>
      </c>
      <c r="AK2840" s="32">
        <v>7.1527000000000003</v>
      </c>
      <c r="AL2840" s="32">
        <v>7.2607999999999997</v>
      </c>
      <c r="AM2840" s="32">
        <v>3.0499999999999999E-2</v>
      </c>
      <c r="AN2840" s="32">
        <v>0.25330000000000003</v>
      </c>
      <c r="AO2840" s="32">
        <v>0.25169999999999998</v>
      </c>
      <c r="AP2840" s="32">
        <v>4.9406999999999996</v>
      </c>
      <c r="AQ2840" s="32">
        <v>2.9999999999999997E-4</v>
      </c>
      <c r="AR2840" s="32">
        <v>4.9409999999999998</v>
      </c>
      <c r="AS2840" s="32">
        <v>2.0000000000000001E-4</v>
      </c>
      <c r="AT2840" s="32">
        <v>31.584900000000001</v>
      </c>
      <c r="AU2840" s="32">
        <v>5.0000000000000001E-4</v>
      </c>
      <c r="AV2840" s="32">
        <v>31.584599999999998</v>
      </c>
      <c r="AW2840" s="32">
        <v>5.0000000000000001E-4</v>
      </c>
      <c r="AX2840" s="32">
        <v>0.98760000000000003</v>
      </c>
      <c r="AY2840" s="32">
        <v>150.66999999999999</v>
      </c>
      <c r="AZ2840" s="32">
        <v>0.99419999999999997</v>
      </c>
      <c r="BA2840" s="33">
        <v>150.66999999999999</v>
      </c>
      <c r="BB2840" s="33">
        <v>256.5</v>
      </c>
      <c r="BC2840" s="33"/>
      <c r="BD2840" s="32"/>
      <c r="BE2840" s="32"/>
      <c r="BF2840" s="32"/>
      <c r="BG2840" s="32"/>
      <c r="BH2840" s="32">
        <v>0.98760000000000003</v>
      </c>
      <c r="BI2840">
        <v>152</v>
      </c>
      <c r="BJ2840">
        <v>59</v>
      </c>
      <c r="BK2840">
        <v>203</v>
      </c>
      <c r="BL2840">
        <v>144</v>
      </c>
      <c r="BM2840">
        <v>0</v>
      </c>
      <c r="BN2840" t="s">
        <v>8995</v>
      </c>
      <c r="BO2840" t="str">
        <f t="shared" si="49"/>
        <v>\\ent.dfo-mpo.ca\AtlShares\Science\BIODataSvc\ARC\Archive\ctd\2017\CTD_EN2017606_103_01_DN.ODF</v>
      </c>
      <c r="BP2840" t="b">
        <v>1</v>
      </c>
    </row>
    <row r="2841" spans="1:68" x14ac:dyDescent="0.25">
      <c r="A2841" s="30" t="str">
        <f t="shared" si="48"/>
        <v>2017606104</v>
      </c>
      <c r="B2841" t="s">
        <v>8954</v>
      </c>
      <c r="C2841">
        <v>104</v>
      </c>
      <c r="E2841" t="s">
        <v>243</v>
      </c>
      <c r="F2841">
        <v>0</v>
      </c>
      <c r="G2841">
        <v>2017</v>
      </c>
      <c r="H2841">
        <v>2</v>
      </c>
      <c r="I2841">
        <v>449.7</v>
      </c>
      <c r="J2841">
        <v>475</v>
      </c>
      <c r="K2841" s="32">
        <v>46.712200000000003</v>
      </c>
      <c r="L2841" s="32">
        <v>-58.4345</v>
      </c>
      <c r="M2841" s="31">
        <v>43075.678518518522</v>
      </c>
      <c r="N2841">
        <v>3.97</v>
      </c>
      <c r="O2841" s="33">
        <v>49.58</v>
      </c>
      <c r="P2841" s="32">
        <v>6.8177000000000003</v>
      </c>
      <c r="Q2841" s="32">
        <v>6.1115000000000004</v>
      </c>
      <c r="R2841" s="32">
        <v>6.8989000000000003</v>
      </c>
      <c r="S2841" s="32">
        <v>0.19400000000000001</v>
      </c>
      <c r="T2841" s="32">
        <v>6.8205999999999998</v>
      </c>
      <c r="U2841" s="32">
        <v>6.1204000000000001</v>
      </c>
      <c r="V2841" s="32">
        <v>6.8986000000000001</v>
      </c>
      <c r="W2841" s="32">
        <v>0.18709999999999999</v>
      </c>
      <c r="X2841" s="32">
        <v>31.783799999999999</v>
      </c>
      <c r="Y2841" s="32">
        <v>31.7483</v>
      </c>
      <c r="Z2841" s="32">
        <v>31.7882</v>
      </c>
      <c r="AA2841" s="32">
        <v>1.03E-2</v>
      </c>
      <c r="AB2841" s="32">
        <v>31.783799999999999</v>
      </c>
      <c r="AC2841" s="32">
        <v>31.747499999999999</v>
      </c>
      <c r="AD2841" s="32">
        <v>31.7879</v>
      </c>
      <c r="AE2841" s="32">
        <v>9.7000000000000003E-3</v>
      </c>
      <c r="AF2841" s="32">
        <v>6.9701000000000004</v>
      </c>
      <c r="AG2841" s="32">
        <v>6.9086999999999996</v>
      </c>
      <c r="AH2841" s="32">
        <v>7.0441000000000003</v>
      </c>
      <c r="AI2841" s="32">
        <v>2.1999999999999999E-2</v>
      </c>
      <c r="AJ2841" s="32">
        <v>6.9661</v>
      </c>
      <c r="AK2841" s="32">
        <v>6.9320000000000004</v>
      </c>
      <c r="AL2841" s="32">
        <v>7.0544000000000002</v>
      </c>
      <c r="AM2841" s="32">
        <v>2.2700000000000001E-2</v>
      </c>
      <c r="AN2841" s="32">
        <v>6.7699999999999996E-2</v>
      </c>
      <c r="AO2841" s="32">
        <v>6.6199999999999995E-2</v>
      </c>
      <c r="AP2841" s="32">
        <v>6.8986000000000001</v>
      </c>
      <c r="AQ2841" s="32">
        <v>4.0000000000000002E-4</v>
      </c>
      <c r="AR2841" s="32">
        <v>6.8985000000000003</v>
      </c>
      <c r="AS2841" s="32">
        <v>2.0000000000000001E-4</v>
      </c>
      <c r="AT2841" s="32">
        <v>31.788</v>
      </c>
      <c r="AU2841" s="32">
        <v>1E-4</v>
      </c>
      <c r="AV2841" s="32">
        <v>31.787800000000001</v>
      </c>
      <c r="AW2841" s="32">
        <v>1E-4</v>
      </c>
      <c r="AX2841" s="32">
        <v>1.1576</v>
      </c>
      <c r="AY2841" s="32">
        <v>108.07</v>
      </c>
      <c r="AZ2841" s="32">
        <v>1.1423000000000001</v>
      </c>
      <c r="BA2841" s="33">
        <v>108.07</v>
      </c>
      <c r="BB2841" s="33">
        <v>465</v>
      </c>
      <c r="BC2841" s="33">
        <v>449.75</v>
      </c>
      <c r="BD2841" s="32">
        <v>5.7717999999999998</v>
      </c>
      <c r="BE2841" s="32">
        <v>5.7721</v>
      </c>
      <c r="BF2841" s="32">
        <v>35.0002</v>
      </c>
      <c r="BG2841" s="32">
        <v>35.0002</v>
      </c>
      <c r="BH2841" s="32">
        <v>1.1576</v>
      </c>
      <c r="BI2841">
        <v>109</v>
      </c>
      <c r="BJ2841">
        <v>69</v>
      </c>
      <c r="BK2841">
        <v>150</v>
      </c>
      <c r="BL2841">
        <v>81</v>
      </c>
      <c r="BM2841">
        <v>0</v>
      </c>
      <c r="BN2841" t="s">
        <v>8996</v>
      </c>
      <c r="BO2841" t="str">
        <f t="shared" si="49"/>
        <v>\\ent.dfo-mpo.ca\AtlShares\Science\BIODataSvc\ARC\Archive\ctd\2017\CTD_EN2017606_104_01_DN.ODF</v>
      </c>
      <c r="BP2841" t="b">
        <v>1</v>
      </c>
    </row>
    <row r="2842" spans="1:68" x14ac:dyDescent="0.25">
      <c r="A2842" s="30" t="str">
        <f t="shared" si="48"/>
        <v>2017606106</v>
      </c>
      <c r="B2842" t="s">
        <v>8954</v>
      </c>
      <c r="C2842">
        <v>106</v>
      </c>
      <c r="E2842" t="s">
        <v>9064</v>
      </c>
      <c r="F2842">
        <v>0</v>
      </c>
      <c r="G2842">
        <v>2017</v>
      </c>
      <c r="H2842">
        <v>2</v>
      </c>
      <c r="I2842">
        <v>90.2</v>
      </c>
      <c r="J2842">
        <v>103</v>
      </c>
      <c r="K2842" s="32">
        <v>45.005499999999998</v>
      </c>
      <c r="L2842" s="32">
        <v>-56.027299999999997</v>
      </c>
      <c r="M2842" s="31">
        <v>43076.781157407408</v>
      </c>
      <c r="N2842">
        <v>1.98</v>
      </c>
      <c r="O2842" s="33">
        <v>49.59</v>
      </c>
      <c r="P2842" s="32">
        <v>7.1113</v>
      </c>
      <c r="Q2842" s="32">
        <v>2.6694</v>
      </c>
      <c r="R2842" s="32">
        <v>7.7946</v>
      </c>
      <c r="S2842" s="32">
        <v>1.3605</v>
      </c>
      <c r="T2842" s="32">
        <v>7.1215999999999999</v>
      </c>
      <c r="U2842" s="32">
        <v>2.6962999999999999</v>
      </c>
      <c r="V2842" s="32">
        <v>7.7948000000000004</v>
      </c>
      <c r="W2842" s="32">
        <v>1.3449</v>
      </c>
      <c r="X2842" s="32">
        <v>32.024099999999997</v>
      </c>
      <c r="Y2842" s="32">
        <v>31.883400000000002</v>
      </c>
      <c r="Z2842" s="32">
        <v>32.670999999999999</v>
      </c>
      <c r="AA2842" s="32">
        <v>0.2273</v>
      </c>
      <c r="AB2842" s="32">
        <v>32.025599999999997</v>
      </c>
      <c r="AC2842" s="32">
        <v>31.901800000000001</v>
      </c>
      <c r="AD2842" s="32">
        <v>32.694400000000002</v>
      </c>
      <c r="AE2842" s="32">
        <v>0.23080000000000001</v>
      </c>
      <c r="AF2842" s="32">
        <v>6.6740000000000004</v>
      </c>
      <c r="AG2842" s="32">
        <v>6.0978000000000003</v>
      </c>
      <c r="AH2842" s="32">
        <v>6.8544999999999998</v>
      </c>
      <c r="AI2842" s="32">
        <v>0.24229999999999999</v>
      </c>
      <c r="AJ2842" s="32">
        <v>6.7008999999999999</v>
      </c>
      <c r="AK2842" s="32">
        <v>6.2676999999999996</v>
      </c>
      <c r="AL2842" s="32">
        <v>6.8428000000000004</v>
      </c>
      <c r="AM2842" s="32">
        <v>0.19589999999999999</v>
      </c>
      <c r="AN2842" s="32">
        <v>1.1820999999999999</v>
      </c>
      <c r="AO2842" s="32">
        <v>1.1990000000000001</v>
      </c>
      <c r="AP2842" s="32">
        <v>7.7915999999999999</v>
      </c>
      <c r="AQ2842" s="32">
        <v>6.9999999999999999E-4</v>
      </c>
      <c r="AR2842" s="32">
        <v>7.7919</v>
      </c>
      <c r="AS2842" s="32">
        <v>5.9999999999999995E-4</v>
      </c>
      <c r="AT2842" s="32">
        <v>31.898800000000001</v>
      </c>
      <c r="AU2842" s="32">
        <v>1.04E-2</v>
      </c>
      <c r="AV2842" s="32">
        <v>31.9025</v>
      </c>
      <c r="AW2842" s="32">
        <v>2.0000000000000001E-4</v>
      </c>
      <c r="AX2842" s="32">
        <v>-0.34100000000000003</v>
      </c>
      <c r="AY2842" s="32">
        <v>78.34</v>
      </c>
      <c r="AZ2842" s="32">
        <v>-0.34200000000000003</v>
      </c>
      <c r="BA2842" s="33">
        <v>79.34</v>
      </c>
      <c r="BB2842" s="33"/>
      <c r="BC2842" s="33"/>
      <c r="BD2842" s="32"/>
      <c r="BE2842" s="32"/>
      <c r="BF2842" s="32"/>
      <c r="BG2842" s="32"/>
      <c r="BH2842" s="32"/>
      <c r="BJ2842">
        <v>48</v>
      </c>
      <c r="BK2842">
        <v>91</v>
      </c>
      <c r="BL2842">
        <v>43</v>
      </c>
      <c r="BM2842">
        <v>0</v>
      </c>
      <c r="BN2842" t="s">
        <v>8997</v>
      </c>
      <c r="BO2842" t="str">
        <f t="shared" si="49"/>
        <v>\\ent.dfo-mpo.ca\AtlShares\Science\BIODataSvc\ARC\Archive\ctd\2017\CTD_EN2017606_106_01_DN.ODF</v>
      </c>
      <c r="BP2842" t="b">
        <v>1</v>
      </c>
    </row>
    <row r="2843" spans="1:68" x14ac:dyDescent="0.25">
      <c r="A2843" s="30" t="str">
        <f t="shared" si="48"/>
        <v>2017606108</v>
      </c>
      <c r="B2843" t="s">
        <v>8954</v>
      </c>
      <c r="C2843">
        <v>108</v>
      </c>
      <c r="E2843" t="s">
        <v>9063</v>
      </c>
      <c r="F2843">
        <v>0</v>
      </c>
      <c r="G2843">
        <v>2017</v>
      </c>
      <c r="H2843">
        <v>2</v>
      </c>
      <c r="I2843">
        <v>232</v>
      </c>
      <c r="J2843">
        <v>232</v>
      </c>
      <c r="K2843" s="32">
        <v>44.974699999999999</v>
      </c>
      <c r="L2843" s="32">
        <v>-56.143700000000003</v>
      </c>
      <c r="M2843" s="31">
        <v>43076.847175925926</v>
      </c>
      <c r="N2843">
        <v>2.98</v>
      </c>
      <c r="O2843" s="33">
        <v>49.59</v>
      </c>
      <c r="P2843" s="32">
        <v>7.4794999999999998</v>
      </c>
      <c r="Q2843" s="32">
        <v>3.8008999999999999</v>
      </c>
      <c r="R2843" s="32">
        <v>7.8056000000000001</v>
      </c>
      <c r="S2843" s="32">
        <v>0.95409999999999995</v>
      </c>
      <c r="T2843" s="32">
        <v>7.4866000000000001</v>
      </c>
      <c r="U2843" s="32">
        <v>3.81</v>
      </c>
      <c r="V2843" s="32">
        <v>7.8053999999999997</v>
      </c>
      <c r="W2843" s="32">
        <v>0.93789999999999996</v>
      </c>
      <c r="X2843" s="32">
        <v>32.004399999999997</v>
      </c>
      <c r="Y2843" s="32">
        <v>31.945599999999999</v>
      </c>
      <c r="Z2843" s="32">
        <v>32.591700000000003</v>
      </c>
      <c r="AA2843" s="32">
        <v>0.1628</v>
      </c>
      <c r="AB2843" s="32">
        <v>32.004899999999999</v>
      </c>
      <c r="AC2843" s="32">
        <v>31.945</v>
      </c>
      <c r="AD2843" s="32">
        <v>32.597799999999999</v>
      </c>
      <c r="AE2843" s="32">
        <v>0.16650000000000001</v>
      </c>
      <c r="AF2843" s="32">
        <v>6.7199</v>
      </c>
      <c r="AG2843" s="32">
        <v>5.915</v>
      </c>
      <c r="AH2843" s="32">
        <v>6.859</v>
      </c>
      <c r="AI2843" s="32">
        <v>0.26869999999999999</v>
      </c>
      <c r="AJ2843" s="32">
        <v>6.7427999999999999</v>
      </c>
      <c r="AK2843" s="32">
        <v>6.1516999999999999</v>
      </c>
      <c r="AL2843" s="32">
        <v>6.851</v>
      </c>
      <c r="AM2843" s="32">
        <v>0.20669999999999999</v>
      </c>
      <c r="AN2843" s="32">
        <v>0.98380000000000001</v>
      </c>
      <c r="AO2843" s="32">
        <v>0.98660000000000003</v>
      </c>
      <c r="AP2843" s="32">
        <v>7.7892000000000001</v>
      </c>
      <c r="AQ2843" s="32">
        <v>6.9999999999999999E-4</v>
      </c>
      <c r="AR2843" s="32">
        <v>7.7895000000000003</v>
      </c>
      <c r="AS2843" s="32">
        <v>4.0000000000000002E-4</v>
      </c>
      <c r="AT2843" s="32">
        <v>31.946100000000001</v>
      </c>
      <c r="AU2843" s="32">
        <v>2.9999999999999997E-4</v>
      </c>
      <c r="AV2843" s="32">
        <v>31.945599999999999</v>
      </c>
      <c r="AW2843" s="32">
        <v>2.9999999999999997E-4</v>
      </c>
      <c r="AX2843" s="32">
        <v>-0.214</v>
      </c>
      <c r="AY2843" s="32">
        <v>128.9</v>
      </c>
      <c r="AZ2843" s="32">
        <v>-0.2152</v>
      </c>
      <c r="BA2843" s="33">
        <v>128.9</v>
      </c>
      <c r="BB2843" s="33">
        <v>225</v>
      </c>
      <c r="BC2843" s="33">
        <v>231.97</v>
      </c>
      <c r="BD2843" s="32">
        <v>6.4042000000000003</v>
      </c>
      <c r="BE2843" s="32">
        <v>6.4059999999999997</v>
      </c>
      <c r="BF2843" s="32">
        <v>34.509</v>
      </c>
      <c r="BG2843" s="32">
        <v>34.506399999999999</v>
      </c>
      <c r="BH2843" s="32">
        <v>-0.214</v>
      </c>
      <c r="BI2843">
        <v>130</v>
      </c>
      <c r="BJ2843">
        <v>50</v>
      </c>
      <c r="BK2843">
        <v>200</v>
      </c>
      <c r="BL2843">
        <v>150</v>
      </c>
      <c r="BM2843">
        <v>0</v>
      </c>
      <c r="BN2843" t="s">
        <v>8998</v>
      </c>
      <c r="BO2843" t="str">
        <f t="shared" si="49"/>
        <v>\\ent.dfo-mpo.ca\AtlShares\Science\BIODataSvc\ARC\Archive\ctd\2017\CTD_EN2017606_108_01_DN.ODF</v>
      </c>
      <c r="BP2843" t="b">
        <v>1</v>
      </c>
    </row>
    <row r="2844" spans="1:68" x14ac:dyDescent="0.25">
      <c r="A2844" s="30" t="str">
        <f t="shared" si="48"/>
        <v>2017606110</v>
      </c>
      <c r="B2844" t="s">
        <v>8954</v>
      </c>
      <c r="C2844">
        <v>110</v>
      </c>
      <c r="E2844" t="s">
        <v>9062</v>
      </c>
      <c r="F2844">
        <v>0</v>
      </c>
      <c r="G2844">
        <v>2017</v>
      </c>
      <c r="H2844">
        <v>2</v>
      </c>
      <c r="I2844">
        <v>385.5</v>
      </c>
      <c r="J2844">
        <v>394</v>
      </c>
      <c r="K2844" s="32">
        <v>44.919800000000002</v>
      </c>
      <c r="L2844" s="32">
        <v>-56.459499999999998</v>
      </c>
      <c r="M2844" s="31">
        <v>43076.955000000002</v>
      </c>
      <c r="N2844">
        <v>3.97</v>
      </c>
      <c r="O2844" s="33">
        <v>49.59</v>
      </c>
      <c r="P2844" s="32">
        <v>7.8282999999999996</v>
      </c>
      <c r="Q2844" s="32">
        <v>7.7908999999999997</v>
      </c>
      <c r="R2844" s="32">
        <v>7.8379000000000003</v>
      </c>
      <c r="S2844" s="32">
        <v>1.12E-2</v>
      </c>
      <c r="T2844" s="32">
        <v>7.8285</v>
      </c>
      <c r="U2844" s="32">
        <v>7.7907000000000002</v>
      </c>
      <c r="V2844" s="32">
        <v>7.8379000000000003</v>
      </c>
      <c r="W2844" s="32">
        <v>1.0999999999999999E-2</v>
      </c>
      <c r="X2844" s="32">
        <v>31.994299999999999</v>
      </c>
      <c r="Y2844" s="32">
        <v>31.990500000000001</v>
      </c>
      <c r="Z2844" s="32">
        <v>32.025199999999998</v>
      </c>
      <c r="AA2844" s="32">
        <v>6.4000000000000003E-3</v>
      </c>
      <c r="AB2844" s="32">
        <v>31.993500000000001</v>
      </c>
      <c r="AC2844" s="32">
        <v>31.99</v>
      </c>
      <c r="AD2844" s="32">
        <v>32.023499999999999</v>
      </c>
      <c r="AE2844" s="32">
        <v>6.1000000000000004E-3</v>
      </c>
      <c r="AF2844" s="32">
        <v>6.8255999999999997</v>
      </c>
      <c r="AG2844" s="32">
        <v>6.7945000000000002</v>
      </c>
      <c r="AH2844" s="32">
        <v>6.8479999999999999</v>
      </c>
      <c r="AI2844" s="32">
        <v>1.2500000000000001E-2</v>
      </c>
      <c r="AJ2844" s="32">
        <v>6.8175999999999997</v>
      </c>
      <c r="AK2844" s="32">
        <v>6.7904999999999998</v>
      </c>
      <c r="AL2844" s="32">
        <v>6.8346999999999998</v>
      </c>
      <c r="AM2844" s="32">
        <v>1.0999999999999999E-2</v>
      </c>
      <c r="AN2844" s="32">
        <v>3.04E-2</v>
      </c>
      <c r="AO2844" s="32">
        <v>2.9899999999999999E-2</v>
      </c>
      <c r="AP2844" s="32">
        <v>7.8281000000000001</v>
      </c>
      <c r="AQ2844" s="32">
        <v>1.6000000000000001E-3</v>
      </c>
      <c r="AR2844" s="32">
        <v>7.8285</v>
      </c>
      <c r="AS2844" s="32">
        <v>1.1999999999999999E-3</v>
      </c>
      <c r="AT2844" s="32">
        <v>31.992799999999999</v>
      </c>
      <c r="AU2844" s="32">
        <v>4.0000000000000002E-4</v>
      </c>
      <c r="AV2844" s="32">
        <v>31.991900000000001</v>
      </c>
      <c r="AW2844" s="32">
        <v>2.9999999999999997E-4</v>
      </c>
      <c r="AX2844" s="32">
        <v>-0.43790000000000001</v>
      </c>
      <c r="AY2844" s="32">
        <v>111.06</v>
      </c>
      <c r="AZ2844" s="32">
        <v>-0.44019999999999998</v>
      </c>
      <c r="BA2844" s="33">
        <v>111.06</v>
      </c>
      <c r="BB2844" s="33">
        <v>400</v>
      </c>
      <c r="BC2844" s="33">
        <v>385.48</v>
      </c>
      <c r="BD2844" s="32">
        <v>6.0338000000000003</v>
      </c>
      <c r="BE2844" s="32">
        <v>6.0336999999999996</v>
      </c>
      <c r="BF2844" s="32">
        <v>35.004300000000001</v>
      </c>
      <c r="BG2844" s="32">
        <v>35.003900000000002</v>
      </c>
      <c r="BH2844" s="32">
        <v>-0.43790000000000001</v>
      </c>
      <c r="BI2844">
        <v>112</v>
      </c>
      <c r="BJ2844">
        <v>62</v>
      </c>
      <c r="BK2844">
        <v>137</v>
      </c>
      <c r="BL2844">
        <v>75</v>
      </c>
      <c r="BM2844">
        <v>0</v>
      </c>
      <c r="BN2844" t="s">
        <v>8999</v>
      </c>
      <c r="BO2844" t="str">
        <f t="shared" si="49"/>
        <v>\\ent.dfo-mpo.ca\AtlShares\Science\BIODataSvc\ARC\Archive\ctd\2017\CTD_EN2017606_110_01_DN.ODF</v>
      </c>
      <c r="BP2844" t="b">
        <v>1</v>
      </c>
    </row>
    <row r="2845" spans="1:68" x14ac:dyDescent="0.25">
      <c r="A2845" s="30" t="str">
        <f t="shared" si="48"/>
        <v>2017606112</v>
      </c>
      <c r="B2845" t="s">
        <v>8954</v>
      </c>
      <c r="C2845">
        <v>112</v>
      </c>
      <c r="E2845" t="s">
        <v>9061</v>
      </c>
      <c r="F2845">
        <v>0</v>
      </c>
      <c r="G2845">
        <v>2017</v>
      </c>
      <c r="H2845">
        <v>2</v>
      </c>
      <c r="I2845">
        <v>402.3</v>
      </c>
      <c r="J2845">
        <v>431</v>
      </c>
      <c r="K2845" s="32">
        <v>44.911200000000001</v>
      </c>
      <c r="L2845" s="32">
        <v>-56.638199999999998</v>
      </c>
      <c r="M2845" s="31">
        <v>43077.057337962964</v>
      </c>
      <c r="N2845">
        <v>2.98</v>
      </c>
      <c r="O2845" s="33">
        <v>49.59</v>
      </c>
      <c r="P2845" s="32">
        <v>8.2123000000000008</v>
      </c>
      <c r="Q2845" s="32">
        <v>7.8883999999999999</v>
      </c>
      <c r="R2845" s="32">
        <v>8.4548000000000005</v>
      </c>
      <c r="S2845" s="32">
        <v>0.2112</v>
      </c>
      <c r="T2845" s="32">
        <v>8.2100000000000009</v>
      </c>
      <c r="U2845" s="32">
        <v>7.8882000000000003</v>
      </c>
      <c r="V2845" s="32">
        <v>8.4567999999999994</v>
      </c>
      <c r="W2845" s="32">
        <v>0.2117</v>
      </c>
      <c r="X2845" s="32">
        <v>32.040999999999997</v>
      </c>
      <c r="Y2845" s="32">
        <v>31.8688</v>
      </c>
      <c r="Z2845" s="32">
        <v>32.141500000000001</v>
      </c>
      <c r="AA2845" s="32">
        <v>0.1113</v>
      </c>
      <c r="AB2845" s="32">
        <v>32.038800000000002</v>
      </c>
      <c r="AC2845" s="32">
        <v>31.868200000000002</v>
      </c>
      <c r="AD2845" s="32">
        <v>32.140999999999998</v>
      </c>
      <c r="AE2845" s="32">
        <v>0.11219999999999999</v>
      </c>
      <c r="AF2845" s="32">
        <v>6.7172999999999998</v>
      </c>
      <c r="AG2845" s="32">
        <v>6.6204000000000001</v>
      </c>
      <c r="AH2845" s="32">
        <v>6.8017000000000003</v>
      </c>
      <c r="AI2845" s="32">
        <v>4.7399999999999998E-2</v>
      </c>
      <c r="AJ2845" s="32">
        <v>6.7161</v>
      </c>
      <c r="AK2845" s="32">
        <v>6.6554000000000002</v>
      </c>
      <c r="AL2845" s="32">
        <v>6.7912999999999997</v>
      </c>
      <c r="AM2845" s="32">
        <v>4.07E-2</v>
      </c>
      <c r="AN2845" s="32">
        <v>0.16400000000000001</v>
      </c>
      <c r="AO2845" s="32">
        <v>0.1575</v>
      </c>
      <c r="AP2845" s="32">
        <v>7.8947000000000003</v>
      </c>
      <c r="AQ2845" s="32">
        <v>5.4999999999999997E-3</v>
      </c>
      <c r="AR2845" s="32">
        <v>7.8941999999999997</v>
      </c>
      <c r="AS2845" s="32">
        <v>5.1999999999999998E-3</v>
      </c>
      <c r="AT2845" s="32">
        <v>31.869299999999999</v>
      </c>
      <c r="AU2845" s="32">
        <v>5.0000000000000001E-4</v>
      </c>
      <c r="AV2845" s="32">
        <v>31.8687</v>
      </c>
      <c r="AW2845" s="32">
        <v>5.0000000000000001E-4</v>
      </c>
      <c r="AX2845" s="32">
        <v>1.1187</v>
      </c>
      <c r="AY2845" s="32">
        <v>94.21</v>
      </c>
      <c r="AZ2845" s="32">
        <v>1.1183000000000001</v>
      </c>
      <c r="BA2845" s="33">
        <v>94.21</v>
      </c>
      <c r="BB2845" s="33">
        <v>405</v>
      </c>
      <c r="BC2845" s="33">
        <v>402.31</v>
      </c>
      <c r="BD2845" s="32">
        <v>6.1081000000000003</v>
      </c>
      <c r="BE2845" s="32">
        <v>6.1086999999999998</v>
      </c>
      <c r="BF2845" s="32">
        <v>35.008899999999997</v>
      </c>
      <c r="BG2845" s="32">
        <v>35.008800000000001</v>
      </c>
      <c r="BH2845" s="32">
        <v>1.1187</v>
      </c>
      <c r="BI2845">
        <v>95</v>
      </c>
      <c r="BJ2845">
        <v>59</v>
      </c>
      <c r="BK2845">
        <v>124</v>
      </c>
      <c r="BL2845">
        <v>65</v>
      </c>
      <c r="BM2845">
        <v>0</v>
      </c>
      <c r="BN2845" t="s">
        <v>9000</v>
      </c>
      <c r="BO2845" t="str">
        <f t="shared" si="49"/>
        <v>\\ent.dfo-mpo.ca\AtlShares\Science\BIODataSvc\ARC\Archive\ctd\2017\CTD_EN2017606_112_01_DN.ODF</v>
      </c>
      <c r="BP2845" t="b">
        <v>1</v>
      </c>
    </row>
    <row r="2846" spans="1:68" x14ac:dyDescent="0.25">
      <c r="A2846" s="30" t="str">
        <f t="shared" si="48"/>
        <v>2017606114</v>
      </c>
      <c r="B2846" t="s">
        <v>8954</v>
      </c>
      <c r="C2846">
        <v>114</v>
      </c>
      <c r="E2846" t="s">
        <v>9060</v>
      </c>
      <c r="F2846">
        <v>0</v>
      </c>
      <c r="G2846">
        <v>2017</v>
      </c>
      <c r="H2846">
        <v>2</v>
      </c>
      <c r="I2846">
        <v>417.2</v>
      </c>
      <c r="J2846">
        <v>427</v>
      </c>
      <c r="K2846" s="32">
        <v>44.844299999999997</v>
      </c>
      <c r="L2846" s="32">
        <v>-56.798200000000001</v>
      </c>
      <c r="M2846" s="31">
        <v>43077.166921296295</v>
      </c>
      <c r="N2846">
        <v>2.98</v>
      </c>
      <c r="O2846" s="33">
        <v>49.59</v>
      </c>
      <c r="P2846" s="32">
        <v>6.5255000000000001</v>
      </c>
      <c r="Q2846" s="32">
        <v>3.6227999999999998</v>
      </c>
      <c r="R2846" s="32">
        <v>7.5805999999999996</v>
      </c>
      <c r="S2846" s="32">
        <v>0.94479999999999997</v>
      </c>
      <c r="T2846" s="32">
        <v>6.5263999999999998</v>
      </c>
      <c r="U2846" s="32">
        <v>3.6294</v>
      </c>
      <c r="V2846" s="32">
        <v>7.5815999999999999</v>
      </c>
      <c r="W2846" s="32">
        <v>0.94699999999999995</v>
      </c>
      <c r="X2846" s="32">
        <v>31.594999999999999</v>
      </c>
      <c r="Y2846" s="32">
        <v>31.279199999999999</v>
      </c>
      <c r="Z2846" s="32">
        <v>32.2072</v>
      </c>
      <c r="AA2846" s="32">
        <v>0.28520000000000001</v>
      </c>
      <c r="AB2846" s="32">
        <v>31.595199999999998</v>
      </c>
      <c r="AC2846" s="32">
        <v>31.278400000000001</v>
      </c>
      <c r="AD2846" s="32">
        <v>32.204700000000003</v>
      </c>
      <c r="AE2846" s="32">
        <v>0.28570000000000001</v>
      </c>
      <c r="AF2846" s="32">
        <v>6.8621999999999996</v>
      </c>
      <c r="AG2846" s="32">
        <v>6.4645000000000001</v>
      </c>
      <c r="AH2846" s="32">
        <v>7.0841000000000003</v>
      </c>
      <c r="AI2846" s="32">
        <v>0.20849999999999999</v>
      </c>
      <c r="AJ2846" s="32">
        <v>6.8745000000000003</v>
      </c>
      <c r="AK2846" s="32">
        <v>6.5304000000000002</v>
      </c>
      <c r="AL2846" s="32">
        <v>7.0744999999999996</v>
      </c>
      <c r="AM2846" s="32">
        <v>0.17069999999999999</v>
      </c>
      <c r="AN2846" s="32">
        <v>1.0759000000000001</v>
      </c>
      <c r="AO2846" s="32">
        <v>1.0737000000000001</v>
      </c>
      <c r="AP2846" s="32">
        <v>6.7243000000000004</v>
      </c>
      <c r="AQ2846" s="32">
        <v>1.6000000000000001E-3</v>
      </c>
      <c r="AR2846" s="32">
        <v>6.7241</v>
      </c>
      <c r="AS2846" s="32">
        <v>2.2000000000000001E-3</v>
      </c>
      <c r="AT2846" s="32">
        <v>31.279599999999999</v>
      </c>
      <c r="AU2846" s="32">
        <v>2.0000000000000001E-4</v>
      </c>
      <c r="AV2846" s="32">
        <v>31.2788</v>
      </c>
      <c r="AW2846" s="32">
        <v>5.0000000000000001E-4</v>
      </c>
      <c r="AX2846" s="32">
        <v>1.1632</v>
      </c>
      <c r="AY2846" s="32">
        <v>107.1</v>
      </c>
      <c r="AZ2846" s="32">
        <v>1.1596</v>
      </c>
      <c r="BA2846" s="33">
        <v>100.16</v>
      </c>
      <c r="BB2846" s="33">
        <v>415</v>
      </c>
      <c r="BC2846" s="33">
        <v>417.16</v>
      </c>
      <c r="BD2846" s="32">
        <v>6.4413</v>
      </c>
      <c r="BE2846" s="32">
        <v>6.4419000000000004</v>
      </c>
      <c r="BF2846" s="32">
        <v>35.023800000000001</v>
      </c>
      <c r="BG2846" s="32">
        <v>35.023499999999999</v>
      </c>
      <c r="BH2846" s="32">
        <v>1.1632</v>
      </c>
      <c r="BI2846">
        <v>108</v>
      </c>
      <c r="BJ2846">
        <v>50</v>
      </c>
      <c r="BK2846">
        <v>127</v>
      </c>
      <c r="BL2846">
        <v>77</v>
      </c>
      <c r="BM2846">
        <v>0</v>
      </c>
      <c r="BN2846" t="s">
        <v>9001</v>
      </c>
      <c r="BO2846" t="str">
        <f t="shared" si="49"/>
        <v>\\ent.dfo-mpo.ca\AtlShares\Science\BIODataSvc\ARC\Archive\ctd\2017\CTD_EN2017606_114_01_DN.ODF</v>
      </c>
      <c r="BP2846" t="b">
        <v>1</v>
      </c>
    </row>
    <row r="2847" spans="1:68" x14ac:dyDescent="0.25">
      <c r="A2847" s="30" t="str">
        <f t="shared" si="48"/>
        <v>2017606116</v>
      </c>
      <c r="B2847" t="s">
        <v>8954</v>
      </c>
      <c r="C2847">
        <v>116</v>
      </c>
      <c r="E2847" t="s">
        <v>9059</v>
      </c>
      <c r="F2847">
        <v>0</v>
      </c>
      <c r="G2847">
        <v>2017</v>
      </c>
      <c r="H2847">
        <v>2</v>
      </c>
      <c r="I2847">
        <v>416.2</v>
      </c>
      <c r="J2847">
        <v>432</v>
      </c>
      <c r="K2847" s="32">
        <v>44.804200000000002</v>
      </c>
      <c r="L2847" s="32">
        <v>-57.018999999999998</v>
      </c>
      <c r="M2847" s="31">
        <v>43077.284629629627</v>
      </c>
      <c r="N2847">
        <v>2.98</v>
      </c>
      <c r="O2847" s="33">
        <v>49.59</v>
      </c>
      <c r="P2847" s="32">
        <v>7.5754999999999999</v>
      </c>
      <c r="Q2847" s="32">
        <v>7.3430999999999997</v>
      </c>
      <c r="R2847" s="32">
        <v>7.8394000000000004</v>
      </c>
      <c r="S2847" s="32">
        <v>0.18149999999999999</v>
      </c>
      <c r="T2847" s="32">
        <v>7.5735000000000001</v>
      </c>
      <c r="U2847" s="32">
        <v>7.3419999999999996</v>
      </c>
      <c r="V2847" s="32">
        <v>7.8387000000000002</v>
      </c>
      <c r="W2847" s="32">
        <v>0.18099999999999999</v>
      </c>
      <c r="X2847" s="32">
        <v>31.768699999999999</v>
      </c>
      <c r="Y2847" s="32">
        <v>31.646699999999999</v>
      </c>
      <c r="Z2847" s="32">
        <v>31.951699999999999</v>
      </c>
      <c r="AA2847" s="32">
        <v>0.1045</v>
      </c>
      <c r="AB2847" s="32">
        <v>31.766999999999999</v>
      </c>
      <c r="AC2847" s="32">
        <v>31.646100000000001</v>
      </c>
      <c r="AD2847" s="32">
        <v>31.9436</v>
      </c>
      <c r="AE2847" s="32">
        <v>0.104</v>
      </c>
      <c r="AF2847" s="32">
        <v>6.8630000000000004</v>
      </c>
      <c r="AG2847" s="32">
        <v>6.7317999999999998</v>
      </c>
      <c r="AH2847" s="32">
        <v>6.9455999999999998</v>
      </c>
      <c r="AI2847" s="32">
        <v>5.8400000000000001E-2</v>
      </c>
      <c r="AJ2847" s="32">
        <v>6.8497000000000003</v>
      </c>
      <c r="AK2847" s="32">
        <v>6.7305000000000001</v>
      </c>
      <c r="AL2847" s="32">
        <v>6.9240000000000004</v>
      </c>
      <c r="AM2847" s="32">
        <v>5.74E-2</v>
      </c>
      <c r="AN2847" s="32">
        <v>0.1729</v>
      </c>
      <c r="AO2847" s="32">
        <v>0.16700000000000001</v>
      </c>
      <c r="AP2847" s="32">
        <v>7.3494000000000002</v>
      </c>
      <c r="AQ2847" s="32">
        <v>7.1999999999999998E-3</v>
      </c>
      <c r="AR2847" s="32">
        <v>7.3494999999999999</v>
      </c>
      <c r="AS2847" s="32">
        <v>7.4999999999999997E-3</v>
      </c>
      <c r="AT2847" s="32">
        <v>31.6478</v>
      </c>
      <c r="AU2847" s="32">
        <v>1.2999999999999999E-3</v>
      </c>
      <c r="AV2847" s="32">
        <v>31.647200000000002</v>
      </c>
      <c r="AW2847" s="32">
        <v>1.2999999999999999E-3</v>
      </c>
      <c r="AX2847" s="32">
        <v>2.2111000000000001</v>
      </c>
      <c r="AY2847" s="32">
        <v>97.18</v>
      </c>
      <c r="AZ2847" s="32">
        <v>2.2109000000000001</v>
      </c>
      <c r="BA2847" s="33">
        <v>97.18</v>
      </c>
      <c r="BB2847" s="33">
        <v>418</v>
      </c>
      <c r="BC2847" s="33">
        <v>416.18</v>
      </c>
      <c r="BD2847" s="32">
        <v>5.9336000000000002</v>
      </c>
      <c r="BE2847" s="32">
        <v>5.9336000000000002</v>
      </c>
      <c r="BF2847" s="32">
        <v>34.984499999999997</v>
      </c>
      <c r="BG2847" s="32">
        <v>34.984499999999997</v>
      </c>
      <c r="BH2847" s="32">
        <v>2.2111000000000001</v>
      </c>
      <c r="BI2847">
        <v>98</v>
      </c>
      <c r="BJ2847">
        <v>68</v>
      </c>
      <c r="BK2847">
        <v>140</v>
      </c>
      <c r="BL2847">
        <v>72</v>
      </c>
      <c r="BM2847">
        <v>0</v>
      </c>
      <c r="BN2847" t="s">
        <v>9002</v>
      </c>
      <c r="BO2847" t="str">
        <f t="shared" si="49"/>
        <v>\\ent.dfo-mpo.ca\AtlShares\Science\BIODataSvc\ARC\Archive\ctd\2017\CTD_EN2017606_116_01_DN.ODF</v>
      </c>
      <c r="BP2847" t="b">
        <v>1</v>
      </c>
    </row>
    <row r="2848" spans="1:68" x14ac:dyDescent="0.25">
      <c r="A2848" s="30" t="str">
        <f t="shared" si="48"/>
        <v>2017606118</v>
      </c>
      <c r="B2848" t="s">
        <v>8954</v>
      </c>
      <c r="C2848">
        <v>118</v>
      </c>
      <c r="E2848" t="s">
        <v>9058</v>
      </c>
      <c r="F2848">
        <v>0</v>
      </c>
      <c r="G2848">
        <v>2017</v>
      </c>
      <c r="H2848">
        <v>2</v>
      </c>
      <c r="I2848">
        <v>382.5</v>
      </c>
      <c r="J2848">
        <v>397</v>
      </c>
      <c r="K2848" s="32">
        <v>44.777299999999997</v>
      </c>
      <c r="L2848" s="32">
        <v>-57.255800000000001</v>
      </c>
      <c r="M2848" s="31">
        <v>43077.396932870368</v>
      </c>
      <c r="N2848">
        <v>2.98</v>
      </c>
      <c r="O2848" s="33">
        <v>49.59</v>
      </c>
      <c r="P2848" s="32">
        <v>6.7214999999999998</v>
      </c>
      <c r="Q2848" s="32">
        <v>6.2119999999999997</v>
      </c>
      <c r="R2848" s="32">
        <v>7.7549000000000001</v>
      </c>
      <c r="S2848" s="32">
        <v>0.60950000000000004</v>
      </c>
      <c r="T2848" s="32">
        <v>6.7214</v>
      </c>
      <c r="U2848" s="32">
        <v>6.2129000000000003</v>
      </c>
      <c r="V2848" s="32">
        <v>7.7554999999999996</v>
      </c>
      <c r="W2848" s="32">
        <v>0.61029999999999995</v>
      </c>
      <c r="X2848" s="32">
        <v>31.237100000000002</v>
      </c>
      <c r="Y2848" s="32">
        <v>30.956099999999999</v>
      </c>
      <c r="Z2848" s="32">
        <v>31.6935</v>
      </c>
      <c r="AA2848" s="32">
        <v>0.28560000000000002</v>
      </c>
      <c r="AB2848" s="32">
        <v>31.235700000000001</v>
      </c>
      <c r="AC2848" s="32">
        <v>30.9556</v>
      </c>
      <c r="AD2848" s="32">
        <v>31.694299999999998</v>
      </c>
      <c r="AE2848" s="32">
        <v>0.28520000000000001</v>
      </c>
      <c r="AF2848" s="32">
        <v>6.9820000000000002</v>
      </c>
      <c r="AG2848" s="32">
        <v>6.7290999999999999</v>
      </c>
      <c r="AH2848" s="32">
        <v>7.2050000000000001</v>
      </c>
      <c r="AI2848" s="32">
        <v>0.1231</v>
      </c>
      <c r="AJ2848" s="32">
        <v>6.9785000000000004</v>
      </c>
      <c r="AK2848" s="32">
        <v>6.7489999999999997</v>
      </c>
      <c r="AL2848" s="32">
        <v>7.1639999999999997</v>
      </c>
      <c r="AM2848" s="32">
        <v>0.1232</v>
      </c>
      <c r="AN2848" s="32">
        <v>0.44619999999999999</v>
      </c>
      <c r="AO2848" s="32">
        <v>0.4461</v>
      </c>
      <c r="AP2848" s="32">
        <v>6.4817</v>
      </c>
      <c r="AQ2848" s="32">
        <v>8.9999999999999998E-4</v>
      </c>
      <c r="AR2848" s="32">
        <v>6.4814999999999996</v>
      </c>
      <c r="AS2848" s="32">
        <v>1.2999999999999999E-3</v>
      </c>
      <c r="AT2848" s="32">
        <v>30.956199999999999</v>
      </c>
      <c r="AU2848" s="32">
        <v>2.0000000000000001E-4</v>
      </c>
      <c r="AV2848" s="32">
        <v>30.9558</v>
      </c>
      <c r="AW2848" s="32">
        <v>2.0000000000000001E-4</v>
      </c>
      <c r="AX2848" s="32">
        <v>1.4770000000000001</v>
      </c>
      <c r="AY2848" s="32">
        <v>85.29</v>
      </c>
      <c r="AZ2848" s="32">
        <v>1.4787999999999999</v>
      </c>
      <c r="BA2848" s="33">
        <v>85.29</v>
      </c>
      <c r="BB2848" s="33">
        <v>392</v>
      </c>
      <c r="BC2848" s="33">
        <v>382.52</v>
      </c>
      <c r="BD2848" s="32">
        <v>6.0279999999999996</v>
      </c>
      <c r="BE2848" s="32">
        <v>6.0278999999999998</v>
      </c>
      <c r="BF2848" s="32">
        <v>34.965299999999999</v>
      </c>
      <c r="BG2848" s="32">
        <v>34.965200000000003</v>
      </c>
      <c r="BH2848" s="32">
        <v>1.4770000000000001</v>
      </c>
      <c r="BI2848">
        <v>86</v>
      </c>
      <c r="BJ2848">
        <v>73</v>
      </c>
      <c r="BK2848">
        <v>138</v>
      </c>
      <c r="BL2848">
        <v>65</v>
      </c>
      <c r="BM2848">
        <v>0</v>
      </c>
      <c r="BN2848" t="s">
        <v>9003</v>
      </c>
      <c r="BO2848" t="str">
        <f t="shared" si="49"/>
        <v>\\ent.dfo-mpo.ca\AtlShares\Science\BIODataSvc\ARC\Archive\ctd\2017\CTD_EN2017606_118_01_DN.ODF</v>
      </c>
      <c r="BP2848" t="b">
        <v>1</v>
      </c>
    </row>
    <row r="2849" spans="1:68" x14ac:dyDescent="0.25">
      <c r="A2849" s="30" t="str">
        <f t="shared" si="48"/>
        <v>2017606120</v>
      </c>
      <c r="B2849" t="s">
        <v>8954</v>
      </c>
      <c r="C2849">
        <v>120</v>
      </c>
      <c r="E2849" t="s">
        <v>9057</v>
      </c>
      <c r="F2849">
        <v>0</v>
      </c>
      <c r="G2849">
        <v>2017</v>
      </c>
      <c r="H2849">
        <v>2</v>
      </c>
      <c r="I2849">
        <v>65.5</v>
      </c>
      <c r="J2849">
        <v>75</v>
      </c>
      <c r="K2849" s="32">
        <v>44.758000000000003</v>
      </c>
      <c r="L2849" s="32">
        <v>-57.344299999999997</v>
      </c>
      <c r="M2849" s="31">
        <v>43077.463645833333</v>
      </c>
      <c r="N2849">
        <v>2.98</v>
      </c>
      <c r="O2849" s="33">
        <v>49.59</v>
      </c>
      <c r="P2849" s="32">
        <v>6.6566000000000001</v>
      </c>
      <c r="Q2849" s="32">
        <v>5.391</v>
      </c>
      <c r="R2849" s="32">
        <v>7.7121000000000004</v>
      </c>
      <c r="S2849" s="32">
        <v>0.5222</v>
      </c>
      <c r="T2849" s="32">
        <v>6.6597</v>
      </c>
      <c r="U2849" s="32">
        <v>5.5030999999999999</v>
      </c>
      <c r="V2849" s="32">
        <v>7.7180999999999997</v>
      </c>
      <c r="W2849" s="32">
        <v>0.49349999999999999</v>
      </c>
      <c r="X2849" s="32">
        <v>31.238600000000002</v>
      </c>
      <c r="Y2849" s="32">
        <v>30.966699999999999</v>
      </c>
      <c r="Z2849" s="32">
        <v>31.694500000000001</v>
      </c>
      <c r="AA2849" s="32">
        <v>0.28249999999999997</v>
      </c>
      <c r="AB2849" s="32">
        <v>31.2303</v>
      </c>
      <c r="AC2849" s="32">
        <v>30.9665</v>
      </c>
      <c r="AD2849" s="32">
        <v>31.695900000000002</v>
      </c>
      <c r="AE2849" s="32">
        <v>0.2797</v>
      </c>
      <c r="AF2849" s="32">
        <v>6.9097999999999997</v>
      </c>
      <c r="AG2849" s="32">
        <v>6.3594999999999997</v>
      </c>
      <c r="AH2849" s="32">
        <v>7.109</v>
      </c>
      <c r="AI2849" s="32">
        <v>0.2046</v>
      </c>
      <c r="AJ2849" s="32">
        <v>6.9272999999999998</v>
      </c>
      <c r="AK2849" s="32">
        <v>6.4782000000000002</v>
      </c>
      <c r="AL2849" s="32">
        <v>7.0959000000000003</v>
      </c>
      <c r="AM2849" s="32">
        <v>0.17580000000000001</v>
      </c>
      <c r="AN2849" s="32">
        <v>0.72199999999999998</v>
      </c>
      <c r="AO2849" s="32">
        <v>0.70660000000000001</v>
      </c>
      <c r="AP2849" s="32">
        <v>6.7102000000000004</v>
      </c>
      <c r="AQ2849" s="32">
        <v>1.6000000000000001E-3</v>
      </c>
      <c r="AR2849" s="32">
        <v>6.7107000000000001</v>
      </c>
      <c r="AS2849" s="32">
        <v>1.8E-3</v>
      </c>
      <c r="AT2849" s="32">
        <v>30.967099999999999</v>
      </c>
      <c r="AU2849" s="32">
        <v>2.9999999999999997E-4</v>
      </c>
      <c r="AV2849" s="32">
        <v>30.966799999999999</v>
      </c>
      <c r="AW2849" s="32">
        <v>2.9999999999999997E-4</v>
      </c>
      <c r="AX2849" s="32">
        <v>2.4775999999999998</v>
      </c>
      <c r="AY2849" s="32">
        <v>64.459999999999994</v>
      </c>
      <c r="AZ2849" s="32">
        <v>2.4895999999999998</v>
      </c>
      <c r="BA2849" s="33">
        <v>64.459999999999994</v>
      </c>
      <c r="BB2849" s="33">
        <v>74</v>
      </c>
      <c r="BC2849" s="33"/>
      <c r="BD2849" s="32"/>
      <c r="BE2849" s="32"/>
      <c r="BF2849" s="32"/>
      <c r="BG2849" s="32"/>
      <c r="BH2849" s="32"/>
      <c r="BJ2849">
        <v>59</v>
      </c>
      <c r="BK2849">
        <v>66</v>
      </c>
      <c r="BL2849">
        <v>7</v>
      </c>
      <c r="BM2849">
        <v>0</v>
      </c>
      <c r="BN2849" t="s">
        <v>9004</v>
      </c>
      <c r="BO2849" t="str">
        <f t="shared" si="49"/>
        <v>\\ent.dfo-mpo.ca\AtlShares\Science\BIODataSvc\ARC\Archive\ctd\2017\CTD_EN2017606_120_01_DN.ODF</v>
      </c>
      <c r="BP2849" t="b">
        <v>1</v>
      </c>
    </row>
    <row r="2850" spans="1:68" x14ac:dyDescent="0.25">
      <c r="A2850" s="30" t="str">
        <f t="shared" si="48"/>
        <v>2017606122</v>
      </c>
      <c r="B2850" t="s">
        <v>8954</v>
      </c>
      <c r="C2850">
        <v>122</v>
      </c>
      <c r="E2850" t="s">
        <v>9056</v>
      </c>
      <c r="F2850">
        <v>0</v>
      </c>
      <c r="G2850">
        <v>2017</v>
      </c>
      <c r="H2850">
        <v>2</v>
      </c>
      <c r="I2850">
        <v>45.6</v>
      </c>
      <c r="J2850">
        <v>57</v>
      </c>
      <c r="K2850" s="32">
        <v>44.7423</v>
      </c>
      <c r="L2850" s="32">
        <v>-57.479300000000002</v>
      </c>
      <c r="M2850" s="31">
        <v>43077.52239583333</v>
      </c>
      <c r="N2850">
        <v>3.97</v>
      </c>
      <c r="O2850" s="33">
        <v>45.62</v>
      </c>
      <c r="P2850" s="32">
        <v>6.9878999999999998</v>
      </c>
      <c r="Q2850" s="32">
        <v>6.4202000000000004</v>
      </c>
      <c r="R2850" s="32">
        <v>7.1898999999999997</v>
      </c>
      <c r="S2850" s="32">
        <v>0.29310000000000003</v>
      </c>
      <c r="T2850" s="32">
        <v>6.9897</v>
      </c>
      <c r="U2850" s="32">
        <v>6.4214000000000002</v>
      </c>
      <c r="V2850" s="32">
        <v>7.1902999999999997</v>
      </c>
      <c r="W2850" s="32">
        <v>0.29170000000000001</v>
      </c>
      <c r="X2850" s="32">
        <v>31.115100000000002</v>
      </c>
      <c r="Y2850" s="32">
        <v>31.047999999999998</v>
      </c>
      <c r="Z2850" s="32">
        <v>31.2882</v>
      </c>
      <c r="AA2850" s="32">
        <v>8.8900000000000007E-2</v>
      </c>
      <c r="AB2850" s="32">
        <v>31.1143</v>
      </c>
      <c r="AC2850" s="32">
        <v>31.0471</v>
      </c>
      <c r="AD2850" s="32">
        <v>31.287600000000001</v>
      </c>
      <c r="AE2850" s="32">
        <v>8.8599999999999998E-2</v>
      </c>
      <c r="AF2850" s="32">
        <v>6.835</v>
      </c>
      <c r="AG2850" s="32">
        <v>6.7188999999999997</v>
      </c>
      <c r="AH2850" s="32">
        <v>6.8928000000000003</v>
      </c>
      <c r="AI2850" s="32">
        <v>4.3099999999999999E-2</v>
      </c>
      <c r="AJ2850" s="32">
        <v>6.8319000000000001</v>
      </c>
      <c r="AK2850" s="32">
        <v>6.7470999999999997</v>
      </c>
      <c r="AL2850" s="32">
        <v>6.8766999999999996</v>
      </c>
      <c r="AM2850" s="32">
        <v>3.6200000000000003E-2</v>
      </c>
      <c r="AN2850" s="32"/>
      <c r="AO2850" s="32"/>
      <c r="AP2850" s="32">
        <v>7.1547999999999998</v>
      </c>
      <c r="AQ2850" s="32">
        <v>2.0999999999999999E-3</v>
      </c>
      <c r="AR2850" s="32">
        <v>7.1539999999999999</v>
      </c>
      <c r="AS2850" s="32">
        <v>2.2000000000000001E-3</v>
      </c>
      <c r="AT2850" s="32">
        <v>31.048500000000001</v>
      </c>
      <c r="AU2850" s="32">
        <v>6.9999999999999999E-4</v>
      </c>
      <c r="AV2850" s="32">
        <v>31.047699999999999</v>
      </c>
      <c r="AW2850" s="32">
        <v>8.0000000000000004E-4</v>
      </c>
      <c r="AX2850" s="32">
        <v>6.4202000000000004</v>
      </c>
      <c r="AY2850" s="32">
        <v>44.63</v>
      </c>
      <c r="AZ2850" s="32">
        <v>6.4214000000000002</v>
      </c>
      <c r="BA2850" s="33">
        <v>44.63</v>
      </c>
      <c r="BB2850" s="33">
        <v>52</v>
      </c>
      <c r="BC2850" s="33"/>
      <c r="BD2850" s="32"/>
      <c r="BE2850" s="32"/>
      <c r="BF2850" s="32"/>
      <c r="BG2850" s="32"/>
      <c r="BH2850" s="32"/>
      <c r="BM2850">
        <v>-1</v>
      </c>
      <c r="BN2850" t="s">
        <v>9005</v>
      </c>
      <c r="BO2850" t="str">
        <f t="shared" si="49"/>
        <v>\\ent.dfo-mpo.ca\AtlShares\Science\BIODataSvc\ARC\Archive\ctd\2017\CTD_EN2017606_122_01_DN.ODF</v>
      </c>
      <c r="BP2850" t="b">
        <v>1</v>
      </c>
    </row>
    <row r="2851" spans="1:68" x14ac:dyDescent="0.25">
      <c r="A2851" s="30" t="str">
        <f t="shared" si="48"/>
        <v>2017606124</v>
      </c>
      <c r="B2851" t="s">
        <v>8954</v>
      </c>
      <c r="C2851">
        <v>124</v>
      </c>
      <c r="E2851" t="s">
        <v>9055</v>
      </c>
      <c r="F2851">
        <v>0</v>
      </c>
      <c r="G2851">
        <v>2017</v>
      </c>
      <c r="H2851">
        <v>2</v>
      </c>
      <c r="I2851">
        <v>25.8</v>
      </c>
      <c r="J2851">
        <v>35</v>
      </c>
      <c r="K2851" s="32">
        <v>44.721499999999999</v>
      </c>
      <c r="L2851" s="32">
        <v>-57.653300000000002</v>
      </c>
      <c r="M2851" s="31">
        <v>43077.601446759261</v>
      </c>
      <c r="N2851">
        <v>2.98</v>
      </c>
      <c r="O2851" s="58">
        <v>25.79</v>
      </c>
      <c r="P2851" s="32"/>
      <c r="Q2851" s="32"/>
      <c r="R2851" s="32"/>
      <c r="S2851" s="32"/>
      <c r="T2851" s="32"/>
      <c r="U2851" s="32"/>
      <c r="V2851" s="32"/>
      <c r="W2851" s="32"/>
      <c r="X2851" s="32"/>
      <c r="Y2851" s="32"/>
      <c r="Z2851" s="32"/>
      <c r="AA2851" s="32"/>
      <c r="AB2851" s="32"/>
      <c r="AC2851" s="32"/>
      <c r="AD2851" s="32"/>
      <c r="AE2851" s="32"/>
      <c r="AF2851" s="32"/>
      <c r="AG2851" s="32"/>
      <c r="AH2851" s="32"/>
      <c r="AI2851" s="32"/>
      <c r="AJ2851" s="32"/>
      <c r="AK2851" s="32"/>
      <c r="AL2851" s="32"/>
      <c r="AM2851" s="32"/>
      <c r="AN2851" s="32"/>
      <c r="AO2851" s="32"/>
      <c r="AP2851" s="32">
        <v>7.3765999999999998</v>
      </c>
      <c r="AQ2851" s="32">
        <v>4.0000000000000002E-4</v>
      </c>
      <c r="AR2851" s="32">
        <v>7.3765999999999998</v>
      </c>
      <c r="AS2851" s="32">
        <v>4.0000000000000002E-4</v>
      </c>
      <c r="AT2851" s="32">
        <v>30.817599999999999</v>
      </c>
      <c r="AU2851" s="32">
        <v>2.0000000000000001E-4</v>
      </c>
      <c r="AV2851" s="32">
        <v>30.8172</v>
      </c>
      <c r="AW2851" s="32">
        <v>2.9999999999999997E-4</v>
      </c>
      <c r="AX2851" s="32">
        <v>7.3762999999999996</v>
      </c>
      <c r="AY2851" s="32">
        <v>4.96</v>
      </c>
      <c r="AZ2851" s="32">
        <v>7.3761999999999999</v>
      </c>
      <c r="BA2851" s="33">
        <v>4.96</v>
      </c>
      <c r="BB2851" s="33">
        <v>34</v>
      </c>
      <c r="BC2851" s="33"/>
      <c r="BD2851" s="32"/>
      <c r="BE2851" s="32"/>
      <c r="BF2851" s="32"/>
      <c r="BG2851" s="32"/>
      <c r="BH2851" s="32"/>
      <c r="BM2851">
        <v>-1</v>
      </c>
      <c r="BN2851" t="s">
        <v>9006</v>
      </c>
      <c r="BO2851" t="str">
        <f t="shared" si="49"/>
        <v>\\ent.dfo-mpo.ca\AtlShares\Science\BIODataSvc\ARC\Archive\ctd\2017\CTD_EN2017606_124_01_DN.ODF</v>
      </c>
      <c r="BP2851" t="b">
        <v>1</v>
      </c>
    </row>
    <row r="2852" spans="1:68" x14ac:dyDescent="0.25">
      <c r="A2852" s="30" t="str">
        <f t="shared" si="48"/>
        <v>2017606126</v>
      </c>
      <c r="B2852" t="s">
        <v>8954</v>
      </c>
      <c r="C2852">
        <v>126</v>
      </c>
      <c r="E2852" t="s">
        <v>87</v>
      </c>
      <c r="F2852">
        <v>1</v>
      </c>
      <c r="G2852">
        <v>2017</v>
      </c>
      <c r="H2852">
        <v>2</v>
      </c>
      <c r="I2852">
        <v>50.6</v>
      </c>
      <c r="J2852">
        <v>60</v>
      </c>
      <c r="K2852" s="32">
        <v>43.246699999999997</v>
      </c>
      <c r="L2852" s="32">
        <v>-65.484999999999999</v>
      </c>
      <c r="M2852" s="31">
        <v>43080.688298611109</v>
      </c>
      <c r="N2852">
        <v>3.97</v>
      </c>
      <c r="O2852" s="33">
        <v>49.6</v>
      </c>
      <c r="P2852" s="32">
        <v>8.6769999999999996</v>
      </c>
      <c r="Q2852" s="32">
        <v>7.3098000000000001</v>
      </c>
      <c r="R2852" s="32">
        <v>9.0233000000000008</v>
      </c>
      <c r="S2852" s="32">
        <v>0.47739999999999999</v>
      </c>
      <c r="T2852" s="32">
        <v>8.6813000000000002</v>
      </c>
      <c r="U2852" s="32">
        <v>7.3433999999999999</v>
      </c>
      <c r="V2852" s="32">
        <v>9.0216999999999992</v>
      </c>
      <c r="W2852" s="32">
        <v>0.46939999999999998</v>
      </c>
      <c r="X2852" s="32">
        <v>31.290199999999999</v>
      </c>
      <c r="Y2852" s="32">
        <v>31.04</v>
      </c>
      <c r="Z2852" s="32">
        <v>32.224800000000002</v>
      </c>
      <c r="AA2852" s="32">
        <v>0.34339999999999998</v>
      </c>
      <c r="AB2852" s="32">
        <v>31.286300000000001</v>
      </c>
      <c r="AC2852" s="32">
        <v>31.039000000000001</v>
      </c>
      <c r="AD2852" s="32">
        <v>32.201300000000003</v>
      </c>
      <c r="AE2852" s="32">
        <v>0.33879999999999999</v>
      </c>
      <c r="AF2852" s="32">
        <v>6.3404999999999996</v>
      </c>
      <c r="AG2852" s="32">
        <v>5.8670999999999998</v>
      </c>
      <c r="AH2852" s="32">
        <v>6.5521000000000003</v>
      </c>
      <c r="AI2852" s="32">
        <v>0.23519999999999999</v>
      </c>
      <c r="AJ2852" s="32">
        <v>6.3403999999999998</v>
      </c>
      <c r="AK2852" s="32">
        <v>5.9116</v>
      </c>
      <c r="AL2852" s="32">
        <v>6.5346000000000002</v>
      </c>
      <c r="AM2852" s="32">
        <v>0.21779999999999999</v>
      </c>
      <c r="AN2852" s="32">
        <v>1.1655</v>
      </c>
      <c r="AO2852" s="32">
        <v>1.1432</v>
      </c>
      <c r="AP2852" s="32">
        <v>8.9542000000000002</v>
      </c>
      <c r="AQ2852" s="32">
        <v>2.9999999999999997E-4</v>
      </c>
      <c r="AR2852" s="32">
        <v>8.9539000000000009</v>
      </c>
      <c r="AS2852" s="32">
        <v>2.9999999999999997E-4</v>
      </c>
      <c r="AT2852" s="32">
        <v>31.040099999999999</v>
      </c>
      <c r="AU2852" s="32">
        <v>1E-4</v>
      </c>
      <c r="AV2852" s="32">
        <v>31.039100000000001</v>
      </c>
      <c r="AW2852" s="32">
        <v>1E-4</v>
      </c>
      <c r="AX2852" s="32">
        <v>7.2653999999999996</v>
      </c>
      <c r="AY2852" s="32">
        <v>50.59</v>
      </c>
      <c r="AZ2852" s="32">
        <v>7.2689000000000004</v>
      </c>
      <c r="BA2852" s="33">
        <v>50.59</v>
      </c>
      <c r="BB2852" s="33">
        <v>52.9</v>
      </c>
      <c r="BC2852" s="33">
        <v>50.59</v>
      </c>
      <c r="BD2852" s="32">
        <v>7.2653999999999996</v>
      </c>
      <c r="BE2852" s="32">
        <v>7.2689000000000004</v>
      </c>
      <c r="BF2852" s="32">
        <v>32.258800000000001</v>
      </c>
      <c r="BG2852" s="32">
        <v>32.255400000000002</v>
      </c>
      <c r="BH2852" s="32"/>
      <c r="BM2852">
        <v>-1</v>
      </c>
      <c r="BN2852" t="s">
        <v>9007</v>
      </c>
      <c r="BO2852" t="str">
        <f t="shared" si="49"/>
        <v>\\ent.dfo-mpo.ca\AtlShares\Science\BIODataSvc\ARC\Archive\ctd\2017\CTD_EN2017606_126_01_DN.ODF</v>
      </c>
      <c r="BP2852" t="b">
        <v>1</v>
      </c>
    </row>
    <row r="2853" spans="1:68" x14ac:dyDescent="0.25">
      <c r="A2853" s="30" t="str">
        <f t="shared" si="48"/>
        <v>2017606128</v>
      </c>
      <c r="B2853" t="s">
        <v>8954</v>
      </c>
      <c r="C2853">
        <v>128</v>
      </c>
      <c r="E2853" t="s">
        <v>88</v>
      </c>
      <c r="F2853">
        <v>1</v>
      </c>
      <c r="G2853">
        <v>2017</v>
      </c>
      <c r="H2853">
        <v>2</v>
      </c>
      <c r="I2853">
        <v>110.1</v>
      </c>
      <c r="J2853">
        <v>118</v>
      </c>
      <c r="K2853" s="32">
        <v>43.000700000000002</v>
      </c>
      <c r="L2853" s="32">
        <v>-65.481200000000001</v>
      </c>
      <c r="M2853" s="31">
        <v>43080.796377314815</v>
      </c>
      <c r="N2853">
        <v>2.98</v>
      </c>
      <c r="O2853" s="33">
        <v>49.6</v>
      </c>
      <c r="P2853" s="32">
        <v>8.9766999999999992</v>
      </c>
      <c r="Q2853" s="32">
        <v>8.2304999999999993</v>
      </c>
      <c r="R2853" s="32">
        <v>9.6477000000000004</v>
      </c>
      <c r="S2853" s="32">
        <v>0.44929999999999998</v>
      </c>
      <c r="T2853" s="32">
        <v>8.9781999999999993</v>
      </c>
      <c r="U2853" s="32">
        <v>8.2302999999999997</v>
      </c>
      <c r="V2853" s="32">
        <v>9.6524999999999999</v>
      </c>
      <c r="W2853" s="32">
        <v>0.44900000000000001</v>
      </c>
      <c r="X2853" s="32">
        <v>32.0184</v>
      </c>
      <c r="Y2853" s="32">
        <v>31.672000000000001</v>
      </c>
      <c r="Z2853" s="32">
        <v>32.730499999999999</v>
      </c>
      <c r="AA2853" s="32">
        <v>0.40110000000000001</v>
      </c>
      <c r="AB2853" s="32">
        <v>32.0152</v>
      </c>
      <c r="AC2853" s="32">
        <v>31.670999999999999</v>
      </c>
      <c r="AD2853" s="32">
        <v>32.724200000000003</v>
      </c>
      <c r="AE2853" s="32">
        <v>0.3997</v>
      </c>
      <c r="AF2853" s="32">
        <v>6.1459999999999999</v>
      </c>
      <c r="AG2853" s="32">
        <v>5.6040999999999999</v>
      </c>
      <c r="AH2853" s="32">
        <v>6.4804000000000004</v>
      </c>
      <c r="AI2853" s="32">
        <v>0.32819999999999999</v>
      </c>
      <c r="AJ2853" s="32">
        <v>6.1490999999999998</v>
      </c>
      <c r="AK2853" s="32">
        <v>5.6067999999999998</v>
      </c>
      <c r="AL2853" s="32">
        <v>6.4744999999999999</v>
      </c>
      <c r="AM2853" s="32">
        <v>0.31909999999999999</v>
      </c>
      <c r="AN2853" s="32">
        <v>0.95669999999999999</v>
      </c>
      <c r="AO2853" s="32">
        <v>0.95330000000000004</v>
      </c>
      <c r="AP2853" s="32">
        <v>9.2722999999999995</v>
      </c>
      <c r="AQ2853" s="32">
        <v>5.9999999999999995E-4</v>
      </c>
      <c r="AR2853" s="32">
        <v>9.2721999999999998</v>
      </c>
      <c r="AS2853" s="32">
        <v>8.0000000000000004E-4</v>
      </c>
      <c r="AT2853" s="32">
        <v>31.672000000000001</v>
      </c>
      <c r="AU2853" s="32">
        <v>1E-4</v>
      </c>
      <c r="AV2853" s="32">
        <v>31.670999999999999</v>
      </c>
      <c r="AW2853" s="32">
        <v>1E-4</v>
      </c>
      <c r="AX2853" s="32">
        <v>8.2304999999999993</v>
      </c>
      <c r="AY2853" s="32">
        <v>40.67</v>
      </c>
      <c r="AZ2853" s="32">
        <v>8.2302999999999997</v>
      </c>
      <c r="BA2853" s="33">
        <v>40.67</v>
      </c>
      <c r="BB2853" s="33">
        <v>121.6</v>
      </c>
      <c r="BC2853" s="33"/>
      <c r="BD2853" s="32"/>
      <c r="BE2853" s="32"/>
      <c r="BF2853" s="32"/>
      <c r="BG2853" s="32"/>
      <c r="BH2853" s="32"/>
      <c r="BM2853">
        <v>-1</v>
      </c>
      <c r="BN2853" t="s">
        <v>9008</v>
      </c>
      <c r="BO2853" t="str">
        <f t="shared" si="49"/>
        <v>\\ent.dfo-mpo.ca\AtlShares\Science\BIODataSvc\ARC\Archive\ctd\2017\CTD_EN2017606_128_01_DN.ODF</v>
      </c>
      <c r="BP2853" t="b">
        <v>1</v>
      </c>
    </row>
    <row r="2854" spans="1:68" x14ac:dyDescent="0.25">
      <c r="A2854" s="30" t="str">
        <f t="shared" si="48"/>
        <v>2017606131</v>
      </c>
      <c r="B2854" t="s">
        <v>8954</v>
      </c>
      <c r="C2854">
        <v>131</v>
      </c>
      <c r="E2854" t="s">
        <v>89</v>
      </c>
      <c r="F2854">
        <v>1</v>
      </c>
      <c r="G2854">
        <v>2017</v>
      </c>
      <c r="H2854">
        <v>2</v>
      </c>
      <c r="I2854">
        <v>89.3</v>
      </c>
      <c r="J2854">
        <v>102</v>
      </c>
      <c r="K2854" s="32">
        <v>42.752299999999998</v>
      </c>
      <c r="L2854" s="32">
        <v>-65.474000000000004</v>
      </c>
      <c r="M2854" s="31">
        <v>43080.912673611114</v>
      </c>
      <c r="N2854">
        <v>2.98</v>
      </c>
      <c r="O2854" s="33">
        <v>49.6</v>
      </c>
      <c r="P2854" s="32">
        <v>10.042999999999999</v>
      </c>
      <c r="Q2854" s="32">
        <v>9.7667999999999999</v>
      </c>
      <c r="R2854" s="32">
        <v>10.400700000000001</v>
      </c>
      <c r="S2854" s="32">
        <v>0.23810000000000001</v>
      </c>
      <c r="T2854" s="32">
        <v>10.0405</v>
      </c>
      <c r="U2854" s="32">
        <v>9.7674000000000003</v>
      </c>
      <c r="V2854" s="32">
        <v>10.388</v>
      </c>
      <c r="W2854" s="32">
        <v>0.23580000000000001</v>
      </c>
      <c r="X2854" s="32">
        <v>32.582599999999999</v>
      </c>
      <c r="Y2854" s="32">
        <v>32.374699999999997</v>
      </c>
      <c r="Z2854" s="32">
        <v>32.805900000000001</v>
      </c>
      <c r="AA2854" s="32">
        <v>0.16420000000000001</v>
      </c>
      <c r="AB2854" s="32">
        <v>32.579700000000003</v>
      </c>
      <c r="AC2854" s="32">
        <v>32.368099999999998</v>
      </c>
      <c r="AD2854" s="32">
        <v>32.7988</v>
      </c>
      <c r="AE2854" s="32">
        <v>0.16350000000000001</v>
      </c>
      <c r="AF2854" s="32">
        <v>6.2446999999999999</v>
      </c>
      <c r="AG2854" s="32">
        <v>6.1037999999999997</v>
      </c>
      <c r="AH2854" s="32">
        <v>6.3720999999999997</v>
      </c>
      <c r="AI2854" s="32">
        <v>9.9099999999999994E-2</v>
      </c>
      <c r="AJ2854" s="32">
        <v>6.2356999999999996</v>
      </c>
      <c r="AK2854" s="32">
        <v>6.0979000000000001</v>
      </c>
      <c r="AL2854" s="32">
        <v>6.3560999999999996</v>
      </c>
      <c r="AM2854" s="32">
        <v>9.69E-2</v>
      </c>
      <c r="AN2854" s="32">
        <v>0.2306</v>
      </c>
      <c r="AO2854" s="32">
        <v>0.2281</v>
      </c>
      <c r="AP2854" s="32">
        <v>9.7698999999999998</v>
      </c>
      <c r="AQ2854" s="32">
        <v>3.3E-3</v>
      </c>
      <c r="AR2854" s="32">
        <v>9.7725000000000009</v>
      </c>
      <c r="AS2854" s="32">
        <v>5.7999999999999996E-3</v>
      </c>
      <c r="AT2854" s="32">
        <v>32.378900000000002</v>
      </c>
      <c r="AU2854" s="32">
        <v>4.1999999999999997E-3</v>
      </c>
      <c r="AV2854" s="32">
        <v>32.376100000000001</v>
      </c>
      <c r="AW2854" s="32">
        <v>9.9000000000000008E-3</v>
      </c>
      <c r="AX2854" s="32">
        <v>9.7667999999999999</v>
      </c>
      <c r="AY2854" s="32">
        <v>4.96</v>
      </c>
      <c r="AZ2854" s="32">
        <v>9.7674000000000003</v>
      </c>
      <c r="BA2854" s="33">
        <v>4.96</v>
      </c>
      <c r="BB2854" s="33">
        <v>106.9</v>
      </c>
      <c r="BC2854" s="33"/>
      <c r="BD2854" s="32"/>
      <c r="BE2854" s="32"/>
      <c r="BF2854" s="32"/>
      <c r="BG2854" s="32"/>
      <c r="BH2854" s="32"/>
      <c r="BM2854">
        <v>-1</v>
      </c>
      <c r="BN2854" t="s">
        <v>9009</v>
      </c>
      <c r="BO2854" t="str">
        <f t="shared" si="49"/>
        <v>\\ent.dfo-mpo.ca\AtlShares\Science\BIODataSvc\ARC\Archive\ctd\2017\CTD_EN2017606_131_01_DN.ODF</v>
      </c>
      <c r="BP2854" t="b">
        <v>1</v>
      </c>
    </row>
    <row r="2855" spans="1:68" x14ac:dyDescent="0.25">
      <c r="A2855" s="30" t="str">
        <f t="shared" si="48"/>
        <v>2017606134</v>
      </c>
      <c r="B2855" t="s">
        <v>8954</v>
      </c>
      <c r="C2855">
        <v>134</v>
      </c>
      <c r="E2855" t="s">
        <v>90</v>
      </c>
      <c r="F2855">
        <v>1</v>
      </c>
      <c r="G2855">
        <v>2017</v>
      </c>
      <c r="H2855">
        <v>2</v>
      </c>
      <c r="I2855">
        <v>93.2</v>
      </c>
      <c r="J2855">
        <v>100</v>
      </c>
      <c r="K2855" s="32">
        <v>42.437800000000003</v>
      </c>
      <c r="L2855" s="32">
        <v>-65.472800000000007</v>
      </c>
      <c r="M2855" s="31">
        <v>43081.049583333333</v>
      </c>
      <c r="N2855">
        <v>2.98</v>
      </c>
      <c r="O2855" s="33">
        <v>49.6</v>
      </c>
      <c r="P2855" s="32">
        <v>11.2996</v>
      </c>
      <c r="Q2855" s="32">
        <v>10.907500000000001</v>
      </c>
      <c r="R2855" s="32">
        <v>13.2141</v>
      </c>
      <c r="S2855" s="32">
        <v>0.68069999999999997</v>
      </c>
      <c r="T2855" s="32">
        <v>11.2941</v>
      </c>
      <c r="U2855" s="32">
        <v>10.9092</v>
      </c>
      <c r="V2855" s="32">
        <v>13.2142</v>
      </c>
      <c r="W2855" s="32">
        <v>0.67320000000000002</v>
      </c>
      <c r="X2855" s="32">
        <v>32.716500000000003</v>
      </c>
      <c r="Y2855" s="32">
        <v>32.416800000000002</v>
      </c>
      <c r="Z2855" s="32">
        <v>33.873399999999997</v>
      </c>
      <c r="AA2855" s="32">
        <v>0.4496</v>
      </c>
      <c r="AB2855" s="32">
        <v>32.710299999999997</v>
      </c>
      <c r="AC2855" s="32">
        <v>32.416600000000003</v>
      </c>
      <c r="AD2855" s="32">
        <v>33.871299999999998</v>
      </c>
      <c r="AE2855" s="32">
        <v>0.44240000000000002</v>
      </c>
      <c r="AF2855" s="32">
        <v>5.9372999999999996</v>
      </c>
      <c r="AG2855" s="32">
        <v>5.3952</v>
      </c>
      <c r="AH2855" s="32">
        <v>6.1513999999999998</v>
      </c>
      <c r="AI2855" s="32">
        <v>0.23280000000000001</v>
      </c>
      <c r="AJ2855" s="32">
        <v>5.9192</v>
      </c>
      <c r="AK2855" s="32">
        <v>5.3817000000000004</v>
      </c>
      <c r="AL2855" s="32">
        <v>6.1273</v>
      </c>
      <c r="AM2855" s="32">
        <v>0.23130000000000001</v>
      </c>
      <c r="AN2855" s="32">
        <v>0.69099999999999995</v>
      </c>
      <c r="AO2855" s="32">
        <v>0.6925</v>
      </c>
      <c r="AP2855" s="32">
        <v>10.9131</v>
      </c>
      <c r="AQ2855" s="32">
        <v>5.7999999999999996E-3</v>
      </c>
      <c r="AR2855" s="32">
        <v>10.913600000000001</v>
      </c>
      <c r="AS2855" s="32">
        <v>4.0000000000000001E-3</v>
      </c>
      <c r="AT2855" s="32">
        <v>32.420699999999997</v>
      </c>
      <c r="AU2855" s="32">
        <v>5.3E-3</v>
      </c>
      <c r="AV2855" s="32">
        <v>32.419899999999998</v>
      </c>
      <c r="AW2855" s="32">
        <v>2.8E-3</v>
      </c>
      <c r="AX2855" s="32">
        <v>10.907500000000001</v>
      </c>
      <c r="AY2855" s="32">
        <v>3.97</v>
      </c>
      <c r="AZ2855" s="32">
        <v>10.9092</v>
      </c>
      <c r="BA2855" s="33">
        <v>3.97</v>
      </c>
      <c r="BB2855" s="33">
        <v>100.8</v>
      </c>
      <c r="BC2855" s="33"/>
      <c r="BD2855" s="32"/>
      <c r="BE2855" s="32"/>
      <c r="BF2855" s="32"/>
      <c r="BG2855" s="32"/>
      <c r="BH2855" s="32"/>
      <c r="BM2855">
        <v>-1</v>
      </c>
      <c r="BN2855" t="s">
        <v>9010</v>
      </c>
      <c r="BO2855" t="str">
        <f t="shared" si="49"/>
        <v>\\ent.dfo-mpo.ca\AtlShares\Science\BIODataSvc\ARC\Archive\ctd\2017\CTD_EN2017606_134_01_DN.ODF</v>
      </c>
      <c r="BP2855" t="b">
        <v>1</v>
      </c>
    </row>
    <row r="2856" spans="1:68" x14ac:dyDescent="0.25">
      <c r="A2856" s="30" t="str">
        <f t="shared" si="48"/>
        <v>2017606136</v>
      </c>
      <c r="B2856" t="s">
        <v>8954</v>
      </c>
      <c r="C2856">
        <v>136</v>
      </c>
      <c r="E2856" t="s">
        <v>9054</v>
      </c>
      <c r="F2856">
        <v>0</v>
      </c>
      <c r="G2856">
        <v>2017</v>
      </c>
      <c r="H2856">
        <v>2</v>
      </c>
      <c r="I2856">
        <v>91.3</v>
      </c>
      <c r="J2856">
        <v>100.3</v>
      </c>
      <c r="K2856" s="32">
        <v>42.411700000000003</v>
      </c>
      <c r="L2856" s="32">
        <v>-65.742000000000004</v>
      </c>
      <c r="M2856" s="31">
        <v>43081.169571759259</v>
      </c>
      <c r="N2856">
        <v>2.98</v>
      </c>
      <c r="O2856" s="33">
        <v>49.6</v>
      </c>
      <c r="P2856" s="32">
        <v>11.5989</v>
      </c>
      <c r="Q2856" s="32">
        <v>10.6709</v>
      </c>
      <c r="R2856" s="32">
        <v>14.071199999999999</v>
      </c>
      <c r="S2856" s="32">
        <v>0.9496</v>
      </c>
      <c r="T2856" s="32">
        <v>11.5928</v>
      </c>
      <c r="U2856" s="32">
        <v>10.6701</v>
      </c>
      <c r="V2856" s="32">
        <v>14.0496</v>
      </c>
      <c r="W2856" s="32">
        <v>0.9456</v>
      </c>
      <c r="X2856" s="32">
        <v>33.532800000000002</v>
      </c>
      <c r="Y2856" s="32">
        <v>32.997</v>
      </c>
      <c r="Z2856" s="32">
        <v>34.995899999999999</v>
      </c>
      <c r="AA2856" s="32">
        <v>0.56940000000000002</v>
      </c>
      <c r="AB2856" s="32">
        <v>33.524900000000002</v>
      </c>
      <c r="AC2856" s="32">
        <v>32.997</v>
      </c>
      <c r="AD2856" s="32">
        <v>34.985799999999998</v>
      </c>
      <c r="AE2856" s="32">
        <v>0.56220000000000003</v>
      </c>
      <c r="AF2856" s="32">
        <v>5.5968</v>
      </c>
      <c r="AG2856" s="32">
        <v>4.3769</v>
      </c>
      <c r="AH2856" s="32">
        <v>6.0273000000000003</v>
      </c>
      <c r="AI2856" s="32">
        <v>0.48089999999999999</v>
      </c>
      <c r="AJ2856" s="32">
        <v>5.6802000000000001</v>
      </c>
      <c r="AK2856" s="32">
        <v>4.4374000000000002</v>
      </c>
      <c r="AL2856" s="32">
        <v>6.1021999999999998</v>
      </c>
      <c r="AM2856" s="32">
        <v>0.4844</v>
      </c>
      <c r="AN2856" s="32">
        <v>1.105</v>
      </c>
      <c r="AO2856" s="32">
        <v>1.0973999999999999</v>
      </c>
      <c r="AP2856" s="32">
        <v>11.499599999999999</v>
      </c>
      <c r="AQ2856" s="32">
        <v>1.7600000000000001E-2</v>
      </c>
      <c r="AR2856" s="32">
        <v>11.4948</v>
      </c>
      <c r="AS2856" s="32">
        <v>9.9000000000000008E-3</v>
      </c>
      <c r="AT2856" s="32">
        <v>33.0167</v>
      </c>
      <c r="AU2856" s="32">
        <v>1.32E-2</v>
      </c>
      <c r="AV2856" s="32">
        <v>33.012900000000002</v>
      </c>
      <c r="AW2856" s="32">
        <v>7.3000000000000001E-3</v>
      </c>
      <c r="AX2856" s="32">
        <v>10.6709</v>
      </c>
      <c r="AY2856" s="32">
        <v>23.81</v>
      </c>
      <c r="AZ2856" s="32">
        <v>10.6701</v>
      </c>
      <c r="BA2856" s="33">
        <v>23.81</v>
      </c>
      <c r="BB2856" s="33">
        <v>100</v>
      </c>
      <c r="BC2856" s="33"/>
      <c r="BD2856" s="32"/>
      <c r="BE2856" s="32"/>
      <c r="BF2856" s="32"/>
      <c r="BG2856" s="32"/>
      <c r="BH2856" s="32"/>
      <c r="BM2856">
        <v>-1</v>
      </c>
      <c r="BN2856" t="s">
        <v>9011</v>
      </c>
      <c r="BO2856" t="str">
        <f t="shared" si="49"/>
        <v>\\ent.dfo-mpo.ca\AtlShares\Science\BIODataSvc\ARC\Archive\ctd\2017\CTD_EN2017606_136_01_DN.ODF</v>
      </c>
      <c r="BP2856" t="b">
        <v>1</v>
      </c>
    </row>
    <row r="2857" spans="1:68" x14ac:dyDescent="0.25">
      <c r="A2857" s="30" t="str">
        <f t="shared" si="48"/>
        <v>2017606138</v>
      </c>
      <c r="B2857" t="s">
        <v>8954</v>
      </c>
      <c r="C2857">
        <v>138</v>
      </c>
      <c r="E2857" t="s">
        <v>9053</v>
      </c>
      <c r="F2857">
        <v>0</v>
      </c>
      <c r="G2857">
        <v>2017</v>
      </c>
      <c r="H2857">
        <v>2</v>
      </c>
      <c r="I2857">
        <v>200.3</v>
      </c>
      <c r="J2857">
        <v>207</v>
      </c>
      <c r="K2857" s="32">
        <v>42.331499999999998</v>
      </c>
      <c r="L2857" s="32">
        <v>-65.8078</v>
      </c>
      <c r="M2857" s="31">
        <v>43081.24527777778</v>
      </c>
      <c r="N2857">
        <v>2.98</v>
      </c>
      <c r="O2857" s="33">
        <v>49.6</v>
      </c>
      <c r="P2857" s="32">
        <v>11.8681</v>
      </c>
      <c r="Q2857" s="32">
        <v>10.940799999999999</v>
      </c>
      <c r="R2857" s="32">
        <v>12.7211</v>
      </c>
      <c r="S2857" s="32">
        <v>0.55289999999999995</v>
      </c>
      <c r="T2857" s="32">
        <v>11.8667</v>
      </c>
      <c r="U2857" s="32">
        <v>10.9412</v>
      </c>
      <c r="V2857" s="32">
        <v>12.6837</v>
      </c>
      <c r="W2857" s="32">
        <v>0.55020000000000002</v>
      </c>
      <c r="X2857" s="32">
        <v>33.573300000000003</v>
      </c>
      <c r="Y2857" s="32">
        <v>33.344099999999997</v>
      </c>
      <c r="Z2857" s="32">
        <v>34.001600000000003</v>
      </c>
      <c r="AA2857" s="32">
        <v>0.19420000000000001</v>
      </c>
      <c r="AB2857" s="32">
        <v>33.571199999999997</v>
      </c>
      <c r="AC2857" s="32">
        <v>33.342300000000002</v>
      </c>
      <c r="AD2857" s="32">
        <v>33.986499999999999</v>
      </c>
      <c r="AE2857" s="32">
        <v>0.1925</v>
      </c>
      <c r="AF2857" s="32">
        <v>5.7964000000000002</v>
      </c>
      <c r="AG2857" s="32">
        <v>5.4090999999999996</v>
      </c>
      <c r="AH2857" s="32">
        <v>6.0391000000000004</v>
      </c>
      <c r="AI2857" s="32">
        <v>0.18360000000000001</v>
      </c>
      <c r="AJ2857" s="32">
        <v>5.8262</v>
      </c>
      <c r="AK2857" s="32">
        <v>5.4386999999999999</v>
      </c>
      <c r="AL2857" s="32">
        <v>6.0712999999999999</v>
      </c>
      <c r="AM2857" s="32">
        <v>0.1817</v>
      </c>
      <c r="AN2857" s="32">
        <v>0.2596</v>
      </c>
      <c r="AO2857" s="32">
        <v>0.25600000000000001</v>
      </c>
      <c r="AP2857" s="32">
        <v>11.971500000000001</v>
      </c>
      <c r="AQ2857" s="32">
        <v>1.1599999999999999E-2</v>
      </c>
      <c r="AR2857" s="32">
        <v>11.977</v>
      </c>
      <c r="AS2857" s="32">
        <v>1.5599999999999999E-2</v>
      </c>
      <c r="AT2857" s="32">
        <v>33.482300000000002</v>
      </c>
      <c r="AU2857" s="32">
        <v>4.1000000000000003E-3</v>
      </c>
      <c r="AV2857" s="32">
        <v>33.482999999999997</v>
      </c>
      <c r="AW2857" s="32">
        <v>5.1999999999999998E-3</v>
      </c>
      <c r="AX2857" s="32">
        <v>9.8529999999999998</v>
      </c>
      <c r="AY2857" s="32">
        <v>197.34</v>
      </c>
      <c r="AZ2857" s="32">
        <v>9.8567</v>
      </c>
      <c r="BA2857" s="33">
        <v>197.34</v>
      </c>
      <c r="BB2857" s="33">
        <v>200</v>
      </c>
      <c r="BC2857" s="33">
        <v>200.31</v>
      </c>
      <c r="BD2857" s="32">
        <v>9.8672000000000004</v>
      </c>
      <c r="BE2857" s="32">
        <v>9.8696000000000002</v>
      </c>
      <c r="BF2857" s="32">
        <v>35.295699999999997</v>
      </c>
      <c r="BG2857" s="32">
        <v>35.294899999999998</v>
      </c>
      <c r="BH2857" s="32"/>
      <c r="BM2857">
        <v>-1</v>
      </c>
      <c r="BN2857" t="s">
        <v>9012</v>
      </c>
      <c r="BO2857" t="str">
        <f t="shared" si="49"/>
        <v>\\ent.dfo-mpo.ca\AtlShares\Science\BIODataSvc\ARC\Archive\ctd\2017\CTD_EN2017606_138_01_DN.ODF</v>
      </c>
      <c r="BP2857" t="b">
        <v>1</v>
      </c>
    </row>
    <row r="2858" spans="1:68" x14ac:dyDescent="0.25">
      <c r="A2858" s="30" t="str">
        <f t="shared" si="48"/>
        <v>2017606140</v>
      </c>
      <c r="B2858" t="s">
        <v>8954</v>
      </c>
      <c r="C2858">
        <v>140</v>
      </c>
      <c r="E2858" t="s">
        <v>9052</v>
      </c>
      <c r="F2858">
        <v>0</v>
      </c>
      <c r="G2858">
        <v>2017</v>
      </c>
      <c r="H2858">
        <v>2</v>
      </c>
      <c r="I2858">
        <v>217.2</v>
      </c>
      <c r="J2858">
        <v>226</v>
      </c>
      <c r="K2858" s="32">
        <v>42.274500000000003</v>
      </c>
      <c r="L2858" s="32">
        <v>-65.8643</v>
      </c>
      <c r="M2858" s="31">
        <v>43081.32607638889</v>
      </c>
      <c r="N2858">
        <v>2.98</v>
      </c>
      <c r="O2858" s="33">
        <v>49.6</v>
      </c>
      <c r="P2858" s="32">
        <v>11.8878</v>
      </c>
      <c r="Q2858" s="32">
        <v>11.4476</v>
      </c>
      <c r="R2858" s="32">
        <v>12.0756</v>
      </c>
      <c r="S2858" s="32">
        <v>0.2208</v>
      </c>
      <c r="T2858" s="32">
        <v>11.887499999999999</v>
      </c>
      <c r="U2858" s="32">
        <v>11.4468</v>
      </c>
      <c r="V2858" s="32">
        <v>12.075799999999999</v>
      </c>
      <c r="W2858" s="32">
        <v>0.22120000000000001</v>
      </c>
      <c r="X2858" s="32">
        <v>33.310099999999998</v>
      </c>
      <c r="Y2858" s="32">
        <v>33.030299999999997</v>
      </c>
      <c r="Z2858" s="32">
        <v>33.489600000000003</v>
      </c>
      <c r="AA2858" s="32">
        <v>0.1515</v>
      </c>
      <c r="AB2858" s="32">
        <v>33.308399999999999</v>
      </c>
      <c r="AC2858" s="32">
        <v>33.028700000000001</v>
      </c>
      <c r="AD2858" s="32">
        <v>33.489600000000003</v>
      </c>
      <c r="AE2858" s="32">
        <v>0.15210000000000001</v>
      </c>
      <c r="AF2858" s="32">
        <v>5.8464999999999998</v>
      </c>
      <c r="AG2858" s="32">
        <v>5.5438999999999998</v>
      </c>
      <c r="AH2858" s="32">
        <v>5.9706000000000001</v>
      </c>
      <c r="AI2858" s="32">
        <v>9.1899999999999996E-2</v>
      </c>
      <c r="AJ2858" s="32">
        <v>5.8638000000000003</v>
      </c>
      <c r="AK2858" s="32">
        <v>5.5682</v>
      </c>
      <c r="AL2858" s="32">
        <v>5.9562999999999997</v>
      </c>
      <c r="AM2858" s="32">
        <v>8.4599999999999995E-2</v>
      </c>
      <c r="AN2858" s="32">
        <v>0.24529999999999999</v>
      </c>
      <c r="AO2858" s="32">
        <v>0.2467</v>
      </c>
      <c r="AP2858" s="32">
        <v>11.4503</v>
      </c>
      <c r="AQ2858" s="32">
        <v>2.5999999999999999E-3</v>
      </c>
      <c r="AR2858" s="32">
        <v>11.449299999999999</v>
      </c>
      <c r="AS2858" s="32">
        <v>3.5000000000000001E-3</v>
      </c>
      <c r="AT2858" s="32">
        <v>33.033000000000001</v>
      </c>
      <c r="AU2858" s="32">
        <v>3.7000000000000002E-3</v>
      </c>
      <c r="AV2858" s="32">
        <v>33.030099999999997</v>
      </c>
      <c r="AW2858" s="32">
        <v>2E-3</v>
      </c>
      <c r="AX2858" s="32">
        <v>9.1562000000000001</v>
      </c>
      <c r="AY2858" s="32">
        <v>215.18</v>
      </c>
      <c r="AZ2858" s="32">
        <v>9.1602999999999994</v>
      </c>
      <c r="BA2858" s="33">
        <v>215.18</v>
      </c>
      <c r="BB2858" s="33">
        <v>229</v>
      </c>
      <c r="BC2858" s="33">
        <v>217.16</v>
      </c>
      <c r="BD2858" s="32">
        <v>9.2081999999999997</v>
      </c>
      <c r="BE2858" s="32">
        <v>9.2055000000000007</v>
      </c>
      <c r="BF2858" s="32">
        <v>35.235199999999999</v>
      </c>
      <c r="BG2858" s="32">
        <v>35.234099999999998</v>
      </c>
      <c r="BH2858" s="32"/>
      <c r="BM2858">
        <v>-1</v>
      </c>
      <c r="BN2858" t="s">
        <v>9013</v>
      </c>
      <c r="BO2858" t="str">
        <f t="shared" si="49"/>
        <v>\\ent.dfo-mpo.ca\AtlShares\Science\BIODataSvc\ARC\Archive\ctd\2017\CTD_EN2017606_140_01_DN.ODF</v>
      </c>
      <c r="BP2858" t="b">
        <v>1</v>
      </c>
    </row>
    <row r="2859" spans="1:68" x14ac:dyDescent="0.25">
      <c r="A2859" s="30" t="str">
        <f t="shared" si="48"/>
        <v>2017606142</v>
      </c>
      <c r="B2859" t="s">
        <v>8954</v>
      </c>
      <c r="C2859">
        <v>142</v>
      </c>
      <c r="E2859" t="s">
        <v>9051</v>
      </c>
      <c r="F2859">
        <v>0</v>
      </c>
      <c r="G2859">
        <v>2017</v>
      </c>
      <c r="H2859">
        <v>2</v>
      </c>
      <c r="I2859">
        <v>224.1</v>
      </c>
      <c r="J2859">
        <v>226.4</v>
      </c>
      <c r="K2859" s="32">
        <v>42.203299999999999</v>
      </c>
      <c r="L2859" s="32">
        <v>-65.932299999999998</v>
      </c>
      <c r="M2859" s="31">
        <v>43081.412592592591</v>
      </c>
      <c r="N2859">
        <v>2.98</v>
      </c>
      <c r="O2859" s="33">
        <v>49.6</v>
      </c>
      <c r="P2859" s="32">
        <v>12.128399999999999</v>
      </c>
      <c r="Q2859" s="32">
        <v>10.731400000000001</v>
      </c>
      <c r="R2859" s="32">
        <v>12.510300000000001</v>
      </c>
      <c r="S2859" s="32">
        <v>0.52859999999999996</v>
      </c>
      <c r="T2859" s="32">
        <v>12.131399999999999</v>
      </c>
      <c r="U2859" s="32">
        <v>10.7278</v>
      </c>
      <c r="V2859" s="32">
        <v>12.508100000000001</v>
      </c>
      <c r="W2859" s="32">
        <v>0.52549999999999997</v>
      </c>
      <c r="X2859" s="32">
        <v>33.380200000000002</v>
      </c>
      <c r="Y2859" s="32">
        <v>33.236800000000002</v>
      </c>
      <c r="Z2859" s="32">
        <v>33.4651</v>
      </c>
      <c r="AA2859" s="32">
        <v>5.6500000000000002E-2</v>
      </c>
      <c r="AB2859" s="32">
        <v>33.3795</v>
      </c>
      <c r="AC2859" s="32">
        <v>33.235500000000002</v>
      </c>
      <c r="AD2859" s="32">
        <v>33.4651</v>
      </c>
      <c r="AE2859" s="32">
        <v>5.5800000000000002E-2</v>
      </c>
      <c r="AF2859" s="32">
        <v>5.9169999999999998</v>
      </c>
      <c r="AG2859" s="32">
        <v>5.7919</v>
      </c>
      <c r="AH2859" s="32">
        <v>6.1196000000000002</v>
      </c>
      <c r="AI2859" s="32">
        <v>7.51E-2</v>
      </c>
      <c r="AJ2859" s="32">
        <v>5.9234</v>
      </c>
      <c r="AK2859" s="32">
        <v>5.8106</v>
      </c>
      <c r="AL2859" s="32">
        <v>6.1228999999999996</v>
      </c>
      <c r="AM2859" s="32">
        <v>7.7600000000000002E-2</v>
      </c>
      <c r="AN2859" s="32">
        <v>0.17899999999999999</v>
      </c>
      <c r="AO2859" s="32">
        <v>0.17879999999999999</v>
      </c>
      <c r="AP2859" s="32">
        <v>12.3672</v>
      </c>
      <c r="AQ2859" s="32">
        <v>1E-3</v>
      </c>
      <c r="AR2859" s="32">
        <v>12.367599999999999</v>
      </c>
      <c r="AS2859" s="32">
        <v>1.6000000000000001E-3</v>
      </c>
      <c r="AT2859" s="32">
        <v>33.392899999999997</v>
      </c>
      <c r="AU2859" s="32">
        <v>1E-4</v>
      </c>
      <c r="AV2859" s="32">
        <v>33.391599999999997</v>
      </c>
      <c r="AW2859" s="32">
        <v>2.0000000000000001E-4</v>
      </c>
      <c r="AX2859" s="32">
        <v>8.0706000000000007</v>
      </c>
      <c r="AY2859" s="32">
        <v>224.1</v>
      </c>
      <c r="AZ2859" s="32">
        <v>8.0717999999999996</v>
      </c>
      <c r="BA2859" s="33">
        <v>224.1</v>
      </c>
      <c r="BB2859" s="33">
        <v>228</v>
      </c>
      <c r="BC2859" s="33">
        <v>224.1</v>
      </c>
      <c r="BD2859" s="32">
        <v>8.0706000000000007</v>
      </c>
      <c r="BE2859" s="32">
        <v>8.0717999999999996</v>
      </c>
      <c r="BF2859" s="32">
        <v>35.177</v>
      </c>
      <c r="BG2859" s="32">
        <v>35.176299999999998</v>
      </c>
      <c r="BH2859" s="32"/>
      <c r="BM2859">
        <v>-1</v>
      </c>
      <c r="BN2859" t="s">
        <v>9014</v>
      </c>
      <c r="BO2859" t="str">
        <f t="shared" si="49"/>
        <v>\\ent.dfo-mpo.ca\AtlShares\Science\BIODataSvc\ARC\Archive\ctd\2017\CTD_EN2017606_142_01_DN.ODF</v>
      </c>
      <c r="BP2859" t="b">
        <v>1</v>
      </c>
    </row>
    <row r="2860" spans="1:68" x14ac:dyDescent="0.25">
      <c r="A2860" s="30" t="str">
        <f t="shared" si="48"/>
        <v>2017606144</v>
      </c>
      <c r="B2860" t="s">
        <v>8954</v>
      </c>
      <c r="C2860">
        <v>144</v>
      </c>
      <c r="E2860" t="s">
        <v>9050</v>
      </c>
      <c r="F2860">
        <v>0</v>
      </c>
      <c r="G2860">
        <v>2017</v>
      </c>
      <c r="H2860">
        <v>2</v>
      </c>
      <c r="I2860">
        <v>199.3</v>
      </c>
      <c r="J2860">
        <v>210</v>
      </c>
      <c r="K2860" s="32">
        <v>42.122</v>
      </c>
      <c r="L2860" s="32">
        <v>-66.023300000000006</v>
      </c>
      <c r="M2860" s="31">
        <v>43081.493726851855</v>
      </c>
      <c r="N2860">
        <v>2.98</v>
      </c>
      <c r="O2860" s="33">
        <v>49.6</v>
      </c>
      <c r="P2860" s="32">
        <v>10.3423</v>
      </c>
      <c r="Q2860" s="32">
        <v>10.316800000000001</v>
      </c>
      <c r="R2860" s="32">
        <v>10.3744</v>
      </c>
      <c r="S2860" s="32">
        <v>2.2599999999999999E-2</v>
      </c>
      <c r="T2860" s="32">
        <v>10.3424</v>
      </c>
      <c r="U2860" s="32">
        <v>10.317399999999999</v>
      </c>
      <c r="V2860" s="32">
        <v>10.374700000000001</v>
      </c>
      <c r="W2860" s="32">
        <v>2.2800000000000001E-2</v>
      </c>
      <c r="X2860" s="32">
        <v>33.326300000000003</v>
      </c>
      <c r="Y2860" s="32">
        <v>33.318199999999997</v>
      </c>
      <c r="Z2860" s="32">
        <v>33.337699999999998</v>
      </c>
      <c r="AA2860" s="32">
        <v>7.6E-3</v>
      </c>
      <c r="AB2860" s="32">
        <v>33.3249</v>
      </c>
      <c r="AC2860" s="32">
        <v>33.316899999999997</v>
      </c>
      <c r="AD2860" s="32">
        <v>33.337299999999999</v>
      </c>
      <c r="AE2860" s="32">
        <v>7.4999999999999997E-3</v>
      </c>
      <c r="AF2860" s="32">
        <v>6.0373999999999999</v>
      </c>
      <c r="AG2860" s="32">
        <v>5.9996</v>
      </c>
      <c r="AH2860" s="32">
        <v>6.0860000000000003</v>
      </c>
      <c r="AI2860" s="32">
        <v>2.7400000000000001E-2</v>
      </c>
      <c r="AJ2860" s="32">
        <v>6.0308000000000002</v>
      </c>
      <c r="AK2860" s="32">
        <v>5.9890999999999996</v>
      </c>
      <c r="AL2860" s="32">
        <v>6.0766</v>
      </c>
      <c r="AM2860" s="32">
        <v>2.8400000000000002E-2</v>
      </c>
      <c r="AN2860" s="32">
        <v>2.1499999999999998E-2</v>
      </c>
      <c r="AO2860" s="32">
        <v>2.18E-2</v>
      </c>
      <c r="AP2860" s="32">
        <v>10.3697</v>
      </c>
      <c r="AQ2860" s="32">
        <v>2.9999999999999997E-4</v>
      </c>
      <c r="AR2860" s="32">
        <v>10.369899999999999</v>
      </c>
      <c r="AS2860" s="32">
        <v>5.9999999999999995E-4</v>
      </c>
      <c r="AT2860" s="32">
        <v>33.318199999999997</v>
      </c>
      <c r="AU2860" s="32">
        <v>0</v>
      </c>
      <c r="AV2860" s="32">
        <v>33.316899999999997</v>
      </c>
      <c r="AW2860" s="32">
        <v>1E-4</v>
      </c>
      <c r="AX2860" s="32">
        <v>7.6258999999999997</v>
      </c>
      <c r="AY2860" s="32">
        <v>198.33</v>
      </c>
      <c r="AZ2860" s="32">
        <v>7.6273999999999997</v>
      </c>
      <c r="BA2860" s="33">
        <v>199.32</v>
      </c>
      <c r="BB2860" s="33">
        <v>210</v>
      </c>
      <c r="BC2860" s="33"/>
      <c r="BD2860" s="32"/>
      <c r="BE2860" s="32"/>
      <c r="BF2860" s="32"/>
      <c r="BG2860" s="32"/>
      <c r="BH2860" s="32"/>
      <c r="BM2860">
        <v>-1</v>
      </c>
      <c r="BN2860" t="s">
        <v>9015</v>
      </c>
      <c r="BO2860" t="str">
        <f t="shared" si="49"/>
        <v>\\ent.dfo-mpo.ca\AtlShares\Science\BIODataSvc\ARC\Archive\ctd\2017\CTD_EN2017606_144_01_DN.ODF</v>
      </c>
      <c r="BP2860" t="b">
        <v>1</v>
      </c>
    </row>
    <row r="2861" spans="1:68" x14ac:dyDescent="0.25">
      <c r="A2861" s="30" t="str">
        <f t="shared" si="48"/>
        <v>2017606146</v>
      </c>
      <c r="B2861" t="s">
        <v>8954</v>
      </c>
      <c r="C2861">
        <v>146</v>
      </c>
      <c r="E2861" t="s">
        <v>9049</v>
      </c>
      <c r="F2861">
        <v>0</v>
      </c>
      <c r="G2861">
        <v>2017</v>
      </c>
      <c r="H2861">
        <v>2</v>
      </c>
      <c r="I2861">
        <v>85.3</v>
      </c>
      <c r="J2861">
        <v>93</v>
      </c>
      <c r="K2861" s="32">
        <v>41.986699999999999</v>
      </c>
      <c r="L2861" s="32">
        <v>-66.126300000000001</v>
      </c>
      <c r="M2861" s="31">
        <v>43081.576828703706</v>
      </c>
      <c r="N2861">
        <v>2.98</v>
      </c>
      <c r="O2861" s="33">
        <v>49.6</v>
      </c>
      <c r="P2861" s="32">
        <v>10.3459</v>
      </c>
      <c r="Q2861" s="32">
        <v>10.335800000000001</v>
      </c>
      <c r="R2861" s="32">
        <v>10.3537</v>
      </c>
      <c r="S2861" s="32">
        <v>5.7999999999999996E-3</v>
      </c>
      <c r="T2861" s="32">
        <v>10.3461</v>
      </c>
      <c r="U2861" s="32">
        <v>10.3361</v>
      </c>
      <c r="V2861" s="32">
        <v>10.3538</v>
      </c>
      <c r="W2861" s="32">
        <v>5.7999999999999996E-3</v>
      </c>
      <c r="X2861" s="32">
        <v>33.286999999999999</v>
      </c>
      <c r="Y2861" s="32">
        <v>33.285600000000002</v>
      </c>
      <c r="Z2861" s="32">
        <v>33.288499999999999</v>
      </c>
      <c r="AA2861" s="32">
        <v>1E-3</v>
      </c>
      <c r="AB2861" s="32">
        <v>33.285699999999999</v>
      </c>
      <c r="AC2861" s="32">
        <v>33.284100000000002</v>
      </c>
      <c r="AD2861" s="32">
        <v>33.287399999999998</v>
      </c>
      <c r="AE2861" s="32">
        <v>1.1000000000000001E-3</v>
      </c>
      <c r="AF2861" s="32">
        <v>6.0176999999999996</v>
      </c>
      <c r="AG2861" s="32">
        <v>5.9928999999999997</v>
      </c>
      <c r="AH2861" s="32">
        <v>6.0392000000000001</v>
      </c>
      <c r="AI2861" s="32">
        <v>1.0800000000000001E-2</v>
      </c>
      <c r="AJ2861" s="32">
        <v>6.0171000000000001</v>
      </c>
      <c r="AK2861" s="32">
        <v>5.9961000000000002</v>
      </c>
      <c r="AL2861" s="32">
        <v>6.0297000000000001</v>
      </c>
      <c r="AM2861" s="32">
        <v>7.6E-3</v>
      </c>
      <c r="AN2861" s="32">
        <v>-6.9999999999999999E-4</v>
      </c>
      <c r="AO2861" s="32">
        <v>-5.9999999999999995E-4</v>
      </c>
      <c r="AP2861" s="32">
        <v>10.3368</v>
      </c>
      <c r="AQ2861" s="32">
        <v>8.9999999999999998E-4</v>
      </c>
      <c r="AR2861" s="32">
        <v>10.3375</v>
      </c>
      <c r="AS2861" s="32">
        <v>2.9999999999999997E-4</v>
      </c>
      <c r="AT2861" s="32">
        <v>33.285699999999999</v>
      </c>
      <c r="AU2861" s="32">
        <v>1E-4</v>
      </c>
      <c r="AV2861" s="32">
        <v>33.284300000000002</v>
      </c>
      <c r="AW2861" s="32">
        <v>2.0000000000000001E-4</v>
      </c>
      <c r="AX2861" s="32">
        <v>10.335800000000001</v>
      </c>
      <c r="AY2861" s="32">
        <v>2.98</v>
      </c>
      <c r="AZ2861" s="32">
        <v>10.3361</v>
      </c>
      <c r="BA2861" s="33">
        <v>5.95</v>
      </c>
      <c r="BB2861" s="33">
        <v>93</v>
      </c>
      <c r="BC2861" s="33"/>
      <c r="BD2861" s="32"/>
      <c r="BE2861" s="32"/>
      <c r="BF2861" s="32"/>
      <c r="BG2861" s="32"/>
      <c r="BH2861" s="32"/>
      <c r="BM2861">
        <v>-1</v>
      </c>
      <c r="BN2861" t="s">
        <v>9016</v>
      </c>
      <c r="BO2861" t="str">
        <f t="shared" si="49"/>
        <v>\\ent.dfo-mpo.ca\AtlShares\Science\BIODataSvc\ARC\Archive\ctd\2017\CTD_EN2017606_146_01_DN.ODF</v>
      </c>
      <c r="BP2861" t="b">
        <v>1</v>
      </c>
    </row>
    <row r="2862" spans="1:68" x14ac:dyDescent="0.25">
      <c r="A2862" s="30" t="str">
        <f t="shared" si="48"/>
        <v>2017606147</v>
      </c>
      <c r="B2862" t="s">
        <v>8954</v>
      </c>
      <c r="C2862">
        <v>147</v>
      </c>
      <c r="E2862" t="s">
        <v>9048</v>
      </c>
      <c r="F2862">
        <v>0</v>
      </c>
      <c r="G2862">
        <v>2017</v>
      </c>
      <c r="H2862">
        <v>2</v>
      </c>
      <c r="I2862">
        <v>84.3</v>
      </c>
      <c r="J2862">
        <v>95</v>
      </c>
      <c r="K2862" s="32">
        <v>42.061300000000003</v>
      </c>
      <c r="L2862" s="32">
        <v>-66.078999999999994</v>
      </c>
      <c r="M2862" s="31">
        <v>43081.626666666663</v>
      </c>
      <c r="N2862">
        <v>2.98</v>
      </c>
      <c r="O2862" s="33">
        <v>49.6</v>
      </c>
      <c r="P2862" s="32">
        <v>10.4107</v>
      </c>
      <c r="Q2862" s="32">
        <v>10.3148</v>
      </c>
      <c r="R2862" s="32">
        <v>10.523300000000001</v>
      </c>
      <c r="S2862" s="32">
        <v>6.88E-2</v>
      </c>
      <c r="T2862" s="32">
        <v>10.4108</v>
      </c>
      <c r="U2862" s="32">
        <v>10.3147</v>
      </c>
      <c r="V2862" s="32">
        <v>10.5245</v>
      </c>
      <c r="W2862" s="32">
        <v>6.83E-2</v>
      </c>
      <c r="X2862" s="32">
        <v>33.323</v>
      </c>
      <c r="Y2862" s="32">
        <v>33.3127</v>
      </c>
      <c r="Z2862" s="32">
        <v>33.335599999999999</v>
      </c>
      <c r="AA2862" s="32">
        <v>6.8999999999999999E-3</v>
      </c>
      <c r="AB2862" s="32">
        <v>33.322099999999999</v>
      </c>
      <c r="AC2862" s="32">
        <v>33.311900000000001</v>
      </c>
      <c r="AD2862" s="32">
        <v>33.334200000000003</v>
      </c>
      <c r="AE2862" s="32">
        <v>6.8999999999999999E-3</v>
      </c>
      <c r="AF2862" s="32">
        <v>6.0586000000000002</v>
      </c>
      <c r="AG2862" s="32">
        <v>6.0072999999999999</v>
      </c>
      <c r="AH2862" s="32">
        <v>6.1215999999999999</v>
      </c>
      <c r="AI2862" s="32">
        <v>3.1199999999999999E-2</v>
      </c>
      <c r="AJ2862" s="32">
        <v>6.0465</v>
      </c>
      <c r="AK2862" s="32">
        <v>5.9935</v>
      </c>
      <c r="AL2862" s="32">
        <v>6.1062000000000003</v>
      </c>
      <c r="AM2862" s="32">
        <v>3.1800000000000002E-2</v>
      </c>
      <c r="AN2862" s="32">
        <v>5.2600000000000001E-2</v>
      </c>
      <c r="AO2862" s="32">
        <v>5.1400000000000001E-2</v>
      </c>
      <c r="AP2862" s="32">
        <v>10.5223</v>
      </c>
      <c r="AQ2862" s="32">
        <v>8.9999999999999998E-4</v>
      </c>
      <c r="AR2862" s="32">
        <v>10.522600000000001</v>
      </c>
      <c r="AS2862" s="32">
        <v>2.5999999999999999E-3</v>
      </c>
      <c r="AT2862" s="32">
        <v>33.313099999999999</v>
      </c>
      <c r="AU2862" s="32">
        <v>2.9999999999999997E-4</v>
      </c>
      <c r="AV2862" s="32">
        <v>33.311999999999998</v>
      </c>
      <c r="AW2862" s="32">
        <v>1E-4</v>
      </c>
      <c r="AX2862" s="32">
        <v>10.296900000000001</v>
      </c>
      <c r="AY2862" s="32">
        <v>53.57</v>
      </c>
      <c r="AZ2862" s="32">
        <v>10.2987</v>
      </c>
      <c r="BA2862" s="33">
        <v>53.57</v>
      </c>
      <c r="BB2862" s="33">
        <v>97</v>
      </c>
      <c r="BC2862" s="33"/>
      <c r="BD2862" s="32"/>
      <c r="BE2862" s="32"/>
      <c r="BF2862" s="32"/>
      <c r="BG2862" s="32"/>
      <c r="BH2862" s="32"/>
      <c r="BM2862">
        <v>-1</v>
      </c>
      <c r="BN2862" t="s">
        <v>9017</v>
      </c>
      <c r="BO2862" t="str">
        <f t="shared" si="49"/>
        <v>\\ent.dfo-mpo.ca\AtlShares\Science\BIODataSvc\ARC\Archive\ctd\2017\CTD_EN2017606_147_01_DN.ODF</v>
      </c>
      <c r="BP2862" t="b">
        <v>1</v>
      </c>
    </row>
    <row r="2863" spans="1:68" x14ac:dyDescent="0.25">
      <c r="A2863" s="30" t="str">
        <f t="shared" si="48"/>
        <v>2017606148</v>
      </c>
      <c r="B2863" t="s">
        <v>8954</v>
      </c>
      <c r="C2863">
        <v>148</v>
      </c>
      <c r="E2863" t="s">
        <v>9047</v>
      </c>
      <c r="F2863">
        <v>0</v>
      </c>
      <c r="G2863">
        <v>2017</v>
      </c>
      <c r="H2863">
        <v>2</v>
      </c>
      <c r="I2863">
        <v>213.2</v>
      </c>
      <c r="J2863">
        <v>224</v>
      </c>
      <c r="K2863" s="32">
        <v>42.163200000000003</v>
      </c>
      <c r="L2863" s="32">
        <v>-65.965199999999996</v>
      </c>
      <c r="M2863" s="31">
        <v>43081.684942129628</v>
      </c>
      <c r="N2863">
        <v>2.98</v>
      </c>
      <c r="O2863" s="33">
        <v>49.6</v>
      </c>
      <c r="P2863" s="32">
        <v>10.6561</v>
      </c>
      <c r="Q2863" s="32">
        <v>10.5732</v>
      </c>
      <c r="R2863" s="32">
        <v>10.832800000000001</v>
      </c>
      <c r="S2863" s="32">
        <v>6.7400000000000002E-2</v>
      </c>
      <c r="T2863" s="32">
        <v>10.657400000000001</v>
      </c>
      <c r="U2863" s="32">
        <v>10.5745</v>
      </c>
      <c r="V2863" s="32">
        <v>10.835800000000001</v>
      </c>
      <c r="W2863" s="32">
        <v>6.8400000000000002E-2</v>
      </c>
      <c r="X2863" s="32">
        <v>33.384300000000003</v>
      </c>
      <c r="Y2863" s="32">
        <v>33.285200000000003</v>
      </c>
      <c r="Z2863" s="32">
        <v>33.424999999999997</v>
      </c>
      <c r="AA2863" s="32">
        <v>3.04E-2</v>
      </c>
      <c r="AB2863" s="32">
        <v>33.383099999999999</v>
      </c>
      <c r="AC2863" s="32">
        <v>33.282299999999999</v>
      </c>
      <c r="AD2863" s="32">
        <v>33.424900000000001</v>
      </c>
      <c r="AE2863" s="32">
        <v>3.0800000000000001E-2</v>
      </c>
      <c r="AF2863" s="32">
        <v>6.0624000000000002</v>
      </c>
      <c r="AG2863" s="32">
        <v>5.9573999999999998</v>
      </c>
      <c r="AH2863" s="32">
        <v>6.2130999999999998</v>
      </c>
      <c r="AI2863" s="32">
        <v>7.2999999999999995E-2</v>
      </c>
      <c r="AJ2863" s="32">
        <v>6.0563000000000002</v>
      </c>
      <c r="AK2863" s="32">
        <v>5.9413999999999998</v>
      </c>
      <c r="AL2863" s="32">
        <v>6.2030000000000003</v>
      </c>
      <c r="AM2863" s="32">
        <v>7.22E-2</v>
      </c>
      <c r="AN2863" s="32"/>
      <c r="AO2863" s="32"/>
      <c r="AP2863" s="32"/>
      <c r="AQ2863" s="32"/>
      <c r="AR2863" s="32"/>
      <c r="AS2863" s="32"/>
      <c r="AT2863" s="32"/>
      <c r="AU2863" s="32"/>
      <c r="AV2863" s="32"/>
      <c r="AW2863" s="32"/>
      <c r="AX2863" s="32">
        <v>7.5632999999999999</v>
      </c>
      <c r="AY2863" s="32">
        <v>211.22</v>
      </c>
      <c r="AZ2863" s="32">
        <v>7.5632000000000001</v>
      </c>
      <c r="BA2863" s="33">
        <v>211.22</v>
      </c>
      <c r="BB2863" s="33">
        <v>225</v>
      </c>
      <c r="BC2863" s="33">
        <v>213.2</v>
      </c>
      <c r="BD2863" s="32">
        <v>7.5664999999999996</v>
      </c>
      <c r="BE2863" s="32">
        <v>7.5978000000000003</v>
      </c>
      <c r="BF2863" s="32">
        <v>35.148600000000002</v>
      </c>
      <c r="BG2863" s="32">
        <v>35.1496</v>
      </c>
      <c r="BH2863" s="32"/>
      <c r="BM2863">
        <v>-1</v>
      </c>
      <c r="BN2863" t="s">
        <v>9018</v>
      </c>
      <c r="BO2863" t="str">
        <f t="shared" si="49"/>
        <v>\\ent.dfo-mpo.ca\AtlShares\Science\BIODataSvc\ARC\Archive\ctd\2017\CTD_EN2017606_148_01_DN.ODF</v>
      </c>
      <c r="BP2863" t="b">
        <v>1</v>
      </c>
    </row>
    <row r="2864" spans="1:68" x14ac:dyDescent="0.25">
      <c r="A2864" s="30" t="str">
        <f t="shared" si="48"/>
        <v>2017606149</v>
      </c>
      <c r="B2864" t="s">
        <v>8954</v>
      </c>
      <c r="C2864">
        <v>149</v>
      </c>
      <c r="E2864" t="s">
        <v>9046</v>
      </c>
      <c r="F2864">
        <v>0</v>
      </c>
      <c r="G2864">
        <v>2017</v>
      </c>
      <c r="H2864">
        <v>2</v>
      </c>
      <c r="I2864">
        <v>226.1</v>
      </c>
      <c r="J2864">
        <v>237</v>
      </c>
      <c r="K2864" s="32">
        <v>42.232799999999997</v>
      </c>
      <c r="L2864" s="32">
        <v>-65.903800000000004</v>
      </c>
      <c r="M2864" s="31">
        <v>43081.741481481484</v>
      </c>
      <c r="N2864">
        <v>2.98</v>
      </c>
      <c r="O2864" s="33">
        <v>49.6</v>
      </c>
      <c r="P2864" s="32">
        <v>10.616099999999999</v>
      </c>
      <c r="Q2864" s="32">
        <v>10.3119</v>
      </c>
      <c r="R2864" s="32">
        <v>11.224</v>
      </c>
      <c r="S2864" s="32">
        <v>0.28770000000000001</v>
      </c>
      <c r="T2864" s="32">
        <v>10.612299999999999</v>
      </c>
      <c r="U2864" s="32">
        <v>10.3116</v>
      </c>
      <c r="V2864" s="32">
        <v>11.123200000000001</v>
      </c>
      <c r="W2864" s="32">
        <v>0.28179999999999999</v>
      </c>
      <c r="X2864" s="32">
        <v>33.229999999999997</v>
      </c>
      <c r="Y2864" s="32">
        <v>33.197400000000002</v>
      </c>
      <c r="Z2864" s="32">
        <v>33.4602</v>
      </c>
      <c r="AA2864" s="32">
        <v>5.04E-2</v>
      </c>
      <c r="AB2864" s="32">
        <v>33.226999999999997</v>
      </c>
      <c r="AC2864" s="32">
        <v>33.196899999999999</v>
      </c>
      <c r="AD2864" s="32">
        <v>33.414900000000003</v>
      </c>
      <c r="AE2864" s="32">
        <v>4.48E-2</v>
      </c>
      <c r="AF2864" s="32">
        <v>6.1631999999999998</v>
      </c>
      <c r="AG2864" s="32">
        <v>5.7850000000000001</v>
      </c>
      <c r="AH2864" s="32">
        <v>6.2110000000000003</v>
      </c>
      <c r="AI2864" s="32">
        <v>9.2999999999999999E-2</v>
      </c>
      <c r="AJ2864" s="32">
        <v>6.1536999999999997</v>
      </c>
      <c r="AK2864" s="32">
        <v>5.7827999999999999</v>
      </c>
      <c r="AL2864" s="32">
        <v>6.2069999999999999</v>
      </c>
      <c r="AM2864" s="32">
        <v>8.8900000000000007E-2</v>
      </c>
      <c r="AN2864" s="32">
        <v>0.15679999999999999</v>
      </c>
      <c r="AO2864" s="32">
        <v>0.1404</v>
      </c>
      <c r="AP2864" s="32">
        <v>11.0783</v>
      </c>
      <c r="AQ2864" s="32">
        <v>1.1000000000000001E-3</v>
      </c>
      <c r="AR2864" s="32">
        <v>11.0784</v>
      </c>
      <c r="AS2864" s="32">
        <v>1.2999999999999999E-3</v>
      </c>
      <c r="AT2864" s="32">
        <v>33.225200000000001</v>
      </c>
      <c r="AU2864" s="32">
        <v>2.0000000000000001E-4</v>
      </c>
      <c r="AV2864" s="32">
        <v>33.224400000000003</v>
      </c>
      <c r="AW2864" s="32">
        <v>2.0000000000000001E-4</v>
      </c>
      <c r="AX2864" s="32">
        <v>8.8836999999999993</v>
      </c>
      <c r="AY2864" s="32">
        <v>226.08</v>
      </c>
      <c r="AZ2864" s="32">
        <v>8.8864999999999998</v>
      </c>
      <c r="BA2864" s="33">
        <v>226.08</v>
      </c>
      <c r="BB2864" s="33">
        <v>238</v>
      </c>
      <c r="BC2864" s="33">
        <v>226.08</v>
      </c>
      <c r="BD2864" s="32">
        <v>8.8836999999999993</v>
      </c>
      <c r="BE2864" s="32">
        <v>8.8864999999999998</v>
      </c>
      <c r="BF2864" s="32">
        <v>35.221499999999999</v>
      </c>
      <c r="BG2864" s="32">
        <v>35.220799999999997</v>
      </c>
      <c r="BH2864" s="32"/>
      <c r="BM2864">
        <v>-1</v>
      </c>
      <c r="BN2864" t="s">
        <v>9019</v>
      </c>
      <c r="BO2864" t="str">
        <f t="shared" si="49"/>
        <v>\\ent.dfo-mpo.ca\AtlShares\Science\BIODataSvc\ARC\Archive\ctd\2017\CTD_EN2017606_149_01_DN.ODF</v>
      </c>
      <c r="BP2864" t="b">
        <v>1</v>
      </c>
    </row>
    <row r="2865" spans="1:68" x14ac:dyDescent="0.25">
      <c r="A2865" s="30" t="str">
        <f t="shared" ref="A2865:A2878" si="50">IF(LEN(B2865)=5,MID(B2865,1,2)+1900&amp;MID(B2865,3,3)&amp;TEXT(TRIM(C2865),"000"),IF(LEN(B2865)=7,B2865&amp;TEXT(TRIM(C2865),"000"),MID(B2865,3,7)&amp;TEXT(TRIM(C2865),"000")))</f>
        <v>2017606150</v>
      </c>
      <c r="B2865" t="s">
        <v>8954</v>
      </c>
      <c r="C2865">
        <v>150</v>
      </c>
      <c r="E2865" t="s">
        <v>9045</v>
      </c>
      <c r="F2865">
        <v>0</v>
      </c>
      <c r="G2865">
        <v>2017</v>
      </c>
      <c r="H2865">
        <v>2</v>
      </c>
      <c r="I2865">
        <v>203.3</v>
      </c>
      <c r="J2865">
        <v>215</v>
      </c>
      <c r="K2865" s="32">
        <v>42.300699999999999</v>
      </c>
      <c r="L2865" s="32">
        <v>-65.841999999999999</v>
      </c>
      <c r="M2865" s="31">
        <v>43081.799039351848</v>
      </c>
      <c r="N2865">
        <v>1.98</v>
      </c>
      <c r="O2865" s="33">
        <v>49.6</v>
      </c>
      <c r="P2865" s="32">
        <v>11.909599999999999</v>
      </c>
      <c r="Q2865" s="32">
        <v>11.7965</v>
      </c>
      <c r="R2865" s="32">
        <v>12.1029</v>
      </c>
      <c r="S2865" s="32">
        <v>0.12379999999999999</v>
      </c>
      <c r="T2865" s="32">
        <v>11.909800000000001</v>
      </c>
      <c r="U2865" s="32">
        <v>11.7965</v>
      </c>
      <c r="V2865" s="32">
        <v>12.102600000000001</v>
      </c>
      <c r="W2865" s="32">
        <v>0.1242</v>
      </c>
      <c r="X2865" s="32">
        <v>33.326000000000001</v>
      </c>
      <c r="Y2865" s="32">
        <v>33.171399999999998</v>
      </c>
      <c r="Z2865" s="32">
        <v>33.521000000000001</v>
      </c>
      <c r="AA2865" s="32">
        <v>0.14050000000000001</v>
      </c>
      <c r="AB2865" s="32">
        <v>33.324199999999998</v>
      </c>
      <c r="AC2865" s="32">
        <v>33.1708</v>
      </c>
      <c r="AD2865" s="32">
        <v>33.520000000000003</v>
      </c>
      <c r="AE2865" s="32">
        <v>0.14030000000000001</v>
      </c>
      <c r="AF2865" s="32">
        <v>5.9443999999999999</v>
      </c>
      <c r="AG2865" s="32">
        <v>5.8818000000000001</v>
      </c>
      <c r="AH2865" s="32">
        <v>5.9808000000000003</v>
      </c>
      <c r="AI2865" s="32">
        <v>3.44E-2</v>
      </c>
      <c r="AJ2865" s="32">
        <v>5.9278000000000004</v>
      </c>
      <c r="AK2865" s="32">
        <v>5.8704999999999998</v>
      </c>
      <c r="AL2865" s="32">
        <v>5.9657999999999998</v>
      </c>
      <c r="AM2865" s="32">
        <v>3.09E-2</v>
      </c>
      <c r="AN2865" s="32">
        <v>0.23599999999999999</v>
      </c>
      <c r="AO2865" s="32">
        <v>0.2364</v>
      </c>
      <c r="AP2865" s="32">
        <v>11.7967</v>
      </c>
      <c r="AQ2865" s="32">
        <v>2.0000000000000001E-4</v>
      </c>
      <c r="AR2865" s="32">
        <v>11.796799999999999</v>
      </c>
      <c r="AS2865" s="32">
        <v>2.0000000000000001E-4</v>
      </c>
      <c r="AT2865" s="32">
        <v>33.171900000000001</v>
      </c>
      <c r="AU2865" s="32">
        <v>4.0000000000000002E-4</v>
      </c>
      <c r="AV2865" s="32">
        <v>33.171100000000003</v>
      </c>
      <c r="AW2865" s="32">
        <v>2.0000000000000001E-4</v>
      </c>
      <c r="AX2865" s="32">
        <v>9.7074999999999996</v>
      </c>
      <c r="AY2865" s="32">
        <v>203.29</v>
      </c>
      <c r="AZ2865" s="32">
        <v>9.7149000000000001</v>
      </c>
      <c r="BA2865" s="33">
        <v>203.29</v>
      </c>
      <c r="BB2865" s="33">
        <v>217</v>
      </c>
      <c r="BC2865" s="33"/>
      <c r="BD2865" s="32"/>
      <c r="BE2865" s="32"/>
      <c r="BF2865" s="32"/>
      <c r="BG2865" s="32"/>
      <c r="BH2865" s="32"/>
      <c r="BM2865">
        <v>-1</v>
      </c>
      <c r="BN2865" t="s">
        <v>9020</v>
      </c>
      <c r="BO2865" t="str">
        <f t="shared" ref="BO2865:BO2878" si="51">"\\ent.dfo-mpo.ca\AtlShares\Science\BIODataSvc\ARC\Archive\ctd\2017\" &amp; BN2865</f>
        <v>\\ent.dfo-mpo.ca\AtlShares\Science\BIODataSvc\ARC\Archive\ctd\2017\CTD_EN2017606_150_01_DN.ODF</v>
      </c>
      <c r="BP2865" t="b">
        <v>1</v>
      </c>
    </row>
    <row r="2866" spans="1:68" x14ac:dyDescent="0.25">
      <c r="A2866" s="30" t="str">
        <f t="shared" si="50"/>
        <v>2017606152</v>
      </c>
      <c r="B2866" t="s">
        <v>8954</v>
      </c>
      <c r="C2866">
        <v>152</v>
      </c>
      <c r="E2866" t="s">
        <v>91</v>
      </c>
      <c r="F2866">
        <v>1</v>
      </c>
      <c r="G2866">
        <v>2017</v>
      </c>
      <c r="H2866">
        <v>2</v>
      </c>
      <c r="I2866">
        <v>149.80000000000001</v>
      </c>
      <c r="J2866">
        <v>177</v>
      </c>
      <c r="K2866" s="32">
        <v>42.1387</v>
      </c>
      <c r="L2866" s="32">
        <v>-65.496700000000004</v>
      </c>
      <c r="M2866" s="31">
        <v>43081.939409722225</v>
      </c>
      <c r="N2866">
        <v>1.98</v>
      </c>
      <c r="O2866" s="33">
        <v>49.6</v>
      </c>
      <c r="P2866" s="32">
        <v>11.0383</v>
      </c>
      <c r="Q2866" s="32">
        <v>10.6751</v>
      </c>
      <c r="R2866" s="32">
        <v>11.518800000000001</v>
      </c>
      <c r="S2866" s="32">
        <v>0.32040000000000002</v>
      </c>
      <c r="T2866" s="32">
        <v>11.0402</v>
      </c>
      <c r="U2866" s="32">
        <v>10.6761</v>
      </c>
      <c r="V2866" s="32">
        <v>11.5177</v>
      </c>
      <c r="W2866" s="32">
        <v>0.32100000000000001</v>
      </c>
      <c r="X2866" s="32">
        <v>33.243299999999998</v>
      </c>
      <c r="Y2866" s="32">
        <v>32.939</v>
      </c>
      <c r="Z2866" s="32">
        <v>33.560400000000001</v>
      </c>
      <c r="AA2866" s="32">
        <v>0.17680000000000001</v>
      </c>
      <c r="AB2866" s="32">
        <v>33.240900000000003</v>
      </c>
      <c r="AC2866" s="32">
        <v>32.938499999999998</v>
      </c>
      <c r="AD2866" s="32">
        <v>33.555700000000002</v>
      </c>
      <c r="AE2866" s="32">
        <v>0.17660000000000001</v>
      </c>
      <c r="AF2866" s="32">
        <v>6.0514000000000001</v>
      </c>
      <c r="AG2866" s="32">
        <v>5.758</v>
      </c>
      <c r="AH2866" s="32">
        <v>6.1955999999999998</v>
      </c>
      <c r="AI2866" s="32">
        <v>0.113</v>
      </c>
      <c r="AJ2866" s="32">
        <v>6.0458999999999996</v>
      </c>
      <c r="AK2866" s="32">
        <v>5.7455999999999996</v>
      </c>
      <c r="AL2866" s="32">
        <v>6.1798000000000002</v>
      </c>
      <c r="AM2866" s="32">
        <v>0.1095</v>
      </c>
      <c r="AN2866" s="32">
        <v>0.54430000000000001</v>
      </c>
      <c r="AO2866" s="32">
        <v>0.54059999999999997</v>
      </c>
      <c r="AP2866" s="32">
        <v>11.516400000000001</v>
      </c>
      <c r="AQ2866" s="32">
        <v>1.6999999999999999E-3</v>
      </c>
      <c r="AR2866" s="32">
        <v>11.5161</v>
      </c>
      <c r="AS2866" s="32">
        <v>1.1999999999999999E-3</v>
      </c>
      <c r="AT2866" s="32">
        <v>32.9422</v>
      </c>
      <c r="AU2866" s="32">
        <v>2.5999999999999999E-3</v>
      </c>
      <c r="AV2866" s="32">
        <v>32.941800000000001</v>
      </c>
      <c r="AW2866" s="32">
        <v>2.5999999999999999E-3</v>
      </c>
      <c r="AX2866" s="32">
        <v>10.6751</v>
      </c>
      <c r="AY2866" s="32">
        <v>41.67</v>
      </c>
      <c r="AZ2866" s="32">
        <v>10.6761</v>
      </c>
      <c r="BA2866" s="33">
        <v>41.67</v>
      </c>
      <c r="BB2866" s="33">
        <v>179.2</v>
      </c>
      <c r="BC2866" s="33"/>
      <c r="BD2866" s="32"/>
      <c r="BE2866" s="32"/>
      <c r="BF2866" s="32"/>
      <c r="BG2866" s="32"/>
      <c r="BH2866" s="32"/>
      <c r="BM2866">
        <v>-1</v>
      </c>
      <c r="BN2866" t="s">
        <v>9021</v>
      </c>
      <c r="BO2866" t="str">
        <f t="shared" si="51"/>
        <v>\\ent.dfo-mpo.ca\AtlShares\Science\BIODataSvc\ARC\Archive\ctd\2017\CTD_EN2017606_152_01_DN.ODF</v>
      </c>
      <c r="BP2866" t="b">
        <v>1</v>
      </c>
    </row>
    <row r="2867" spans="1:68" x14ac:dyDescent="0.25">
      <c r="A2867" s="30" t="str">
        <f t="shared" si="50"/>
        <v>2017606154</v>
      </c>
      <c r="B2867" t="s">
        <v>8954</v>
      </c>
      <c r="C2867">
        <v>154</v>
      </c>
      <c r="E2867" t="s">
        <v>92</v>
      </c>
      <c r="F2867">
        <v>1</v>
      </c>
      <c r="G2867">
        <v>2017</v>
      </c>
      <c r="H2867">
        <v>2</v>
      </c>
      <c r="I2867">
        <v>1097.4000000000001</v>
      </c>
      <c r="J2867">
        <v>1042</v>
      </c>
      <c r="K2867" s="32">
        <v>41.999699999999997</v>
      </c>
      <c r="L2867" s="32">
        <v>-65.474500000000006</v>
      </c>
      <c r="M2867" s="31">
        <v>43082.089548611111</v>
      </c>
      <c r="N2867">
        <v>2.98</v>
      </c>
      <c r="O2867" s="33">
        <v>49.6</v>
      </c>
      <c r="P2867" s="32">
        <v>15.448</v>
      </c>
      <c r="Q2867" s="32">
        <v>13.0564</v>
      </c>
      <c r="R2867" s="32">
        <v>17.043700000000001</v>
      </c>
      <c r="S2867" s="32">
        <v>1.6218999999999999</v>
      </c>
      <c r="T2867" s="32">
        <v>15.4377</v>
      </c>
      <c r="U2867" s="32">
        <v>13.049200000000001</v>
      </c>
      <c r="V2867" s="32">
        <v>17.041699999999999</v>
      </c>
      <c r="W2867" s="32">
        <v>1.6224000000000001</v>
      </c>
      <c r="X2867" s="32">
        <v>34.702500000000001</v>
      </c>
      <c r="Y2867" s="32">
        <v>33.889600000000002</v>
      </c>
      <c r="Z2867" s="32">
        <v>35.237699999999997</v>
      </c>
      <c r="AA2867" s="32">
        <v>0.54469999999999996</v>
      </c>
      <c r="AB2867" s="32">
        <v>34.696599999999997</v>
      </c>
      <c r="AC2867" s="32">
        <v>33.886299999999999</v>
      </c>
      <c r="AD2867" s="32">
        <v>35.2378</v>
      </c>
      <c r="AE2867" s="32">
        <v>0.54600000000000004</v>
      </c>
      <c r="AF2867" s="32">
        <v>5.5141</v>
      </c>
      <c r="AG2867" s="32">
        <v>5.2613000000000003</v>
      </c>
      <c r="AH2867" s="32">
        <v>5.9188999999999998</v>
      </c>
      <c r="AI2867" s="32">
        <v>0.24979999999999999</v>
      </c>
      <c r="AJ2867" s="32">
        <v>5.4904999999999999</v>
      </c>
      <c r="AK2867" s="32">
        <v>5.2397</v>
      </c>
      <c r="AL2867" s="32">
        <v>5.867</v>
      </c>
      <c r="AM2867" s="32">
        <v>0.25080000000000002</v>
      </c>
      <c r="AN2867" s="32">
        <v>0.16139999999999999</v>
      </c>
      <c r="AO2867" s="32">
        <v>0.16239999999999999</v>
      </c>
      <c r="AP2867" s="32">
        <v>13.0799</v>
      </c>
      <c r="AQ2867" s="32">
        <v>2.0400000000000001E-2</v>
      </c>
      <c r="AR2867" s="32">
        <v>13.0768</v>
      </c>
      <c r="AS2867" s="32">
        <v>2.4E-2</v>
      </c>
      <c r="AT2867" s="32">
        <v>33.899099999999997</v>
      </c>
      <c r="AU2867" s="32">
        <v>8.2000000000000007E-3</v>
      </c>
      <c r="AV2867" s="32">
        <v>33.896700000000003</v>
      </c>
      <c r="AW2867" s="32">
        <v>8.9999999999999993E-3</v>
      </c>
      <c r="AX2867" s="32">
        <v>4.3715999999999999</v>
      </c>
      <c r="AY2867" s="32">
        <v>1091.45</v>
      </c>
      <c r="AZ2867" s="32">
        <v>4.3719000000000001</v>
      </c>
      <c r="BA2867" s="33">
        <v>1096.3900000000001</v>
      </c>
      <c r="BB2867" s="33">
        <v>983</v>
      </c>
      <c r="BC2867" s="33">
        <v>982.86</v>
      </c>
      <c r="BD2867" s="32">
        <v>4.6409000000000002</v>
      </c>
      <c r="BE2867" s="32">
        <v>4.6413000000000002</v>
      </c>
      <c r="BF2867" s="32">
        <v>34.997700000000002</v>
      </c>
      <c r="BG2867" s="32">
        <v>34.997599999999998</v>
      </c>
      <c r="BH2867" s="32"/>
      <c r="BM2867">
        <v>-1</v>
      </c>
      <c r="BN2867" t="s">
        <v>9022</v>
      </c>
      <c r="BO2867" t="str">
        <f t="shared" si="51"/>
        <v>\\ent.dfo-mpo.ca\AtlShares\Science\BIODataSvc\ARC\Archive\ctd\2017\CTD_EN2017606_154_01_DN.ODF</v>
      </c>
      <c r="BP2867" t="b">
        <v>1</v>
      </c>
    </row>
    <row r="2868" spans="1:68" x14ac:dyDescent="0.25">
      <c r="A2868" s="30" t="str">
        <f t="shared" si="50"/>
        <v>2017606155</v>
      </c>
      <c r="B2868" t="s">
        <v>8954</v>
      </c>
      <c r="C2868">
        <v>155</v>
      </c>
      <c r="E2868" t="s">
        <v>263</v>
      </c>
      <c r="F2868">
        <v>0</v>
      </c>
      <c r="G2868">
        <v>2017</v>
      </c>
      <c r="H2868">
        <v>2</v>
      </c>
      <c r="I2868">
        <v>313.3</v>
      </c>
      <c r="J2868">
        <v>327</v>
      </c>
      <c r="K2868" s="32">
        <v>42.461300000000001</v>
      </c>
      <c r="L2868" s="32">
        <v>-66.858000000000004</v>
      </c>
      <c r="M2868" s="31">
        <v>43082.534178240741</v>
      </c>
      <c r="N2868">
        <v>2.98</v>
      </c>
      <c r="O2868" s="33">
        <v>49.6</v>
      </c>
      <c r="P2868" s="32">
        <v>11.7037</v>
      </c>
      <c r="Q2868" s="32">
        <v>11.368499999999999</v>
      </c>
      <c r="R2868" s="32">
        <v>12.032400000000001</v>
      </c>
      <c r="S2868" s="32">
        <v>0.2394</v>
      </c>
      <c r="T2868" s="32">
        <v>11.7043</v>
      </c>
      <c r="U2868" s="32">
        <v>11.3721</v>
      </c>
      <c r="V2868" s="32">
        <v>12.031499999999999</v>
      </c>
      <c r="W2868" s="32">
        <v>0.23799999999999999</v>
      </c>
      <c r="X2868" s="32">
        <v>33.627600000000001</v>
      </c>
      <c r="Y2868" s="32">
        <v>33.579799999999999</v>
      </c>
      <c r="Z2868" s="32">
        <v>33.853299999999997</v>
      </c>
      <c r="AA2868" s="32">
        <v>6.8500000000000005E-2</v>
      </c>
      <c r="AB2868" s="32">
        <v>33.625500000000002</v>
      </c>
      <c r="AC2868" s="32">
        <v>33.581200000000003</v>
      </c>
      <c r="AD2868" s="32">
        <v>33.841700000000003</v>
      </c>
      <c r="AE2868" s="32">
        <v>6.6500000000000004E-2</v>
      </c>
      <c r="AF2868" s="32">
        <v>5.8941999999999997</v>
      </c>
      <c r="AG2868" s="32">
        <v>5.4307999999999996</v>
      </c>
      <c r="AH2868" s="32">
        <v>5.9960000000000004</v>
      </c>
      <c r="AI2868" s="32">
        <v>0.12429999999999999</v>
      </c>
      <c r="AJ2868" s="32">
        <v>5.8917999999999999</v>
      </c>
      <c r="AK2868" s="32">
        <v>5.4542999999999999</v>
      </c>
      <c r="AL2868" s="32">
        <v>5.9981</v>
      </c>
      <c r="AM2868" s="32">
        <v>0.1179</v>
      </c>
      <c r="AN2868" s="32">
        <v>0.20399999999999999</v>
      </c>
      <c r="AO2868" s="32">
        <v>0.1973</v>
      </c>
      <c r="AP2868" s="32">
        <v>12.028</v>
      </c>
      <c r="AQ2868" s="32">
        <v>5.0000000000000001E-4</v>
      </c>
      <c r="AR2868" s="32">
        <v>12.026400000000001</v>
      </c>
      <c r="AS2868" s="32">
        <v>1.1999999999999999E-3</v>
      </c>
      <c r="AT2868" s="32">
        <v>33.61</v>
      </c>
      <c r="AU2868" s="32">
        <v>1E-4</v>
      </c>
      <c r="AV2868" s="32">
        <v>33.608600000000003</v>
      </c>
      <c r="AW2868" s="32">
        <v>1E-4</v>
      </c>
      <c r="AX2868" s="32">
        <v>9.9163999999999994</v>
      </c>
      <c r="AY2868" s="32">
        <v>313.27</v>
      </c>
      <c r="AZ2868" s="32">
        <v>9.9158000000000008</v>
      </c>
      <c r="BA2868" s="33">
        <v>313.27</v>
      </c>
      <c r="BB2868" s="33">
        <v>331</v>
      </c>
      <c r="BC2868" s="33">
        <v>313.27</v>
      </c>
      <c r="BD2868" s="32">
        <v>9.9163999999999994</v>
      </c>
      <c r="BE2868" s="32">
        <v>9.9158000000000008</v>
      </c>
      <c r="BF2868" s="32">
        <v>35.249600000000001</v>
      </c>
      <c r="BG2868" s="32">
        <v>35.248800000000003</v>
      </c>
      <c r="BH2868" s="32"/>
      <c r="BM2868">
        <v>-1</v>
      </c>
      <c r="BN2868" t="s">
        <v>9023</v>
      </c>
      <c r="BO2868" t="str">
        <f t="shared" si="51"/>
        <v>\\ent.dfo-mpo.ca\AtlShares\Science\BIODataSvc\ARC\Archive\ctd\2017\CTD_EN2017606_155_01_DN.ODF</v>
      </c>
      <c r="BP2868" t="b">
        <v>1</v>
      </c>
    </row>
    <row r="2869" spans="1:68" x14ac:dyDescent="0.25">
      <c r="A2869" s="30" t="str">
        <f t="shared" si="50"/>
        <v>2017606157</v>
      </c>
      <c r="B2869" t="s">
        <v>8954</v>
      </c>
      <c r="C2869">
        <v>157</v>
      </c>
      <c r="E2869" t="s">
        <v>255</v>
      </c>
      <c r="F2869">
        <v>0</v>
      </c>
      <c r="G2869">
        <v>2017</v>
      </c>
      <c r="H2869">
        <v>2</v>
      </c>
      <c r="I2869">
        <v>110.1</v>
      </c>
      <c r="J2869">
        <v>124</v>
      </c>
      <c r="K2869" s="32">
        <v>43.154699999999998</v>
      </c>
      <c r="L2869" s="32">
        <v>-70.274199999999993</v>
      </c>
      <c r="M2869" s="31">
        <v>43083.782812500001</v>
      </c>
      <c r="N2869">
        <v>2.98</v>
      </c>
      <c r="O2869" s="33">
        <v>49.6</v>
      </c>
      <c r="P2869" s="32">
        <v>8.2670999999999992</v>
      </c>
      <c r="Q2869" s="32">
        <v>8.0762</v>
      </c>
      <c r="R2869" s="32">
        <v>8.2903000000000002</v>
      </c>
      <c r="S2869" s="32">
        <v>4.5900000000000003E-2</v>
      </c>
      <c r="T2869" s="32">
        <v>8.2667000000000002</v>
      </c>
      <c r="U2869" s="32">
        <v>8.0769000000000002</v>
      </c>
      <c r="V2869" s="32">
        <v>8.2887000000000004</v>
      </c>
      <c r="W2869" s="32">
        <v>4.5900000000000003E-2</v>
      </c>
      <c r="X2869" s="32">
        <v>32.450699999999998</v>
      </c>
      <c r="Y2869" s="32">
        <v>32.429900000000004</v>
      </c>
      <c r="Z2869" s="32">
        <v>32.453600000000002</v>
      </c>
      <c r="AA2869" s="32">
        <v>4.4999999999999997E-3</v>
      </c>
      <c r="AB2869" s="32">
        <v>32.450299999999999</v>
      </c>
      <c r="AC2869" s="32">
        <v>32.429699999999997</v>
      </c>
      <c r="AD2869" s="32">
        <v>32.4529</v>
      </c>
      <c r="AE2869" s="32">
        <v>4.4999999999999997E-3</v>
      </c>
      <c r="AF2869" s="32">
        <v>6.4359999999999999</v>
      </c>
      <c r="AG2869" s="32">
        <v>6.2156000000000002</v>
      </c>
      <c r="AH2869" s="32">
        <v>6.5003000000000002</v>
      </c>
      <c r="AI2869" s="32">
        <v>7.8700000000000006E-2</v>
      </c>
      <c r="AJ2869" s="32">
        <v>6.4469000000000003</v>
      </c>
      <c r="AK2869" s="32">
        <v>6.2384000000000004</v>
      </c>
      <c r="AL2869" s="32">
        <v>6.4966999999999997</v>
      </c>
      <c r="AM2869" s="32">
        <v>7.22E-2</v>
      </c>
      <c r="AN2869" s="32">
        <v>1.77E-2</v>
      </c>
      <c r="AO2869" s="32">
        <v>1.6199999999999999E-2</v>
      </c>
      <c r="AP2869" s="32">
        <v>8.2813999999999997</v>
      </c>
      <c r="AQ2869" s="32">
        <v>1.8E-3</v>
      </c>
      <c r="AR2869" s="32">
        <v>8.2811000000000003</v>
      </c>
      <c r="AS2869" s="32">
        <v>1.2999999999999999E-3</v>
      </c>
      <c r="AT2869" s="32">
        <v>32.451599999999999</v>
      </c>
      <c r="AU2869" s="32">
        <v>1E-4</v>
      </c>
      <c r="AV2869" s="32">
        <v>32.4514</v>
      </c>
      <c r="AW2869" s="32">
        <v>2.0000000000000001E-4</v>
      </c>
      <c r="AX2869" s="32">
        <v>7.3864999999999998</v>
      </c>
      <c r="AY2869" s="32">
        <v>110.09</v>
      </c>
      <c r="AZ2869" s="32">
        <v>7.3860000000000001</v>
      </c>
      <c r="BA2869" s="33">
        <v>110.09</v>
      </c>
      <c r="BB2869" s="33"/>
      <c r="BC2869" s="33"/>
      <c r="BD2869" s="32"/>
      <c r="BE2869" s="32"/>
      <c r="BF2869" s="32"/>
      <c r="BG2869" s="32"/>
      <c r="BH2869" s="32"/>
      <c r="BM2869">
        <v>-1</v>
      </c>
      <c r="BN2869" t="s">
        <v>9024</v>
      </c>
      <c r="BO2869" t="str">
        <f t="shared" si="51"/>
        <v>\\ent.dfo-mpo.ca\AtlShares\Science\BIODataSvc\ARC\Archive\ctd\2017\CTD_EN2017606_157_01_DN.ODF</v>
      </c>
      <c r="BP2869" t="b">
        <v>1</v>
      </c>
    </row>
    <row r="2870" spans="1:68" x14ac:dyDescent="0.25">
      <c r="A2870" s="30" t="str">
        <f t="shared" si="50"/>
        <v>2017606159</v>
      </c>
      <c r="B2870" t="s">
        <v>8954</v>
      </c>
      <c r="C2870">
        <v>159</v>
      </c>
      <c r="E2870" t="s">
        <v>254</v>
      </c>
      <c r="F2870">
        <v>0</v>
      </c>
      <c r="G2870">
        <v>2017</v>
      </c>
      <c r="H2870">
        <v>2</v>
      </c>
      <c r="I2870">
        <v>80.3</v>
      </c>
      <c r="J2870">
        <v>88</v>
      </c>
      <c r="K2870" s="32">
        <v>43.183300000000003</v>
      </c>
      <c r="L2870" s="32">
        <v>-70.013499999999993</v>
      </c>
      <c r="M2870" s="31">
        <v>43083.867314814815</v>
      </c>
      <c r="N2870">
        <v>1.98</v>
      </c>
      <c r="O2870" s="33">
        <v>49.6</v>
      </c>
      <c r="P2870" s="32">
        <v>8.9097000000000008</v>
      </c>
      <c r="Q2870" s="32">
        <v>8.8765000000000001</v>
      </c>
      <c r="R2870" s="32">
        <v>8.9373000000000005</v>
      </c>
      <c r="S2870" s="32">
        <v>2.3400000000000001E-2</v>
      </c>
      <c r="T2870" s="32">
        <v>8.9095999999999993</v>
      </c>
      <c r="U2870" s="32">
        <v>8.8765999999999998</v>
      </c>
      <c r="V2870" s="32">
        <v>8.9374000000000002</v>
      </c>
      <c r="W2870" s="32">
        <v>2.3300000000000001E-2</v>
      </c>
      <c r="X2870" s="32">
        <v>32.749699999999997</v>
      </c>
      <c r="Y2870" s="32">
        <v>32.743099999999998</v>
      </c>
      <c r="Z2870" s="32">
        <v>32.761699999999998</v>
      </c>
      <c r="AA2870" s="32">
        <v>6.1000000000000004E-3</v>
      </c>
      <c r="AB2870" s="32">
        <v>32.747799999999998</v>
      </c>
      <c r="AC2870" s="32">
        <v>32.741100000000003</v>
      </c>
      <c r="AD2870" s="32">
        <v>32.759599999999999</v>
      </c>
      <c r="AE2870" s="32">
        <v>6.0000000000000001E-3</v>
      </c>
      <c r="AF2870" s="32">
        <v>6.3597000000000001</v>
      </c>
      <c r="AG2870" s="32">
        <v>6.2865000000000002</v>
      </c>
      <c r="AH2870" s="32">
        <v>6.3987999999999996</v>
      </c>
      <c r="AI2870" s="32">
        <v>2.9899999999999999E-2</v>
      </c>
      <c r="AJ2870" s="32">
        <v>6.3623000000000003</v>
      </c>
      <c r="AK2870" s="32">
        <v>6.3044000000000002</v>
      </c>
      <c r="AL2870" s="32">
        <v>6.3971999999999998</v>
      </c>
      <c r="AM2870" s="32">
        <v>2.6499999999999999E-2</v>
      </c>
      <c r="AN2870" s="32">
        <v>3.5000000000000001E-3</v>
      </c>
      <c r="AO2870" s="32">
        <v>3.3E-3</v>
      </c>
      <c r="AP2870" s="32">
        <v>8.8810000000000002</v>
      </c>
      <c r="AQ2870" s="32">
        <v>6.1000000000000004E-3</v>
      </c>
      <c r="AR2870" s="32">
        <v>8.8811</v>
      </c>
      <c r="AS2870" s="32">
        <v>5.3E-3</v>
      </c>
      <c r="AT2870" s="32">
        <v>32.745199999999997</v>
      </c>
      <c r="AU2870" s="32">
        <v>8.0000000000000004E-4</v>
      </c>
      <c r="AV2870" s="32">
        <v>32.743600000000001</v>
      </c>
      <c r="AW2870" s="32">
        <v>6.9999999999999999E-4</v>
      </c>
      <c r="AX2870" s="32">
        <v>8.3041999999999998</v>
      </c>
      <c r="AY2870" s="32">
        <v>80.34</v>
      </c>
      <c r="AZ2870" s="32">
        <v>8.3125</v>
      </c>
      <c r="BA2870" s="33">
        <v>80.34</v>
      </c>
      <c r="BB2870" s="33">
        <v>90</v>
      </c>
      <c r="BC2870" s="33"/>
      <c r="BD2870" s="32"/>
      <c r="BE2870" s="32"/>
      <c r="BF2870" s="32"/>
      <c r="BG2870" s="32"/>
      <c r="BH2870" s="32"/>
      <c r="BM2870">
        <v>-1</v>
      </c>
      <c r="BN2870" t="s">
        <v>9025</v>
      </c>
      <c r="BO2870" t="str">
        <f t="shared" si="51"/>
        <v>\\ent.dfo-mpo.ca\AtlShares\Science\BIODataSvc\ARC\Archive\ctd\2017\CTD_EN2017606_159_01_DN.ODF</v>
      </c>
      <c r="BP2870" t="b">
        <v>1</v>
      </c>
    </row>
    <row r="2871" spans="1:68" x14ac:dyDescent="0.25">
      <c r="A2871" s="30" t="str">
        <f t="shared" si="50"/>
        <v>2017606161</v>
      </c>
      <c r="B2871" t="s">
        <v>8954</v>
      </c>
      <c r="C2871">
        <v>161</v>
      </c>
      <c r="E2871" t="s">
        <v>253</v>
      </c>
      <c r="F2871">
        <v>0</v>
      </c>
      <c r="G2871">
        <v>2017</v>
      </c>
      <c r="H2871">
        <v>2</v>
      </c>
      <c r="I2871">
        <v>140.80000000000001</v>
      </c>
      <c r="J2871">
        <v>149.69999999999999</v>
      </c>
      <c r="K2871" s="32">
        <v>43.252200000000002</v>
      </c>
      <c r="L2871" s="32">
        <v>-69.561300000000003</v>
      </c>
      <c r="M2871" s="31">
        <v>43083.996319444443</v>
      </c>
      <c r="N2871">
        <v>4.96</v>
      </c>
      <c r="O2871" s="33">
        <v>49.6</v>
      </c>
      <c r="P2871" s="32">
        <v>8.8462999999999994</v>
      </c>
      <c r="Q2871" s="32">
        <v>8.8423999999999996</v>
      </c>
      <c r="R2871" s="32">
        <v>8.8531999999999993</v>
      </c>
      <c r="S2871" s="32">
        <v>2.3999999999999998E-3</v>
      </c>
      <c r="T2871" s="32">
        <v>8.8460999999999999</v>
      </c>
      <c r="U2871" s="32">
        <v>8.8422000000000001</v>
      </c>
      <c r="V2871" s="32">
        <v>8.8528000000000002</v>
      </c>
      <c r="W2871" s="32">
        <v>2.3999999999999998E-3</v>
      </c>
      <c r="X2871" s="32">
        <v>32.6387</v>
      </c>
      <c r="Y2871" s="32">
        <v>32.635800000000003</v>
      </c>
      <c r="Z2871" s="32">
        <v>32.645800000000001</v>
      </c>
      <c r="AA2871" s="32">
        <v>2.8999999999999998E-3</v>
      </c>
      <c r="AB2871" s="32">
        <v>32.637099999999997</v>
      </c>
      <c r="AC2871" s="32">
        <v>32.6342</v>
      </c>
      <c r="AD2871" s="32">
        <v>32.643999999999998</v>
      </c>
      <c r="AE2871" s="32">
        <v>2.8999999999999998E-3</v>
      </c>
      <c r="AF2871" s="32">
        <v>6.3932000000000002</v>
      </c>
      <c r="AG2871" s="32">
        <v>6.3704000000000001</v>
      </c>
      <c r="AH2871" s="32">
        <v>6.4120999999999997</v>
      </c>
      <c r="AI2871" s="32">
        <v>8.6999999999999994E-3</v>
      </c>
      <c r="AJ2871" s="32">
        <v>6.3940999999999999</v>
      </c>
      <c r="AK2871" s="32">
        <v>6.3773999999999997</v>
      </c>
      <c r="AL2871" s="32">
        <v>6.4130000000000003</v>
      </c>
      <c r="AM2871" s="32">
        <v>7.9000000000000008E-3</v>
      </c>
      <c r="AN2871" s="32">
        <v>-7.1000000000000004E-3</v>
      </c>
      <c r="AO2871" s="32">
        <v>-6.4000000000000003E-3</v>
      </c>
      <c r="AP2871" s="32">
        <v>8.85</v>
      </c>
      <c r="AQ2871" s="32">
        <v>0</v>
      </c>
      <c r="AR2871" s="32">
        <v>8.8498000000000001</v>
      </c>
      <c r="AS2871" s="32">
        <v>0</v>
      </c>
      <c r="AT2871" s="32">
        <v>32.645800000000001</v>
      </c>
      <c r="AU2871" s="32">
        <v>0</v>
      </c>
      <c r="AV2871" s="32">
        <v>32.643099999999997</v>
      </c>
      <c r="AW2871" s="32">
        <v>0</v>
      </c>
      <c r="AX2871" s="32">
        <v>7.4279999999999999</v>
      </c>
      <c r="AY2871" s="32">
        <v>139.83000000000001</v>
      </c>
      <c r="AZ2871" s="32">
        <v>7.4379999999999997</v>
      </c>
      <c r="BA2871" s="33">
        <v>139.83000000000001</v>
      </c>
      <c r="BB2871" s="33">
        <v>165</v>
      </c>
      <c r="BC2871" s="33"/>
      <c r="BD2871" s="32"/>
      <c r="BE2871" s="32"/>
      <c r="BF2871" s="32"/>
      <c r="BG2871" s="32"/>
      <c r="BH2871" s="32"/>
      <c r="BM2871">
        <v>-1</v>
      </c>
      <c r="BN2871" t="s">
        <v>9026</v>
      </c>
      <c r="BO2871" t="str">
        <f t="shared" si="51"/>
        <v>\\ent.dfo-mpo.ca\AtlShares\Science\BIODataSvc\ARC\Archive\ctd\2017\CTD_EN2017606_161_01_DN.ODF</v>
      </c>
      <c r="BP2871" t="b">
        <v>1</v>
      </c>
    </row>
    <row r="2872" spans="1:68" x14ac:dyDescent="0.25">
      <c r="A2872" s="30" t="str">
        <f t="shared" si="50"/>
        <v>2017606163</v>
      </c>
      <c r="B2872" t="s">
        <v>8954</v>
      </c>
      <c r="C2872">
        <v>163</v>
      </c>
      <c r="E2872" t="s">
        <v>252</v>
      </c>
      <c r="F2872">
        <v>0</v>
      </c>
      <c r="G2872">
        <v>2017</v>
      </c>
      <c r="H2872">
        <v>2</v>
      </c>
      <c r="I2872">
        <v>135.9</v>
      </c>
      <c r="J2872">
        <v>146.80000000000001</v>
      </c>
      <c r="K2872" s="32">
        <v>43.318199999999997</v>
      </c>
      <c r="L2872" s="32">
        <v>-69.117000000000004</v>
      </c>
      <c r="M2872" s="31">
        <v>43084.131168981483</v>
      </c>
      <c r="N2872">
        <v>3.97</v>
      </c>
      <c r="O2872" s="33">
        <v>49.6</v>
      </c>
      <c r="P2872" s="32">
        <v>8.7964000000000002</v>
      </c>
      <c r="Q2872" s="32">
        <v>8.6396999999999995</v>
      </c>
      <c r="R2872" s="32">
        <v>9.1091999999999995</v>
      </c>
      <c r="S2872" s="32">
        <v>0.1704</v>
      </c>
      <c r="T2872" s="32">
        <v>8.7943999999999996</v>
      </c>
      <c r="U2872" s="32">
        <v>8.6415000000000006</v>
      </c>
      <c r="V2872" s="32">
        <v>9.1082000000000001</v>
      </c>
      <c r="W2872" s="32">
        <v>0.1691</v>
      </c>
      <c r="X2872" s="32">
        <v>32.794600000000003</v>
      </c>
      <c r="Y2872" s="32">
        <v>32.667299999999997</v>
      </c>
      <c r="Z2872" s="32">
        <v>33.058100000000003</v>
      </c>
      <c r="AA2872" s="32">
        <v>0.14910000000000001</v>
      </c>
      <c r="AB2872" s="32">
        <v>32.790900000000001</v>
      </c>
      <c r="AC2872" s="32">
        <v>32.665500000000002</v>
      </c>
      <c r="AD2872" s="32">
        <v>33.055700000000002</v>
      </c>
      <c r="AE2872" s="32">
        <v>0.14810000000000001</v>
      </c>
      <c r="AF2872" s="32">
        <v>6.3075999999999999</v>
      </c>
      <c r="AG2872" s="32">
        <v>6.2568999999999999</v>
      </c>
      <c r="AH2872" s="32">
        <v>6.3445</v>
      </c>
      <c r="AI2872" s="32">
        <v>2.58E-2</v>
      </c>
      <c r="AJ2872" s="32">
        <v>6.3022</v>
      </c>
      <c r="AK2872" s="32">
        <v>6.2561</v>
      </c>
      <c r="AL2872" s="32">
        <v>6.3352000000000004</v>
      </c>
      <c r="AM2872" s="32">
        <v>2.3E-2</v>
      </c>
      <c r="AN2872" s="32">
        <v>0.23380000000000001</v>
      </c>
      <c r="AO2872" s="32">
        <v>0.2331</v>
      </c>
      <c r="AP2872" s="32">
        <v>8.6443999999999992</v>
      </c>
      <c r="AQ2872" s="32">
        <v>6.6E-3</v>
      </c>
      <c r="AR2872" s="32">
        <v>8.6450999999999993</v>
      </c>
      <c r="AS2872" s="32">
        <v>5.1000000000000004E-3</v>
      </c>
      <c r="AT2872" s="32">
        <v>32.669400000000003</v>
      </c>
      <c r="AU2872" s="32">
        <v>1.1999999999999999E-3</v>
      </c>
      <c r="AV2872" s="32">
        <v>32.667900000000003</v>
      </c>
      <c r="AW2872" s="32">
        <v>1.1000000000000001E-3</v>
      </c>
      <c r="AX2872" s="32">
        <v>8.2187999999999999</v>
      </c>
      <c r="AY2872" s="32">
        <v>134.87</v>
      </c>
      <c r="AZ2872" s="32">
        <v>8.2318999999999996</v>
      </c>
      <c r="BA2872" s="33">
        <v>134.87</v>
      </c>
      <c r="BB2872" s="33">
        <v>158</v>
      </c>
      <c r="BC2872" s="33"/>
      <c r="BD2872" s="32"/>
      <c r="BE2872" s="32"/>
      <c r="BF2872" s="32"/>
      <c r="BG2872" s="32"/>
      <c r="BH2872" s="32"/>
      <c r="BM2872">
        <v>-1</v>
      </c>
      <c r="BN2872" t="s">
        <v>9027</v>
      </c>
      <c r="BO2872" t="str">
        <f t="shared" si="51"/>
        <v>\\ent.dfo-mpo.ca\AtlShares\Science\BIODataSvc\ARC\Archive\ctd\2017\CTD_EN2017606_163_01_DN.ODF</v>
      </c>
      <c r="BP2872" t="b">
        <v>1</v>
      </c>
    </row>
    <row r="2873" spans="1:68" x14ac:dyDescent="0.25">
      <c r="A2873" s="30" t="str">
        <f t="shared" si="50"/>
        <v>2017606165</v>
      </c>
      <c r="B2873" t="s">
        <v>8954</v>
      </c>
      <c r="C2873">
        <v>165</v>
      </c>
      <c r="E2873" t="s">
        <v>251</v>
      </c>
      <c r="F2873">
        <v>0</v>
      </c>
      <c r="G2873">
        <v>2017</v>
      </c>
      <c r="H2873">
        <v>2</v>
      </c>
      <c r="I2873">
        <v>133.9</v>
      </c>
      <c r="J2873">
        <v>148.6</v>
      </c>
      <c r="K2873" s="32">
        <v>43.393000000000001</v>
      </c>
      <c r="L2873" s="32">
        <v>-68.656999999999996</v>
      </c>
      <c r="M2873" s="31">
        <v>43084.267754629633</v>
      </c>
      <c r="N2873">
        <v>2.98</v>
      </c>
      <c r="O2873" s="33">
        <v>49.6</v>
      </c>
      <c r="P2873" s="32">
        <v>9.6181000000000001</v>
      </c>
      <c r="Q2873" s="32">
        <v>9.59</v>
      </c>
      <c r="R2873" s="32">
        <v>9.6379000000000001</v>
      </c>
      <c r="S2873" s="32">
        <v>1.2200000000000001E-2</v>
      </c>
      <c r="T2873" s="32">
        <v>9.6181999999999999</v>
      </c>
      <c r="U2873" s="32">
        <v>9.5889000000000006</v>
      </c>
      <c r="V2873" s="32">
        <v>9.6372999999999998</v>
      </c>
      <c r="W2873" s="32">
        <v>1.23E-2</v>
      </c>
      <c r="X2873" s="32">
        <v>33.356000000000002</v>
      </c>
      <c r="Y2873" s="32">
        <v>33.354900000000001</v>
      </c>
      <c r="Z2873" s="32">
        <v>33.358400000000003</v>
      </c>
      <c r="AA2873" s="32">
        <v>8.9999999999999998E-4</v>
      </c>
      <c r="AB2873" s="32">
        <v>33.354300000000002</v>
      </c>
      <c r="AC2873" s="32">
        <v>33.353299999999997</v>
      </c>
      <c r="AD2873" s="32">
        <v>33.356200000000001</v>
      </c>
      <c r="AE2873" s="32">
        <v>8.0000000000000004E-4</v>
      </c>
      <c r="AF2873" s="32">
        <v>5.9336000000000002</v>
      </c>
      <c r="AG2873" s="32">
        <v>5.9100999999999999</v>
      </c>
      <c r="AH2873" s="32">
        <v>5.9500999999999999</v>
      </c>
      <c r="AI2873" s="32">
        <v>7.7000000000000002E-3</v>
      </c>
      <c r="AJ2873" s="32">
        <v>5.9386000000000001</v>
      </c>
      <c r="AK2873" s="32">
        <v>5.9210000000000003</v>
      </c>
      <c r="AL2873" s="32">
        <v>5.9518000000000004</v>
      </c>
      <c r="AM2873" s="32">
        <v>8.0000000000000002E-3</v>
      </c>
      <c r="AN2873" s="32">
        <v>-4.7999999999999996E-3</v>
      </c>
      <c r="AO2873" s="32">
        <v>-4.7999999999999996E-3</v>
      </c>
      <c r="AP2873" s="32">
        <v>9.5937000000000001</v>
      </c>
      <c r="AQ2873" s="32">
        <v>4.4000000000000003E-3</v>
      </c>
      <c r="AR2873" s="32">
        <v>9.5931999999999995</v>
      </c>
      <c r="AS2873" s="32">
        <v>4.4999999999999997E-3</v>
      </c>
      <c r="AT2873" s="32">
        <v>33.354999999999997</v>
      </c>
      <c r="AU2873" s="32">
        <v>2.0000000000000001E-4</v>
      </c>
      <c r="AV2873" s="32">
        <v>33.3536</v>
      </c>
      <c r="AW2873" s="32">
        <v>1E-4</v>
      </c>
      <c r="AX2873" s="32">
        <v>9.59</v>
      </c>
      <c r="AY2873" s="32">
        <v>2.98</v>
      </c>
      <c r="AZ2873" s="32">
        <v>9.5889000000000006</v>
      </c>
      <c r="BA2873" s="33">
        <v>2.98</v>
      </c>
      <c r="BB2873" s="33">
        <v>144</v>
      </c>
      <c r="BC2873" s="33"/>
      <c r="BD2873" s="32"/>
      <c r="BE2873" s="32"/>
      <c r="BF2873" s="32"/>
      <c r="BG2873" s="32"/>
      <c r="BH2873" s="32"/>
      <c r="BM2873">
        <v>-1</v>
      </c>
      <c r="BN2873" t="s">
        <v>9028</v>
      </c>
      <c r="BO2873" t="str">
        <f t="shared" si="51"/>
        <v>\\ent.dfo-mpo.ca\AtlShares\Science\BIODataSvc\ARC\Archive\ctd\2017\CTD_EN2017606_165_01_DN.ODF</v>
      </c>
      <c r="BP2873" t="b">
        <v>1</v>
      </c>
    </row>
    <row r="2874" spans="1:68" x14ac:dyDescent="0.25">
      <c r="A2874" s="30" t="str">
        <f t="shared" si="50"/>
        <v>2017606166</v>
      </c>
      <c r="B2874" t="s">
        <v>8954</v>
      </c>
      <c r="C2874">
        <v>166</v>
      </c>
      <c r="E2874" t="s">
        <v>251</v>
      </c>
      <c r="F2874">
        <v>0</v>
      </c>
      <c r="G2874">
        <v>2017</v>
      </c>
      <c r="H2874">
        <v>2</v>
      </c>
      <c r="I2874">
        <v>136.9</v>
      </c>
      <c r="J2874">
        <v>146.5</v>
      </c>
      <c r="K2874" s="32">
        <v>43.398800000000001</v>
      </c>
      <c r="L2874" s="32">
        <v>-68.656199999999998</v>
      </c>
      <c r="M2874" s="31">
        <v>43084.370740740742</v>
      </c>
      <c r="N2874">
        <v>2.98</v>
      </c>
      <c r="O2874" s="33">
        <v>49.6</v>
      </c>
      <c r="P2874" s="32">
        <v>9.6434999999999995</v>
      </c>
      <c r="Q2874" s="32">
        <v>9.6206999999999994</v>
      </c>
      <c r="R2874" s="32">
        <v>9.6560000000000006</v>
      </c>
      <c r="S2874" s="32">
        <v>1.03E-2</v>
      </c>
      <c r="T2874" s="32">
        <v>9.6434999999999995</v>
      </c>
      <c r="U2874" s="32">
        <v>9.6205999999999996</v>
      </c>
      <c r="V2874" s="32">
        <v>9.6564999999999994</v>
      </c>
      <c r="W2874" s="32">
        <v>1.04E-2</v>
      </c>
      <c r="X2874" s="32">
        <v>33.3673</v>
      </c>
      <c r="Y2874" s="32">
        <v>33.364899999999999</v>
      </c>
      <c r="Z2874" s="32">
        <v>33.368499999999997</v>
      </c>
      <c r="AA2874" s="32">
        <v>1E-3</v>
      </c>
      <c r="AB2874" s="32">
        <v>33.365499999999997</v>
      </c>
      <c r="AC2874" s="32">
        <v>33.362900000000003</v>
      </c>
      <c r="AD2874" s="32">
        <v>33.366700000000002</v>
      </c>
      <c r="AE2874" s="32">
        <v>1E-3</v>
      </c>
      <c r="AF2874" s="32">
        <v>5.9196</v>
      </c>
      <c r="AG2874" s="32">
        <v>5.9054000000000002</v>
      </c>
      <c r="AH2874" s="32">
        <v>5.9321999999999999</v>
      </c>
      <c r="AI2874" s="32">
        <v>6.6E-3</v>
      </c>
      <c r="AJ2874" s="32">
        <v>5.9344000000000001</v>
      </c>
      <c r="AK2874" s="32">
        <v>5.9180000000000001</v>
      </c>
      <c r="AL2874" s="32">
        <v>5.9515000000000002</v>
      </c>
      <c r="AM2874" s="32">
        <v>6.4999999999999997E-3</v>
      </c>
      <c r="AN2874" s="32">
        <v>-6.0000000000000001E-3</v>
      </c>
      <c r="AO2874" s="32">
        <v>-5.8999999999999999E-3</v>
      </c>
      <c r="AP2874" s="32">
        <v>9.6219999999999999</v>
      </c>
      <c r="AQ2874" s="32">
        <v>2E-3</v>
      </c>
      <c r="AR2874" s="32">
        <v>9.6225000000000005</v>
      </c>
      <c r="AS2874" s="32">
        <v>2.0999999999999999E-3</v>
      </c>
      <c r="AT2874" s="32">
        <v>33.368299999999998</v>
      </c>
      <c r="AU2874" s="32">
        <v>2.0000000000000001E-4</v>
      </c>
      <c r="AV2874" s="32">
        <v>33.366599999999998</v>
      </c>
      <c r="AW2874" s="32">
        <v>2.0000000000000001E-4</v>
      </c>
      <c r="AX2874" s="32">
        <v>9.6206999999999994</v>
      </c>
      <c r="AY2874" s="32">
        <v>2.98</v>
      </c>
      <c r="AZ2874" s="32">
        <v>9.6205999999999996</v>
      </c>
      <c r="BA2874" s="33">
        <v>3.97</v>
      </c>
      <c r="BB2874" s="33">
        <v>144</v>
      </c>
      <c r="BC2874" s="33">
        <v>136.85</v>
      </c>
      <c r="BD2874" s="32">
        <v>10.3726</v>
      </c>
      <c r="BE2874" s="32">
        <v>10.3729</v>
      </c>
      <c r="BF2874" s="32">
        <v>33.755600000000001</v>
      </c>
      <c r="BG2874" s="32">
        <v>33.7532</v>
      </c>
      <c r="BH2874" s="32"/>
      <c r="BM2874">
        <v>-1</v>
      </c>
      <c r="BN2874" t="s">
        <v>9029</v>
      </c>
      <c r="BO2874" t="str">
        <f t="shared" si="51"/>
        <v>\\ent.dfo-mpo.ca\AtlShares\Science\BIODataSvc\ARC\Archive\ctd\2017\CTD_EN2017606_166_01_DN.ODF</v>
      </c>
      <c r="BP2874" t="b">
        <v>1</v>
      </c>
    </row>
    <row r="2875" spans="1:68" x14ac:dyDescent="0.25">
      <c r="A2875" s="30" t="str">
        <f t="shared" si="50"/>
        <v>2017606168</v>
      </c>
      <c r="B2875" t="s">
        <v>8954</v>
      </c>
      <c r="C2875">
        <v>168</v>
      </c>
      <c r="E2875" t="s">
        <v>250</v>
      </c>
      <c r="F2875">
        <v>0</v>
      </c>
      <c r="G2875">
        <v>2017</v>
      </c>
      <c r="H2875">
        <v>2</v>
      </c>
      <c r="I2875">
        <v>174.5</v>
      </c>
      <c r="J2875">
        <v>190</v>
      </c>
      <c r="K2875" s="32">
        <v>43.466299999999997</v>
      </c>
      <c r="L2875" s="32">
        <v>-68.200800000000001</v>
      </c>
      <c r="M2875" s="31">
        <v>43084.494293981479</v>
      </c>
      <c r="N2875">
        <v>2.98</v>
      </c>
      <c r="O2875" s="33">
        <v>49.6</v>
      </c>
      <c r="P2875" s="32">
        <v>9.5721000000000007</v>
      </c>
      <c r="Q2875" s="32">
        <v>9.5381</v>
      </c>
      <c r="R2875" s="32">
        <v>9.5900999999999996</v>
      </c>
      <c r="S2875" s="32">
        <v>1.43E-2</v>
      </c>
      <c r="T2875" s="32">
        <v>9.5721000000000007</v>
      </c>
      <c r="U2875" s="32">
        <v>9.5387000000000004</v>
      </c>
      <c r="V2875" s="32">
        <v>9.5901999999999994</v>
      </c>
      <c r="W2875" s="32">
        <v>1.4200000000000001E-2</v>
      </c>
      <c r="X2875" s="32">
        <v>33.466299999999997</v>
      </c>
      <c r="Y2875" s="32">
        <v>33.457299999999996</v>
      </c>
      <c r="Z2875" s="32">
        <v>33.4801</v>
      </c>
      <c r="AA2875" s="32">
        <v>7.7999999999999996E-3</v>
      </c>
      <c r="AB2875" s="32">
        <v>33.464700000000001</v>
      </c>
      <c r="AC2875" s="32">
        <v>33.4559</v>
      </c>
      <c r="AD2875" s="32">
        <v>33.478200000000001</v>
      </c>
      <c r="AE2875" s="32">
        <v>7.7000000000000002E-3</v>
      </c>
      <c r="AF2875" s="32">
        <v>6.0410000000000004</v>
      </c>
      <c r="AG2875" s="32">
        <v>6.0297000000000001</v>
      </c>
      <c r="AH2875" s="32">
        <v>6.0519999999999996</v>
      </c>
      <c r="AI2875" s="32">
        <v>6.0000000000000001E-3</v>
      </c>
      <c r="AJ2875" s="32">
        <v>6.0526999999999997</v>
      </c>
      <c r="AK2875" s="32">
        <v>6.0381</v>
      </c>
      <c r="AL2875" s="32">
        <v>6.0663</v>
      </c>
      <c r="AM2875" s="32">
        <v>5.8999999999999999E-3</v>
      </c>
      <c r="AN2875" s="32">
        <v>9.1000000000000004E-3</v>
      </c>
      <c r="AO2875" s="32">
        <v>8.9999999999999993E-3</v>
      </c>
      <c r="AP2875" s="32">
        <v>9.5390999999999995</v>
      </c>
      <c r="AQ2875" s="32">
        <v>1.1000000000000001E-3</v>
      </c>
      <c r="AR2875" s="32">
        <v>9.5397999999999996</v>
      </c>
      <c r="AS2875" s="32">
        <v>1.6000000000000001E-3</v>
      </c>
      <c r="AT2875" s="32">
        <v>33.457700000000003</v>
      </c>
      <c r="AU2875" s="32">
        <v>4.0000000000000002E-4</v>
      </c>
      <c r="AV2875" s="32">
        <v>33.456200000000003</v>
      </c>
      <c r="AW2875" s="32">
        <v>4.0000000000000002E-4</v>
      </c>
      <c r="AX2875" s="32">
        <v>9.2228999999999992</v>
      </c>
      <c r="AY2875" s="32">
        <v>138.84</v>
      </c>
      <c r="AZ2875" s="32">
        <v>9.2224000000000004</v>
      </c>
      <c r="BA2875" s="33">
        <v>138.84</v>
      </c>
      <c r="BB2875" s="33">
        <v>180</v>
      </c>
      <c r="BC2875" s="33">
        <v>174.52</v>
      </c>
      <c r="BD2875" s="32">
        <v>9.5015999999999998</v>
      </c>
      <c r="BE2875" s="32">
        <v>9.5020000000000007</v>
      </c>
      <c r="BF2875" s="32">
        <v>34.484200000000001</v>
      </c>
      <c r="BG2875" s="32">
        <v>34.482599999999998</v>
      </c>
      <c r="BH2875" s="32"/>
      <c r="BM2875">
        <v>-1</v>
      </c>
      <c r="BN2875" t="s">
        <v>9030</v>
      </c>
      <c r="BO2875" t="str">
        <f t="shared" si="51"/>
        <v>\\ent.dfo-mpo.ca\AtlShares\Science\BIODataSvc\ARC\Archive\ctd\2017\CTD_EN2017606_168_01_DN.ODF</v>
      </c>
      <c r="BP2875" t="b">
        <v>1</v>
      </c>
    </row>
    <row r="2876" spans="1:68" x14ac:dyDescent="0.25">
      <c r="A2876" s="30" t="str">
        <f t="shared" si="50"/>
        <v>2017606170</v>
      </c>
      <c r="B2876" t="s">
        <v>8954</v>
      </c>
      <c r="C2876">
        <v>170</v>
      </c>
      <c r="E2876" t="s">
        <v>249</v>
      </c>
      <c r="F2876">
        <v>0</v>
      </c>
      <c r="G2876">
        <v>2017</v>
      </c>
      <c r="H2876">
        <v>2</v>
      </c>
      <c r="I2876">
        <v>238.9</v>
      </c>
      <c r="J2876">
        <v>247</v>
      </c>
      <c r="K2876" s="32">
        <v>43.536200000000001</v>
      </c>
      <c r="L2876" s="32">
        <v>-67.762200000000007</v>
      </c>
      <c r="M2876" s="31">
        <v>43084.625289351854</v>
      </c>
      <c r="N2876">
        <v>3.97</v>
      </c>
      <c r="O2876" s="33">
        <v>49.59</v>
      </c>
      <c r="P2876" s="32">
        <v>9.6186000000000007</v>
      </c>
      <c r="Q2876" s="32">
        <v>9.6113999999999997</v>
      </c>
      <c r="R2876" s="32">
        <v>9.6242000000000001</v>
      </c>
      <c r="S2876" s="32">
        <v>2.5999999999999999E-3</v>
      </c>
      <c r="T2876" s="32">
        <v>9.6189</v>
      </c>
      <c r="U2876" s="32">
        <v>9.6120999999999999</v>
      </c>
      <c r="V2876" s="32">
        <v>9.6249000000000002</v>
      </c>
      <c r="W2876" s="32">
        <v>2.5000000000000001E-3</v>
      </c>
      <c r="X2876" s="32">
        <v>33.466099999999997</v>
      </c>
      <c r="Y2876" s="32">
        <v>33.465299999999999</v>
      </c>
      <c r="Z2876" s="32">
        <v>33.466900000000003</v>
      </c>
      <c r="AA2876" s="32">
        <v>4.0000000000000002E-4</v>
      </c>
      <c r="AB2876" s="32">
        <v>33.464399999999998</v>
      </c>
      <c r="AC2876" s="32">
        <v>33.4636</v>
      </c>
      <c r="AD2876" s="32">
        <v>33.465200000000003</v>
      </c>
      <c r="AE2876" s="32">
        <v>4.0000000000000002E-4</v>
      </c>
      <c r="AF2876" s="32">
        <v>6.0575000000000001</v>
      </c>
      <c r="AG2876" s="32">
        <v>6.0419</v>
      </c>
      <c r="AH2876" s="32">
        <v>6.0686999999999998</v>
      </c>
      <c r="AI2876" s="32">
        <v>5.7000000000000002E-3</v>
      </c>
      <c r="AJ2876" s="32">
        <v>6.07</v>
      </c>
      <c r="AK2876" s="32">
        <v>6.0523999999999996</v>
      </c>
      <c r="AL2876" s="32">
        <v>6.0826000000000002</v>
      </c>
      <c r="AM2876" s="32">
        <v>6.4000000000000003E-3</v>
      </c>
      <c r="AN2876" s="32">
        <v>-1E-3</v>
      </c>
      <c r="AO2876" s="32">
        <v>-1.1999999999999999E-3</v>
      </c>
      <c r="AP2876" s="32">
        <v>9.6140000000000008</v>
      </c>
      <c r="AQ2876" s="32">
        <v>4.0000000000000002E-4</v>
      </c>
      <c r="AR2876" s="32">
        <v>9.6143999999999998</v>
      </c>
      <c r="AS2876" s="32">
        <v>1E-4</v>
      </c>
      <c r="AT2876" s="32">
        <v>33.465899999999998</v>
      </c>
      <c r="AU2876" s="32">
        <v>1E-4</v>
      </c>
      <c r="AV2876" s="32">
        <v>33.464599999999997</v>
      </c>
      <c r="AW2876" s="32">
        <v>1E-4</v>
      </c>
      <c r="AX2876" s="32">
        <v>8.6227</v>
      </c>
      <c r="AY2876" s="32">
        <v>128.91999999999999</v>
      </c>
      <c r="AZ2876" s="32">
        <v>8.6288</v>
      </c>
      <c r="BA2876" s="33">
        <v>128.91999999999999</v>
      </c>
      <c r="BB2876" s="33">
        <v>245</v>
      </c>
      <c r="BC2876" s="33">
        <v>238.94</v>
      </c>
      <c r="BD2876" s="32">
        <v>9.8178999999999998</v>
      </c>
      <c r="BE2876" s="32">
        <v>9.8180999999999994</v>
      </c>
      <c r="BF2876" s="32">
        <v>34.598300000000002</v>
      </c>
      <c r="BG2876" s="32">
        <v>34.596600000000002</v>
      </c>
      <c r="BH2876" s="32"/>
      <c r="BM2876">
        <v>-1</v>
      </c>
      <c r="BN2876" t="s">
        <v>9031</v>
      </c>
      <c r="BO2876" t="str">
        <f t="shared" si="51"/>
        <v>\\ent.dfo-mpo.ca\AtlShares\Science\BIODataSvc\ARC\Archive\ctd\2017\CTD_EN2017606_170_01_DN.ODF</v>
      </c>
      <c r="BP2876" t="b">
        <v>1</v>
      </c>
    </row>
    <row r="2877" spans="1:68" x14ac:dyDescent="0.25">
      <c r="A2877" s="30" t="str">
        <f t="shared" si="50"/>
        <v>2017606172</v>
      </c>
      <c r="B2877" t="s">
        <v>8954</v>
      </c>
      <c r="C2877">
        <v>172</v>
      </c>
      <c r="E2877" t="s">
        <v>248</v>
      </c>
      <c r="F2877">
        <v>0</v>
      </c>
      <c r="G2877">
        <v>2017</v>
      </c>
      <c r="H2877">
        <v>2</v>
      </c>
      <c r="I2877">
        <v>198.3</v>
      </c>
      <c r="J2877">
        <v>200</v>
      </c>
      <c r="K2877" s="32">
        <v>43.613</v>
      </c>
      <c r="L2877" s="32">
        <v>-67.303299999999993</v>
      </c>
      <c r="M2877" s="31">
        <v>43084.758946759262</v>
      </c>
      <c r="N2877">
        <v>2.98</v>
      </c>
      <c r="O2877" s="33">
        <v>49.59</v>
      </c>
      <c r="P2877" s="32">
        <v>9.5248000000000008</v>
      </c>
      <c r="Q2877" s="32">
        <v>9.5096000000000007</v>
      </c>
      <c r="R2877" s="32">
        <v>9.5385000000000009</v>
      </c>
      <c r="S2877" s="32">
        <v>8.3999999999999995E-3</v>
      </c>
      <c r="T2877" s="32">
        <v>9.5251999999999999</v>
      </c>
      <c r="U2877" s="32">
        <v>9.5098000000000003</v>
      </c>
      <c r="V2877" s="32">
        <v>9.5390999999999995</v>
      </c>
      <c r="W2877" s="32">
        <v>8.3999999999999995E-3</v>
      </c>
      <c r="X2877" s="32">
        <v>33.496099999999998</v>
      </c>
      <c r="Y2877" s="32">
        <v>33.493200000000002</v>
      </c>
      <c r="Z2877" s="32">
        <v>33.499000000000002</v>
      </c>
      <c r="AA2877" s="32">
        <v>1.6999999999999999E-3</v>
      </c>
      <c r="AB2877" s="32">
        <v>33.494399999999999</v>
      </c>
      <c r="AC2877" s="32">
        <v>33.491500000000002</v>
      </c>
      <c r="AD2877" s="32">
        <v>33.497500000000002</v>
      </c>
      <c r="AE2877" s="32">
        <v>1.8E-3</v>
      </c>
      <c r="AF2877" s="32">
        <v>6.1029999999999998</v>
      </c>
      <c r="AG2877" s="32">
        <v>6.0915999999999997</v>
      </c>
      <c r="AH2877" s="32">
        <v>6.1191000000000004</v>
      </c>
      <c r="AI2877" s="32">
        <v>6.0000000000000001E-3</v>
      </c>
      <c r="AJ2877" s="32">
        <v>6.1089000000000002</v>
      </c>
      <c r="AK2877" s="32">
        <v>6.0922000000000001</v>
      </c>
      <c r="AL2877" s="32">
        <v>6.1288999999999998</v>
      </c>
      <c r="AM2877" s="32">
        <v>7.7999999999999996E-3</v>
      </c>
      <c r="AN2877" s="32">
        <v>-5.0000000000000001E-4</v>
      </c>
      <c r="AO2877" s="32">
        <v>-5.0000000000000001E-4</v>
      </c>
      <c r="AP2877" s="32">
        <v>9.5129000000000001</v>
      </c>
      <c r="AQ2877" s="32">
        <v>2.8999999999999998E-3</v>
      </c>
      <c r="AR2877" s="32">
        <v>9.5131999999999994</v>
      </c>
      <c r="AS2877" s="32">
        <v>3.0000000000000001E-3</v>
      </c>
      <c r="AT2877" s="32">
        <v>33.494900000000001</v>
      </c>
      <c r="AU2877" s="32">
        <v>1E-4</v>
      </c>
      <c r="AV2877" s="32">
        <v>33.493400000000001</v>
      </c>
      <c r="AW2877" s="32">
        <v>1E-4</v>
      </c>
      <c r="AX2877" s="32">
        <v>9.5096000000000007</v>
      </c>
      <c r="AY2877" s="32">
        <v>2.98</v>
      </c>
      <c r="AZ2877" s="32">
        <v>9.5098000000000003</v>
      </c>
      <c r="BA2877" s="33">
        <v>2.98</v>
      </c>
      <c r="BB2877" s="33">
        <v>197</v>
      </c>
      <c r="BC2877" s="33">
        <v>198.31</v>
      </c>
      <c r="BD2877" s="32">
        <v>10.002800000000001</v>
      </c>
      <c r="BE2877" s="32">
        <v>10.002599999999999</v>
      </c>
      <c r="BF2877" s="32">
        <v>34.470399999999998</v>
      </c>
      <c r="BG2877" s="32">
        <v>34.468899999999998</v>
      </c>
      <c r="BH2877" s="32"/>
      <c r="BM2877">
        <v>-1</v>
      </c>
      <c r="BN2877" t="s">
        <v>9032</v>
      </c>
      <c r="BO2877" t="str">
        <f t="shared" si="51"/>
        <v>\\ent.dfo-mpo.ca\AtlShares\Science\BIODataSvc\ARC\Archive\ctd\2017\CTD_EN2017606_172_01_DN.ODF</v>
      </c>
      <c r="BP2877" t="b">
        <v>1</v>
      </c>
    </row>
    <row r="2878" spans="1:68" x14ac:dyDescent="0.25">
      <c r="A2878" s="30" t="str">
        <f t="shared" si="50"/>
        <v>2017606174</v>
      </c>
      <c r="B2878" t="s">
        <v>8954</v>
      </c>
      <c r="C2878">
        <v>174</v>
      </c>
      <c r="E2878" t="s">
        <v>103</v>
      </c>
      <c r="F2878">
        <v>1</v>
      </c>
      <c r="G2878">
        <v>2017</v>
      </c>
      <c r="H2878">
        <v>2</v>
      </c>
      <c r="I2878">
        <v>136.80000000000001</v>
      </c>
      <c r="J2878">
        <v>150</v>
      </c>
      <c r="K2878" s="32">
        <v>44.27</v>
      </c>
      <c r="L2878" s="32">
        <v>-63.316800000000001</v>
      </c>
      <c r="M2878" s="31">
        <v>43085.651064814818</v>
      </c>
      <c r="N2878">
        <v>4.96</v>
      </c>
      <c r="O2878" s="33">
        <v>49.59</v>
      </c>
      <c r="P2878" s="32">
        <v>8.1404999999999994</v>
      </c>
      <c r="Q2878" s="32">
        <v>8.0290999999999997</v>
      </c>
      <c r="R2878" s="32">
        <v>8.7698</v>
      </c>
      <c r="S2878" s="32">
        <v>0.12609999999999999</v>
      </c>
      <c r="T2878" s="32">
        <v>8.1390999999999991</v>
      </c>
      <c r="U2878" s="32">
        <v>8.0297999999999998</v>
      </c>
      <c r="V2878" s="32">
        <v>8.7250999999999994</v>
      </c>
      <c r="W2878" s="32">
        <v>0.1188</v>
      </c>
      <c r="X2878" s="32">
        <v>30.584499999999998</v>
      </c>
      <c r="Y2878" s="32">
        <v>30.476400000000002</v>
      </c>
      <c r="Z2878" s="32">
        <v>31.326499999999999</v>
      </c>
      <c r="AA2878" s="32">
        <v>0.15720000000000001</v>
      </c>
      <c r="AB2878" s="32">
        <v>30.579799999999999</v>
      </c>
      <c r="AC2878" s="32">
        <v>30.4754</v>
      </c>
      <c r="AD2878" s="32">
        <v>31.251300000000001</v>
      </c>
      <c r="AE2878" s="32">
        <v>0.1464</v>
      </c>
      <c r="AF2878" s="32">
        <v>6.6169000000000002</v>
      </c>
      <c r="AG2878" s="32">
        <v>5.8025000000000002</v>
      </c>
      <c r="AH2878" s="32">
        <v>6.7183000000000002</v>
      </c>
      <c r="AI2878" s="32">
        <v>0.18390000000000001</v>
      </c>
      <c r="AJ2878" s="32">
        <v>6.6130000000000004</v>
      </c>
      <c r="AK2878" s="32">
        <v>5.9383999999999997</v>
      </c>
      <c r="AL2878" s="32">
        <v>6.6917999999999997</v>
      </c>
      <c r="AM2878" s="32">
        <v>0.1525</v>
      </c>
      <c r="AN2878" s="32">
        <v>0.57120000000000004</v>
      </c>
      <c r="AO2878" s="32">
        <v>0.51959999999999995</v>
      </c>
      <c r="AP2878" s="32">
        <v>8.1211000000000002</v>
      </c>
      <c r="AQ2878" s="32">
        <v>0</v>
      </c>
      <c r="AR2878" s="32">
        <v>8.1189999999999998</v>
      </c>
      <c r="AS2878" s="32">
        <v>0</v>
      </c>
      <c r="AT2878" s="32">
        <v>30.476700000000001</v>
      </c>
      <c r="AU2878" s="32">
        <v>0</v>
      </c>
      <c r="AV2878" s="32">
        <v>30.4756</v>
      </c>
      <c r="AW2878" s="32">
        <v>0</v>
      </c>
      <c r="AX2878" s="32">
        <v>5.3371000000000004</v>
      </c>
      <c r="AY2878" s="32">
        <v>60.5</v>
      </c>
      <c r="AZ2878" s="32">
        <v>5.3460000000000001</v>
      </c>
      <c r="BA2878" s="33">
        <v>60.5</v>
      </c>
      <c r="BB2878" s="33">
        <v>148.80000000000001</v>
      </c>
      <c r="BC2878" s="33"/>
      <c r="BD2878" s="32"/>
      <c r="BE2878" s="32"/>
      <c r="BF2878" s="32"/>
      <c r="BG2878" s="32"/>
      <c r="BH2878" s="32"/>
      <c r="BM2878">
        <v>-1</v>
      </c>
      <c r="BN2878" t="s">
        <v>9033</v>
      </c>
      <c r="BO2878" t="str">
        <f t="shared" si="51"/>
        <v>\\ent.dfo-mpo.ca\AtlShares\Science\BIODataSvc\ARC\Archive\ctd\2017\CTD_EN2017606_174_01_DN.ODF</v>
      </c>
      <c r="BP2878" t="b">
        <v>1</v>
      </c>
    </row>
    <row r="2879" spans="1:68" x14ac:dyDescent="0.25">
      <c r="A2879" s="30" t="str">
        <f t="shared" ref="A2879:A2881" si="52">IF(LEN(B2879)=5,MID(B2879,1,2)+1900&amp;MID(B2879,3,3)&amp;TEXT(TRIM(C2879),"000"),IF(LEN(B2879)=7,B2879&amp;TEXT(TRIM(C2879),"000"),MID(B2879,4,7)&amp;TEXT(TRIM(C2879),"000")))</f>
        <v>2018008267</v>
      </c>
      <c r="B2879" t="s">
        <v>9035</v>
      </c>
      <c r="C2879">
        <v>267</v>
      </c>
      <c r="E2879" t="s">
        <v>103</v>
      </c>
      <c r="F2879">
        <v>1</v>
      </c>
      <c r="I2879" s="34">
        <v>148.69999999999999</v>
      </c>
      <c r="J2879" s="34">
        <v>163</v>
      </c>
      <c r="K2879" s="32">
        <v>44.265500000000003</v>
      </c>
      <c r="L2879" s="32">
        <v>-63.308799999999998</v>
      </c>
      <c r="M2879" s="31">
        <v>43241.443819444445</v>
      </c>
      <c r="N2879">
        <v>2.98</v>
      </c>
      <c r="O2879" s="33">
        <v>49.59</v>
      </c>
      <c r="P2879" s="32">
        <v>4.8364000000000003</v>
      </c>
      <c r="Q2879" s="32">
        <v>2.4605000000000001</v>
      </c>
      <c r="R2879" s="32">
        <v>6.5723000000000003</v>
      </c>
      <c r="S2879" s="32">
        <v>1.6032</v>
      </c>
      <c r="T2879" s="32">
        <v>4.8360000000000003</v>
      </c>
      <c r="U2879" s="32">
        <v>2.4579</v>
      </c>
      <c r="V2879" s="32">
        <v>6.5724</v>
      </c>
      <c r="W2879" s="32">
        <v>1.6085</v>
      </c>
      <c r="X2879" s="32">
        <v>31.500299999999999</v>
      </c>
      <c r="Y2879" s="32">
        <v>31.182700000000001</v>
      </c>
      <c r="Z2879" s="32">
        <v>32.017800000000001</v>
      </c>
      <c r="AA2879" s="32">
        <v>0.29880000000000001</v>
      </c>
      <c r="AB2879" s="32">
        <v>31.508700000000001</v>
      </c>
      <c r="AC2879" s="32">
        <v>31.190999999999999</v>
      </c>
      <c r="AD2879" s="32">
        <v>32.025500000000001</v>
      </c>
      <c r="AE2879" s="32">
        <v>0.30020000000000002</v>
      </c>
      <c r="AF2879" s="32">
        <v>7.1406000000000001</v>
      </c>
      <c r="AG2879" s="32">
        <v>6.9682000000000004</v>
      </c>
      <c r="AH2879" s="32">
        <v>7.4409000000000001</v>
      </c>
      <c r="AI2879" s="32">
        <v>0.12640000000000001</v>
      </c>
      <c r="AJ2879" s="32">
        <v>7.2351000000000001</v>
      </c>
      <c r="AK2879" s="32">
        <v>7.0781999999999998</v>
      </c>
      <c r="AL2879" s="32">
        <v>7.5411000000000001</v>
      </c>
      <c r="AM2879" s="32">
        <v>0.1138</v>
      </c>
      <c r="AN2879" s="32">
        <v>1.0236000000000001</v>
      </c>
      <c r="AO2879" s="32">
        <v>1.0224</v>
      </c>
      <c r="AP2879" s="32">
        <v>6.5646000000000004</v>
      </c>
      <c r="AQ2879" s="32">
        <v>1.1000000000000001E-3</v>
      </c>
      <c r="AR2879" s="32">
        <v>6.5636999999999999</v>
      </c>
      <c r="AS2879" s="32">
        <v>1.6999999999999999E-3</v>
      </c>
      <c r="AT2879" s="32">
        <v>31.183800000000002</v>
      </c>
      <c r="AU2879" s="32">
        <v>1.1000000000000001E-3</v>
      </c>
      <c r="AV2879" s="32">
        <v>31.191800000000001</v>
      </c>
      <c r="AW2879" s="32">
        <v>6.9999999999999999E-4</v>
      </c>
      <c r="AX2879" s="32">
        <v>2.4605000000000001</v>
      </c>
      <c r="AY2879" s="32">
        <v>35.71</v>
      </c>
      <c r="AZ2879" s="32">
        <v>2.4579</v>
      </c>
      <c r="BA2879" s="33">
        <v>35.71</v>
      </c>
      <c r="BB2879" s="33">
        <v>148.80000000000001</v>
      </c>
      <c r="BC2879" s="33">
        <v>148.74</v>
      </c>
      <c r="BD2879" s="32">
        <v>8.4298000000000002</v>
      </c>
      <c r="BE2879" s="32">
        <v>8.4311000000000007</v>
      </c>
      <c r="BF2879" s="32">
        <v>34.164900000000003</v>
      </c>
      <c r="BG2879" s="32">
        <v>34.1751</v>
      </c>
      <c r="BH2879" s="32">
        <v>2.4605000000000001</v>
      </c>
      <c r="BI2879">
        <v>36</v>
      </c>
      <c r="BJ2879">
        <v>31</v>
      </c>
      <c r="BK2879">
        <v>95</v>
      </c>
      <c r="BL2879">
        <v>64</v>
      </c>
      <c r="BM2879">
        <v>0</v>
      </c>
      <c r="BN2879" t="s">
        <v>9039</v>
      </c>
    </row>
    <row r="2880" spans="1:68" x14ac:dyDescent="0.25">
      <c r="A2880" s="30" t="str">
        <f t="shared" si="52"/>
        <v>2018023001</v>
      </c>
      <c r="B2880" t="s">
        <v>9036</v>
      </c>
      <c r="C2880">
        <v>1</v>
      </c>
      <c r="E2880" t="s">
        <v>103</v>
      </c>
      <c r="F2880">
        <v>1</v>
      </c>
      <c r="I2880" s="34">
        <v>203.2</v>
      </c>
      <c r="J2880" s="34">
        <v>176</v>
      </c>
      <c r="K2880" s="32">
        <v>44.271999999999998</v>
      </c>
      <c r="L2880" s="32">
        <v>-63.322000000000003</v>
      </c>
      <c r="M2880" s="31">
        <v>43295.071736111109</v>
      </c>
      <c r="N2880">
        <v>0.99</v>
      </c>
      <c r="O2880" s="33">
        <v>49.59</v>
      </c>
      <c r="P2880" s="32">
        <v>8.7632999999999992</v>
      </c>
      <c r="Q2880" s="32">
        <v>5.2245999999999997</v>
      </c>
      <c r="R2880" s="32">
        <v>13.526</v>
      </c>
      <c r="S2880" s="32">
        <v>2.7614000000000001</v>
      </c>
      <c r="T2880" s="32"/>
      <c r="U2880" s="32"/>
      <c r="V2880" s="32"/>
      <c r="W2880" s="32"/>
      <c r="X2880" s="32">
        <v>31.344899999999999</v>
      </c>
      <c r="Y2880" s="32">
        <v>30.511500000000002</v>
      </c>
      <c r="Z2880" s="32">
        <v>32.268900000000002</v>
      </c>
      <c r="AA2880" s="32">
        <v>0.58730000000000004</v>
      </c>
      <c r="AB2880" s="32"/>
      <c r="AC2880" s="32"/>
      <c r="AD2880" s="32"/>
      <c r="AE2880" s="32"/>
      <c r="AF2880" s="32">
        <v>6.7506000000000004</v>
      </c>
      <c r="AG2880" s="32">
        <v>6.0972999999999997</v>
      </c>
      <c r="AH2880" s="32">
        <v>7.1512000000000002</v>
      </c>
      <c r="AI2880" s="32">
        <v>0.32779999999999998</v>
      </c>
      <c r="AJ2880" s="32"/>
      <c r="AK2880" s="32"/>
      <c r="AL2880" s="32"/>
      <c r="AM2880" s="32"/>
      <c r="AN2880" s="32">
        <v>2.6331000000000002</v>
      </c>
      <c r="AO2880" s="32"/>
      <c r="AP2880" s="32">
        <v>13.426500000000001</v>
      </c>
      <c r="AQ2880" s="32">
        <v>0.193</v>
      </c>
      <c r="AR2880" s="32"/>
      <c r="AS2880" s="32"/>
      <c r="AT2880" s="32">
        <v>30.515000000000001</v>
      </c>
      <c r="AU2880" s="32">
        <v>2.5999999999999999E-3</v>
      </c>
      <c r="AV2880" s="32"/>
      <c r="AW2880" s="32"/>
      <c r="AX2880" s="32">
        <v>3.2953999999999999</v>
      </c>
      <c r="AY2880" s="32">
        <v>70.42</v>
      </c>
      <c r="AZ2880" s="32"/>
      <c r="BA2880" s="33"/>
      <c r="BB2880" s="33">
        <v>148.80000000000001</v>
      </c>
      <c r="BC2880" s="33">
        <v>148.74</v>
      </c>
      <c r="BD2880" s="32">
        <v>9.4079999999999995</v>
      </c>
      <c r="BE2880" s="32"/>
      <c r="BF2880" s="32">
        <v>34.480600000000003</v>
      </c>
      <c r="BG2880" s="32"/>
      <c r="BH2880" s="32">
        <v>3.2953999999999999</v>
      </c>
      <c r="BI2880">
        <v>71</v>
      </c>
      <c r="BJ2880">
        <v>60</v>
      </c>
      <c r="BK2880">
        <v>78</v>
      </c>
      <c r="BL2880">
        <v>18</v>
      </c>
      <c r="BM2880">
        <v>0</v>
      </c>
      <c r="BN2880" t="s">
        <v>9041</v>
      </c>
    </row>
    <row r="2881" spans="1:68" x14ac:dyDescent="0.25">
      <c r="A2881" s="30" t="str">
        <f t="shared" si="52"/>
        <v>2018023099</v>
      </c>
      <c r="B2881" t="s">
        <v>9036</v>
      </c>
      <c r="C2881">
        <v>99</v>
      </c>
      <c r="E2881" t="s">
        <v>103</v>
      </c>
      <c r="F2881">
        <v>1</v>
      </c>
      <c r="I2881" s="34">
        <v>156.69999999999999</v>
      </c>
      <c r="J2881" s="34">
        <v>155</v>
      </c>
      <c r="K2881" s="32">
        <v>44.264200000000002</v>
      </c>
      <c r="L2881" s="32">
        <v>-63.321300000000001</v>
      </c>
      <c r="M2881" s="31">
        <v>43309.224756944444</v>
      </c>
      <c r="N2881">
        <v>1.98</v>
      </c>
      <c r="O2881" s="33">
        <v>49.59</v>
      </c>
      <c r="P2881" s="32">
        <v>10.5945</v>
      </c>
      <c r="Q2881" s="32">
        <v>6.0221</v>
      </c>
      <c r="R2881" s="32">
        <v>16.681699999999999</v>
      </c>
      <c r="S2881" s="32">
        <v>3.6053999999999999</v>
      </c>
      <c r="T2881" s="32"/>
      <c r="U2881" s="32"/>
      <c r="V2881" s="32"/>
      <c r="W2881" s="32"/>
      <c r="X2881" s="32">
        <v>31.7729</v>
      </c>
      <c r="Y2881" s="32">
        <v>30.667000000000002</v>
      </c>
      <c r="Z2881" s="32">
        <v>32.3033</v>
      </c>
      <c r="AA2881" s="32">
        <v>0.49909999999999999</v>
      </c>
      <c r="AB2881" s="32"/>
      <c r="AC2881" s="32"/>
      <c r="AD2881" s="32"/>
      <c r="AE2881" s="32"/>
      <c r="AF2881" s="32">
        <v>6.4435000000000002</v>
      </c>
      <c r="AG2881" s="32">
        <v>5.6234999999999999</v>
      </c>
      <c r="AH2881" s="32">
        <v>6.9265999999999996</v>
      </c>
      <c r="AI2881" s="32">
        <v>0.42170000000000002</v>
      </c>
      <c r="AJ2881" s="32"/>
      <c r="AK2881" s="32"/>
      <c r="AL2881" s="32"/>
      <c r="AM2881" s="32"/>
      <c r="AN2881" s="32">
        <v>3.1448</v>
      </c>
      <c r="AO2881" s="32"/>
      <c r="AP2881" s="32">
        <v>16.677499999999998</v>
      </c>
      <c r="AQ2881" s="32">
        <v>3.8999999999999998E-3</v>
      </c>
      <c r="AR2881" s="32"/>
      <c r="AS2881" s="32"/>
      <c r="AT2881" s="32">
        <v>30.6721</v>
      </c>
      <c r="AU2881" s="32">
        <v>4.3E-3</v>
      </c>
      <c r="AV2881" s="32"/>
      <c r="AW2881" s="32"/>
      <c r="AX2881" s="32">
        <v>4.0446</v>
      </c>
      <c r="AY2881" s="32">
        <v>84.3</v>
      </c>
      <c r="AZ2881" s="32"/>
      <c r="BA2881" s="33"/>
      <c r="BB2881" s="33">
        <v>148.80000000000001</v>
      </c>
      <c r="BC2881" s="33">
        <v>148.74</v>
      </c>
      <c r="BD2881" s="32">
        <v>9.2233999999999998</v>
      </c>
      <c r="BE2881" s="32"/>
      <c r="BF2881" s="32">
        <v>34.377899999999997</v>
      </c>
      <c r="BG2881" s="32"/>
      <c r="BH2881" s="32"/>
      <c r="BM2881">
        <v>-1</v>
      </c>
      <c r="BN2881" t="s">
        <v>9042</v>
      </c>
    </row>
    <row r="2882" spans="1:68" x14ac:dyDescent="0.25">
      <c r="A2882" s="30" t="str">
        <f t="shared" ref="A2882:A2945" si="53">IF(LEN(B2882)=5,MID(B2882,1,2)+1900&amp;MID(B2882,3,3)&amp;TEXT(TRIM(C2882),"000"),IF(LEN(B2882)=7,B2882&amp;TEXT(TRIM(C2882),"000"),MID(B2882,4,7)&amp;TEXT(TRIM(C2882),"000")))</f>
        <v>2018666001</v>
      </c>
      <c r="B2882" t="s">
        <v>3602</v>
      </c>
      <c r="C2882">
        <v>1</v>
      </c>
      <c r="E2882" t="s">
        <v>103</v>
      </c>
      <c r="F2882">
        <v>1</v>
      </c>
      <c r="I2882" s="34">
        <v>157.69999999999999</v>
      </c>
      <c r="J2882">
        <v>169</v>
      </c>
      <c r="K2882" s="32">
        <v>44.267499999999998</v>
      </c>
      <c r="L2882" s="32">
        <v>-63.317500000000003</v>
      </c>
      <c r="M2882" s="31">
        <v>43138.602800925924</v>
      </c>
      <c r="N2882">
        <v>0.99</v>
      </c>
      <c r="O2882" s="33">
        <v>49.59</v>
      </c>
      <c r="P2882" s="32">
        <v>1.4739</v>
      </c>
      <c r="Q2882" s="32">
        <v>1.1422000000000001</v>
      </c>
      <c r="R2882" s="32">
        <v>2.2677999999999998</v>
      </c>
      <c r="S2882" s="32">
        <v>0.38490000000000002</v>
      </c>
      <c r="T2882" s="32"/>
      <c r="U2882" s="32"/>
      <c r="V2882" s="32"/>
      <c r="W2882" s="32"/>
      <c r="X2882" s="32">
        <v>30.685099999999998</v>
      </c>
      <c r="Y2882" s="32">
        <v>30.5777</v>
      </c>
      <c r="Z2882" s="32">
        <v>31.194800000000001</v>
      </c>
      <c r="AA2882" s="32">
        <v>0.17749999999999999</v>
      </c>
      <c r="AB2882" s="32"/>
      <c r="AC2882" s="32"/>
      <c r="AD2882" s="32"/>
      <c r="AE2882" s="32"/>
      <c r="AF2882" s="32">
        <v>7.9173</v>
      </c>
      <c r="AG2882" s="32">
        <v>7.4153000000000002</v>
      </c>
      <c r="AH2882" s="32">
        <v>8.0827000000000009</v>
      </c>
      <c r="AI2882" s="32">
        <v>0.21629999999999999</v>
      </c>
      <c r="AJ2882" s="32"/>
      <c r="AK2882" s="32"/>
      <c r="AL2882" s="32"/>
      <c r="AM2882" s="32"/>
      <c r="AN2882" s="32">
        <v>0.41099999999999998</v>
      </c>
      <c r="AO2882" s="32"/>
      <c r="AP2882" s="32">
        <v>1.1458999999999999</v>
      </c>
      <c r="AQ2882" s="32">
        <v>1.5E-3</v>
      </c>
      <c r="AR2882" s="32"/>
      <c r="AS2882" s="32"/>
      <c r="AT2882" s="32">
        <v>30.578399999999998</v>
      </c>
      <c r="AU2882" s="32">
        <v>1E-3</v>
      </c>
      <c r="AV2882" s="32"/>
      <c r="AW2882" s="32"/>
      <c r="AX2882" s="32">
        <v>1.1422000000000001</v>
      </c>
      <c r="AY2882" s="32">
        <v>8.93</v>
      </c>
      <c r="AZ2882" s="32"/>
      <c r="BA2882" s="33"/>
      <c r="BB2882" s="33">
        <v>148.80000000000001</v>
      </c>
      <c r="BC2882" s="33">
        <v>148.74</v>
      </c>
      <c r="BD2882" s="32">
        <v>6.6642000000000001</v>
      </c>
      <c r="BE2882" s="32"/>
      <c r="BF2882" s="32">
        <v>33.394100000000002</v>
      </c>
      <c r="BG2882" s="32"/>
      <c r="BH2882" s="32">
        <v>1.1422000000000001</v>
      </c>
      <c r="BI2882">
        <v>9</v>
      </c>
      <c r="BJ2882">
        <v>0</v>
      </c>
      <c r="BK2882">
        <v>124</v>
      </c>
      <c r="BL2882">
        <v>124</v>
      </c>
      <c r="BM2882">
        <v>0</v>
      </c>
      <c r="BN2882" t="s">
        <v>5724</v>
      </c>
      <c r="BO2882" t="str">
        <f t="shared" ref="BO2882:BO2945" si="54">"\\ent.dfo-mpo.ca\AtlShares\Science\BIODataSvc\ARC\Archive\ctd\2018\" &amp; BN2882</f>
        <v>\\ent.dfo-mpo.ca\AtlShares\Science\BIODataSvc\ARC\Archive\ctd\2018\CTD_BCD2018666_001_01_DN.ODF</v>
      </c>
      <c r="BP2882" t="b">
        <v>1</v>
      </c>
    </row>
    <row r="2883" spans="1:68" x14ac:dyDescent="0.25">
      <c r="A2883" s="30" t="str">
        <f t="shared" si="53"/>
        <v>2018666002</v>
      </c>
      <c r="B2883" t="s">
        <v>3602</v>
      </c>
      <c r="C2883">
        <v>2</v>
      </c>
      <c r="E2883" t="s">
        <v>103</v>
      </c>
      <c r="F2883">
        <v>1</v>
      </c>
      <c r="I2883" s="34">
        <v>160.1</v>
      </c>
      <c r="J2883">
        <v>168</v>
      </c>
      <c r="K2883" s="32">
        <v>44.267499999999998</v>
      </c>
      <c r="L2883" s="32">
        <v>-63.317500000000003</v>
      </c>
      <c r="M2883" s="31">
        <v>43154.622152777774</v>
      </c>
      <c r="N2883">
        <v>0.5</v>
      </c>
      <c r="O2883" s="33">
        <v>49.59</v>
      </c>
      <c r="P2883" s="32">
        <v>2.2029000000000001</v>
      </c>
      <c r="Q2883" s="32">
        <v>1.9379</v>
      </c>
      <c r="R2883" s="32">
        <v>4.524</v>
      </c>
      <c r="S2883" s="32">
        <v>0.64839999999999998</v>
      </c>
      <c r="T2883" s="32"/>
      <c r="U2883" s="32"/>
      <c r="V2883" s="32"/>
      <c r="W2883" s="32"/>
      <c r="X2883" s="32">
        <v>30.893599999999999</v>
      </c>
      <c r="Y2883" s="32">
        <v>30.7988</v>
      </c>
      <c r="Z2883" s="32">
        <v>31.668199999999999</v>
      </c>
      <c r="AA2883" s="32">
        <v>0.21679999999999999</v>
      </c>
      <c r="AB2883" s="32"/>
      <c r="AC2883" s="32"/>
      <c r="AD2883" s="32"/>
      <c r="AE2883" s="32"/>
      <c r="AF2883" s="32">
        <v>7.9897</v>
      </c>
      <c r="AG2883" s="32">
        <v>7.1645000000000003</v>
      </c>
      <c r="AH2883" s="32">
        <v>8.1153999999999993</v>
      </c>
      <c r="AI2883" s="32">
        <v>0.2099</v>
      </c>
      <c r="AJ2883" s="32"/>
      <c r="AK2883" s="32"/>
      <c r="AL2883" s="32"/>
      <c r="AM2883" s="32"/>
      <c r="AN2883" s="32">
        <v>0.46820000000000001</v>
      </c>
      <c r="AO2883" s="32"/>
      <c r="AP2883" s="32">
        <v>1.9657</v>
      </c>
      <c r="AQ2883" s="32">
        <v>3.3999999999999998E-3</v>
      </c>
      <c r="AR2883" s="32"/>
      <c r="AS2883" s="32"/>
      <c r="AT2883" s="32">
        <v>30.808299999999999</v>
      </c>
      <c r="AU2883" s="32">
        <v>2.3999999999999998E-3</v>
      </c>
      <c r="AV2883" s="32"/>
      <c r="AW2883" s="32"/>
      <c r="AX2883" s="32">
        <v>1.9379</v>
      </c>
      <c r="AY2883" s="32">
        <v>14.88</v>
      </c>
      <c r="AZ2883" s="32"/>
      <c r="BA2883" s="33"/>
      <c r="BB2883" s="33">
        <v>148.80000000000001</v>
      </c>
      <c r="BC2883" s="33">
        <v>148.74</v>
      </c>
      <c r="BD2883" s="32">
        <v>8.0855999999999995</v>
      </c>
      <c r="BE2883" s="32"/>
      <c r="BF2883" s="32">
        <v>33.918399999999998</v>
      </c>
      <c r="BG2883" s="32"/>
      <c r="BH2883" s="32">
        <v>1.9379</v>
      </c>
      <c r="BI2883">
        <v>15</v>
      </c>
      <c r="BJ2883">
        <v>0</v>
      </c>
      <c r="BK2883">
        <v>66</v>
      </c>
      <c r="BL2883">
        <v>57.5</v>
      </c>
      <c r="BM2883">
        <v>0</v>
      </c>
      <c r="BN2883" t="s">
        <v>5725</v>
      </c>
      <c r="BO2883" t="str">
        <f t="shared" si="54"/>
        <v>\\ent.dfo-mpo.ca\AtlShares\Science\BIODataSvc\ARC\Archive\ctd\2018\CTD_BCD2018666_002_01_DN.ODF</v>
      </c>
      <c r="BP2883" t="b">
        <v>1</v>
      </c>
    </row>
    <row r="2884" spans="1:68" x14ac:dyDescent="0.25">
      <c r="A2884" s="30" t="str">
        <f t="shared" si="53"/>
        <v>2018666003</v>
      </c>
      <c r="B2884" t="s">
        <v>3602</v>
      </c>
      <c r="C2884">
        <v>3</v>
      </c>
      <c r="E2884" t="s">
        <v>103</v>
      </c>
      <c r="F2884">
        <v>1</v>
      </c>
      <c r="I2884" s="34">
        <v>143.30000000000001</v>
      </c>
      <c r="J2884">
        <v>148</v>
      </c>
      <c r="K2884" s="32">
        <v>44.267499999999998</v>
      </c>
      <c r="L2884" s="32">
        <v>-63.317500000000003</v>
      </c>
      <c r="M2884" s="31">
        <v>43179.598113425927</v>
      </c>
      <c r="N2884">
        <v>0.99</v>
      </c>
      <c r="O2884" s="33">
        <v>49.59</v>
      </c>
      <c r="P2884" s="32">
        <v>3.0105</v>
      </c>
      <c r="Q2884" s="32">
        <v>2.9763999999999999</v>
      </c>
      <c r="R2884" s="32">
        <v>3.2924000000000002</v>
      </c>
      <c r="S2884" s="32">
        <v>7.2599999999999998E-2</v>
      </c>
      <c r="T2884" s="32"/>
      <c r="U2884" s="32"/>
      <c r="V2884" s="32"/>
      <c r="W2884" s="32"/>
      <c r="X2884" s="32">
        <v>31.447600000000001</v>
      </c>
      <c r="Y2884" s="32">
        <v>31.436399999999999</v>
      </c>
      <c r="Z2884" s="32">
        <v>31.515699999999999</v>
      </c>
      <c r="AA2884" s="32">
        <v>1.6799999999999999E-2</v>
      </c>
      <c r="AB2884" s="32"/>
      <c r="AC2884" s="32"/>
      <c r="AD2884" s="32"/>
      <c r="AE2884" s="32"/>
      <c r="AF2884" s="32">
        <v>7.6696</v>
      </c>
      <c r="AG2884" s="32">
        <v>7.5587999999999997</v>
      </c>
      <c r="AH2884" s="32">
        <v>7.7058</v>
      </c>
      <c r="AI2884" s="32">
        <v>3.5499999999999997E-2</v>
      </c>
      <c r="AJ2884" s="32"/>
      <c r="AK2884" s="32"/>
      <c r="AL2884" s="32"/>
      <c r="AM2884" s="32"/>
      <c r="AN2884" s="32">
        <v>3.4000000000000002E-2</v>
      </c>
      <c r="AO2884" s="32"/>
      <c r="AP2884" s="32">
        <v>2.9773000000000001</v>
      </c>
      <c r="AQ2884" s="32">
        <v>6.9999999999999999E-4</v>
      </c>
      <c r="AR2884" s="32"/>
      <c r="AS2884" s="32"/>
      <c r="AT2884" s="32">
        <v>31.439599999999999</v>
      </c>
      <c r="AU2884" s="32">
        <v>0</v>
      </c>
      <c r="AV2884" s="32"/>
      <c r="AW2884" s="32"/>
      <c r="AX2884" s="32">
        <v>2.9763999999999999</v>
      </c>
      <c r="AY2884" s="32">
        <v>4.46</v>
      </c>
      <c r="AZ2884" s="32"/>
      <c r="BA2884" s="33"/>
      <c r="BB2884" s="33">
        <v>148.80000000000001</v>
      </c>
      <c r="BC2884" s="33">
        <v>143.29</v>
      </c>
      <c r="BD2884" s="32">
        <v>9.9111999999999991</v>
      </c>
      <c r="BE2884" s="32"/>
      <c r="BF2884" s="32">
        <v>34.345300000000002</v>
      </c>
      <c r="BG2884" s="32"/>
      <c r="BH2884" s="32">
        <v>2.9763999999999999</v>
      </c>
      <c r="BI2884">
        <v>4.5</v>
      </c>
      <c r="BJ2884">
        <v>0</v>
      </c>
      <c r="BK2884">
        <v>56</v>
      </c>
      <c r="BL2884">
        <v>56</v>
      </c>
      <c r="BM2884">
        <v>0</v>
      </c>
      <c r="BN2884" t="s">
        <v>5726</v>
      </c>
      <c r="BO2884" t="str">
        <f t="shared" si="54"/>
        <v>\\ent.dfo-mpo.ca\AtlShares\Science\BIODataSvc\ARC\Archive\ctd\2018\CTD_BCD2018666_003_01_DN.ODF</v>
      </c>
      <c r="BP2884" t="b">
        <v>1</v>
      </c>
    </row>
    <row r="2885" spans="1:68" x14ac:dyDescent="0.25">
      <c r="A2885" s="30" t="str">
        <f t="shared" si="53"/>
        <v>2018666004</v>
      </c>
      <c r="B2885" t="s">
        <v>3602</v>
      </c>
      <c r="C2885">
        <v>4</v>
      </c>
      <c r="E2885" t="s">
        <v>103</v>
      </c>
      <c r="F2885">
        <v>1</v>
      </c>
      <c r="I2885" s="34">
        <v>160.1</v>
      </c>
      <c r="J2885">
        <v>148</v>
      </c>
      <c r="K2885" s="32">
        <v>44.267499999999998</v>
      </c>
      <c r="L2885" s="32">
        <v>-63.317500000000003</v>
      </c>
      <c r="M2885" s="31">
        <v>43193.558657407404</v>
      </c>
      <c r="N2885">
        <v>0.5</v>
      </c>
      <c r="O2885" s="33">
        <v>49.59</v>
      </c>
      <c r="P2885" s="32">
        <v>2.3241999999999998</v>
      </c>
      <c r="Q2885" s="32">
        <v>2.2886000000000002</v>
      </c>
      <c r="R2885" s="32">
        <v>2.4592000000000001</v>
      </c>
      <c r="S2885" s="32">
        <v>2.3E-2</v>
      </c>
      <c r="T2885" s="32"/>
      <c r="U2885" s="32"/>
      <c r="V2885" s="32"/>
      <c r="W2885" s="32"/>
      <c r="X2885" s="32">
        <v>31.370999999999999</v>
      </c>
      <c r="Y2885" s="32">
        <v>31.3032</v>
      </c>
      <c r="Z2885" s="32">
        <v>31.479199999999999</v>
      </c>
      <c r="AA2885" s="32">
        <v>3.85E-2</v>
      </c>
      <c r="AB2885" s="32"/>
      <c r="AC2885" s="32"/>
      <c r="AD2885" s="32"/>
      <c r="AE2885" s="32"/>
      <c r="AF2885" s="32">
        <v>8.3553999999999995</v>
      </c>
      <c r="AG2885" s="32">
        <v>8.2188999999999997</v>
      </c>
      <c r="AH2885" s="32">
        <v>8.4478000000000009</v>
      </c>
      <c r="AI2885" s="32">
        <v>5.21E-2</v>
      </c>
      <c r="AJ2885" s="32"/>
      <c r="AK2885" s="32"/>
      <c r="AL2885" s="32"/>
      <c r="AM2885" s="32"/>
      <c r="AN2885" s="32">
        <v>0.1201</v>
      </c>
      <c r="AO2885" s="32"/>
      <c r="AP2885" s="32">
        <v>2.3546</v>
      </c>
      <c r="AQ2885" s="32">
        <v>5.2600000000000001E-2</v>
      </c>
      <c r="AR2885" s="32"/>
      <c r="AS2885" s="32"/>
      <c r="AT2885" s="32">
        <v>31.314299999999999</v>
      </c>
      <c r="AU2885" s="32">
        <v>6.7999999999999996E-3</v>
      </c>
      <c r="AV2885" s="32"/>
      <c r="AW2885" s="32"/>
      <c r="AX2885" s="32">
        <v>2.2886000000000002</v>
      </c>
      <c r="AY2885" s="32">
        <v>46.62</v>
      </c>
      <c r="AZ2885" s="32"/>
      <c r="BA2885" s="33"/>
      <c r="BB2885" s="33">
        <v>148.80000000000001</v>
      </c>
      <c r="BC2885" s="33">
        <v>148.74</v>
      </c>
      <c r="BD2885" s="32">
        <v>9.4016000000000002</v>
      </c>
      <c r="BE2885" s="32"/>
      <c r="BF2885" s="32">
        <v>34.396799999999999</v>
      </c>
      <c r="BG2885" s="32"/>
      <c r="BH2885" s="32">
        <v>2.2886000000000002</v>
      </c>
      <c r="BI2885">
        <v>47</v>
      </c>
      <c r="BJ2885">
        <v>0</v>
      </c>
      <c r="BK2885">
        <v>64</v>
      </c>
      <c r="BL2885">
        <v>64</v>
      </c>
      <c r="BM2885">
        <v>0</v>
      </c>
      <c r="BN2885" t="s">
        <v>9391</v>
      </c>
      <c r="BO2885" t="str">
        <f t="shared" si="54"/>
        <v>\\ent.dfo-mpo.ca\AtlShares\Science\BIODataSvc\ARC\Archive\ctd\2018\CTD_BCD2018666_004_01_DN.ODF</v>
      </c>
      <c r="BP2885" t="b">
        <v>1</v>
      </c>
    </row>
    <row r="2886" spans="1:68" x14ac:dyDescent="0.25">
      <c r="A2886" s="30" t="str">
        <f t="shared" si="53"/>
        <v>2018004001</v>
      </c>
      <c r="B2886" t="s">
        <v>3600</v>
      </c>
      <c r="C2886">
        <v>1</v>
      </c>
      <c r="E2886" t="s">
        <v>82</v>
      </c>
      <c r="F2886">
        <v>0</v>
      </c>
      <c r="G2886">
        <v>2018</v>
      </c>
      <c r="H2886">
        <v>1</v>
      </c>
      <c r="I2886" s="34">
        <v>63.5</v>
      </c>
      <c r="J2886" s="34">
        <v>68.5</v>
      </c>
      <c r="K2886" s="32">
        <v>44.6935</v>
      </c>
      <c r="L2886" s="32">
        <v>-63.639000000000003</v>
      </c>
      <c r="M2886" s="31">
        <v>43196.724722222221</v>
      </c>
      <c r="N2886">
        <v>1.98</v>
      </c>
      <c r="O2886" s="33">
        <v>49.59</v>
      </c>
      <c r="P2886" s="32">
        <v>3.5493000000000001</v>
      </c>
      <c r="Q2886" s="32">
        <v>3.2437999999999998</v>
      </c>
      <c r="R2886" s="32">
        <v>4.1239999999999997</v>
      </c>
      <c r="S2886" s="32">
        <v>0.25569999999999998</v>
      </c>
      <c r="T2886" s="32">
        <v>3.5491999999999999</v>
      </c>
      <c r="U2886" s="32">
        <v>3.2437999999999998</v>
      </c>
      <c r="V2886" s="32">
        <v>4.1298000000000004</v>
      </c>
      <c r="W2886" s="32">
        <v>0.25590000000000002</v>
      </c>
      <c r="X2886" s="32">
        <v>30.804500000000001</v>
      </c>
      <c r="Y2886" s="32">
        <v>29.640899999999998</v>
      </c>
      <c r="Z2886" s="32">
        <v>31.339300000000001</v>
      </c>
      <c r="AA2886" s="32">
        <v>0.49909999999999999</v>
      </c>
      <c r="AB2886" s="32">
        <v>30.801500000000001</v>
      </c>
      <c r="AC2886" s="32">
        <v>29.636600000000001</v>
      </c>
      <c r="AD2886" s="32">
        <v>31.3386</v>
      </c>
      <c r="AE2886" s="32">
        <v>0.50070000000000003</v>
      </c>
      <c r="AF2886" s="32">
        <v>7.0361000000000002</v>
      </c>
      <c r="AG2886" s="32">
        <v>5.1372</v>
      </c>
      <c r="AH2886" s="32">
        <v>8.8655000000000008</v>
      </c>
      <c r="AI2886" s="32">
        <v>0.98409999999999997</v>
      </c>
      <c r="AJ2886" s="32">
        <v>7.2446999999999999</v>
      </c>
      <c r="AK2886" s="32">
        <v>5.4077999999999999</v>
      </c>
      <c r="AL2886" s="32">
        <v>8.9651999999999994</v>
      </c>
      <c r="AM2886" s="32">
        <v>0.94489999999999996</v>
      </c>
      <c r="AN2886" s="32">
        <v>1.3463000000000001</v>
      </c>
      <c r="AO2886" s="32">
        <v>1.3482000000000001</v>
      </c>
      <c r="AP2886" s="32">
        <v>4.0622999999999996</v>
      </c>
      <c r="AQ2886" s="32">
        <v>5.1700000000000003E-2</v>
      </c>
      <c r="AR2886" s="32">
        <v>4.0620000000000003</v>
      </c>
      <c r="AS2886" s="32">
        <v>5.3199999999999997E-2</v>
      </c>
      <c r="AT2886" s="32">
        <v>29.6511</v>
      </c>
      <c r="AU2886" s="32">
        <v>8.3999999999999995E-3</v>
      </c>
      <c r="AV2886" s="32">
        <v>29.6478</v>
      </c>
      <c r="AW2886" s="32">
        <v>8.8000000000000005E-3</v>
      </c>
      <c r="AX2886" s="32">
        <v>3.2437999999999998</v>
      </c>
      <c r="AY2886" s="32">
        <v>23.8</v>
      </c>
      <c r="AZ2886" s="32">
        <v>3.2437999999999998</v>
      </c>
      <c r="BA2886" s="33">
        <v>23.8</v>
      </c>
      <c r="BB2886" s="33">
        <v>70</v>
      </c>
      <c r="BC2886" s="33"/>
      <c r="BD2886" s="32"/>
      <c r="BE2886" s="32"/>
      <c r="BF2886" s="32"/>
      <c r="BG2886" s="32"/>
      <c r="BH2886" s="32">
        <v>3.2437999999999998</v>
      </c>
      <c r="BI2886">
        <v>24</v>
      </c>
      <c r="BJ2886">
        <v>6</v>
      </c>
      <c r="BK2886">
        <v>55</v>
      </c>
      <c r="BL2886">
        <v>49</v>
      </c>
      <c r="BM2886">
        <v>0</v>
      </c>
      <c r="BN2886" t="s">
        <v>5977</v>
      </c>
      <c r="BO2886" t="str">
        <f t="shared" si="54"/>
        <v>\\ent.dfo-mpo.ca\AtlShares\Science\BIODataSvc\ARC\Archive\ctd\2018\CTD_HUD2018004_001_01_DN.ODF</v>
      </c>
      <c r="BP2886" t="b">
        <v>1</v>
      </c>
    </row>
    <row r="2887" spans="1:68" x14ac:dyDescent="0.25">
      <c r="A2887" s="30" t="str">
        <f t="shared" si="53"/>
        <v>2018004002</v>
      </c>
      <c r="B2887" t="s">
        <v>3600</v>
      </c>
      <c r="C2887">
        <v>2</v>
      </c>
      <c r="E2887" t="s">
        <v>82</v>
      </c>
      <c r="F2887">
        <v>0</v>
      </c>
      <c r="G2887">
        <v>2018</v>
      </c>
      <c r="H2887">
        <v>1</v>
      </c>
      <c r="I2887" s="34">
        <v>66.400000000000006</v>
      </c>
      <c r="J2887" s="34">
        <v>74</v>
      </c>
      <c r="K2887" s="32">
        <v>44.693199999999997</v>
      </c>
      <c r="L2887" s="32">
        <v>-63.640300000000003</v>
      </c>
      <c r="M2887" s="31">
        <v>43196.785162037035</v>
      </c>
      <c r="N2887">
        <v>2.98</v>
      </c>
      <c r="O2887" s="33">
        <v>49.59</v>
      </c>
      <c r="P2887" s="32">
        <v>3.5091999999999999</v>
      </c>
      <c r="Q2887" s="32">
        <v>3.2281</v>
      </c>
      <c r="R2887" s="32">
        <v>4.1397000000000004</v>
      </c>
      <c r="S2887" s="32">
        <v>0.26690000000000003</v>
      </c>
      <c r="T2887" s="32">
        <v>3.5076999999999998</v>
      </c>
      <c r="U2887" s="32">
        <v>3.2275</v>
      </c>
      <c r="V2887" s="32">
        <v>4.1475999999999997</v>
      </c>
      <c r="W2887" s="32">
        <v>0.26600000000000001</v>
      </c>
      <c r="X2887" s="32">
        <v>30.9053</v>
      </c>
      <c r="Y2887" s="32">
        <v>29.694500000000001</v>
      </c>
      <c r="Z2887" s="32">
        <v>31.342600000000001</v>
      </c>
      <c r="AA2887" s="32">
        <v>0.40229999999999999</v>
      </c>
      <c r="AB2887" s="32">
        <v>30.905799999999999</v>
      </c>
      <c r="AC2887" s="32">
        <v>29.6843</v>
      </c>
      <c r="AD2887" s="32">
        <v>31.341799999999999</v>
      </c>
      <c r="AE2887" s="32">
        <v>0.39979999999999999</v>
      </c>
      <c r="AF2887" s="32">
        <v>6.8807</v>
      </c>
      <c r="AG2887" s="32">
        <v>5.2592999999999996</v>
      </c>
      <c r="AH2887" s="32">
        <v>8.7601999999999993</v>
      </c>
      <c r="AI2887" s="32">
        <v>0.85589999999999999</v>
      </c>
      <c r="AJ2887" s="32">
        <v>7.1802000000000001</v>
      </c>
      <c r="AK2887" s="32">
        <v>5.6496000000000004</v>
      </c>
      <c r="AL2887" s="32">
        <v>8.8477999999999994</v>
      </c>
      <c r="AM2887" s="32">
        <v>0.79349999999999998</v>
      </c>
      <c r="AN2887" s="32">
        <v>1.2855000000000001</v>
      </c>
      <c r="AO2887" s="32">
        <v>1.2699</v>
      </c>
      <c r="AP2887" s="32">
        <v>4.1148999999999996</v>
      </c>
      <c r="AQ2887" s="32">
        <v>3.5099999999999999E-2</v>
      </c>
      <c r="AR2887" s="32">
        <v>4.1104000000000003</v>
      </c>
      <c r="AS2887" s="32">
        <v>5.2600000000000001E-2</v>
      </c>
      <c r="AT2887" s="32">
        <v>29.720099999999999</v>
      </c>
      <c r="AU2887" s="32">
        <v>3.61E-2</v>
      </c>
      <c r="AV2887" s="32">
        <v>29.723500000000001</v>
      </c>
      <c r="AW2887" s="32">
        <v>5.5399999999999998E-2</v>
      </c>
      <c r="AX2887" s="32">
        <v>3.2281</v>
      </c>
      <c r="AY2887" s="32">
        <v>22.81</v>
      </c>
      <c r="AZ2887" s="32">
        <v>3.2275</v>
      </c>
      <c r="BA2887" s="33">
        <v>22.81</v>
      </c>
      <c r="BB2887" s="33">
        <v>70</v>
      </c>
      <c r="BC2887" s="33"/>
      <c r="BD2887" s="32"/>
      <c r="BE2887" s="32"/>
      <c r="BF2887" s="32"/>
      <c r="BG2887" s="32"/>
      <c r="BH2887" s="32">
        <v>3.2281</v>
      </c>
      <c r="BI2887">
        <v>23</v>
      </c>
      <c r="BJ2887">
        <v>7</v>
      </c>
      <c r="BK2887">
        <v>55</v>
      </c>
      <c r="BL2887">
        <v>48</v>
      </c>
      <c r="BM2887">
        <v>0</v>
      </c>
      <c r="BN2887" t="s">
        <v>5978</v>
      </c>
      <c r="BO2887" t="str">
        <f t="shared" si="54"/>
        <v>\\ent.dfo-mpo.ca\AtlShares\Science\BIODataSvc\ARC\Archive\ctd\2018\CTD_HUD2018004_002_01_DN.ODF</v>
      </c>
      <c r="BP2887" t="b">
        <v>1</v>
      </c>
    </row>
    <row r="2888" spans="1:68" x14ac:dyDescent="0.25">
      <c r="A2888" s="30" t="str">
        <f t="shared" si="53"/>
        <v>2018004005</v>
      </c>
      <c r="B2888" t="s">
        <v>3600</v>
      </c>
      <c r="C2888">
        <v>5</v>
      </c>
      <c r="E2888" t="s">
        <v>87</v>
      </c>
      <c r="F2888">
        <v>1</v>
      </c>
      <c r="G2888">
        <v>2018</v>
      </c>
      <c r="H2888">
        <v>1</v>
      </c>
      <c r="I2888" s="34">
        <v>59.5</v>
      </c>
      <c r="J2888" s="34">
        <v>64</v>
      </c>
      <c r="K2888" s="32">
        <v>43.25</v>
      </c>
      <c r="L2888" s="32">
        <v>-65.479799999999997</v>
      </c>
      <c r="M2888" s="31">
        <v>43198.187106481484</v>
      </c>
      <c r="N2888">
        <v>2.98</v>
      </c>
      <c r="O2888" s="33">
        <v>49.6</v>
      </c>
      <c r="P2888" s="32">
        <v>4.0791000000000004</v>
      </c>
      <c r="Q2888" s="32">
        <v>3.4731999999999998</v>
      </c>
      <c r="R2888" s="32">
        <v>5.3842999999999996</v>
      </c>
      <c r="S2888" s="32">
        <v>0.71430000000000005</v>
      </c>
      <c r="T2888" s="32">
        <v>4.0818000000000003</v>
      </c>
      <c r="U2888" s="32">
        <v>3.4679000000000002</v>
      </c>
      <c r="V2888" s="32">
        <v>5.3849999999999998</v>
      </c>
      <c r="W2888" s="32">
        <v>0.7167</v>
      </c>
      <c r="X2888" s="32">
        <v>31.720099999999999</v>
      </c>
      <c r="Y2888" s="32">
        <v>31.379300000000001</v>
      </c>
      <c r="Z2888" s="32">
        <v>32.4236</v>
      </c>
      <c r="AA2888" s="32">
        <v>0.3931</v>
      </c>
      <c r="AB2888" s="32">
        <v>31.7195</v>
      </c>
      <c r="AC2888" s="32">
        <v>31.3734</v>
      </c>
      <c r="AD2888" s="32">
        <v>32.422800000000002</v>
      </c>
      <c r="AE2888" s="32">
        <v>0.39529999999999998</v>
      </c>
      <c r="AF2888" s="32">
        <v>7.4114000000000004</v>
      </c>
      <c r="AG2888" s="32">
        <v>6.8312999999999997</v>
      </c>
      <c r="AH2888" s="32">
        <v>7.6658999999999997</v>
      </c>
      <c r="AI2888" s="32">
        <v>0.31340000000000001</v>
      </c>
      <c r="AJ2888" s="32">
        <v>7.6391999999999998</v>
      </c>
      <c r="AK2888" s="32">
        <v>7.1165000000000003</v>
      </c>
      <c r="AL2888" s="32">
        <v>7.8903999999999996</v>
      </c>
      <c r="AM2888" s="32">
        <v>0.2843</v>
      </c>
      <c r="AN2888" s="32">
        <v>0.63039999999999996</v>
      </c>
      <c r="AO2888" s="32">
        <v>0.6321</v>
      </c>
      <c r="AP2888" s="32">
        <v>3.4762</v>
      </c>
      <c r="AQ2888" s="32">
        <v>4.0000000000000001E-3</v>
      </c>
      <c r="AR2888" s="32">
        <v>3.4727000000000001</v>
      </c>
      <c r="AS2888" s="32">
        <v>6.1999999999999998E-3</v>
      </c>
      <c r="AT2888" s="32">
        <v>31.380600000000001</v>
      </c>
      <c r="AU2888" s="32">
        <v>2E-3</v>
      </c>
      <c r="AV2888" s="32">
        <v>31.376000000000001</v>
      </c>
      <c r="AW2888" s="32">
        <v>3.0000000000000001E-3</v>
      </c>
      <c r="AX2888" s="32">
        <v>3.4731999999999998</v>
      </c>
      <c r="AY2888" s="32">
        <v>3.97</v>
      </c>
      <c r="AZ2888" s="32">
        <v>3.4679000000000002</v>
      </c>
      <c r="BA2888" s="33">
        <v>2.98</v>
      </c>
      <c r="BB2888" s="33">
        <v>52.9</v>
      </c>
      <c r="BC2888" s="33">
        <v>52.57</v>
      </c>
      <c r="BD2888" s="32">
        <v>5.3813000000000004</v>
      </c>
      <c r="BE2888" s="32">
        <v>5.3814000000000002</v>
      </c>
      <c r="BF2888" s="32">
        <v>32.421100000000003</v>
      </c>
      <c r="BG2888" s="32">
        <v>32.419199999999996</v>
      </c>
      <c r="BH2888" s="32">
        <v>3.4731999999999998</v>
      </c>
      <c r="BI2888">
        <v>4</v>
      </c>
      <c r="BJ2888">
        <v>0</v>
      </c>
      <c r="BK2888">
        <v>34</v>
      </c>
      <c r="BL2888">
        <v>34</v>
      </c>
      <c r="BM2888">
        <v>0</v>
      </c>
      <c r="BN2888" t="s">
        <v>5979</v>
      </c>
      <c r="BO2888" t="str">
        <f t="shared" si="54"/>
        <v>\\ent.dfo-mpo.ca\AtlShares\Science\BIODataSvc\ARC\Archive\ctd\2018\CTD_HUD2018004_005_01_DN.ODF</v>
      </c>
      <c r="BP2888" t="b">
        <v>1</v>
      </c>
    </row>
    <row r="2889" spans="1:68" x14ac:dyDescent="0.25">
      <c r="A2889" s="30" t="str">
        <f t="shared" si="53"/>
        <v>2018004007</v>
      </c>
      <c r="B2889" t="s">
        <v>3600</v>
      </c>
      <c r="C2889">
        <v>7</v>
      </c>
      <c r="E2889" t="s">
        <v>88</v>
      </c>
      <c r="F2889">
        <v>1</v>
      </c>
      <c r="G2889">
        <v>2018</v>
      </c>
      <c r="H2889">
        <v>1</v>
      </c>
      <c r="I2889" s="34">
        <v>111.1</v>
      </c>
      <c r="J2889" s="34">
        <v>120</v>
      </c>
      <c r="K2889" s="32">
        <v>42.999499999999998</v>
      </c>
      <c r="L2889" s="32">
        <v>-65.479799999999997</v>
      </c>
      <c r="M2889" s="31">
        <v>43198.30097222222</v>
      </c>
      <c r="N2889">
        <v>4.96</v>
      </c>
      <c r="O2889" s="33">
        <v>49.6</v>
      </c>
      <c r="P2889" s="32">
        <v>3.6896</v>
      </c>
      <c r="Q2889" s="32">
        <v>3.4342999999999999</v>
      </c>
      <c r="R2889" s="32">
        <v>4.5160999999999998</v>
      </c>
      <c r="S2889" s="32">
        <v>0.3422</v>
      </c>
      <c r="T2889" s="32">
        <v>3.6905999999999999</v>
      </c>
      <c r="U2889" s="32">
        <v>3.4388000000000001</v>
      </c>
      <c r="V2889" s="32">
        <v>4.5162000000000004</v>
      </c>
      <c r="W2889" s="32">
        <v>0.34350000000000003</v>
      </c>
      <c r="X2889" s="32">
        <v>31.5307</v>
      </c>
      <c r="Y2889" s="32">
        <v>31.388000000000002</v>
      </c>
      <c r="Z2889" s="32">
        <v>31.9618</v>
      </c>
      <c r="AA2889" s="32">
        <v>0.18210000000000001</v>
      </c>
      <c r="AB2889" s="32">
        <v>31.5305</v>
      </c>
      <c r="AC2889" s="32">
        <v>31.3873</v>
      </c>
      <c r="AD2889" s="32">
        <v>31.962499999999999</v>
      </c>
      <c r="AE2889" s="32">
        <v>0.18390000000000001</v>
      </c>
      <c r="AF2889" s="32">
        <v>7.6239999999999997</v>
      </c>
      <c r="AG2889" s="32">
        <v>7.3482000000000003</v>
      </c>
      <c r="AH2889" s="32">
        <v>7.7153</v>
      </c>
      <c r="AI2889" s="32">
        <v>0.1008</v>
      </c>
      <c r="AJ2889" s="32">
        <v>7.8697999999999997</v>
      </c>
      <c r="AK2889" s="32">
        <v>7.6406999999999998</v>
      </c>
      <c r="AL2889" s="32">
        <v>7.9729000000000001</v>
      </c>
      <c r="AM2889" s="32">
        <v>9.0700000000000003E-2</v>
      </c>
      <c r="AN2889" s="32">
        <v>0.34370000000000001</v>
      </c>
      <c r="AO2889" s="32">
        <v>0.34960000000000002</v>
      </c>
      <c r="AP2889" s="32">
        <v>3.4399000000000002</v>
      </c>
      <c r="AQ2889" s="32">
        <v>0</v>
      </c>
      <c r="AR2889" s="32">
        <v>3.4394</v>
      </c>
      <c r="AS2889" s="32">
        <v>0</v>
      </c>
      <c r="AT2889" s="32">
        <v>31.3902</v>
      </c>
      <c r="AU2889" s="32">
        <v>0</v>
      </c>
      <c r="AV2889" s="32">
        <v>31.387699999999999</v>
      </c>
      <c r="AW2889" s="32">
        <v>0</v>
      </c>
      <c r="AX2889" s="32">
        <v>3.4342999999999999</v>
      </c>
      <c r="AY2889" s="32">
        <v>8.93</v>
      </c>
      <c r="AZ2889" s="32">
        <v>3.4388000000000001</v>
      </c>
      <c r="BA2889" s="33">
        <v>8.93</v>
      </c>
      <c r="BB2889" s="33">
        <v>121.6</v>
      </c>
      <c r="BC2889" s="33"/>
      <c r="BD2889" s="32"/>
      <c r="BE2889" s="32"/>
      <c r="BF2889" s="32"/>
      <c r="BG2889" s="32"/>
      <c r="BH2889" s="32">
        <v>3.4342999999999999</v>
      </c>
      <c r="BI2889">
        <v>9</v>
      </c>
      <c r="BJ2889">
        <v>0</v>
      </c>
      <c r="BK2889">
        <v>43</v>
      </c>
      <c r="BL2889">
        <v>43</v>
      </c>
      <c r="BM2889">
        <v>0</v>
      </c>
      <c r="BN2889" t="s">
        <v>5980</v>
      </c>
      <c r="BO2889" t="str">
        <f t="shared" si="54"/>
        <v>\\ent.dfo-mpo.ca\AtlShares\Science\BIODataSvc\ARC\Archive\ctd\2018\CTD_HUD2018004_007_01_DN.ODF</v>
      </c>
      <c r="BP2889" t="b">
        <v>1</v>
      </c>
    </row>
    <row r="2890" spans="1:68" x14ac:dyDescent="0.25">
      <c r="A2890" s="30" t="str">
        <f t="shared" si="53"/>
        <v>2018004009</v>
      </c>
      <c r="B2890" t="s">
        <v>3600</v>
      </c>
      <c r="C2890">
        <v>9</v>
      </c>
      <c r="E2890" t="s">
        <v>89</v>
      </c>
      <c r="F2890">
        <v>1</v>
      </c>
      <c r="G2890">
        <v>2018</v>
      </c>
      <c r="H2890">
        <v>1</v>
      </c>
      <c r="I2890" s="34">
        <v>96.2</v>
      </c>
      <c r="J2890" s="34">
        <v>104</v>
      </c>
      <c r="K2890" s="32">
        <v>42.758499999999998</v>
      </c>
      <c r="L2890" s="32">
        <v>-65.479200000000006</v>
      </c>
      <c r="M2890" s="31">
        <v>43198.407418981478</v>
      </c>
      <c r="N2890">
        <v>2.98</v>
      </c>
      <c r="O2890" s="33">
        <v>49.6</v>
      </c>
      <c r="P2890" s="32">
        <v>3.5468999999999999</v>
      </c>
      <c r="Q2890" s="32">
        <v>3.5213000000000001</v>
      </c>
      <c r="R2890" s="32">
        <v>3.6225999999999998</v>
      </c>
      <c r="S2890" s="32">
        <v>2.2200000000000001E-2</v>
      </c>
      <c r="T2890" s="32">
        <v>3.5468000000000002</v>
      </c>
      <c r="U2890" s="32">
        <v>3.5207999999999999</v>
      </c>
      <c r="V2890" s="32">
        <v>3.6206999999999998</v>
      </c>
      <c r="W2890" s="32">
        <v>2.18E-2</v>
      </c>
      <c r="X2890" s="32">
        <v>31.417100000000001</v>
      </c>
      <c r="Y2890" s="32">
        <v>31.3857</v>
      </c>
      <c r="Z2890" s="32">
        <v>31.525600000000001</v>
      </c>
      <c r="AA2890" s="32">
        <v>3.1600000000000003E-2</v>
      </c>
      <c r="AB2890" s="32">
        <v>31.414899999999999</v>
      </c>
      <c r="AC2890" s="32">
        <v>31.383900000000001</v>
      </c>
      <c r="AD2890" s="32">
        <v>31.5228</v>
      </c>
      <c r="AE2890" s="32">
        <v>3.1199999999999999E-2</v>
      </c>
      <c r="AF2890" s="32">
        <v>7.6798000000000002</v>
      </c>
      <c r="AG2890" s="32">
        <v>7.5326000000000004</v>
      </c>
      <c r="AH2890" s="32">
        <v>7.7225999999999999</v>
      </c>
      <c r="AI2890" s="32">
        <v>4.2299999999999997E-2</v>
      </c>
      <c r="AJ2890" s="32">
        <v>7.9840999999999998</v>
      </c>
      <c r="AK2890" s="32">
        <v>7.7165999999999997</v>
      </c>
      <c r="AL2890" s="32">
        <v>8.0176999999999996</v>
      </c>
      <c r="AM2890" s="32">
        <v>4.4499999999999998E-2</v>
      </c>
      <c r="AN2890" s="32">
        <v>0.1019</v>
      </c>
      <c r="AO2890" s="32">
        <v>0.1012</v>
      </c>
      <c r="AP2890" s="32">
        <v>3.5261999999999998</v>
      </c>
      <c r="AQ2890" s="32">
        <v>8.3000000000000001E-3</v>
      </c>
      <c r="AR2890" s="32">
        <v>3.5265</v>
      </c>
      <c r="AS2890" s="32">
        <v>9.4000000000000004E-3</v>
      </c>
      <c r="AT2890" s="32">
        <v>31.388200000000001</v>
      </c>
      <c r="AU2890" s="32">
        <v>3.3E-3</v>
      </c>
      <c r="AV2890" s="32">
        <v>31.386299999999999</v>
      </c>
      <c r="AW2890" s="32">
        <v>3.5000000000000001E-3</v>
      </c>
      <c r="AX2890" s="32">
        <v>3.5213000000000001</v>
      </c>
      <c r="AY2890" s="32">
        <v>4.96</v>
      </c>
      <c r="AZ2890" s="32">
        <v>3.5207999999999999</v>
      </c>
      <c r="BA2890" s="33">
        <v>3.97</v>
      </c>
      <c r="BB2890" s="33">
        <v>106.9</v>
      </c>
      <c r="BC2890" s="33"/>
      <c r="BD2890" s="32"/>
      <c r="BE2890" s="32"/>
      <c r="BF2890" s="32"/>
      <c r="BG2890" s="32"/>
      <c r="BH2890" s="32">
        <v>3.5213000000000001</v>
      </c>
      <c r="BI2890">
        <v>5</v>
      </c>
      <c r="BJ2890">
        <v>0</v>
      </c>
      <c r="BK2890">
        <v>57</v>
      </c>
      <c r="BL2890">
        <v>57</v>
      </c>
      <c r="BM2890">
        <v>0</v>
      </c>
      <c r="BN2890" t="s">
        <v>5981</v>
      </c>
      <c r="BO2890" t="str">
        <f t="shared" si="54"/>
        <v>\\ent.dfo-mpo.ca\AtlShares\Science\BIODataSvc\ARC\Archive\ctd\2018\CTD_HUD2018004_009_01_DN.ODF</v>
      </c>
      <c r="BP2890" t="b">
        <v>1</v>
      </c>
    </row>
    <row r="2891" spans="1:68" x14ac:dyDescent="0.25">
      <c r="A2891" s="30" t="str">
        <f t="shared" si="53"/>
        <v>2018004011</v>
      </c>
      <c r="B2891" t="s">
        <v>3600</v>
      </c>
      <c r="C2891">
        <v>11</v>
      </c>
      <c r="E2891" t="s">
        <v>90</v>
      </c>
      <c r="F2891">
        <v>1</v>
      </c>
      <c r="G2891">
        <v>2018</v>
      </c>
      <c r="H2891">
        <v>1</v>
      </c>
      <c r="I2891" s="34">
        <v>97.2</v>
      </c>
      <c r="J2891" s="34">
        <v>103</v>
      </c>
      <c r="K2891" s="32">
        <v>42.449300000000001</v>
      </c>
      <c r="L2891" s="32">
        <v>-65.482799999999997</v>
      </c>
      <c r="M2891" s="31">
        <v>43198.512118055558</v>
      </c>
      <c r="N2891">
        <v>2.98</v>
      </c>
      <c r="O2891" s="33">
        <v>49.6</v>
      </c>
      <c r="P2891" s="32">
        <v>4.3837000000000002</v>
      </c>
      <c r="Q2891" s="32">
        <v>3.9382999999999999</v>
      </c>
      <c r="R2891" s="32">
        <v>5.6458000000000004</v>
      </c>
      <c r="S2891" s="32">
        <v>0.52800000000000002</v>
      </c>
      <c r="T2891" s="32">
        <v>4.3819999999999997</v>
      </c>
      <c r="U2891" s="32">
        <v>3.9384999999999999</v>
      </c>
      <c r="V2891" s="32">
        <v>5.6439000000000004</v>
      </c>
      <c r="W2891" s="32">
        <v>0.52790000000000004</v>
      </c>
      <c r="X2891" s="32">
        <v>31.832100000000001</v>
      </c>
      <c r="Y2891" s="32">
        <v>31.482700000000001</v>
      </c>
      <c r="Z2891" s="32">
        <v>32.621000000000002</v>
      </c>
      <c r="AA2891" s="32">
        <v>0.36170000000000002</v>
      </c>
      <c r="AB2891" s="32">
        <v>31.831800000000001</v>
      </c>
      <c r="AC2891" s="32">
        <v>31.482399999999998</v>
      </c>
      <c r="AD2891" s="32">
        <v>32.6218</v>
      </c>
      <c r="AE2891" s="32">
        <v>0.36330000000000001</v>
      </c>
      <c r="AF2891" s="32">
        <v>7.5849000000000002</v>
      </c>
      <c r="AG2891" s="32">
        <v>6.8512000000000004</v>
      </c>
      <c r="AH2891" s="32">
        <v>7.8120000000000003</v>
      </c>
      <c r="AI2891" s="32">
        <v>0.29770000000000002</v>
      </c>
      <c r="AJ2891" s="32">
        <v>7.8723999999999998</v>
      </c>
      <c r="AK2891" s="32">
        <v>7.2367999999999997</v>
      </c>
      <c r="AL2891" s="32">
        <v>8.0897000000000006</v>
      </c>
      <c r="AM2891" s="32">
        <v>0.2545</v>
      </c>
      <c r="AN2891" s="32">
        <v>0.71830000000000005</v>
      </c>
      <c r="AO2891" s="32">
        <v>0.7198</v>
      </c>
      <c r="AP2891" s="32">
        <v>3.9430000000000001</v>
      </c>
      <c r="AQ2891" s="32">
        <v>4.1000000000000003E-3</v>
      </c>
      <c r="AR2891" s="32">
        <v>3.9426000000000001</v>
      </c>
      <c r="AS2891" s="32">
        <v>3.8E-3</v>
      </c>
      <c r="AT2891" s="32">
        <v>31.484999999999999</v>
      </c>
      <c r="AU2891" s="32">
        <v>2.0999999999999999E-3</v>
      </c>
      <c r="AV2891" s="32">
        <v>31.484100000000002</v>
      </c>
      <c r="AW2891" s="32">
        <v>1.6999999999999999E-3</v>
      </c>
      <c r="AX2891" s="32">
        <v>3.9382999999999999</v>
      </c>
      <c r="AY2891" s="32">
        <v>2.98</v>
      </c>
      <c r="AZ2891" s="32">
        <v>3.9384999999999999</v>
      </c>
      <c r="BA2891" s="33">
        <v>2.98</v>
      </c>
      <c r="BB2891" s="33">
        <v>100.8</v>
      </c>
      <c r="BC2891" s="33">
        <v>97.2</v>
      </c>
      <c r="BD2891" s="32">
        <v>8.4071999999999996</v>
      </c>
      <c r="BE2891" s="32">
        <v>8.4075000000000006</v>
      </c>
      <c r="BF2891" s="32">
        <v>33.8078</v>
      </c>
      <c r="BG2891" s="32">
        <v>33.8093</v>
      </c>
      <c r="BH2891" s="32">
        <v>3.9382999999999999</v>
      </c>
      <c r="BI2891">
        <v>3</v>
      </c>
      <c r="BJ2891">
        <v>0</v>
      </c>
      <c r="BK2891">
        <v>18</v>
      </c>
      <c r="BL2891">
        <v>18</v>
      </c>
      <c r="BM2891">
        <v>0</v>
      </c>
      <c r="BN2891" t="s">
        <v>5982</v>
      </c>
      <c r="BO2891" t="str">
        <f t="shared" si="54"/>
        <v>\\ent.dfo-mpo.ca\AtlShares\Science\BIODataSvc\ARC\Archive\ctd\2018\CTD_HUD2018004_011_01_DN.ODF</v>
      </c>
      <c r="BP2891" t="b">
        <v>1</v>
      </c>
    </row>
    <row r="2892" spans="1:68" x14ac:dyDescent="0.25">
      <c r="A2892" s="30" t="str">
        <f t="shared" si="53"/>
        <v>2018004012</v>
      </c>
      <c r="B2892" t="s">
        <v>3600</v>
      </c>
      <c r="C2892">
        <v>12</v>
      </c>
      <c r="E2892" t="s">
        <v>9381</v>
      </c>
      <c r="F2892">
        <v>0</v>
      </c>
      <c r="G2892">
        <v>2018</v>
      </c>
      <c r="H2892">
        <v>1</v>
      </c>
      <c r="I2892" s="34">
        <v>209.2</v>
      </c>
      <c r="J2892" s="34">
        <v>214</v>
      </c>
      <c r="K2892" s="32">
        <v>42.300699999999999</v>
      </c>
      <c r="L2892" s="32">
        <v>-65.841999999999999</v>
      </c>
      <c r="M2892" s="31">
        <v>43198.622743055559</v>
      </c>
      <c r="N2892">
        <v>2.98</v>
      </c>
      <c r="O2892" s="33">
        <v>49.6</v>
      </c>
      <c r="P2892" s="32">
        <v>5.9115000000000002</v>
      </c>
      <c r="Q2892" s="32">
        <v>4.2313000000000001</v>
      </c>
      <c r="R2892" s="32">
        <v>8.1365999999999996</v>
      </c>
      <c r="S2892" s="32">
        <v>1.2750999999999999</v>
      </c>
      <c r="T2892" s="32">
        <v>5.9085999999999999</v>
      </c>
      <c r="U2892" s="32">
        <v>4.2305000000000001</v>
      </c>
      <c r="V2892" s="32">
        <v>8.1298999999999992</v>
      </c>
      <c r="W2892" s="32">
        <v>1.2745</v>
      </c>
      <c r="X2892" s="32">
        <v>32.472099999999998</v>
      </c>
      <c r="Y2892" s="32">
        <v>31.673200000000001</v>
      </c>
      <c r="Z2892" s="32">
        <v>33.589599999999997</v>
      </c>
      <c r="AA2892" s="32">
        <v>0.63429999999999997</v>
      </c>
      <c r="AB2892" s="32">
        <v>32.472200000000001</v>
      </c>
      <c r="AC2892" s="32">
        <v>31.671700000000001</v>
      </c>
      <c r="AD2892" s="32">
        <v>33.5914</v>
      </c>
      <c r="AE2892" s="32">
        <v>0.63549999999999995</v>
      </c>
      <c r="AF2892" s="32">
        <v>7.2194000000000003</v>
      </c>
      <c r="AG2892" s="32">
        <v>6.3453999999999997</v>
      </c>
      <c r="AH2892" s="32">
        <v>7.7946</v>
      </c>
      <c r="AI2892" s="32">
        <v>0.51629999999999998</v>
      </c>
      <c r="AJ2892" s="32">
        <v>7.5021000000000004</v>
      </c>
      <c r="AK2892" s="32">
        <v>6.6889000000000003</v>
      </c>
      <c r="AL2892" s="32">
        <v>8.0185999999999993</v>
      </c>
      <c r="AM2892" s="32">
        <v>0.47799999999999998</v>
      </c>
      <c r="AN2892" s="32">
        <v>1.0243</v>
      </c>
      <c r="AO2892" s="32">
        <v>1.0266</v>
      </c>
      <c r="AP2892" s="32">
        <v>4.2424999999999997</v>
      </c>
      <c r="AQ2892" s="32">
        <v>1.34E-2</v>
      </c>
      <c r="AR2892" s="32">
        <v>4.2435</v>
      </c>
      <c r="AS2892" s="32">
        <v>1.5900000000000001E-2</v>
      </c>
      <c r="AT2892" s="32">
        <v>31.6768</v>
      </c>
      <c r="AU2892" s="32">
        <v>4.1000000000000003E-3</v>
      </c>
      <c r="AV2892" s="32">
        <v>31.675999999999998</v>
      </c>
      <c r="AW2892" s="32">
        <v>5.3E-3</v>
      </c>
      <c r="AX2892" s="32">
        <v>4.2313000000000001</v>
      </c>
      <c r="AY2892" s="32">
        <v>2.98</v>
      </c>
      <c r="AZ2892" s="32">
        <v>4.2305000000000001</v>
      </c>
      <c r="BA2892" s="33">
        <v>2.98</v>
      </c>
      <c r="BB2892" s="33">
        <v>217</v>
      </c>
      <c r="BC2892" s="33">
        <v>209.23</v>
      </c>
      <c r="BD2892" s="32">
        <v>11.233700000000001</v>
      </c>
      <c r="BE2892" s="32">
        <v>11.2324</v>
      </c>
      <c r="BF2892" s="32">
        <v>35.447200000000002</v>
      </c>
      <c r="BG2892" s="32">
        <v>35.4465</v>
      </c>
      <c r="BH2892" s="32"/>
      <c r="BM2892">
        <v>-1</v>
      </c>
      <c r="BN2892" t="s">
        <v>5983</v>
      </c>
      <c r="BO2892" t="str">
        <f t="shared" si="54"/>
        <v>\\ent.dfo-mpo.ca\AtlShares\Science\BIODataSvc\ARC\Archive\ctd\2018\CTD_HUD2018004_012_01_DN.ODF</v>
      </c>
      <c r="BP2892" t="b">
        <v>1</v>
      </c>
    </row>
    <row r="2893" spans="1:68" x14ac:dyDescent="0.25">
      <c r="A2893" s="30" t="str">
        <f t="shared" si="53"/>
        <v>2018004013</v>
      </c>
      <c r="B2893" t="s">
        <v>3600</v>
      </c>
      <c r="C2893">
        <v>13</v>
      </c>
      <c r="E2893" t="s">
        <v>9382</v>
      </c>
      <c r="F2893">
        <v>0</v>
      </c>
      <c r="G2893">
        <v>2018</v>
      </c>
      <c r="H2893">
        <v>1</v>
      </c>
      <c r="I2893" s="34">
        <v>230</v>
      </c>
      <c r="J2893" s="34">
        <v>237</v>
      </c>
      <c r="K2893" s="32">
        <v>42.235999999999997</v>
      </c>
      <c r="L2893" s="32">
        <v>-65.903700000000001</v>
      </c>
      <c r="M2893" s="31">
        <v>43198.679155092592</v>
      </c>
      <c r="N2893">
        <v>2.98</v>
      </c>
      <c r="O2893" s="33">
        <v>49.6</v>
      </c>
      <c r="P2893" s="32">
        <v>8.4087999999999994</v>
      </c>
      <c r="Q2893" s="32">
        <v>5.4177</v>
      </c>
      <c r="R2893" s="32">
        <v>11.0814</v>
      </c>
      <c r="S2893" s="32">
        <v>2.4506999999999999</v>
      </c>
      <c r="T2893" s="32">
        <v>8.4091000000000005</v>
      </c>
      <c r="U2893" s="32">
        <v>5.4164000000000003</v>
      </c>
      <c r="V2893" s="32">
        <v>11.0791</v>
      </c>
      <c r="W2893" s="32">
        <v>2.4514999999999998</v>
      </c>
      <c r="X2893" s="32">
        <v>33.647399999999998</v>
      </c>
      <c r="Y2893" s="32">
        <v>32.217799999999997</v>
      </c>
      <c r="Z2893" s="32">
        <v>34.942700000000002</v>
      </c>
      <c r="AA2893" s="32">
        <v>1.1749000000000001</v>
      </c>
      <c r="AB2893" s="32">
        <v>33.651299999999999</v>
      </c>
      <c r="AC2893" s="32">
        <v>32.216200000000001</v>
      </c>
      <c r="AD2893" s="32">
        <v>34.944200000000002</v>
      </c>
      <c r="AE2893" s="32">
        <v>1.1758999999999999</v>
      </c>
      <c r="AF2893" s="32">
        <v>6.3810000000000002</v>
      </c>
      <c r="AG2893" s="32">
        <v>5.3215000000000003</v>
      </c>
      <c r="AH2893" s="32">
        <v>7.6001000000000003</v>
      </c>
      <c r="AI2893" s="32">
        <v>0.95960000000000001</v>
      </c>
      <c r="AJ2893" s="32">
        <v>6.6308999999999996</v>
      </c>
      <c r="AK2893" s="32">
        <v>5.6235999999999997</v>
      </c>
      <c r="AL2893" s="32">
        <v>7.9042000000000003</v>
      </c>
      <c r="AM2893" s="32">
        <v>0.93140000000000001</v>
      </c>
      <c r="AN2893" s="32">
        <v>1.3048</v>
      </c>
      <c r="AO2893" s="32">
        <v>1.3072999999999999</v>
      </c>
      <c r="AP2893" s="32">
        <v>5.4226999999999999</v>
      </c>
      <c r="AQ2893" s="32">
        <v>6.8999999999999999E-3</v>
      </c>
      <c r="AR2893" s="32">
        <v>5.4211</v>
      </c>
      <c r="AS2893" s="32">
        <v>8.0000000000000002E-3</v>
      </c>
      <c r="AT2893" s="32">
        <v>32.219700000000003</v>
      </c>
      <c r="AU2893" s="32">
        <v>2.3999999999999998E-3</v>
      </c>
      <c r="AV2893" s="32">
        <v>32.218499999999999</v>
      </c>
      <c r="AW2893" s="32">
        <v>3.3E-3</v>
      </c>
      <c r="AX2893" s="32">
        <v>5.4177</v>
      </c>
      <c r="AY2893" s="32">
        <v>9.92</v>
      </c>
      <c r="AZ2893" s="32">
        <v>5.4164000000000003</v>
      </c>
      <c r="BA2893" s="33">
        <v>4.96</v>
      </c>
      <c r="BB2893" s="33">
        <v>238</v>
      </c>
      <c r="BC2893" s="33">
        <v>230.05</v>
      </c>
      <c r="BD2893" s="32">
        <v>10.492699999999999</v>
      </c>
      <c r="BE2893" s="32">
        <v>10.5032</v>
      </c>
      <c r="BF2893" s="32">
        <v>35.369599999999998</v>
      </c>
      <c r="BG2893" s="32">
        <v>35.368499999999997</v>
      </c>
      <c r="BH2893" s="32"/>
      <c r="BM2893">
        <v>-1</v>
      </c>
      <c r="BN2893" t="s">
        <v>5984</v>
      </c>
      <c r="BO2893" t="str">
        <f t="shared" si="54"/>
        <v>\\ent.dfo-mpo.ca\AtlShares\Science\BIODataSvc\ARC\Archive\ctd\2018\CTD_HUD2018004_013_01_DN.ODF</v>
      </c>
      <c r="BP2893" t="b">
        <v>1</v>
      </c>
    </row>
    <row r="2894" spans="1:68" x14ac:dyDescent="0.25">
      <c r="A2894" s="30" t="str">
        <f t="shared" si="53"/>
        <v>2018004014</v>
      </c>
      <c r="B2894" t="s">
        <v>3600</v>
      </c>
      <c r="C2894">
        <v>14</v>
      </c>
      <c r="E2894" t="s">
        <v>9383</v>
      </c>
      <c r="F2894">
        <v>0</v>
      </c>
      <c r="G2894">
        <v>2018</v>
      </c>
      <c r="H2894">
        <v>1</v>
      </c>
      <c r="I2894" s="34">
        <v>220.1</v>
      </c>
      <c r="J2894" s="34">
        <v>225</v>
      </c>
      <c r="K2894" s="32">
        <v>42.165700000000001</v>
      </c>
      <c r="L2894" s="32">
        <v>-65.970299999999995</v>
      </c>
      <c r="M2894" s="31">
        <v>43198.73641203704</v>
      </c>
      <c r="N2894">
        <v>1.98</v>
      </c>
      <c r="O2894" s="33">
        <v>49.6</v>
      </c>
      <c r="P2894" s="32">
        <v>7.0906000000000002</v>
      </c>
      <c r="Q2894" s="32">
        <v>5.5370999999999997</v>
      </c>
      <c r="R2894" s="32">
        <v>10.150399999999999</v>
      </c>
      <c r="S2894" s="32">
        <v>1.5488999999999999</v>
      </c>
      <c r="T2894" s="32">
        <v>7.0917000000000003</v>
      </c>
      <c r="U2894" s="32">
        <v>5.5358000000000001</v>
      </c>
      <c r="V2894" s="32">
        <v>10.148400000000001</v>
      </c>
      <c r="W2894" s="32">
        <v>1.5455000000000001</v>
      </c>
      <c r="X2894" s="32">
        <v>33.195799999999998</v>
      </c>
      <c r="Y2894" s="32">
        <v>32.301400000000001</v>
      </c>
      <c r="Z2894" s="32">
        <v>34.642600000000002</v>
      </c>
      <c r="AA2894" s="32">
        <v>0.88660000000000005</v>
      </c>
      <c r="AB2894" s="32">
        <v>33.1982</v>
      </c>
      <c r="AC2894" s="32">
        <v>32.301000000000002</v>
      </c>
      <c r="AD2894" s="32">
        <v>34.645800000000001</v>
      </c>
      <c r="AE2894" s="32">
        <v>0.88700000000000001</v>
      </c>
      <c r="AF2894" s="32">
        <v>6.7866</v>
      </c>
      <c r="AG2894" s="32">
        <v>5.7138999999999998</v>
      </c>
      <c r="AH2894" s="32">
        <v>7.6811999999999996</v>
      </c>
      <c r="AI2894" s="32">
        <v>0.73640000000000005</v>
      </c>
      <c r="AJ2894" s="32">
        <v>7.0549999999999997</v>
      </c>
      <c r="AK2894" s="32">
        <v>6.0305999999999997</v>
      </c>
      <c r="AL2894" s="32">
        <v>8.0035000000000007</v>
      </c>
      <c r="AM2894" s="32">
        <v>0.69499999999999995</v>
      </c>
      <c r="AN2894" s="32">
        <v>1.1681999999999999</v>
      </c>
      <c r="AO2894" s="32">
        <v>1.1718999999999999</v>
      </c>
      <c r="AP2894" s="32">
        <v>5.5705999999999998</v>
      </c>
      <c r="AQ2894" s="32">
        <v>1.37E-2</v>
      </c>
      <c r="AR2894" s="32">
        <v>5.5686</v>
      </c>
      <c r="AS2894" s="32">
        <v>1.4500000000000001E-2</v>
      </c>
      <c r="AT2894" s="32">
        <v>32.315199999999997</v>
      </c>
      <c r="AU2894" s="32">
        <v>6.1000000000000004E-3</v>
      </c>
      <c r="AV2894" s="32">
        <v>32.314300000000003</v>
      </c>
      <c r="AW2894" s="32">
        <v>6.6E-3</v>
      </c>
      <c r="AX2894" s="32">
        <v>5.5370999999999997</v>
      </c>
      <c r="AY2894" s="32">
        <v>8.93</v>
      </c>
      <c r="AZ2894" s="32">
        <v>5.5358000000000001</v>
      </c>
      <c r="BA2894" s="33">
        <v>8.93</v>
      </c>
      <c r="BB2894" s="33">
        <v>225</v>
      </c>
      <c r="BC2894" s="33">
        <v>220.14</v>
      </c>
      <c r="BD2894" s="32">
        <v>8.5162999999999993</v>
      </c>
      <c r="BE2894" s="32">
        <v>8.516</v>
      </c>
      <c r="BF2894" s="32">
        <v>35.182400000000001</v>
      </c>
      <c r="BG2894" s="32">
        <v>35.181600000000003</v>
      </c>
      <c r="BH2894" s="32"/>
      <c r="BM2894">
        <v>-1</v>
      </c>
      <c r="BN2894" t="s">
        <v>5985</v>
      </c>
      <c r="BO2894" t="str">
        <f t="shared" si="54"/>
        <v>\\ent.dfo-mpo.ca\AtlShares\Science\BIODataSvc\ARC\Archive\ctd\2018\CTD_HUD2018004_014_01_DN.ODF</v>
      </c>
      <c r="BP2894" t="b">
        <v>1</v>
      </c>
    </row>
    <row r="2895" spans="1:68" x14ac:dyDescent="0.25">
      <c r="A2895" s="30" t="str">
        <f t="shared" si="53"/>
        <v>2018004015</v>
      </c>
      <c r="B2895" t="s">
        <v>3600</v>
      </c>
      <c r="C2895">
        <v>15</v>
      </c>
      <c r="E2895" t="s">
        <v>9384</v>
      </c>
      <c r="F2895">
        <v>0</v>
      </c>
      <c r="G2895">
        <v>2018</v>
      </c>
      <c r="H2895">
        <v>1</v>
      </c>
      <c r="I2895" s="34">
        <v>85.3</v>
      </c>
      <c r="J2895" s="34">
        <v>97</v>
      </c>
      <c r="K2895" s="32">
        <v>42.064700000000002</v>
      </c>
      <c r="L2895" s="32">
        <v>-66.083799999999997</v>
      </c>
      <c r="M2895" s="31">
        <v>43198.800902777781</v>
      </c>
      <c r="N2895">
        <v>1.98</v>
      </c>
      <c r="O2895" s="33">
        <v>49.6</v>
      </c>
      <c r="P2895" s="32">
        <v>6.4065000000000003</v>
      </c>
      <c r="Q2895" s="32">
        <v>5.5022000000000002</v>
      </c>
      <c r="R2895" s="32">
        <v>7.2933000000000003</v>
      </c>
      <c r="S2895" s="32">
        <v>0.65920000000000001</v>
      </c>
      <c r="T2895" s="32">
        <v>6.4073000000000002</v>
      </c>
      <c r="U2895" s="32">
        <v>5.5011999999999999</v>
      </c>
      <c r="V2895" s="32">
        <v>7.2929000000000004</v>
      </c>
      <c r="W2895" s="32">
        <v>0.66</v>
      </c>
      <c r="X2895" s="32">
        <v>33.073799999999999</v>
      </c>
      <c r="Y2895" s="32">
        <v>32.281100000000002</v>
      </c>
      <c r="Z2895" s="32">
        <v>33.755000000000003</v>
      </c>
      <c r="AA2895" s="32">
        <v>0.62209999999999999</v>
      </c>
      <c r="AB2895" s="32">
        <v>33.075499999999998</v>
      </c>
      <c r="AC2895" s="32">
        <v>32.286799999999999</v>
      </c>
      <c r="AD2895" s="32">
        <v>33.755499999999998</v>
      </c>
      <c r="AE2895" s="32">
        <v>0.62270000000000003</v>
      </c>
      <c r="AF2895" s="32">
        <v>6.9173</v>
      </c>
      <c r="AG2895" s="32">
        <v>6.4419000000000004</v>
      </c>
      <c r="AH2895" s="32">
        <v>7.4744000000000002</v>
      </c>
      <c r="AI2895" s="32">
        <v>0.42659999999999998</v>
      </c>
      <c r="AJ2895" s="32">
        <v>7.2480000000000002</v>
      </c>
      <c r="AK2895" s="32">
        <v>6.8444000000000003</v>
      </c>
      <c r="AL2895" s="32">
        <v>7.7933000000000003</v>
      </c>
      <c r="AM2895" s="32">
        <v>0.37909999999999999</v>
      </c>
      <c r="AN2895" s="32">
        <v>0.96960000000000002</v>
      </c>
      <c r="AO2895" s="32">
        <v>0.97099999999999997</v>
      </c>
      <c r="AP2895" s="32">
        <v>5.5033000000000003</v>
      </c>
      <c r="AQ2895" s="32">
        <v>1.2999999999999999E-3</v>
      </c>
      <c r="AR2895" s="32">
        <v>5.5026000000000002</v>
      </c>
      <c r="AS2895" s="32">
        <v>1.2999999999999999E-3</v>
      </c>
      <c r="AT2895" s="32">
        <v>32.2911</v>
      </c>
      <c r="AU2895" s="32">
        <v>6.8999999999999999E-3</v>
      </c>
      <c r="AV2895" s="32">
        <v>32.291899999999998</v>
      </c>
      <c r="AW2895" s="32">
        <v>3.7000000000000002E-3</v>
      </c>
      <c r="AX2895" s="32">
        <v>5.5022000000000002</v>
      </c>
      <c r="AY2895" s="32">
        <v>1.98</v>
      </c>
      <c r="AZ2895" s="32">
        <v>5.5011999999999999</v>
      </c>
      <c r="BA2895" s="33">
        <v>1.98</v>
      </c>
      <c r="BB2895" s="33">
        <v>97</v>
      </c>
      <c r="BC2895" s="33"/>
      <c r="BD2895" s="32"/>
      <c r="BE2895" s="32"/>
      <c r="BF2895" s="32"/>
      <c r="BG2895" s="32"/>
      <c r="BH2895" s="32"/>
      <c r="BM2895">
        <v>-1</v>
      </c>
      <c r="BN2895" t="s">
        <v>5986</v>
      </c>
      <c r="BO2895" t="str">
        <f t="shared" si="54"/>
        <v>\\ent.dfo-mpo.ca\AtlShares\Science\BIODataSvc\ARC\Archive\ctd\2018\CTD_HUD2018004_015_01_DN.ODF</v>
      </c>
      <c r="BP2895" t="b">
        <v>1</v>
      </c>
    </row>
    <row r="2896" spans="1:68" x14ac:dyDescent="0.25">
      <c r="A2896" s="30" t="str">
        <f t="shared" si="53"/>
        <v>2018004017</v>
      </c>
      <c r="B2896" t="s">
        <v>3600</v>
      </c>
      <c r="C2896">
        <v>17</v>
      </c>
      <c r="E2896" t="s">
        <v>9385</v>
      </c>
      <c r="F2896">
        <v>0</v>
      </c>
      <c r="G2896">
        <v>2018</v>
      </c>
      <c r="H2896">
        <v>1</v>
      </c>
      <c r="I2896" s="34">
        <v>83.3</v>
      </c>
      <c r="J2896" s="34">
        <v>94</v>
      </c>
      <c r="K2896" s="32">
        <v>41.992699999999999</v>
      </c>
      <c r="L2896" s="32">
        <v>-66.147199999999998</v>
      </c>
      <c r="M2896" s="31">
        <v>43198.861516203702</v>
      </c>
      <c r="N2896">
        <v>1.98</v>
      </c>
      <c r="O2896" s="33">
        <v>49.6</v>
      </c>
      <c r="P2896" s="32">
        <v>6.0340999999999996</v>
      </c>
      <c r="Q2896" s="32">
        <v>5.1154999999999999</v>
      </c>
      <c r="R2896" s="32">
        <v>6.5084</v>
      </c>
      <c r="S2896" s="32">
        <v>0.58420000000000005</v>
      </c>
      <c r="T2896" s="32">
        <v>6.0369999999999999</v>
      </c>
      <c r="U2896" s="32">
        <v>5.1170999999999998</v>
      </c>
      <c r="V2896" s="32">
        <v>6.5075000000000003</v>
      </c>
      <c r="W2896" s="32">
        <v>0.58350000000000002</v>
      </c>
      <c r="X2896" s="32">
        <v>33.001100000000001</v>
      </c>
      <c r="Y2896" s="32">
        <v>32.139699999999998</v>
      </c>
      <c r="Z2896" s="32">
        <v>33.519199999999998</v>
      </c>
      <c r="AA2896" s="32">
        <v>0.56850000000000001</v>
      </c>
      <c r="AB2896" s="32">
        <v>33.005299999999998</v>
      </c>
      <c r="AC2896" s="32">
        <v>32.141100000000002</v>
      </c>
      <c r="AD2896" s="32">
        <v>33.520000000000003</v>
      </c>
      <c r="AE2896" s="32">
        <v>0.56789999999999996</v>
      </c>
      <c r="AF2896" s="32">
        <v>7.2169999999999996</v>
      </c>
      <c r="AG2896" s="32">
        <v>6.9180999999999999</v>
      </c>
      <c r="AH2896" s="32">
        <v>7.6102999999999996</v>
      </c>
      <c r="AI2896" s="32">
        <v>0.2586</v>
      </c>
      <c r="AJ2896" s="32"/>
      <c r="AK2896" s="32"/>
      <c r="AL2896" s="32"/>
      <c r="AM2896" s="32"/>
      <c r="AN2896" s="32">
        <v>0.91690000000000005</v>
      </c>
      <c r="AO2896" s="32">
        <v>0.91790000000000005</v>
      </c>
      <c r="AP2896" s="32">
        <v>5.1252000000000004</v>
      </c>
      <c r="AQ2896" s="32">
        <v>7.4999999999999997E-3</v>
      </c>
      <c r="AR2896" s="32">
        <v>5.1238999999999999</v>
      </c>
      <c r="AS2896" s="32">
        <v>5.1000000000000004E-3</v>
      </c>
      <c r="AT2896" s="32">
        <v>32.146999999999998</v>
      </c>
      <c r="AU2896" s="32">
        <v>5.7000000000000002E-3</v>
      </c>
      <c r="AV2896" s="32">
        <v>32.146700000000003</v>
      </c>
      <c r="AW2896" s="32">
        <v>4.1000000000000003E-3</v>
      </c>
      <c r="AX2896" s="32">
        <v>5.1154999999999999</v>
      </c>
      <c r="AY2896" s="32">
        <v>1.98</v>
      </c>
      <c r="AZ2896" s="32">
        <v>5.1170999999999998</v>
      </c>
      <c r="BA2896" s="33">
        <v>1.98</v>
      </c>
      <c r="BB2896" s="33">
        <v>93</v>
      </c>
      <c r="BC2896" s="33"/>
      <c r="BD2896" s="32"/>
      <c r="BE2896" s="32"/>
      <c r="BF2896" s="32"/>
      <c r="BG2896" s="32"/>
      <c r="BH2896" s="32"/>
      <c r="BM2896">
        <v>-1</v>
      </c>
      <c r="BN2896" t="s">
        <v>5987</v>
      </c>
      <c r="BO2896" t="str">
        <f t="shared" si="54"/>
        <v>\\ent.dfo-mpo.ca\AtlShares\Science\BIODataSvc\ARC\Archive\ctd\2018\CTD_HUD2018004_017_01_DN.ODF</v>
      </c>
      <c r="BP2896" t="b">
        <v>1</v>
      </c>
    </row>
    <row r="2897" spans="1:68" x14ac:dyDescent="0.25">
      <c r="A2897" s="30" t="str">
        <f t="shared" si="53"/>
        <v>2018004020</v>
      </c>
      <c r="B2897" t="s">
        <v>3600</v>
      </c>
      <c r="C2897">
        <v>20</v>
      </c>
      <c r="E2897" t="s">
        <v>9386</v>
      </c>
      <c r="F2897">
        <v>0</v>
      </c>
      <c r="G2897">
        <v>2018</v>
      </c>
      <c r="H2897">
        <v>1</v>
      </c>
      <c r="I2897" s="34">
        <v>201.3</v>
      </c>
      <c r="J2897" s="34">
        <v>212.1</v>
      </c>
      <c r="K2897" s="32">
        <v>42.118299999999998</v>
      </c>
      <c r="L2897" s="32">
        <v>-66.033699999999996</v>
      </c>
      <c r="M2897" s="31">
        <v>43198.995312500003</v>
      </c>
      <c r="N2897">
        <v>1.98</v>
      </c>
      <c r="O2897" s="33">
        <v>49.6</v>
      </c>
      <c r="P2897" s="32">
        <v>6.5164999999999997</v>
      </c>
      <c r="Q2897" s="32">
        <v>5.4398999999999997</v>
      </c>
      <c r="R2897" s="32">
        <v>9.2413000000000007</v>
      </c>
      <c r="S2897" s="32">
        <v>1.4408000000000001</v>
      </c>
      <c r="T2897" s="32">
        <v>6.5186000000000002</v>
      </c>
      <c r="U2897" s="32">
        <v>5.4393000000000002</v>
      </c>
      <c r="V2897" s="32">
        <v>9.2370000000000001</v>
      </c>
      <c r="W2897" s="32">
        <v>1.4446000000000001</v>
      </c>
      <c r="X2897" s="32">
        <v>32.780799999999999</v>
      </c>
      <c r="Y2897" s="32">
        <v>32.259300000000003</v>
      </c>
      <c r="Z2897" s="32">
        <v>34.1083</v>
      </c>
      <c r="AA2897" s="32">
        <v>0.69989999999999997</v>
      </c>
      <c r="AB2897" s="32">
        <v>32.7851</v>
      </c>
      <c r="AC2897" s="32">
        <v>32.259700000000002</v>
      </c>
      <c r="AD2897" s="32">
        <v>34.112200000000001</v>
      </c>
      <c r="AE2897" s="32">
        <v>0.7046</v>
      </c>
      <c r="AF2897" s="32">
        <v>7.0324999999999998</v>
      </c>
      <c r="AG2897" s="32">
        <v>5.84</v>
      </c>
      <c r="AH2897" s="32">
        <v>7.5159000000000002</v>
      </c>
      <c r="AI2897" s="32">
        <v>0.63400000000000001</v>
      </c>
      <c r="AJ2897" s="32">
        <v>7.3577000000000004</v>
      </c>
      <c r="AK2897" s="32">
        <v>6.2321</v>
      </c>
      <c r="AL2897" s="32">
        <v>7.9063999999999997</v>
      </c>
      <c r="AM2897" s="32">
        <v>0.61209999999999998</v>
      </c>
      <c r="AN2897" s="32">
        <v>0.92530000000000001</v>
      </c>
      <c r="AO2897" s="32">
        <v>0.92889999999999995</v>
      </c>
      <c r="AP2897" s="32">
        <v>5.4444999999999997</v>
      </c>
      <c r="AQ2897" s="32">
        <v>1.1000000000000001E-3</v>
      </c>
      <c r="AR2897" s="32">
        <v>5.4432999999999998</v>
      </c>
      <c r="AS2897" s="32">
        <v>1.6000000000000001E-3</v>
      </c>
      <c r="AT2897" s="32">
        <v>32.263100000000001</v>
      </c>
      <c r="AU2897" s="32">
        <v>5.0000000000000001E-4</v>
      </c>
      <c r="AV2897" s="32">
        <v>32.263399999999997</v>
      </c>
      <c r="AW2897" s="32">
        <v>8.0000000000000004E-4</v>
      </c>
      <c r="AX2897" s="32">
        <v>5.4398999999999997</v>
      </c>
      <c r="AY2897" s="32">
        <v>10.91</v>
      </c>
      <c r="AZ2897" s="32">
        <v>5.4393000000000002</v>
      </c>
      <c r="BA2897" s="33">
        <v>10.91</v>
      </c>
      <c r="BB2897" s="33">
        <v>210</v>
      </c>
      <c r="BC2897" s="33">
        <v>201.31</v>
      </c>
      <c r="BD2897" s="32">
        <v>8.5291999999999994</v>
      </c>
      <c r="BE2897" s="32">
        <v>8.5267999999999997</v>
      </c>
      <c r="BF2897" s="32">
        <v>35.213000000000001</v>
      </c>
      <c r="BG2897" s="32">
        <v>35.212699999999998</v>
      </c>
      <c r="BH2897" s="32"/>
      <c r="BM2897">
        <v>-1</v>
      </c>
      <c r="BN2897" t="s">
        <v>5988</v>
      </c>
      <c r="BO2897" t="str">
        <f t="shared" si="54"/>
        <v>\\ent.dfo-mpo.ca\AtlShares\Science\BIODataSvc\ARC\Archive\ctd\2018\CTD_HUD2018004_020_01_DN.ODF</v>
      </c>
      <c r="BP2897" t="b">
        <v>1</v>
      </c>
    </row>
    <row r="2898" spans="1:68" x14ac:dyDescent="0.25">
      <c r="A2898" s="30" t="str">
        <f t="shared" si="53"/>
        <v>2018004022</v>
      </c>
      <c r="B2898" t="s">
        <v>3600</v>
      </c>
      <c r="C2898">
        <v>22</v>
      </c>
      <c r="E2898" t="s">
        <v>9387</v>
      </c>
      <c r="F2898">
        <v>0</v>
      </c>
      <c r="G2898">
        <v>2018</v>
      </c>
      <c r="H2898">
        <v>1</v>
      </c>
      <c r="I2898" s="34">
        <v>223.1</v>
      </c>
      <c r="J2898" s="34">
        <v>227</v>
      </c>
      <c r="K2898" s="32">
        <v>42.198999999999998</v>
      </c>
      <c r="L2898" s="32">
        <v>-65.938800000000001</v>
      </c>
      <c r="M2898" s="31">
        <v>43199.115057870367</v>
      </c>
      <c r="N2898">
        <v>1.98</v>
      </c>
      <c r="O2898" s="33">
        <v>49.6</v>
      </c>
      <c r="P2898" s="32">
        <v>8.3017000000000003</v>
      </c>
      <c r="Q2898" s="32">
        <v>6.4259000000000004</v>
      </c>
      <c r="R2898" s="32">
        <v>12.406499999999999</v>
      </c>
      <c r="S2898" s="32">
        <v>2.4033000000000002</v>
      </c>
      <c r="T2898" s="32">
        <v>8.2974999999999994</v>
      </c>
      <c r="U2898" s="32">
        <v>6.4271000000000003</v>
      </c>
      <c r="V2898" s="32">
        <v>12.393700000000001</v>
      </c>
      <c r="W2898" s="32">
        <v>2.4028999999999998</v>
      </c>
      <c r="X2898" s="32">
        <v>33.533900000000003</v>
      </c>
      <c r="Y2898" s="32">
        <v>32.713999999999999</v>
      </c>
      <c r="Z2898" s="32">
        <v>35.3123</v>
      </c>
      <c r="AA2898" s="32">
        <v>1.0533999999999999</v>
      </c>
      <c r="AB2898" s="32">
        <v>33.535800000000002</v>
      </c>
      <c r="AC2898" s="32">
        <v>32.714700000000001</v>
      </c>
      <c r="AD2898" s="32">
        <v>35.309600000000003</v>
      </c>
      <c r="AE2898" s="32">
        <v>1.0548</v>
      </c>
      <c r="AF2898" s="32">
        <v>6.6784999999999997</v>
      </c>
      <c r="AG2898" s="32">
        <v>5.5231000000000003</v>
      </c>
      <c r="AH2898" s="32">
        <v>7.5015000000000001</v>
      </c>
      <c r="AI2898" s="32">
        <v>0.71960000000000002</v>
      </c>
      <c r="AJ2898" s="32">
        <v>6.9566999999999997</v>
      </c>
      <c r="AK2898" s="32">
        <v>5.8159999999999998</v>
      </c>
      <c r="AL2898" s="32">
        <v>7.8746999999999998</v>
      </c>
      <c r="AM2898" s="32">
        <v>0.7036</v>
      </c>
      <c r="AN2898" s="32">
        <v>1.0556000000000001</v>
      </c>
      <c r="AO2898" s="32">
        <v>1.0555000000000001</v>
      </c>
      <c r="AP2898" s="32">
        <v>6.4584000000000001</v>
      </c>
      <c r="AQ2898" s="32">
        <v>1.2500000000000001E-2</v>
      </c>
      <c r="AR2898" s="32">
        <v>6.4573999999999998</v>
      </c>
      <c r="AS2898" s="32">
        <v>1.2200000000000001E-2</v>
      </c>
      <c r="AT2898" s="32">
        <v>32.728000000000002</v>
      </c>
      <c r="AU2898" s="32">
        <v>5.7999999999999996E-3</v>
      </c>
      <c r="AV2898" s="32">
        <v>32.728200000000001</v>
      </c>
      <c r="AW2898" s="32">
        <v>5.4999999999999997E-3</v>
      </c>
      <c r="AX2898" s="32">
        <v>6.4259000000000004</v>
      </c>
      <c r="AY2898" s="32">
        <v>17.86</v>
      </c>
      <c r="AZ2898" s="32">
        <v>6.4271000000000003</v>
      </c>
      <c r="BA2898" s="33">
        <v>17.86</v>
      </c>
      <c r="BB2898" s="33">
        <v>228</v>
      </c>
      <c r="BC2898" s="33">
        <v>223.11</v>
      </c>
      <c r="BD2898" s="32">
        <v>9.6592000000000002</v>
      </c>
      <c r="BE2898" s="32">
        <v>9.6585000000000001</v>
      </c>
      <c r="BF2898" s="32">
        <v>35.273099999999999</v>
      </c>
      <c r="BG2898" s="32">
        <v>35.272599999999997</v>
      </c>
      <c r="BH2898" s="32"/>
      <c r="BM2898">
        <v>-1</v>
      </c>
      <c r="BN2898" t="s">
        <v>5989</v>
      </c>
      <c r="BO2898" t="str">
        <f t="shared" si="54"/>
        <v>\\ent.dfo-mpo.ca\AtlShares\Science\BIODataSvc\ARC\Archive\ctd\2018\CTD_HUD2018004_022_01_DN.ODF</v>
      </c>
      <c r="BP2898" t="b">
        <v>1</v>
      </c>
    </row>
    <row r="2899" spans="1:68" x14ac:dyDescent="0.25">
      <c r="A2899" s="30" t="str">
        <f t="shared" si="53"/>
        <v>2018004024</v>
      </c>
      <c r="B2899" t="s">
        <v>3600</v>
      </c>
      <c r="C2899">
        <v>24</v>
      </c>
      <c r="E2899" t="s">
        <v>9388</v>
      </c>
      <c r="F2899">
        <v>0</v>
      </c>
      <c r="G2899">
        <v>2018</v>
      </c>
      <c r="H2899">
        <v>1</v>
      </c>
      <c r="I2899" s="34">
        <v>216.2</v>
      </c>
      <c r="J2899" s="34">
        <v>228</v>
      </c>
      <c r="K2899" s="32">
        <v>42.274999999999999</v>
      </c>
      <c r="L2899" s="32">
        <v>-65.870199999999997</v>
      </c>
      <c r="M2899" s="31">
        <v>43199.23300925926</v>
      </c>
      <c r="N2899">
        <v>1.98</v>
      </c>
      <c r="O2899" s="33">
        <v>49.6</v>
      </c>
      <c r="P2899" s="32">
        <v>4.6921999999999997</v>
      </c>
      <c r="Q2899" s="32">
        <v>4.1437999999999997</v>
      </c>
      <c r="R2899" s="32">
        <v>7.7607999999999997</v>
      </c>
      <c r="S2899" s="32">
        <v>0.9526</v>
      </c>
      <c r="T2899" s="32">
        <v>4.6951000000000001</v>
      </c>
      <c r="U2899" s="32">
        <v>4.1430999999999996</v>
      </c>
      <c r="V2899" s="32">
        <v>7.7633999999999999</v>
      </c>
      <c r="W2899" s="32">
        <v>0.96150000000000002</v>
      </c>
      <c r="X2899" s="32">
        <v>31.909300000000002</v>
      </c>
      <c r="Y2899" s="32">
        <v>31.6615</v>
      </c>
      <c r="Z2899" s="32">
        <v>33.323500000000003</v>
      </c>
      <c r="AA2899" s="32">
        <v>0.4395</v>
      </c>
      <c r="AB2899" s="32">
        <v>31.914300000000001</v>
      </c>
      <c r="AC2899" s="32">
        <v>31.661100000000001</v>
      </c>
      <c r="AD2899" s="32">
        <v>33.3337</v>
      </c>
      <c r="AE2899" s="32">
        <v>0.45040000000000002</v>
      </c>
      <c r="AF2899" s="32">
        <v>7.5564999999999998</v>
      </c>
      <c r="AG2899" s="32">
        <v>6.6653000000000002</v>
      </c>
      <c r="AH2899" s="32">
        <v>7.7298</v>
      </c>
      <c r="AI2899" s="32">
        <v>0.26140000000000002</v>
      </c>
      <c r="AJ2899" s="32">
        <v>7.8842999999999996</v>
      </c>
      <c r="AK2899" s="32">
        <v>7.0380000000000003</v>
      </c>
      <c r="AL2899" s="32">
        <v>8.0973000000000006</v>
      </c>
      <c r="AM2899" s="32">
        <v>0.24970000000000001</v>
      </c>
      <c r="AN2899" s="32">
        <v>0.87360000000000004</v>
      </c>
      <c r="AO2899" s="32">
        <v>0.88180000000000003</v>
      </c>
      <c r="AP2899" s="32">
        <v>4.1458000000000004</v>
      </c>
      <c r="AQ2899" s="32">
        <v>2E-3</v>
      </c>
      <c r="AR2899" s="32">
        <v>4.1451000000000002</v>
      </c>
      <c r="AS2899" s="32">
        <v>1.6999999999999999E-3</v>
      </c>
      <c r="AT2899" s="32">
        <v>31.662299999999998</v>
      </c>
      <c r="AU2899" s="32">
        <v>8.0000000000000004E-4</v>
      </c>
      <c r="AV2899" s="32">
        <v>31.6617</v>
      </c>
      <c r="AW2899" s="32">
        <v>6.9999999999999999E-4</v>
      </c>
      <c r="AX2899" s="32">
        <v>4.1437999999999997</v>
      </c>
      <c r="AY2899" s="32">
        <v>4.96</v>
      </c>
      <c r="AZ2899" s="32">
        <v>4.1430999999999996</v>
      </c>
      <c r="BA2899" s="33">
        <v>7.94</v>
      </c>
      <c r="BB2899" s="33">
        <v>229</v>
      </c>
      <c r="BC2899" s="33"/>
      <c r="BD2899" s="32"/>
      <c r="BE2899" s="32"/>
      <c r="BF2899" s="32"/>
      <c r="BG2899" s="32"/>
      <c r="BH2899" s="32"/>
      <c r="BM2899">
        <v>-1</v>
      </c>
      <c r="BN2899" t="s">
        <v>5990</v>
      </c>
      <c r="BO2899" t="str">
        <f t="shared" si="54"/>
        <v>\\ent.dfo-mpo.ca\AtlShares\Science\BIODataSvc\ARC\Archive\ctd\2018\CTD_HUD2018004_024_01_DN.ODF</v>
      </c>
      <c r="BP2899" t="b">
        <v>1</v>
      </c>
    </row>
    <row r="2900" spans="1:68" x14ac:dyDescent="0.25">
      <c r="A2900" s="30" t="str">
        <f t="shared" si="53"/>
        <v>2018004027</v>
      </c>
      <c r="B2900" t="s">
        <v>3600</v>
      </c>
      <c r="C2900">
        <v>27</v>
      </c>
      <c r="E2900" t="s">
        <v>9389</v>
      </c>
      <c r="F2900">
        <v>0</v>
      </c>
      <c r="G2900">
        <v>2018</v>
      </c>
      <c r="H2900">
        <v>1</v>
      </c>
      <c r="I2900" s="34">
        <v>196.3</v>
      </c>
      <c r="J2900" s="34">
        <v>204.8</v>
      </c>
      <c r="K2900" s="32">
        <v>42.338200000000001</v>
      </c>
      <c r="L2900" s="32">
        <v>-65.809299999999993</v>
      </c>
      <c r="M2900" s="31">
        <v>43199.362893518519</v>
      </c>
      <c r="N2900">
        <v>2.98</v>
      </c>
      <c r="O2900" s="33">
        <v>49.6</v>
      </c>
      <c r="P2900" s="32">
        <v>4.1547000000000001</v>
      </c>
      <c r="Q2900" s="32">
        <v>4.0743999999999998</v>
      </c>
      <c r="R2900" s="32">
        <v>4.6032000000000002</v>
      </c>
      <c r="S2900" s="32">
        <v>0.14380000000000001</v>
      </c>
      <c r="T2900" s="32">
        <v>4.1548999999999996</v>
      </c>
      <c r="U2900" s="32">
        <v>4.0735999999999999</v>
      </c>
      <c r="V2900" s="32">
        <v>4.6364999999999998</v>
      </c>
      <c r="W2900" s="32">
        <v>0.14699999999999999</v>
      </c>
      <c r="X2900" s="32">
        <v>31.686299999999999</v>
      </c>
      <c r="Y2900" s="32">
        <v>31.640899999999998</v>
      </c>
      <c r="Z2900" s="32">
        <v>31.9512</v>
      </c>
      <c r="AA2900" s="32">
        <v>0.09</v>
      </c>
      <c r="AB2900" s="32">
        <v>31.687100000000001</v>
      </c>
      <c r="AC2900" s="32">
        <v>31.640699999999999</v>
      </c>
      <c r="AD2900" s="32">
        <v>31.9682</v>
      </c>
      <c r="AE2900" s="32">
        <v>9.2100000000000001E-2</v>
      </c>
      <c r="AF2900" s="32">
        <v>7.6467000000000001</v>
      </c>
      <c r="AG2900" s="32">
        <v>7.4135</v>
      </c>
      <c r="AH2900" s="32">
        <v>7.6959</v>
      </c>
      <c r="AI2900" s="32">
        <v>7.1999999999999995E-2</v>
      </c>
      <c r="AJ2900" s="32">
        <v>7.9733999999999998</v>
      </c>
      <c r="AK2900" s="32">
        <v>7.7900999999999998</v>
      </c>
      <c r="AL2900" s="32">
        <v>8.0853000000000002</v>
      </c>
      <c r="AM2900" s="32">
        <v>6.3100000000000003E-2</v>
      </c>
      <c r="AN2900" s="32">
        <v>0.19320000000000001</v>
      </c>
      <c r="AO2900" s="32">
        <v>0.2034</v>
      </c>
      <c r="AP2900" s="32">
        <v>4.0762</v>
      </c>
      <c r="AQ2900" s="32">
        <v>2E-3</v>
      </c>
      <c r="AR2900" s="32">
        <v>4.0757000000000003</v>
      </c>
      <c r="AS2900" s="32">
        <v>2.2000000000000001E-3</v>
      </c>
      <c r="AT2900" s="32">
        <v>31.641300000000001</v>
      </c>
      <c r="AU2900" s="32">
        <v>2.0000000000000001E-4</v>
      </c>
      <c r="AV2900" s="32">
        <v>31.641200000000001</v>
      </c>
      <c r="AW2900" s="32">
        <v>1E-4</v>
      </c>
      <c r="AX2900" s="32">
        <v>4.0743999999999998</v>
      </c>
      <c r="AY2900" s="32">
        <v>2.98</v>
      </c>
      <c r="AZ2900" s="32">
        <v>4.0735999999999999</v>
      </c>
      <c r="BA2900" s="33">
        <v>2.98</v>
      </c>
      <c r="BB2900" s="33">
        <v>200</v>
      </c>
      <c r="BC2900" s="33">
        <v>196.35</v>
      </c>
      <c r="BD2900" s="32">
        <v>11.6265</v>
      </c>
      <c r="BE2900" s="32">
        <v>11.624000000000001</v>
      </c>
      <c r="BF2900" s="32">
        <v>35.486199999999997</v>
      </c>
      <c r="BG2900" s="32">
        <v>35.4863</v>
      </c>
      <c r="BH2900" s="32"/>
      <c r="BM2900">
        <v>-1</v>
      </c>
      <c r="BN2900" t="s">
        <v>5991</v>
      </c>
      <c r="BO2900" t="str">
        <f t="shared" si="54"/>
        <v>\\ent.dfo-mpo.ca\AtlShares\Science\BIODataSvc\ARC\Archive\ctd\2018\CTD_HUD2018004_027_01_DN.ODF</v>
      </c>
      <c r="BP2900" t="b">
        <v>1</v>
      </c>
    </row>
    <row r="2901" spans="1:68" x14ac:dyDescent="0.25">
      <c r="A2901" s="30" t="str">
        <f t="shared" si="53"/>
        <v>2018004029</v>
      </c>
      <c r="B2901" t="s">
        <v>3600</v>
      </c>
      <c r="C2901">
        <v>29</v>
      </c>
      <c r="E2901" t="s">
        <v>9390</v>
      </c>
      <c r="F2901">
        <v>0</v>
      </c>
      <c r="G2901">
        <v>2018</v>
      </c>
      <c r="H2901">
        <v>1</v>
      </c>
      <c r="I2901" s="34">
        <v>94.2</v>
      </c>
      <c r="J2901" s="34">
        <v>101</v>
      </c>
      <c r="K2901" s="32">
        <v>42.420999999999999</v>
      </c>
      <c r="L2901" s="32">
        <v>-65.739800000000002</v>
      </c>
      <c r="M2901" s="31">
        <v>43199.442499999997</v>
      </c>
      <c r="N2901">
        <v>1.98</v>
      </c>
      <c r="O2901" s="33">
        <v>49.6</v>
      </c>
      <c r="P2901" s="32">
        <v>4.1760999999999999</v>
      </c>
      <c r="Q2901" s="32">
        <v>4.1223000000000001</v>
      </c>
      <c r="R2901" s="32">
        <v>4.7535999999999996</v>
      </c>
      <c r="S2901" s="32">
        <v>0.12709999999999999</v>
      </c>
      <c r="T2901" s="32">
        <v>4.1742999999999997</v>
      </c>
      <c r="U2901" s="32">
        <v>4.1212</v>
      </c>
      <c r="V2901" s="32">
        <v>4.7420999999999998</v>
      </c>
      <c r="W2901" s="32">
        <v>0.1244</v>
      </c>
      <c r="X2901" s="32">
        <v>31.695699999999999</v>
      </c>
      <c r="Y2901" s="32">
        <v>31.65</v>
      </c>
      <c r="Z2901" s="32">
        <v>32.153700000000001</v>
      </c>
      <c r="AA2901" s="32">
        <v>0.1042</v>
      </c>
      <c r="AB2901" s="32">
        <v>31.6936</v>
      </c>
      <c r="AC2901" s="32">
        <v>31.649100000000001</v>
      </c>
      <c r="AD2901" s="32">
        <v>32.1419</v>
      </c>
      <c r="AE2901" s="32">
        <v>0.1019</v>
      </c>
      <c r="AF2901" s="32">
        <v>7.6266999999999996</v>
      </c>
      <c r="AG2901" s="32">
        <v>7.3619000000000003</v>
      </c>
      <c r="AH2901" s="32">
        <v>7.6856</v>
      </c>
      <c r="AI2901" s="32">
        <v>6.3399999999999998E-2</v>
      </c>
      <c r="AJ2901" s="32">
        <v>7.9931999999999999</v>
      </c>
      <c r="AK2901" s="32">
        <v>7.6608999999999998</v>
      </c>
      <c r="AL2901" s="32">
        <v>8.1140000000000008</v>
      </c>
      <c r="AM2901" s="32">
        <v>9.8500000000000004E-2</v>
      </c>
      <c r="AN2901" s="32">
        <v>0.33489999999999998</v>
      </c>
      <c r="AO2901" s="32">
        <v>0.32729999999999998</v>
      </c>
      <c r="AP2901" s="32">
        <v>4.1238999999999999</v>
      </c>
      <c r="AQ2901" s="32">
        <v>1.1000000000000001E-3</v>
      </c>
      <c r="AR2901" s="32">
        <v>4.1231</v>
      </c>
      <c r="AS2901" s="32">
        <v>1.4E-3</v>
      </c>
      <c r="AT2901" s="32">
        <v>31.6508</v>
      </c>
      <c r="AU2901" s="32">
        <v>2.9999999999999997E-4</v>
      </c>
      <c r="AV2901" s="32">
        <v>31.650099999999998</v>
      </c>
      <c r="AW2901" s="32">
        <v>2.9999999999999997E-4</v>
      </c>
      <c r="AX2901" s="32">
        <v>4.1223000000000001</v>
      </c>
      <c r="AY2901" s="32">
        <v>1.98</v>
      </c>
      <c r="AZ2901" s="32">
        <v>4.1212</v>
      </c>
      <c r="BA2901" s="33">
        <v>1.98</v>
      </c>
      <c r="BB2901" s="33">
        <v>100</v>
      </c>
      <c r="BC2901" s="33"/>
      <c r="BD2901" s="32"/>
      <c r="BE2901" s="32"/>
      <c r="BF2901" s="32"/>
      <c r="BG2901" s="32"/>
      <c r="BH2901" s="32"/>
      <c r="BM2901">
        <v>-1</v>
      </c>
      <c r="BN2901" t="s">
        <v>5992</v>
      </c>
      <c r="BO2901" t="str">
        <f t="shared" si="54"/>
        <v>\\ent.dfo-mpo.ca\AtlShares\Science\BIODataSvc\ARC\Archive\ctd\2018\CTD_HUD2018004_029_01_DN.ODF</v>
      </c>
      <c r="BP2901" t="b">
        <v>1</v>
      </c>
    </row>
    <row r="2902" spans="1:68" x14ac:dyDescent="0.25">
      <c r="A2902" s="30" t="str">
        <f t="shared" si="53"/>
        <v>2018004031</v>
      </c>
      <c r="B2902" t="s">
        <v>3600</v>
      </c>
      <c r="C2902">
        <v>31</v>
      </c>
      <c r="E2902" t="s">
        <v>91</v>
      </c>
      <c r="F2902">
        <v>1</v>
      </c>
      <c r="G2902">
        <v>2018</v>
      </c>
      <c r="H2902">
        <v>1</v>
      </c>
      <c r="I2902" s="34">
        <v>213.2</v>
      </c>
      <c r="J2902" s="34">
        <v>192</v>
      </c>
      <c r="K2902" s="32">
        <v>42.129300000000001</v>
      </c>
      <c r="L2902" s="32">
        <v>-65.497</v>
      </c>
      <c r="M2902" s="31">
        <v>43199.542199074072</v>
      </c>
      <c r="N2902">
        <v>2.98</v>
      </c>
      <c r="O2902" s="33">
        <v>49.6</v>
      </c>
      <c r="P2902" s="32">
        <v>10.1668</v>
      </c>
      <c r="Q2902" s="32">
        <v>7.4153000000000002</v>
      </c>
      <c r="R2902" s="32">
        <v>11.7386</v>
      </c>
      <c r="S2902" s="32">
        <v>1.6921999999999999</v>
      </c>
      <c r="T2902" s="32">
        <v>10.1648</v>
      </c>
      <c r="U2902" s="32">
        <v>7.4154999999999998</v>
      </c>
      <c r="V2902" s="32">
        <v>11.754799999999999</v>
      </c>
      <c r="W2902" s="32">
        <v>1.7013</v>
      </c>
      <c r="X2902" s="32">
        <v>34.3613</v>
      </c>
      <c r="Y2902" s="32">
        <v>33.217500000000001</v>
      </c>
      <c r="Z2902" s="32">
        <v>34.999299999999998</v>
      </c>
      <c r="AA2902" s="32">
        <v>0.69330000000000003</v>
      </c>
      <c r="AB2902" s="32">
        <v>34.362499999999997</v>
      </c>
      <c r="AC2902" s="32">
        <v>33.218499999999999</v>
      </c>
      <c r="AD2902" s="32">
        <v>35.004600000000003</v>
      </c>
      <c r="AE2902" s="32">
        <v>0.69720000000000004</v>
      </c>
      <c r="AF2902" s="32">
        <v>6.3021000000000003</v>
      </c>
      <c r="AG2902" s="32">
        <v>5.8186999999999998</v>
      </c>
      <c r="AH2902" s="32">
        <v>7.2405999999999997</v>
      </c>
      <c r="AI2902" s="32">
        <v>0.4778</v>
      </c>
      <c r="AJ2902" s="32">
        <v>6.5788000000000002</v>
      </c>
      <c r="AK2902" s="32">
        <v>6.1356999999999999</v>
      </c>
      <c r="AL2902" s="32">
        <v>7.4931000000000001</v>
      </c>
      <c r="AM2902" s="32">
        <v>0.4365</v>
      </c>
      <c r="AN2902" s="32">
        <v>0.67049999999999998</v>
      </c>
      <c r="AO2902" s="32">
        <v>0.67110000000000003</v>
      </c>
      <c r="AP2902" s="32">
        <v>7.4623999999999997</v>
      </c>
      <c r="AQ2902" s="32">
        <v>7.9000000000000008E-3</v>
      </c>
      <c r="AR2902" s="32">
        <v>7.4603999999999999</v>
      </c>
      <c r="AS2902" s="32">
        <v>7.4999999999999997E-3</v>
      </c>
      <c r="AT2902" s="32">
        <v>33.237099999999998</v>
      </c>
      <c r="AU2902" s="32">
        <v>3.5000000000000001E-3</v>
      </c>
      <c r="AV2902" s="32">
        <v>33.2376</v>
      </c>
      <c r="AW2902" s="32">
        <v>3.2000000000000002E-3</v>
      </c>
      <c r="AX2902" s="32">
        <v>7.4153000000000002</v>
      </c>
      <c r="AY2902" s="32">
        <v>11.91</v>
      </c>
      <c r="AZ2902" s="32">
        <v>7.4154999999999998</v>
      </c>
      <c r="BA2902" s="33">
        <v>11.91</v>
      </c>
      <c r="BB2902" s="33">
        <v>179.2</v>
      </c>
      <c r="BC2902" s="33">
        <v>179.5</v>
      </c>
      <c r="BD2902" s="32">
        <v>13.0512</v>
      </c>
      <c r="BE2902" s="32">
        <v>13.0495</v>
      </c>
      <c r="BF2902" s="32">
        <v>35.676400000000001</v>
      </c>
      <c r="BG2902" s="32">
        <v>35.676000000000002</v>
      </c>
      <c r="BH2902" s="32"/>
      <c r="BM2902">
        <v>-1</v>
      </c>
      <c r="BN2902" t="s">
        <v>5993</v>
      </c>
      <c r="BO2902" t="str">
        <f t="shared" si="54"/>
        <v>\\ent.dfo-mpo.ca\AtlShares\Science\BIODataSvc\ARC\Archive\ctd\2018\CTD_HUD2018004_031_01_DN.ODF</v>
      </c>
      <c r="BP2902" t="b">
        <v>1</v>
      </c>
    </row>
    <row r="2903" spans="1:68" x14ac:dyDescent="0.25">
      <c r="A2903" s="30" t="str">
        <f t="shared" si="53"/>
        <v>2018004033</v>
      </c>
      <c r="B2903" t="s">
        <v>3600</v>
      </c>
      <c r="C2903">
        <v>33</v>
      </c>
      <c r="E2903" t="s">
        <v>92</v>
      </c>
      <c r="F2903">
        <v>1</v>
      </c>
      <c r="G2903">
        <v>2018</v>
      </c>
      <c r="H2903">
        <v>1</v>
      </c>
      <c r="I2903" s="34">
        <v>1087.5</v>
      </c>
      <c r="J2903" s="34">
        <v>1100</v>
      </c>
      <c r="K2903" s="32">
        <v>41.997500000000002</v>
      </c>
      <c r="L2903" s="32">
        <v>-65.510800000000003</v>
      </c>
      <c r="M2903" s="31">
        <v>43199.678252314814</v>
      </c>
      <c r="N2903">
        <v>1.98</v>
      </c>
      <c r="O2903" s="33">
        <v>49.6</v>
      </c>
      <c r="P2903" s="32">
        <v>12.292400000000001</v>
      </c>
      <c r="Q2903" s="32">
        <v>11.877000000000001</v>
      </c>
      <c r="R2903" s="32">
        <v>12.813000000000001</v>
      </c>
      <c r="S2903" s="32">
        <v>0.32990000000000003</v>
      </c>
      <c r="T2903" s="32">
        <v>12.291600000000001</v>
      </c>
      <c r="U2903" s="32">
        <v>11.875400000000001</v>
      </c>
      <c r="V2903" s="32">
        <v>12.811999999999999</v>
      </c>
      <c r="W2903" s="32">
        <v>0.33029999999999998</v>
      </c>
      <c r="X2903" s="32">
        <v>35.360500000000002</v>
      </c>
      <c r="Y2903" s="32">
        <v>35.208300000000001</v>
      </c>
      <c r="Z2903" s="32">
        <v>35.518500000000003</v>
      </c>
      <c r="AA2903" s="32">
        <v>0.10630000000000001</v>
      </c>
      <c r="AB2903" s="32">
        <v>35.357999999999997</v>
      </c>
      <c r="AC2903" s="32">
        <v>35.208599999999997</v>
      </c>
      <c r="AD2903" s="32">
        <v>35.518599999999999</v>
      </c>
      <c r="AE2903" s="32">
        <v>0.1074</v>
      </c>
      <c r="AF2903" s="32">
        <v>5.8960999999999997</v>
      </c>
      <c r="AG2903" s="32">
        <v>5.6829999999999998</v>
      </c>
      <c r="AH2903" s="32">
        <v>6.1868999999999996</v>
      </c>
      <c r="AI2903" s="32">
        <v>0.1575</v>
      </c>
      <c r="AJ2903" s="32">
        <v>6.0971000000000002</v>
      </c>
      <c r="AK2903" s="32">
        <v>5.9513999999999996</v>
      </c>
      <c r="AL2903" s="32">
        <v>6.2088999999999999</v>
      </c>
      <c r="AM2903" s="32">
        <v>7.8899999999999998E-2</v>
      </c>
      <c r="AN2903" s="32">
        <v>5.8500000000000003E-2</v>
      </c>
      <c r="AO2903" s="32">
        <v>5.79E-2</v>
      </c>
      <c r="AP2903" s="32">
        <v>11.8866</v>
      </c>
      <c r="AQ2903" s="32">
        <v>8.5000000000000006E-3</v>
      </c>
      <c r="AR2903" s="32">
        <v>11.886100000000001</v>
      </c>
      <c r="AS2903" s="32">
        <v>8.3999999999999995E-3</v>
      </c>
      <c r="AT2903" s="32">
        <v>35.208300000000001</v>
      </c>
      <c r="AU2903" s="32">
        <v>0</v>
      </c>
      <c r="AV2903" s="32">
        <v>35.209200000000003</v>
      </c>
      <c r="AW2903" s="32">
        <v>8.0000000000000004E-4</v>
      </c>
      <c r="AX2903" s="32">
        <v>4.3228</v>
      </c>
      <c r="AY2903" s="32">
        <v>1082.57</v>
      </c>
      <c r="AZ2903" s="32">
        <v>4.3226000000000004</v>
      </c>
      <c r="BA2903" s="33">
        <v>1082.57</v>
      </c>
      <c r="BB2903" s="33">
        <v>983</v>
      </c>
      <c r="BC2903" s="33">
        <v>982.86</v>
      </c>
      <c r="BD2903" s="32">
        <v>4.4047000000000001</v>
      </c>
      <c r="BE2903" s="32">
        <v>4.4039999999999999</v>
      </c>
      <c r="BF2903" s="32">
        <v>34.976999999999997</v>
      </c>
      <c r="BG2903" s="32">
        <v>34.976100000000002</v>
      </c>
      <c r="BH2903" s="32"/>
      <c r="BM2903">
        <v>-1</v>
      </c>
      <c r="BN2903" t="s">
        <v>5994</v>
      </c>
      <c r="BO2903" t="str">
        <f t="shared" si="54"/>
        <v>\\ent.dfo-mpo.ca\AtlShares\Science\BIODataSvc\ARC\Archive\ctd\2018\CTD_HUD2018004_033_01_DN.ODF</v>
      </c>
      <c r="BP2903" t="b">
        <v>1</v>
      </c>
    </row>
    <row r="2904" spans="1:68" x14ac:dyDescent="0.25">
      <c r="A2904" s="30" t="str">
        <f t="shared" si="53"/>
        <v>2018004035</v>
      </c>
      <c r="B2904" t="s">
        <v>3600</v>
      </c>
      <c r="C2904">
        <v>35</v>
      </c>
      <c r="E2904" t="s">
        <v>114</v>
      </c>
      <c r="F2904">
        <v>1</v>
      </c>
      <c r="G2904">
        <v>2018</v>
      </c>
      <c r="H2904">
        <v>1</v>
      </c>
      <c r="I2904" s="34">
        <v>1865.8</v>
      </c>
      <c r="J2904" s="34">
        <v>1882</v>
      </c>
      <c r="K2904" s="32">
        <v>41.8673</v>
      </c>
      <c r="L2904" s="32">
        <v>-65.349699999999999</v>
      </c>
      <c r="M2904" s="31">
        <v>43199.821793981479</v>
      </c>
      <c r="N2904">
        <v>1.98</v>
      </c>
      <c r="O2904" s="33">
        <v>49.6</v>
      </c>
      <c r="P2904" s="32">
        <v>12.8416</v>
      </c>
      <c r="Q2904" s="32">
        <v>12.8362</v>
      </c>
      <c r="R2904" s="32">
        <v>12.8461</v>
      </c>
      <c r="S2904" s="32">
        <v>2.2000000000000001E-3</v>
      </c>
      <c r="T2904" s="32">
        <v>12.840400000000001</v>
      </c>
      <c r="U2904" s="32">
        <v>12.8354</v>
      </c>
      <c r="V2904" s="32">
        <v>12.8447</v>
      </c>
      <c r="W2904" s="32">
        <v>2.0999999999999999E-3</v>
      </c>
      <c r="X2904" s="32">
        <v>35.593699999999998</v>
      </c>
      <c r="Y2904" s="32">
        <v>35.592500000000001</v>
      </c>
      <c r="Z2904" s="32">
        <v>35.5961</v>
      </c>
      <c r="AA2904" s="32">
        <v>1.1000000000000001E-3</v>
      </c>
      <c r="AB2904" s="32">
        <v>35.5944</v>
      </c>
      <c r="AC2904" s="32">
        <v>35.593000000000004</v>
      </c>
      <c r="AD2904" s="32">
        <v>35.5974</v>
      </c>
      <c r="AE2904" s="32">
        <v>1.2999999999999999E-3</v>
      </c>
      <c r="AF2904" s="32">
        <v>5.6589</v>
      </c>
      <c r="AG2904" s="32">
        <v>5.6365999999999996</v>
      </c>
      <c r="AH2904" s="32">
        <v>5.6741000000000001</v>
      </c>
      <c r="AI2904" s="32">
        <v>7.6E-3</v>
      </c>
      <c r="AJ2904" s="32">
        <v>5.6342999999999996</v>
      </c>
      <c r="AK2904" s="32">
        <v>5.6195000000000004</v>
      </c>
      <c r="AL2904" s="32">
        <v>5.6478999999999999</v>
      </c>
      <c r="AM2904" s="32">
        <v>7.9000000000000008E-3</v>
      </c>
      <c r="AN2904" s="32">
        <v>-2E-3</v>
      </c>
      <c r="AO2904" s="32">
        <v>-2.3999999999999998E-3</v>
      </c>
      <c r="AP2904" s="32">
        <v>12.839600000000001</v>
      </c>
      <c r="AQ2904" s="32">
        <v>5.9999999999999995E-4</v>
      </c>
      <c r="AR2904" s="32">
        <v>12.8384</v>
      </c>
      <c r="AS2904" s="32">
        <v>4.0000000000000002E-4</v>
      </c>
      <c r="AT2904" s="32">
        <v>35.595799999999997</v>
      </c>
      <c r="AU2904" s="32">
        <v>2.0000000000000001E-4</v>
      </c>
      <c r="AV2904" s="32">
        <v>35.597000000000001</v>
      </c>
      <c r="AW2904" s="32">
        <v>4.0000000000000002E-4</v>
      </c>
      <c r="AX2904" s="32">
        <v>3.5484</v>
      </c>
      <c r="AY2904" s="32">
        <v>1820.54</v>
      </c>
      <c r="AZ2904" s="32">
        <v>3.5478999999999998</v>
      </c>
      <c r="BA2904" s="33">
        <v>1820.54</v>
      </c>
      <c r="BB2904" s="33">
        <v>1903.8</v>
      </c>
      <c r="BC2904" s="33">
        <v>999.66</v>
      </c>
      <c r="BD2904" s="32">
        <v>4.3600000000000003</v>
      </c>
      <c r="BE2904" s="32">
        <v>4.3598999999999997</v>
      </c>
      <c r="BF2904" s="32">
        <v>34.976700000000001</v>
      </c>
      <c r="BG2904" s="32">
        <v>34.975999999999999</v>
      </c>
      <c r="BH2904" s="32"/>
      <c r="BM2904">
        <v>-1</v>
      </c>
      <c r="BN2904" t="s">
        <v>5995</v>
      </c>
      <c r="BO2904" t="str">
        <f t="shared" si="54"/>
        <v>\\ent.dfo-mpo.ca\AtlShares\Science\BIODataSvc\ARC\Archive\ctd\2018\CTD_HUD2018004_035_01_DN.ODF</v>
      </c>
      <c r="BP2904" t="b">
        <v>1</v>
      </c>
    </row>
    <row r="2905" spans="1:68" x14ac:dyDescent="0.25">
      <c r="A2905" s="30" t="str">
        <f t="shared" si="53"/>
        <v>2018004037</v>
      </c>
      <c r="B2905" t="s">
        <v>3600</v>
      </c>
      <c r="C2905">
        <v>37</v>
      </c>
      <c r="E2905" t="s">
        <v>264</v>
      </c>
      <c r="F2905">
        <v>0</v>
      </c>
      <c r="G2905">
        <v>2018</v>
      </c>
      <c r="H2905">
        <v>1</v>
      </c>
      <c r="I2905" s="34">
        <v>258.8</v>
      </c>
      <c r="J2905" s="34">
        <v>269.60000000000002</v>
      </c>
      <c r="K2905" s="32">
        <v>42.379800000000003</v>
      </c>
      <c r="L2905" s="32">
        <v>-66.401200000000003</v>
      </c>
      <c r="M2905" s="31">
        <v>43200.230798611112</v>
      </c>
      <c r="N2905">
        <v>0.99</v>
      </c>
      <c r="O2905" s="33">
        <v>49.6</v>
      </c>
      <c r="P2905" s="32">
        <v>4.3695000000000004</v>
      </c>
      <c r="Q2905" s="32">
        <v>4.2408000000000001</v>
      </c>
      <c r="R2905" s="32">
        <v>4.5991999999999997</v>
      </c>
      <c r="S2905" s="32">
        <v>0.1239</v>
      </c>
      <c r="T2905" s="32">
        <v>4.3691000000000004</v>
      </c>
      <c r="U2905" s="32">
        <v>4.2404999999999999</v>
      </c>
      <c r="V2905" s="32">
        <v>4.5970000000000004</v>
      </c>
      <c r="W2905" s="32">
        <v>0.1237</v>
      </c>
      <c r="X2905" s="32">
        <v>31.849699999999999</v>
      </c>
      <c r="Y2905" s="32">
        <v>31.7883</v>
      </c>
      <c r="Z2905" s="32">
        <v>31.956299999999999</v>
      </c>
      <c r="AA2905" s="32">
        <v>5.9299999999999999E-2</v>
      </c>
      <c r="AB2905" s="32">
        <v>31.8492</v>
      </c>
      <c r="AC2905" s="32">
        <v>31.7879</v>
      </c>
      <c r="AD2905" s="32">
        <v>31.954899999999999</v>
      </c>
      <c r="AE2905" s="32">
        <v>5.9299999999999999E-2</v>
      </c>
      <c r="AF2905" s="32">
        <v>7.5660999999999996</v>
      </c>
      <c r="AG2905" s="32">
        <v>7.5430000000000001</v>
      </c>
      <c r="AH2905" s="32">
        <v>7.6109</v>
      </c>
      <c r="AI2905" s="32">
        <v>1.5599999999999999E-2</v>
      </c>
      <c r="AJ2905" s="32">
        <v>7.5632000000000001</v>
      </c>
      <c r="AK2905" s="32">
        <v>7.5350999999999999</v>
      </c>
      <c r="AL2905" s="32">
        <v>7.6052999999999997</v>
      </c>
      <c r="AM2905" s="32">
        <v>1.5699999999999999E-2</v>
      </c>
      <c r="AN2905" s="32">
        <v>9.6600000000000005E-2</v>
      </c>
      <c r="AO2905" s="32">
        <v>9.6100000000000005E-2</v>
      </c>
      <c r="AP2905" s="32">
        <v>4.2431000000000001</v>
      </c>
      <c r="AQ2905" s="32">
        <v>1E-3</v>
      </c>
      <c r="AR2905" s="32">
        <v>4.2423999999999999</v>
      </c>
      <c r="AS2905" s="32">
        <v>1E-3</v>
      </c>
      <c r="AT2905" s="32">
        <v>31.789100000000001</v>
      </c>
      <c r="AU2905" s="32">
        <v>5.0000000000000001E-4</v>
      </c>
      <c r="AV2905" s="32">
        <v>31.788599999999999</v>
      </c>
      <c r="AW2905" s="32">
        <v>2.9999999999999997E-4</v>
      </c>
      <c r="AX2905" s="32">
        <v>4.2408000000000001</v>
      </c>
      <c r="AY2905" s="32">
        <v>5.95</v>
      </c>
      <c r="AZ2905" s="32">
        <v>4.2404999999999999</v>
      </c>
      <c r="BA2905" s="33">
        <v>5.95</v>
      </c>
      <c r="BB2905" s="33">
        <v>270</v>
      </c>
      <c r="BC2905" s="33">
        <v>258.77999999999997</v>
      </c>
      <c r="BD2905" s="32">
        <v>9.0503</v>
      </c>
      <c r="BE2905" s="32">
        <v>9.0475999999999992</v>
      </c>
      <c r="BF2905" s="32">
        <v>35.218800000000002</v>
      </c>
      <c r="BG2905" s="32">
        <v>35.219299999999997</v>
      </c>
      <c r="BH2905" s="32"/>
      <c r="BM2905">
        <v>-1</v>
      </c>
      <c r="BN2905" t="s">
        <v>5996</v>
      </c>
      <c r="BO2905" t="str">
        <f t="shared" si="54"/>
        <v>\\ent.dfo-mpo.ca\AtlShares\Science\BIODataSvc\ARC\Archive\ctd\2018\CTD_HUD2018004_037_01_DN.ODF</v>
      </c>
      <c r="BP2905" t="b">
        <v>1</v>
      </c>
    </row>
    <row r="2906" spans="1:68" x14ac:dyDescent="0.25">
      <c r="A2906" s="30" t="str">
        <f t="shared" si="53"/>
        <v>2018004039</v>
      </c>
      <c r="B2906" t="s">
        <v>3600</v>
      </c>
      <c r="C2906">
        <v>39</v>
      </c>
      <c r="E2906" t="s">
        <v>263</v>
      </c>
      <c r="F2906">
        <v>0</v>
      </c>
      <c r="G2906">
        <v>2018</v>
      </c>
      <c r="H2906">
        <v>1</v>
      </c>
      <c r="I2906" s="34">
        <v>321.2</v>
      </c>
      <c r="J2906" s="34">
        <v>329</v>
      </c>
      <c r="K2906" s="32">
        <v>42.463799999999999</v>
      </c>
      <c r="L2906" s="32">
        <v>-66.851200000000006</v>
      </c>
      <c r="M2906" s="31">
        <v>43200.358136574076</v>
      </c>
      <c r="N2906">
        <v>1.98</v>
      </c>
      <c r="O2906" s="33">
        <v>49.6</v>
      </c>
      <c r="P2906" s="32">
        <v>6.1904000000000003</v>
      </c>
      <c r="Q2906" s="32">
        <v>5.8708999999999998</v>
      </c>
      <c r="R2906" s="32">
        <v>6.3418000000000001</v>
      </c>
      <c r="S2906" s="32">
        <v>0.11360000000000001</v>
      </c>
      <c r="T2906" s="32">
        <v>6.1901000000000002</v>
      </c>
      <c r="U2906" s="32">
        <v>5.8829000000000002</v>
      </c>
      <c r="V2906" s="32">
        <v>6.3430999999999997</v>
      </c>
      <c r="W2906" s="32">
        <v>0.1116</v>
      </c>
      <c r="X2906" s="32">
        <v>33.131100000000004</v>
      </c>
      <c r="Y2906" s="32">
        <v>32.825000000000003</v>
      </c>
      <c r="Z2906" s="32">
        <v>33.357799999999997</v>
      </c>
      <c r="AA2906" s="32">
        <v>0.15</v>
      </c>
      <c r="AB2906" s="32">
        <v>33.131799999999998</v>
      </c>
      <c r="AC2906" s="32">
        <v>32.831000000000003</v>
      </c>
      <c r="AD2906" s="32">
        <v>33.367199999999997</v>
      </c>
      <c r="AE2906" s="32">
        <v>0.14960000000000001</v>
      </c>
      <c r="AF2906" s="32">
        <v>7.4196999999999997</v>
      </c>
      <c r="AG2906" s="32">
        <v>7.0614999999999997</v>
      </c>
      <c r="AH2906" s="32">
        <v>7.5248999999999997</v>
      </c>
      <c r="AI2906" s="32">
        <v>0.1004</v>
      </c>
      <c r="AJ2906" s="32">
        <v>7.4076000000000004</v>
      </c>
      <c r="AK2906" s="32">
        <v>7.0420999999999996</v>
      </c>
      <c r="AL2906" s="32">
        <v>7.5042999999999997</v>
      </c>
      <c r="AM2906" s="32">
        <v>0.10340000000000001</v>
      </c>
      <c r="AN2906" s="32">
        <v>0.31430000000000002</v>
      </c>
      <c r="AO2906" s="32">
        <v>0.3216</v>
      </c>
      <c r="AP2906" s="32">
        <v>5.9329999999999998</v>
      </c>
      <c r="AQ2906" s="32">
        <v>7.8700000000000006E-2</v>
      </c>
      <c r="AR2906" s="32">
        <v>5.9410999999999996</v>
      </c>
      <c r="AS2906" s="32">
        <v>7.2700000000000001E-2</v>
      </c>
      <c r="AT2906" s="32">
        <v>32.856499999999997</v>
      </c>
      <c r="AU2906" s="32">
        <v>0.04</v>
      </c>
      <c r="AV2906" s="32">
        <v>32.8611</v>
      </c>
      <c r="AW2906" s="32">
        <v>3.6200000000000003E-2</v>
      </c>
      <c r="AX2906" s="32">
        <v>5.8708999999999998</v>
      </c>
      <c r="AY2906" s="32">
        <v>1.98</v>
      </c>
      <c r="AZ2906" s="32">
        <v>5.8829000000000002</v>
      </c>
      <c r="BA2906" s="33">
        <v>2.98</v>
      </c>
      <c r="BB2906" s="33">
        <v>331</v>
      </c>
      <c r="BC2906" s="33">
        <v>321.19</v>
      </c>
      <c r="BD2906" s="32">
        <v>8.6265000000000001</v>
      </c>
      <c r="BE2906" s="32">
        <v>8.6257000000000001</v>
      </c>
      <c r="BF2906" s="32">
        <v>35.088999999999999</v>
      </c>
      <c r="BG2906" s="32">
        <v>35.089100000000002</v>
      </c>
      <c r="BH2906" s="32"/>
      <c r="BM2906">
        <v>-1</v>
      </c>
      <c r="BN2906" t="s">
        <v>5997</v>
      </c>
      <c r="BO2906" t="str">
        <f t="shared" si="54"/>
        <v>\\ent.dfo-mpo.ca\AtlShares\Science\BIODataSvc\ARC\Archive\ctd\2018\CTD_HUD2018004_039_01_DN.ODF</v>
      </c>
      <c r="BP2906" t="b">
        <v>1</v>
      </c>
    </row>
    <row r="2907" spans="1:68" x14ac:dyDescent="0.25">
      <c r="A2907" s="30" t="str">
        <f t="shared" si="53"/>
        <v>2018004041</v>
      </c>
      <c r="B2907" t="s">
        <v>3600</v>
      </c>
      <c r="C2907">
        <v>41</v>
      </c>
      <c r="E2907" t="s">
        <v>262</v>
      </c>
      <c r="F2907">
        <v>0</v>
      </c>
      <c r="G2907">
        <v>2018</v>
      </c>
      <c r="H2907">
        <v>1</v>
      </c>
      <c r="I2907" s="34">
        <v>291.5</v>
      </c>
      <c r="J2907" s="34">
        <v>301</v>
      </c>
      <c r="K2907" s="32">
        <v>42.554299999999998</v>
      </c>
      <c r="L2907" s="32">
        <v>-67.301299999999998</v>
      </c>
      <c r="M2907" s="31">
        <v>43200.483599537038</v>
      </c>
      <c r="N2907">
        <v>2.98</v>
      </c>
      <c r="O2907" s="33">
        <v>49.6</v>
      </c>
      <c r="P2907" s="32">
        <v>6.2157</v>
      </c>
      <c r="Q2907" s="32">
        <v>5.8021000000000003</v>
      </c>
      <c r="R2907" s="32">
        <v>6.5034000000000001</v>
      </c>
      <c r="S2907" s="32">
        <v>0.2397</v>
      </c>
      <c r="T2907" s="32">
        <v>6.2154999999999996</v>
      </c>
      <c r="U2907" s="32">
        <v>5.8018999999999998</v>
      </c>
      <c r="V2907" s="32">
        <v>6.5015999999999998</v>
      </c>
      <c r="W2907" s="32">
        <v>0.23930000000000001</v>
      </c>
      <c r="X2907" s="32">
        <v>33.198399999999999</v>
      </c>
      <c r="Y2907" s="32">
        <v>32.928899999999999</v>
      </c>
      <c r="Z2907" s="32">
        <v>33.415599999999998</v>
      </c>
      <c r="AA2907" s="32">
        <v>0.16739999999999999</v>
      </c>
      <c r="AB2907" s="32">
        <v>33.199399999999997</v>
      </c>
      <c r="AC2907" s="32">
        <v>32.929900000000004</v>
      </c>
      <c r="AD2907" s="32">
        <v>33.4146</v>
      </c>
      <c r="AE2907" s="32">
        <v>0.1673</v>
      </c>
      <c r="AF2907" s="32">
        <v>7.4273999999999996</v>
      </c>
      <c r="AG2907" s="32">
        <v>6.7769000000000004</v>
      </c>
      <c r="AH2907" s="32">
        <v>7.5796000000000001</v>
      </c>
      <c r="AI2907" s="32">
        <v>0.15629999999999999</v>
      </c>
      <c r="AJ2907" s="32">
        <v>7.4100999999999999</v>
      </c>
      <c r="AK2907" s="32">
        <v>6.7332999999999998</v>
      </c>
      <c r="AL2907" s="32">
        <v>7.5751999999999997</v>
      </c>
      <c r="AM2907" s="32">
        <v>0.16500000000000001</v>
      </c>
      <c r="AN2907" s="32">
        <v>0.29620000000000002</v>
      </c>
      <c r="AO2907" s="32">
        <v>0.2949</v>
      </c>
      <c r="AP2907" s="32">
        <v>5.8045999999999998</v>
      </c>
      <c r="AQ2907" s="32">
        <v>2.8E-3</v>
      </c>
      <c r="AR2907" s="32">
        <v>5.8041</v>
      </c>
      <c r="AS2907" s="32">
        <v>2.3999999999999998E-3</v>
      </c>
      <c r="AT2907" s="32">
        <v>32.929099999999998</v>
      </c>
      <c r="AU2907" s="32">
        <v>2.9999999999999997E-4</v>
      </c>
      <c r="AV2907" s="32">
        <v>32.93</v>
      </c>
      <c r="AW2907" s="32">
        <v>1E-4</v>
      </c>
      <c r="AX2907" s="32">
        <v>5.8021000000000003</v>
      </c>
      <c r="AY2907" s="32">
        <v>4.96</v>
      </c>
      <c r="AZ2907" s="32">
        <v>5.8018999999999998</v>
      </c>
      <c r="BA2907" s="33">
        <v>4.96</v>
      </c>
      <c r="BB2907" s="33">
        <v>305</v>
      </c>
      <c r="BC2907" s="33">
        <v>291.47000000000003</v>
      </c>
      <c r="BD2907" s="32">
        <v>9.3003</v>
      </c>
      <c r="BE2907" s="32">
        <v>9.2995999999999999</v>
      </c>
      <c r="BF2907" s="32">
        <v>35.082900000000002</v>
      </c>
      <c r="BG2907" s="32">
        <v>35.083399999999997</v>
      </c>
      <c r="BH2907" s="32"/>
      <c r="BM2907">
        <v>-1</v>
      </c>
      <c r="BN2907" t="s">
        <v>5998</v>
      </c>
      <c r="BO2907" t="str">
        <f t="shared" si="54"/>
        <v>\\ent.dfo-mpo.ca\AtlShares\Science\BIODataSvc\ARC\Archive\ctd\2018\CTD_HUD2018004_041_01_DN.ODF</v>
      </c>
      <c r="BP2907" t="b">
        <v>1</v>
      </c>
    </row>
    <row r="2908" spans="1:68" x14ac:dyDescent="0.25">
      <c r="A2908" s="30" t="str">
        <f t="shared" si="53"/>
        <v>2018004043</v>
      </c>
      <c r="B2908" t="s">
        <v>3600</v>
      </c>
      <c r="C2908">
        <v>43</v>
      </c>
      <c r="E2908" t="s">
        <v>261</v>
      </c>
      <c r="F2908">
        <v>0</v>
      </c>
      <c r="G2908">
        <v>2018</v>
      </c>
      <c r="H2908">
        <v>1</v>
      </c>
      <c r="I2908" s="34">
        <v>193.4</v>
      </c>
      <c r="J2908" s="34">
        <v>203</v>
      </c>
      <c r="K2908" s="32">
        <v>42.6252</v>
      </c>
      <c r="L2908" s="32">
        <v>-67.754000000000005</v>
      </c>
      <c r="M2908" s="31">
        <v>43200.637372685182</v>
      </c>
      <c r="N2908">
        <v>2.98</v>
      </c>
      <c r="O2908" s="33">
        <v>49.6</v>
      </c>
      <c r="P2908" s="32">
        <v>4.5461999999999998</v>
      </c>
      <c r="Q2908" s="32">
        <v>4.5034000000000001</v>
      </c>
      <c r="R2908" s="32">
        <v>4.7290000000000001</v>
      </c>
      <c r="S2908" s="32">
        <v>5.5199999999999999E-2</v>
      </c>
      <c r="T2908" s="32">
        <v>4.5449000000000002</v>
      </c>
      <c r="U2908" s="32">
        <v>4.5029000000000003</v>
      </c>
      <c r="V2908" s="32">
        <v>4.7316000000000003</v>
      </c>
      <c r="W2908" s="32">
        <v>5.4399999999999997E-2</v>
      </c>
      <c r="X2908" s="32">
        <v>32.140500000000003</v>
      </c>
      <c r="Y2908" s="32">
        <v>32.126600000000003</v>
      </c>
      <c r="Z2908" s="32">
        <v>32.247399999999999</v>
      </c>
      <c r="AA2908" s="32">
        <v>2.87E-2</v>
      </c>
      <c r="AB2908" s="32">
        <v>32.139600000000002</v>
      </c>
      <c r="AC2908" s="32">
        <v>32.126399999999997</v>
      </c>
      <c r="AD2908" s="32">
        <v>32.2483</v>
      </c>
      <c r="AE2908" s="32">
        <v>2.86E-2</v>
      </c>
      <c r="AF2908" s="32">
        <v>7.8852000000000002</v>
      </c>
      <c r="AG2908" s="32">
        <v>7.5224000000000002</v>
      </c>
      <c r="AH2908" s="32">
        <v>8.0282999999999998</v>
      </c>
      <c r="AI2908" s="32">
        <v>0.1169</v>
      </c>
      <c r="AJ2908" s="32">
        <v>7.8895999999999997</v>
      </c>
      <c r="AK2908" s="32">
        <v>7.5042999999999997</v>
      </c>
      <c r="AL2908" s="32">
        <v>8.0411000000000001</v>
      </c>
      <c r="AM2908" s="32">
        <v>0.1226</v>
      </c>
      <c r="AN2908" s="32">
        <v>7.8799999999999995E-2</v>
      </c>
      <c r="AO2908" s="32">
        <v>7.9899999999999999E-2</v>
      </c>
      <c r="AP2908" s="32">
        <v>4.5776000000000003</v>
      </c>
      <c r="AQ2908" s="32">
        <v>1.7500000000000002E-2</v>
      </c>
      <c r="AR2908" s="32">
        <v>4.5754000000000001</v>
      </c>
      <c r="AS2908" s="32">
        <v>1.83E-2</v>
      </c>
      <c r="AT2908" s="32">
        <v>32.129300000000001</v>
      </c>
      <c r="AU2908" s="32">
        <v>4.0000000000000002E-4</v>
      </c>
      <c r="AV2908" s="32">
        <v>32.128500000000003</v>
      </c>
      <c r="AW2908" s="32">
        <v>5.9999999999999995E-4</v>
      </c>
      <c r="AX2908" s="32">
        <v>4.5034000000000001</v>
      </c>
      <c r="AY2908" s="32">
        <v>33.729999999999997</v>
      </c>
      <c r="AZ2908" s="32">
        <v>4.5029000000000003</v>
      </c>
      <c r="BA2908" s="33">
        <v>33.729999999999997</v>
      </c>
      <c r="BB2908" s="33">
        <v>203</v>
      </c>
      <c r="BC2908" s="33">
        <v>193.37</v>
      </c>
      <c r="BD2908" s="32">
        <v>8.5312000000000001</v>
      </c>
      <c r="BE2908" s="32">
        <v>8.5146999999999995</v>
      </c>
      <c r="BF2908" s="32">
        <v>34.418799999999997</v>
      </c>
      <c r="BG2908" s="32">
        <v>34.405799999999999</v>
      </c>
      <c r="BH2908" s="32"/>
      <c r="BM2908">
        <v>-1</v>
      </c>
      <c r="BN2908" t="s">
        <v>5999</v>
      </c>
      <c r="BO2908" t="str">
        <f t="shared" si="54"/>
        <v>\\ent.dfo-mpo.ca\AtlShares\Science\BIODataSvc\ARC\Archive\ctd\2018\CTD_HUD2018004_043_01_DN.ODF</v>
      </c>
      <c r="BP2908" t="b">
        <v>1</v>
      </c>
    </row>
    <row r="2909" spans="1:68" x14ac:dyDescent="0.25">
      <c r="A2909" s="30" t="str">
        <f t="shared" si="53"/>
        <v>2018004045</v>
      </c>
      <c r="B2909" t="s">
        <v>3600</v>
      </c>
      <c r="C2909">
        <v>45</v>
      </c>
      <c r="E2909" t="s">
        <v>260</v>
      </c>
      <c r="F2909">
        <v>0</v>
      </c>
      <c r="G2909">
        <v>2018</v>
      </c>
      <c r="H2909">
        <v>1</v>
      </c>
      <c r="I2909" s="34">
        <v>176.5</v>
      </c>
      <c r="J2909" s="34">
        <v>186</v>
      </c>
      <c r="K2909" s="32">
        <v>42.703000000000003</v>
      </c>
      <c r="L2909" s="32">
        <v>-68.205200000000005</v>
      </c>
      <c r="M2909" s="31">
        <v>43200.778587962966</v>
      </c>
      <c r="N2909">
        <v>2.98</v>
      </c>
      <c r="O2909" s="33">
        <v>49.6</v>
      </c>
      <c r="P2909" s="32">
        <v>5.1327999999999996</v>
      </c>
      <c r="Q2909" s="32">
        <v>4.6788999999999996</v>
      </c>
      <c r="R2909" s="32">
        <v>6.1460999999999997</v>
      </c>
      <c r="S2909" s="32">
        <v>0.5353</v>
      </c>
      <c r="T2909" s="32">
        <v>5.1326999999999998</v>
      </c>
      <c r="U2909" s="32">
        <v>4.6783999999999999</v>
      </c>
      <c r="V2909" s="32">
        <v>6.1452</v>
      </c>
      <c r="W2909" s="32">
        <v>0.53510000000000002</v>
      </c>
      <c r="X2909" s="32">
        <v>32.439599999999999</v>
      </c>
      <c r="Y2909" s="32">
        <v>32.1828</v>
      </c>
      <c r="Z2909" s="32">
        <v>33.206200000000003</v>
      </c>
      <c r="AA2909" s="32">
        <v>0.3569</v>
      </c>
      <c r="AB2909" s="32">
        <v>32.439300000000003</v>
      </c>
      <c r="AC2909" s="32">
        <v>32.182200000000002</v>
      </c>
      <c r="AD2909" s="32">
        <v>33.206000000000003</v>
      </c>
      <c r="AE2909" s="32">
        <v>0.35709999999999997</v>
      </c>
      <c r="AF2909" s="32">
        <v>7.7245999999999997</v>
      </c>
      <c r="AG2909" s="32">
        <v>6.9882999999999997</v>
      </c>
      <c r="AH2909" s="32">
        <v>8.2074999999999996</v>
      </c>
      <c r="AI2909" s="32">
        <v>0.40110000000000001</v>
      </c>
      <c r="AJ2909" s="32">
        <v>7.7134999999999998</v>
      </c>
      <c r="AK2909" s="32">
        <v>6.9592999999999998</v>
      </c>
      <c r="AL2909" s="32">
        <v>8.1922999999999995</v>
      </c>
      <c r="AM2909" s="32">
        <v>0.40720000000000001</v>
      </c>
      <c r="AN2909" s="32">
        <v>0.66210000000000002</v>
      </c>
      <c r="AO2909" s="32">
        <v>0.66259999999999997</v>
      </c>
      <c r="AP2909" s="32">
        <v>4.8422999999999998</v>
      </c>
      <c r="AQ2909" s="32">
        <v>8.0999999999999996E-3</v>
      </c>
      <c r="AR2909" s="32">
        <v>4.8411999999999997</v>
      </c>
      <c r="AS2909" s="32">
        <v>8.6E-3</v>
      </c>
      <c r="AT2909" s="32">
        <v>32.194499999999998</v>
      </c>
      <c r="AU2909" s="32">
        <v>6.9999999999999999E-4</v>
      </c>
      <c r="AV2909" s="32">
        <v>32.193899999999999</v>
      </c>
      <c r="AW2909" s="32">
        <v>8.0000000000000004E-4</v>
      </c>
      <c r="AX2909" s="32">
        <v>4.6788999999999996</v>
      </c>
      <c r="AY2909" s="32">
        <v>19.84</v>
      </c>
      <c r="AZ2909" s="32">
        <v>4.6783999999999999</v>
      </c>
      <c r="BA2909" s="33">
        <v>19.84</v>
      </c>
      <c r="BB2909" s="33">
        <v>187</v>
      </c>
      <c r="BC2909" s="33"/>
      <c r="BD2909" s="32"/>
      <c r="BE2909" s="32"/>
      <c r="BF2909" s="32"/>
      <c r="BG2909" s="32"/>
      <c r="BH2909" s="32"/>
      <c r="BM2909">
        <v>-1</v>
      </c>
      <c r="BN2909" t="s">
        <v>6000</v>
      </c>
      <c r="BO2909" t="str">
        <f t="shared" si="54"/>
        <v>\\ent.dfo-mpo.ca\AtlShares\Science\BIODataSvc\ARC\Archive\ctd\2018\CTD_HUD2018004_045_01_DN.ODF</v>
      </c>
      <c r="BP2909" t="b">
        <v>1</v>
      </c>
    </row>
    <row r="2910" spans="1:68" x14ac:dyDescent="0.25">
      <c r="A2910" s="30" t="str">
        <f t="shared" si="53"/>
        <v>2018004047</v>
      </c>
      <c r="B2910" t="s">
        <v>3600</v>
      </c>
      <c r="C2910">
        <v>47</v>
      </c>
      <c r="E2910" t="s">
        <v>259</v>
      </c>
      <c r="F2910">
        <v>0</v>
      </c>
      <c r="G2910">
        <v>2018</v>
      </c>
      <c r="H2910">
        <v>1</v>
      </c>
      <c r="I2910" s="34">
        <v>193.4</v>
      </c>
      <c r="J2910" s="34">
        <v>204.4</v>
      </c>
      <c r="K2910" s="32">
        <v>42.789700000000003</v>
      </c>
      <c r="L2910" s="32">
        <v>-68.655500000000004</v>
      </c>
      <c r="M2910" s="31">
        <v>43200.885775462964</v>
      </c>
      <c r="N2910">
        <v>2.98</v>
      </c>
      <c r="O2910" s="33">
        <v>49.6</v>
      </c>
      <c r="P2910" s="32">
        <v>5.5586000000000002</v>
      </c>
      <c r="Q2910" s="32">
        <v>4.8764000000000003</v>
      </c>
      <c r="R2910" s="32">
        <v>6.1501000000000001</v>
      </c>
      <c r="S2910" s="32">
        <v>0.4284</v>
      </c>
      <c r="T2910" s="32">
        <v>5.5578000000000003</v>
      </c>
      <c r="U2910" s="32">
        <v>4.8771000000000004</v>
      </c>
      <c r="V2910" s="32">
        <v>6.1509</v>
      </c>
      <c r="W2910" s="32">
        <v>0.4289</v>
      </c>
      <c r="X2910" s="32">
        <v>32.703699999999998</v>
      </c>
      <c r="Y2910" s="32">
        <v>32.2288</v>
      </c>
      <c r="Z2910" s="32">
        <v>33.151200000000003</v>
      </c>
      <c r="AA2910" s="32">
        <v>0.3054</v>
      </c>
      <c r="AB2910" s="32">
        <v>32.703099999999999</v>
      </c>
      <c r="AC2910" s="32">
        <v>32.228499999999997</v>
      </c>
      <c r="AD2910" s="32">
        <v>33.151600000000002</v>
      </c>
      <c r="AE2910" s="32">
        <v>0.30609999999999998</v>
      </c>
      <c r="AF2910" s="32">
        <v>7.6115000000000004</v>
      </c>
      <c r="AG2910" s="32">
        <v>7.0500999999999996</v>
      </c>
      <c r="AH2910" s="32">
        <v>8.4413</v>
      </c>
      <c r="AI2910" s="32">
        <v>0.41499999999999998</v>
      </c>
      <c r="AJ2910" s="32">
        <v>7.5941999999999998</v>
      </c>
      <c r="AK2910" s="32">
        <v>7.0502000000000002</v>
      </c>
      <c r="AL2910" s="32">
        <v>8.4314</v>
      </c>
      <c r="AM2910" s="32">
        <v>0.41039999999999999</v>
      </c>
      <c r="AN2910" s="32">
        <v>0.58709999999999996</v>
      </c>
      <c r="AO2910" s="32">
        <v>0.58720000000000006</v>
      </c>
      <c r="AP2910" s="32">
        <v>4.8833000000000002</v>
      </c>
      <c r="AQ2910" s="32">
        <v>2.3999999999999998E-3</v>
      </c>
      <c r="AR2910" s="32">
        <v>4.8821000000000003</v>
      </c>
      <c r="AS2910" s="32">
        <v>3.0999999999999999E-3</v>
      </c>
      <c r="AT2910" s="32">
        <v>32.229599999999998</v>
      </c>
      <c r="AU2910" s="32">
        <v>8.0000000000000004E-4</v>
      </c>
      <c r="AV2910" s="32">
        <v>32.229300000000002</v>
      </c>
      <c r="AW2910" s="32">
        <v>1E-3</v>
      </c>
      <c r="AX2910" s="32">
        <v>4.8764000000000003</v>
      </c>
      <c r="AY2910" s="32">
        <v>10.91</v>
      </c>
      <c r="AZ2910" s="32">
        <v>4.8771000000000004</v>
      </c>
      <c r="BA2910" s="33">
        <v>9.92</v>
      </c>
      <c r="BB2910" s="33">
        <v>200</v>
      </c>
      <c r="BC2910" s="33">
        <v>193.37</v>
      </c>
      <c r="BD2910" s="32">
        <v>8.0297000000000001</v>
      </c>
      <c r="BE2910" s="32">
        <v>8.0312999999999999</v>
      </c>
      <c r="BF2910" s="32">
        <v>34.134</v>
      </c>
      <c r="BG2910" s="32">
        <v>34.135300000000001</v>
      </c>
      <c r="BH2910" s="32"/>
      <c r="BM2910">
        <v>-1</v>
      </c>
      <c r="BN2910" t="s">
        <v>6001</v>
      </c>
      <c r="BO2910" t="str">
        <f t="shared" si="54"/>
        <v>\\ent.dfo-mpo.ca\AtlShares\Science\BIODataSvc\ARC\Archive\ctd\2018\CTD_HUD2018004_047_01_DN.ODF</v>
      </c>
      <c r="BP2910" t="b">
        <v>1</v>
      </c>
    </row>
    <row r="2911" spans="1:68" x14ac:dyDescent="0.25">
      <c r="A2911" s="30" t="str">
        <f t="shared" si="53"/>
        <v>2018004049</v>
      </c>
      <c r="B2911" t="s">
        <v>3600</v>
      </c>
      <c r="C2911">
        <v>49</v>
      </c>
      <c r="E2911" t="s">
        <v>251</v>
      </c>
      <c r="F2911">
        <v>0</v>
      </c>
      <c r="G2911">
        <v>2018</v>
      </c>
      <c r="H2911">
        <v>1</v>
      </c>
      <c r="I2911" s="34">
        <v>138.80000000000001</v>
      </c>
      <c r="J2911" s="34">
        <v>148</v>
      </c>
      <c r="K2911" s="32">
        <v>43.399000000000001</v>
      </c>
      <c r="L2911" s="32">
        <v>-68.664699999999996</v>
      </c>
      <c r="M2911" s="31">
        <v>43201.068912037037</v>
      </c>
      <c r="N2911">
        <v>2.98</v>
      </c>
      <c r="O2911" s="33">
        <v>49.6</v>
      </c>
      <c r="P2911" s="32">
        <v>4.2618</v>
      </c>
      <c r="Q2911" s="32">
        <v>4.2351999999999999</v>
      </c>
      <c r="R2911" s="32">
        <v>4.3455000000000004</v>
      </c>
      <c r="S2911" s="32">
        <v>2.5399999999999999E-2</v>
      </c>
      <c r="T2911" s="32">
        <v>4.2614000000000001</v>
      </c>
      <c r="U2911" s="32">
        <v>4.2350000000000003</v>
      </c>
      <c r="V2911" s="32">
        <v>4.3453999999999997</v>
      </c>
      <c r="W2911" s="32">
        <v>2.5499999999999998E-2</v>
      </c>
      <c r="X2911" s="32">
        <v>32.046999999999997</v>
      </c>
      <c r="Y2911" s="32">
        <v>31.988900000000001</v>
      </c>
      <c r="Z2911" s="32">
        <v>32.1173</v>
      </c>
      <c r="AA2911" s="32">
        <v>3.6299999999999999E-2</v>
      </c>
      <c r="AB2911" s="32">
        <v>32.046300000000002</v>
      </c>
      <c r="AC2911" s="32">
        <v>31.988199999999999</v>
      </c>
      <c r="AD2911" s="32">
        <v>32.116799999999998</v>
      </c>
      <c r="AE2911" s="32">
        <v>3.6400000000000002E-2</v>
      </c>
      <c r="AF2911" s="32">
        <v>7.8606999999999996</v>
      </c>
      <c r="AG2911" s="32">
        <v>7.6119000000000003</v>
      </c>
      <c r="AH2911" s="32">
        <v>8.1254000000000008</v>
      </c>
      <c r="AI2911" s="32">
        <v>0.123</v>
      </c>
      <c r="AJ2911" s="32">
        <v>7.8587999999999996</v>
      </c>
      <c r="AK2911" s="32">
        <v>7.6083999999999996</v>
      </c>
      <c r="AL2911" s="32">
        <v>8.1309000000000005</v>
      </c>
      <c r="AM2911" s="32">
        <v>0.12559999999999999</v>
      </c>
      <c r="AN2911" s="32">
        <v>8.5699999999999998E-2</v>
      </c>
      <c r="AO2911" s="32">
        <v>8.5300000000000001E-2</v>
      </c>
      <c r="AP2911" s="32">
        <v>4.2441000000000004</v>
      </c>
      <c r="AQ2911" s="32">
        <v>1.2999999999999999E-3</v>
      </c>
      <c r="AR2911" s="32">
        <v>4.2438000000000002</v>
      </c>
      <c r="AS2911" s="32">
        <v>1.5E-3</v>
      </c>
      <c r="AT2911" s="32">
        <v>31.9985</v>
      </c>
      <c r="AU2911" s="32">
        <v>8.9999999999999998E-4</v>
      </c>
      <c r="AV2911" s="32">
        <v>31.998000000000001</v>
      </c>
      <c r="AW2911" s="32">
        <v>1.1000000000000001E-3</v>
      </c>
      <c r="AX2911" s="32">
        <v>4.2351999999999999</v>
      </c>
      <c r="AY2911" s="32">
        <v>9.92</v>
      </c>
      <c r="AZ2911" s="32">
        <v>4.2350000000000003</v>
      </c>
      <c r="BA2911" s="33">
        <v>9.92</v>
      </c>
      <c r="BB2911" s="33">
        <v>144</v>
      </c>
      <c r="BC2911" s="33">
        <v>138.84</v>
      </c>
      <c r="BD2911" s="32">
        <v>6.2789999999999999</v>
      </c>
      <c r="BE2911" s="32">
        <v>6.2732999999999999</v>
      </c>
      <c r="BF2911" s="32">
        <v>33.082299999999996</v>
      </c>
      <c r="BG2911" s="32">
        <v>33.080500000000001</v>
      </c>
      <c r="BH2911" s="32"/>
      <c r="BM2911">
        <v>-1</v>
      </c>
      <c r="BN2911" t="s">
        <v>6002</v>
      </c>
      <c r="BO2911" t="str">
        <f t="shared" si="54"/>
        <v>\\ent.dfo-mpo.ca\AtlShares\Science\BIODataSvc\ARC\Archive\ctd\2018\CTD_HUD2018004_049_01_DN.ODF</v>
      </c>
      <c r="BP2911" t="b">
        <v>1</v>
      </c>
    </row>
    <row r="2912" spans="1:68" x14ac:dyDescent="0.25">
      <c r="A2912" s="30" t="str">
        <f t="shared" si="53"/>
        <v>2018004051</v>
      </c>
      <c r="B2912" t="s">
        <v>3600</v>
      </c>
      <c r="C2912">
        <v>51</v>
      </c>
      <c r="E2912" t="s">
        <v>252</v>
      </c>
      <c r="F2912">
        <v>0</v>
      </c>
      <c r="G2912">
        <v>2018</v>
      </c>
      <c r="H2912">
        <v>1</v>
      </c>
      <c r="I2912" s="34">
        <v>144.80000000000001</v>
      </c>
      <c r="J2912" s="34">
        <v>154</v>
      </c>
      <c r="K2912" s="32">
        <v>43.329500000000003</v>
      </c>
      <c r="L2912" s="32">
        <v>-69.105199999999996</v>
      </c>
      <c r="M2912" s="31">
        <v>43201.182476851849</v>
      </c>
      <c r="N2912">
        <v>1.98</v>
      </c>
      <c r="O2912" s="33">
        <v>49.6</v>
      </c>
      <c r="P2912" s="32">
        <v>4.1776999999999997</v>
      </c>
      <c r="Q2912" s="32">
        <v>4.1559999999999997</v>
      </c>
      <c r="R2912" s="32">
        <v>4.2321</v>
      </c>
      <c r="S2912" s="32">
        <v>2.2599999999999999E-2</v>
      </c>
      <c r="T2912" s="32">
        <v>4.1768999999999998</v>
      </c>
      <c r="U2912" s="32">
        <v>4.1551999999999998</v>
      </c>
      <c r="V2912" s="32">
        <v>4.2316000000000003</v>
      </c>
      <c r="W2912" s="32">
        <v>2.2599999999999999E-2</v>
      </c>
      <c r="X2912" s="32">
        <v>31.9681</v>
      </c>
      <c r="Y2912" s="32">
        <v>31.956299999999999</v>
      </c>
      <c r="Z2912" s="32">
        <v>32.026499999999999</v>
      </c>
      <c r="AA2912" s="32">
        <v>1.9099999999999999E-2</v>
      </c>
      <c r="AB2912" s="32">
        <v>31.968</v>
      </c>
      <c r="AC2912" s="32">
        <v>31.956499999999998</v>
      </c>
      <c r="AD2912" s="32">
        <v>32.026400000000002</v>
      </c>
      <c r="AE2912" s="32">
        <v>1.9E-2</v>
      </c>
      <c r="AF2912" s="32">
        <v>7.9427000000000003</v>
      </c>
      <c r="AG2912" s="32">
        <v>7.6807999999999996</v>
      </c>
      <c r="AH2912" s="32">
        <v>8.2052999999999994</v>
      </c>
      <c r="AI2912" s="32">
        <v>0.1046</v>
      </c>
      <c r="AJ2912" s="32">
        <v>7.9386999999999999</v>
      </c>
      <c r="AK2912" s="32">
        <v>7.6664000000000003</v>
      </c>
      <c r="AL2912" s="32">
        <v>8.2437000000000005</v>
      </c>
      <c r="AM2912" s="32">
        <v>0.1069</v>
      </c>
      <c r="AN2912" s="32">
        <v>5.0799999999999998E-2</v>
      </c>
      <c r="AO2912" s="32">
        <v>5.0200000000000002E-2</v>
      </c>
      <c r="AP2912" s="32">
        <v>4.1886999999999999</v>
      </c>
      <c r="AQ2912" s="32">
        <v>1.4E-3</v>
      </c>
      <c r="AR2912" s="32">
        <v>4.1872999999999996</v>
      </c>
      <c r="AS2912" s="32">
        <v>2.8999999999999998E-3</v>
      </c>
      <c r="AT2912" s="32">
        <v>31.956700000000001</v>
      </c>
      <c r="AU2912" s="32">
        <v>2.9999999999999997E-4</v>
      </c>
      <c r="AV2912" s="32">
        <v>31.956900000000001</v>
      </c>
      <c r="AW2912" s="32">
        <v>2.9999999999999997E-4</v>
      </c>
      <c r="AX2912" s="32">
        <v>4.1559999999999997</v>
      </c>
      <c r="AY2912" s="32">
        <v>23.81</v>
      </c>
      <c r="AZ2912" s="32">
        <v>4.1551999999999998</v>
      </c>
      <c r="BA2912" s="33">
        <v>28.77</v>
      </c>
      <c r="BB2912" s="33">
        <v>158</v>
      </c>
      <c r="BC2912" s="33"/>
      <c r="BD2912" s="32"/>
      <c r="BE2912" s="32"/>
      <c r="BF2912" s="32"/>
      <c r="BG2912" s="32"/>
      <c r="BH2912" s="32"/>
      <c r="BM2912">
        <v>-1</v>
      </c>
      <c r="BN2912" t="s">
        <v>6003</v>
      </c>
      <c r="BO2912" t="str">
        <f t="shared" si="54"/>
        <v>\\ent.dfo-mpo.ca\AtlShares\Science\BIODataSvc\ARC\Archive\ctd\2018\CTD_HUD2018004_051_01_DN.ODF</v>
      </c>
      <c r="BP2912" t="b">
        <v>1</v>
      </c>
    </row>
    <row r="2913" spans="1:68" x14ac:dyDescent="0.25">
      <c r="A2913" s="30" t="str">
        <f t="shared" si="53"/>
        <v>2018004053</v>
      </c>
      <c r="B2913" t="s">
        <v>3600</v>
      </c>
      <c r="C2913">
        <v>53</v>
      </c>
      <c r="E2913" t="s">
        <v>258</v>
      </c>
      <c r="F2913">
        <v>0</v>
      </c>
      <c r="G2913">
        <v>2018</v>
      </c>
      <c r="H2913">
        <v>1</v>
      </c>
      <c r="I2913" s="34">
        <v>167.6</v>
      </c>
      <c r="J2913" s="34">
        <v>180.6</v>
      </c>
      <c r="K2913" s="32">
        <v>42.875799999999998</v>
      </c>
      <c r="L2913" s="32">
        <v>-69.107799999999997</v>
      </c>
      <c r="M2913" s="31">
        <v>43201.319004629629</v>
      </c>
      <c r="N2913">
        <v>1.98</v>
      </c>
      <c r="O2913" s="33">
        <v>49.6</v>
      </c>
      <c r="P2913" s="32">
        <v>4.7728000000000002</v>
      </c>
      <c r="Q2913" s="32">
        <v>4.4301000000000004</v>
      </c>
      <c r="R2913" s="32">
        <v>5.3213999999999997</v>
      </c>
      <c r="S2913" s="32">
        <v>0.32729999999999998</v>
      </c>
      <c r="T2913" s="32">
        <v>4.7728999999999999</v>
      </c>
      <c r="U2913" s="32">
        <v>4.4295</v>
      </c>
      <c r="V2913" s="32">
        <v>5.3212000000000002</v>
      </c>
      <c r="W2913" s="32">
        <v>0.32740000000000002</v>
      </c>
      <c r="X2913" s="32">
        <v>32.250599999999999</v>
      </c>
      <c r="Y2913" s="32">
        <v>32.075699999999998</v>
      </c>
      <c r="Z2913" s="32">
        <v>32.604100000000003</v>
      </c>
      <c r="AA2913" s="32">
        <v>0.17610000000000001</v>
      </c>
      <c r="AB2913" s="32">
        <v>32.250300000000003</v>
      </c>
      <c r="AC2913" s="32">
        <v>32.075400000000002</v>
      </c>
      <c r="AD2913" s="32">
        <v>32.6036</v>
      </c>
      <c r="AE2913" s="32">
        <v>0.17630000000000001</v>
      </c>
      <c r="AF2913" s="32">
        <v>7.7378999999999998</v>
      </c>
      <c r="AG2913" s="32">
        <v>7.0762</v>
      </c>
      <c r="AH2913" s="32">
        <v>8.1016999999999992</v>
      </c>
      <c r="AI2913" s="32">
        <v>0.32300000000000001</v>
      </c>
      <c r="AJ2913" s="32">
        <v>7.7298</v>
      </c>
      <c r="AK2913" s="32">
        <v>7.0740999999999996</v>
      </c>
      <c r="AL2913" s="32">
        <v>8.0825999999999993</v>
      </c>
      <c r="AM2913" s="32">
        <v>0.3251</v>
      </c>
      <c r="AN2913" s="32">
        <v>0.32240000000000002</v>
      </c>
      <c r="AO2913" s="32">
        <v>0.32219999999999999</v>
      </c>
      <c r="AP2913" s="32">
        <v>4.4325999999999999</v>
      </c>
      <c r="AQ2913" s="32">
        <v>1.6000000000000001E-3</v>
      </c>
      <c r="AR2913" s="32">
        <v>4.4321000000000002</v>
      </c>
      <c r="AS2913" s="32">
        <v>1.6999999999999999E-3</v>
      </c>
      <c r="AT2913" s="32">
        <v>32.0762</v>
      </c>
      <c r="AU2913" s="32">
        <v>1E-4</v>
      </c>
      <c r="AV2913" s="32">
        <v>32.075899999999997</v>
      </c>
      <c r="AW2913" s="32">
        <v>1E-4</v>
      </c>
      <c r="AX2913" s="32">
        <v>4.4301000000000004</v>
      </c>
      <c r="AY2913" s="32">
        <v>1.98</v>
      </c>
      <c r="AZ2913" s="32">
        <v>4.4295</v>
      </c>
      <c r="BA2913" s="33">
        <v>1.98</v>
      </c>
      <c r="BB2913" s="33">
        <v>185</v>
      </c>
      <c r="BC2913" s="33"/>
      <c r="BD2913" s="32"/>
      <c r="BE2913" s="32"/>
      <c r="BF2913" s="32"/>
      <c r="BG2913" s="32"/>
      <c r="BH2913" s="32"/>
      <c r="BM2913">
        <v>-1</v>
      </c>
      <c r="BN2913" t="s">
        <v>6004</v>
      </c>
      <c r="BO2913" t="str">
        <f t="shared" si="54"/>
        <v>\\ent.dfo-mpo.ca\AtlShares\Science\BIODataSvc\ARC\Archive\ctd\2018\CTD_HUD2018004_053_01_DN.ODF</v>
      </c>
      <c r="BP2913" t="b">
        <v>1</v>
      </c>
    </row>
    <row r="2914" spans="1:68" x14ac:dyDescent="0.25">
      <c r="A2914" s="30" t="str">
        <f t="shared" si="53"/>
        <v>2018004055</v>
      </c>
      <c r="B2914" t="s">
        <v>3600</v>
      </c>
      <c r="C2914">
        <v>55</v>
      </c>
      <c r="E2914" t="s">
        <v>257</v>
      </c>
      <c r="F2914">
        <v>0</v>
      </c>
      <c r="G2914">
        <v>2018</v>
      </c>
      <c r="H2914">
        <v>1</v>
      </c>
      <c r="I2914" s="34">
        <v>161.6</v>
      </c>
      <c r="J2914" s="34">
        <v>169</v>
      </c>
      <c r="K2914" s="32">
        <v>42.954300000000003</v>
      </c>
      <c r="L2914" s="32">
        <v>-69.560199999999995</v>
      </c>
      <c r="M2914" s="31">
        <v>43201.43378472222</v>
      </c>
      <c r="N2914">
        <v>2.98</v>
      </c>
      <c r="O2914" s="33">
        <v>49.6</v>
      </c>
      <c r="P2914" s="32">
        <v>4.5533999999999999</v>
      </c>
      <c r="Q2914" s="32">
        <v>4.3719000000000001</v>
      </c>
      <c r="R2914" s="32">
        <v>5.1783000000000001</v>
      </c>
      <c r="S2914" s="32">
        <v>0.20080000000000001</v>
      </c>
      <c r="T2914" s="32">
        <v>4.5528000000000004</v>
      </c>
      <c r="U2914" s="32">
        <v>4.3716999999999997</v>
      </c>
      <c r="V2914" s="32">
        <v>5.1763000000000003</v>
      </c>
      <c r="W2914" s="32">
        <v>0.20050000000000001</v>
      </c>
      <c r="X2914" s="32">
        <v>32.176099999999998</v>
      </c>
      <c r="Y2914" s="32">
        <v>32.078099999999999</v>
      </c>
      <c r="Z2914" s="32">
        <v>32.535699999999999</v>
      </c>
      <c r="AA2914" s="32">
        <v>0.11600000000000001</v>
      </c>
      <c r="AB2914" s="32">
        <v>32.175800000000002</v>
      </c>
      <c r="AC2914" s="32">
        <v>32.078099999999999</v>
      </c>
      <c r="AD2914" s="32">
        <v>32.5349</v>
      </c>
      <c r="AE2914" s="32">
        <v>0.1158</v>
      </c>
      <c r="AF2914" s="32">
        <v>7.6437999999999997</v>
      </c>
      <c r="AG2914" s="32">
        <v>7.0941000000000001</v>
      </c>
      <c r="AH2914" s="32">
        <v>8.0065000000000008</v>
      </c>
      <c r="AI2914" s="32">
        <v>0.26750000000000002</v>
      </c>
      <c r="AJ2914" s="32">
        <v>7.6440000000000001</v>
      </c>
      <c r="AK2914" s="32">
        <v>7.1003999999999996</v>
      </c>
      <c r="AL2914" s="32">
        <v>8.0161999999999995</v>
      </c>
      <c r="AM2914" s="32">
        <v>0.2757</v>
      </c>
      <c r="AN2914" s="32">
        <v>0.27650000000000002</v>
      </c>
      <c r="AO2914" s="32">
        <v>0.2762</v>
      </c>
      <c r="AP2914" s="32">
        <v>4.3734999999999999</v>
      </c>
      <c r="AQ2914" s="32">
        <v>1E-3</v>
      </c>
      <c r="AR2914" s="32">
        <v>4.3733000000000004</v>
      </c>
      <c r="AS2914" s="32">
        <v>8.9999999999999998E-4</v>
      </c>
      <c r="AT2914" s="32">
        <v>32.078200000000002</v>
      </c>
      <c r="AU2914" s="32">
        <v>1E-4</v>
      </c>
      <c r="AV2914" s="32">
        <v>32.078099999999999</v>
      </c>
      <c r="AW2914" s="32">
        <v>0</v>
      </c>
      <c r="AX2914" s="32">
        <v>4.3719000000000001</v>
      </c>
      <c r="AY2914" s="32">
        <v>5.95</v>
      </c>
      <c r="AZ2914" s="32">
        <v>4.3716999999999997</v>
      </c>
      <c r="BA2914" s="33">
        <v>5.95</v>
      </c>
      <c r="BB2914" s="33">
        <v>168</v>
      </c>
      <c r="BC2914" s="33">
        <v>161.63999999999999</v>
      </c>
      <c r="BD2914" s="32">
        <v>6.5140000000000002</v>
      </c>
      <c r="BE2914" s="32">
        <v>6.5122</v>
      </c>
      <c r="BF2914" s="32">
        <v>33.629199999999997</v>
      </c>
      <c r="BG2914" s="32">
        <v>33.6297</v>
      </c>
      <c r="BH2914" s="32"/>
      <c r="BM2914">
        <v>-1</v>
      </c>
      <c r="BN2914" t="s">
        <v>6005</v>
      </c>
      <c r="BO2914" t="str">
        <f t="shared" si="54"/>
        <v>\\ent.dfo-mpo.ca\AtlShares\Science\BIODataSvc\ARC\Archive\ctd\2018\CTD_HUD2018004_055_01_DN.ODF</v>
      </c>
      <c r="BP2914" t="b">
        <v>1</v>
      </c>
    </row>
    <row r="2915" spans="1:68" x14ac:dyDescent="0.25">
      <c r="A2915" s="30" t="str">
        <f t="shared" si="53"/>
        <v>2018004057</v>
      </c>
      <c r="B2915" t="s">
        <v>3600</v>
      </c>
      <c r="C2915">
        <v>57</v>
      </c>
      <c r="E2915" t="s">
        <v>256</v>
      </c>
      <c r="F2915">
        <v>0</v>
      </c>
      <c r="G2915">
        <v>2018</v>
      </c>
      <c r="H2915">
        <v>1</v>
      </c>
      <c r="I2915" s="34">
        <v>148.80000000000001</v>
      </c>
      <c r="J2915" s="34">
        <v>155</v>
      </c>
      <c r="K2915" s="32">
        <v>43.031300000000002</v>
      </c>
      <c r="L2915" s="32">
        <v>-70.001199999999997</v>
      </c>
      <c r="M2915" s="31">
        <v>43201.540335648147</v>
      </c>
      <c r="N2915">
        <v>2.98</v>
      </c>
      <c r="O2915" s="33">
        <v>49.6</v>
      </c>
      <c r="P2915" s="32">
        <v>4.7328999999999999</v>
      </c>
      <c r="Q2915" s="32">
        <v>4.5998000000000001</v>
      </c>
      <c r="R2915" s="32">
        <v>5.3287000000000004</v>
      </c>
      <c r="S2915" s="32">
        <v>0.19950000000000001</v>
      </c>
      <c r="T2915" s="32">
        <v>4.7324999999999999</v>
      </c>
      <c r="U2915" s="32">
        <v>4.5989000000000004</v>
      </c>
      <c r="V2915" s="32">
        <v>5.3276000000000003</v>
      </c>
      <c r="W2915" s="32">
        <v>0.19889999999999999</v>
      </c>
      <c r="X2915" s="32">
        <v>32.237499999999997</v>
      </c>
      <c r="Y2915" s="32">
        <v>32.159300000000002</v>
      </c>
      <c r="Z2915" s="32">
        <v>32.617600000000003</v>
      </c>
      <c r="AA2915" s="32">
        <v>0.1278</v>
      </c>
      <c r="AB2915" s="32">
        <v>32.237000000000002</v>
      </c>
      <c r="AC2915" s="32">
        <v>32.158799999999999</v>
      </c>
      <c r="AD2915" s="32">
        <v>32.616999999999997</v>
      </c>
      <c r="AE2915" s="32">
        <v>0.12720000000000001</v>
      </c>
      <c r="AF2915" s="32">
        <v>7.891</v>
      </c>
      <c r="AG2915" s="32">
        <v>7.0822000000000003</v>
      </c>
      <c r="AH2915" s="32">
        <v>8.2579999999999991</v>
      </c>
      <c r="AI2915" s="32">
        <v>0.35610000000000003</v>
      </c>
      <c r="AJ2915" s="32">
        <v>7.9039000000000001</v>
      </c>
      <c r="AK2915" s="32">
        <v>7.1018999999999997</v>
      </c>
      <c r="AL2915" s="32">
        <v>8.2638999999999996</v>
      </c>
      <c r="AM2915" s="32">
        <v>0.35670000000000002</v>
      </c>
      <c r="AN2915" s="32">
        <v>0.2838</v>
      </c>
      <c r="AO2915" s="32">
        <v>0.28370000000000001</v>
      </c>
      <c r="AP2915" s="32">
        <v>4.6173999999999999</v>
      </c>
      <c r="AQ2915" s="32">
        <v>7.9000000000000008E-3</v>
      </c>
      <c r="AR2915" s="32">
        <v>4.6165000000000003</v>
      </c>
      <c r="AS2915" s="32">
        <v>6.3E-3</v>
      </c>
      <c r="AT2915" s="32">
        <v>32.1601</v>
      </c>
      <c r="AU2915" s="32">
        <v>8.9999999999999998E-4</v>
      </c>
      <c r="AV2915" s="32">
        <v>32.159799999999997</v>
      </c>
      <c r="AW2915" s="32">
        <v>1E-3</v>
      </c>
      <c r="AX2915" s="32">
        <v>4.5998000000000001</v>
      </c>
      <c r="AY2915" s="32">
        <v>18.850000000000001</v>
      </c>
      <c r="AZ2915" s="32">
        <v>4.5989000000000004</v>
      </c>
      <c r="BA2915" s="33">
        <v>18.850000000000001</v>
      </c>
      <c r="BB2915" s="33">
        <v>130</v>
      </c>
      <c r="BC2915" s="33">
        <v>148.76</v>
      </c>
      <c r="BD2915" s="32">
        <v>6.8487</v>
      </c>
      <c r="BE2915" s="32">
        <v>6.8433000000000002</v>
      </c>
      <c r="BF2915" s="32">
        <v>33.760100000000001</v>
      </c>
      <c r="BG2915" s="32">
        <v>33.759799999999998</v>
      </c>
      <c r="BH2915" s="32"/>
      <c r="BM2915">
        <v>-1</v>
      </c>
      <c r="BN2915" t="s">
        <v>6006</v>
      </c>
      <c r="BO2915" t="str">
        <f t="shared" si="54"/>
        <v>\\ent.dfo-mpo.ca\AtlShares\Science\BIODataSvc\ARC\Archive\ctd\2018\CTD_HUD2018004_057_01_DN.ODF</v>
      </c>
      <c r="BP2915" t="b">
        <v>1</v>
      </c>
    </row>
    <row r="2916" spans="1:68" x14ac:dyDescent="0.25">
      <c r="A2916" s="30" t="str">
        <f t="shared" si="53"/>
        <v>2018004059</v>
      </c>
      <c r="B2916" t="s">
        <v>3600</v>
      </c>
      <c r="C2916">
        <v>59</v>
      </c>
      <c r="E2916" t="s">
        <v>255</v>
      </c>
      <c r="F2916">
        <v>0</v>
      </c>
      <c r="G2916">
        <v>2018</v>
      </c>
      <c r="H2916">
        <v>1</v>
      </c>
      <c r="I2916" s="34">
        <v>117</v>
      </c>
      <c r="J2916" s="34">
        <v>126.5</v>
      </c>
      <c r="K2916" s="32">
        <v>43.156700000000001</v>
      </c>
      <c r="L2916" s="32">
        <v>-70.2727</v>
      </c>
      <c r="M2916" s="31">
        <v>43201.642951388887</v>
      </c>
      <c r="N2916">
        <v>2.98</v>
      </c>
      <c r="O2916" s="33">
        <v>49.6</v>
      </c>
      <c r="P2916" s="32">
        <v>4.4295999999999998</v>
      </c>
      <c r="Q2916" s="32">
        <v>4.3746999999999998</v>
      </c>
      <c r="R2916" s="32">
        <v>4.5666000000000002</v>
      </c>
      <c r="S2916" s="32">
        <v>5.6399999999999999E-2</v>
      </c>
      <c r="T2916" s="32">
        <v>4.4294000000000002</v>
      </c>
      <c r="U2916" s="32">
        <v>4.3743999999999996</v>
      </c>
      <c r="V2916" s="32">
        <v>4.5662000000000003</v>
      </c>
      <c r="W2916" s="32">
        <v>5.6599999999999998E-2</v>
      </c>
      <c r="X2916" s="32">
        <v>31.953700000000001</v>
      </c>
      <c r="Y2916" s="32">
        <v>31.857399999999998</v>
      </c>
      <c r="Z2916" s="32">
        <v>32.271700000000003</v>
      </c>
      <c r="AA2916" s="32">
        <v>0.1484</v>
      </c>
      <c r="AB2916" s="32">
        <v>31.953499999999998</v>
      </c>
      <c r="AC2916" s="32">
        <v>31.856400000000001</v>
      </c>
      <c r="AD2916" s="32">
        <v>32.271900000000002</v>
      </c>
      <c r="AE2916" s="32">
        <v>0.14849999999999999</v>
      </c>
      <c r="AF2916" s="32">
        <v>8.0638000000000005</v>
      </c>
      <c r="AG2916" s="32">
        <v>7.4294000000000002</v>
      </c>
      <c r="AH2916" s="32">
        <v>8.6067999999999998</v>
      </c>
      <c r="AI2916" s="32">
        <v>0.3856</v>
      </c>
      <c r="AJ2916" s="32">
        <v>8.0533000000000001</v>
      </c>
      <c r="AK2916" s="32">
        <v>7.4206000000000003</v>
      </c>
      <c r="AL2916" s="32">
        <v>8.5820000000000007</v>
      </c>
      <c r="AM2916" s="32">
        <v>0.38229999999999997</v>
      </c>
      <c r="AN2916" s="32">
        <v>0.31740000000000002</v>
      </c>
      <c r="AO2916" s="32">
        <v>0.31740000000000002</v>
      </c>
      <c r="AP2916" s="32">
        <v>4.4522000000000004</v>
      </c>
      <c r="AQ2916" s="32">
        <v>3.8999999999999998E-3</v>
      </c>
      <c r="AR2916" s="32">
        <v>4.4534000000000002</v>
      </c>
      <c r="AS2916" s="32">
        <v>3.8E-3</v>
      </c>
      <c r="AT2916" s="32">
        <v>31.857500000000002</v>
      </c>
      <c r="AU2916" s="32">
        <v>1E-4</v>
      </c>
      <c r="AV2916" s="32">
        <v>31.8568</v>
      </c>
      <c r="AW2916" s="32">
        <v>5.9999999999999995E-4</v>
      </c>
      <c r="AX2916" s="32">
        <v>4.3746999999999998</v>
      </c>
      <c r="AY2916" s="32">
        <v>30.75</v>
      </c>
      <c r="AZ2916" s="32">
        <v>4.3743999999999996</v>
      </c>
      <c r="BA2916" s="33">
        <v>30.75</v>
      </c>
      <c r="BB2916" s="33"/>
      <c r="BC2916" s="33"/>
      <c r="BD2916" s="32"/>
      <c r="BE2916" s="32"/>
      <c r="BF2916" s="32"/>
      <c r="BG2916" s="32"/>
      <c r="BH2916" s="32"/>
      <c r="BM2916">
        <v>-1</v>
      </c>
      <c r="BN2916" t="s">
        <v>6007</v>
      </c>
      <c r="BO2916" t="str">
        <f t="shared" si="54"/>
        <v>\\ent.dfo-mpo.ca\AtlShares\Science\BIODataSvc\ARC\Archive\ctd\2018\CTD_HUD2018004_059_01_DN.ODF</v>
      </c>
      <c r="BP2916" t="b">
        <v>1</v>
      </c>
    </row>
    <row r="2917" spans="1:68" x14ac:dyDescent="0.25">
      <c r="A2917" s="30" t="str">
        <f t="shared" si="53"/>
        <v>2018004061</v>
      </c>
      <c r="B2917" t="s">
        <v>3600</v>
      </c>
      <c r="C2917">
        <v>61</v>
      </c>
      <c r="E2917" t="s">
        <v>254</v>
      </c>
      <c r="F2917">
        <v>0</v>
      </c>
      <c r="G2917">
        <v>2018</v>
      </c>
      <c r="H2917">
        <v>1</v>
      </c>
      <c r="I2917" s="34">
        <v>82.3</v>
      </c>
      <c r="J2917" s="34">
        <v>89.5</v>
      </c>
      <c r="K2917" s="32">
        <v>43.186199999999999</v>
      </c>
      <c r="L2917" s="32">
        <v>-70.009699999999995</v>
      </c>
      <c r="M2917" s="31">
        <v>43201.71837962963</v>
      </c>
      <c r="N2917">
        <v>2.98</v>
      </c>
      <c r="O2917" s="33">
        <v>49.6</v>
      </c>
      <c r="P2917" s="32">
        <v>4.8349000000000002</v>
      </c>
      <c r="Q2917" s="32">
        <v>4.6406000000000001</v>
      </c>
      <c r="R2917" s="32">
        <v>5.2083000000000004</v>
      </c>
      <c r="S2917" s="32">
        <v>0.15809999999999999</v>
      </c>
      <c r="T2917" s="32">
        <v>4.8350999999999997</v>
      </c>
      <c r="U2917" s="32">
        <v>4.6421999999999999</v>
      </c>
      <c r="V2917" s="32">
        <v>5.2081</v>
      </c>
      <c r="W2917" s="32">
        <v>0.1578</v>
      </c>
      <c r="X2917" s="32">
        <v>32.307600000000001</v>
      </c>
      <c r="Y2917" s="32">
        <v>31.983899999999998</v>
      </c>
      <c r="Z2917" s="32">
        <v>32.616</v>
      </c>
      <c r="AA2917" s="32">
        <v>0.16669999999999999</v>
      </c>
      <c r="AB2917" s="32">
        <v>32.306899999999999</v>
      </c>
      <c r="AC2917" s="32">
        <v>31.9818</v>
      </c>
      <c r="AD2917" s="32">
        <v>32.615499999999997</v>
      </c>
      <c r="AE2917" s="32">
        <v>0.1671</v>
      </c>
      <c r="AF2917" s="32">
        <v>7.7858000000000001</v>
      </c>
      <c r="AG2917" s="32">
        <v>7.2801</v>
      </c>
      <c r="AH2917" s="32">
        <v>8.2371999999999996</v>
      </c>
      <c r="AI2917" s="32">
        <v>0.29770000000000002</v>
      </c>
      <c r="AJ2917" s="32">
        <v>7.7820999999999998</v>
      </c>
      <c r="AK2917" s="32">
        <v>7.2598000000000003</v>
      </c>
      <c r="AL2917" s="32">
        <v>8.2286000000000001</v>
      </c>
      <c r="AM2917" s="32">
        <v>0.2969</v>
      </c>
      <c r="AN2917" s="32">
        <v>0.43219999999999997</v>
      </c>
      <c r="AO2917" s="32">
        <v>0.435</v>
      </c>
      <c r="AP2917" s="32">
        <v>4.7324999999999999</v>
      </c>
      <c r="AQ2917" s="32">
        <v>6.9900000000000004E-2</v>
      </c>
      <c r="AR2917" s="32">
        <v>4.7431999999999999</v>
      </c>
      <c r="AS2917" s="32">
        <v>8.2400000000000001E-2</v>
      </c>
      <c r="AT2917" s="32">
        <v>31.991099999999999</v>
      </c>
      <c r="AU2917" s="32">
        <v>1.0200000000000001E-2</v>
      </c>
      <c r="AV2917" s="32">
        <v>31.988199999999999</v>
      </c>
      <c r="AW2917" s="32">
        <v>9.1000000000000004E-3</v>
      </c>
      <c r="AX2917" s="32">
        <v>4.6406000000000001</v>
      </c>
      <c r="AY2917" s="32">
        <v>7.94</v>
      </c>
      <c r="AZ2917" s="32">
        <v>4.6421999999999999</v>
      </c>
      <c r="BA2917" s="33">
        <v>7.94</v>
      </c>
      <c r="BB2917" s="33">
        <v>90</v>
      </c>
      <c r="BC2917" s="33"/>
      <c r="BD2917" s="32"/>
      <c r="BE2917" s="32"/>
      <c r="BF2917" s="32"/>
      <c r="BG2917" s="32"/>
      <c r="BH2917" s="32"/>
      <c r="BM2917">
        <v>-1</v>
      </c>
      <c r="BN2917" t="s">
        <v>6008</v>
      </c>
      <c r="BO2917" t="str">
        <f t="shared" si="54"/>
        <v>\\ent.dfo-mpo.ca\AtlShares\Science\BIODataSvc\ARC\Archive\ctd\2018\CTD_HUD2018004_061_01_DN.ODF</v>
      </c>
      <c r="BP2917" t="b">
        <v>1</v>
      </c>
    </row>
    <row r="2918" spans="1:68" x14ac:dyDescent="0.25">
      <c r="A2918" s="30" t="str">
        <f t="shared" si="53"/>
        <v>2018004063</v>
      </c>
      <c r="B2918" t="s">
        <v>3600</v>
      </c>
      <c r="C2918">
        <v>63</v>
      </c>
      <c r="E2918" t="s">
        <v>253</v>
      </c>
      <c r="F2918">
        <v>0</v>
      </c>
      <c r="G2918">
        <v>2018</v>
      </c>
      <c r="H2918">
        <v>1</v>
      </c>
      <c r="I2918" s="34">
        <v>145.80000000000001</v>
      </c>
      <c r="J2918" s="34">
        <v>152</v>
      </c>
      <c r="K2918" s="32">
        <v>43.258200000000002</v>
      </c>
      <c r="L2918" s="32">
        <v>-69.5565</v>
      </c>
      <c r="M2918" s="31">
        <v>43201.826701388891</v>
      </c>
      <c r="N2918">
        <v>2.98</v>
      </c>
      <c r="O2918" s="33">
        <v>49.6</v>
      </c>
      <c r="P2918" s="32">
        <v>4.6662999999999997</v>
      </c>
      <c r="Q2918" s="32">
        <v>4.5174000000000003</v>
      </c>
      <c r="R2918" s="32">
        <v>4.9425999999999997</v>
      </c>
      <c r="S2918" s="32">
        <v>0.1338</v>
      </c>
      <c r="T2918" s="32">
        <v>4.6677</v>
      </c>
      <c r="U2918" s="32">
        <v>4.5148000000000001</v>
      </c>
      <c r="V2918" s="32">
        <v>4.9443999999999999</v>
      </c>
      <c r="W2918" s="32">
        <v>0.13389999999999999</v>
      </c>
      <c r="X2918" s="32">
        <v>32.208799999999997</v>
      </c>
      <c r="Y2918" s="32">
        <v>32.080399999999997</v>
      </c>
      <c r="Z2918" s="32">
        <v>32.5047</v>
      </c>
      <c r="AA2918" s="32">
        <v>0.13980000000000001</v>
      </c>
      <c r="AB2918" s="32">
        <v>32.208399999999997</v>
      </c>
      <c r="AC2918" s="32">
        <v>32.081600000000002</v>
      </c>
      <c r="AD2918" s="32">
        <v>32.502699999999997</v>
      </c>
      <c r="AE2918" s="32">
        <v>0.13950000000000001</v>
      </c>
      <c r="AF2918" s="32">
        <v>7.7652000000000001</v>
      </c>
      <c r="AG2918" s="32">
        <v>7.0548000000000002</v>
      </c>
      <c r="AH2918" s="32">
        <v>8.3000000000000007</v>
      </c>
      <c r="AI2918" s="32">
        <v>0.40660000000000002</v>
      </c>
      <c r="AJ2918" s="32">
        <v>7.7599</v>
      </c>
      <c r="AK2918" s="32">
        <v>7.0365000000000002</v>
      </c>
      <c r="AL2918" s="32">
        <v>8.3025000000000002</v>
      </c>
      <c r="AM2918" s="32">
        <v>0.4113</v>
      </c>
      <c r="AN2918" s="32">
        <v>0.31269999999999998</v>
      </c>
      <c r="AO2918" s="32">
        <v>0.31280000000000002</v>
      </c>
      <c r="AP2918" s="32">
        <v>4.7382</v>
      </c>
      <c r="AQ2918" s="32">
        <v>1.7399999999999999E-2</v>
      </c>
      <c r="AR2918" s="32">
        <v>4.7519999999999998</v>
      </c>
      <c r="AS2918" s="32">
        <v>1.49E-2</v>
      </c>
      <c r="AT2918" s="32">
        <v>32.081499999999998</v>
      </c>
      <c r="AU2918" s="32">
        <v>1.4E-3</v>
      </c>
      <c r="AV2918" s="32">
        <v>32.081800000000001</v>
      </c>
      <c r="AW2918" s="32">
        <v>2.0000000000000001E-4</v>
      </c>
      <c r="AX2918" s="32">
        <v>4.5174000000000003</v>
      </c>
      <c r="AY2918" s="32">
        <v>17.86</v>
      </c>
      <c r="AZ2918" s="32">
        <v>4.5148000000000001</v>
      </c>
      <c r="BA2918" s="33">
        <v>17.86</v>
      </c>
      <c r="BB2918" s="33">
        <v>165</v>
      </c>
      <c r="BC2918" s="33">
        <v>145.78</v>
      </c>
      <c r="BD2918" s="32">
        <v>6.2206000000000001</v>
      </c>
      <c r="BE2918" s="32">
        <v>6.22</v>
      </c>
      <c r="BF2918" s="32">
        <v>33.400500000000001</v>
      </c>
      <c r="BG2918" s="32">
        <v>33.4011</v>
      </c>
      <c r="BH2918" s="32"/>
      <c r="BM2918">
        <v>-1</v>
      </c>
      <c r="BN2918" t="s">
        <v>6009</v>
      </c>
      <c r="BO2918" t="str">
        <f t="shared" si="54"/>
        <v>\\ent.dfo-mpo.ca\AtlShares\Science\BIODataSvc\ARC\Archive\ctd\2018\CTD_HUD2018004_063_01_DN.ODF</v>
      </c>
      <c r="BP2918" t="b">
        <v>1</v>
      </c>
    </row>
    <row r="2919" spans="1:68" x14ac:dyDescent="0.25">
      <c r="A2919" s="30" t="str">
        <f t="shared" si="53"/>
        <v>2018004065</v>
      </c>
      <c r="B2919" t="s">
        <v>3600</v>
      </c>
      <c r="C2919">
        <v>65</v>
      </c>
      <c r="E2919" t="s">
        <v>250</v>
      </c>
      <c r="F2919">
        <v>0</v>
      </c>
      <c r="G2919">
        <v>2018</v>
      </c>
      <c r="H2919">
        <v>1</v>
      </c>
      <c r="I2919" s="34">
        <v>172.5</v>
      </c>
      <c r="J2919" s="34">
        <v>183.7</v>
      </c>
      <c r="K2919" s="32">
        <v>43.468699999999998</v>
      </c>
      <c r="L2919" s="32">
        <v>-68.213800000000006</v>
      </c>
      <c r="M2919" s="31">
        <v>43202.061342592591</v>
      </c>
      <c r="N2919">
        <v>1.98</v>
      </c>
      <c r="O2919" s="33">
        <v>49.6</v>
      </c>
      <c r="P2919" s="32">
        <v>4.5915999999999997</v>
      </c>
      <c r="Q2919" s="32">
        <v>4.5317999999999996</v>
      </c>
      <c r="R2919" s="32">
        <v>4.7931999999999997</v>
      </c>
      <c r="S2919" s="32">
        <v>5.8500000000000003E-2</v>
      </c>
      <c r="T2919" s="32">
        <v>4.5911999999999997</v>
      </c>
      <c r="U2919" s="32">
        <v>4.5316999999999998</v>
      </c>
      <c r="V2919" s="32">
        <v>4.7923</v>
      </c>
      <c r="W2919" s="32">
        <v>5.8000000000000003E-2</v>
      </c>
      <c r="X2919" s="32">
        <v>32.190199999999997</v>
      </c>
      <c r="Y2919" s="32">
        <v>32.181199999999997</v>
      </c>
      <c r="Z2919" s="32">
        <v>32.1967</v>
      </c>
      <c r="AA2919" s="32">
        <v>4.0000000000000001E-3</v>
      </c>
      <c r="AB2919" s="32">
        <v>32.189900000000002</v>
      </c>
      <c r="AC2919" s="32">
        <v>32.181600000000003</v>
      </c>
      <c r="AD2919" s="32">
        <v>32.196199999999997</v>
      </c>
      <c r="AE2919" s="32">
        <v>3.7000000000000002E-3</v>
      </c>
      <c r="AF2919" s="32">
        <v>7.7843</v>
      </c>
      <c r="AG2919" s="32">
        <v>7.5498000000000003</v>
      </c>
      <c r="AH2919" s="32">
        <v>8.0333000000000006</v>
      </c>
      <c r="AI2919" s="32">
        <v>0.1386</v>
      </c>
      <c r="AJ2919" s="32">
        <v>7.7881</v>
      </c>
      <c r="AK2919" s="32">
        <v>7.5574000000000003</v>
      </c>
      <c r="AL2919" s="32">
        <v>8.0239999999999991</v>
      </c>
      <c r="AM2919" s="32">
        <v>0.13420000000000001</v>
      </c>
      <c r="AN2919" s="32">
        <v>3.0800000000000001E-2</v>
      </c>
      <c r="AO2919" s="32">
        <v>3.0300000000000001E-2</v>
      </c>
      <c r="AP2919" s="32">
        <v>4.7187999999999999</v>
      </c>
      <c r="AQ2919" s="32">
        <v>5.3900000000000003E-2</v>
      </c>
      <c r="AR2919" s="32">
        <v>4.7210999999999999</v>
      </c>
      <c r="AS2919" s="32">
        <v>5.1900000000000002E-2</v>
      </c>
      <c r="AT2919" s="32">
        <v>32.183599999999998</v>
      </c>
      <c r="AU2919" s="32">
        <v>2.2000000000000001E-3</v>
      </c>
      <c r="AV2919" s="32">
        <v>32.183300000000003</v>
      </c>
      <c r="AW2919" s="32">
        <v>1.5E-3</v>
      </c>
      <c r="AX2919" s="32">
        <v>4.5277000000000003</v>
      </c>
      <c r="AY2919" s="32">
        <v>55.55</v>
      </c>
      <c r="AZ2919" s="32">
        <v>4.5274000000000001</v>
      </c>
      <c r="BA2919" s="33">
        <v>55.55</v>
      </c>
      <c r="BB2919" s="33">
        <v>180</v>
      </c>
      <c r="BC2919" s="33">
        <v>172.54</v>
      </c>
      <c r="BD2919" s="32">
        <v>8.6471999999999998</v>
      </c>
      <c r="BE2919" s="32">
        <v>8.6545000000000005</v>
      </c>
      <c r="BF2919" s="32">
        <v>34.323700000000002</v>
      </c>
      <c r="BG2919" s="32">
        <v>34.328400000000002</v>
      </c>
      <c r="BH2919" s="32"/>
      <c r="BM2919">
        <v>-1</v>
      </c>
      <c r="BN2919" t="s">
        <v>6010</v>
      </c>
      <c r="BO2919" t="str">
        <f t="shared" si="54"/>
        <v>\\ent.dfo-mpo.ca\AtlShares\Science\BIODataSvc\ARC\Archive\ctd\2018\CTD_HUD2018004_065_01_DN.ODF</v>
      </c>
      <c r="BP2919" t="b">
        <v>1</v>
      </c>
    </row>
    <row r="2920" spans="1:68" x14ac:dyDescent="0.25">
      <c r="A2920" s="30" t="str">
        <f t="shared" si="53"/>
        <v>2018004067</v>
      </c>
      <c r="B2920" t="s">
        <v>3600</v>
      </c>
      <c r="C2920">
        <v>67</v>
      </c>
      <c r="E2920" t="s">
        <v>249</v>
      </c>
      <c r="F2920">
        <v>0</v>
      </c>
      <c r="G2920">
        <v>2018</v>
      </c>
      <c r="H2920">
        <v>1</v>
      </c>
      <c r="I2920" s="34">
        <v>234</v>
      </c>
      <c r="J2920" s="34">
        <v>243.7</v>
      </c>
      <c r="K2920" s="32">
        <v>43.539200000000001</v>
      </c>
      <c r="L2920" s="32">
        <v>-67.754800000000003</v>
      </c>
      <c r="M2920" s="31">
        <v>43202.187071759261</v>
      </c>
      <c r="N2920">
        <v>1.98</v>
      </c>
      <c r="O2920" s="33">
        <v>49.59</v>
      </c>
      <c r="P2920" s="32">
        <v>5.0315000000000003</v>
      </c>
      <c r="Q2920" s="32">
        <v>4.6820000000000004</v>
      </c>
      <c r="R2920" s="32">
        <v>5.8646000000000003</v>
      </c>
      <c r="S2920" s="32">
        <v>0.32</v>
      </c>
      <c r="T2920" s="32">
        <v>5.0301999999999998</v>
      </c>
      <c r="U2920" s="32">
        <v>4.6997</v>
      </c>
      <c r="V2920" s="32">
        <v>5.8625999999999996</v>
      </c>
      <c r="W2920" s="32">
        <v>0.31840000000000002</v>
      </c>
      <c r="X2920" s="32">
        <v>32.348700000000001</v>
      </c>
      <c r="Y2920" s="32">
        <v>32.208399999999997</v>
      </c>
      <c r="Z2920" s="32">
        <v>32.758000000000003</v>
      </c>
      <c r="AA2920" s="32">
        <v>0.16689999999999999</v>
      </c>
      <c r="AB2920" s="32">
        <v>32.348100000000002</v>
      </c>
      <c r="AC2920" s="32">
        <v>32.21</v>
      </c>
      <c r="AD2920" s="32">
        <v>32.756999999999998</v>
      </c>
      <c r="AE2920" s="32">
        <v>0.16569999999999999</v>
      </c>
      <c r="AF2920" s="32">
        <v>7.5529000000000002</v>
      </c>
      <c r="AG2920" s="32">
        <v>6.7662000000000004</v>
      </c>
      <c r="AH2920" s="32">
        <v>8.2323000000000004</v>
      </c>
      <c r="AI2920" s="32">
        <v>0.49769999999999998</v>
      </c>
      <c r="AJ2920" s="32">
        <v>7.5458999999999996</v>
      </c>
      <c r="AK2920" s="32">
        <v>6.7674000000000003</v>
      </c>
      <c r="AL2920" s="32">
        <v>8.2134999999999998</v>
      </c>
      <c r="AM2920" s="32">
        <v>0.50190000000000001</v>
      </c>
      <c r="AN2920" s="32">
        <v>0.34439999999999998</v>
      </c>
      <c r="AO2920" s="32">
        <v>0.34370000000000001</v>
      </c>
      <c r="AP2920" s="32">
        <v>5.0949999999999998</v>
      </c>
      <c r="AQ2920" s="32">
        <v>8.6999999999999994E-3</v>
      </c>
      <c r="AR2920" s="32">
        <v>5.0944000000000003</v>
      </c>
      <c r="AS2920" s="32">
        <v>8.2000000000000007E-3</v>
      </c>
      <c r="AT2920" s="32">
        <v>32.210900000000002</v>
      </c>
      <c r="AU2920" s="32">
        <v>1E-4</v>
      </c>
      <c r="AV2920" s="32">
        <v>32.211100000000002</v>
      </c>
      <c r="AW2920" s="32">
        <v>2.0000000000000001E-4</v>
      </c>
      <c r="AX2920" s="32">
        <v>4.6820000000000004</v>
      </c>
      <c r="AY2920" s="32">
        <v>18.850000000000001</v>
      </c>
      <c r="AZ2920" s="32">
        <v>4.6997</v>
      </c>
      <c r="BA2920" s="33">
        <v>23.81</v>
      </c>
      <c r="BB2920" s="33">
        <v>245</v>
      </c>
      <c r="BC2920" s="33">
        <v>233.98</v>
      </c>
      <c r="BD2920" s="32">
        <v>8.8431999999999995</v>
      </c>
      <c r="BE2920" s="32">
        <v>8.8425999999999991</v>
      </c>
      <c r="BF2920" s="32">
        <v>34.496899999999997</v>
      </c>
      <c r="BG2920" s="32">
        <v>34.497999999999998</v>
      </c>
      <c r="BH2920" s="32"/>
      <c r="BM2920">
        <v>-1</v>
      </c>
      <c r="BN2920" t="s">
        <v>6011</v>
      </c>
      <c r="BO2920" t="str">
        <f t="shared" si="54"/>
        <v>\\ent.dfo-mpo.ca\AtlShares\Science\BIODataSvc\ARC\Archive\ctd\2018\CTD_HUD2018004_067_01_DN.ODF</v>
      </c>
      <c r="BP2920" t="b">
        <v>1</v>
      </c>
    </row>
    <row r="2921" spans="1:68" x14ac:dyDescent="0.25">
      <c r="A2921" s="30" t="str">
        <f t="shared" si="53"/>
        <v>2018004069</v>
      </c>
      <c r="B2921" t="s">
        <v>3600</v>
      </c>
      <c r="C2921">
        <v>69</v>
      </c>
      <c r="E2921" t="s">
        <v>248</v>
      </c>
      <c r="F2921">
        <v>0</v>
      </c>
      <c r="G2921">
        <v>2018</v>
      </c>
      <c r="H2921">
        <v>1</v>
      </c>
      <c r="I2921" s="34">
        <v>204.3</v>
      </c>
      <c r="J2921" s="34">
        <v>211</v>
      </c>
      <c r="K2921" s="32">
        <v>43.610300000000002</v>
      </c>
      <c r="L2921" s="32">
        <v>-67.303700000000006</v>
      </c>
      <c r="M2921" s="31">
        <v>43202.303483796299</v>
      </c>
      <c r="N2921">
        <v>1.98</v>
      </c>
      <c r="O2921" s="33">
        <v>49.59</v>
      </c>
      <c r="P2921" s="32">
        <v>5.7138999999999998</v>
      </c>
      <c r="Q2921" s="32">
        <v>4.8399000000000001</v>
      </c>
      <c r="R2921" s="32">
        <v>6.4660000000000002</v>
      </c>
      <c r="S2921" s="32">
        <v>0.55300000000000005</v>
      </c>
      <c r="T2921" s="32">
        <v>5.7133000000000003</v>
      </c>
      <c r="U2921" s="32">
        <v>4.8384999999999998</v>
      </c>
      <c r="V2921" s="32">
        <v>6.4653</v>
      </c>
      <c r="W2921" s="32">
        <v>0.55310000000000004</v>
      </c>
      <c r="X2921" s="32">
        <v>32.679499999999997</v>
      </c>
      <c r="Y2921" s="32">
        <v>32.181699999999999</v>
      </c>
      <c r="Z2921" s="32">
        <v>33.094999999999999</v>
      </c>
      <c r="AA2921" s="32">
        <v>0.30930000000000002</v>
      </c>
      <c r="AB2921" s="32">
        <v>32.679099999999998</v>
      </c>
      <c r="AC2921" s="32">
        <v>32.181600000000003</v>
      </c>
      <c r="AD2921" s="32">
        <v>33.0944</v>
      </c>
      <c r="AE2921" s="32">
        <v>0.30969999999999998</v>
      </c>
      <c r="AF2921" s="32">
        <v>7.4764999999999997</v>
      </c>
      <c r="AG2921" s="32">
        <v>6.8848000000000003</v>
      </c>
      <c r="AH2921" s="32">
        <v>7.9783999999999997</v>
      </c>
      <c r="AI2921" s="32">
        <v>0.33810000000000001</v>
      </c>
      <c r="AJ2921" s="32">
        <v>7.4584999999999999</v>
      </c>
      <c r="AK2921" s="32">
        <v>6.8406000000000002</v>
      </c>
      <c r="AL2921" s="32">
        <v>7.9494999999999996</v>
      </c>
      <c r="AM2921" s="32">
        <v>0.33739999999999998</v>
      </c>
      <c r="AN2921" s="32">
        <v>0.52839999999999998</v>
      </c>
      <c r="AO2921" s="32">
        <v>0.52790000000000004</v>
      </c>
      <c r="AP2921" s="32">
        <v>4.8471000000000002</v>
      </c>
      <c r="AQ2921" s="32">
        <v>6.6E-3</v>
      </c>
      <c r="AR2921" s="32">
        <v>4.8461999999999996</v>
      </c>
      <c r="AS2921" s="32">
        <v>7.1000000000000004E-3</v>
      </c>
      <c r="AT2921" s="32">
        <v>32.183700000000002</v>
      </c>
      <c r="AU2921" s="32">
        <v>1.6999999999999999E-3</v>
      </c>
      <c r="AV2921" s="32">
        <v>32.183599999999998</v>
      </c>
      <c r="AW2921" s="32">
        <v>1.9E-3</v>
      </c>
      <c r="AX2921" s="32">
        <v>4.8399000000000001</v>
      </c>
      <c r="AY2921" s="32">
        <v>2.98</v>
      </c>
      <c r="AZ2921" s="32">
        <v>4.8384999999999998</v>
      </c>
      <c r="BA2921" s="33">
        <v>2.98</v>
      </c>
      <c r="BB2921" s="33">
        <v>197</v>
      </c>
      <c r="BC2921" s="33">
        <v>204.25</v>
      </c>
      <c r="BD2921" s="32">
        <v>8.5656999999999996</v>
      </c>
      <c r="BE2921" s="32">
        <v>8.5645000000000007</v>
      </c>
      <c r="BF2921" s="32">
        <v>34.368699999999997</v>
      </c>
      <c r="BG2921" s="32">
        <v>34.369500000000002</v>
      </c>
      <c r="BH2921" s="32"/>
      <c r="BM2921">
        <v>-1</v>
      </c>
      <c r="BN2921" t="s">
        <v>6012</v>
      </c>
      <c r="BO2921" t="str">
        <f t="shared" si="54"/>
        <v>\\ent.dfo-mpo.ca\AtlShares\Science\BIODataSvc\ARC\Archive\ctd\2018\CTD_HUD2018004_069_01_DN.ODF</v>
      </c>
      <c r="BP2921" t="b">
        <v>1</v>
      </c>
    </row>
    <row r="2922" spans="1:68" x14ac:dyDescent="0.25">
      <c r="A2922" s="30" t="str">
        <f t="shared" si="53"/>
        <v>2018004071</v>
      </c>
      <c r="B2922" t="s">
        <v>3600</v>
      </c>
      <c r="C2922">
        <v>71</v>
      </c>
      <c r="E2922" t="s">
        <v>247</v>
      </c>
      <c r="F2922">
        <v>0</v>
      </c>
      <c r="G2922">
        <v>2018</v>
      </c>
      <c r="H2922">
        <v>1</v>
      </c>
      <c r="I2922" s="34">
        <v>125</v>
      </c>
      <c r="J2922" s="34">
        <v>131</v>
      </c>
      <c r="K2922" s="32">
        <v>43.680799999999998</v>
      </c>
      <c r="L2922" s="32">
        <v>-66.8523</v>
      </c>
      <c r="M2922" s="31">
        <v>43202.419004629628</v>
      </c>
      <c r="N2922">
        <v>2.98</v>
      </c>
      <c r="O2922" s="33">
        <v>49.59</v>
      </c>
      <c r="P2922" s="32">
        <v>4.6714000000000002</v>
      </c>
      <c r="Q2922" s="32">
        <v>4.5289000000000001</v>
      </c>
      <c r="R2922" s="32">
        <v>4.7602000000000002</v>
      </c>
      <c r="S2922" s="32">
        <v>6.7199999999999996E-2</v>
      </c>
      <c r="T2922" s="32">
        <v>4.6718999999999999</v>
      </c>
      <c r="U2922" s="32">
        <v>4.5282999999999998</v>
      </c>
      <c r="V2922" s="32">
        <v>4.7591999999999999</v>
      </c>
      <c r="W2922" s="32">
        <v>6.7199999999999996E-2</v>
      </c>
      <c r="X2922" s="32">
        <v>31.964600000000001</v>
      </c>
      <c r="Y2922" s="32">
        <v>31.959499999999998</v>
      </c>
      <c r="Z2922" s="32">
        <v>31.9709</v>
      </c>
      <c r="AA2922" s="32">
        <v>4.0000000000000001E-3</v>
      </c>
      <c r="AB2922" s="32">
        <v>31.964600000000001</v>
      </c>
      <c r="AC2922" s="32">
        <v>31.9587</v>
      </c>
      <c r="AD2922" s="32">
        <v>31.9709</v>
      </c>
      <c r="AE2922" s="32">
        <v>3.8999999999999998E-3</v>
      </c>
      <c r="AF2922" s="32">
        <v>7.6757999999999997</v>
      </c>
      <c r="AG2922" s="32">
        <v>7.6463999999999999</v>
      </c>
      <c r="AH2922" s="32">
        <v>7.7102000000000004</v>
      </c>
      <c r="AI2922" s="32">
        <v>1.4800000000000001E-2</v>
      </c>
      <c r="AJ2922" s="32">
        <v>7.6883999999999997</v>
      </c>
      <c r="AK2922" s="32">
        <v>7.6447000000000003</v>
      </c>
      <c r="AL2922" s="32">
        <v>7.7087000000000003</v>
      </c>
      <c r="AM2922" s="32">
        <v>1.52E-2</v>
      </c>
      <c r="AN2922" s="32">
        <v>2.4899999999999999E-2</v>
      </c>
      <c r="AO2922" s="32">
        <v>2.4899999999999999E-2</v>
      </c>
      <c r="AP2922" s="32">
        <v>4.7560000000000002</v>
      </c>
      <c r="AQ2922" s="32">
        <v>2.0999999999999999E-3</v>
      </c>
      <c r="AR2922" s="32">
        <v>4.7554999999999996</v>
      </c>
      <c r="AS2922" s="32">
        <v>2.0999999999999999E-3</v>
      </c>
      <c r="AT2922" s="32">
        <v>31.97</v>
      </c>
      <c r="AU2922" s="32">
        <v>5.0000000000000001E-4</v>
      </c>
      <c r="AV2922" s="32">
        <v>31.970099999999999</v>
      </c>
      <c r="AW2922" s="32">
        <v>5.9999999999999995E-4</v>
      </c>
      <c r="AX2922" s="32">
        <v>4.5289000000000001</v>
      </c>
      <c r="AY2922" s="32">
        <v>47.61</v>
      </c>
      <c r="AZ2922" s="32">
        <v>4.5282999999999998</v>
      </c>
      <c r="BA2922" s="33">
        <v>47.61</v>
      </c>
      <c r="BB2922" s="33">
        <v>125</v>
      </c>
      <c r="BC2922" s="33">
        <v>124.95</v>
      </c>
      <c r="BD2922" s="32">
        <v>6.9086999999999996</v>
      </c>
      <c r="BE2922" s="32">
        <v>6.9096000000000002</v>
      </c>
      <c r="BF2922" s="32">
        <v>33.285200000000003</v>
      </c>
      <c r="BG2922" s="32">
        <v>33.286799999999999</v>
      </c>
      <c r="BH2922" s="32"/>
      <c r="BM2922">
        <v>-1</v>
      </c>
      <c r="BN2922" t="s">
        <v>6013</v>
      </c>
      <c r="BO2922" t="str">
        <f t="shared" si="54"/>
        <v>\\ent.dfo-mpo.ca\AtlShares\Science\BIODataSvc\ARC\Archive\ctd\2018\CTD_HUD2018004_071_01_DN.ODF</v>
      </c>
      <c r="BP2922" t="b">
        <v>1</v>
      </c>
    </row>
    <row r="2923" spans="1:68" x14ac:dyDescent="0.25">
      <c r="A2923" s="30" t="str">
        <f t="shared" si="53"/>
        <v>2018004074</v>
      </c>
      <c r="B2923" t="s">
        <v>3600</v>
      </c>
      <c r="C2923">
        <v>74</v>
      </c>
      <c r="E2923" t="s">
        <v>246</v>
      </c>
      <c r="F2923">
        <v>0</v>
      </c>
      <c r="G2923">
        <v>2018</v>
      </c>
      <c r="H2923">
        <v>1</v>
      </c>
      <c r="I2923" s="34">
        <v>75.400000000000006</v>
      </c>
      <c r="J2923" s="34">
        <v>83</v>
      </c>
      <c r="K2923" s="32">
        <v>43.750500000000002</v>
      </c>
      <c r="L2923" s="32">
        <v>-66.400800000000004</v>
      </c>
      <c r="M2923" s="31">
        <v>43202.539479166669</v>
      </c>
      <c r="N2923">
        <v>2.98</v>
      </c>
      <c r="O2923" s="33">
        <v>49.59</v>
      </c>
      <c r="P2923" s="32">
        <v>3.8176000000000001</v>
      </c>
      <c r="Q2923" s="32">
        <v>3.5585</v>
      </c>
      <c r="R2923" s="32">
        <v>4.3445999999999998</v>
      </c>
      <c r="S2923" s="32">
        <v>0.22289999999999999</v>
      </c>
      <c r="T2923" s="32">
        <v>3.8275000000000001</v>
      </c>
      <c r="U2923" s="32">
        <v>3.4655999999999998</v>
      </c>
      <c r="V2923" s="32">
        <v>4.3592000000000004</v>
      </c>
      <c r="W2923" s="32">
        <v>0.25740000000000002</v>
      </c>
      <c r="X2923" s="32"/>
      <c r="Y2923" s="32"/>
      <c r="Z2923" s="32"/>
      <c r="AA2923" s="32"/>
      <c r="AB2923" s="32">
        <v>31.426400000000001</v>
      </c>
      <c r="AC2923" s="32">
        <v>31.163699999999999</v>
      </c>
      <c r="AD2923" s="32">
        <v>31.835799999999999</v>
      </c>
      <c r="AE2923" s="32">
        <v>0.2198</v>
      </c>
      <c r="AF2923" s="32"/>
      <c r="AG2923" s="32"/>
      <c r="AH2923" s="32"/>
      <c r="AI2923" s="32"/>
      <c r="AJ2923" s="32">
        <v>7.5799000000000003</v>
      </c>
      <c r="AK2923" s="32">
        <v>7.3611000000000004</v>
      </c>
      <c r="AL2923" s="32">
        <v>7.7580999999999998</v>
      </c>
      <c r="AM2923" s="32">
        <v>0.12809999999999999</v>
      </c>
      <c r="AN2923" s="32"/>
      <c r="AO2923" s="32">
        <v>0.47489999999999999</v>
      </c>
      <c r="AP2923" s="32">
        <v>3.7391000000000001</v>
      </c>
      <c r="AQ2923" s="32">
        <v>7.4999999999999997E-3</v>
      </c>
      <c r="AR2923" s="32">
        <v>3.7421000000000002</v>
      </c>
      <c r="AS2923" s="32">
        <v>1E-3</v>
      </c>
      <c r="AT2923" s="32"/>
      <c r="AU2923" s="32"/>
      <c r="AV2923" s="32">
        <v>31.163799999999998</v>
      </c>
      <c r="AW2923" s="32">
        <v>1E-4</v>
      </c>
      <c r="AX2923" s="32">
        <v>3.5585</v>
      </c>
      <c r="AY2923" s="32">
        <v>14.88</v>
      </c>
      <c r="AZ2923" s="32">
        <v>3.4655999999999998</v>
      </c>
      <c r="BA2923" s="33">
        <v>11.9</v>
      </c>
      <c r="BB2923" s="33">
        <v>74.19</v>
      </c>
      <c r="BC2923" s="33">
        <v>74.39</v>
      </c>
      <c r="BD2923" s="32">
        <v>4.3867000000000003</v>
      </c>
      <c r="BE2923" s="32">
        <v>4.3871000000000002</v>
      </c>
      <c r="BF2923" s="32"/>
      <c r="BG2923" s="32">
        <v>31.852900000000002</v>
      </c>
      <c r="BH2923" s="32">
        <v>3.5585</v>
      </c>
      <c r="BI2923">
        <v>15</v>
      </c>
      <c r="BJ2923">
        <v>0</v>
      </c>
      <c r="BK2923">
        <v>40</v>
      </c>
      <c r="BL2923">
        <v>40</v>
      </c>
      <c r="BM2923">
        <v>0</v>
      </c>
      <c r="BN2923" t="s">
        <v>6014</v>
      </c>
      <c r="BO2923" t="str">
        <f t="shared" si="54"/>
        <v>\\ent.dfo-mpo.ca\AtlShares\Science\BIODataSvc\ARC\Archive\ctd\2018\CTD_HUD2018004_074_01_DN.ODF</v>
      </c>
      <c r="BP2923" t="b">
        <v>1</v>
      </c>
    </row>
    <row r="2924" spans="1:68" x14ac:dyDescent="0.25">
      <c r="A2924" s="30" t="str">
        <f t="shared" si="53"/>
        <v>2018004076</v>
      </c>
      <c r="B2924" t="s">
        <v>3600</v>
      </c>
      <c r="C2924">
        <v>76</v>
      </c>
      <c r="E2924" t="s">
        <v>95</v>
      </c>
      <c r="F2924">
        <v>1</v>
      </c>
      <c r="G2924">
        <v>2018</v>
      </c>
      <c r="H2924">
        <v>1</v>
      </c>
      <c r="I2924" s="34">
        <v>80.3</v>
      </c>
      <c r="J2924" s="34">
        <v>87</v>
      </c>
      <c r="K2924" s="32">
        <v>44.400500000000001</v>
      </c>
      <c r="L2924" s="32">
        <v>-63.449300000000001</v>
      </c>
      <c r="M2924" s="31">
        <v>43203.160995370374</v>
      </c>
      <c r="N2924">
        <v>0.99</v>
      </c>
      <c r="O2924" s="33">
        <v>49.59</v>
      </c>
      <c r="P2924" s="32">
        <v>2.6718999999999999</v>
      </c>
      <c r="Q2924" s="32">
        <v>2.3582999999999998</v>
      </c>
      <c r="R2924" s="32">
        <v>3.1690999999999998</v>
      </c>
      <c r="S2924" s="32">
        <v>0.2535</v>
      </c>
      <c r="T2924" s="32">
        <v>2.6755</v>
      </c>
      <c r="U2924" s="32">
        <v>2.3574999999999999</v>
      </c>
      <c r="V2924" s="32">
        <v>3.1768999999999998</v>
      </c>
      <c r="W2924" s="32">
        <v>0.25600000000000001</v>
      </c>
      <c r="X2924" s="32">
        <v>31.31</v>
      </c>
      <c r="Y2924" s="32">
        <v>31.2227</v>
      </c>
      <c r="Z2924" s="32">
        <v>31.7258</v>
      </c>
      <c r="AA2924" s="32">
        <v>0.11840000000000001</v>
      </c>
      <c r="AB2924" s="32">
        <v>31.3093</v>
      </c>
      <c r="AC2924" s="32">
        <v>31.2315</v>
      </c>
      <c r="AD2924" s="32">
        <v>31.726600000000001</v>
      </c>
      <c r="AE2924" s="32">
        <v>0.1183</v>
      </c>
      <c r="AF2924" s="32">
        <v>8.0878999999999994</v>
      </c>
      <c r="AG2924" s="32">
        <v>7.431</v>
      </c>
      <c r="AH2924" s="32">
        <v>8.2479999999999993</v>
      </c>
      <c r="AI2924" s="32">
        <v>0.21129999999999999</v>
      </c>
      <c r="AJ2924" s="32">
        <v>8.0960000000000001</v>
      </c>
      <c r="AK2924" s="32">
        <v>7.4253999999999998</v>
      </c>
      <c r="AL2924" s="32">
        <v>8.2672000000000008</v>
      </c>
      <c r="AM2924" s="32">
        <v>0.2213</v>
      </c>
      <c r="AN2924" s="32">
        <v>0.37740000000000001</v>
      </c>
      <c r="AO2924" s="32">
        <v>0.3795</v>
      </c>
      <c r="AP2924" s="32">
        <v>3.0246</v>
      </c>
      <c r="AQ2924" s="32">
        <v>8.0999999999999996E-3</v>
      </c>
      <c r="AR2924" s="32">
        <v>3.0280999999999998</v>
      </c>
      <c r="AS2924" s="32">
        <v>7.4000000000000003E-3</v>
      </c>
      <c r="AT2924" s="32">
        <v>31.2364</v>
      </c>
      <c r="AU2924" s="32">
        <v>5.9999999999999995E-4</v>
      </c>
      <c r="AV2924" s="32">
        <v>31.235099999999999</v>
      </c>
      <c r="AW2924" s="32">
        <v>5.0000000000000001E-4</v>
      </c>
      <c r="AX2924" s="32">
        <v>2.3582999999999998</v>
      </c>
      <c r="AY2924" s="32">
        <v>35.71</v>
      </c>
      <c r="AZ2924" s="32">
        <v>2.3574999999999999</v>
      </c>
      <c r="BA2924" s="33">
        <v>35.71</v>
      </c>
      <c r="BB2924" s="33">
        <v>83.5</v>
      </c>
      <c r="BC2924" s="33">
        <v>80.33</v>
      </c>
      <c r="BD2924" s="32">
        <v>4.3696000000000002</v>
      </c>
      <c r="BE2924" s="32">
        <v>4.3571999999999997</v>
      </c>
      <c r="BF2924" s="32">
        <v>32.365200000000002</v>
      </c>
      <c r="BG2924" s="32">
        <v>32.360100000000003</v>
      </c>
      <c r="BH2924" s="32">
        <v>2.3582999999999998</v>
      </c>
      <c r="BI2924">
        <v>36</v>
      </c>
      <c r="BJ2924">
        <v>0</v>
      </c>
      <c r="BK2924">
        <v>76</v>
      </c>
      <c r="BL2924">
        <v>76</v>
      </c>
      <c r="BM2924">
        <v>0</v>
      </c>
      <c r="BN2924" t="s">
        <v>6015</v>
      </c>
      <c r="BO2924" t="str">
        <f t="shared" si="54"/>
        <v>\\ent.dfo-mpo.ca\AtlShares\Science\BIODataSvc\ARC\Archive\ctd\2018\CTD_HUD2018004_076_01_DN.ODF</v>
      </c>
      <c r="BP2924" t="b">
        <v>1</v>
      </c>
    </row>
    <row r="2925" spans="1:68" x14ac:dyDescent="0.25">
      <c r="A2925" s="30" t="str">
        <f t="shared" si="53"/>
        <v>2018004079</v>
      </c>
      <c r="B2925" t="s">
        <v>3600</v>
      </c>
      <c r="C2925">
        <v>79</v>
      </c>
      <c r="E2925" t="s">
        <v>103</v>
      </c>
      <c r="F2925">
        <v>1</v>
      </c>
      <c r="G2925">
        <v>2018</v>
      </c>
      <c r="H2925">
        <v>1</v>
      </c>
      <c r="I2925" s="34">
        <v>144.80000000000001</v>
      </c>
      <c r="J2925" s="34">
        <v>156</v>
      </c>
      <c r="K2925" s="32">
        <v>44.265799999999999</v>
      </c>
      <c r="L2925" s="32">
        <v>-63.319499999999998</v>
      </c>
      <c r="M2925" s="31">
        <v>43203.270983796298</v>
      </c>
      <c r="N2925">
        <v>0.99</v>
      </c>
      <c r="O2925" s="33">
        <v>49.59</v>
      </c>
      <c r="P2925" s="32">
        <v>2.7623000000000002</v>
      </c>
      <c r="Q2925" s="32">
        <v>2.3807</v>
      </c>
      <c r="R2925" s="32">
        <v>3.7541000000000002</v>
      </c>
      <c r="S2925" s="32">
        <v>0.39700000000000002</v>
      </c>
      <c r="T2925" s="32">
        <v>2.7195</v>
      </c>
      <c r="U2925" s="32">
        <v>2.3923000000000001</v>
      </c>
      <c r="V2925" s="32">
        <v>3.7149999999999999</v>
      </c>
      <c r="W2925" s="32">
        <v>0.33589999999999998</v>
      </c>
      <c r="X2925" s="32">
        <v>31.547599999999999</v>
      </c>
      <c r="Y2925" s="32">
        <v>31.298100000000002</v>
      </c>
      <c r="Z2925" s="32">
        <v>32.018900000000002</v>
      </c>
      <c r="AA2925" s="32">
        <v>0.2266</v>
      </c>
      <c r="AB2925" s="32"/>
      <c r="AC2925" s="32"/>
      <c r="AD2925" s="32"/>
      <c r="AE2925" s="32"/>
      <c r="AF2925" s="32">
        <v>8.2833000000000006</v>
      </c>
      <c r="AG2925" s="32">
        <v>7.7698999999999998</v>
      </c>
      <c r="AH2925" s="32">
        <v>8.5387000000000004</v>
      </c>
      <c r="AI2925" s="32">
        <v>0.26279999999999998</v>
      </c>
      <c r="AJ2925" s="32">
        <v>6.9539999999999997</v>
      </c>
      <c r="AK2925" s="32">
        <v>5.7530000000000001</v>
      </c>
      <c r="AL2925" s="32">
        <v>11.7475</v>
      </c>
      <c r="AM2925" s="32">
        <v>1.4323999999999999</v>
      </c>
      <c r="AN2925" s="32">
        <v>0.47920000000000001</v>
      </c>
      <c r="AO2925" s="32"/>
      <c r="AP2925" s="32">
        <v>2.6503000000000001</v>
      </c>
      <c r="AQ2925" s="32">
        <v>2.3E-3</v>
      </c>
      <c r="AR2925" s="32">
        <v>2.7126000000000001</v>
      </c>
      <c r="AS2925" s="32">
        <v>0.1046</v>
      </c>
      <c r="AT2925" s="32">
        <v>31.300899999999999</v>
      </c>
      <c r="AU2925" s="32">
        <v>1.4E-3</v>
      </c>
      <c r="AV2925" s="32"/>
      <c r="AW2925" s="32"/>
      <c r="AX2925" s="32">
        <v>2.3807</v>
      </c>
      <c r="AY2925" s="32">
        <v>26.78</v>
      </c>
      <c r="AZ2925" s="32">
        <v>2.3923000000000001</v>
      </c>
      <c r="BA2925" s="33">
        <v>30.75</v>
      </c>
      <c r="BB2925" s="33">
        <v>148.80000000000001</v>
      </c>
      <c r="BC2925" s="33">
        <v>144.77000000000001</v>
      </c>
      <c r="BD2925" s="32">
        <v>9.5657999999999994</v>
      </c>
      <c r="BE2925" s="32">
        <v>9.5645000000000007</v>
      </c>
      <c r="BF2925" s="32">
        <v>34.459499999999998</v>
      </c>
      <c r="BG2925" s="32"/>
      <c r="BH2925" s="32">
        <v>2.3807</v>
      </c>
      <c r="BI2925">
        <v>27</v>
      </c>
      <c r="BJ2925">
        <v>0</v>
      </c>
      <c r="BK2925">
        <v>78</v>
      </c>
      <c r="BL2925">
        <v>67</v>
      </c>
      <c r="BM2925">
        <v>0</v>
      </c>
      <c r="BN2925" t="s">
        <v>6016</v>
      </c>
      <c r="BO2925" t="str">
        <f t="shared" si="54"/>
        <v>\\ent.dfo-mpo.ca\AtlShares\Science\BIODataSvc\ARC\Archive\ctd\2018\CTD_HUD2018004_079_01_DN.ODF</v>
      </c>
      <c r="BP2925" t="b">
        <v>1</v>
      </c>
    </row>
    <row r="2926" spans="1:68" x14ac:dyDescent="0.25">
      <c r="A2926" s="30" t="str">
        <f t="shared" si="53"/>
        <v>2018004080</v>
      </c>
      <c r="B2926" t="s">
        <v>3600</v>
      </c>
      <c r="C2926">
        <v>80</v>
      </c>
      <c r="E2926" t="s">
        <v>3601</v>
      </c>
      <c r="F2926">
        <v>0</v>
      </c>
      <c r="G2926">
        <v>2018</v>
      </c>
      <c r="H2926">
        <v>1</v>
      </c>
      <c r="I2926" s="34">
        <v>162.6</v>
      </c>
      <c r="J2926" s="34">
        <v>181</v>
      </c>
      <c r="K2926" s="32">
        <v>44.185200000000002</v>
      </c>
      <c r="L2926" s="32">
        <v>-63.2883</v>
      </c>
      <c r="M2926" s="31">
        <v>43203.338912037034</v>
      </c>
      <c r="N2926">
        <v>1.98</v>
      </c>
      <c r="O2926" s="33">
        <v>49.59</v>
      </c>
      <c r="P2926" s="32">
        <v>2.8786</v>
      </c>
      <c r="Q2926" s="32">
        <v>2.6631</v>
      </c>
      <c r="R2926" s="32">
        <v>3.0278999999999998</v>
      </c>
      <c r="S2926" s="32">
        <v>0.1118</v>
      </c>
      <c r="T2926" s="32">
        <v>2.8786999999999998</v>
      </c>
      <c r="U2926" s="32">
        <v>2.6623000000000001</v>
      </c>
      <c r="V2926" s="32">
        <v>3.0270000000000001</v>
      </c>
      <c r="W2926" s="32">
        <v>0.1119</v>
      </c>
      <c r="X2926" s="32">
        <v>31.663799999999998</v>
      </c>
      <c r="Y2926" s="32">
        <v>31.447199999999999</v>
      </c>
      <c r="Z2926" s="32">
        <v>32.255600000000001</v>
      </c>
      <c r="AA2926" s="32">
        <v>0.27710000000000001</v>
      </c>
      <c r="AB2926" s="32">
        <v>31.662800000000001</v>
      </c>
      <c r="AC2926" s="32">
        <v>31.446000000000002</v>
      </c>
      <c r="AD2926" s="32">
        <v>32.255499999999998</v>
      </c>
      <c r="AE2926" s="32">
        <v>0.27739999999999998</v>
      </c>
      <c r="AF2926" s="32">
        <v>8.0530000000000008</v>
      </c>
      <c r="AG2926" s="32">
        <v>7.2770999999999999</v>
      </c>
      <c r="AH2926" s="32">
        <v>8.4139999999999997</v>
      </c>
      <c r="AI2926" s="32">
        <v>0.40239999999999998</v>
      </c>
      <c r="AJ2926" s="32">
        <v>8.0317000000000007</v>
      </c>
      <c r="AK2926" s="32">
        <v>7.2485999999999997</v>
      </c>
      <c r="AL2926" s="32">
        <v>8.3949999999999996</v>
      </c>
      <c r="AM2926" s="32">
        <v>0.40389999999999998</v>
      </c>
      <c r="AN2926" s="32">
        <v>0.629</v>
      </c>
      <c r="AO2926" s="32">
        <v>0.62960000000000005</v>
      </c>
      <c r="AP2926" s="32">
        <v>2.9470999999999998</v>
      </c>
      <c r="AQ2926" s="32">
        <v>1.29E-2</v>
      </c>
      <c r="AR2926" s="32">
        <v>2.9462999999999999</v>
      </c>
      <c r="AS2926" s="32">
        <v>1.2699999999999999E-2</v>
      </c>
      <c r="AT2926" s="32">
        <v>31.468499999999999</v>
      </c>
      <c r="AU2926" s="32">
        <v>6.7999999999999996E-3</v>
      </c>
      <c r="AV2926" s="32">
        <v>31.468</v>
      </c>
      <c r="AW2926" s="32">
        <v>6.8999999999999999E-3</v>
      </c>
      <c r="AX2926" s="32">
        <v>2.6631</v>
      </c>
      <c r="AY2926" s="32">
        <v>29.76</v>
      </c>
      <c r="AZ2926" s="32">
        <v>2.6623000000000001</v>
      </c>
      <c r="BA2926" s="33">
        <v>29.76</v>
      </c>
      <c r="BB2926" s="33"/>
      <c r="BC2926" s="33"/>
      <c r="BD2926" s="32"/>
      <c r="BE2926" s="32"/>
      <c r="BF2926" s="32"/>
      <c r="BG2926" s="32"/>
      <c r="BH2926" s="32">
        <v>2.6631</v>
      </c>
      <c r="BI2926">
        <v>30</v>
      </c>
      <c r="BJ2926">
        <v>0</v>
      </c>
      <c r="BK2926">
        <v>57</v>
      </c>
      <c r="BL2926">
        <v>57</v>
      </c>
      <c r="BM2926">
        <v>0</v>
      </c>
      <c r="BN2926" t="s">
        <v>6017</v>
      </c>
      <c r="BO2926" t="str">
        <f t="shared" si="54"/>
        <v>\\ent.dfo-mpo.ca\AtlShares\Science\BIODataSvc\ARC\Archive\ctd\2018\CTD_HUD2018004_080_01_DN.ODF</v>
      </c>
      <c r="BP2926" t="b">
        <v>1</v>
      </c>
    </row>
    <row r="2927" spans="1:68" x14ac:dyDescent="0.25">
      <c r="A2927" s="30" t="str">
        <f t="shared" si="53"/>
        <v>2018004081</v>
      </c>
      <c r="B2927" t="s">
        <v>3600</v>
      </c>
      <c r="C2927">
        <v>81</v>
      </c>
      <c r="E2927" t="s">
        <v>112</v>
      </c>
      <c r="F2927">
        <v>1</v>
      </c>
      <c r="G2927">
        <v>2018</v>
      </c>
      <c r="H2927">
        <v>1</v>
      </c>
      <c r="I2927" s="34">
        <v>259.7</v>
      </c>
      <c r="J2927" s="34">
        <v>269</v>
      </c>
      <c r="K2927" s="32">
        <v>43.884500000000003</v>
      </c>
      <c r="L2927" s="32">
        <v>-62.884700000000002</v>
      </c>
      <c r="M2927" s="31">
        <v>43203.484247685185</v>
      </c>
      <c r="N2927">
        <v>1.98</v>
      </c>
      <c r="O2927" s="33">
        <v>49.59</v>
      </c>
      <c r="P2927" s="32">
        <v>4.5890000000000004</v>
      </c>
      <c r="Q2927" s="32">
        <v>3.5186000000000002</v>
      </c>
      <c r="R2927" s="32">
        <v>6.9798999999999998</v>
      </c>
      <c r="S2927" s="32">
        <v>1.3139000000000001</v>
      </c>
      <c r="T2927" s="32">
        <v>4.5937999999999999</v>
      </c>
      <c r="U2927" s="32">
        <v>3.5185</v>
      </c>
      <c r="V2927" s="32">
        <v>6.9829999999999997</v>
      </c>
      <c r="W2927" s="32">
        <v>1.3211999999999999</v>
      </c>
      <c r="X2927" s="32">
        <v>32.329500000000003</v>
      </c>
      <c r="Y2927" s="32">
        <v>31.854299999999999</v>
      </c>
      <c r="Z2927" s="32">
        <v>33.3705</v>
      </c>
      <c r="AA2927" s="32">
        <v>0.58630000000000004</v>
      </c>
      <c r="AB2927" s="32">
        <v>32.331000000000003</v>
      </c>
      <c r="AC2927" s="32">
        <v>31.853400000000001</v>
      </c>
      <c r="AD2927" s="32">
        <v>33.378</v>
      </c>
      <c r="AE2927" s="32">
        <v>0.59</v>
      </c>
      <c r="AF2927" s="32">
        <v>7.4618000000000002</v>
      </c>
      <c r="AG2927" s="32">
        <v>6.0034000000000001</v>
      </c>
      <c r="AH2927" s="32">
        <v>8.0472000000000001</v>
      </c>
      <c r="AI2927" s="32">
        <v>0.72699999999999998</v>
      </c>
      <c r="AJ2927" s="32">
        <v>7.4123999999999999</v>
      </c>
      <c r="AK2927" s="32">
        <v>6.0033000000000003</v>
      </c>
      <c r="AL2927" s="32">
        <v>8.0027000000000008</v>
      </c>
      <c r="AM2927" s="32">
        <v>0.73219999999999996</v>
      </c>
      <c r="AN2927" s="32">
        <v>0.80979999999999996</v>
      </c>
      <c r="AO2927" s="32">
        <v>0.81520000000000004</v>
      </c>
      <c r="AP2927" s="32">
        <v>3.5213999999999999</v>
      </c>
      <c r="AQ2927" s="32">
        <v>1E-3</v>
      </c>
      <c r="AR2927" s="32">
        <v>3.5215000000000001</v>
      </c>
      <c r="AS2927" s="32">
        <v>1.6999999999999999E-3</v>
      </c>
      <c r="AT2927" s="32">
        <v>31.855399999999999</v>
      </c>
      <c r="AU2927" s="32">
        <v>1E-3</v>
      </c>
      <c r="AV2927" s="32">
        <v>31.854500000000002</v>
      </c>
      <c r="AW2927" s="32">
        <v>8.9999999999999998E-4</v>
      </c>
      <c r="AX2927" s="32">
        <v>3.5186000000000002</v>
      </c>
      <c r="AY2927" s="32">
        <v>7.94</v>
      </c>
      <c r="AZ2927" s="32">
        <v>3.5185</v>
      </c>
      <c r="BA2927" s="33">
        <v>7.94</v>
      </c>
      <c r="BB2927" s="33">
        <v>263.60000000000002</v>
      </c>
      <c r="BC2927" s="33">
        <v>259.74</v>
      </c>
      <c r="BD2927" s="32">
        <v>10.5174</v>
      </c>
      <c r="BE2927" s="32">
        <v>10.516299999999999</v>
      </c>
      <c r="BF2927" s="32">
        <v>35.2425</v>
      </c>
      <c r="BG2927" s="32">
        <v>35.243200000000002</v>
      </c>
      <c r="BH2927" s="32">
        <v>3.5186000000000002</v>
      </c>
      <c r="BI2927">
        <v>8</v>
      </c>
      <c r="BJ2927">
        <v>0</v>
      </c>
      <c r="BK2927">
        <v>30</v>
      </c>
      <c r="BL2927">
        <v>30</v>
      </c>
      <c r="BM2927">
        <v>0</v>
      </c>
      <c r="BN2927" t="s">
        <v>6018</v>
      </c>
      <c r="BO2927" t="str">
        <f t="shared" si="54"/>
        <v>\\ent.dfo-mpo.ca\AtlShares\Science\BIODataSvc\ARC\Archive\ctd\2018\CTD_HUD2018004_081_01_DN.ODF</v>
      </c>
      <c r="BP2927" t="b">
        <v>1</v>
      </c>
    </row>
    <row r="2928" spans="1:68" x14ac:dyDescent="0.25">
      <c r="A2928" s="30" t="str">
        <f t="shared" si="53"/>
        <v>2018004084</v>
      </c>
      <c r="B2928" t="s">
        <v>3600</v>
      </c>
      <c r="C2928">
        <v>84</v>
      </c>
      <c r="E2928" t="s">
        <v>3358</v>
      </c>
      <c r="F2928">
        <v>0</v>
      </c>
      <c r="G2928">
        <v>2018</v>
      </c>
      <c r="H2928">
        <v>1</v>
      </c>
      <c r="I2928" s="34">
        <v>195.3</v>
      </c>
      <c r="J2928" s="34">
        <v>206</v>
      </c>
      <c r="K2928" s="32">
        <v>43.760800000000003</v>
      </c>
      <c r="L2928" s="32">
        <v>-62.744199999999999</v>
      </c>
      <c r="M2928" s="31">
        <v>43203.70888888889</v>
      </c>
      <c r="N2928">
        <v>1.98</v>
      </c>
      <c r="O2928" s="33">
        <v>49.59</v>
      </c>
      <c r="P2928" s="32">
        <v>6.6837</v>
      </c>
      <c r="Q2928" s="32">
        <v>6.1547000000000001</v>
      </c>
      <c r="R2928" s="32">
        <v>7.7138</v>
      </c>
      <c r="S2928" s="32">
        <v>0.66059999999999997</v>
      </c>
      <c r="T2928" s="32">
        <v>6.6837</v>
      </c>
      <c r="U2928" s="32">
        <v>6.1543999999999999</v>
      </c>
      <c r="V2928" s="32">
        <v>7.7145999999999999</v>
      </c>
      <c r="W2928" s="32">
        <v>0.6603</v>
      </c>
      <c r="X2928" s="32">
        <v>33.126800000000003</v>
      </c>
      <c r="Y2928" s="32">
        <v>32.826700000000002</v>
      </c>
      <c r="Z2928" s="32">
        <v>33.633699999999997</v>
      </c>
      <c r="AA2928" s="32">
        <v>0.33310000000000001</v>
      </c>
      <c r="AB2928" s="32">
        <v>33.146099999999997</v>
      </c>
      <c r="AC2928" s="32">
        <v>32.825200000000002</v>
      </c>
      <c r="AD2928" s="32">
        <v>33.633899999999997</v>
      </c>
      <c r="AE2928" s="32">
        <v>0.3352</v>
      </c>
      <c r="AF2928" s="32">
        <v>7.2441000000000004</v>
      </c>
      <c r="AG2928" s="32">
        <v>6.7667000000000002</v>
      </c>
      <c r="AH2928" s="32">
        <v>7.5507</v>
      </c>
      <c r="AI2928" s="32">
        <v>0.31009999999999999</v>
      </c>
      <c r="AJ2928" s="32">
        <v>7.1867000000000001</v>
      </c>
      <c r="AK2928" s="32">
        <v>6.7516999999999996</v>
      </c>
      <c r="AL2928" s="32">
        <v>7.4905999999999997</v>
      </c>
      <c r="AM2928" s="32">
        <v>0.30299999999999999</v>
      </c>
      <c r="AN2928" s="32">
        <v>0.4304</v>
      </c>
      <c r="AO2928" s="32"/>
      <c r="AP2928" s="32">
        <v>6.1589</v>
      </c>
      <c r="AQ2928" s="32">
        <v>6.9999999999999999E-4</v>
      </c>
      <c r="AR2928" s="32">
        <v>6.1611000000000002</v>
      </c>
      <c r="AS2928" s="32">
        <v>4.7999999999999996E-3</v>
      </c>
      <c r="AT2928" s="32">
        <v>32.827800000000003</v>
      </c>
      <c r="AU2928" s="32">
        <v>1.1999999999999999E-3</v>
      </c>
      <c r="AV2928" s="32"/>
      <c r="AW2928" s="32"/>
      <c r="AX2928" s="32">
        <v>6.1547000000000001</v>
      </c>
      <c r="AY2928" s="32">
        <v>10.91</v>
      </c>
      <c r="AZ2928" s="32">
        <v>6.1543999999999999</v>
      </c>
      <c r="BA2928" s="33">
        <v>14.88</v>
      </c>
      <c r="BB2928" s="33"/>
      <c r="BC2928" s="33"/>
      <c r="BD2928" s="32"/>
      <c r="BE2928" s="32"/>
      <c r="BF2928" s="32"/>
      <c r="BG2928" s="32"/>
      <c r="BH2928" s="32"/>
      <c r="BM2928">
        <v>-1</v>
      </c>
      <c r="BN2928" t="s">
        <v>6019</v>
      </c>
      <c r="BO2928" t="str">
        <f t="shared" si="54"/>
        <v>\\ent.dfo-mpo.ca\AtlShares\Science\BIODataSvc\ARC\Archive\ctd\2018\CTD_HUD2018004_084_01_DN.ODF</v>
      </c>
      <c r="BP2928" t="b">
        <v>1</v>
      </c>
    </row>
    <row r="2929" spans="1:68" x14ac:dyDescent="0.25">
      <c r="A2929" s="30" t="str">
        <f t="shared" si="53"/>
        <v>2018004086</v>
      </c>
      <c r="B2929" t="s">
        <v>3600</v>
      </c>
      <c r="C2929">
        <v>86</v>
      </c>
      <c r="E2929" t="s">
        <v>93</v>
      </c>
      <c r="F2929">
        <v>1</v>
      </c>
      <c r="G2929">
        <v>2018</v>
      </c>
      <c r="H2929">
        <v>1</v>
      </c>
      <c r="I2929" s="34">
        <v>78.400000000000006</v>
      </c>
      <c r="J2929" s="34">
        <v>84</v>
      </c>
      <c r="K2929" s="32">
        <v>43.475700000000003</v>
      </c>
      <c r="L2929" s="32">
        <v>-62.454999999999998</v>
      </c>
      <c r="M2929" s="31">
        <v>43203.836157407408</v>
      </c>
      <c r="N2929">
        <v>1.98</v>
      </c>
      <c r="O2929" s="33">
        <v>49.6</v>
      </c>
      <c r="P2929" s="32">
        <v>6.1989999999999998</v>
      </c>
      <c r="Q2929" s="32">
        <v>6.15</v>
      </c>
      <c r="R2929" s="32">
        <v>6.3361000000000001</v>
      </c>
      <c r="S2929" s="32">
        <v>3.95E-2</v>
      </c>
      <c r="T2929" s="32">
        <v>6.1952999999999996</v>
      </c>
      <c r="U2929" s="32">
        <v>6.1494</v>
      </c>
      <c r="V2929" s="32">
        <v>6.3292999999999999</v>
      </c>
      <c r="W2929" s="32">
        <v>3.9100000000000003E-2</v>
      </c>
      <c r="X2929" s="32">
        <v>32.890700000000002</v>
      </c>
      <c r="Y2929" s="32">
        <v>32.884300000000003</v>
      </c>
      <c r="Z2929" s="32">
        <v>32.972999999999999</v>
      </c>
      <c r="AA2929" s="32">
        <v>1.41E-2</v>
      </c>
      <c r="AB2929" s="32">
        <v>32.890700000000002</v>
      </c>
      <c r="AC2929" s="32">
        <v>32.884099999999997</v>
      </c>
      <c r="AD2929" s="32">
        <v>32.969499999999996</v>
      </c>
      <c r="AE2929" s="32">
        <v>1.4200000000000001E-2</v>
      </c>
      <c r="AF2929" s="32">
        <v>7.2195999999999998</v>
      </c>
      <c r="AG2929" s="32">
        <v>7.1753</v>
      </c>
      <c r="AH2929" s="32">
        <v>7.2446000000000002</v>
      </c>
      <c r="AI2929" s="32">
        <v>1.4800000000000001E-2</v>
      </c>
      <c r="AJ2929" s="32">
        <v>7.1947999999999999</v>
      </c>
      <c r="AK2929" s="32">
        <v>7.1551999999999998</v>
      </c>
      <c r="AL2929" s="32">
        <v>7.2286000000000001</v>
      </c>
      <c r="AM2929" s="32">
        <v>1.4500000000000001E-2</v>
      </c>
      <c r="AN2929" s="32">
        <v>5.4899999999999997E-2</v>
      </c>
      <c r="AO2929" s="32"/>
      <c r="AP2929" s="32">
        <v>6.2366999999999999</v>
      </c>
      <c r="AQ2929" s="32">
        <v>3.8999999999999998E-3</v>
      </c>
      <c r="AR2929" s="32"/>
      <c r="AS2929" s="32"/>
      <c r="AT2929" s="32">
        <v>32.888199999999998</v>
      </c>
      <c r="AU2929" s="32">
        <v>1E-4</v>
      </c>
      <c r="AV2929" s="32"/>
      <c r="AW2929" s="32"/>
      <c r="AX2929" s="32">
        <v>6.15</v>
      </c>
      <c r="AY2929" s="32">
        <v>35.71</v>
      </c>
      <c r="AZ2929" s="32">
        <v>6.1494</v>
      </c>
      <c r="BA2929" s="33">
        <v>34.72</v>
      </c>
      <c r="BB2929" s="33">
        <v>84.1</v>
      </c>
      <c r="BC2929" s="33"/>
      <c r="BD2929" s="32"/>
      <c r="BE2929" s="32"/>
      <c r="BF2929" s="32"/>
      <c r="BG2929" s="32"/>
      <c r="BH2929" s="32"/>
      <c r="BM2929">
        <v>-1</v>
      </c>
      <c r="BN2929" t="s">
        <v>6020</v>
      </c>
      <c r="BO2929" t="str">
        <f t="shared" si="54"/>
        <v>\\ent.dfo-mpo.ca\AtlShares\Science\BIODataSvc\ARC\Archive\ctd\2018\CTD_HUD2018004_086_01_DN.ODF</v>
      </c>
      <c r="BP2929" t="b">
        <v>1</v>
      </c>
    </row>
    <row r="2930" spans="1:68" x14ac:dyDescent="0.25">
      <c r="A2930" s="30" t="str">
        <f t="shared" si="53"/>
        <v>2018004088</v>
      </c>
      <c r="B2930" t="s">
        <v>3600</v>
      </c>
      <c r="C2930">
        <v>88</v>
      </c>
      <c r="E2930" t="s">
        <v>94</v>
      </c>
      <c r="F2930">
        <v>1</v>
      </c>
      <c r="G2930">
        <v>2018</v>
      </c>
      <c r="H2930">
        <v>1</v>
      </c>
      <c r="I2930" s="34">
        <v>95.2</v>
      </c>
      <c r="J2930" s="34">
        <v>104</v>
      </c>
      <c r="K2930" s="32">
        <v>43.180500000000002</v>
      </c>
      <c r="L2930" s="32">
        <v>-62.097700000000003</v>
      </c>
      <c r="M2930" s="31">
        <v>43203.990115740744</v>
      </c>
      <c r="N2930">
        <v>1.98</v>
      </c>
      <c r="O2930" s="33">
        <v>49.6</v>
      </c>
      <c r="P2930" s="32">
        <v>5.1262999999999996</v>
      </c>
      <c r="Q2930" s="32">
        <v>5.0327000000000002</v>
      </c>
      <c r="R2930" s="32">
        <v>5.6338999999999997</v>
      </c>
      <c r="S2930" s="32">
        <v>0.1694</v>
      </c>
      <c r="T2930" s="32">
        <v>5.1250999999999998</v>
      </c>
      <c r="U2930" s="32">
        <v>5.0323000000000002</v>
      </c>
      <c r="V2930" s="32">
        <v>5.63</v>
      </c>
      <c r="W2930" s="32">
        <v>0.16869999999999999</v>
      </c>
      <c r="X2930" s="32">
        <v>32.5214</v>
      </c>
      <c r="Y2930" s="32">
        <v>32.465400000000002</v>
      </c>
      <c r="Z2930" s="32">
        <v>32.786700000000003</v>
      </c>
      <c r="AA2930" s="32">
        <v>9.4399999999999998E-2</v>
      </c>
      <c r="AB2930" s="32">
        <v>32.521099999999997</v>
      </c>
      <c r="AC2930" s="32">
        <v>32.4649</v>
      </c>
      <c r="AD2930" s="32">
        <v>32.786999999999999</v>
      </c>
      <c r="AE2930" s="32">
        <v>9.4899999999999998E-2</v>
      </c>
      <c r="AF2930" s="32">
        <v>7.5045000000000002</v>
      </c>
      <c r="AG2930" s="32">
        <v>7.1031000000000004</v>
      </c>
      <c r="AH2930" s="32">
        <v>7.5683999999999996</v>
      </c>
      <c r="AI2930" s="32">
        <v>0.1028</v>
      </c>
      <c r="AJ2930" s="32">
        <v>7.4654999999999996</v>
      </c>
      <c r="AK2930" s="32">
        <v>7.1295000000000002</v>
      </c>
      <c r="AL2930" s="32">
        <v>7.5442999999999998</v>
      </c>
      <c r="AM2930" s="32">
        <v>9.7500000000000003E-2</v>
      </c>
      <c r="AN2930" s="32">
        <v>0.16739999999999999</v>
      </c>
      <c r="AO2930" s="32">
        <v>0.1691</v>
      </c>
      <c r="AP2930" s="32">
        <v>5.0366999999999997</v>
      </c>
      <c r="AQ2930" s="32">
        <v>8.9999999999999998E-4</v>
      </c>
      <c r="AR2930" s="32">
        <v>5.0362</v>
      </c>
      <c r="AS2930" s="32">
        <v>1.1999999999999999E-3</v>
      </c>
      <c r="AT2930" s="32">
        <v>32.4664</v>
      </c>
      <c r="AU2930" s="32">
        <v>2.0000000000000001E-4</v>
      </c>
      <c r="AV2930" s="32">
        <v>32.466000000000001</v>
      </c>
      <c r="AW2930" s="32">
        <v>2.0000000000000001E-4</v>
      </c>
      <c r="AX2930" s="32">
        <v>5.0327000000000002</v>
      </c>
      <c r="AY2930" s="32">
        <v>12.9</v>
      </c>
      <c r="AZ2930" s="32">
        <v>5.0323000000000002</v>
      </c>
      <c r="BA2930" s="33">
        <v>12.9</v>
      </c>
      <c r="BB2930" s="33">
        <v>107.2</v>
      </c>
      <c r="BC2930" s="33"/>
      <c r="BD2930" s="32"/>
      <c r="BE2930" s="32"/>
      <c r="BF2930" s="32"/>
      <c r="BG2930" s="32"/>
      <c r="BH2930" s="32"/>
      <c r="BM2930">
        <v>-1</v>
      </c>
      <c r="BN2930" t="s">
        <v>6021</v>
      </c>
      <c r="BO2930" t="str">
        <f t="shared" si="54"/>
        <v>\\ent.dfo-mpo.ca\AtlShares\Science\BIODataSvc\ARC\Archive\ctd\2018\CTD_HUD2018004_088_01_DN.ODF</v>
      </c>
      <c r="BP2930" t="b">
        <v>1</v>
      </c>
    </row>
    <row r="2931" spans="1:68" x14ac:dyDescent="0.25">
      <c r="A2931" s="30" t="str">
        <f t="shared" si="53"/>
        <v>2018004090</v>
      </c>
      <c r="B2931" t="s">
        <v>3600</v>
      </c>
      <c r="C2931">
        <v>90</v>
      </c>
      <c r="E2931" t="s">
        <v>126</v>
      </c>
      <c r="F2931">
        <v>0</v>
      </c>
      <c r="G2931">
        <v>2018</v>
      </c>
      <c r="H2931">
        <v>1</v>
      </c>
      <c r="I2931" s="34">
        <v>440</v>
      </c>
      <c r="J2931" s="34">
        <v>458</v>
      </c>
      <c r="K2931" s="32">
        <v>42.939700000000002</v>
      </c>
      <c r="L2931" s="32">
        <v>-61.832700000000003</v>
      </c>
      <c r="M2931" s="31">
        <v>43204.151597222219</v>
      </c>
      <c r="N2931">
        <v>0.99</v>
      </c>
      <c r="O2931" s="33">
        <v>49.6</v>
      </c>
      <c r="P2931" s="32">
        <v>9.4230999999999998</v>
      </c>
      <c r="Q2931" s="32">
        <v>7.8085000000000004</v>
      </c>
      <c r="R2931" s="32">
        <v>11.808400000000001</v>
      </c>
      <c r="S2931" s="32">
        <v>1.8169999999999999</v>
      </c>
      <c r="T2931" s="32">
        <v>9.4108000000000001</v>
      </c>
      <c r="U2931" s="32">
        <v>7.8074000000000003</v>
      </c>
      <c r="V2931" s="32">
        <v>11.8072</v>
      </c>
      <c r="W2931" s="32">
        <v>1.8132999999999999</v>
      </c>
      <c r="X2931" s="32">
        <v>34.349299999999999</v>
      </c>
      <c r="Y2931" s="32">
        <v>33.607900000000001</v>
      </c>
      <c r="Z2931" s="32">
        <v>35.142600000000002</v>
      </c>
      <c r="AA2931" s="32">
        <v>0.70369999999999999</v>
      </c>
      <c r="AB2931" s="32">
        <v>34.329300000000003</v>
      </c>
      <c r="AC2931" s="32">
        <v>33.619100000000003</v>
      </c>
      <c r="AD2931" s="32">
        <v>35.143900000000002</v>
      </c>
      <c r="AE2931" s="32">
        <v>0.70899999999999996</v>
      </c>
      <c r="AF2931" s="32">
        <v>6.2293000000000003</v>
      </c>
      <c r="AG2931" s="32">
        <v>6.0576999999999996</v>
      </c>
      <c r="AH2931" s="32">
        <v>7.0941000000000001</v>
      </c>
      <c r="AI2931" s="32">
        <v>0.27679999999999999</v>
      </c>
      <c r="AJ2931" s="32">
        <v>6.1353999999999997</v>
      </c>
      <c r="AK2931" s="32">
        <v>5.9855999999999998</v>
      </c>
      <c r="AL2931" s="32">
        <v>6.8308</v>
      </c>
      <c r="AM2931" s="32">
        <v>0.23549999999999999</v>
      </c>
      <c r="AN2931" s="32"/>
      <c r="AO2931" s="32">
        <v>0.52159999999999995</v>
      </c>
      <c r="AP2931" s="32">
        <v>7.8226000000000004</v>
      </c>
      <c r="AQ2931" s="32">
        <v>1E-3</v>
      </c>
      <c r="AR2931" s="32">
        <v>7.82</v>
      </c>
      <c r="AS2931" s="32">
        <v>1.6000000000000001E-3</v>
      </c>
      <c r="AT2931" s="32"/>
      <c r="AU2931" s="32"/>
      <c r="AV2931" s="32">
        <v>33.619999999999997</v>
      </c>
      <c r="AW2931" s="32">
        <v>2.9999999999999997E-4</v>
      </c>
      <c r="AX2931" s="32">
        <v>7.0045999999999999</v>
      </c>
      <c r="AY2931" s="32">
        <v>440.01</v>
      </c>
      <c r="AZ2931" s="32">
        <v>7.0038</v>
      </c>
      <c r="BA2931" s="33">
        <v>440.01</v>
      </c>
      <c r="BB2931" s="33">
        <v>518</v>
      </c>
      <c r="BC2931" s="33">
        <v>440.01</v>
      </c>
      <c r="BD2931" s="32">
        <v>7.0045999999999999</v>
      </c>
      <c r="BE2931" s="32">
        <v>7.0038</v>
      </c>
      <c r="BF2931" s="32">
        <v>35.089300000000001</v>
      </c>
      <c r="BG2931" s="32">
        <v>35.088799999999999</v>
      </c>
      <c r="BH2931" s="32"/>
      <c r="BM2931">
        <v>-1</v>
      </c>
      <c r="BN2931" t="s">
        <v>6022</v>
      </c>
      <c r="BO2931" t="str">
        <f t="shared" si="54"/>
        <v>\\ent.dfo-mpo.ca\AtlShares\Science\BIODataSvc\ARC\Archive\ctd\2018\CTD_HUD2018004_090_01_DN.ODF</v>
      </c>
      <c r="BP2931" t="b">
        <v>1</v>
      </c>
    </row>
    <row r="2932" spans="1:68" x14ac:dyDescent="0.25">
      <c r="A2932" s="30" t="str">
        <f t="shared" si="53"/>
        <v>2018004092</v>
      </c>
      <c r="B2932" t="s">
        <v>3600</v>
      </c>
      <c r="C2932">
        <v>92</v>
      </c>
      <c r="E2932" t="s">
        <v>96</v>
      </c>
      <c r="F2932">
        <v>1</v>
      </c>
      <c r="G2932">
        <v>2018</v>
      </c>
      <c r="H2932">
        <v>1</v>
      </c>
      <c r="I2932" s="34">
        <v>1091.4000000000001</v>
      </c>
      <c r="J2932" s="34">
        <v>1112</v>
      </c>
      <c r="K2932" s="32">
        <v>42.83</v>
      </c>
      <c r="L2932" s="32">
        <v>-61.732799999999997</v>
      </c>
      <c r="M2932" s="31">
        <v>43204.299247685187</v>
      </c>
      <c r="N2932">
        <v>1.98</v>
      </c>
      <c r="O2932" s="33">
        <v>49.6</v>
      </c>
      <c r="P2932" s="32">
        <v>13.4191</v>
      </c>
      <c r="Q2932" s="32">
        <v>13.408899999999999</v>
      </c>
      <c r="R2932" s="32">
        <v>13.430899999999999</v>
      </c>
      <c r="S2932" s="32">
        <v>7.7000000000000002E-3</v>
      </c>
      <c r="T2932" s="32">
        <v>13.4177</v>
      </c>
      <c r="U2932" s="32">
        <v>13.403</v>
      </c>
      <c r="V2932" s="32">
        <v>13.43</v>
      </c>
      <c r="W2932" s="32">
        <v>8.0000000000000002E-3</v>
      </c>
      <c r="X2932" s="32">
        <v>35.636299999999999</v>
      </c>
      <c r="Y2932" s="32">
        <v>35.634700000000002</v>
      </c>
      <c r="Z2932" s="32">
        <v>35.6389</v>
      </c>
      <c r="AA2932" s="32">
        <v>1.1999999999999999E-3</v>
      </c>
      <c r="AB2932" s="32">
        <v>35.636499999999998</v>
      </c>
      <c r="AC2932" s="32">
        <v>35.633600000000001</v>
      </c>
      <c r="AD2932" s="32">
        <v>35.639299999999999</v>
      </c>
      <c r="AE2932" s="32">
        <v>1.5E-3</v>
      </c>
      <c r="AF2932" s="32">
        <v>5.6837</v>
      </c>
      <c r="AG2932" s="32">
        <v>5.6722000000000001</v>
      </c>
      <c r="AH2932" s="32">
        <v>5.6919000000000004</v>
      </c>
      <c r="AI2932" s="32">
        <v>4.1000000000000003E-3</v>
      </c>
      <c r="AJ2932" s="32">
        <v>5.6196999999999999</v>
      </c>
      <c r="AK2932" s="32">
        <v>5.5881999999999996</v>
      </c>
      <c r="AL2932" s="32">
        <v>5.6372999999999998</v>
      </c>
      <c r="AM2932" s="32">
        <v>1.06E-2</v>
      </c>
      <c r="AN2932" s="32">
        <v>-1.8E-3</v>
      </c>
      <c r="AO2932" s="32"/>
      <c r="AP2932" s="32">
        <v>13.413600000000001</v>
      </c>
      <c r="AQ2932" s="32">
        <v>1.5E-3</v>
      </c>
      <c r="AR2932" s="32">
        <v>13.4101</v>
      </c>
      <c r="AS2932" s="32">
        <v>4.7000000000000002E-3</v>
      </c>
      <c r="AT2932" s="32">
        <v>35.635599999999997</v>
      </c>
      <c r="AU2932" s="32">
        <v>2.0000000000000001E-4</v>
      </c>
      <c r="AV2932" s="32"/>
      <c r="AW2932" s="32"/>
      <c r="AX2932" s="32">
        <v>4.1111000000000004</v>
      </c>
      <c r="AY2932" s="32">
        <v>1090.3800000000001</v>
      </c>
      <c r="AZ2932" s="32">
        <v>4.1132999999999997</v>
      </c>
      <c r="BA2932" s="33">
        <v>1091.3699999999999</v>
      </c>
      <c r="BB2932" s="33">
        <v>1034.5</v>
      </c>
      <c r="BC2932" s="33">
        <v>999.57</v>
      </c>
      <c r="BD2932" s="32">
        <v>4.3308</v>
      </c>
      <c r="BE2932" s="32">
        <v>4.3314000000000004</v>
      </c>
      <c r="BF2932" s="32">
        <v>34.960500000000003</v>
      </c>
      <c r="BG2932" s="32">
        <v>34.960799999999999</v>
      </c>
      <c r="BH2932" s="32"/>
      <c r="BM2932">
        <v>-1</v>
      </c>
      <c r="BN2932" t="s">
        <v>6023</v>
      </c>
      <c r="BO2932" t="str">
        <f t="shared" si="54"/>
        <v>\\ent.dfo-mpo.ca\AtlShares\Science\BIODataSvc\ARC\Archive\ctd\2018\CTD_HUD2018004_092_01_DN.ODF</v>
      </c>
      <c r="BP2932" t="b">
        <v>1</v>
      </c>
    </row>
    <row r="2933" spans="1:68" x14ac:dyDescent="0.25">
      <c r="A2933" s="30" t="str">
        <f t="shared" si="53"/>
        <v>2018004094</v>
      </c>
      <c r="B2933" t="s">
        <v>3600</v>
      </c>
      <c r="C2933">
        <v>94</v>
      </c>
      <c r="E2933" t="s">
        <v>182</v>
      </c>
      <c r="F2933">
        <v>0</v>
      </c>
      <c r="G2933">
        <v>2018</v>
      </c>
      <c r="H2933">
        <v>1</v>
      </c>
      <c r="I2933" s="34">
        <v>1659</v>
      </c>
      <c r="J2933" s="34">
        <v>1680</v>
      </c>
      <c r="K2933" s="32">
        <v>42.734200000000001</v>
      </c>
      <c r="L2933" s="32">
        <v>-61.615699999999997</v>
      </c>
      <c r="M2933" s="31">
        <v>43204.459189814814</v>
      </c>
      <c r="N2933">
        <v>2.98</v>
      </c>
      <c r="O2933" s="33">
        <v>49.6</v>
      </c>
      <c r="P2933" s="32">
        <v>13.319800000000001</v>
      </c>
      <c r="Q2933" s="32">
        <v>13.216799999999999</v>
      </c>
      <c r="R2933" s="32">
        <v>13.4102</v>
      </c>
      <c r="S2933" s="32">
        <v>7.4899999999999994E-2</v>
      </c>
      <c r="T2933" s="32">
        <v>13.318</v>
      </c>
      <c r="U2933" s="32">
        <v>13.2196</v>
      </c>
      <c r="V2933" s="32">
        <v>13.4079</v>
      </c>
      <c r="W2933" s="32">
        <v>7.4800000000000005E-2</v>
      </c>
      <c r="X2933" s="32">
        <v>35.604599999999998</v>
      </c>
      <c r="Y2933" s="32">
        <v>35.5732</v>
      </c>
      <c r="Z2933" s="32">
        <v>35.631599999999999</v>
      </c>
      <c r="AA2933" s="32">
        <v>2.2599999999999999E-2</v>
      </c>
      <c r="AB2933" s="32">
        <v>35.625900000000001</v>
      </c>
      <c r="AC2933" s="32">
        <v>35.619100000000003</v>
      </c>
      <c r="AD2933" s="32">
        <v>35.632199999999997</v>
      </c>
      <c r="AE2933" s="32">
        <v>3.3999999999999998E-3</v>
      </c>
      <c r="AF2933" s="32">
        <v>5.694</v>
      </c>
      <c r="AG2933" s="32">
        <v>5.6588000000000003</v>
      </c>
      <c r="AH2933" s="32">
        <v>5.7365000000000004</v>
      </c>
      <c r="AI2933" s="32">
        <v>2.6800000000000001E-2</v>
      </c>
      <c r="AJ2933" s="32">
        <v>5.5910000000000002</v>
      </c>
      <c r="AK2933" s="32">
        <v>5.5846999999999998</v>
      </c>
      <c r="AL2933" s="32">
        <v>5.6047000000000002</v>
      </c>
      <c r="AM2933" s="32">
        <v>5.1000000000000004E-3</v>
      </c>
      <c r="AN2933" s="32">
        <v>4.8999999999999998E-3</v>
      </c>
      <c r="AO2933" s="32"/>
      <c r="AP2933" s="32">
        <v>13.253299999999999</v>
      </c>
      <c r="AQ2933" s="32">
        <v>2.5999999999999999E-3</v>
      </c>
      <c r="AR2933" s="32">
        <v>13.2525</v>
      </c>
      <c r="AS2933" s="32">
        <v>1.8E-3</v>
      </c>
      <c r="AT2933" s="32">
        <v>35.584299999999999</v>
      </c>
      <c r="AU2933" s="32">
        <v>6.9999999999999999E-4</v>
      </c>
      <c r="AV2933" s="32"/>
      <c r="AW2933" s="32"/>
      <c r="AX2933" s="32">
        <v>3.7425999999999999</v>
      </c>
      <c r="AY2933" s="32">
        <v>1657.08</v>
      </c>
      <c r="AZ2933" s="32">
        <v>3.742</v>
      </c>
      <c r="BA2933" s="33">
        <v>1657.08</v>
      </c>
      <c r="BB2933" s="33">
        <v>1685</v>
      </c>
      <c r="BC2933" s="33">
        <v>999.58</v>
      </c>
      <c r="BD2933" s="32">
        <v>4.4573999999999998</v>
      </c>
      <c r="BE2933" s="32">
        <v>4.4573</v>
      </c>
      <c r="BF2933" s="32">
        <v>34.965400000000002</v>
      </c>
      <c r="BG2933" s="32">
        <v>34.965499999999999</v>
      </c>
      <c r="BH2933" s="32"/>
      <c r="BM2933">
        <v>-1</v>
      </c>
      <c r="BN2933" t="s">
        <v>6024</v>
      </c>
      <c r="BO2933" t="str">
        <f t="shared" si="54"/>
        <v>\\ent.dfo-mpo.ca\AtlShares\Science\BIODataSvc\ARC\Archive\ctd\2018\CTD_HUD2018004_094_01_DN.ODF</v>
      </c>
      <c r="BP2933" t="b">
        <v>1</v>
      </c>
    </row>
    <row r="2934" spans="1:68" x14ac:dyDescent="0.25">
      <c r="A2934" s="30" t="str">
        <f t="shared" si="53"/>
        <v>2018004096</v>
      </c>
      <c r="B2934" t="s">
        <v>3600</v>
      </c>
      <c r="C2934">
        <v>96</v>
      </c>
      <c r="E2934" t="s">
        <v>205</v>
      </c>
      <c r="F2934">
        <v>0</v>
      </c>
      <c r="G2934">
        <v>2018</v>
      </c>
      <c r="H2934">
        <v>1</v>
      </c>
      <c r="I2934" s="34">
        <v>2289</v>
      </c>
      <c r="J2934" s="34">
        <v>2320</v>
      </c>
      <c r="K2934" s="32">
        <v>42.617699999999999</v>
      </c>
      <c r="L2934" s="32">
        <v>-61.517000000000003</v>
      </c>
      <c r="M2934" s="31">
        <v>43204.632337962961</v>
      </c>
      <c r="N2934">
        <v>1.98</v>
      </c>
      <c r="O2934" s="33">
        <v>49.6</v>
      </c>
      <c r="P2934" s="32">
        <v>12.698399999999999</v>
      </c>
      <c r="Q2934" s="32">
        <v>11.9567</v>
      </c>
      <c r="R2934" s="32">
        <v>13.1608</v>
      </c>
      <c r="S2934" s="32">
        <v>0.43340000000000001</v>
      </c>
      <c r="T2934" s="32">
        <v>12.696999999999999</v>
      </c>
      <c r="U2934" s="32">
        <v>11.9573</v>
      </c>
      <c r="V2934" s="32">
        <v>13.153700000000001</v>
      </c>
      <c r="W2934" s="32">
        <v>0.43080000000000002</v>
      </c>
      <c r="X2934" s="32">
        <v>35.4786</v>
      </c>
      <c r="Y2934" s="32">
        <v>35.290199999999999</v>
      </c>
      <c r="Z2934" s="32">
        <v>35.546900000000001</v>
      </c>
      <c r="AA2934" s="32">
        <v>5.2900000000000003E-2</v>
      </c>
      <c r="AB2934" s="32">
        <v>35.473199999999999</v>
      </c>
      <c r="AC2934" s="32">
        <v>35.261200000000002</v>
      </c>
      <c r="AD2934" s="32">
        <v>35.5443</v>
      </c>
      <c r="AE2934" s="32">
        <v>6.2E-2</v>
      </c>
      <c r="AF2934" s="32">
        <v>5.7576000000000001</v>
      </c>
      <c r="AG2934" s="32">
        <v>5.7000999999999999</v>
      </c>
      <c r="AH2934" s="32">
        <v>5.8813000000000004</v>
      </c>
      <c r="AI2934" s="32">
        <v>4.3999999999999997E-2</v>
      </c>
      <c r="AJ2934" s="32">
        <v>5.7135999999999996</v>
      </c>
      <c r="AK2934" s="32">
        <v>5.6580000000000004</v>
      </c>
      <c r="AL2934" s="32">
        <v>5.8444000000000003</v>
      </c>
      <c r="AM2934" s="32">
        <v>4.3099999999999999E-2</v>
      </c>
      <c r="AN2934" s="32"/>
      <c r="AO2934" s="32"/>
      <c r="AP2934" s="32">
        <v>11.979900000000001</v>
      </c>
      <c r="AQ2934" s="32">
        <v>4.7999999999999996E-3</v>
      </c>
      <c r="AR2934" s="32">
        <v>11.9802</v>
      </c>
      <c r="AS2934" s="32">
        <v>6.1000000000000004E-3</v>
      </c>
      <c r="AT2934" s="32"/>
      <c r="AU2934" s="32"/>
      <c r="AV2934" s="32"/>
      <c r="AW2934" s="32"/>
      <c r="AX2934" s="32">
        <v>3.1543000000000001</v>
      </c>
      <c r="AY2934" s="32">
        <v>2288.0300000000002</v>
      </c>
      <c r="AZ2934" s="32">
        <v>3.1535000000000002</v>
      </c>
      <c r="BA2934" s="33">
        <v>2288.0300000000002</v>
      </c>
      <c r="BB2934" s="33">
        <v>2414</v>
      </c>
      <c r="BC2934" s="33">
        <v>999.59</v>
      </c>
      <c r="BD2934" s="32">
        <v>4.5030999999999999</v>
      </c>
      <c r="BE2934" s="32">
        <v>4.5034000000000001</v>
      </c>
      <c r="BF2934" s="32">
        <v>34.985199999999999</v>
      </c>
      <c r="BG2934" s="32">
        <v>34.985399999999998</v>
      </c>
      <c r="BH2934" s="32"/>
      <c r="BM2934">
        <v>-1</v>
      </c>
      <c r="BN2934" t="s">
        <v>6025</v>
      </c>
      <c r="BO2934" t="str">
        <f t="shared" si="54"/>
        <v>\\ent.dfo-mpo.ca\AtlShares\Science\BIODataSvc\ARC\Archive\ctd\2018\CTD_HUD2018004_096_01_DN.ODF</v>
      </c>
      <c r="BP2934" t="b">
        <v>1</v>
      </c>
    </row>
    <row r="2935" spans="1:68" x14ac:dyDescent="0.25">
      <c r="A2935" s="30" t="str">
        <f t="shared" si="53"/>
        <v>2018004105</v>
      </c>
      <c r="B2935" t="s">
        <v>3600</v>
      </c>
      <c r="C2935">
        <v>105</v>
      </c>
      <c r="E2935" t="s">
        <v>97</v>
      </c>
      <c r="F2935">
        <v>1</v>
      </c>
      <c r="G2935">
        <v>2018</v>
      </c>
      <c r="H2935">
        <v>1</v>
      </c>
      <c r="I2935" s="34">
        <v>2746.8</v>
      </c>
      <c r="J2935" s="34">
        <v>2760</v>
      </c>
      <c r="K2935" s="32">
        <v>42.476199999999999</v>
      </c>
      <c r="L2935" s="32">
        <v>-61.433500000000002</v>
      </c>
      <c r="M2935" s="31">
        <v>43205.478391203702</v>
      </c>
      <c r="N2935">
        <v>2.98</v>
      </c>
      <c r="O2935" s="33">
        <v>49.6</v>
      </c>
      <c r="P2935" s="32">
        <v>13.369199999999999</v>
      </c>
      <c r="Q2935" s="32">
        <v>13.335900000000001</v>
      </c>
      <c r="R2935" s="32">
        <v>13.422800000000001</v>
      </c>
      <c r="S2935" s="32">
        <v>2.6800000000000001E-2</v>
      </c>
      <c r="T2935" s="32">
        <v>13.368</v>
      </c>
      <c r="U2935" s="32">
        <v>13.332800000000001</v>
      </c>
      <c r="V2935" s="32">
        <v>13.421900000000001</v>
      </c>
      <c r="W2935" s="32">
        <v>2.7099999999999999E-2</v>
      </c>
      <c r="X2935" s="32">
        <v>35.6175</v>
      </c>
      <c r="Y2935" s="32">
        <v>35.6111</v>
      </c>
      <c r="Z2935" s="32">
        <v>35.625599999999999</v>
      </c>
      <c r="AA2935" s="32">
        <v>4.1000000000000003E-3</v>
      </c>
      <c r="AB2935" s="32">
        <v>35.617199999999997</v>
      </c>
      <c r="AC2935" s="32">
        <v>35.604700000000001</v>
      </c>
      <c r="AD2935" s="32">
        <v>35.625599999999999</v>
      </c>
      <c r="AE2935" s="32">
        <v>4.8999999999999998E-3</v>
      </c>
      <c r="AF2935" s="32">
        <v>5.6581999999999999</v>
      </c>
      <c r="AG2935" s="32">
        <v>5.6344000000000003</v>
      </c>
      <c r="AH2935" s="32">
        <v>5.6811999999999996</v>
      </c>
      <c r="AI2935" s="32">
        <v>1.4500000000000001E-2</v>
      </c>
      <c r="AJ2935" s="32">
        <v>5.5909000000000004</v>
      </c>
      <c r="AK2935" s="32">
        <v>5.5679999999999996</v>
      </c>
      <c r="AL2935" s="32">
        <v>5.6159999999999997</v>
      </c>
      <c r="AM2935" s="32">
        <v>1.0500000000000001E-2</v>
      </c>
      <c r="AN2935" s="32">
        <v>-4.0000000000000001E-3</v>
      </c>
      <c r="AO2935" s="32">
        <v>1.5E-3</v>
      </c>
      <c r="AP2935" s="32">
        <v>13.337999999999999</v>
      </c>
      <c r="AQ2935" s="32">
        <v>1.9E-3</v>
      </c>
      <c r="AR2935" s="32">
        <v>13.335800000000001</v>
      </c>
      <c r="AS2935" s="32">
        <v>2.8E-3</v>
      </c>
      <c r="AT2935" s="32">
        <v>35.611600000000003</v>
      </c>
      <c r="AU2935" s="32">
        <v>4.0000000000000002E-4</v>
      </c>
      <c r="AV2935" s="32">
        <v>35.604700000000001</v>
      </c>
      <c r="AW2935" s="32">
        <v>0</v>
      </c>
      <c r="AX2935" s="32">
        <v>2.6802999999999999</v>
      </c>
      <c r="AY2935" s="32">
        <v>2738.01</v>
      </c>
      <c r="AZ2935" s="32">
        <v>2.6797</v>
      </c>
      <c r="BA2935" s="33">
        <v>2739.97</v>
      </c>
      <c r="BB2935" s="33">
        <v>2776.6</v>
      </c>
      <c r="BC2935" s="33">
        <v>999.6</v>
      </c>
      <c r="BD2935" s="32">
        <v>4.4516999999999998</v>
      </c>
      <c r="BE2935" s="32">
        <v>4.4513999999999996</v>
      </c>
      <c r="BF2935" s="32">
        <v>34.983899999999998</v>
      </c>
      <c r="BG2935" s="32">
        <v>34.983499999999999</v>
      </c>
      <c r="BH2935" s="32"/>
      <c r="BM2935">
        <v>-1</v>
      </c>
      <c r="BN2935" t="s">
        <v>6026</v>
      </c>
      <c r="BO2935" t="str">
        <f t="shared" si="54"/>
        <v>\\ent.dfo-mpo.ca\AtlShares\Science\BIODataSvc\ARC\Archive\ctd\2018\CTD_HUD2018004_105_01_DN.ODF</v>
      </c>
      <c r="BP2935" t="b">
        <v>1</v>
      </c>
    </row>
    <row r="2936" spans="1:68" x14ac:dyDescent="0.25">
      <c r="A2936" s="30" t="str">
        <f t="shared" si="53"/>
        <v>2018004107</v>
      </c>
      <c r="B2936" t="s">
        <v>3600</v>
      </c>
      <c r="C2936">
        <v>107</v>
      </c>
      <c r="E2936" t="s">
        <v>201</v>
      </c>
      <c r="F2936">
        <v>0</v>
      </c>
      <c r="G2936">
        <v>2018</v>
      </c>
      <c r="H2936">
        <v>1</v>
      </c>
      <c r="I2936" s="34">
        <v>3368.8</v>
      </c>
      <c r="J2936" s="34">
        <v>3380</v>
      </c>
      <c r="K2936" s="32">
        <v>42.380200000000002</v>
      </c>
      <c r="L2936" s="32">
        <v>-61.302500000000002</v>
      </c>
      <c r="M2936" s="31">
        <v>43205.694467592592</v>
      </c>
      <c r="N2936">
        <v>2.98</v>
      </c>
      <c r="O2936" s="33">
        <v>49.6</v>
      </c>
      <c r="P2936" s="32">
        <v>13.2286</v>
      </c>
      <c r="Q2936" s="32">
        <v>13.198</v>
      </c>
      <c r="R2936" s="32">
        <v>13.292</v>
      </c>
      <c r="S2936" s="32">
        <v>3.49E-2</v>
      </c>
      <c r="T2936" s="32">
        <v>13.2272</v>
      </c>
      <c r="U2936" s="32">
        <v>13.197900000000001</v>
      </c>
      <c r="V2936" s="32">
        <v>13.290100000000001</v>
      </c>
      <c r="W2936" s="32">
        <v>3.4799999999999998E-2</v>
      </c>
      <c r="X2936" s="32">
        <v>35.539900000000003</v>
      </c>
      <c r="Y2936" s="32">
        <v>35.531199999999998</v>
      </c>
      <c r="Z2936" s="32">
        <v>35.558300000000003</v>
      </c>
      <c r="AA2936" s="32">
        <v>9.9000000000000008E-3</v>
      </c>
      <c r="AB2936" s="32">
        <v>35.540900000000001</v>
      </c>
      <c r="AC2936" s="32">
        <v>35.532400000000003</v>
      </c>
      <c r="AD2936" s="32">
        <v>35.558900000000001</v>
      </c>
      <c r="AE2936" s="32">
        <v>9.9000000000000008E-3</v>
      </c>
      <c r="AF2936" s="32">
        <v>5.6353999999999997</v>
      </c>
      <c r="AG2936" s="32">
        <v>5.5965999999999996</v>
      </c>
      <c r="AH2936" s="32">
        <v>5.6840000000000002</v>
      </c>
      <c r="AI2936" s="32">
        <v>2.3099999999999999E-2</v>
      </c>
      <c r="AJ2936" s="32">
        <v>5.5807000000000002</v>
      </c>
      <c r="AK2936" s="32">
        <v>5.5529000000000002</v>
      </c>
      <c r="AL2936" s="32">
        <v>5.6052999999999997</v>
      </c>
      <c r="AM2936" s="32">
        <v>1.43E-2</v>
      </c>
      <c r="AN2936" s="32">
        <v>8.9999999999999998E-4</v>
      </c>
      <c r="AO2936" s="32">
        <v>8.0000000000000004E-4</v>
      </c>
      <c r="AP2936" s="32">
        <v>13.205</v>
      </c>
      <c r="AQ2936" s="32">
        <v>2.9999999999999997E-4</v>
      </c>
      <c r="AR2936" s="32">
        <v>13.204000000000001</v>
      </c>
      <c r="AS2936" s="32">
        <v>2.0000000000000001E-4</v>
      </c>
      <c r="AT2936" s="32">
        <v>35.533299999999997</v>
      </c>
      <c r="AU2936" s="32">
        <v>8.0000000000000004E-4</v>
      </c>
      <c r="AV2936" s="32">
        <v>35.534399999999998</v>
      </c>
      <c r="AW2936" s="32">
        <v>6.9999999999999999E-4</v>
      </c>
      <c r="AX2936" s="32">
        <v>2.3980000000000001</v>
      </c>
      <c r="AY2936" s="32">
        <v>3334.57</v>
      </c>
      <c r="AZ2936" s="32">
        <v>2.3967999999999998</v>
      </c>
      <c r="BA2936" s="33">
        <v>3333.6</v>
      </c>
      <c r="BB2936" s="33">
        <v>3361</v>
      </c>
      <c r="BC2936" s="33">
        <v>999.61</v>
      </c>
      <c r="BD2936" s="32">
        <v>4.5468000000000002</v>
      </c>
      <c r="BE2936" s="32">
        <v>4.5464000000000002</v>
      </c>
      <c r="BF2936" s="32">
        <v>34.996499999999997</v>
      </c>
      <c r="BG2936" s="32">
        <v>34.996600000000001</v>
      </c>
      <c r="BH2936" s="32"/>
      <c r="BM2936">
        <v>-1</v>
      </c>
      <c r="BN2936" t="s">
        <v>6027</v>
      </c>
      <c r="BO2936" t="str">
        <f t="shared" si="54"/>
        <v>\\ent.dfo-mpo.ca\AtlShares\Science\BIODataSvc\ARC\Archive\ctd\2018\CTD_HUD2018004_107_01_DN.ODF</v>
      </c>
      <c r="BP2936" t="b">
        <v>1</v>
      </c>
    </row>
    <row r="2937" spans="1:68" x14ac:dyDescent="0.25">
      <c r="A2937" s="30" t="str">
        <f t="shared" si="53"/>
        <v>2018004109</v>
      </c>
      <c r="B2937" t="s">
        <v>3600</v>
      </c>
      <c r="C2937">
        <v>109</v>
      </c>
      <c r="E2937" t="s">
        <v>198</v>
      </c>
      <c r="F2937">
        <v>0</v>
      </c>
      <c r="G2937">
        <v>2018</v>
      </c>
      <c r="H2937">
        <v>1</v>
      </c>
      <c r="I2937" s="34">
        <v>3805.8</v>
      </c>
      <c r="J2937" s="34">
        <v>3818</v>
      </c>
      <c r="K2937" s="32">
        <v>42.232799999999997</v>
      </c>
      <c r="L2937" s="32">
        <v>-61.210500000000003</v>
      </c>
      <c r="M2937" s="31">
        <v>43205.893171296295</v>
      </c>
      <c r="N2937">
        <v>2.98</v>
      </c>
      <c r="O2937" s="33">
        <v>49.6</v>
      </c>
      <c r="P2937" s="32">
        <v>13.313599999999999</v>
      </c>
      <c r="Q2937" s="32">
        <v>13.304500000000001</v>
      </c>
      <c r="R2937" s="32">
        <v>13.326499999999999</v>
      </c>
      <c r="S2937" s="32">
        <v>5.8999999999999999E-3</v>
      </c>
      <c r="T2937" s="32">
        <v>13.3124</v>
      </c>
      <c r="U2937" s="32">
        <v>13.302899999999999</v>
      </c>
      <c r="V2937" s="32">
        <v>13.325200000000001</v>
      </c>
      <c r="W2937" s="32">
        <v>5.8999999999999999E-3</v>
      </c>
      <c r="X2937" s="32">
        <v>35.603400000000001</v>
      </c>
      <c r="Y2937" s="32">
        <v>35.601700000000001</v>
      </c>
      <c r="Z2937" s="32">
        <v>35.605800000000002</v>
      </c>
      <c r="AA2937" s="32">
        <v>1.1000000000000001E-3</v>
      </c>
      <c r="AB2937" s="32">
        <v>35.604900000000001</v>
      </c>
      <c r="AC2937" s="32">
        <v>35.603299999999997</v>
      </c>
      <c r="AD2937" s="32">
        <v>35.607100000000003</v>
      </c>
      <c r="AE2937" s="32">
        <v>1.1000000000000001E-3</v>
      </c>
      <c r="AF2937" s="32">
        <v>5.6462000000000003</v>
      </c>
      <c r="AG2937" s="32">
        <v>5.6281999999999996</v>
      </c>
      <c r="AH2937" s="32">
        <v>5.6673</v>
      </c>
      <c r="AI2937" s="32">
        <v>8.9999999999999993E-3</v>
      </c>
      <c r="AJ2937" s="32">
        <v>5.5808</v>
      </c>
      <c r="AK2937" s="32">
        <v>5.5613999999999999</v>
      </c>
      <c r="AL2937" s="32">
        <v>5.5994000000000002</v>
      </c>
      <c r="AM2937" s="32">
        <v>8.6E-3</v>
      </c>
      <c r="AN2937" s="32">
        <v>-1.8E-3</v>
      </c>
      <c r="AO2937" s="32">
        <v>-1.8E-3</v>
      </c>
      <c r="AP2937" s="32">
        <v>13.306100000000001</v>
      </c>
      <c r="AQ2937" s="32">
        <v>1.6999999999999999E-3</v>
      </c>
      <c r="AR2937" s="32">
        <v>13.3048</v>
      </c>
      <c r="AS2937" s="32">
        <v>1.8E-3</v>
      </c>
      <c r="AT2937" s="32">
        <v>35.602699999999999</v>
      </c>
      <c r="AU2937" s="32">
        <v>2.9999999999999997E-4</v>
      </c>
      <c r="AV2937" s="32">
        <v>35.6038</v>
      </c>
      <c r="AW2937" s="32">
        <v>5.0000000000000001E-4</v>
      </c>
      <c r="AX2937" s="32">
        <v>2.3048999999999999</v>
      </c>
      <c r="AY2937" s="32">
        <v>3762.93</v>
      </c>
      <c r="AZ2937" s="32">
        <v>2.3035000000000001</v>
      </c>
      <c r="BA2937" s="33">
        <v>3762.93</v>
      </c>
      <c r="BB2937" s="33">
        <v>3789</v>
      </c>
      <c r="BC2937" s="33">
        <v>999.63</v>
      </c>
      <c r="BD2937" s="32">
        <v>4.5799000000000003</v>
      </c>
      <c r="BE2937" s="32">
        <v>4.5796999999999999</v>
      </c>
      <c r="BF2937" s="32">
        <v>34.995800000000003</v>
      </c>
      <c r="BG2937" s="32">
        <v>34.996099999999998</v>
      </c>
      <c r="BH2937" s="32"/>
      <c r="BM2937">
        <v>-1</v>
      </c>
      <c r="BN2937" t="s">
        <v>6028</v>
      </c>
      <c r="BO2937" t="str">
        <f t="shared" si="54"/>
        <v>\\ent.dfo-mpo.ca\AtlShares\Science\BIODataSvc\ARC\Archive\ctd\2018\CTD_HUD2018004_109_01_DN.ODF</v>
      </c>
      <c r="BP2937" t="b">
        <v>1</v>
      </c>
    </row>
    <row r="2938" spans="1:68" x14ac:dyDescent="0.25">
      <c r="A2938" s="30" t="str">
        <f t="shared" si="53"/>
        <v>2018004111</v>
      </c>
      <c r="B2938" t="s">
        <v>3600</v>
      </c>
      <c r="C2938">
        <v>111</v>
      </c>
      <c r="E2938" t="s">
        <v>197</v>
      </c>
      <c r="F2938">
        <v>0</v>
      </c>
      <c r="G2938">
        <v>2018</v>
      </c>
      <c r="H2938">
        <v>1</v>
      </c>
      <c r="I2938" s="34">
        <v>4078.6</v>
      </c>
      <c r="J2938" s="34">
        <v>4075</v>
      </c>
      <c r="K2938" s="32">
        <v>42.031500000000001</v>
      </c>
      <c r="L2938" s="32">
        <v>-61.064999999999998</v>
      </c>
      <c r="M2938" s="31">
        <v>43206.148981481485</v>
      </c>
      <c r="N2938">
        <v>2.98</v>
      </c>
      <c r="O2938" s="33">
        <v>49.6</v>
      </c>
      <c r="P2938" s="32">
        <v>15.1511</v>
      </c>
      <c r="Q2938" s="32">
        <v>14.604799999999999</v>
      </c>
      <c r="R2938" s="32">
        <v>15.5177</v>
      </c>
      <c r="S2938" s="32">
        <v>0.35</v>
      </c>
      <c r="T2938" s="32">
        <v>15.1434</v>
      </c>
      <c r="U2938" s="32">
        <v>14.603999999999999</v>
      </c>
      <c r="V2938" s="32">
        <v>15.5168</v>
      </c>
      <c r="W2938" s="32">
        <v>0.34989999999999999</v>
      </c>
      <c r="X2938" s="32">
        <v>35.914900000000003</v>
      </c>
      <c r="Y2938" s="32">
        <v>35.826599999999999</v>
      </c>
      <c r="Z2938" s="32">
        <v>35.968499999999999</v>
      </c>
      <c r="AA2938" s="32">
        <v>5.3499999999999999E-2</v>
      </c>
      <c r="AB2938" s="32">
        <v>35.902099999999997</v>
      </c>
      <c r="AC2938" s="32">
        <v>35.627299999999998</v>
      </c>
      <c r="AD2938" s="32">
        <v>35.968800000000002</v>
      </c>
      <c r="AE2938" s="32">
        <v>6.7400000000000002E-2</v>
      </c>
      <c r="AF2938" s="32">
        <v>5.4120999999999997</v>
      </c>
      <c r="AG2938" s="32">
        <v>5.3360000000000003</v>
      </c>
      <c r="AH2938" s="32">
        <v>5.4985999999999997</v>
      </c>
      <c r="AI2938" s="32">
        <v>5.96E-2</v>
      </c>
      <c r="AJ2938" s="32">
        <v>5.3247</v>
      </c>
      <c r="AK2938" s="32">
        <v>5.1695000000000002</v>
      </c>
      <c r="AL2938" s="32">
        <v>5.4363000000000001</v>
      </c>
      <c r="AM2938" s="32">
        <v>7.9000000000000001E-2</v>
      </c>
      <c r="AN2938" s="32">
        <v>8.6900000000000005E-2</v>
      </c>
      <c r="AO2938" s="32">
        <v>0.124</v>
      </c>
      <c r="AP2938" s="32">
        <v>15.4903</v>
      </c>
      <c r="AQ2938" s="32">
        <v>2.5000000000000001E-3</v>
      </c>
      <c r="AR2938" s="32">
        <v>15.488</v>
      </c>
      <c r="AS2938" s="32">
        <v>1.1999999999999999E-3</v>
      </c>
      <c r="AT2938" s="32">
        <v>35.966799999999999</v>
      </c>
      <c r="AU2938" s="32">
        <v>6.9999999999999999E-4</v>
      </c>
      <c r="AV2938" s="32">
        <v>35.777200000000001</v>
      </c>
      <c r="AW2938" s="32">
        <v>0.1467</v>
      </c>
      <c r="AX2938" s="32">
        <v>2.2799</v>
      </c>
      <c r="AY2938" s="32">
        <v>4030.89</v>
      </c>
      <c r="AZ2938" s="32">
        <v>2.2783000000000002</v>
      </c>
      <c r="BA2938" s="33">
        <v>4030.89</v>
      </c>
      <c r="BB2938" s="33">
        <v>4057</v>
      </c>
      <c r="BC2938" s="33">
        <v>999.64</v>
      </c>
      <c r="BD2938" s="32">
        <v>4.6672000000000002</v>
      </c>
      <c r="BE2938" s="32">
        <v>4.6669</v>
      </c>
      <c r="BF2938" s="32">
        <v>35.003</v>
      </c>
      <c r="BG2938" s="32">
        <v>35.002800000000001</v>
      </c>
      <c r="BH2938" s="32"/>
      <c r="BM2938">
        <v>-1</v>
      </c>
      <c r="BN2938" t="s">
        <v>6029</v>
      </c>
      <c r="BO2938" t="str">
        <f t="shared" si="54"/>
        <v>\\ent.dfo-mpo.ca\AtlShares\Science\BIODataSvc\ARC\Archive\ctd\2018\CTD_HUD2018004_111_01_DN.ODF</v>
      </c>
      <c r="BP2938" t="b">
        <v>1</v>
      </c>
    </row>
    <row r="2939" spans="1:68" x14ac:dyDescent="0.25">
      <c r="A2939" s="30" t="str">
        <f t="shared" si="53"/>
        <v>2018004113</v>
      </c>
      <c r="B2939" t="s">
        <v>3600</v>
      </c>
      <c r="C2939">
        <v>113</v>
      </c>
      <c r="E2939" t="s">
        <v>200</v>
      </c>
      <c r="F2939">
        <v>0</v>
      </c>
      <c r="G2939">
        <v>2018</v>
      </c>
      <c r="H2939">
        <v>1</v>
      </c>
      <c r="I2939" s="34">
        <v>4431.7</v>
      </c>
      <c r="J2939" s="34">
        <v>4431</v>
      </c>
      <c r="K2939" s="32">
        <v>41.775199999999998</v>
      </c>
      <c r="L2939" s="32">
        <v>-60.911000000000001</v>
      </c>
      <c r="M2939" s="31">
        <v>43206.395636574074</v>
      </c>
      <c r="N2939">
        <v>2.98</v>
      </c>
      <c r="O2939" s="33">
        <v>49.6</v>
      </c>
      <c r="P2939" s="32">
        <v>20.7392</v>
      </c>
      <c r="Q2939" s="32">
        <v>20.727</v>
      </c>
      <c r="R2939" s="32">
        <v>20.746300000000002</v>
      </c>
      <c r="S2939" s="32">
        <v>5.5999999999999999E-3</v>
      </c>
      <c r="T2939" s="32">
        <v>20.738299999999999</v>
      </c>
      <c r="U2939" s="32">
        <v>20.726199999999999</v>
      </c>
      <c r="V2939" s="32">
        <v>20.745699999999999</v>
      </c>
      <c r="W2939" s="32">
        <v>5.4999999999999997E-3</v>
      </c>
      <c r="X2939" s="32">
        <v>36.561100000000003</v>
      </c>
      <c r="Y2939" s="32">
        <v>36.5593</v>
      </c>
      <c r="Z2939" s="32">
        <v>36.562100000000001</v>
      </c>
      <c r="AA2939" s="32">
        <v>5.9999999999999995E-4</v>
      </c>
      <c r="AB2939" s="32">
        <v>36.559199999999997</v>
      </c>
      <c r="AC2939" s="32">
        <v>36.558399999999999</v>
      </c>
      <c r="AD2939" s="32">
        <v>36.560200000000002</v>
      </c>
      <c r="AE2939" s="32">
        <v>5.9999999999999995E-4</v>
      </c>
      <c r="AF2939" s="32">
        <v>4.8800999999999997</v>
      </c>
      <c r="AG2939" s="32">
        <v>4.8651</v>
      </c>
      <c r="AH2939" s="32">
        <v>4.8897000000000004</v>
      </c>
      <c r="AI2939" s="32">
        <v>5.8999999999999999E-3</v>
      </c>
      <c r="AJ2939" s="32">
        <v>4.8047000000000004</v>
      </c>
      <c r="AK2939" s="32">
        <v>4.7732999999999999</v>
      </c>
      <c r="AL2939" s="32">
        <v>4.8247999999999998</v>
      </c>
      <c r="AM2939" s="32">
        <v>1.17E-2</v>
      </c>
      <c r="AN2939" s="32">
        <v>-6.1000000000000004E-3</v>
      </c>
      <c r="AO2939" s="32">
        <v>-6.4999999999999997E-3</v>
      </c>
      <c r="AP2939" s="32">
        <v>20.7285</v>
      </c>
      <c r="AQ2939" s="32">
        <v>1.9E-3</v>
      </c>
      <c r="AR2939" s="32">
        <v>20.727699999999999</v>
      </c>
      <c r="AS2939" s="32">
        <v>2.3E-3</v>
      </c>
      <c r="AT2939" s="32">
        <v>36.561900000000001</v>
      </c>
      <c r="AU2939" s="32">
        <v>2.0000000000000001E-4</v>
      </c>
      <c r="AV2939" s="32">
        <v>36.560099999999998</v>
      </c>
      <c r="AW2939" s="32">
        <v>1E-4</v>
      </c>
      <c r="AX2939" s="32">
        <v>2.1998000000000002</v>
      </c>
      <c r="AY2939" s="32">
        <v>4350.08</v>
      </c>
      <c r="AZ2939" s="32">
        <v>2.198</v>
      </c>
      <c r="BA2939" s="33">
        <v>4350.08</v>
      </c>
      <c r="BB2939" s="33">
        <v>4403</v>
      </c>
      <c r="BC2939" s="33">
        <v>999.67</v>
      </c>
      <c r="BD2939" s="32">
        <v>4.8292999999999999</v>
      </c>
      <c r="BE2939" s="32">
        <v>4.8292000000000002</v>
      </c>
      <c r="BF2939" s="32">
        <v>35.013199999999998</v>
      </c>
      <c r="BG2939" s="32">
        <v>35.012799999999999</v>
      </c>
      <c r="BH2939" s="32"/>
      <c r="BM2939">
        <v>-1</v>
      </c>
      <c r="BN2939" t="s">
        <v>6030</v>
      </c>
      <c r="BO2939" t="str">
        <f t="shared" si="54"/>
        <v>\\ent.dfo-mpo.ca\AtlShares\Science\BIODataSvc\ARC\Archive\ctd\2018\CTD_HUD2018004_113_01_DN.ODF</v>
      </c>
      <c r="BP2939" t="b">
        <v>1</v>
      </c>
    </row>
    <row r="2940" spans="1:68" x14ac:dyDescent="0.25">
      <c r="A2940" s="30" t="str">
        <f t="shared" si="53"/>
        <v>2018004117</v>
      </c>
      <c r="B2940" t="s">
        <v>3600</v>
      </c>
      <c r="C2940">
        <v>117</v>
      </c>
      <c r="E2940" t="s">
        <v>185</v>
      </c>
      <c r="F2940">
        <v>0</v>
      </c>
      <c r="G2940">
        <v>2018</v>
      </c>
      <c r="H2940">
        <v>1</v>
      </c>
      <c r="I2940" s="34">
        <v>813.8</v>
      </c>
      <c r="J2940" s="34">
        <v>834</v>
      </c>
      <c r="K2940" s="32">
        <v>43.710799999999999</v>
      </c>
      <c r="L2940" s="32">
        <v>-59.0002</v>
      </c>
      <c r="M2940" s="31">
        <v>43207.198368055557</v>
      </c>
      <c r="N2940">
        <v>0.99</v>
      </c>
      <c r="O2940" s="33">
        <v>49.59</v>
      </c>
      <c r="P2940" s="32">
        <v>7.1340000000000003</v>
      </c>
      <c r="Q2940" s="32">
        <v>5.7018000000000004</v>
      </c>
      <c r="R2940" s="32">
        <v>9.8763000000000005</v>
      </c>
      <c r="S2940" s="32">
        <v>1.6637</v>
      </c>
      <c r="T2940" s="32">
        <v>7.2758000000000003</v>
      </c>
      <c r="U2940" s="32">
        <v>5.7008000000000001</v>
      </c>
      <c r="V2940" s="32">
        <v>10.0921</v>
      </c>
      <c r="W2940" s="32">
        <v>1.744</v>
      </c>
      <c r="X2940" s="32"/>
      <c r="Y2940" s="32"/>
      <c r="Z2940" s="32"/>
      <c r="AA2940" s="32"/>
      <c r="AB2940" s="32">
        <v>33.726700000000001</v>
      </c>
      <c r="AC2940" s="32">
        <v>33.236400000000003</v>
      </c>
      <c r="AD2940" s="32">
        <v>34.591999999999999</v>
      </c>
      <c r="AE2940" s="32">
        <v>0.53690000000000004</v>
      </c>
      <c r="AF2940" s="32"/>
      <c r="AG2940" s="32"/>
      <c r="AH2940" s="32"/>
      <c r="AI2940" s="32"/>
      <c r="AJ2940" s="32">
        <v>6.9600999999999997</v>
      </c>
      <c r="AK2940" s="32">
        <v>6.0881999999999996</v>
      </c>
      <c r="AL2940" s="32">
        <v>7.5936000000000003</v>
      </c>
      <c r="AM2940" s="32">
        <v>0.58430000000000004</v>
      </c>
      <c r="AN2940" s="32"/>
      <c r="AO2940" s="32">
        <v>0.40699999999999997</v>
      </c>
      <c r="AP2940" s="32">
        <v>5.7302999999999997</v>
      </c>
      <c r="AQ2940" s="32">
        <v>1.49E-2</v>
      </c>
      <c r="AR2940" s="32">
        <v>5.7263000000000002</v>
      </c>
      <c r="AS2940" s="32">
        <v>7.7999999999999996E-3</v>
      </c>
      <c r="AT2940" s="32"/>
      <c r="AU2940" s="32"/>
      <c r="AV2940" s="32">
        <v>33.262599999999999</v>
      </c>
      <c r="AW2940" s="32">
        <v>6.6E-3</v>
      </c>
      <c r="AX2940" s="32">
        <v>4.3460000000000001</v>
      </c>
      <c r="AY2940" s="32">
        <v>812.82</v>
      </c>
      <c r="AZ2940" s="32">
        <v>4.3452999999999999</v>
      </c>
      <c r="BA2940" s="33">
        <v>812.82</v>
      </c>
      <c r="BB2940" s="33">
        <v>900</v>
      </c>
      <c r="BC2940" s="33">
        <v>813.81</v>
      </c>
      <c r="BD2940" s="32">
        <v>4.3517000000000001</v>
      </c>
      <c r="BE2940" s="32">
        <v>4.3517999999999999</v>
      </c>
      <c r="BF2940" s="32">
        <v>34.956000000000003</v>
      </c>
      <c r="BG2940" s="32">
        <v>34.9559</v>
      </c>
      <c r="BH2940" s="32"/>
      <c r="BM2940">
        <v>-1</v>
      </c>
      <c r="BN2940" t="s">
        <v>6031</v>
      </c>
      <c r="BO2940" t="str">
        <f t="shared" si="54"/>
        <v>\\ent.dfo-mpo.ca\AtlShares\Science\BIODataSvc\ARC\Archive\ctd\2018\CTD_HUD2018004_117_01_DN.ODF</v>
      </c>
      <c r="BP2940" t="b">
        <v>1</v>
      </c>
    </row>
    <row r="2941" spans="1:68" x14ac:dyDescent="0.25">
      <c r="A2941" s="30" t="str">
        <f t="shared" si="53"/>
        <v>2018004119</v>
      </c>
      <c r="B2941" t="s">
        <v>3600</v>
      </c>
      <c r="C2941">
        <v>119</v>
      </c>
      <c r="E2941" t="s">
        <v>124</v>
      </c>
      <c r="F2941">
        <v>0</v>
      </c>
      <c r="G2941">
        <v>2018</v>
      </c>
      <c r="H2941">
        <v>1</v>
      </c>
      <c r="I2941" s="34">
        <v>413.2</v>
      </c>
      <c r="J2941" s="34">
        <v>435</v>
      </c>
      <c r="K2941" s="32">
        <v>44.000799999999998</v>
      </c>
      <c r="L2941" s="32">
        <v>-59.02</v>
      </c>
      <c r="M2941" s="31">
        <v>43207.349872685183</v>
      </c>
      <c r="N2941">
        <v>1.98</v>
      </c>
      <c r="O2941" s="33">
        <v>49.59</v>
      </c>
      <c r="P2941" s="32">
        <v>2.7364000000000002</v>
      </c>
      <c r="Q2941" s="32">
        <v>2.3822999999999999</v>
      </c>
      <c r="R2941" s="32">
        <v>3.6837</v>
      </c>
      <c r="S2941" s="32">
        <v>0.43769999999999998</v>
      </c>
      <c r="T2941" s="32">
        <v>2.7355999999999998</v>
      </c>
      <c r="U2941" s="32">
        <v>2.3832</v>
      </c>
      <c r="V2941" s="32">
        <v>3.6837</v>
      </c>
      <c r="W2941" s="32">
        <v>0.4375</v>
      </c>
      <c r="X2941" s="32">
        <v>32.261200000000002</v>
      </c>
      <c r="Y2941" s="32">
        <v>32.106000000000002</v>
      </c>
      <c r="Z2941" s="32">
        <v>32.499699999999997</v>
      </c>
      <c r="AA2941" s="32">
        <v>0.12870000000000001</v>
      </c>
      <c r="AB2941" s="32">
        <v>32.261099999999999</v>
      </c>
      <c r="AC2941" s="32">
        <v>32.104900000000001</v>
      </c>
      <c r="AD2941" s="32">
        <v>32.500999999999998</v>
      </c>
      <c r="AE2941" s="32">
        <v>0.12959999999999999</v>
      </c>
      <c r="AF2941" s="32">
        <v>8.2639999999999993</v>
      </c>
      <c r="AG2941" s="32">
        <v>7.8986000000000001</v>
      </c>
      <c r="AH2941" s="32">
        <v>8.5388999999999999</v>
      </c>
      <c r="AI2941" s="32">
        <v>0.2064</v>
      </c>
      <c r="AJ2941" s="32">
        <v>8.2556999999999992</v>
      </c>
      <c r="AK2941" s="32">
        <v>7.8918999999999997</v>
      </c>
      <c r="AL2941" s="32">
        <v>8.5274000000000001</v>
      </c>
      <c r="AM2941" s="32">
        <v>0.21110000000000001</v>
      </c>
      <c r="AN2941" s="32">
        <v>0.2112</v>
      </c>
      <c r="AO2941" s="32">
        <v>0.21299999999999999</v>
      </c>
      <c r="AP2941" s="32">
        <v>2.4941</v>
      </c>
      <c r="AQ2941" s="32">
        <v>7.4999999999999997E-3</v>
      </c>
      <c r="AR2941" s="32">
        <v>2.4942000000000002</v>
      </c>
      <c r="AS2941" s="32">
        <v>6.7999999999999996E-3</v>
      </c>
      <c r="AT2941" s="32">
        <v>32.110199999999999</v>
      </c>
      <c r="AU2941" s="32">
        <v>3.0000000000000001E-3</v>
      </c>
      <c r="AV2941" s="32">
        <v>32.109099999999998</v>
      </c>
      <c r="AW2941" s="32">
        <v>2.7000000000000001E-3</v>
      </c>
      <c r="AX2941" s="32">
        <v>2.3822999999999999</v>
      </c>
      <c r="AY2941" s="32">
        <v>15.87</v>
      </c>
      <c r="AZ2941" s="32">
        <v>2.3832</v>
      </c>
      <c r="BA2941" s="33">
        <v>15.87</v>
      </c>
      <c r="BB2941" s="33">
        <v>500</v>
      </c>
      <c r="BC2941" s="33"/>
      <c r="BD2941" s="32"/>
      <c r="BE2941" s="32"/>
      <c r="BF2941" s="32"/>
      <c r="BG2941" s="32"/>
      <c r="BH2941" s="32">
        <v>2.3822999999999999</v>
      </c>
      <c r="BI2941">
        <v>16</v>
      </c>
      <c r="BJ2941">
        <v>0</v>
      </c>
      <c r="BK2941">
        <v>65</v>
      </c>
      <c r="BL2941">
        <v>63</v>
      </c>
      <c r="BM2941">
        <v>0</v>
      </c>
      <c r="BN2941" t="s">
        <v>6032</v>
      </c>
      <c r="BO2941" t="str">
        <f t="shared" si="54"/>
        <v>\\ent.dfo-mpo.ca\AtlShares\Science\BIODataSvc\ARC\Archive\ctd\2018\CTD_HUD2018004_119_01_DN.ODF</v>
      </c>
      <c r="BP2941" t="b">
        <v>1</v>
      </c>
    </row>
    <row r="2942" spans="1:68" x14ac:dyDescent="0.25">
      <c r="A2942" s="30" t="str">
        <f t="shared" si="53"/>
        <v>2018004121</v>
      </c>
      <c r="B2942" t="s">
        <v>3600</v>
      </c>
      <c r="C2942">
        <v>121</v>
      </c>
      <c r="E2942" t="s">
        <v>123</v>
      </c>
      <c r="F2942">
        <v>0</v>
      </c>
      <c r="G2942">
        <v>2018</v>
      </c>
      <c r="H2942">
        <v>1</v>
      </c>
      <c r="I2942" s="34">
        <v>2106.1999999999998</v>
      </c>
      <c r="J2942" s="34">
        <v>2046</v>
      </c>
      <c r="K2942" s="32">
        <v>43.7898</v>
      </c>
      <c r="L2942" s="32">
        <v>-58.9</v>
      </c>
      <c r="M2942" s="31">
        <v>43207.514074074075</v>
      </c>
      <c r="N2942">
        <v>1.98</v>
      </c>
      <c r="O2942" s="33">
        <v>49.59</v>
      </c>
      <c r="P2942" s="32">
        <v>7.6021000000000001</v>
      </c>
      <c r="Q2942" s="32">
        <v>6.2201000000000004</v>
      </c>
      <c r="R2942" s="32">
        <v>9.2591999999999999</v>
      </c>
      <c r="S2942" s="32">
        <v>1.0538000000000001</v>
      </c>
      <c r="T2942" s="32">
        <v>7.6036999999999999</v>
      </c>
      <c r="U2942" s="32">
        <v>6.2172999999999998</v>
      </c>
      <c r="V2942" s="32">
        <v>9.2475000000000005</v>
      </c>
      <c r="W2942" s="32">
        <v>1.0565</v>
      </c>
      <c r="X2942" s="32">
        <v>33.849800000000002</v>
      </c>
      <c r="Y2942" s="32">
        <v>33.402000000000001</v>
      </c>
      <c r="Z2942" s="32">
        <v>34.358499999999999</v>
      </c>
      <c r="AA2942" s="32">
        <v>0.3352</v>
      </c>
      <c r="AB2942" s="32">
        <v>33.852899999999998</v>
      </c>
      <c r="AC2942" s="32">
        <v>33.403300000000002</v>
      </c>
      <c r="AD2942" s="32">
        <v>34.358400000000003</v>
      </c>
      <c r="AE2942" s="32">
        <v>0.3367</v>
      </c>
      <c r="AF2942" s="32">
        <v>7.0922000000000001</v>
      </c>
      <c r="AG2942" s="32">
        <v>6.4377000000000004</v>
      </c>
      <c r="AH2942" s="32">
        <v>7.5686999999999998</v>
      </c>
      <c r="AI2942" s="32">
        <v>0.34289999999999998</v>
      </c>
      <c r="AJ2942" s="32">
        <v>7.0396000000000001</v>
      </c>
      <c r="AK2942" s="32">
        <v>6.3566000000000003</v>
      </c>
      <c r="AL2942" s="32">
        <v>7.5311000000000003</v>
      </c>
      <c r="AM2942" s="32">
        <v>0.34549999999999997</v>
      </c>
      <c r="AN2942" s="32">
        <v>0.309</v>
      </c>
      <c r="AO2942" s="32">
        <v>0.30959999999999999</v>
      </c>
      <c r="AP2942" s="32">
        <v>6.2321</v>
      </c>
      <c r="AQ2942" s="32">
        <v>0.02</v>
      </c>
      <c r="AR2942" s="32">
        <v>6.2308000000000003</v>
      </c>
      <c r="AS2942" s="32">
        <v>1.9699999999999999E-2</v>
      </c>
      <c r="AT2942" s="32">
        <v>33.406999999999996</v>
      </c>
      <c r="AU2942" s="32">
        <v>6.7000000000000002E-3</v>
      </c>
      <c r="AV2942" s="32">
        <v>33.408299999999997</v>
      </c>
      <c r="AW2942" s="32">
        <v>7.0000000000000001E-3</v>
      </c>
      <c r="AX2942" s="32">
        <v>3.2724000000000002</v>
      </c>
      <c r="AY2942" s="32">
        <v>2106.1799999999998</v>
      </c>
      <c r="AZ2942" s="32">
        <v>3.2713999999999999</v>
      </c>
      <c r="BA2942" s="33">
        <v>2106.1799999999998</v>
      </c>
      <c r="BB2942" s="33">
        <v>2200</v>
      </c>
      <c r="BC2942" s="33">
        <v>999.48</v>
      </c>
      <c r="BD2942" s="32">
        <v>4.2930000000000001</v>
      </c>
      <c r="BE2942" s="32">
        <v>4.2922000000000002</v>
      </c>
      <c r="BF2942" s="32">
        <v>34.953299999999999</v>
      </c>
      <c r="BG2942" s="32">
        <v>34.954099999999997</v>
      </c>
      <c r="BH2942" s="32"/>
      <c r="BM2942">
        <v>-1</v>
      </c>
      <c r="BN2942" t="s">
        <v>6033</v>
      </c>
      <c r="BO2942" t="str">
        <f t="shared" si="54"/>
        <v>\\ent.dfo-mpo.ca\AtlShares\Science\BIODataSvc\ARC\Archive\ctd\2018\CTD_HUD2018004_121_01_DN.ODF</v>
      </c>
      <c r="BP2942" t="b">
        <v>1</v>
      </c>
    </row>
    <row r="2943" spans="1:68" x14ac:dyDescent="0.25">
      <c r="A2943" s="30" t="str">
        <f t="shared" si="53"/>
        <v>2018004124</v>
      </c>
      <c r="B2943" t="s">
        <v>3600</v>
      </c>
      <c r="C2943">
        <v>124</v>
      </c>
      <c r="E2943" t="s">
        <v>99</v>
      </c>
      <c r="F2943">
        <v>1</v>
      </c>
      <c r="G2943">
        <v>2018</v>
      </c>
      <c r="H2943">
        <v>1</v>
      </c>
      <c r="I2943" s="34">
        <v>662.6</v>
      </c>
      <c r="J2943" s="34">
        <v>500</v>
      </c>
      <c r="K2943" s="32">
        <v>44.138199999999998</v>
      </c>
      <c r="L2943" s="32">
        <v>-58.188000000000002</v>
      </c>
      <c r="M2943" s="31">
        <v>43207.979699074072</v>
      </c>
      <c r="N2943">
        <v>1.98</v>
      </c>
      <c r="O2943" s="33">
        <v>49.59</v>
      </c>
      <c r="P2943" s="32">
        <v>2.8961999999999999</v>
      </c>
      <c r="Q2943" s="32">
        <v>2.7806000000000002</v>
      </c>
      <c r="R2943" s="32">
        <v>2.9312</v>
      </c>
      <c r="S2943" s="32">
        <v>3.6999999999999998E-2</v>
      </c>
      <c r="T2943" s="32">
        <v>2.8953000000000002</v>
      </c>
      <c r="U2943" s="32">
        <v>2.7789999999999999</v>
      </c>
      <c r="V2943" s="32">
        <v>2.9314</v>
      </c>
      <c r="W2943" s="32">
        <v>3.7699999999999997E-2</v>
      </c>
      <c r="X2943" s="32">
        <v>32.398299999999999</v>
      </c>
      <c r="Y2943" s="32">
        <v>32.373800000000003</v>
      </c>
      <c r="Z2943" s="32">
        <v>32.674199999999999</v>
      </c>
      <c r="AA2943" s="32">
        <v>5.8799999999999998E-2</v>
      </c>
      <c r="AB2943" s="32">
        <v>32.396500000000003</v>
      </c>
      <c r="AC2943" s="32">
        <v>32.371000000000002</v>
      </c>
      <c r="AD2943" s="32">
        <v>32.657699999999998</v>
      </c>
      <c r="AE2943" s="32">
        <v>5.7799999999999997E-2</v>
      </c>
      <c r="AF2943" s="32">
        <v>8.0283999999999995</v>
      </c>
      <c r="AG2943" s="32">
        <v>7.2926000000000002</v>
      </c>
      <c r="AH2943" s="32">
        <v>8.1903000000000006</v>
      </c>
      <c r="AI2943" s="32">
        <v>0.22689999999999999</v>
      </c>
      <c r="AJ2943" s="32">
        <v>8.0225000000000009</v>
      </c>
      <c r="AK2943" s="32">
        <v>7.3125999999999998</v>
      </c>
      <c r="AL2943" s="32">
        <v>8.1488999999999994</v>
      </c>
      <c r="AM2943" s="32">
        <v>0.2225</v>
      </c>
      <c r="AN2943" s="32">
        <v>0.2402</v>
      </c>
      <c r="AO2943" s="32">
        <v>0.2291</v>
      </c>
      <c r="AP2943" s="32">
        <v>2.919</v>
      </c>
      <c r="AQ2943" s="32">
        <v>3.8999999999999998E-3</v>
      </c>
      <c r="AR2943" s="32">
        <v>2.919</v>
      </c>
      <c r="AS2943" s="32">
        <v>3.7000000000000002E-3</v>
      </c>
      <c r="AT2943" s="32">
        <v>32.375399999999999</v>
      </c>
      <c r="AU2943" s="32">
        <v>1.6000000000000001E-3</v>
      </c>
      <c r="AV2943" s="32">
        <v>32.372799999999998</v>
      </c>
      <c r="AW2943" s="32">
        <v>1.2999999999999999E-3</v>
      </c>
      <c r="AX2943" s="32">
        <v>2.7806000000000002</v>
      </c>
      <c r="AY2943" s="32">
        <v>46.62</v>
      </c>
      <c r="AZ2943" s="32">
        <v>2.7789999999999999</v>
      </c>
      <c r="BA2943" s="33">
        <v>46.62</v>
      </c>
      <c r="BB2943" s="33">
        <v>728.1</v>
      </c>
      <c r="BC2943" s="33"/>
      <c r="BD2943" s="32"/>
      <c r="BE2943" s="32"/>
      <c r="BF2943" s="32"/>
      <c r="BG2943" s="32"/>
      <c r="BH2943" s="32">
        <v>2.7806000000000002</v>
      </c>
      <c r="BI2943">
        <v>47</v>
      </c>
      <c r="BJ2943">
        <v>0</v>
      </c>
      <c r="BK2943">
        <v>70</v>
      </c>
      <c r="BL2943">
        <v>70</v>
      </c>
      <c r="BM2943">
        <v>0</v>
      </c>
      <c r="BN2943" t="s">
        <v>6034</v>
      </c>
      <c r="BO2943" t="str">
        <f t="shared" si="54"/>
        <v>\\ent.dfo-mpo.ca\AtlShares\Science\BIODataSvc\ARC\Archive\ctd\2018\CTD_HUD2018004_124_01_DN.ODF</v>
      </c>
      <c r="BP2943" t="b">
        <v>1</v>
      </c>
    </row>
    <row r="2944" spans="1:68" x14ac:dyDescent="0.25">
      <c r="A2944" s="30" t="str">
        <f t="shared" si="53"/>
        <v>2018004126</v>
      </c>
      <c r="B2944" t="s">
        <v>3600</v>
      </c>
      <c r="C2944">
        <v>126</v>
      </c>
      <c r="E2944" t="s">
        <v>100</v>
      </c>
      <c r="F2944">
        <v>1</v>
      </c>
      <c r="G2944">
        <v>2018</v>
      </c>
      <c r="H2944">
        <v>1</v>
      </c>
      <c r="I2944" s="34">
        <v>56.5</v>
      </c>
      <c r="J2944" s="34">
        <v>68</v>
      </c>
      <c r="K2944" s="32">
        <v>44.475700000000003</v>
      </c>
      <c r="L2944" s="32">
        <v>-58.505000000000003</v>
      </c>
      <c r="M2944" s="31">
        <v>43208.151203703703</v>
      </c>
      <c r="N2944">
        <v>2.98</v>
      </c>
      <c r="O2944" s="33">
        <v>49.59</v>
      </c>
      <c r="P2944" s="32"/>
      <c r="Q2944" s="32"/>
      <c r="R2944" s="32"/>
      <c r="S2944" s="32"/>
      <c r="T2944" s="32"/>
      <c r="U2944" s="32"/>
      <c r="V2944" s="32"/>
      <c r="W2944" s="32"/>
      <c r="X2944" s="32"/>
      <c r="Y2944" s="32"/>
      <c r="Z2944" s="32"/>
      <c r="AA2944" s="32"/>
      <c r="AB2944" s="32"/>
      <c r="AC2944" s="32"/>
      <c r="AD2944" s="32"/>
      <c r="AE2944" s="32"/>
      <c r="AF2944" s="32">
        <v>8.2032000000000007</v>
      </c>
      <c r="AG2944" s="32">
        <v>7.0145999999999997</v>
      </c>
      <c r="AH2944" s="32">
        <v>8.3435000000000006</v>
      </c>
      <c r="AI2944" s="32">
        <v>0.31919999999999998</v>
      </c>
      <c r="AJ2944" s="32"/>
      <c r="AK2944" s="32"/>
      <c r="AL2944" s="32"/>
      <c r="AM2944" s="32"/>
      <c r="AN2944" s="32"/>
      <c r="AO2944" s="32"/>
      <c r="AP2944" s="32"/>
      <c r="AQ2944" s="32"/>
      <c r="AR2944" s="32"/>
      <c r="AS2944" s="32"/>
      <c r="AT2944" s="32"/>
      <c r="AU2944" s="32"/>
      <c r="AV2944" s="32"/>
      <c r="AW2944" s="32"/>
      <c r="AY2944" s="32"/>
      <c r="AZ2944" s="32"/>
      <c r="BA2944" s="33"/>
      <c r="BB2944" s="33">
        <v>66</v>
      </c>
      <c r="BC2944" s="33"/>
      <c r="BD2944" s="32"/>
      <c r="BE2944" s="32"/>
      <c r="BF2944" s="32"/>
      <c r="BG2944" s="32"/>
      <c r="BH2944" s="32">
        <v>2.7806000000000002</v>
      </c>
      <c r="BI2944">
        <v>47</v>
      </c>
      <c r="BJ2944">
        <v>0</v>
      </c>
      <c r="BK2944">
        <v>70</v>
      </c>
      <c r="BL2944">
        <v>70</v>
      </c>
      <c r="BM2944">
        <v>0</v>
      </c>
      <c r="BN2944" t="s">
        <v>6035</v>
      </c>
      <c r="BO2944" t="str">
        <f t="shared" si="54"/>
        <v>\\ent.dfo-mpo.ca\AtlShares\Science\BIODataSvc\ARC\Archive\ctd\2018\CTD_HUD2018004_126_01_DN.ODF</v>
      </c>
      <c r="BP2944" t="b">
        <v>1</v>
      </c>
    </row>
    <row r="2945" spans="1:68" x14ac:dyDescent="0.25">
      <c r="A2945" s="30" t="str">
        <f t="shared" si="53"/>
        <v>2018004128</v>
      </c>
      <c r="B2945" t="s">
        <v>3600</v>
      </c>
      <c r="C2945">
        <v>128</v>
      </c>
      <c r="E2945" t="s">
        <v>101</v>
      </c>
      <c r="F2945">
        <v>1</v>
      </c>
      <c r="G2945">
        <v>2018</v>
      </c>
      <c r="H2945">
        <v>1</v>
      </c>
      <c r="I2945" s="34">
        <v>239.9</v>
      </c>
      <c r="J2945" s="34">
        <v>253</v>
      </c>
      <c r="K2945" s="32">
        <v>44.8157</v>
      </c>
      <c r="L2945" s="32">
        <v>-58.850200000000001</v>
      </c>
      <c r="M2945" s="31">
        <v>43208.301562499997</v>
      </c>
      <c r="N2945">
        <v>0.99</v>
      </c>
      <c r="O2945" s="33">
        <v>49.59</v>
      </c>
      <c r="P2945" s="32">
        <v>1.1017999999999999</v>
      </c>
      <c r="Q2945" s="32">
        <v>1.0749</v>
      </c>
      <c r="R2945" s="32">
        <v>1.3011999999999999</v>
      </c>
      <c r="S2945" s="32">
        <v>5.6000000000000001E-2</v>
      </c>
      <c r="T2945" s="32">
        <v>1.1000000000000001</v>
      </c>
      <c r="U2945" s="32">
        <v>1.0748</v>
      </c>
      <c r="V2945" s="32">
        <v>1.2977000000000001</v>
      </c>
      <c r="W2945" s="32">
        <v>5.3199999999999997E-2</v>
      </c>
      <c r="X2945" s="32">
        <v>31.348400000000002</v>
      </c>
      <c r="Y2945" s="32">
        <v>31.271999999999998</v>
      </c>
      <c r="Z2945" s="32">
        <v>31.570900000000002</v>
      </c>
      <c r="AA2945" s="32">
        <v>0.10150000000000001</v>
      </c>
      <c r="AB2945" s="32">
        <v>31.319299999999998</v>
      </c>
      <c r="AC2945" s="32">
        <v>31.278199999999998</v>
      </c>
      <c r="AD2945" s="32">
        <v>31.569700000000001</v>
      </c>
      <c r="AE2945" s="32">
        <v>8.3599999999999994E-2</v>
      </c>
      <c r="AF2945" s="32">
        <v>8.6883999999999997</v>
      </c>
      <c r="AG2945" s="32">
        <v>8.4184000000000001</v>
      </c>
      <c r="AH2945" s="32">
        <v>8.7674000000000003</v>
      </c>
      <c r="AI2945" s="32">
        <v>9.5100000000000004E-2</v>
      </c>
      <c r="AJ2945" s="32">
        <v>8.7334999999999994</v>
      </c>
      <c r="AK2945" s="32">
        <v>8.4068000000000005</v>
      </c>
      <c r="AL2945" s="32">
        <v>8.8071999999999999</v>
      </c>
      <c r="AM2945" s="32">
        <v>8.7599999999999997E-2</v>
      </c>
      <c r="AN2945" s="32"/>
      <c r="AO2945" s="32">
        <v>0.22120000000000001</v>
      </c>
      <c r="AP2945" s="32">
        <v>1.0834999999999999</v>
      </c>
      <c r="AQ2945" s="32">
        <v>1.8E-3</v>
      </c>
      <c r="AR2945" s="32">
        <v>1.0817000000000001</v>
      </c>
      <c r="AS2945" s="32">
        <v>6.9999999999999999E-4</v>
      </c>
      <c r="AT2945" s="32"/>
      <c r="AU2945" s="32"/>
      <c r="AV2945" s="32">
        <v>31.278400000000001</v>
      </c>
      <c r="AW2945" s="32">
        <v>1E-4</v>
      </c>
      <c r="AX2945" s="32">
        <v>1.0749</v>
      </c>
      <c r="AY2945" s="32">
        <v>36.700000000000003</v>
      </c>
      <c r="AZ2945" s="32">
        <v>1.0748</v>
      </c>
      <c r="BA2945" s="33">
        <v>36.700000000000003</v>
      </c>
      <c r="BB2945" s="33">
        <v>202</v>
      </c>
      <c r="BC2945" s="33">
        <v>202.25</v>
      </c>
      <c r="BD2945" s="32">
        <v>2.0585</v>
      </c>
      <c r="BE2945" s="32">
        <v>2.0581999999999998</v>
      </c>
      <c r="BF2945" s="32">
        <v>32.445799999999998</v>
      </c>
      <c r="BG2945" s="32">
        <v>32.445700000000002</v>
      </c>
      <c r="BH2945" s="32">
        <v>1.0749</v>
      </c>
      <c r="BI2945">
        <v>37</v>
      </c>
      <c r="BJ2945">
        <v>0</v>
      </c>
      <c r="BK2945">
        <v>242</v>
      </c>
      <c r="BL2945">
        <v>242</v>
      </c>
      <c r="BM2945">
        <v>0</v>
      </c>
      <c r="BN2945" t="s">
        <v>6036</v>
      </c>
      <c r="BO2945" t="str">
        <f t="shared" si="54"/>
        <v>\\ent.dfo-mpo.ca\AtlShares\Science\BIODataSvc\ARC\Archive\ctd\2018\CTD_HUD2018004_128_01_DN.ODF</v>
      </c>
      <c r="BP2945" t="b">
        <v>1</v>
      </c>
    </row>
    <row r="2946" spans="1:68" x14ac:dyDescent="0.25">
      <c r="A2946" s="30" t="str">
        <f t="shared" ref="A2946:A3009" si="55">IF(LEN(B2946)=5,MID(B2946,1,2)+1900&amp;MID(B2946,3,3)&amp;TEXT(TRIM(C2946),"000"),IF(LEN(B2946)=7,B2946&amp;TEXT(TRIM(C2946),"000"),MID(B2946,4,7)&amp;TEXT(TRIM(C2946),"000")))</f>
        <v>2018004130</v>
      </c>
      <c r="B2946" t="s">
        <v>3600</v>
      </c>
      <c r="C2946">
        <v>130</v>
      </c>
      <c r="E2946" t="s">
        <v>102</v>
      </c>
      <c r="F2946">
        <v>1</v>
      </c>
      <c r="G2946">
        <v>2018</v>
      </c>
      <c r="H2946">
        <v>1</v>
      </c>
      <c r="I2946" s="34">
        <v>99.2</v>
      </c>
      <c r="J2946" s="34">
        <v>108.1</v>
      </c>
      <c r="K2946" s="32">
        <v>45.158000000000001</v>
      </c>
      <c r="L2946" s="32">
        <v>-59.175199999999997</v>
      </c>
      <c r="M2946" s="31">
        <v>43208.426712962966</v>
      </c>
      <c r="N2946">
        <v>1.98</v>
      </c>
      <c r="O2946" s="33">
        <v>49.59</v>
      </c>
      <c r="P2946" s="32">
        <v>1.5793999999999999</v>
      </c>
      <c r="Q2946" s="32">
        <v>1.5742</v>
      </c>
      <c r="R2946" s="32">
        <v>1.5875999999999999</v>
      </c>
      <c r="S2946" s="32">
        <v>3.5999999999999999E-3</v>
      </c>
      <c r="T2946" s="32">
        <v>1.58</v>
      </c>
      <c r="U2946" s="32">
        <v>1.5746</v>
      </c>
      <c r="V2946" s="32">
        <v>1.5891</v>
      </c>
      <c r="W2946" s="32">
        <v>4.1999999999999997E-3</v>
      </c>
      <c r="X2946" s="32">
        <v>31.311399999999999</v>
      </c>
      <c r="Y2946" s="32">
        <v>31.308</v>
      </c>
      <c r="Z2946" s="32">
        <v>31.314399999999999</v>
      </c>
      <c r="AA2946" s="32">
        <v>1.1000000000000001E-3</v>
      </c>
      <c r="AB2946" s="32">
        <v>31.311</v>
      </c>
      <c r="AC2946" s="32">
        <v>31.309699999999999</v>
      </c>
      <c r="AD2946" s="32">
        <v>31.313400000000001</v>
      </c>
      <c r="AE2946" s="32">
        <v>1.1000000000000001E-3</v>
      </c>
      <c r="AF2946" s="32">
        <v>8.5076000000000001</v>
      </c>
      <c r="AG2946" s="32">
        <v>8.4619</v>
      </c>
      <c r="AH2946" s="32">
        <v>8.5338999999999992</v>
      </c>
      <c r="AI2946" s="32">
        <v>1.5699999999999999E-2</v>
      </c>
      <c r="AJ2946" s="32">
        <v>8.5215999999999994</v>
      </c>
      <c r="AK2946" s="32">
        <v>8.4431999999999992</v>
      </c>
      <c r="AL2946" s="32">
        <v>8.5554000000000006</v>
      </c>
      <c r="AM2946" s="32">
        <v>2.1100000000000001E-2</v>
      </c>
      <c r="AN2946" s="32"/>
      <c r="AO2946" s="32">
        <v>2.9999999999999997E-4</v>
      </c>
      <c r="AP2946" s="32">
        <v>1.5858000000000001</v>
      </c>
      <c r="AQ2946" s="32">
        <v>2.3999999999999998E-3</v>
      </c>
      <c r="AR2946" s="32">
        <v>1.5884</v>
      </c>
      <c r="AS2946" s="32">
        <v>8.0000000000000004E-4</v>
      </c>
      <c r="AT2946" s="32"/>
      <c r="AU2946" s="32"/>
      <c r="AV2946" s="32">
        <v>31.311699999999998</v>
      </c>
      <c r="AW2946" s="32">
        <v>1.6999999999999999E-3</v>
      </c>
      <c r="AX2946" s="32">
        <v>1.4762</v>
      </c>
      <c r="AY2946" s="32">
        <v>70.41</v>
      </c>
      <c r="AZ2946" s="32">
        <v>1.4712000000000001</v>
      </c>
      <c r="BA2946" s="33">
        <v>70.41</v>
      </c>
      <c r="BB2946" s="33">
        <v>101.9</v>
      </c>
      <c r="BC2946" s="33">
        <v>99.16</v>
      </c>
      <c r="BD2946" s="32">
        <v>2.1621000000000001</v>
      </c>
      <c r="BE2946" s="32">
        <v>2.1682999999999999</v>
      </c>
      <c r="BF2946" s="32">
        <v>32.235399999999998</v>
      </c>
      <c r="BG2946" s="32">
        <v>32.242100000000001</v>
      </c>
      <c r="BH2946" s="32">
        <v>1.4762</v>
      </c>
      <c r="BI2946">
        <v>71</v>
      </c>
      <c r="BJ2946">
        <v>0</v>
      </c>
      <c r="BK2946">
        <v>100</v>
      </c>
      <c r="BL2946">
        <v>100</v>
      </c>
      <c r="BM2946">
        <v>0</v>
      </c>
      <c r="BN2946" t="s">
        <v>6037</v>
      </c>
      <c r="BO2946" t="str">
        <f t="shared" ref="BO2946:BO3009" si="56">"\\ent.dfo-mpo.ca\AtlShares\Science\BIODataSvc\ARC\Archive\ctd\2018\" &amp; BN2946</f>
        <v>\\ent.dfo-mpo.ca\AtlShares\Science\BIODataSvc\ARC\Archive\ctd\2018\CTD_HUD2018004_130_01_DN.ODF</v>
      </c>
      <c r="BP2946" t="b">
        <v>1</v>
      </c>
    </row>
    <row r="2947" spans="1:68" x14ac:dyDescent="0.25">
      <c r="A2947" s="30" t="str">
        <f t="shared" si="55"/>
        <v>2018004132</v>
      </c>
      <c r="B2947" t="s">
        <v>3600</v>
      </c>
      <c r="C2947">
        <v>132</v>
      </c>
      <c r="E2947" t="s">
        <v>104</v>
      </c>
      <c r="F2947">
        <v>1</v>
      </c>
      <c r="G2947">
        <v>2018</v>
      </c>
      <c r="H2947">
        <v>1</v>
      </c>
      <c r="I2947" s="34">
        <v>131.9</v>
      </c>
      <c r="J2947" s="34">
        <v>142</v>
      </c>
      <c r="K2947" s="32">
        <v>45.491300000000003</v>
      </c>
      <c r="L2947" s="32">
        <v>-59.518300000000004</v>
      </c>
      <c r="M2947" s="31">
        <v>43208.555254629631</v>
      </c>
      <c r="N2947">
        <v>1.98</v>
      </c>
      <c r="O2947" s="33">
        <v>49.59</v>
      </c>
      <c r="P2947" s="32">
        <v>0.47889999999999999</v>
      </c>
      <c r="Q2947" s="32">
        <v>0.46650000000000003</v>
      </c>
      <c r="R2947" s="32">
        <v>0.5071</v>
      </c>
      <c r="S2947" s="32">
        <v>1.2999999999999999E-2</v>
      </c>
      <c r="T2947" s="32">
        <v>0.47989999999999999</v>
      </c>
      <c r="U2947" s="32">
        <v>0.46660000000000001</v>
      </c>
      <c r="V2947" s="32">
        <v>0.50960000000000005</v>
      </c>
      <c r="W2947" s="32">
        <v>1.4200000000000001E-2</v>
      </c>
      <c r="X2947" s="32"/>
      <c r="Y2947" s="32"/>
      <c r="Z2947" s="32"/>
      <c r="AA2947" s="32"/>
      <c r="AB2947" s="32">
        <v>31.2165</v>
      </c>
      <c r="AC2947" s="32">
        <v>31.214300000000001</v>
      </c>
      <c r="AD2947" s="32">
        <v>31.237100000000002</v>
      </c>
      <c r="AE2947" s="32">
        <v>4.0000000000000001E-3</v>
      </c>
      <c r="AF2947" s="32"/>
      <c r="AG2947" s="32"/>
      <c r="AH2947" s="32"/>
      <c r="AI2947" s="32"/>
      <c r="AJ2947" s="32">
        <v>8.9741</v>
      </c>
      <c r="AK2947" s="32">
        <v>8.8585999999999991</v>
      </c>
      <c r="AL2947" s="32">
        <v>9.0465</v>
      </c>
      <c r="AM2947" s="32">
        <v>3.8300000000000001E-2</v>
      </c>
      <c r="AN2947" s="32"/>
      <c r="AO2947" s="32">
        <v>1.9300000000000001E-2</v>
      </c>
      <c r="AP2947" s="32">
        <v>0.50600000000000001</v>
      </c>
      <c r="AQ2947" s="32">
        <v>1.1000000000000001E-3</v>
      </c>
      <c r="AR2947" s="32">
        <v>0.50739999999999996</v>
      </c>
      <c r="AS2947" s="32">
        <v>1.6000000000000001E-3</v>
      </c>
      <c r="AT2947" s="32"/>
      <c r="AU2947" s="32"/>
      <c r="AV2947" s="32">
        <v>31.2151</v>
      </c>
      <c r="AW2947" s="32">
        <v>1E-4</v>
      </c>
      <c r="AX2947" s="32">
        <v>0.2135</v>
      </c>
      <c r="AY2947" s="32">
        <v>56.53</v>
      </c>
      <c r="AZ2947" s="32">
        <v>0.2215</v>
      </c>
      <c r="BA2947" s="33">
        <v>56.53</v>
      </c>
      <c r="BB2947" s="33">
        <v>144.1</v>
      </c>
      <c r="BC2947" s="33"/>
      <c r="BD2947" s="32"/>
      <c r="BE2947" s="32"/>
      <c r="BF2947" s="32"/>
      <c r="BG2947" s="32"/>
      <c r="BH2947" s="32">
        <v>0.2135</v>
      </c>
      <c r="BI2947">
        <v>57</v>
      </c>
      <c r="BJ2947">
        <v>0</v>
      </c>
      <c r="BK2947">
        <v>133</v>
      </c>
      <c r="BL2947">
        <v>133</v>
      </c>
      <c r="BM2947">
        <v>0</v>
      </c>
      <c r="BN2947" t="s">
        <v>6038</v>
      </c>
      <c r="BO2947" t="str">
        <f t="shared" si="56"/>
        <v>\\ent.dfo-mpo.ca\AtlShares\Science\BIODataSvc\ARC\Archive\ctd\2018\CTD_HUD2018004_132_01_DN.ODF</v>
      </c>
      <c r="BP2947" t="b">
        <v>1</v>
      </c>
    </row>
    <row r="2948" spans="1:68" x14ac:dyDescent="0.25">
      <c r="A2948" s="30" t="str">
        <f t="shared" si="55"/>
        <v>2018004134</v>
      </c>
      <c r="B2948" t="s">
        <v>3600</v>
      </c>
      <c r="C2948">
        <v>134</v>
      </c>
      <c r="E2948" t="s">
        <v>105</v>
      </c>
      <c r="F2948">
        <v>1</v>
      </c>
      <c r="G2948">
        <v>2018</v>
      </c>
      <c r="H2948">
        <v>1</v>
      </c>
      <c r="I2948" s="34">
        <v>129.9</v>
      </c>
      <c r="J2948" s="34">
        <v>139</v>
      </c>
      <c r="K2948" s="32">
        <v>45.658799999999999</v>
      </c>
      <c r="L2948" s="32">
        <v>-59.701700000000002</v>
      </c>
      <c r="M2948" s="31">
        <v>43208.650578703702</v>
      </c>
      <c r="N2948">
        <v>2.98</v>
      </c>
      <c r="O2948" s="33">
        <v>49.59</v>
      </c>
      <c r="P2948" s="32">
        <v>0.83050000000000002</v>
      </c>
      <c r="Q2948" s="32">
        <v>0.79769999999999996</v>
      </c>
      <c r="R2948" s="32">
        <v>0.85340000000000005</v>
      </c>
      <c r="S2948" s="32">
        <v>1.54E-2</v>
      </c>
      <c r="T2948" s="32">
        <v>0.83069999999999999</v>
      </c>
      <c r="U2948" s="32">
        <v>0.79779999999999995</v>
      </c>
      <c r="V2948" s="32">
        <v>0.85260000000000002</v>
      </c>
      <c r="W2948" s="32">
        <v>1.52E-2</v>
      </c>
      <c r="X2948" s="32">
        <v>31.216200000000001</v>
      </c>
      <c r="Y2948" s="32">
        <v>31.209399999999999</v>
      </c>
      <c r="Z2948" s="32">
        <v>31.252700000000001</v>
      </c>
      <c r="AA2948" s="32">
        <v>1.06E-2</v>
      </c>
      <c r="AB2948" s="32">
        <v>31.215</v>
      </c>
      <c r="AC2948" s="32">
        <v>31.206700000000001</v>
      </c>
      <c r="AD2948" s="32">
        <v>31.251200000000001</v>
      </c>
      <c r="AE2948" s="32">
        <v>1.0699999999999999E-2</v>
      </c>
      <c r="AF2948" s="32">
        <v>8.7693999999999992</v>
      </c>
      <c r="AG2948" s="32">
        <v>8.6372999999999998</v>
      </c>
      <c r="AH2948" s="32">
        <v>8.8803000000000001</v>
      </c>
      <c r="AI2948" s="32">
        <v>6.3200000000000006E-2</v>
      </c>
      <c r="AJ2948" s="32">
        <v>8.7837999999999994</v>
      </c>
      <c r="AK2948" s="32">
        <v>8.6480999999999995</v>
      </c>
      <c r="AL2948" s="32">
        <v>8.8781999999999996</v>
      </c>
      <c r="AM2948" s="32">
        <v>5.9299999999999999E-2</v>
      </c>
      <c r="AN2948" s="32">
        <v>3.6499999999999998E-2</v>
      </c>
      <c r="AO2948" s="32">
        <v>3.6400000000000002E-2</v>
      </c>
      <c r="AP2948" s="32">
        <v>0.85109999999999997</v>
      </c>
      <c r="AQ2948" s="32">
        <v>2E-3</v>
      </c>
      <c r="AR2948" s="32">
        <v>0.85060000000000002</v>
      </c>
      <c r="AS2948" s="32">
        <v>1.6999999999999999E-3</v>
      </c>
      <c r="AT2948" s="32">
        <v>31.209499999999998</v>
      </c>
      <c r="AU2948" s="32">
        <v>0</v>
      </c>
      <c r="AV2948" s="32">
        <v>31.208100000000002</v>
      </c>
      <c r="AW2948" s="32">
        <v>0</v>
      </c>
      <c r="AX2948" s="32">
        <v>-0.2495</v>
      </c>
      <c r="AY2948" s="32">
        <v>68.42</v>
      </c>
      <c r="AZ2948" s="32">
        <v>-0.249</v>
      </c>
      <c r="BA2948" s="33">
        <v>69.42</v>
      </c>
      <c r="BB2948" s="33">
        <v>139.80000000000001</v>
      </c>
      <c r="BC2948" s="33"/>
      <c r="BD2948" s="32"/>
      <c r="BE2948" s="32"/>
      <c r="BF2948" s="32"/>
      <c r="BG2948" s="32"/>
      <c r="BH2948" s="32">
        <v>-0.2495</v>
      </c>
      <c r="BI2948">
        <v>69</v>
      </c>
      <c r="BJ2948">
        <v>0</v>
      </c>
      <c r="BK2948">
        <v>131</v>
      </c>
      <c r="BL2948">
        <v>131</v>
      </c>
      <c r="BM2948">
        <v>0</v>
      </c>
      <c r="BN2948" t="s">
        <v>6039</v>
      </c>
      <c r="BO2948" t="str">
        <f t="shared" si="56"/>
        <v>\\ent.dfo-mpo.ca\AtlShares\Science\BIODataSvc\ARC\Archive\ctd\2018\CTD_HUD2018004_134_01_DN.ODF</v>
      </c>
      <c r="BP2948" t="b">
        <v>1</v>
      </c>
    </row>
    <row r="2949" spans="1:68" x14ac:dyDescent="0.25">
      <c r="A2949" s="30" t="str">
        <f t="shared" si="55"/>
        <v>2018004136</v>
      </c>
      <c r="B2949" t="s">
        <v>3600</v>
      </c>
      <c r="C2949">
        <v>136</v>
      </c>
      <c r="E2949" t="s">
        <v>106</v>
      </c>
      <c r="F2949">
        <v>1</v>
      </c>
      <c r="G2949">
        <v>2018</v>
      </c>
      <c r="H2949">
        <v>1</v>
      </c>
      <c r="I2949" s="34">
        <v>87.3</v>
      </c>
      <c r="J2949" s="34">
        <v>96</v>
      </c>
      <c r="K2949" s="32">
        <v>45.825200000000002</v>
      </c>
      <c r="L2949" s="32">
        <v>-59.848999999999997</v>
      </c>
      <c r="M2949" s="31">
        <v>43208.731226851851</v>
      </c>
      <c r="N2949">
        <v>2.98</v>
      </c>
      <c r="O2949" s="33">
        <v>49.58</v>
      </c>
      <c r="P2949" s="32">
        <v>-0.46820000000000001</v>
      </c>
      <c r="Q2949" s="32">
        <v>-0.61129999999999995</v>
      </c>
      <c r="R2949" s="32">
        <v>-4.3099999999999999E-2</v>
      </c>
      <c r="S2949" s="32">
        <v>0.18579999999999999</v>
      </c>
      <c r="T2949" s="32">
        <v>-0.42849999999999999</v>
      </c>
      <c r="U2949" s="32">
        <v>-0.61129999999999995</v>
      </c>
      <c r="V2949" s="32">
        <v>-4.6100000000000002E-2</v>
      </c>
      <c r="W2949" s="32">
        <v>0.20349999999999999</v>
      </c>
      <c r="X2949" s="32">
        <v>30.9514</v>
      </c>
      <c r="Y2949" s="32">
        <v>30.861799999999999</v>
      </c>
      <c r="Z2949" s="32">
        <v>31.1281</v>
      </c>
      <c r="AA2949" s="32">
        <v>0.1048</v>
      </c>
      <c r="AB2949" s="32">
        <v>30.955100000000002</v>
      </c>
      <c r="AC2949" s="32">
        <v>30.860600000000002</v>
      </c>
      <c r="AD2949" s="32">
        <v>31.125900000000001</v>
      </c>
      <c r="AE2949" s="32">
        <v>0.1069</v>
      </c>
      <c r="AF2949" s="32">
        <v>9.0432000000000006</v>
      </c>
      <c r="AG2949" s="32">
        <v>8.9345999999999997</v>
      </c>
      <c r="AH2949" s="32">
        <v>9.1508000000000003</v>
      </c>
      <c r="AI2949" s="32">
        <v>6.4600000000000005E-2</v>
      </c>
      <c r="AJ2949" s="32">
        <v>9.0214999999999996</v>
      </c>
      <c r="AK2949" s="32">
        <v>8.9527999999999999</v>
      </c>
      <c r="AL2949" s="32">
        <v>9.0577000000000005</v>
      </c>
      <c r="AM2949" s="32">
        <v>2.98E-2</v>
      </c>
      <c r="AN2949" s="32"/>
      <c r="AO2949" s="32"/>
      <c r="AP2949" s="32"/>
      <c r="AQ2949" s="32"/>
      <c r="AR2949" s="32"/>
      <c r="AS2949" s="32"/>
      <c r="AT2949" s="32"/>
      <c r="AU2949" s="32"/>
      <c r="AV2949" s="32"/>
      <c r="AW2949" s="32"/>
      <c r="AX2949" s="32">
        <v>-0.61129999999999995</v>
      </c>
      <c r="AY2949" s="32">
        <v>27.77</v>
      </c>
      <c r="AZ2949" s="32">
        <v>-0.61129999999999995</v>
      </c>
      <c r="BA2949" s="33">
        <v>27.77</v>
      </c>
      <c r="BB2949" s="33">
        <v>84.7</v>
      </c>
      <c r="BC2949" s="33">
        <v>84.29</v>
      </c>
      <c r="BD2949" s="32">
        <v>-0.52259999999999995</v>
      </c>
      <c r="BE2949" s="32">
        <v>-0.52270000000000005</v>
      </c>
      <c r="BF2949" s="32">
        <v>31.221900000000002</v>
      </c>
      <c r="BG2949" s="32">
        <v>31.2209</v>
      </c>
      <c r="BH2949" s="32">
        <v>-0.61129999999999995</v>
      </c>
      <c r="BI2949">
        <v>28</v>
      </c>
      <c r="BJ2949">
        <v>0</v>
      </c>
      <c r="BK2949">
        <v>88</v>
      </c>
      <c r="BL2949">
        <v>88</v>
      </c>
      <c r="BM2949">
        <v>0</v>
      </c>
      <c r="BN2949" t="s">
        <v>6040</v>
      </c>
      <c r="BO2949" t="str">
        <f t="shared" si="56"/>
        <v>\\ent.dfo-mpo.ca\AtlShares\Science\BIODataSvc\ARC\Archive\ctd\2018\CTD_HUD2018004_136_01_DN.ODF</v>
      </c>
      <c r="BP2949" t="b">
        <v>1</v>
      </c>
    </row>
    <row r="2950" spans="1:68" x14ac:dyDescent="0.25">
      <c r="A2950" s="30" t="str">
        <f t="shared" si="55"/>
        <v>2018004138</v>
      </c>
      <c r="B2950" t="s">
        <v>3600</v>
      </c>
      <c r="C2950">
        <v>138</v>
      </c>
      <c r="E2950" t="s">
        <v>216</v>
      </c>
      <c r="F2950">
        <v>0</v>
      </c>
      <c r="G2950">
        <v>2018</v>
      </c>
      <c r="H2950">
        <v>1</v>
      </c>
      <c r="I2950" s="34">
        <v>58.5</v>
      </c>
      <c r="J2950" s="34">
        <v>64</v>
      </c>
      <c r="K2950" s="32">
        <v>46.000500000000002</v>
      </c>
      <c r="L2950" s="32">
        <v>-59.533000000000001</v>
      </c>
      <c r="M2950" s="31">
        <v>43208.834201388891</v>
      </c>
      <c r="N2950">
        <v>1.98</v>
      </c>
      <c r="O2950" s="33">
        <v>49.58</v>
      </c>
      <c r="P2950" s="32">
        <v>-0.54469999999999996</v>
      </c>
      <c r="Q2950" s="32">
        <v>-0.67969999999999997</v>
      </c>
      <c r="R2950" s="32">
        <v>-0.31409999999999999</v>
      </c>
      <c r="S2950" s="32">
        <v>0.14510000000000001</v>
      </c>
      <c r="T2950" s="32">
        <v>-0.54320000000000002</v>
      </c>
      <c r="U2950" s="32">
        <v>-0.6784</v>
      </c>
      <c r="V2950" s="32">
        <v>-0.31719999999999998</v>
      </c>
      <c r="W2950" s="32">
        <v>0.14480000000000001</v>
      </c>
      <c r="X2950" s="32">
        <v>30.808599999999998</v>
      </c>
      <c r="Y2950" s="32">
        <v>30.692699999999999</v>
      </c>
      <c r="Z2950" s="32">
        <v>30.9605</v>
      </c>
      <c r="AA2950" s="32">
        <v>0.10979999999999999</v>
      </c>
      <c r="AB2950" s="32">
        <v>30.805599999999998</v>
      </c>
      <c r="AC2950" s="32">
        <v>30.69</v>
      </c>
      <c r="AD2950" s="32">
        <v>30.958200000000001</v>
      </c>
      <c r="AE2950" s="32">
        <v>0.1104</v>
      </c>
      <c r="AF2950" s="32">
        <v>9.0783000000000005</v>
      </c>
      <c r="AG2950" s="32">
        <v>9.0259999999999998</v>
      </c>
      <c r="AH2950" s="32">
        <v>9.1332000000000004</v>
      </c>
      <c r="AI2950" s="32">
        <v>3.1099999999999999E-2</v>
      </c>
      <c r="AJ2950" s="32">
        <v>9.0648</v>
      </c>
      <c r="AK2950" s="32">
        <v>9.0138999999999996</v>
      </c>
      <c r="AL2950" s="32">
        <v>9.1158999999999999</v>
      </c>
      <c r="AM2950" s="32">
        <v>2.52E-2</v>
      </c>
      <c r="AN2950" s="32">
        <v>0.22670000000000001</v>
      </c>
      <c r="AO2950" s="32">
        <v>0.2276</v>
      </c>
      <c r="AP2950" s="32">
        <v>-0.34350000000000003</v>
      </c>
      <c r="AQ2950" s="32">
        <v>1.0800000000000001E-2</v>
      </c>
      <c r="AR2950" s="32">
        <v>-0.34200000000000003</v>
      </c>
      <c r="AS2950" s="32">
        <v>9.7999999999999997E-3</v>
      </c>
      <c r="AT2950" s="32">
        <v>30.694099999999999</v>
      </c>
      <c r="AU2950" s="32">
        <v>2.9999999999999997E-4</v>
      </c>
      <c r="AV2950" s="32">
        <v>30.691299999999998</v>
      </c>
      <c r="AW2950" s="32">
        <v>5.9999999999999995E-4</v>
      </c>
      <c r="AX2950" s="32">
        <v>-0.67969999999999997</v>
      </c>
      <c r="AY2950" s="32">
        <v>31.73</v>
      </c>
      <c r="AZ2950" s="32">
        <v>-0.6784</v>
      </c>
      <c r="BA2950" s="33">
        <v>31.73</v>
      </c>
      <c r="BB2950" s="33">
        <v>60</v>
      </c>
      <c r="BC2950" s="33">
        <v>58.51</v>
      </c>
      <c r="BD2950" s="32">
        <v>-0.67390000000000005</v>
      </c>
      <c r="BE2950" s="32">
        <v>-0.67379999999999995</v>
      </c>
      <c r="BF2950" s="32">
        <v>31.017199999999999</v>
      </c>
      <c r="BG2950" s="32">
        <v>31.0137</v>
      </c>
      <c r="BH2950" s="32"/>
      <c r="BJ2950">
        <v>0</v>
      </c>
      <c r="BK2950">
        <v>60</v>
      </c>
      <c r="BL2950">
        <v>60</v>
      </c>
      <c r="BM2950">
        <v>1</v>
      </c>
      <c r="BN2950" t="s">
        <v>6041</v>
      </c>
      <c r="BO2950" t="str">
        <f t="shared" si="56"/>
        <v>\\ent.dfo-mpo.ca\AtlShares\Science\BIODataSvc\ARC\Archive\ctd\2018\CTD_HUD2018004_138_01_DN.ODF</v>
      </c>
      <c r="BP2950" t="b">
        <v>1</v>
      </c>
    </row>
    <row r="2951" spans="1:68" x14ac:dyDescent="0.25">
      <c r="A2951" s="30" t="str">
        <f t="shared" si="55"/>
        <v>2018004140</v>
      </c>
      <c r="B2951" t="s">
        <v>3600</v>
      </c>
      <c r="C2951">
        <v>140</v>
      </c>
      <c r="E2951" t="s">
        <v>215</v>
      </c>
      <c r="F2951">
        <v>0</v>
      </c>
      <c r="G2951">
        <v>2018</v>
      </c>
      <c r="H2951">
        <v>1</v>
      </c>
      <c r="I2951" s="34">
        <v>60.5</v>
      </c>
      <c r="J2951" s="34">
        <v>67</v>
      </c>
      <c r="K2951" s="32">
        <v>46.108199999999997</v>
      </c>
      <c r="L2951" s="32">
        <v>-59.365499999999997</v>
      </c>
      <c r="M2951" s="31">
        <v>43208.897245370368</v>
      </c>
      <c r="N2951">
        <v>1.98</v>
      </c>
      <c r="O2951" s="33">
        <v>49.58</v>
      </c>
      <c r="P2951" s="32">
        <v>-0.67600000000000005</v>
      </c>
      <c r="Q2951" s="32">
        <v>-0.76039999999999996</v>
      </c>
      <c r="R2951" s="32">
        <v>-0.61319999999999997</v>
      </c>
      <c r="S2951" s="32">
        <v>5.1900000000000002E-2</v>
      </c>
      <c r="T2951" s="32">
        <v>-0.67649999999999999</v>
      </c>
      <c r="U2951" s="32">
        <v>-0.76180000000000003</v>
      </c>
      <c r="V2951" s="32">
        <v>-0.61329999999999996</v>
      </c>
      <c r="W2951" s="32">
        <v>5.2200000000000003E-2</v>
      </c>
      <c r="X2951" s="32">
        <v>30.919499999999999</v>
      </c>
      <c r="Y2951" s="32">
        <v>30.823399999999999</v>
      </c>
      <c r="Z2951" s="32">
        <v>31.085999999999999</v>
      </c>
      <c r="AA2951" s="32">
        <v>9.7199999999999995E-2</v>
      </c>
      <c r="AB2951" s="32">
        <v>30.918299999999999</v>
      </c>
      <c r="AC2951" s="32">
        <v>30.821200000000001</v>
      </c>
      <c r="AD2951" s="32">
        <v>31.084599999999998</v>
      </c>
      <c r="AE2951" s="32">
        <v>9.7799999999999998E-2</v>
      </c>
      <c r="AF2951" s="32">
        <v>9.0376999999999992</v>
      </c>
      <c r="AG2951" s="32">
        <v>8.8443000000000005</v>
      </c>
      <c r="AH2951" s="32">
        <v>9.1885999999999992</v>
      </c>
      <c r="AI2951" s="32">
        <v>0.1255</v>
      </c>
      <c r="AJ2951" s="32">
        <v>9.0119000000000007</v>
      </c>
      <c r="AK2951" s="32">
        <v>8.8245000000000005</v>
      </c>
      <c r="AL2951" s="32">
        <v>9.1603999999999992</v>
      </c>
      <c r="AM2951" s="32">
        <v>0.1163</v>
      </c>
      <c r="AN2951" s="32">
        <v>0.21540000000000001</v>
      </c>
      <c r="AO2951" s="32">
        <v>0.21560000000000001</v>
      </c>
      <c r="AP2951" s="32">
        <v>-0.61980000000000002</v>
      </c>
      <c r="AQ2951" s="32">
        <v>5.9999999999999995E-4</v>
      </c>
      <c r="AR2951" s="32">
        <v>-0.62029999999999996</v>
      </c>
      <c r="AS2951" s="32">
        <v>6.9999999999999999E-4</v>
      </c>
      <c r="AT2951" s="32">
        <v>30.825199999999999</v>
      </c>
      <c r="AU2951" s="32">
        <v>1.2999999999999999E-3</v>
      </c>
      <c r="AV2951" s="32">
        <v>30.822500000000002</v>
      </c>
      <c r="AW2951" s="32">
        <v>1.1000000000000001E-3</v>
      </c>
      <c r="AX2951" s="32">
        <v>-0.76039999999999996</v>
      </c>
      <c r="AY2951" s="32">
        <v>40.659999999999997</v>
      </c>
      <c r="AZ2951" s="32">
        <v>-0.76180000000000003</v>
      </c>
      <c r="BA2951" s="33">
        <v>40.659999999999997</v>
      </c>
      <c r="BB2951" s="33">
        <v>62</v>
      </c>
      <c r="BC2951" s="33">
        <v>60.49</v>
      </c>
      <c r="BD2951" s="32">
        <v>-0.52380000000000004</v>
      </c>
      <c r="BE2951" s="32">
        <v>-0.51829999999999998</v>
      </c>
      <c r="BF2951" s="32">
        <v>31.249300000000002</v>
      </c>
      <c r="BG2951" s="32">
        <v>31.251999999999999</v>
      </c>
      <c r="BH2951" s="32"/>
      <c r="BJ2951">
        <v>0</v>
      </c>
      <c r="BK2951">
        <v>62</v>
      </c>
      <c r="BL2951">
        <v>62</v>
      </c>
      <c r="BM2951">
        <v>1</v>
      </c>
      <c r="BN2951" t="s">
        <v>6042</v>
      </c>
      <c r="BO2951" t="str">
        <f t="shared" si="56"/>
        <v>\\ent.dfo-mpo.ca\AtlShares\Science\BIODataSvc\ARC\Archive\ctd\2018\CTD_HUD2018004_140_01_DN.ODF</v>
      </c>
      <c r="BP2951" t="b">
        <v>1</v>
      </c>
    </row>
    <row r="2952" spans="1:68" x14ac:dyDescent="0.25">
      <c r="A2952" s="30" t="str">
        <f t="shared" si="55"/>
        <v>2018004142</v>
      </c>
      <c r="B2952" t="s">
        <v>3600</v>
      </c>
      <c r="C2952">
        <v>142</v>
      </c>
      <c r="E2952" t="s">
        <v>214</v>
      </c>
      <c r="F2952">
        <v>0</v>
      </c>
      <c r="G2952">
        <v>2018</v>
      </c>
      <c r="H2952">
        <v>1</v>
      </c>
      <c r="I2952" s="34">
        <v>79.3</v>
      </c>
      <c r="J2952" s="34">
        <v>93</v>
      </c>
      <c r="K2952" s="32">
        <v>46.217700000000001</v>
      </c>
      <c r="L2952" s="32">
        <v>-59.1952</v>
      </c>
      <c r="M2952" s="31">
        <v>43208.962708333333</v>
      </c>
      <c r="N2952">
        <v>0.99</v>
      </c>
      <c r="O2952" s="33">
        <v>49.58</v>
      </c>
      <c r="P2952" s="32">
        <v>-0.73080000000000001</v>
      </c>
      <c r="Q2952" s="32">
        <v>-0.85829999999999995</v>
      </c>
      <c r="R2952" s="32">
        <v>-0.67830000000000001</v>
      </c>
      <c r="S2952" s="32">
        <v>6.1199999999999997E-2</v>
      </c>
      <c r="T2952" s="32">
        <v>-0.73089999999999999</v>
      </c>
      <c r="U2952" s="32">
        <v>-0.85599999999999998</v>
      </c>
      <c r="V2952" s="32">
        <v>-0.67820000000000003</v>
      </c>
      <c r="W2952" s="32">
        <v>6.08E-2</v>
      </c>
      <c r="X2952" s="32">
        <v>30.959199999999999</v>
      </c>
      <c r="Y2952" s="32">
        <v>30.8597</v>
      </c>
      <c r="Z2952" s="32">
        <v>31.089600000000001</v>
      </c>
      <c r="AA2952" s="32">
        <v>7.1800000000000003E-2</v>
      </c>
      <c r="AB2952" s="32">
        <v>30.957699999999999</v>
      </c>
      <c r="AC2952" s="32">
        <v>30.857299999999999</v>
      </c>
      <c r="AD2952" s="32">
        <v>31.088200000000001</v>
      </c>
      <c r="AE2952" s="32">
        <v>7.17E-2</v>
      </c>
      <c r="AF2952" s="32">
        <v>9.0846</v>
      </c>
      <c r="AG2952" s="32">
        <v>8.8918999999999997</v>
      </c>
      <c r="AH2952" s="32">
        <v>9.2063000000000006</v>
      </c>
      <c r="AI2952" s="32">
        <v>9.9000000000000005E-2</v>
      </c>
      <c r="AJ2952" s="32">
        <v>9.0630000000000006</v>
      </c>
      <c r="AK2952" s="32">
        <v>8.9029000000000007</v>
      </c>
      <c r="AL2952" s="32">
        <v>9.1631999999999998</v>
      </c>
      <c r="AM2952" s="32">
        <v>8.5699999999999998E-2</v>
      </c>
      <c r="AN2952" s="32">
        <v>0.188</v>
      </c>
      <c r="AO2952" s="32">
        <v>0.1885</v>
      </c>
      <c r="AP2952" s="32">
        <v>-0.68049999999999999</v>
      </c>
      <c r="AQ2952" s="32">
        <v>1.4E-3</v>
      </c>
      <c r="AR2952" s="32">
        <v>-0.68079999999999996</v>
      </c>
      <c r="AS2952" s="32">
        <v>1.6999999999999999E-3</v>
      </c>
      <c r="AT2952" s="32">
        <v>30.8614</v>
      </c>
      <c r="AU2952" s="32">
        <v>1.4E-3</v>
      </c>
      <c r="AV2952" s="32">
        <v>30.859500000000001</v>
      </c>
      <c r="AW2952" s="32">
        <v>1.6999999999999999E-3</v>
      </c>
      <c r="AX2952" s="32">
        <v>-0.85829999999999995</v>
      </c>
      <c r="AY2952" s="32">
        <v>43.63</v>
      </c>
      <c r="AZ2952" s="32">
        <v>-0.85599999999999998</v>
      </c>
      <c r="BA2952" s="33">
        <v>42.64</v>
      </c>
      <c r="BB2952" s="33">
        <v>88</v>
      </c>
      <c r="BC2952" s="33"/>
      <c r="BD2952" s="32"/>
      <c r="BE2952" s="32"/>
      <c r="BF2952" s="32"/>
      <c r="BG2952" s="32"/>
      <c r="BH2952" s="32"/>
      <c r="BJ2952">
        <v>0</v>
      </c>
      <c r="BK2952">
        <v>80</v>
      </c>
      <c r="BL2952">
        <v>80</v>
      </c>
      <c r="BM2952">
        <v>0</v>
      </c>
      <c r="BN2952" t="s">
        <v>6043</v>
      </c>
      <c r="BO2952" t="str">
        <f t="shared" si="56"/>
        <v>\\ent.dfo-mpo.ca\AtlShares\Science\BIODataSvc\ARC\Archive\ctd\2018\CTD_HUD2018004_142_01_DN.ODF</v>
      </c>
      <c r="BP2952" t="b">
        <v>1</v>
      </c>
    </row>
    <row r="2953" spans="1:68" x14ac:dyDescent="0.25">
      <c r="A2953" s="30" t="str">
        <f t="shared" si="55"/>
        <v>2018004144</v>
      </c>
      <c r="B2953" t="s">
        <v>3600</v>
      </c>
      <c r="C2953">
        <v>144</v>
      </c>
      <c r="E2953" t="s">
        <v>213</v>
      </c>
      <c r="F2953">
        <v>0</v>
      </c>
      <c r="G2953">
        <v>2018</v>
      </c>
      <c r="H2953">
        <v>1</v>
      </c>
      <c r="I2953" s="34">
        <v>153.69999999999999</v>
      </c>
      <c r="J2953" s="34">
        <v>165</v>
      </c>
      <c r="K2953" s="32">
        <v>46.3003</v>
      </c>
      <c r="L2953" s="32">
        <v>-59.063499999999998</v>
      </c>
      <c r="M2953" s="31">
        <v>43209.02071759259</v>
      </c>
      <c r="N2953">
        <v>1.98</v>
      </c>
      <c r="O2953" s="33">
        <v>49.58</v>
      </c>
      <c r="P2953" s="32">
        <v>-0.4143</v>
      </c>
      <c r="Q2953" s="32">
        <v>-0.62360000000000004</v>
      </c>
      <c r="R2953" s="32">
        <v>0.1164</v>
      </c>
      <c r="S2953" s="32">
        <v>0.22120000000000001</v>
      </c>
      <c r="T2953" s="32">
        <v>-0.41420000000000001</v>
      </c>
      <c r="U2953" s="32">
        <v>-0.62429999999999997</v>
      </c>
      <c r="V2953" s="32">
        <v>0.1158</v>
      </c>
      <c r="W2953" s="32">
        <v>0.2225</v>
      </c>
      <c r="X2953" s="32">
        <v>31.276599999999998</v>
      </c>
      <c r="Y2953" s="32">
        <v>31.0886</v>
      </c>
      <c r="Z2953" s="32">
        <v>31.544599999999999</v>
      </c>
      <c r="AA2953" s="32">
        <v>0.14979999999999999</v>
      </c>
      <c r="AB2953" s="32">
        <v>31.276399999999999</v>
      </c>
      <c r="AC2953" s="32">
        <v>31.089600000000001</v>
      </c>
      <c r="AD2953" s="32">
        <v>31.543099999999999</v>
      </c>
      <c r="AE2953" s="32">
        <v>0.15179999999999999</v>
      </c>
      <c r="AF2953" s="32">
        <v>8.9506999999999994</v>
      </c>
      <c r="AG2953" s="32">
        <v>8.6951000000000001</v>
      </c>
      <c r="AH2953" s="32">
        <v>9.1891999999999996</v>
      </c>
      <c r="AI2953" s="32">
        <v>0.16930000000000001</v>
      </c>
      <c r="AJ2953" s="32">
        <v>8.9318000000000008</v>
      </c>
      <c r="AK2953" s="32">
        <v>8.6699000000000002</v>
      </c>
      <c r="AL2953" s="32">
        <v>9.1502999999999997</v>
      </c>
      <c r="AM2953" s="32">
        <v>0.15770000000000001</v>
      </c>
      <c r="AN2953" s="32">
        <v>0.31869999999999998</v>
      </c>
      <c r="AO2953" s="32">
        <v>0.31890000000000002</v>
      </c>
      <c r="AP2953" s="32">
        <v>-0.51080000000000003</v>
      </c>
      <c r="AQ2953" s="32">
        <v>4.1999999999999997E-3</v>
      </c>
      <c r="AR2953" s="32">
        <v>-0.51149999999999995</v>
      </c>
      <c r="AS2953" s="32">
        <v>3.8E-3</v>
      </c>
      <c r="AT2953" s="32">
        <v>31.116599999999998</v>
      </c>
      <c r="AU2953" s="32">
        <v>1.4999999999999999E-2</v>
      </c>
      <c r="AV2953" s="32">
        <v>31.1126</v>
      </c>
      <c r="AW2953" s="32">
        <v>1.72E-2</v>
      </c>
      <c r="AX2953" s="32">
        <v>-0.62360000000000004</v>
      </c>
      <c r="AY2953" s="32">
        <v>23.8</v>
      </c>
      <c r="AZ2953" s="32">
        <v>-0.62429999999999997</v>
      </c>
      <c r="BA2953" s="33">
        <v>23.8</v>
      </c>
      <c r="BB2953" s="33">
        <v>150</v>
      </c>
      <c r="BC2953" s="33">
        <v>149.69999999999999</v>
      </c>
      <c r="BD2953" s="32">
        <v>0.8095</v>
      </c>
      <c r="BE2953" s="32">
        <v>0.80279999999999996</v>
      </c>
      <c r="BF2953" s="32">
        <v>32.518500000000003</v>
      </c>
      <c r="BG2953" s="32">
        <v>32.527200000000001</v>
      </c>
      <c r="BH2953" s="32">
        <v>-0.62360000000000004</v>
      </c>
      <c r="BI2953">
        <v>24</v>
      </c>
      <c r="BJ2953">
        <v>0</v>
      </c>
      <c r="BK2953">
        <v>155</v>
      </c>
      <c r="BL2953">
        <v>155</v>
      </c>
      <c r="BM2953">
        <v>0</v>
      </c>
      <c r="BN2953" t="s">
        <v>6044</v>
      </c>
      <c r="BO2953" t="str">
        <f t="shared" si="56"/>
        <v>\\ent.dfo-mpo.ca\AtlShares\Science\BIODataSvc\ARC\Archive\ctd\2018\CTD_HUD2018004_144_01_DN.ODF</v>
      </c>
      <c r="BP2953" t="b">
        <v>1</v>
      </c>
    </row>
    <row r="2954" spans="1:68" x14ac:dyDescent="0.25">
      <c r="A2954" s="30" t="str">
        <f t="shared" si="55"/>
        <v>2018004146</v>
      </c>
      <c r="B2954" t="s">
        <v>3600</v>
      </c>
      <c r="C2954">
        <v>146</v>
      </c>
      <c r="E2954" t="s">
        <v>111</v>
      </c>
      <c r="F2954">
        <v>1</v>
      </c>
      <c r="G2954">
        <v>2018</v>
      </c>
      <c r="H2954">
        <v>1</v>
      </c>
      <c r="I2954" s="34">
        <v>74.400000000000006</v>
      </c>
      <c r="J2954" s="34">
        <v>84.3</v>
      </c>
      <c r="K2954" s="32">
        <v>46.958799999999997</v>
      </c>
      <c r="L2954" s="32">
        <v>-60.215499999999999</v>
      </c>
      <c r="M2954" s="31">
        <v>43210.710752314815</v>
      </c>
      <c r="N2954">
        <v>2.98</v>
      </c>
      <c r="O2954" s="33">
        <v>49.58</v>
      </c>
      <c r="P2954" s="32">
        <v>-0.94330000000000003</v>
      </c>
      <c r="Q2954" s="32">
        <v>-1.2274</v>
      </c>
      <c r="R2954" s="32">
        <v>-0.70440000000000003</v>
      </c>
      <c r="S2954" s="32">
        <v>0.1691</v>
      </c>
      <c r="T2954" s="32">
        <v>-0.94310000000000005</v>
      </c>
      <c r="U2954" s="32">
        <v>-1.2273000000000001</v>
      </c>
      <c r="V2954" s="32">
        <v>-0.70379999999999998</v>
      </c>
      <c r="W2954" s="32">
        <v>0.16900000000000001</v>
      </c>
      <c r="X2954" s="32">
        <v>30.797699999999999</v>
      </c>
      <c r="Y2954" s="32">
        <v>30.374400000000001</v>
      </c>
      <c r="Z2954" s="32">
        <v>31.2516</v>
      </c>
      <c r="AA2954" s="32">
        <v>0.32369999999999999</v>
      </c>
      <c r="AB2954" s="32">
        <v>30.794899999999998</v>
      </c>
      <c r="AC2954" s="32">
        <v>30.3705</v>
      </c>
      <c r="AD2954" s="32">
        <v>31.248799999999999</v>
      </c>
      <c r="AE2954" s="32">
        <v>0.32440000000000002</v>
      </c>
      <c r="AF2954" s="32">
        <v>9.1263000000000005</v>
      </c>
      <c r="AG2954" s="32">
        <v>8.7406000000000006</v>
      </c>
      <c r="AH2954" s="32">
        <v>9.6536000000000008</v>
      </c>
      <c r="AI2954" s="32">
        <v>0.35110000000000002</v>
      </c>
      <c r="AJ2954" s="32">
        <v>9.4687999999999999</v>
      </c>
      <c r="AK2954" s="32">
        <v>9.1608000000000001</v>
      </c>
      <c r="AL2954" s="32">
        <v>9.9710999999999999</v>
      </c>
      <c r="AM2954" s="32">
        <v>0.2949</v>
      </c>
      <c r="AN2954" s="32">
        <v>0.71419999999999995</v>
      </c>
      <c r="AO2954" s="32">
        <v>0.71499999999999997</v>
      </c>
      <c r="AP2954" s="32">
        <v>-0.70569999999999999</v>
      </c>
      <c r="AQ2954" s="32">
        <v>1.1000000000000001E-3</v>
      </c>
      <c r="AR2954" s="32">
        <v>-0.70530000000000004</v>
      </c>
      <c r="AS2954" s="32">
        <v>1.2999999999999999E-3</v>
      </c>
      <c r="AT2954" s="32">
        <v>30.374600000000001</v>
      </c>
      <c r="AU2954" s="32">
        <v>2.9999999999999997E-4</v>
      </c>
      <c r="AV2954" s="32">
        <v>30.370699999999999</v>
      </c>
      <c r="AW2954" s="32">
        <v>2.9999999999999997E-4</v>
      </c>
      <c r="AX2954" s="32">
        <v>-1.2274</v>
      </c>
      <c r="AY2954" s="32">
        <v>23.8</v>
      </c>
      <c r="AZ2954" s="32">
        <v>-1.2273000000000001</v>
      </c>
      <c r="BA2954" s="33">
        <v>23.8</v>
      </c>
      <c r="BB2954" s="33">
        <v>78.2</v>
      </c>
      <c r="BC2954" s="33">
        <v>74.36</v>
      </c>
      <c r="BD2954" s="32">
        <v>-0.17549999999999999</v>
      </c>
      <c r="BE2954" s="32">
        <v>-0.17560000000000001</v>
      </c>
      <c r="BF2954" s="32">
        <v>31.8157</v>
      </c>
      <c r="BG2954" s="32">
        <v>31.8139</v>
      </c>
      <c r="BH2954" s="32">
        <v>-1.2274</v>
      </c>
      <c r="BI2954">
        <v>24</v>
      </c>
      <c r="BJ2954">
        <v>0</v>
      </c>
      <c r="BK2954">
        <v>75</v>
      </c>
      <c r="BL2954">
        <v>75</v>
      </c>
      <c r="BM2954">
        <v>0</v>
      </c>
      <c r="BN2954" t="s">
        <v>6045</v>
      </c>
      <c r="BO2954" t="str">
        <f t="shared" si="56"/>
        <v>\\ent.dfo-mpo.ca\AtlShares\Science\BIODataSvc\ARC\Archive\ctd\2018\CTD_HUD2018004_146_01_DN.ODF</v>
      </c>
      <c r="BP2954" t="b">
        <v>1</v>
      </c>
    </row>
    <row r="2955" spans="1:68" x14ac:dyDescent="0.25">
      <c r="A2955" s="30" t="str">
        <f t="shared" si="55"/>
        <v>2018004149</v>
      </c>
      <c r="B2955" t="s">
        <v>3600</v>
      </c>
      <c r="C2955">
        <v>149</v>
      </c>
      <c r="E2955" t="s">
        <v>83</v>
      </c>
      <c r="F2955">
        <v>1</v>
      </c>
      <c r="G2955">
        <v>2018</v>
      </c>
      <c r="H2955">
        <v>1</v>
      </c>
      <c r="I2955" s="34">
        <v>172.5</v>
      </c>
      <c r="J2955" s="34">
        <v>189</v>
      </c>
      <c r="K2955" s="32">
        <v>47.023200000000003</v>
      </c>
      <c r="L2955" s="32">
        <v>-60.114800000000002</v>
      </c>
      <c r="M2955" s="31">
        <v>43210.802719907406</v>
      </c>
      <c r="N2955">
        <v>2.98</v>
      </c>
      <c r="O2955" s="33">
        <v>49.58</v>
      </c>
      <c r="P2955" s="32">
        <v>-0.54579999999999995</v>
      </c>
      <c r="Q2955" s="32">
        <v>-0.95469999999999999</v>
      </c>
      <c r="R2955" s="32">
        <v>-0.2422</v>
      </c>
      <c r="S2955" s="32">
        <v>0.26919999999999999</v>
      </c>
      <c r="T2955" s="32">
        <v>-0.54720000000000002</v>
      </c>
      <c r="U2955" s="32">
        <v>-0.95579999999999998</v>
      </c>
      <c r="V2955" s="32">
        <v>-0.2432</v>
      </c>
      <c r="W2955" s="32">
        <v>0.26850000000000002</v>
      </c>
      <c r="X2955" s="32">
        <v>30.9757</v>
      </c>
      <c r="Y2955" s="32">
        <v>30.154599999999999</v>
      </c>
      <c r="Z2955" s="32">
        <v>31.473400000000002</v>
      </c>
      <c r="AA2955" s="32">
        <v>0.50319999999999998</v>
      </c>
      <c r="AB2955" s="32">
        <v>30.9758</v>
      </c>
      <c r="AC2955" s="32">
        <v>30.1541</v>
      </c>
      <c r="AD2955" s="32">
        <v>31.4741</v>
      </c>
      <c r="AE2955" s="32">
        <v>0.503</v>
      </c>
      <c r="AF2955" s="32">
        <v>9.1023999999999994</v>
      </c>
      <c r="AG2955" s="32">
        <v>8.9442000000000004</v>
      </c>
      <c r="AH2955" s="32">
        <v>9.3512000000000004</v>
      </c>
      <c r="AI2955" s="32">
        <v>0.1298</v>
      </c>
      <c r="AJ2955" s="32">
        <v>9.5961999999999996</v>
      </c>
      <c r="AK2955" s="32">
        <v>9.4823000000000004</v>
      </c>
      <c r="AL2955" s="32">
        <v>9.7222000000000008</v>
      </c>
      <c r="AM2955" s="32">
        <v>6.9099999999999995E-2</v>
      </c>
      <c r="AN2955" s="32">
        <v>1.0448999999999999</v>
      </c>
      <c r="AO2955" s="32">
        <v>1.0457000000000001</v>
      </c>
      <c r="AP2955" s="32">
        <v>-0.95179999999999998</v>
      </c>
      <c r="AQ2955" s="32">
        <v>1.5E-3</v>
      </c>
      <c r="AR2955" s="32">
        <v>-0.9526</v>
      </c>
      <c r="AS2955" s="32">
        <v>1.5E-3</v>
      </c>
      <c r="AT2955" s="32">
        <v>30.155899999999999</v>
      </c>
      <c r="AU2955" s="32">
        <v>1.1999999999999999E-3</v>
      </c>
      <c r="AV2955" s="32">
        <v>30.1555</v>
      </c>
      <c r="AW2955" s="32">
        <v>1.2999999999999999E-3</v>
      </c>
      <c r="AX2955" s="32">
        <v>-0.95469999999999999</v>
      </c>
      <c r="AY2955" s="32">
        <v>7.93</v>
      </c>
      <c r="AZ2955" s="32">
        <v>-0.95579999999999998</v>
      </c>
      <c r="BA2955" s="33">
        <v>7.93</v>
      </c>
      <c r="BB2955" s="33">
        <v>190.2</v>
      </c>
      <c r="BC2955" s="33"/>
      <c r="BD2955" s="32"/>
      <c r="BE2955" s="32"/>
      <c r="BF2955" s="32"/>
      <c r="BG2955" s="32"/>
      <c r="BH2955" s="32">
        <v>-0.95469999999999999</v>
      </c>
      <c r="BI2955">
        <v>8</v>
      </c>
      <c r="BJ2955">
        <v>0</v>
      </c>
      <c r="BK2955">
        <v>159</v>
      </c>
      <c r="BL2955">
        <v>159</v>
      </c>
      <c r="BM2955">
        <v>0</v>
      </c>
      <c r="BN2955" t="s">
        <v>6046</v>
      </c>
      <c r="BO2955" t="str">
        <f t="shared" si="56"/>
        <v>\\ent.dfo-mpo.ca\AtlShares\Science\BIODataSvc\ARC\Archive\ctd\2018\CTD_HUD2018004_149_01_DN.ODF</v>
      </c>
      <c r="BP2955" t="b">
        <v>1</v>
      </c>
    </row>
    <row r="2956" spans="1:68" x14ac:dyDescent="0.25">
      <c r="A2956" s="30" t="str">
        <f t="shared" si="55"/>
        <v>2018004151</v>
      </c>
      <c r="B2956" t="s">
        <v>3600</v>
      </c>
      <c r="C2956">
        <v>151</v>
      </c>
      <c r="E2956" t="s">
        <v>110</v>
      </c>
      <c r="F2956">
        <v>1</v>
      </c>
      <c r="G2956">
        <v>2018</v>
      </c>
      <c r="H2956">
        <v>1</v>
      </c>
      <c r="I2956" s="34">
        <v>319.10000000000002</v>
      </c>
      <c r="J2956" s="34">
        <v>322</v>
      </c>
      <c r="K2956" s="32">
        <v>47.098500000000001</v>
      </c>
      <c r="L2956" s="32">
        <v>-59.991999999999997</v>
      </c>
      <c r="M2956" s="31">
        <v>43210.885069444441</v>
      </c>
      <c r="N2956">
        <v>1.98</v>
      </c>
      <c r="O2956" s="33">
        <v>49.58</v>
      </c>
      <c r="P2956" s="32">
        <v>-0.93049999999999999</v>
      </c>
      <c r="Q2956" s="32">
        <v>-1.1233</v>
      </c>
      <c r="R2956" s="32">
        <v>-0.7712</v>
      </c>
      <c r="S2956" s="32">
        <v>9.4E-2</v>
      </c>
      <c r="T2956" s="32">
        <v>-0.93189999999999995</v>
      </c>
      <c r="U2956" s="32">
        <v>-1.1178999999999999</v>
      </c>
      <c r="V2956" s="32">
        <v>-0.77210000000000001</v>
      </c>
      <c r="W2956" s="32">
        <v>9.3399999999999997E-2</v>
      </c>
      <c r="X2956" s="32">
        <v>30.743400000000001</v>
      </c>
      <c r="Y2956" s="32">
        <v>30.1463</v>
      </c>
      <c r="Z2956" s="32">
        <v>31.354800000000001</v>
      </c>
      <c r="AA2956" s="32">
        <v>0.4546</v>
      </c>
      <c r="AB2956" s="32">
        <v>30.741499999999998</v>
      </c>
      <c r="AC2956" s="32">
        <v>30.145199999999999</v>
      </c>
      <c r="AD2956" s="32">
        <v>31.354700000000001</v>
      </c>
      <c r="AE2956" s="32">
        <v>0.45450000000000002</v>
      </c>
      <c r="AF2956" s="32">
        <v>9.0276999999999994</v>
      </c>
      <c r="AG2956" s="32">
        <v>8.6906999999999996</v>
      </c>
      <c r="AH2956" s="32">
        <v>9.3239999999999998</v>
      </c>
      <c r="AI2956" s="32">
        <v>0.20250000000000001</v>
      </c>
      <c r="AJ2956" s="32">
        <v>9.0014000000000003</v>
      </c>
      <c r="AK2956" s="32">
        <v>8.6807999999999996</v>
      </c>
      <c r="AL2956" s="32">
        <v>9.2789000000000001</v>
      </c>
      <c r="AM2956" s="32">
        <v>0.19719999999999999</v>
      </c>
      <c r="AN2956" s="32">
        <v>0.97399999999999998</v>
      </c>
      <c r="AO2956" s="32">
        <v>0.97519999999999996</v>
      </c>
      <c r="AP2956" s="32">
        <v>-0.84089999999999998</v>
      </c>
      <c r="AQ2956" s="32">
        <v>3.3E-3</v>
      </c>
      <c r="AR2956" s="32">
        <v>-0.84130000000000005</v>
      </c>
      <c r="AS2956" s="32">
        <v>3.5999999999999999E-3</v>
      </c>
      <c r="AT2956" s="32">
        <v>30.147500000000001</v>
      </c>
      <c r="AU2956" s="32">
        <v>1E-3</v>
      </c>
      <c r="AV2956" s="32">
        <v>30.1462</v>
      </c>
      <c r="AW2956" s="32">
        <v>1E-3</v>
      </c>
      <c r="AX2956" s="32">
        <v>-1.1233</v>
      </c>
      <c r="AY2956" s="32">
        <v>16.86</v>
      </c>
      <c r="AZ2956" s="32">
        <v>-1.1178999999999999</v>
      </c>
      <c r="BA2956" s="33">
        <v>16.86</v>
      </c>
      <c r="BB2956" s="33">
        <v>321</v>
      </c>
      <c r="BC2956" s="33">
        <v>319.08</v>
      </c>
      <c r="BD2956" s="32">
        <v>6.1940999999999997</v>
      </c>
      <c r="BE2956" s="32">
        <v>6.1929999999999996</v>
      </c>
      <c r="BF2956" s="32">
        <v>34.939399999999999</v>
      </c>
      <c r="BG2956" s="32">
        <v>34.941499999999998</v>
      </c>
      <c r="BH2956" s="32">
        <v>-1.1233</v>
      </c>
      <c r="BI2956">
        <v>17</v>
      </c>
      <c r="BJ2956">
        <v>0</v>
      </c>
      <c r="BK2956">
        <v>157</v>
      </c>
      <c r="BL2956">
        <v>157</v>
      </c>
      <c r="BM2956">
        <v>0</v>
      </c>
      <c r="BN2956" t="s">
        <v>6047</v>
      </c>
      <c r="BO2956" t="str">
        <f t="shared" si="56"/>
        <v>\\ent.dfo-mpo.ca\AtlShares\Science\BIODataSvc\ARC\Archive\ctd\2018\CTD_HUD2018004_151_01_DN.ODF</v>
      </c>
      <c r="BP2956" t="b">
        <v>1</v>
      </c>
    </row>
    <row r="2957" spans="1:68" x14ac:dyDescent="0.25">
      <c r="A2957" s="30" t="str">
        <f t="shared" si="55"/>
        <v>2018004153</v>
      </c>
      <c r="B2957" t="s">
        <v>3600</v>
      </c>
      <c r="C2957">
        <v>153</v>
      </c>
      <c r="E2957" t="s">
        <v>109</v>
      </c>
      <c r="F2957">
        <v>1</v>
      </c>
      <c r="G2957">
        <v>2018</v>
      </c>
      <c r="H2957">
        <v>1</v>
      </c>
      <c r="I2957" s="34">
        <v>455.7</v>
      </c>
      <c r="J2957" s="34">
        <v>486</v>
      </c>
      <c r="K2957" s="32">
        <v>47.270499999999998</v>
      </c>
      <c r="L2957" s="32">
        <v>-59.777000000000001</v>
      </c>
      <c r="M2957" s="31">
        <v>43211.009930555556</v>
      </c>
      <c r="N2957">
        <v>1.98</v>
      </c>
      <c r="O2957" s="33">
        <v>49.58</v>
      </c>
      <c r="P2957" s="32">
        <v>-0.5242</v>
      </c>
      <c r="Q2957" s="32">
        <v>-0.65249999999999997</v>
      </c>
      <c r="R2957" s="32">
        <v>-0.34889999999999999</v>
      </c>
      <c r="S2957" s="32">
        <v>9.01E-2</v>
      </c>
      <c r="T2957" s="32">
        <v>-0.52459999999999996</v>
      </c>
      <c r="U2957" s="32">
        <v>-0.6522</v>
      </c>
      <c r="V2957" s="32">
        <v>-0.35010000000000002</v>
      </c>
      <c r="W2957" s="32">
        <v>8.9300000000000004E-2</v>
      </c>
      <c r="X2957" s="32">
        <v>31.548400000000001</v>
      </c>
      <c r="Y2957" s="32">
        <v>31.358899999999998</v>
      </c>
      <c r="Z2957" s="32">
        <v>31.6387</v>
      </c>
      <c r="AA2957" s="32">
        <v>0.1159</v>
      </c>
      <c r="AB2957" s="32">
        <v>31.547599999999999</v>
      </c>
      <c r="AC2957" s="32">
        <v>31.358000000000001</v>
      </c>
      <c r="AD2957" s="32">
        <v>31.637699999999999</v>
      </c>
      <c r="AE2957" s="32">
        <v>0.1157</v>
      </c>
      <c r="AF2957" s="32">
        <v>8.8954000000000004</v>
      </c>
      <c r="AG2957" s="32">
        <v>8.7690000000000001</v>
      </c>
      <c r="AH2957" s="32">
        <v>9.0366</v>
      </c>
      <c r="AI2957" s="32">
        <v>9.2600000000000002E-2</v>
      </c>
      <c r="AJ2957" s="32">
        <v>8.8620000000000001</v>
      </c>
      <c r="AK2957" s="32">
        <v>8.7291000000000007</v>
      </c>
      <c r="AL2957" s="32">
        <v>9.0053000000000001</v>
      </c>
      <c r="AM2957" s="32">
        <v>8.4500000000000006E-2</v>
      </c>
      <c r="AN2957" s="32">
        <v>0.2319</v>
      </c>
      <c r="AO2957" s="32">
        <v>0.23150000000000001</v>
      </c>
      <c r="AP2957" s="32">
        <v>-0.48209999999999997</v>
      </c>
      <c r="AQ2957" s="32">
        <v>1.5E-3</v>
      </c>
      <c r="AR2957" s="32">
        <v>-0.48280000000000001</v>
      </c>
      <c r="AS2957" s="32">
        <v>1E-3</v>
      </c>
      <c r="AT2957" s="32">
        <v>31.359100000000002</v>
      </c>
      <c r="AU2957" s="32">
        <v>1E-4</v>
      </c>
      <c r="AV2957" s="32">
        <v>31.3582</v>
      </c>
      <c r="AW2957" s="32">
        <v>2.9999999999999997E-4</v>
      </c>
      <c r="AX2957" s="32">
        <v>-0.80049999999999999</v>
      </c>
      <c r="AY2957" s="32">
        <v>79.319999999999993</v>
      </c>
      <c r="AZ2957" s="32">
        <v>-0.79890000000000005</v>
      </c>
      <c r="BA2957" s="33">
        <v>79.319999999999993</v>
      </c>
      <c r="BB2957" s="33">
        <v>450.3</v>
      </c>
      <c r="BC2957" s="33">
        <v>450.72</v>
      </c>
      <c r="BD2957" s="32">
        <v>5.984</v>
      </c>
      <c r="BE2957" s="32">
        <v>5.9828999999999999</v>
      </c>
      <c r="BF2957" s="32">
        <v>34.973599999999998</v>
      </c>
      <c r="BG2957" s="32">
        <v>34.975499999999997</v>
      </c>
      <c r="BH2957" s="32">
        <v>-0.80049999999999999</v>
      </c>
      <c r="BI2957">
        <v>80</v>
      </c>
      <c r="BJ2957">
        <v>0</v>
      </c>
      <c r="BK2957">
        <v>188</v>
      </c>
      <c r="BL2957">
        <v>188</v>
      </c>
      <c r="BM2957">
        <v>0</v>
      </c>
      <c r="BN2957" t="s">
        <v>6048</v>
      </c>
      <c r="BO2957" t="str">
        <f t="shared" si="56"/>
        <v>\\ent.dfo-mpo.ca\AtlShares\Science\BIODataSvc\ARC\Archive\ctd\2018\CTD_HUD2018004_153_01_DN.ODF</v>
      </c>
      <c r="BP2957" t="b">
        <v>1</v>
      </c>
    </row>
    <row r="2958" spans="1:68" x14ac:dyDescent="0.25">
      <c r="A2958" s="30" t="str">
        <f t="shared" si="55"/>
        <v>2018004155</v>
      </c>
      <c r="B2958" t="s">
        <v>3600</v>
      </c>
      <c r="C2958">
        <v>155</v>
      </c>
      <c r="E2958" t="s">
        <v>108</v>
      </c>
      <c r="F2958">
        <v>1</v>
      </c>
      <c r="G2958">
        <v>2018</v>
      </c>
      <c r="H2958">
        <v>1</v>
      </c>
      <c r="I2958" s="34">
        <v>462.6</v>
      </c>
      <c r="J2958" s="34">
        <v>486</v>
      </c>
      <c r="K2958" s="32">
        <v>47.432699999999997</v>
      </c>
      <c r="L2958" s="32">
        <v>-59.557000000000002</v>
      </c>
      <c r="M2958" s="31">
        <v>43211.179247685184</v>
      </c>
      <c r="N2958">
        <v>1.98</v>
      </c>
      <c r="O2958" s="33">
        <v>49.58</v>
      </c>
      <c r="P2958" s="32">
        <v>-0.59889999999999999</v>
      </c>
      <c r="Q2958" s="32">
        <v>-0.67220000000000002</v>
      </c>
      <c r="R2958" s="32">
        <v>-0.48349999999999999</v>
      </c>
      <c r="S2958" s="32">
        <v>6.4299999999999996E-2</v>
      </c>
      <c r="T2958" s="32">
        <v>-0.59889999999999999</v>
      </c>
      <c r="U2958" s="32">
        <v>-0.67259999999999998</v>
      </c>
      <c r="V2958" s="32">
        <v>-0.47699999999999998</v>
      </c>
      <c r="W2958" s="32">
        <v>6.4600000000000005E-2</v>
      </c>
      <c r="X2958" s="32">
        <v>31.5335</v>
      </c>
      <c r="Y2958" s="32">
        <v>31.404900000000001</v>
      </c>
      <c r="Z2958" s="32">
        <v>31.606200000000001</v>
      </c>
      <c r="AA2958" s="32">
        <v>8.6699999999999999E-2</v>
      </c>
      <c r="AB2958" s="32">
        <v>31.5334</v>
      </c>
      <c r="AC2958" s="32">
        <v>31.403099999999998</v>
      </c>
      <c r="AD2958" s="32">
        <v>31.6053</v>
      </c>
      <c r="AE2958" s="32">
        <v>8.6599999999999996E-2</v>
      </c>
      <c r="AF2958" s="32">
        <v>8.8902000000000001</v>
      </c>
      <c r="AG2958" s="32">
        <v>8.8065999999999995</v>
      </c>
      <c r="AH2958" s="32">
        <v>9.0071999999999992</v>
      </c>
      <c r="AI2958" s="32">
        <v>7.7899999999999997E-2</v>
      </c>
      <c r="AJ2958" s="32">
        <v>8.8672000000000004</v>
      </c>
      <c r="AK2958" s="32">
        <v>8.7840000000000007</v>
      </c>
      <c r="AL2958" s="32">
        <v>8.9803999999999995</v>
      </c>
      <c r="AM2958" s="32">
        <v>7.1599999999999997E-2</v>
      </c>
      <c r="AN2958" s="32"/>
      <c r="AO2958" s="32"/>
      <c r="AP2958" s="32">
        <v>-0.53600000000000003</v>
      </c>
      <c r="AQ2958" s="32">
        <v>7.3000000000000001E-3</v>
      </c>
      <c r="AR2958" s="32">
        <v>-0.53620000000000001</v>
      </c>
      <c r="AS2958" s="32">
        <v>6.4999999999999997E-3</v>
      </c>
      <c r="AT2958" s="32"/>
      <c r="AU2958" s="32"/>
      <c r="AV2958" s="32"/>
      <c r="AW2958" s="32"/>
      <c r="AX2958" s="32">
        <v>-0.73460000000000003</v>
      </c>
      <c r="AY2958" s="32">
        <v>94.19</v>
      </c>
      <c r="AZ2958" s="32">
        <v>-0.7349</v>
      </c>
      <c r="BA2958" s="33">
        <v>94.19</v>
      </c>
      <c r="BB2958" s="33">
        <v>468</v>
      </c>
      <c r="BC2958" s="33">
        <v>462.58</v>
      </c>
      <c r="BD2958" s="32">
        <v>5.7777000000000003</v>
      </c>
      <c r="BE2958" s="32">
        <v>5.7767999999999997</v>
      </c>
      <c r="BF2958" s="32">
        <v>34.9801</v>
      </c>
      <c r="BG2958" s="32">
        <v>34.981499999999997</v>
      </c>
      <c r="BH2958" s="32">
        <v>-0.73460000000000003</v>
      </c>
      <c r="BI2958">
        <v>95</v>
      </c>
      <c r="BJ2958">
        <v>0</v>
      </c>
      <c r="BK2958">
        <v>180</v>
      </c>
      <c r="BL2958">
        <v>180</v>
      </c>
      <c r="BM2958">
        <v>0</v>
      </c>
      <c r="BN2958" t="s">
        <v>6049</v>
      </c>
      <c r="BO2958" t="str">
        <f t="shared" si="56"/>
        <v>\\ent.dfo-mpo.ca\AtlShares\Science\BIODataSvc\ARC\Archive\ctd\2018\CTD_HUD2018004_155_01_DN.ODF</v>
      </c>
      <c r="BP2958" t="b">
        <v>1</v>
      </c>
    </row>
    <row r="2959" spans="1:68" x14ac:dyDescent="0.25">
      <c r="A2959" s="30" t="str">
        <f t="shared" si="55"/>
        <v>2018004157</v>
      </c>
      <c r="B2959" t="s">
        <v>3600</v>
      </c>
      <c r="C2959">
        <v>157</v>
      </c>
      <c r="E2959" t="s">
        <v>107</v>
      </c>
      <c r="F2959">
        <v>1</v>
      </c>
      <c r="G2959">
        <v>2018</v>
      </c>
      <c r="H2959">
        <v>1</v>
      </c>
      <c r="I2959" s="34">
        <v>253.7</v>
      </c>
      <c r="J2959" s="34">
        <v>269</v>
      </c>
      <c r="K2959" s="32">
        <v>47.582700000000003</v>
      </c>
      <c r="L2959" s="32">
        <v>-59.341700000000003</v>
      </c>
      <c r="M2959" s="31">
        <v>43211.323900462965</v>
      </c>
      <c r="N2959">
        <v>1.98</v>
      </c>
      <c r="O2959" s="33">
        <v>49.58</v>
      </c>
      <c r="P2959" s="32">
        <v>0.25950000000000001</v>
      </c>
      <c r="Q2959" s="32">
        <v>0.1696</v>
      </c>
      <c r="R2959" s="32">
        <v>0.4123</v>
      </c>
      <c r="S2959" s="32">
        <v>8.2100000000000006E-2</v>
      </c>
      <c r="T2959" s="32">
        <v>0.25900000000000001</v>
      </c>
      <c r="U2959" s="32">
        <v>0.16950000000000001</v>
      </c>
      <c r="V2959" s="32">
        <v>0.41189999999999999</v>
      </c>
      <c r="W2959" s="32">
        <v>8.2400000000000001E-2</v>
      </c>
      <c r="X2959" s="32">
        <v>31.748899999999999</v>
      </c>
      <c r="Y2959" s="32">
        <v>31.680499999999999</v>
      </c>
      <c r="Z2959" s="32">
        <v>31.807099999999998</v>
      </c>
      <c r="AA2959" s="32">
        <v>4.3299999999999998E-2</v>
      </c>
      <c r="AB2959" s="32">
        <v>31.7486</v>
      </c>
      <c r="AC2959" s="32">
        <v>31.680099999999999</v>
      </c>
      <c r="AD2959" s="32">
        <v>31.807099999999998</v>
      </c>
      <c r="AE2959" s="32">
        <v>4.3499999999999997E-2</v>
      </c>
      <c r="AF2959" s="32">
        <v>8.6470000000000002</v>
      </c>
      <c r="AG2959" s="32">
        <v>8.532</v>
      </c>
      <c r="AH2959" s="32">
        <v>8.7933000000000003</v>
      </c>
      <c r="AI2959" s="32">
        <v>8.0699999999999994E-2</v>
      </c>
      <c r="AJ2959" s="32">
        <v>8.6545000000000005</v>
      </c>
      <c r="AK2959" s="32">
        <v>8.5451999999999995</v>
      </c>
      <c r="AL2959" s="32">
        <v>8.7883999999999993</v>
      </c>
      <c r="AM2959" s="32">
        <v>7.5899999999999995E-2</v>
      </c>
      <c r="AN2959" s="32">
        <v>0.1077</v>
      </c>
      <c r="AO2959" s="32">
        <v>0.10780000000000001</v>
      </c>
      <c r="AP2959" s="32">
        <v>0.4093</v>
      </c>
      <c r="AQ2959" s="32">
        <v>3.5000000000000001E-3</v>
      </c>
      <c r="AR2959" s="32">
        <v>0.40889999999999999</v>
      </c>
      <c r="AS2959" s="32">
        <v>4.1000000000000003E-3</v>
      </c>
      <c r="AT2959" s="32">
        <v>31.680800000000001</v>
      </c>
      <c r="AU2959" s="32">
        <v>5.9999999999999995E-4</v>
      </c>
      <c r="AV2959" s="32">
        <v>31.680499999999999</v>
      </c>
      <c r="AW2959" s="32">
        <v>5.9999999999999995E-4</v>
      </c>
      <c r="AX2959" s="32">
        <v>0.1696</v>
      </c>
      <c r="AY2959" s="32">
        <v>32.72</v>
      </c>
      <c r="AZ2959" s="32">
        <v>0.16950000000000001</v>
      </c>
      <c r="BA2959" s="33">
        <v>32.72</v>
      </c>
      <c r="BB2959" s="33">
        <v>256.5</v>
      </c>
      <c r="BC2959" s="33">
        <v>253.7</v>
      </c>
      <c r="BD2959" s="32">
        <v>5.0778999999999996</v>
      </c>
      <c r="BE2959" s="32">
        <v>5.0776000000000003</v>
      </c>
      <c r="BF2959" s="32">
        <v>34.049999999999997</v>
      </c>
      <c r="BG2959" s="32">
        <v>34.052</v>
      </c>
      <c r="BH2959" s="32">
        <v>0.1696</v>
      </c>
      <c r="BI2959">
        <v>33</v>
      </c>
      <c r="BJ2959">
        <v>0</v>
      </c>
      <c r="BK2959">
        <v>200</v>
      </c>
      <c r="BL2959">
        <v>200</v>
      </c>
      <c r="BM2959">
        <v>0</v>
      </c>
      <c r="BN2959" t="s">
        <v>6050</v>
      </c>
      <c r="BO2959" t="str">
        <f t="shared" si="56"/>
        <v>\\ent.dfo-mpo.ca\AtlShares\Science\BIODataSvc\ARC\Archive\ctd\2018\CTD_HUD2018004_157_01_DN.ODF</v>
      </c>
      <c r="BP2959" t="b">
        <v>1</v>
      </c>
    </row>
    <row r="2960" spans="1:68" x14ac:dyDescent="0.25">
      <c r="A2960" s="30" t="str">
        <f t="shared" si="55"/>
        <v>2018004159</v>
      </c>
      <c r="B2960" t="s">
        <v>3600</v>
      </c>
      <c r="C2960">
        <v>159</v>
      </c>
      <c r="E2960" t="s">
        <v>212</v>
      </c>
      <c r="F2960">
        <v>0</v>
      </c>
      <c r="G2960">
        <v>2018</v>
      </c>
      <c r="H2960">
        <v>1</v>
      </c>
      <c r="I2960" s="34">
        <v>360.7</v>
      </c>
      <c r="J2960" s="34">
        <v>376</v>
      </c>
      <c r="K2960" s="32">
        <v>46.417499999999997</v>
      </c>
      <c r="L2960" s="32">
        <v>-58.882199999999997</v>
      </c>
      <c r="M2960" s="31">
        <v>43211.657476851855</v>
      </c>
      <c r="N2960">
        <v>1.98</v>
      </c>
      <c r="O2960" s="33">
        <v>49.58</v>
      </c>
      <c r="P2960" s="32">
        <v>0.95020000000000004</v>
      </c>
      <c r="Q2960" s="32">
        <v>0.86409999999999998</v>
      </c>
      <c r="R2960" s="32">
        <v>1.044</v>
      </c>
      <c r="S2960" s="32">
        <v>6.7799999999999999E-2</v>
      </c>
      <c r="T2960" s="32">
        <v>0.94989999999999997</v>
      </c>
      <c r="U2960" s="32">
        <v>0.86380000000000001</v>
      </c>
      <c r="V2960" s="32">
        <v>1.0437000000000001</v>
      </c>
      <c r="W2960" s="32">
        <v>6.7599999999999993E-2</v>
      </c>
      <c r="X2960" s="32">
        <v>31.764399999999998</v>
      </c>
      <c r="Y2960" s="32">
        <v>31.700700000000001</v>
      </c>
      <c r="Z2960" s="32">
        <v>31.832000000000001</v>
      </c>
      <c r="AA2960" s="32">
        <v>4.4499999999999998E-2</v>
      </c>
      <c r="AB2960" s="32">
        <v>31.7639</v>
      </c>
      <c r="AC2960" s="32">
        <v>31.700399999999998</v>
      </c>
      <c r="AD2960" s="32">
        <v>31.831399999999999</v>
      </c>
      <c r="AE2960" s="32">
        <v>4.4499999999999998E-2</v>
      </c>
      <c r="AF2960" s="32">
        <v>8.6790000000000003</v>
      </c>
      <c r="AG2960" s="32">
        <v>8.5061999999999998</v>
      </c>
      <c r="AH2960" s="32">
        <v>8.8071000000000002</v>
      </c>
      <c r="AI2960" s="32">
        <v>8.2199999999999995E-2</v>
      </c>
      <c r="AJ2960" s="32">
        <v>8.6704000000000008</v>
      </c>
      <c r="AK2960" s="32">
        <v>8.5105000000000004</v>
      </c>
      <c r="AL2960" s="32">
        <v>8.7695000000000007</v>
      </c>
      <c r="AM2960" s="32">
        <v>7.9699999999999993E-2</v>
      </c>
      <c r="AN2960" s="32">
        <v>9.6199999999999994E-2</v>
      </c>
      <c r="AO2960" s="32">
        <v>9.7799999999999998E-2</v>
      </c>
      <c r="AP2960" s="32">
        <v>0.87929999999999997</v>
      </c>
      <c r="AQ2960" s="32">
        <v>6.4999999999999997E-3</v>
      </c>
      <c r="AR2960" s="32">
        <v>0.87990000000000002</v>
      </c>
      <c r="AS2960" s="32">
        <v>6.7000000000000002E-3</v>
      </c>
      <c r="AT2960" s="32">
        <v>31.702200000000001</v>
      </c>
      <c r="AU2960" s="32">
        <v>2.2000000000000001E-3</v>
      </c>
      <c r="AV2960" s="32">
        <v>31.7014</v>
      </c>
      <c r="AW2960" s="32">
        <v>1.1999999999999999E-3</v>
      </c>
      <c r="AX2960" s="32">
        <v>0.86409999999999998</v>
      </c>
      <c r="AY2960" s="32">
        <v>6.94</v>
      </c>
      <c r="AZ2960" s="32">
        <v>0.86380000000000001</v>
      </c>
      <c r="BA2960" s="33">
        <v>6.94</v>
      </c>
      <c r="BB2960" s="33">
        <v>371</v>
      </c>
      <c r="BC2960" s="33">
        <v>360.68</v>
      </c>
      <c r="BD2960" s="32">
        <v>6.1829999999999998</v>
      </c>
      <c r="BE2960" s="32">
        <v>6.1811999999999996</v>
      </c>
      <c r="BF2960" s="32">
        <v>34.925400000000003</v>
      </c>
      <c r="BG2960" s="32">
        <v>34.927300000000002</v>
      </c>
      <c r="BH2960" s="32">
        <v>0.86409999999999998</v>
      </c>
      <c r="BI2960">
        <v>7</v>
      </c>
      <c r="BJ2960">
        <v>0</v>
      </c>
      <c r="BK2960">
        <v>178</v>
      </c>
      <c r="BL2960">
        <v>178</v>
      </c>
      <c r="BM2960">
        <v>0</v>
      </c>
      <c r="BN2960" t="s">
        <v>6051</v>
      </c>
      <c r="BO2960" t="str">
        <f t="shared" si="56"/>
        <v>\\ent.dfo-mpo.ca\AtlShares\Science\BIODataSvc\ARC\Archive\ctd\2018\CTD_HUD2018004_159_01_DN.ODF</v>
      </c>
      <c r="BP2960" t="b">
        <v>1</v>
      </c>
    </row>
    <row r="2961" spans="1:68" x14ac:dyDescent="0.25">
      <c r="A2961" s="30" t="str">
        <f t="shared" si="55"/>
        <v>2018004161</v>
      </c>
      <c r="B2961" t="s">
        <v>3600</v>
      </c>
      <c r="C2961">
        <v>161</v>
      </c>
      <c r="E2961" t="s">
        <v>98</v>
      </c>
      <c r="F2961">
        <v>1</v>
      </c>
      <c r="G2961">
        <v>2018</v>
      </c>
      <c r="H2961">
        <v>1</v>
      </c>
      <c r="I2961" s="34">
        <v>2888.4</v>
      </c>
      <c r="J2961" s="34">
        <v>2890</v>
      </c>
      <c r="K2961" s="32">
        <v>43.783200000000001</v>
      </c>
      <c r="L2961" s="32">
        <v>-57.833199999999998</v>
      </c>
      <c r="M2961" s="31">
        <v>43212.316296296296</v>
      </c>
      <c r="N2961">
        <v>1.98</v>
      </c>
      <c r="O2961" s="33">
        <v>49.59</v>
      </c>
      <c r="P2961" s="32">
        <v>3.3793000000000002</v>
      </c>
      <c r="Q2961" s="32">
        <v>3.1640999999999999</v>
      </c>
      <c r="R2961" s="32">
        <v>4.4362000000000004</v>
      </c>
      <c r="S2961" s="32">
        <v>0.2387</v>
      </c>
      <c r="T2961" s="32">
        <v>3.3794</v>
      </c>
      <c r="U2961" s="32">
        <v>3.1640000000000001</v>
      </c>
      <c r="V2961" s="32">
        <v>4.4481999999999999</v>
      </c>
      <c r="W2961" s="32">
        <v>0.23960000000000001</v>
      </c>
      <c r="X2961" s="32">
        <v>32.526200000000003</v>
      </c>
      <c r="Y2961" s="32">
        <v>32.388500000000001</v>
      </c>
      <c r="Z2961" s="32">
        <v>33.116500000000002</v>
      </c>
      <c r="AA2961" s="32">
        <v>0.1787</v>
      </c>
      <c r="AB2961" s="32">
        <v>32.527299999999997</v>
      </c>
      <c r="AC2961" s="32">
        <v>32.3889</v>
      </c>
      <c r="AD2961" s="32">
        <v>33.1233</v>
      </c>
      <c r="AE2961" s="32">
        <v>0.1817</v>
      </c>
      <c r="AF2961" s="32">
        <v>7.8540000000000001</v>
      </c>
      <c r="AG2961" s="32">
        <v>6.8766999999999996</v>
      </c>
      <c r="AH2961" s="32">
        <v>8.1728000000000005</v>
      </c>
      <c r="AI2961" s="32">
        <v>0.37459999999999999</v>
      </c>
      <c r="AJ2961" s="32">
        <v>7.8303000000000003</v>
      </c>
      <c r="AK2961" s="32">
        <v>6.8448000000000002</v>
      </c>
      <c r="AL2961" s="32">
        <v>8.1524000000000001</v>
      </c>
      <c r="AM2961" s="32">
        <v>0.37390000000000001</v>
      </c>
      <c r="AN2961" s="32">
        <v>0.46820000000000001</v>
      </c>
      <c r="AO2961" s="32">
        <v>0.47210000000000002</v>
      </c>
      <c r="AP2961" s="32">
        <v>3.3007</v>
      </c>
      <c r="AQ2961" s="32">
        <v>3.8999999999999998E-3</v>
      </c>
      <c r="AR2961" s="32">
        <v>3.3001</v>
      </c>
      <c r="AS2961" s="32">
        <v>3.5999999999999999E-3</v>
      </c>
      <c r="AT2961" s="32">
        <v>32.3889</v>
      </c>
      <c r="AU2961" s="32">
        <v>1E-4</v>
      </c>
      <c r="AV2961" s="32">
        <v>32.389099999999999</v>
      </c>
      <c r="AW2961" s="32">
        <v>2.0000000000000001E-4</v>
      </c>
      <c r="AX2961" s="32">
        <v>2.8092999999999999</v>
      </c>
      <c r="AY2961" s="32">
        <v>2883.53</v>
      </c>
      <c r="AZ2961" s="32">
        <v>2.8083</v>
      </c>
      <c r="BA2961" s="33">
        <v>2884.5</v>
      </c>
      <c r="BB2961" s="33">
        <v>2867.8</v>
      </c>
      <c r="BC2961" s="33">
        <v>999.48</v>
      </c>
      <c r="BD2961" s="32">
        <v>4.3057999999999996</v>
      </c>
      <c r="BE2961" s="32">
        <v>4.3071000000000002</v>
      </c>
      <c r="BF2961" s="32">
        <v>34.948999999999998</v>
      </c>
      <c r="BG2961" s="32">
        <v>34.9495</v>
      </c>
      <c r="BH2961" s="32">
        <v>3.1640999999999999</v>
      </c>
      <c r="BI2961">
        <v>46</v>
      </c>
      <c r="BJ2961">
        <v>0</v>
      </c>
      <c r="BK2961">
        <v>48</v>
      </c>
      <c r="BL2961">
        <v>48</v>
      </c>
      <c r="BM2961">
        <v>0</v>
      </c>
      <c r="BN2961" t="s">
        <v>6052</v>
      </c>
      <c r="BO2961" t="str">
        <f t="shared" si="56"/>
        <v>\\ent.dfo-mpo.ca\AtlShares\Science\BIODataSvc\ARC\Archive\ctd\2018\CTD_HUD2018004_161_01_DN.ODF</v>
      </c>
      <c r="BP2961" t="b">
        <v>1</v>
      </c>
    </row>
    <row r="2962" spans="1:68" x14ac:dyDescent="0.25">
      <c r="A2962" s="30" t="str">
        <f t="shared" si="55"/>
        <v>2018004163</v>
      </c>
      <c r="B2962" t="s">
        <v>3600</v>
      </c>
      <c r="C2962">
        <v>163</v>
      </c>
      <c r="E2962" t="s">
        <v>118</v>
      </c>
      <c r="F2962">
        <v>1</v>
      </c>
      <c r="G2962">
        <v>2018</v>
      </c>
      <c r="H2962">
        <v>1</v>
      </c>
      <c r="I2962" s="34">
        <v>3710.8</v>
      </c>
      <c r="J2962" s="34">
        <v>3722</v>
      </c>
      <c r="K2962" s="32">
        <v>43.473300000000002</v>
      </c>
      <c r="L2962" s="32">
        <v>-57.526499999999999</v>
      </c>
      <c r="M2962" s="31">
        <v>43212.542939814812</v>
      </c>
      <c r="N2962">
        <v>2.98</v>
      </c>
      <c r="O2962" s="33">
        <v>49.6</v>
      </c>
      <c r="P2962" s="32">
        <v>8.3559000000000001</v>
      </c>
      <c r="Q2962" s="32">
        <v>7.3746999999999998</v>
      </c>
      <c r="R2962" s="32">
        <v>9.2546999999999997</v>
      </c>
      <c r="S2962" s="32">
        <v>0.61170000000000002</v>
      </c>
      <c r="T2962" s="32">
        <v>8.3511000000000006</v>
      </c>
      <c r="U2962" s="32">
        <v>7.3653000000000004</v>
      </c>
      <c r="V2962" s="32">
        <v>9.2530999999999999</v>
      </c>
      <c r="W2962" s="32">
        <v>0.61080000000000001</v>
      </c>
      <c r="X2962" s="32">
        <v>33.953400000000002</v>
      </c>
      <c r="Y2962" s="32">
        <v>33.602699999999999</v>
      </c>
      <c r="Z2962" s="32">
        <v>34.281500000000001</v>
      </c>
      <c r="AA2962" s="32">
        <v>0.2208</v>
      </c>
      <c r="AB2962" s="32">
        <v>33.956600000000002</v>
      </c>
      <c r="AC2962" s="32">
        <v>33.6006</v>
      </c>
      <c r="AD2962" s="32">
        <v>34.284100000000002</v>
      </c>
      <c r="AE2962" s="32">
        <v>0.2213</v>
      </c>
      <c r="AF2962" s="32">
        <v>6.9055</v>
      </c>
      <c r="AG2962" s="32">
        <v>6.5991999999999997</v>
      </c>
      <c r="AH2962" s="32">
        <v>7.2126999999999999</v>
      </c>
      <c r="AI2962" s="32">
        <v>0.1966</v>
      </c>
      <c r="AJ2962" s="32">
        <v>6.8579999999999997</v>
      </c>
      <c r="AK2962" s="32">
        <v>6.5597000000000003</v>
      </c>
      <c r="AL2962" s="32">
        <v>7.1627000000000001</v>
      </c>
      <c r="AM2962" s="32">
        <v>0.18759999999999999</v>
      </c>
      <c r="AN2962" s="32">
        <v>0.2465</v>
      </c>
      <c r="AO2962" s="32">
        <v>0.25219999999999998</v>
      </c>
      <c r="AP2962" s="32">
        <v>7.4516999999999998</v>
      </c>
      <c r="AQ2962" s="32">
        <v>7.6100000000000001E-2</v>
      </c>
      <c r="AR2962" s="32">
        <v>7.4356</v>
      </c>
      <c r="AS2962" s="32">
        <v>6.7000000000000004E-2</v>
      </c>
      <c r="AT2962" s="32">
        <v>33.629899999999999</v>
      </c>
      <c r="AU2962" s="32">
        <v>2.7400000000000001E-2</v>
      </c>
      <c r="AV2962" s="32">
        <v>33.625100000000003</v>
      </c>
      <c r="AW2962" s="32">
        <v>2.3800000000000002E-2</v>
      </c>
      <c r="AX2962" s="32">
        <v>2.2786</v>
      </c>
      <c r="AY2962" s="32">
        <v>3705.97</v>
      </c>
      <c r="AZ2962" s="32">
        <v>2.2770999999999999</v>
      </c>
      <c r="BA2962" s="33">
        <v>3707.92</v>
      </c>
      <c r="BB2962" s="33">
        <v>3672</v>
      </c>
      <c r="BC2962" s="33">
        <v>999.51</v>
      </c>
      <c r="BD2962" s="32">
        <v>4.4324000000000003</v>
      </c>
      <c r="BE2962" s="32">
        <v>4.4320000000000004</v>
      </c>
      <c r="BF2962" s="32">
        <v>34.960900000000002</v>
      </c>
      <c r="BG2962" s="32">
        <v>34.961500000000001</v>
      </c>
      <c r="BH2962" s="32"/>
      <c r="BM2962">
        <v>-1</v>
      </c>
      <c r="BN2962" t="s">
        <v>6053</v>
      </c>
      <c r="BO2962" t="str">
        <f t="shared" si="56"/>
        <v>\\ent.dfo-mpo.ca\AtlShares\Science\BIODataSvc\ARC\Archive\ctd\2018\CTD_HUD2018004_163_01_DN.ODF</v>
      </c>
      <c r="BP2962" t="b">
        <v>1</v>
      </c>
    </row>
    <row r="2963" spans="1:68" x14ac:dyDescent="0.25">
      <c r="A2963" s="30" t="str">
        <f t="shared" si="55"/>
        <v>2018004166</v>
      </c>
      <c r="B2963" t="s">
        <v>3600</v>
      </c>
      <c r="C2963">
        <v>166</v>
      </c>
      <c r="E2963" t="s">
        <v>9064</v>
      </c>
      <c r="F2963">
        <v>0</v>
      </c>
      <c r="G2963">
        <v>2018</v>
      </c>
      <c r="H2963">
        <v>1</v>
      </c>
      <c r="I2963" s="34">
        <v>95.2</v>
      </c>
      <c r="J2963" s="34">
        <v>104</v>
      </c>
      <c r="K2963" s="32">
        <v>45.000700000000002</v>
      </c>
      <c r="L2963" s="32">
        <v>-56.026000000000003</v>
      </c>
      <c r="M2963" s="31">
        <v>43213.055648148147</v>
      </c>
      <c r="N2963">
        <v>2.98</v>
      </c>
      <c r="O2963" s="33">
        <v>49.59</v>
      </c>
      <c r="P2963" s="32">
        <v>1.3237000000000001</v>
      </c>
      <c r="Q2963" s="32">
        <v>1.0319</v>
      </c>
      <c r="R2963" s="32">
        <v>1.5101</v>
      </c>
      <c r="S2963" s="32">
        <v>0.20100000000000001</v>
      </c>
      <c r="T2963" s="32">
        <v>1.3236000000000001</v>
      </c>
      <c r="U2963" s="32">
        <v>1.0349999999999999</v>
      </c>
      <c r="V2963" s="32">
        <v>1.5095000000000001</v>
      </c>
      <c r="W2963" s="32">
        <v>0.2009</v>
      </c>
      <c r="X2963" s="32">
        <v>32.068600000000004</v>
      </c>
      <c r="Y2963" s="32">
        <v>32.058999999999997</v>
      </c>
      <c r="Z2963" s="32">
        <v>32.103099999999998</v>
      </c>
      <c r="AA2963" s="32">
        <v>1.2999999999999999E-2</v>
      </c>
      <c r="AB2963" s="32">
        <v>32.067500000000003</v>
      </c>
      <c r="AC2963" s="32">
        <v>32.057499999999997</v>
      </c>
      <c r="AD2963" s="32">
        <v>32.1021</v>
      </c>
      <c r="AE2963" s="32">
        <v>1.3100000000000001E-2</v>
      </c>
      <c r="AF2963" s="32">
        <v>8.1875</v>
      </c>
      <c r="AG2963" s="32">
        <v>8.0535999999999994</v>
      </c>
      <c r="AH2963" s="32">
        <v>8.3104999999999993</v>
      </c>
      <c r="AI2963" s="32">
        <v>8.5000000000000006E-2</v>
      </c>
      <c r="AJ2963" s="32">
        <v>8.2368000000000006</v>
      </c>
      <c r="AK2963" s="32">
        <v>8.1481999999999992</v>
      </c>
      <c r="AL2963" s="32">
        <v>8.2922999999999991</v>
      </c>
      <c r="AM2963" s="32">
        <v>4.8500000000000001E-2</v>
      </c>
      <c r="AN2963" s="32">
        <v>6.3100000000000003E-2</v>
      </c>
      <c r="AO2963" s="32">
        <v>6.3100000000000003E-2</v>
      </c>
      <c r="AP2963" s="32">
        <v>1.5076000000000001</v>
      </c>
      <c r="AQ2963" s="32">
        <v>2.5000000000000001E-3</v>
      </c>
      <c r="AR2963" s="32">
        <v>1.5071000000000001</v>
      </c>
      <c r="AS2963" s="32">
        <v>2.3E-3</v>
      </c>
      <c r="AT2963" s="32">
        <v>32.060200000000002</v>
      </c>
      <c r="AU2963" s="32">
        <v>1E-4</v>
      </c>
      <c r="AV2963" s="32">
        <v>32.058999999999997</v>
      </c>
      <c r="AW2963" s="32">
        <v>1E-4</v>
      </c>
      <c r="AX2963" s="32">
        <v>1.0319</v>
      </c>
      <c r="AY2963" s="32">
        <v>38.68</v>
      </c>
      <c r="AZ2963" s="32">
        <v>1.0349999999999999</v>
      </c>
      <c r="BA2963" s="33">
        <v>40.659999999999997</v>
      </c>
      <c r="BB2963" s="33">
        <v>124</v>
      </c>
      <c r="BC2963" s="33"/>
      <c r="BD2963" s="32"/>
      <c r="BE2963" s="32"/>
      <c r="BF2963" s="32"/>
      <c r="BG2963" s="32"/>
      <c r="BH2963" s="32"/>
      <c r="BJ2963">
        <v>0</v>
      </c>
      <c r="BK2963">
        <v>96</v>
      </c>
      <c r="BL2963">
        <v>96</v>
      </c>
      <c r="BM2963">
        <v>0</v>
      </c>
      <c r="BN2963" t="s">
        <v>6054</v>
      </c>
      <c r="BO2963" t="str">
        <f t="shared" si="56"/>
        <v>\\ent.dfo-mpo.ca\AtlShares\Science\BIODataSvc\ARC\Archive\ctd\2018\CTD_HUD2018004_166_01_DN.ODF</v>
      </c>
      <c r="BP2963" t="b">
        <v>1</v>
      </c>
    </row>
    <row r="2964" spans="1:68" x14ac:dyDescent="0.25">
      <c r="A2964" s="30" t="str">
        <f t="shared" si="55"/>
        <v>2018004168</v>
      </c>
      <c r="B2964" t="s">
        <v>3600</v>
      </c>
      <c r="C2964">
        <v>168</v>
      </c>
      <c r="E2964" t="s">
        <v>9063</v>
      </c>
      <c r="F2964">
        <v>0</v>
      </c>
      <c r="G2964">
        <v>2018</v>
      </c>
      <c r="H2964">
        <v>1</v>
      </c>
      <c r="I2964" s="34">
        <v>220.1</v>
      </c>
      <c r="J2964" s="34">
        <v>225</v>
      </c>
      <c r="K2964" s="32">
        <v>44.979799999999997</v>
      </c>
      <c r="L2964" s="32">
        <v>-56.142000000000003</v>
      </c>
      <c r="M2964" s="31">
        <v>43213.125775462962</v>
      </c>
      <c r="N2964">
        <v>1.98</v>
      </c>
      <c r="O2964" s="33">
        <v>49.59</v>
      </c>
      <c r="P2964" s="32">
        <v>1.3581000000000001</v>
      </c>
      <c r="Q2964" s="32">
        <v>1.2284999999999999</v>
      </c>
      <c r="R2964" s="32">
        <v>1.4323999999999999</v>
      </c>
      <c r="S2964" s="32">
        <v>8.2299999999999998E-2</v>
      </c>
      <c r="T2964" s="32">
        <v>1.3565</v>
      </c>
      <c r="U2964" s="32">
        <v>1.2275</v>
      </c>
      <c r="V2964" s="32">
        <v>1.4319999999999999</v>
      </c>
      <c r="W2964" s="32">
        <v>8.3000000000000004E-2</v>
      </c>
      <c r="X2964" s="32">
        <v>32.044499999999999</v>
      </c>
      <c r="Y2964" s="32">
        <v>32.027500000000003</v>
      </c>
      <c r="Z2964" s="32">
        <v>32.088000000000001</v>
      </c>
      <c r="AA2964" s="32">
        <v>1.55E-2</v>
      </c>
      <c r="AB2964" s="32">
        <v>32.045900000000003</v>
      </c>
      <c r="AC2964" s="32">
        <v>32.035699999999999</v>
      </c>
      <c r="AD2964" s="32">
        <v>32.0884</v>
      </c>
      <c r="AE2964" s="32">
        <v>1.4999999999999999E-2</v>
      </c>
      <c r="AF2964" s="32">
        <v>8.2350999999999992</v>
      </c>
      <c r="AG2964" s="32">
        <v>8.1905000000000001</v>
      </c>
      <c r="AH2964" s="32">
        <v>8.2759999999999998</v>
      </c>
      <c r="AI2964" s="32">
        <v>1.9699999999999999E-2</v>
      </c>
      <c r="AJ2964" s="32">
        <v>8.2102000000000004</v>
      </c>
      <c r="AK2964" s="32">
        <v>8.1593999999999998</v>
      </c>
      <c r="AL2964" s="32">
        <v>8.2637999999999998</v>
      </c>
      <c r="AM2964" s="32">
        <v>2.1999999999999999E-2</v>
      </c>
      <c r="AN2964" s="32">
        <v>5.1299999999999998E-2</v>
      </c>
      <c r="AO2964" s="32">
        <v>5.1799999999999999E-2</v>
      </c>
      <c r="AP2964" s="32">
        <v>1.429</v>
      </c>
      <c r="AQ2964" s="32">
        <v>8.0000000000000004E-4</v>
      </c>
      <c r="AR2964" s="32">
        <v>1.4286000000000001</v>
      </c>
      <c r="AS2964" s="32">
        <v>1.4E-3</v>
      </c>
      <c r="AT2964" s="32">
        <v>32.040100000000002</v>
      </c>
      <c r="AU2964" s="32">
        <v>8.9999999999999998E-4</v>
      </c>
      <c r="AV2964" s="32">
        <v>32.039499999999997</v>
      </c>
      <c r="AW2964" s="32">
        <v>1E-4</v>
      </c>
      <c r="AX2964" s="32">
        <v>1.1825000000000001</v>
      </c>
      <c r="AY2964" s="32">
        <v>68.430000000000007</v>
      </c>
      <c r="AZ2964" s="32">
        <v>1.1798999999999999</v>
      </c>
      <c r="BA2964" s="33">
        <v>67.44</v>
      </c>
      <c r="BB2964" s="33">
        <v>225</v>
      </c>
      <c r="BC2964" s="33">
        <v>220.08</v>
      </c>
      <c r="BD2964" s="32">
        <v>8.8378999999999994</v>
      </c>
      <c r="BE2964" s="32">
        <v>8.8373000000000008</v>
      </c>
      <c r="BF2964" s="32">
        <v>34.944000000000003</v>
      </c>
      <c r="BG2964" s="32">
        <v>34.948399999999999</v>
      </c>
      <c r="BH2964" s="32">
        <v>1.1825000000000001</v>
      </c>
      <c r="BI2964">
        <v>69</v>
      </c>
      <c r="BJ2964">
        <v>0</v>
      </c>
      <c r="BK2964">
        <v>147</v>
      </c>
      <c r="BL2964">
        <v>147</v>
      </c>
      <c r="BM2964">
        <v>0</v>
      </c>
      <c r="BN2964" t="s">
        <v>6055</v>
      </c>
      <c r="BO2964" t="str">
        <f t="shared" si="56"/>
        <v>\\ent.dfo-mpo.ca\AtlShares\Science\BIODataSvc\ARC\Archive\ctd\2018\CTD_HUD2018004_168_01_DN.ODF</v>
      </c>
      <c r="BP2964" t="b">
        <v>1</v>
      </c>
    </row>
    <row r="2965" spans="1:68" x14ac:dyDescent="0.25">
      <c r="A2965" s="30" t="str">
        <f t="shared" si="55"/>
        <v>2018004170</v>
      </c>
      <c r="B2965" t="s">
        <v>3600</v>
      </c>
      <c r="C2965">
        <v>170</v>
      </c>
      <c r="E2965" t="s">
        <v>9062</v>
      </c>
      <c r="F2965">
        <v>0</v>
      </c>
      <c r="G2965">
        <v>2018</v>
      </c>
      <c r="H2965">
        <v>1</v>
      </c>
      <c r="I2965" s="34">
        <v>380.5</v>
      </c>
      <c r="J2965" s="34">
        <v>392</v>
      </c>
      <c r="K2965" s="32">
        <v>44.920499999999997</v>
      </c>
      <c r="L2965" s="32">
        <v>-56.439300000000003</v>
      </c>
      <c r="M2965" s="31">
        <v>43213.219166666669</v>
      </c>
      <c r="N2965">
        <v>1.98</v>
      </c>
      <c r="O2965" s="33">
        <v>49.59</v>
      </c>
      <c r="P2965" s="32">
        <v>2.8900999999999999</v>
      </c>
      <c r="Q2965" s="32">
        <v>2.6539999999999999</v>
      </c>
      <c r="R2965" s="32">
        <v>3.3262999999999998</v>
      </c>
      <c r="S2965" s="32">
        <v>0.28610000000000002</v>
      </c>
      <c r="T2965" s="32">
        <v>2.8927999999999998</v>
      </c>
      <c r="U2965" s="32">
        <v>2.6526999999999998</v>
      </c>
      <c r="V2965" s="32">
        <v>3.3260000000000001</v>
      </c>
      <c r="W2965" s="32">
        <v>0.28760000000000002</v>
      </c>
      <c r="X2965" s="32"/>
      <c r="Y2965" s="32"/>
      <c r="Z2965" s="32"/>
      <c r="AA2965" s="32"/>
      <c r="AB2965" s="32">
        <v>32.343600000000002</v>
      </c>
      <c r="AC2965" s="32">
        <v>32.293199999999999</v>
      </c>
      <c r="AD2965" s="32">
        <v>32.439500000000002</v>
      </c>
      <c r="AE2965" s="32">
        <v>6.1100000000000002E-2</v>
      </c>
      <c r="AF2965" s="32">
        <v>8.2268000000000008</v>
      </c>
      <c r="AG2965" s="32">
        <v>7.9946000000000002</v>
      </c>
      <c r="AH2965" s="32">
        <v>8.3770000000000007</v>
      </c>
      <c r="AI2965" s="32">
        <v>0.12920000000000001</v>
      </c>
      <c r="AJ2965" s="32">
        <v>8.1951999999999998</v>
      </c>
      <c r="AK2965" s="32">
        <v>7.9737</v>
      </c>
      <c r="AL2965" s="32">
        <v>8.3299000000000003</v>
      </c>
      <c r="AM2965" s="32">
        <v>0.12640000000000001</v>
      </c>
      <c r="AN2965" s="32"/>
      <c r="AO2965" s="32">
        <v>6.0900000000000003E-2</v>
      </c>
      <c r="AP2965" s="32">
        <v>2.6753</v>
      </c>
      <c r="AQ2965" s="32">
        <v>4.3E-3</v>
      </c>
      <c r="AR2965" s="32">
        <v>2.6741999999999999</v>
      </c>
      <c r="AS2965" s="32">
        <v>4.1999999999999997E-3</v>
      </c>
      <c r="AT2965" s="32"/>
      <c r="AU2965" s="32"/>
      <c r="AV2965" s="32">
        <v>32.295400000000001</v>
      </c>
      <c r="AW2965" s="32">
        <v>4.0000000000000002E-4</v>
      </c>
      <c r="AX2965" s="32">
        <v>2.6539999999999999</v>
      </c>
      <c r="AY2965" s="32">
        <v>28.76</v>
      </c>
      <c r="AZ2965" s="32">
        <v>2.6526999999999998</v>
      </c>
      <c r="BA2965" s="33">
        <v>28.76</v>
      </c>
      <c r="BB2965" s="33">
        <v>400</v>
      </c>
      <c r="BC2965" s="33">
        <v>380.53</v>
      </c>
      <c r="BD2965" s="32">
        <v>6.0518999999999998</v>
      </c>
      <c r="BE2965" s="32">
        <v>6.0521000000000003</v>
      </c>
      <c r="BF2965" s="32"/>
      <c r="BG2965" s="32">
        <v>34.973100000000002</v>
      </c>
      <c r="BH2965" s="32">
        <v>2.6539999999999999</v>
      </c>
      <c r="BI2965">
        <v>29</v>
      </c>
      <c r="BJ2965">
        <v>0</v>
      </c>
      <c r="BK2965">
        <v>96</v>
      </c>
      <c r="BL2965">
        <v>91</v>
      </c>
      <c r="BM2965">
        <v>0</v>
      </c>
      <c r="BN2965" t="s">
        <v>6056</v>
      </c>
      <c r="BO2965" t="str">
        <f t="shared" si="56"/>
        <v>\\ent.dfo-mpo.ca\AtlShares\Science\BIODataSvc\ARC\Archive\ctd\2018\CTD_HUD2018004_170_01_DN.ODF</v>
      </c>
      <c r="BP2965" t="b">
        <v>1</v>
      </c>
    </row>
    <row r="2966" spans="1:68" x14ac:dyDescent="0.25">
      <c r="A2966" s="30" t="str">
        <f t="shared" si="55"/>
        <v>2018004172</v>
      </c>
      <c r="B2966" t="s">
        <v>3600</v>
      </c>
      <c r="C2966">
        <v>172</v>
      </c>
      <c r="E2966" t="s">
        <v>9061</v>
      </c>
      <c r="F2966">
        <v>0</v>
      </c>
      <c r="G2966">
        <v>2018</v>
      </c>
      <c r="H2966">
        <v>1</v>
      </c>
      <c r="I2966" s="34">
        <v>398.4</v>
      </c>
      <c r="J2966" s="34">
        <v>414</v>
      </c>
      <c r="K2966" s="32">
        <v>44.889299999999999</v>
      </c>
      <c r="L2966" s="32">
        <v>-56.63</v>
      </c>
      <c r="M2966" s="31">
        <v>43213.30940972222</v>
      </c>
      <c r="N2966">
        <v>1.98</v>
      </c>
      <c r="O2966" s="33">
        <v>49.59</v>
      </c>
      <c r="P2966" s="32">
        <v>3.7435</v>
      </c>
      <c r="Q2966" s="32">
        <v>3.6705000000000001</v>
      </c>
      <c r="R2966" s="32">
        <v>3.8351999999999999</v>
      </c>
      <c r="S2966" s="32">
        <v>6.9699999999999998E-2</v>
      </c>
      <c r="T2966" s="32">
        <v>3.7421000000000002</v>
      </c>
      <c r="U2966" s="32">
        <v>3.6686000000000001</v>
      </c>
      <c r="V2966" s="32">
        <v>3.8349000000000002</v>
      </c>
      <c r="W2966" s="32">
        <v>6.9699999999999998E-2</v>
      </c>
      <c r="X2966" s="32"/>
      <c r="Y2966" s="32"/>
      <c r="Z2966" s="32"/>
      <c r="AA2966" s="32"/>
      <c r="AB2966" s="32">
        <v>32.558599999999998</v>
      </c>
      <c r="AC2966" s="32">
        <v>32.553600000000003</v>
      </c>
      <c r="AD2966" s="32">
        <v>32.564100000000003</v>
      </c>
      <c r="AE2966" s="32">
        <v>3.3E-3</v>
      </c>
      <c r="AF2966" s="32">
        <v>7.9740000000000002</v>
      </c>
      <c r="AG2966" s="32">
        <v>7.8840000000000003</v>
      </c>
      <c r="AH2966" s="32">
        <v>8.0707000000000004</v>
      </c>
      <c r="AI2966" s="32">
        <v>4.7899999999999998E-2</v>
      </c>
      <c r="AJ2966" s="32">
        <v>7.95</v>
      </c>
      <c r="AK2966" s="32">
        <v>7.8619000000000003</v>
      </c>
      <c r="AL2966" s="32">
        <v>8.0166000000000004</v>
      </c>
      <c r="AM2966" s="32">
        <v>4.1500000000000002E-2</v>
      </c>
      <c r="AN2966" s="32"/>
      <c r="AO2966" s="32">
        <v>2.3199999999999998E-2</v>
      </c>
      <c r="AP2966" s="32">
        <v>3.8328000000000002</v>
      </c>
      <c r="AQ2966" s="32">
        <v>1.6999999999999999E-3</v>
      </c>
      <c r="AR2966" s="32">
        <v>3.8321000000000001</v>
      </c>
      <c r="AS2966" s="32">
        <v>2E-3</v>
      </c>
      <c r="AT2966" s="32"/>
      <c r="AU2966" s="32"/>
      <c r="AV2966" s="32">
        <v>32.554299999999998</v>
      </c>
      <c r="AW2966" s="32">
        <v>4.0000000000000002E-4</v>
      </c>
      <c r="AX2966" s="32">
        <v>3.6335000000000002</v>
      </c>
      <c r="AY2966" s="32">
        <v>55.54</v>
      </c>
      <c r="AZ2966" s="32">
        <v>3.6316000000000002</v>
      </c>
      <c r="BA2966" s="33">
        <v>55.54</v>
      </c>
      <c r="BB2966" s="33">
        <v>405</v>
      </c>
      <c r="BC2966" s="33">
        <v>398.35</v>
      </c>
      <c r="BD2966" s="32">
        <v>5.601</v>
      </c>
      <c r="BE2966" s="32">
        <v>5.6003999999999996</v>
      </c>
      <c r="BF2966" s="32"/>
      <c r="BG2966" s="32">
        <v>34.976799999999997</v>
      </c>
      <c r="BH2966" s="32">
        <v>3.6335000000000002</v>
      </c>
      <c r="BI2966">
        <v>56</v>
      </c>
      <c r="BJ2966">
        <v>0</v>
      </c>
      <c r="BK2966">
        <v>67</v>
      </c>
      <c r="BL2966">
        <v>67</v>
      </c>
      <c r="BM2966">
        <v>0</v>
      </c>
      <c r="BN2966" t="s">
        <v>6057</v>
      </c>
      <c r="BO2966" t="str">
        <f t="shared" si="56"/>
        <v>\\ent.dfo-mpo.ca\AtlShares\Science\BIODataSvc\ARC\Archive\ctd\2018\CTD_HUD2018004_172_01_DN.ODF</v>
      </c>
      <c r="BP2966" t="b">
        <v>1</v>
      </c>
    </row>
    <row r="2967" spans="1:68" x14ac:dyDescent="0.25">
      <c r="A2967" s="30" t="str">
        <f t="shared" si="55"/>
        <v>2018004174</v>
      </c>
      <c r="B2967" t="s">
        <v>3600</v>
      </c>
      <c r="C2967">
        <v>174</v>
      </c>
      <c r="E2967" t="s">
        <v>9060</v>
      </c>
      <c r="F2967">
        <v>0</v>
      </c>
      <c r="G2967">
        <v>2018</v>
      </c>
      <c r="H2967">
        <v>1</v>
      </c>
      <c r="I2967" s="34">
        <v>415.2</v>
      </c>
      <c r="J2967" s="34">
        <v>427</v>
      </c>
      <c r="K2967" s="32">
        <v>44.847000000000001</v>
      </c>
      <c r="L2967" s="32">
        <v>-56.808500000000002</v>
      </c>
      <c r="M2967" s="31">
        <v>43213.40184027778</v>
      </c>
      <c r="N2967">
        <v>2.98</v>
      </c>
      <c r="O2967" s="33">
        <v>49.59</v>
      </c>
      <c r="P2967" s="32">
        <v>2.9483999999999999</v>
      </c>
      <c r="Q2967" s="32">
        <v>2.8563999999999998</v>
      </c>
      <c r="R2967" s="32">
        <v>3.1738</v>
      </c>
      <c r="S2967" s="32">
        <v>0.1087</v>
      </c>
      <c r="T2967" s="32">
        <v>2.95</v>
      </c>
      <c r="U2967" s="32">
        <v>2.8563000000000001</v>
      </c>
      <c r="V2967" s="32">
        <v>3.1779000000000002</v>
      </c>
      <c r="W2967" s="32">
        <v>0.11020000000000001</v>
      </c>
      <c r="X2967" s="32">
        <v>32.405999999999999</v>
      </c>
      <c r="Y2967" s="32">
        <v>32.3645</v>
      </c>
      <c r="Z2967" s="32">
        <v>32.473599999999998</v>
      </c>
      <c r="AA2967" s="32">
        <v>3.8699999999999998E-2</v>
      </c>
      <c r="AB2967" s="32">
        <v>32.404600000000002</v>
      </c>
      <c r="AC2967" s="32">
        <v>32.365600000000001</v>
      </c>
      <c r="AD2967" s="32">
        <v>32.469700000000003</v>
      </c>
      <c r="AE2967" s="32">
        <v>3.6200000000000003E-2</v>
      </c>
      <c r="AF2967" s="32">
        <v>8.1339000000000006</v>
      </c>
      <c r="AG2967" s="32">
        <v>7.9252000000000002</v>
      </c>
      <c r="AH2967" s="32">
        <v>8.3140000000000001</v>
      </c>
      <c r="AI2967" s="32">
        <v>0.13159999999999999</v>
      </c>
      <c r="AJ2967" s="32">
        <v>8.1050000000000004</v>
      </c>
      <c r="AK2967" s="32">
        <v>7.9253</v>
      </c>
      <c r="AL2967" s="32">
        <v>8.2645999999999997</v>
      </c>
      <c r="AM2967" s="32">
        <v>0.1203</v>
      </c>
      <c r="AN2967" s="32">
        <v>6.0299999999999999E-2</v>
      </c>
      <c r="AO2967" s="32">
        <v>5.5899999999999998E-2</v>
      </c>
      <c r="AP2967" s="32">
        <v>2.86</v>
      </c>
      <c r="AQ2967" s="32">
        <v>3.2000000000000002E-3</v>
      </c>
      <c r="AR2967" s="32">
        <v>2.8595999999999999</v>
      </c>
      <c r="AS2967" s="32">
        <v>2.8999999999999998E-3</v>
      </c>
      <c r="AT2967" s="32">
        <v>32.365099999999998</v>
      </c>
      <c r="AU2967" s="32">
        <v>4.0000000000000002E-4</v>
      </c>
      <c r="AV2967" s="32">
        <v>32.365699999999997</v>
      </c>
      <c r="AW2967" s="32">
        <v>1E-4</v>
      </c>
      <c r="AX2967" s="32">
        <v>2.8563999999999998</v>
      </c>
      <c r="AY2967" s="32">
        <v>2.98</v>
      </c>
      <c r="AZ2967" s="32">
        <v>2.8563000000000001</v>
      </c>
      <c r="BA2967" s="33">
        <v>2.98</v>
      </c>
      <c r="BB2967" s="33">
        <v>415</v>
      </c>
      <c r="BC2967" s="33">
        <v>415.18</v>
      </c>
      <c r="BD2967" s="32">
        <v>5.1253000000000002</v>
      </c>
      <c r="BE2967" s="32">
        <v>5.1246999999999998</v>
      </c>
      <c r="BF2967" s="32">
        <v>34.964799999999997</v>
      </c>
      <c r="BG2967" s="32">
        <v>34.966500000000003</v>
      </c>
      <c r="BH2967" s="32">
        <v>2.8563999999999998</v>
      </c>
      <c r="BI2967">
        <v>3</v>
      </c>
      <c r="BJ2967">
        <v>0</v>
      </c>
      <c r="BK2967">
        <v>87</v>
      </c>
      <c r="BL2967">
        <v>87</v>
      </c>
      <c r="BM2967">
        <v>0</v>
      </c>
      <c r="BN2967" t="s">
        <v>6058</v>
      </c>
      <c r="BO2967" t="str">
        <f t="shared" si="56"/>
        <v>\\ent.dfo-mpo.ca\AtlShares\Science\BIODataSvc\ARC\Archive\ctd\2018\CTD_HUD2018004_174_01_DN.ODF</v>
      </c>
      <c r="BP2967" t="b">
        <v>1</v>
      </c>
    </row>
    <row r="2968" spans="1:68" x14ac:dyDescent="0.25">
      <c r="A2968" s="30" t="str">
        <f t="shared" si="55"/>
        <v>2018004176</v>
      </c>
      <c r="B2968" t="s">
        <v>3600</v>
      </c>
      <c r="C2968">
        <v>176</v>
      </c>
      <c r="E2968" t="s">
        <v>9058</v>
      </c>
      <c r="F2968">
        <v>0</v>
      </c>
      <c r="G2968">
        <v>2018</v>
      </c>
      <c r="H2968">
        <v>1</v>
      </c>
      <c r="I2968" s="34">
        <v>393.4</v>
      </c>
      <c r="J2968" s="34">
        <v>405</v>
      </c>
      <c r="K2968" s="32">
        <v>44.78</v>
      </c>
      <c r="L2968" s="32">
        <v>-57.2502</v>
      </c>
      <c r="M2968" s="31">
        <v>43213.528090277781</v>
      </c>
      <c r="N2968">
        <v>2.98</v>
      </c>
      <c r="O2968" s="33">
        <v>49.59</v>
      </c>
      <c r="P2968" s="32">
        <v>1.7908999999999999</v>
      </c>
      <c r="Q2968" s="32">
        <v>1.6206</v>
      </c>
      <c r="R2968" s="32">
        <v>2.0543</v>
      </c>
      <c r="S2968" s="32">
        <v>0.13769999999999999</v>
      </c>
      <c r="T2968" s="32">
        <v>1.7902</v>
      </c>
      <c r="U2968" s="32">
        <v>1.6205000000000001</v>
      </c>
      <c r="V2968" s="32">
        <v>2.0638999999999998</v>
      </c>
      <c r="W2968" s="32">
        <v>0.13850000000000001</v>
      </c>
      <c r="X2968" s="32">
        <v>32.034700000000001</v>
      </c>
      <c r="Y2968" s="32">
        <v>31.881399999999999</v>
      </c>
      <c r="Z2968" s="32">
        <v>32.271700000000003</v>
      </c>
      <c r="AA2968" s="32">
        <v>0.11119999999999999</v>
      </c>
      <c r="AB2968" s="32">
        <v>32.036200000000001</v>
      </c>
      <c r="AC2968" s="32">
        <v>31.892199999999999</v>
      </c>
      <c r="AD2968" s="32">
        <v>32.261099999999999</v>
      </c>
      <c r="AE2968" s="32">
        <v>0.1067</v>
      </c>
      <c r="AF2968" s="32">
        <v>8.4832000000000001</v>
      </c>
      <c r="AG2968" s="32">
        <v>8.1059000000000001</v>
      </c>
      <c r="AH2968" s="32">
        <v>8.7585999999999995</v>
      </c>
      <c r="AI2968" s="32">
        <v>0.18809999999999999</v>
      </c>
      <c r="AJ2968" s="32">
        <v>8.4635999999999996</v>
      </c>
      <c r="AK2968" s="32">
        <v>8.0803999999999991</v>
      </c>
      <c r="AL2968" s="32">
        <v>8.7289999999999992</v>
      </c>
      <c r="AM2968" s="32">
        <v>0.19109999999999999</v>
      </c>
      <c r="AN2968" s="32">
        <v>0.29759999999999998</v>
      </c>
      <c r="AO2968" s="32">
        <v>0.28760000000000002</v>
      </c>
      <c r="AP2968" s="32">
        <v>1.9984999999999999</v>
      </c>
      <c r="AQ2968" s="32">
        <v>6.1000000000000004E-3</v>
      </c>
      <c r="AR2968" s="32">
        <v>1.9967999999999999</v>
      </c>
      <c r="AS2968" s="32">
        <v>5.5999999999999999E-3</v>
      </c>
      <c r="AT2968" s="32">
        <v>31.8934</v>
      </c>
      <c r="AU2968" s="32">
        <v>1.5E-3</v>
      </c>
      <c r="AV2968" s="32">
        <v>31.8948</v>
      </c>
      <c r="AW2968" s="32">
        <v>8.0000000000000004E-4</v>
      </c>
      <c r="AX2968" s="32">
        <v>1.6206</v>
      </c>
      <c r="AY2968" s="32">
        <v>40.659999999999997</v>
      </c>
      <c r="AZ2968" s="32">
        <v>1.6205000000000001</v>
      </c>
      <c r="BA2968" s="33">
        <v>39.67</v>
      </c>
      <c r="BB2968" s="33">
        <v>392</v>
      </c>
      <c r="BC2968" s="33">
        <v>393.41</v>
      </c>
      <c r="BD2968" s="32">
        <v>6.1449999999999996</v>
      </c>
      <c r="BE2968" s="32">
        <v>6.1447000000000003</v>
      </c>
      <c r="BF2968" s="32">
        <v>34.970300000000002</v>
      </c>
      <c r="BG2968" s="32">
        <v>34.97</v>
      </c>
      <c r="BH2968" s="32">
        <v>1.6206</v>
      </c>
      <c r="BI2968">
        <v>41</v>
      </c>
      <c r="BJ2968">
        <v>0</v>
      </c>
      <c r="BK2968">
        <v>160</v>
      </c>
      <c r="BL2968">
        <v>160</v>
      </c>
      <c r="BM2968">
        <v>0</v>
      </c>
      <c r="BN2968" t="s">
        <v>6059</v>
      </c>
      <c r="BO2968" t="str">
        <f t="shared" si="56"/>
        <v>\\ent.dfo-mpo.ca\AtlShares\Science\BIODataSvc\ARC\Archive\ctd\2018\CTD_HUD2018004_176_01_DN.ODF</v>
      </c>
      <c r="BP2968" t="b">
        <v>1</v>
      </c>
    </row>
    <row r="2969" spans="1:68" x14ac:dyDescent="0.25">
      <c r="A2969" s="30" t="str">
        <f t="shared" si="55"/>
        <v>2018004178</v>
      </c>
      <c r="B2969" t="s">
        <v>3600</v>
      </c>
      <c r="C2969">
        <v>178</v>
      </c>
      <c r="E2969" t="s">
        <v>9057</v>
      </c>
      <c r="F2969">
        <v>0</v>
      </c>
      <c r="G2969">
        <v>2018</v>
      </c>
      <c r="H2969">
        <v>1</v>
      </c>
      <c r="I2969" s="34">
        <v>69.400000000000006</v>
      </c>
      <c r="J2969" s="34">
        <v>77</v>
      </c>
      <c r="K2969" s="32">
        <v>44.762</v>
      </c>
      <c r="L2969" s="32">
        <v>-57.349200000000003</v>
      </c>
      <c r="M2969" s="31">
        <v>43213.588877314818</v>
      </c>
      <c r="N2969">
        <v>2.98</v>
      </c>
      <c r="O2969" s="33">
        <v>49.59</v>
      </c>
      <c r="P2969" s="32">
        <v>2.4335</v>
      </c>
      <c r="Q2969" s="32">
        <v>2.302</v>
      </c>
      <c r="R2969" s="32">
        <v>2.6635</v>
      </c>
      <c r="S2969" s="32">
        <v>0.1106</v>
      </c>
      <c r="T2969" s="32">
        <v>2.4350999999999998</v>
      </c>
      <c r="U2969" s="32">
        <v>2.3012999999999999</v>
      </c>
      <c r="V2969" s="32">
        <v>2.6631999999999998</v>
      </c>
      <c r="W2969" s="32">
        <v>0.1132</v>
      </c>
      <c r="X2969" s="32">
        <v>32.209699999999998</v>
      </c>
      <c r="Y2969" s="32">
        <v>32.087499999999999</v>
      </c>
      <c r="Z2969" s="32">
        <v>32.3919</v>
      </c>
      <c r="AA2969" s="32">
        <v>8.9899999999999994E-2</v>
      </c>
      <c r="AB2969" s="32">
        <v>32.209600000000002</v>
      </c>
      <c r="AC2969" s="32">
        <v>32.092799999999997</v>
      </c>
      <c r="AD2969" s="32">
        <v>32.392000000000003</v>
      </c>
      <c r="AE2969" s="32">
        <v>8.7999999999999995E-2</v>
      </c>
      <c r="AF2969" s="32">
        <v>8.2868999999999993</v>
      </c>
      <c r="AG2969" s="32">
        <v>7.8281000000000001</v>
      </c>
      <c r="AH2969" s="32">
        <v>8.6623000000000001</v>
      </c>
      <c r="AI2969" s="32">
        <v>0.2271</v>
      </c>
      <c r="AJ2969" s="32">
        <v>8.2630999999999997</v>
      </c>
      <c r="AK2969" s="32">
        <v>7.8121</v>
      </c>
      <c r="AL2969" s="32">
        <v>8.6197999999999997</v>
      </c>
      <c r="AM2969" s="32">
        <v>0.21709999999999999</v>
      </c>
      <c r="AN2969" s="32">
        <v>0.21240000000000001</v>
      </c>
      <c r="AO2969" s="32">
        <v>0.21379999999999999</v>
      </c>
      <c r="AP2969" s="32">
        <v>2.3772000000000002</v>
      </c>
      <c r="AQ2969" s="32">
        <v>7.7999999999999996E-3</v>
      </c>
      <c r="AR2969" s="32">
        <v>2.3786999999999998</v>
      </c>
      <c r="AS2969" s="32">
        <v>1.2E-2</v>
      </c>
      <c r="AT2969" s="32">
        <v>32.100099999999998</v>
      </c>
      <c r="AU2969" s="32">
        <v>2.7000000000000001E-3</v>
      </c>
      <c r="AV2969" s="32">
        <v>32.100200000000001</v>
      </c>
      <c r="AW2969" s="32">
        <v>2.3E-3</v>
      </c>
      <c r="AX2969" s="32">
        <v>2.302</v>
      </c>
      <c r="AY2969" s="32">
        <v>13.89</v>
      </c>
      <c r="AZ2969" s="32">
        <v>2.3012999999999999</v>
      </c>
      <c r="BA2969" s="33">
        <v>13.89</v>
      </c>
      <c r="BB2969" s="33">
        <v>74</v>
      </c>
      <c r="BC2969" s="33"/>
      <c r="BD2969" s="32"/>
      <c r="BE2969" s="32"/>
      <c r="BF2969" s="32"/>
      <c r="BG2969" s="32"/>
      <c r="BH2969" s="32"/>
      <c r="BJ2969">
        <v>0</v>
      </c>
      <c r="BK2969">
        <v>70</v>
      </c>
      <c r="BL2969">
        <v>70</v>
      </c>
      <c r="BM2969">
        <v>0</v>
      </c>
      <c r="BN2969" t="s">
        <v>6060</v>
      </c>
      <c r="BO2969" t="str">
        <f t="shared" si="56"/>
        <v>\\ent.dfo-mpo.ca\AtlShares\Science\BIODataSvc\ARC\Archive\ctd\2018\CTD_HUD2018004_178_01_DN.ODF</v>
      </c>
      <c r="BP2969" t="b">
        <v>1</v>
      </c>
    </row>
    <row r="2970" spans="1:68" x14ac:dyDescent="0.25">
      <c r="A2970" s="30" t="str">
        <f t="shared" si="55"/>
        <v>2018004180</v>
      </c>
      <c r="B2970" t="s">
        <v>3600</v>
      </c>
      <c r="C2970">
        <v>180</v>
      </c>
      <c r="E2970" t="s">
        <v>9055</v>
      </c>
      <c r="F2970">
        <v>0</v>
      </c>
      <c r="G2970">
        <v>2018</v>
      </c>
      <c r="H2970">
        <v>1</v>
      </c>
      <c r="I2970" s="34">
        <v>29.8</v>
      </c>
      <c r="J2970" s="34">
        <v>36</v>
      </c>
      <c r="K2970" s="32">
        <v>44.719499999999996</v>
      </c>
      <c r="L2970" s="32">
        <v>-57.655299999999997</v>
      </c>
      <c r="M2970" s="31">
        <v>43213.656365740739</v>
      </c>
      <c r="N2970">
        <v>2.98</v>
      </c>
      <c r="O2970" s="33">
        <v>29.76</v>
      </c>
      <c r="P2970" s="32"/>
      <c r="Q2970" s="32"/>
      <c r="R2970" s="32"/>
      <c r="S2970" s="32"/>
      <c r="T2970" s="32"/>
      <c r="U2970" s="32"/>
      <c r="V2970" s="32"/>
      <c r="W2970" s="32"/>
      <c r="X2970" s="32"/>
      <c r="Y2970" s="32"/>
      <c r="Z2970" s="32"/>
      <c r="AA2970" s="32"/>
      <c r="AB2970" s="32"/>
      <c r="AC2970" s="32"/>
      <c r="AD2970" s="32"/>
      <c r="AE2970" s="32"/>
      <c r="AF2970" s="32"/>
      <c r="AG2970" s="32"/>
      <c r="AH2970" s="32"/>
      <c r="AI2970" s="32"/>
      <c r="AJ2970" s="32"/>
      <c r="AK2970" s="32"/>
      <c r="AL2970" s="32"/>
      <c r="AM2970" s="32"/>
      <c r="AN2970" s="32"/>
      <c r="AO2970" s="32"/>
      <c r="AP2970" s="32">
        <v>3.0026000000000002</v>
      </c>
      <c r="AQ2970" s="32">
        <v>1.5900000000000001E-2</v>
      </c>
      <c r="AR2970" s="32">
        <v>2.9977</v>
      </c>
      <c r="AS2970" s="32">
        <v>2.1000000000000001E-2</v>
      </c>
      <c r="AT2970" s="32">
        <v>31.8567</v>
      </c>
      <c r="AU2970" s="32">
        <v>6.9999999999999999E-4</v>
      </c>
      <c r="AV2970" s="32">
        <v>31.861499999999999</v>
      </c>
      <c r="AW2970" s="32">
        <v>2.0000000000000001E-4</v>
      </c>
      <c r="AX2970" s="32">
        <v>2.7726000000000002</v>
      </c>
      <c r="AY2970" s="32">
        <v>29.76</v>
      </c>
      <c r="AZ2970" s="32">
        <v>2.7722000000000002</v>
      </c>
      <c r="BA2970" s="33">
        <v>29.76</v>
      </c>
      <c r="BB2970" s="33">
        <v>34</v>
      </c>
      <c r="BC2970" s="33"/>
      <c r="BD2970" s="32"/>
      <c r="BE2970" s="32"/>
      <c r="BF2970" s="32"/>
      <c r="BG2970" s="32"/>
      <c r="BH2970" s="32"/>
      <c r="BJ2970">
        <v>0</v>
      </c>
      <c r="BK2970">
        <v>30</v>
      </c>
      <c r="BL2970">
        <v>30</v>
      </c>
      <c r="BM2970">
        <v>0</v>
      </c>
      <c r="BN2970" t="s">
        <v>6061</v>
      </c>
      <c r="BO2970" t="str">
        <f t="shared" si="56"/>
        <v>\\ent.dfo-mpo.ca\AtlShares\Science\BIODataSvc\ARC\Archive\ctd\2018\CTD_HUD2018004_180_01_DN.ODF</v>
      </c>
      <c r="BP2970" t="b">
        <v>1</v>
      </c>
    </row>
    <row r="2971" spans="1:68" x14ac:dyDescent="0.25">
      <c r="A2971" s="30" t="str">
        <f t="shared" si="55"/>
        <v>2018666005</v>
      </c>
      <c r="B2971" t="s">
        <v>3602</v>
      </c>
      <c r="C2971">
        <v>5</v>
      </c>
      <c r="E2971" t="s">
        <v>103</v>
      </c>
      <c r="F2971">
        <v>1</v>
      </c>
      <c r="I2971" s="34">
        <v>161.1</v>
      </c>
      <c r="J2971">
        <v>166</v>
      </c>
      <c r="K2971" s="32">
        <v>44.267499999999998</v>
      </c>
      <c r="L2971" s="32">
        <v>-63.317500000000003</v>
      </c>
      <c r="M2971" s="31">
        <v>43221.560682870368</v>
      </c>
      <c r="N2971">
        <v>3.97</v>
      </c>
      <c r="O2971" s="33">
        <v>49.59</v>
      </c>
      <c r="P2971" s="32">
        <v>2.4759000000000002</v>
      </c>
      <c r="Q2971" s="32">
        <v>1.7944</v>
      </c>
      <c r="R2971" s="32">
        <v>3.5162</v>
      </c>
      <c r="S2971" s="32">
        <v>0.56599999999999995</v>
      </c>
      <c r="T2971" s="32"/>
      <c r="U2971" s="32"/>
      <c r="V2971" s="32"/>
      <c r="W2971" s="32"/>
      <c r="X2971" s="32">
        <v>31.200299999999999</v>
      </c>
      <c r="Y2971" s="32">
        <v>31.0137</v>
      </c>
      <c r="Z2971" s="32">
        <v>31.4376</v>
      </c>
      <c r="AA2971" s="32">
        <v>0.12039999999999999</v>
      </c>
      <c r="AB2971" s="32"/>
      <c r="AC2971" s="32"/>
      <c r="AD2971" s="32"/>
      <c r="AE2971" s="32"/>
      <c r="AF2971" s="32">
        <v>8.0166000000000004</v>
      </c>
      <c r="AG2971" s="32">
        <v>7.6706000000000003</v>
      </c>
      <c r="AH2971" s="32">
        <v>8.2013999999999996</v>
      </c>
      <c r="AI2971" s="32">
        <v>0.14599999999999999</v>
      </c>
      <c r="AJ2971" s="32"/>
      <c r="AK2971" s="32"/>
      <c r="AL2971" s="32"/>
      <c r="AM2971" s="32"/>
      <c r="AN2971" s="32">
        <v>0.45379999999999998</v>
      </c>
      <c r="AO2971" s="32"/>
      <c r="AP2971" s="32">
        <v>3.5108000000000001</v>
      </c>
      <c r="AQ2971" s="32">
        <v>5.1000000000000004E-3</v>
      </c>
      <c r="AR2971" s="32"/>
      <c r="AS2971" s="32"/>
      <c r="AT2971" s="32">
        <v>31.015000000000001</v>
      </c>
      <c r="AU2971" s="32">
        <v>1.2999999999999999E-3</v>
      </c>
      <c r="AV2971" s="32"/>
      <c r="AW2971" s="32"/>
      <c r="AX2971" s="32">
        <v>1.7944</v>
      </c>
      <c r="AY2971" s="32">
        <v>37.19</v>
      </c>
      <c r="AZ2971" s="32"/>
      <c r="BA2971" s="33"/>
      <c r="BB2971" s="33">
        <v>148.80000000000001</v>
      </c>
      <c r="BC2971" s="33">
        <v>148.74</v>
      </c>
      <c r="BD2971" s="32">
        <v>9.1525999999999996</v>
      </c>
      <c r="BE2971" s="32"/>
      <c r="BF2971" s="32">
        <v>34.255600000000001</v>
      </c>
      <c r="BG2971" s="32"/>
      <c r="BH2971" s="32">
        <v>1.7944</v>
      </c>
      <c r="BI2971">
        <v>37.5</v>
      </c>
      <c r="BJ2971">
        <v>0</v>
      </c>
      <c r="BK2971">
        <v>113.5</v>
      </c>
      <c r="BL2971">
        <v>113.5</v>
      </c>
      <c r="BM2971">
        <v>0</v>
      </c>
      <c r="BN2971" t="s">
        <v>9037</v>
      </c>
      <c r="BO2971" t="str">
        <f t="shared" si="56"/>
        <v>\\ent.dfo-mpo.ca\AtlShares\Science\BIODataSvc\ARC\Archive\ctd\2018\CTD_BCD2018666_005_01_DN.ODF</v>
      </c>
      <c r="BP2971" t="b">
        <v>1</v>
      </c>
    </row>
    <row r="2972" spans="1:68" x14ac:dyDescent="0.25">
      <c r="A2972" s="30" t="str">
        <f t="shared" si="55"/>
        <v>2018666006</v>
      </c>
      <c r="B2972" t="s">
        <v>3602</v>
      </c>
      <c r="C2972">
        <v>6</v>
      </c>
      <c r="E2972" t="s">
        <v>103</v>
      </c>
      <c r="F2972">
        <v>1</v>
      </c>
      <c r="I2972" s="34">
        <v>152.69999999999999</v>
      </c>
      <c r="K2972" s="32">
        <v>44.267499999999998</v>
      </c>
      <c r="L2972" s="32">
        <v>-63.317500000000003</v>
      </c>
      <c r="M2972" s="31">
        <v>43238.558680555558</v>
      </c>
      <c r="N2972">
        <v>0.5</v>
      </c>
      <c r="O2972" s="33">
        <v>49.59</v>
      </c>
      <c r="P2972" s="32">
        <v>3.7128999999999999</v>
      </c>
      <c r="Q2972" s="32">
        <v>1.8106</v>
      </c>
      <c r="R2972" s="32">
        <v>6.6940999999999997</v>
      </c>
      <c r="S2972" s="32">
        <v>1.6693</v>
      </c>
      <c r="T2972" s="32"/>
      <c r="U2972" s="32"/>
      <c r="V2972" s="32"/>
      <c r="W2972" s="32"/>
      <c r="X2972" s="32">
        <v>31.1386</v>
      </c>
      <c r="Y2972" s="32">
        <v>30.660799999999998</v>
      </c>
      <c r="Z2972" s="32">
        <v>31.604600000000001</v>
      </c>
      <c r="AA2972" s="32">
        <v>0.3276</v>
      </c>
      <c r="AB2972" s="32"/>
      <c r="AC2972" s="32"/>
      <c r="AD2972" s="32"/>
      <c r="AE2972" s="32"/>
      <c r="AF2972" s="32">
        <v>7.8345000000000002</v>
      </c>
      <c r="AG2972" s="32">
        <v>7.3978999999999999</v>
      </c>
      <c r="AH2972" s="32">
        <v>8.2212999999999994</v>
      </c>
      <c r="AI2972" s="32">
        <v>0.28299999999999997</v>
      </c>
      <c r="AJ2972" s="32"/>
      <c r="AK2972" s="32"/>
      <c r="AL2972" s="32"/>
      <c r="AM2972" s="32"/>
      <c r="AN2972" s="32">
        <v>1.2176</v>
      </c>
      <c r="AO2972" s="32"/>
      <c r="AP2972" s="32">
        <v>6.6624999999999996</v>
      </c>
      <c r="AQ2972" s="32">
        <v>1.8100000000000002E-2</v>
      </c>
      <c r="AR2972" s="32"/>
      <c r="AS2972" s="32"/>
      <c r="AT2972" s="32">
        <v>30.662199999999999</v>
      </c>
      <c r="AU2972" s="32">
        <v>1.1000000000000001E-3</v>
      </c>
      <c r="AV2972" s="32"/>
      <c r="AW2972" s="32"/>
      <c r="AX2972" s="32">
        <v>1.8045</v>
      </c>
      <c r="AY2972" s="32">
        <v>51.57</v>
      </c>
      <c r="AZ2972" s="32"/>
      <c r="BA2972" s="33"/>
      <c r="BB2972" s="33">
        <v>148.80000000000001</v>
      </c>
      <c r="BC2972" s="33">
        <v>148.74</v>
      </c>
      <c r="BD2972" s="32">
        <v>8.0474999999999994</v>
      </c>
      <c r="BE2972" s="32"/>
      <c r="BF2972" s="32">
        <v>34.010399999999997</v>
      </c>
      <c r="BG2972" s="32"/>
      <c r="BH2972" s="32">
        <v>1.8045</v>
      </c>
      <c r="BI2972">
        <v>52</v>
      </c>
      <c r="BJ2972">
        <v>15</v>
      </c>
      <c r="BK2972">
        <v>99</v>
      </c>
      <c r="BL2972">
        <v>84</v>
      </c>
      <c r="BM2972">
        <v>0</v>
      </c>
      <c r="BN2972" t="s">
        <v>9038</v>
      </c>
      <c r="BO2972" t="str">
        <f t="shared" si="56"/>
        <v>\\ent.dfo-mpo.ca\AtlShares\Science\BIODataSvc\ARC\Archive\ctd\2018\CTD_BCD2018666_006_01_DN.ODF</v>
      </c>
      <c r="BP2972" t="b">
        <v>1</v>
      </c>
    </row>
    <row r="2973" spans="1:68" x14ac:dyDescent="0.25">
      <c r="A2973" s="30" t="str">
        <f t="shared" si="55"/>
        <v>2018666007</v>
      </c>
      <c r="B2973" t="s">
        <v>3602</v>
      </c>
      <c r="C2973">
        <v>7</v>
      </c>
      <c r="E2973" t="s">
        <v>103</v>
      </c>
      <c r="F2973">
        <v>1</v>
      </c>
      <c r="I2973" s="34">
        <v>155.19999999999999</v>
      </c>
      <c r="J2973">
        <v>166</v>
      </c>
      <c r="K2973" s="32">
        <v>44.267499999999998</v>
      </c>
      <c r="L2973" s="32">
        <v>-63.317500000000003</v>
      </c>
      <c r="M2973" s="31">
        <v>43258.583749999998</v>
      </c>
      <c r="N2973">
        <v>0.5</v>
      </c>
      <c r="O2973" s="33">
        <v>49.59</v>
      </c>
      <c r="P2973" s="32">
        <v>5.6554000000000002</v>
      </c>
      <c r="Q2973" s="32">
        <v>4.9366000000000003</v>
      </c>
      <c r="R2973" s="32">
        <v>6.4645000000000001</v>
      </c>
      <c r="S2973" s="32">
        <v>0.45140000000000002</v>
      </c>
      <c r="T2973" s="32"/>
      <c r="U2973" s="32"/>
      <c r="V2973" s="32"/>
      <c r="W2973" s="32"/>
      <c r="X2973" s="32">
        <v>31.185700000000001</v>
      </c>
      <c r="Y2973" s="32">
        <v>30.710999999999999</v>
      </c>
      <c r="Z2973" s="32">
        <v>31.5547</v>
      </c>
      <c r="AA2973" s="32">
        <v>0.25119999999999998</v>
      </c>
      <c r="AB2973" s="32"/>
      <c r="AC2973" s="32"/>
      <c r="AD2973" s="32"/>
      <c r="AE2973" s="32"/>
      <c r="AF2973" s="32">
        <v>7.5320999999999998</v>
      </c>
      <c r="AG2973" s="32">
        <v>7.2244000000000002</v>
      </c>
      <c r="AH2973" s="32">
        <v>7.7706999999999997</v>
      </c>
      <c r="AI2973" s="32">
        <v>0.15540000000000001</v>
      </c>
      <c r="AJ2973" s="32"/>
      <c r="AK2973" s="32"/>
      <c r="AL2973" s="32"/>
      <c r="AM2973" s="32"/>
      <c r="AN2973" s="32">
        <v>0.45500000000000002</v>
      </c>
      <c r="AO2973" s="32"/>
      <c r="AP2973" s="32">
        <v>5.3788999999999998</v>
      </c>
      <c r="AQ2973" s="32">
        <v>0.36370000000000002</v>
      </c>
      <c r="AR2973" s="32"/>
      <c r="AS2973" s="32"/>
      <c r="AT2973" s="32">
        <v>30.802900000000001</v>
      </c>
      <c r="AU2973" s="32">
        <v>5.0599999999999999E-2</v>
      </c>
      <c r="AV2973" s="32"/>
      <c r="AW2973" s="32"/>
      <c r="AX2973" s="32">
        <v>0.63400000000000001</v>
      </c>
      <c r="AY2973" s="32">
        <v>54.05</v>
      </c>
      <c r="AZ2973" s="32"/>
      <c r="BA2973" s="33"/>
      <c r="BB2973" s="33">
        <v>148.80000000000001</v>
      </c>
      <c r="BC2973" s="33">
        <v>148.74</v>
      </c>
      <c r="BD2973" s="32">
        <v>6.5252999999999997</v>
      </c>
      <c r="BE2973" s="32"/>
      <c r="BF2973" s="32">
        <v>33.465000000000003</v>
      </c>
      <c r="BG2973" s="32"/>
      <c r="BH2973" s="32">
        <v>0.63400000000000001</v>
      </c>
      <c r="BI2973">
        <v>54.5</v>
      </c>
      <c r="BJ2973">
        <v>51.5</v>
      </c>
      <c r="BK2973">
        <v>130</v>
      </c>
      <c r="BL2973">
        <v>78.5</v>
      </c>
      <c r="BM2973">
        <v>0</v>
      </c>
      <c r="BN2973" t="s">
        <v>9040</v>
      </c>
      <c r="BO2973" t="str">
        <f t="shared" si="56"/>
        <v>\\ent.dfo-mpo.ca\AtlShares\Science\BIODataSvc\ARC\Archive\ctd\2018\CTD_BCD2018666_007_01_DN.ODF</v>
      </c>
      <c r="BP2973" t="b">
        <v>1</v>
      </c>
    </row>
    <row r="2974" spans="1:68" x14ac:dyDescent="0.25">
      <c r="A2974" s="30" t="str">
        <f t="shared" si="55"/>
        <v>2018666008</v>
      </c>
      <c r="B2974" t="s">
        <v>3602</v>
      </c>
      <c r="C2974">
        <v>8</v>
      </c>
      <c r="E2974" t="s">
        <v>103</v>
      </c>
      <c r="F2974">
        <v>1</v>
      </c>
      <c r="I2974" s="34">
        <v>154.69999999999999</v>
      </c>
      <c r="J2974">
        <v>165</v>
      </c>
      <c r="K2974" s="32">
        <v>44.267499999999998</v>
      </c>
      <c r="L2974" s="32">
        <v>-63.317500000000003</v>
      </c>
      <c r="M2974" s="31">
        <v>43279.622546296298</v>
      </c>
      <c r="N2974">
        <v>0.99</v>
      </c>
      <c r="O2974" s="33">
        <v>49.59</v>
      </c>
      <c r="P2974" s="32">
        <v>7.8606999999999996</v>
      </c>
      <c r="Q2974" s="32">
        <v>2.4397000000000002</v>
      </c>
      <c r="R2974" s="32">
        <v>9.5406999999999993</v>
      </c>
      <c r="S2974" s="32">
        <v>2.0844</v>
      </c>
      <c r="T2974" s="32"/>
      <c r="U2974" s="32"/>
      <c r="V2974" s="32"/>
      <c r="W2974" s="32"/>
      <c r="X2974" s="32">
        <v>31.319199999999999</v>
      </c>
      <c r="Y2974" s="32">
        <v>30.654599999999999</v>
      </c>
      <c r="Z2974" s="32">
        <v>32.043700000000001</v>
      </c>
      <c r="AA2974" s="32">
        <v>0.5998</v>
      </c>
      <c r="AB2974" s="32"/>
      <c r="AC2974" s="32"/>
      <c r="AD2974" s="32"/>
      <c r="AE2974" s="32"/>
      <c r="AF2974" s="32">
        <v>7.5151000000000003</v>
      </c>
      <c r="AG2974" s="32">
        <v>7.2104999999999997</v>
      </c>
      <c r="AH2974" s="32">
        <v>8.1822999999999997</v>
      </c>
      <c r="AI2974" s="32">
        <v>0.22700000000000001</v>
      </c>
      <c r="AJ2974" s="32"/>
      <c r="AK2974" s="32"/>
      <c r="AL2974" s="32"/>
      <c r="AM2974" s="32"/>
      <c r="AN2974" s="32">
        <v>1.6870000000000001</v>
      </c>
      <c r="AO2974" s="32"/>
      <c r="AP2974" s="32">
        <v>9.5272000000000006</v>
      </c>
      <c r="AQ2974" s="32">
        <v>8.8000000000000005E-3</v>
      </c>
      <c r="AR2974" s="32"/>
      <c r="AS2974" s="32"/>
      <c r="AT2974" s="32">
        <v>30.661999999999999</v>
      </c>
      <c r="AU2974" s="32">
        <v>4.1000000000000003E-3</v>
      </c>
      <c r="AV2974" s="32"/>
      <c r="AW2974" s="32"/>
      <c r="AX2974" s="32">
        <v>2.4397000000000002</v>
      </c>
      <c r="AY2974" s="32">
        <v>48.6</v>
      </c>
      <c r="AZ2974" s="32"/>
      <c r="BA2974" s="33"/>
      <c r="BB2974" s="33">
        <v>148.80000000000001</v>
      </c>
      <c r="BC2974" s="33">
        <v>148.74</v>
      </c>
      <c r="BD2974" s="32">
        <v>7.9690000000000003</v>
      </c>
      <c r="BE2974" s="32"/>
      <c r="BF2974" s="32">
        <v>33.977800000000002</v>
      </c>
      <c r="BG2974" s="32"/>
      <c r="BH2974" s="32">
        <v>2.4397000000000002</v>
      </c>
      <c r="BI2974">
        <v>49</v>
      </c>
      <c r="BJ2974">
        <v>44</v>
      </c>
      <c r="BK2974">
        <v>95</v>
      </c>
      <c r="BL2974">
        <v>51</v>
      </c>
      <c r="BM2974">
        <v>0</v>
      </c>
      <c r="BN2974" t="s">
        <v>9380</v>
      </c>
      <c r="BO2974" t="str">
        <f t="shared" si="56"/>
        <v>\\ent.dfo-mpo.ca\AtlShares\Science\BIODataSvc\ARC\Archive\ctd\2018\CTD_BCD2018666_008_01_DN.ODF</v>
      </c>
      <c r="BP2974" t="b">
        <v>1</v>
      </c>
    </row>
    <row r="2975" spans="1:68" x14ac:dyDescent="0.25">
      <c r="A2975" s="30" t="str">
        <f t="shared" si="55"/>
        <v>2018666009</v>
      </c>
      <c r="B2975" t="s">
        <v>3602</v>
      </c>
      <c r="C2975">
        <v>9</v>
      </c>
      <c r="E2975" t="s">
        <v>103</v>
      </c>
      <c r="F2975">
        <v>1</v>
      </c>
      <c r="I2975" s="34">
        <v>150.69999999999999</v>
      </c>
      <c r="J2975">
        <v>155</v>
      </c>
      <c r="K2975" s="32">
        <v>44.267499999999998</v>
      </c>
      <c r="L2975" s="32">
        <v>-63.317500000000003</v>
      </c>
      <c r="M2975" s="31">
        <v>43340.546655092592</v>
      </c>
      <c r="N2975">
        <v>0.5</v>
      </c>
      <c r="O2975" s="33">
        <v>49.59</v>
      </c>
      <c r="P2975" s="32">
        <v>13.9101</v>
      </c>
      <c r="Q2975" s="32">
        <v>5.1928000000000001</v>
      </c>
      <c r="R2975" s="32">
        <v>21.129100000000001</v>
      </c>
      <c r="S2975" s="32">
        <v>6.0105000000000004</v>
      </c>
      <c r="T2975" s="32"/>
      <c r="U2975" s="32"/>
      <c r="V2975" s="32"/>
      <c r="W2975" s="32"/>
      <c r="X2975" s="32">
        <v>31.7897</v>
      </c>
      <c r="Y2975" s="32">
        <v>30.2712</v>
      </c>
      <c r="Z2975" s="32">
        <v>32.591700000000003</v>
      </c>
      <c r="AA2975" s="32">
        <v>0.71830000000000005</v>
      </c>
      <c r="AB2975" s="32"/>
      <c r="AC2975" s="32"/>
      <c r="AD2975" s="32"/>
      <c r="AE2975" s="32"/>
      <c r="AF2975" s="32">
        <v>6.4470999999999998</v>
      </c>
      <c r="AG2975" s="32">
        <v>5.3029000000000002</v>
      </c>
      <c r="AH2975" s="32">
        <v>7.5362999999999998</v>
      </c>
      <c r="AI2975" s="32">
        <v>0.87949999999999995</v>
      </c>
      <c r="AJ2975" s="32"/>
      <c r="AK2975" s="32"/>
      <c r="AL2975" s="32"/>
      <c r="AM2975" s="32"/>
      <c r="AN2975" s="32">
        <v>4.3244999999999996</v>
      </c>
      <c r="AO2975" s="32"/>
      <c r="AP2975" s="32">
        <v>20.724699999999999</v>
      </c>
      <c r="AQ2975" s="32">
        <v>0.1477</v>
      </c>
      <c r="AR2975" s="32"/>
      <c r="AS2975" s="32"/>
      <c r="AT2975" s="32">
        <v>30.4588</v>
      </c>
      <c r="AU2975" s="32">
        <v>0.21490000000000001</v>
      </c>
      <c r="AV2975" s="32"/>
      <c r="AW2975" s="32"/>
      <c r="AX2975" s="32">
        <v>3.6682999999999999</v>
      </c>
      <c r="AY2975" s="32">
        <v>60</v>
      </c>
      <c r="AZ2975" s="32"/>
      <c r="BA2975" s="33"/>
      <c r="BB2975" s="33">
        <v>148.80000000000001</v>
      </c>
      <c r="BC2975" s="33">
        <v>148.74</v>
      </c>
      <c r="BD2975" s="32">
        <v>10.308199999999999</v>
      </c>
      <c r="BE2975" s="32"/>
      <c r="BF2975" s="32">
        <v>34.767400000000002</v>
      </c>
      <c r="BG2975" s="32"/>
      <c r="BH2975" s="32">
        <v>3.6682999999999999</v>
      </c>
      <c r="BI2975">
        <v>60.5</v>
      </c>
      <c r="BJ2975">
        <v>52</v>
      </c>
      <c r="BK2975">
        <v>63</v>
      </c>
      <c r="BL2975">
        <v>9.5</v>
      </c>
      <c r="BM2975">
        <v>0</v>
      </c>
      <c r="BN2975" t="s">
        <v>9043</v>
      </c>
      <c r="BO2975" t="str">
        <f t="shared" si="56"/>
        <v>\\ent.dfo-mpo.ca\AtlShares\Science\BIODataSvc\ARC\Archive\ctd\2018\CTD_BCD2018666_009_01_DN.ODF</v>
      </c>
      <c r="BP2975" t="b">
        <v>1</v>
      </c>
    </row>
    <row r="2976" spans="1:68" x14ac:dyDescent="0.25">
      <c r="A2976" s="30" t="str">
        <f t="shared" si="55"/>
        <v>2018030003</v>
      </c>
      <c r="B2976" t="s">
        <v>9044</v>
      </c>
      <c r="C2976">
        <v>3</v>
      </c>
      <c r="E2976" t="s">
        <v>82</v>
      </c>
      <c r="F2976">
        <v>0</v>
      </c>
      <c r="G2976">
        <v>2018</v>
      </c>
      <c r="H2976">
        <v>2</v>
      </c>
      <c r="I2976" s="34">
        <v>62.5</v>
      </c>
      <c r="J2976" s="34">
        <v>67</v>
      </c>
      <c r="K2976" s="32">
        <v>44.6935</v>
      </c>
      <c r="L2976" s="32">
        <v>-63.64</v>
      </c>
      <c r="M2976" s="31">
        <v>43358.690972222219</v>
      </c>
      <c r="N2976">
        <v>1.98</v>
      </c>
      <c r="O2976" s="33">
        <v>49.59</v>
      </c>
      <c r="P2976" s="32">
        <v>10.0525</v>
      </c>
      <c r="Q2976" s="32">
        <v>3.8178000000000001</v>
      </c>
      <c r="R2976" s="32">
        <v>17.680399999999999</v>
      </c>
      <c r="S2976" s="32">
        <v>5.2310999999999996</v>
      </c>
      <c r="T2976" s="32">
        <v>9.8969000000000005</v>
      </c>
      <c r="U2976" s="32">
        <v>3.8180000000000001</v>
      </c>
      <c r="V2976" s="32">
        <v>17.693300000000001</v>
      </c>
      <c r="W2976" s="32">
        <v>5.1653000000000002</v>
      </c>
      <c r="X2976" s="32">
        <v>30.773299999999999</v>
      </c>
      <c r="Y2976" s="32">
        <v>30.368099999999998</v>
      </c>
      <c r="Z2976" s="32">
        <v>31.158100000000001</v>
      </c>
      <c r="AA2976" s="32">
        <v>0.27210000000000001</v>
      </c>
      <c r="AB2976" s="32">
        <v>30.775200000000002</v>
      </c>
      <c r="AC2976" s="32">
        <v>30.364999999999998</v>
      </c>
      <c r="AD2976" s="32">
        <v>31.157</v>
      </c>
      <c r="AE2976" s="32">
        <v>0.2697</v>
      </c>
      <c r="AF2976" s="32">
        <v>3.8715000000000002</v>
      </c>
      <c r="AG2976" s="32">
        <v>0.81979999999999997</v>
      </c>
      <c r="AH2976" s="32">
        <v>6.9294000000000002</v>
      </c>
      <c r="AI2976" s="32">
        <v>1.7443</v>
      </c>
      <c r="AJ2976" s="32">
        <v>3.9474</v>
      </c>
      <c r="AK2976" s="32">
        <v>0.82269999999999999</v>
      </c>
      <c r="AL2976" s="32">
        <v>6.9442000000000004</v>
      </c>
      <c r="AM2976" s="32">
        <v>1.7730999999999999</v>
      </c>
      <c r="AN2976" s="32">
        <v>2.8639000000000001</v>
      </c>
      <c r="AO2976" s="32">
        <v>2.8632</v>
      </c>
      <c r="AP2976" s="32">
        <v>17.576899999999998</v>
      </c>
      <c r="AQ2976" s="32">
        <v>0.13370000000000001</v>
      </c>
      <c r="AR2976" s="32">
        <v>17.552099999999999</v>
      </c>
      <c r="AS2976" s="32">
        <v>0.153</v>
      </c>
      <c r="AT2976" s="32">
        <v>30.374700000000001</v>
      </c>
      <c r="AU2976" s="32">
        <v>8.3000000000000001E-3</v>
      </c>
      <c r="AV2976" s="32">
        <v>30.372900000000001</v>
      </c>
      <c r="AW2976" s="32">
        <v>8.6999999999999994E-3</v>
      </c>
      <c r="AX2976" s="32">
        <v>3.6760999999999999</v>
      </c>
      <c r="AY2976" s="32">
        <v>61.49</v>
      </c>
      <c r="AZ2976" s="32">
        <v>3.6753</v>
      </c>
      <c r="BA2976" s="33">
        <v>61.49</v>
      </c>
      <c r="BB2976" s="33">
        <v>70</v>
      </c>
      <c r="BC2976" s="33"/>
      <c r="BD2976" s="32"/>
      <c r="BE2976" s="32"/>
      <c r="BF2976" s="32"/>
      <c r="BG2976" s="32"/>
      <c r="BH2976" s="32"/>
      <c r="BJ2976">
        <v>44</v>
      </c>
      <c r="BK2976">
        <v>63</v>
      </c>
      <c r="BL2976">
        <v>19</v>
      </c>
      <c r="BM2976">
        <v>0</v>
      </c>
      <c r="BN2976" t="s">
        <v>9069</v>
      </c>
      <c r="BO2976" t="str">
        <f t="shared" si="56"/>
        <v>\\ent.dfo-mpo.ca\AtlShares\Science\BIODataSvc\ARC\Archive\ctd\2018\CTD_HUD2018030_003_01_DN.ODF</v>
      </c>
      <c r="BP2976" t="b">
        <v>1</v>
      </c>
    </row>
    <row r="2977" spans="1:68" x14ac:dyDescent="0.25">
      <c r="A2977" s="30" t="str">
        <f t="shared" si="55"/>
        <v>2018030008</v>
      </c>
      <c r="B2977" t="s">
        <v>9044</v>
      </c>
      <c r="C2977">
        <v>8</v>
      </c>
      <c r="E2977" t="s">
        <v>103</v>
      </c>
      <c r="F2977">
        <v>1</v>
      </c>
      <c r="G2977">
        <v>2018</v>
      </c>
      <c r="H2977">
        <v>2</v>
      </c>
      <c r="I2977" s="34">
        <v>141.80000000000001</v>
      </c>
      <c r="J2977" s="34">
        <v>0.9</v>
      </c>
      <c r="K2977" s="32">
        <v>44.266300000000001</v>
      </c>
      <c r="L2977" s="32">
        <v>-63.3157</v>
      </c>
      <c r="M2977" s="31">
        <v>43358.961574074077</v>
      </c>
      <c r="N2977">
        <v>3.97</v>
      </c>
      <c r="O2977" s="33">
        <v>49.59</v>
      </c>
      <c r="P2977" s="32">
        <v>13.4046</v>
      </c>
      <c r="Q2977" s="32">
        <v>5.5129999999999999</v>
      </c>
      <c r="R2977" s="32">
        <v>20.566099999999999</v>
      </c>
      <c r="S2977" s="32">
        <v>5.7182000000000004</v>
      </c>
      <c r="T2977" s="32">
        <v>13.4069</v>
      </c>
      <c r="U2977" s="32">
        <v>5.5583</v>
      </c>
      <c r="V2977" s="32">
        <v>20.564499999999999</v>
      </c>
      <c r="W2977" s="32">
        <v>5.7107000000000001</v>
      </c>
      <c r="X2977" s="32">
        <v>31.552099999999999</v>
      </c>
      <c r="Y2977" s="32">
        <v>30.921800000000001</v>
      </c>
      <c r="Z2977" s="32">
        <v>32.0306</v>
      </c>
      <c r="AA2977" s="32">
        <v>0.40110000000000001</v>
      </c>
      <c r="AB2977" s="32">
        <v>31.545200000000001</v>
      </c>
      <c r="AC2977" s="32">
        <v>30.906700000000001</v>
      </c>
      <c r="AD2977" s="32">
        <v>32.000999999999998</v>
      </c>
      <c r="AE2977" s="32">
        <v>0.3987</v>
      </c>
      <c r="AF2977" s="32">
        <v>6.5479000000000003</v>
      </c>
      <c r="AG2977" s="32">
        <v>5.4454000000000002</v>
      </c>
      <c r="AH2977" s="32">
        <v>7.5217999999999998</v>
      </c>
      <c r="AI2977" s="32">
        <v>0.69920000000000004</v>
      </c>
      <c r="AJ2977" s="32">
        <v>6.6253000000000002</v>
      </c>
      <c r="AK2977" s="32">
        <v>5.4814999999999996</v>
      </c>
      <c r="AL2977" s="32">
        <v>7.5674000000000001</v>
      </c>
      <c r="AM2977" s="32">
        <v>0.71630000000000005</v>
      </c>
      <c r="AN2977" s="32">
        <v>3.6674000000000002</v>
      </c>
      <c r="AO2977" s="32">
        <v>3.6355</v>
      </c>
      <c r="AP2977" s="32">
        <v>20.5337</v>
      </c>
      <c r="AQ2977" s="32">
        <v>3.61E-2</v>
      </c>
      <c r="AR2977" s="32">
        <v>20.526599999999998</v>
      </c>
      <c r="AS2977" s="32">
        <v>3.9199999999999999E-2</v>
      </c>
      <c r="AT2977" s="32">
        <v>31.014299999999999</v>
      </c>
      <c r="AU2977" s="32">
        <v>4.7000000000000002E-3</v>
      </c>
      <c r="AV2977" s="32">
        <v>31.014900000000001</v>
      </c>
      <c r="AW2977" s="32">
        <v>4.1999999999999997E-3</v>
      </c>
      <c r="AX2977" s="32">
        <v>3.9996999999999998</v>
      </c>
      <c r="AY2977" s="32">
        <v>70.42</v>
      </c>
      <c r="AZ2977" s="32">
        <v>3.9988999999999999</v>
      </c>
      <c r="BA2977" s="33">
        <v>70.42</v>
      </c>
      <c r="BB2977" s="33">
        <v>148.80000000000001</v>
      </c>
      <c r="BC2977" s="33">
        <v>141.80000000000001</v>
      </c>
      <c r="BD2977" s="32">
        <v>9.0422999999999991</v>
      </c>
      <c r="BE2977" s="32">
        <v>9.0448000000000004</v>
      </c>
      <c r="BF2977" s="32">
        <v>34.307400000000001</v>
      </c>
      <c r="BG2977" s="32">
        <v>34.308100000000003</v>
      </c>
      <c r="BH2977" s="32">
        <v>3.9996999999999998</v>
      </c>
      <c r="BI2977">
        <v>71</v>
      </c>
      <c r="BJ2977">
        <v>71</v>
      </c>
      <c r="BK2977">
        <v>71</v>
      </c>
      <c r="BL2977">
        <v>1</v>
      </c>
      <c r="BM2977">
        <v>0</v>
      </c>
      <c r="BN2977" t="s">
        <v>9070</v>
      </c>
      <c r="BO2977" t="str">
        <f t="shared" si="56"/>
        <v>\\ent.dfo-mpo.ca\AtlShares\Science\BIODataSvc\ARC\Archive\ctd\2018\CTD_HUD2018030_008_01_DN.ODF</v>
      </c>
      <c r="BP2977" t="b">
        <v>1</v>
      </c>
    </row>
    <row r="2978" spans="1:68" x14ac:dyDescent="0.25">
      <c r="A2978" s="30" t="str">
        <f t="shared" si="55"/>
        <v>2018030010</v>
      </c>
      <c r="B2978" t="s">
        <v>9044</v>
      </c>
      <c r="C2978">
        <v>10</v>
      </c>
      <c r="E2978" t="s">
        <v>87</v>
      </c>
      <c r="F2978">
        <v>1</v>
      </c>
      <c r="G2978">
        <v>2018</v>
      </c>
      <c r="H2978">
        <v>2</v>
      </c>
      <c r="I2978" s="34">
        <v>54.6</v>
      </c>
      <c r="J2978" s="34">
        <v>60</v>
      </c>
      <c r="K2978" s="32">
        <v>43.249200000000002</v>
      </c>
      <c r="L2978" s="32">
        <v>-65.477199999999996</v>
      </c>
      <c r="M2978" s="31">
        <v>43359.392777777779</v>
      </c>
      <c r="N2978">
        <v>1.98</v>
      </c>
      <c r="O2978" s="33">
        <v>49.6</v>
      </c>
      <c r="P2978" s="32">
        <v>10.720700000000001</v>
      </c>
      <c r="Q2978" s="32">
        <v>5.7447999999999997</v>
      </c>
      <c r="R2978" s="32">
        <v>18.235099999999999</v>
      </c>
      <c r="S2978" s="32">
        <v>4.6877000000000004</v>
      </c>
      <c r="T2978" s="32">
        <v>10.7218</v>
      </c>
      <c r="U2978" s="32">
        <v>5.7451999999999996</v>
      </c>
      <c r="V2978" s="32">
        <v>18.234300000000001</v>
      </c>
      <c r="W2978" s="32">
        <v>4.6862000000000004</v>
      </c>
      <c r="X2978" s="32">
        <v>31.7346</v>
      </c>
      <c r="Y2978" s="32">
        <v>31.237400000000001</v>
      </c>
      <c r="Z2978" s="32">
        <v>32.037799999999997</v>
      </c>
      <c r="AA2978" s="32">
        <v>0.27429999999999999</v>
      </c>
      <c r="AB2978" s="32">
        <v>31.730399999999999</v>
      </c>
      <c r="AC2978" s="32">
        <v>31.238399999999999</v>
      </c>
      <c r="AD2978" s="32">
        <v>32.037500000000001</v>
      </c>
      <c r="AE2978" s="32">
        <v>0.27379999999999999</v>
      </c>
      <c r="AF2978" s="32">
        <v>6.4893000000000001</v>
      </c>
      <c r="AG2978" s="32">
        <v>5.8094999999999999</v>
      </c>
      <c r="AH2978" s="32">
        <v>6.9574999999999996</v>
      </c>
      <c r="AI2978" s="32">
        <v>0.27439999999999998</v>
      </c>
      <c r="AJ2978" s="32">
        <v>6.5590999999999999</v>
      </c>
      <c r="AK2978" s="32">
        <v>5.7998000000000003</v>
      </c>
      <c r="AL2978" s="32">
        <v>7.0122999999999998</v>
      </c>
      <c r="AM2978" s="32">
        <v>0.27910000000000001</v>
      </c>
      <c r="AN2978" s="32">
        <v>2.9041999999999999</v>
      </c>
      <c r="AO2978" s="32">
        <v>2.9026999999999998</v>
      </c>
      <c r="AP2978" s="32">
        <v>18.2287</v>
      </c>
      <c r="AQ2978" s="32">
        <v>8.6999999999999994E-3</v>
      </c>
      <c r="AR2978" s="32">
        <v>18.2288</v>
      </c>
      <c r="AS2978" s="32">
        <v>7.4000000000000003E-3</v>
      </c>
      <c r="AT2978" s="32">
        <v>31.2392</v>
      </c>
      <c r="AU2978" s="32">
        <v>2.7000000000000001E-3</v>
      </c>
      <c r="AV2978" s="32">
        <v>31.240200000000002</v>
      </c>
      <c r="AW2978" s="32">
        <v>2.5999999999999999E-3</v>
      </c>
      <c r="AX2978" s="32">
        <v>5.7112999999999996</v>
      </c>
      <c r="AY2978" s="32">
        <v>53.56</v>
      </c>
      <c r="AZ2978" s="32">
        <v>5.7125000000000004</v>
      </c>
      <c r="BA2978" s="33">
        <v>53.56</v>
      </c>
      <c r="BB2978" s="33">
        <v>52.9</v>
      </c>
      <c r="BC2978" s="33">
        <v>52.57</v>
      </c>
      <c r="BD2978" s="32">
        <v>5.7127999999999997</v>
      </c>
      <c r="BE2978" s="32">
        <v>5.7171000000000003</v>
      </c>
      <c r="BF2978" s="32">
        <v>32.065100000000001</v>
      </c>
      <c r="BG2978" s="32">
        <v>32.064</v>
      </c>
      <c r="BH2978" s="32"/>
      <c r="BM2978">
        <v>-1</v>
      </c>
      <c r="BN2978" t="s">
        <v>9071</v>
      </c>
      <c r="BO2978" t="str">
        <f t="shared" si="56"/>
        <v>\\ent.dfo-mpo.ca\AtlShares\Science\BIODataSvc\ARC\Archive\ctd\2018\CTD_HUD2018030_010_01_DN.ODF</v>
      </c>
      <c r="BP2978" t="b">
        <v>1</v>
      </c>
    </row>
    <row r="2979" spans="1:68" x14ac:dyDescent="0.25">
      <c r="A2979" s="30" t="str">
        <f t="shared" si="55"/>
        <v>2018030013</v>
      </c>
      <c r="B2979" t="s">
        <v>9044</v>
      </c>
      <c r="C2979">
        <v>13</v>
      </c>
      <c r="E2979" t="s">
        <v>88</v>
      </c>
      <c r="F2979">
        <v>1</v>
      </c>
      <c r="G2979">
        <v>2018</v>
      </c>
      <c r="H2979">
        <v>2</v>
      </c>
      <c r="I2979" s="34">
        <v>110.1</v>
      </c>
      <c r="J2979" s="34">
        <v>106</v>
      </c>
      <c r="K2979" s="32">
        <v>42.999499999999998</v>
      </c>
      <c r="L2979" s="32">
        <v>-65.478700000000003</v>
      </c>
      <c r="M2979" s="31">
        <v>43359.523981481485</v>
      </c>
      <c r="N2979">
        <v>0.99</v>
      </c>
      <c r="O2979" s="33">
        <v>49.6</v>
      </c>
      <c r="P2979" s="32">
        <v>15.454800000000001</v>
      </c>
      <c r="Q2979" s="32">
        <v>9.9381000000000004</v>
      </c>
      <c r="R2979" s="32">
        <v>17.817900000000002</v>
      </c>
      <c r="S2979" s="32">
        <v>2.1335999999999999</v>
      </c>
      <c r="T2979" s="32">
        <v>15.4594</v>
      </c>
      <c r="U2979" s="32">
        <v>9.9686000000000003</v>
      </c>
      <c r="V2979" s="32">
        <v>17.814599999999999</v>
      </c>
      <c r="W2979" s="32">
        <v>2.1316999999999999</v>
      </c>
      <c r="X2979" s="32">
        <v>32.192</v>
      </c>
      <c r="Y2979" s="32">
        <v>32.011800000000001</v>
      </c>
      <c r="Z2979" s="32">
        <v>32.445</v>
      </c>
      <c r="AA2979" s="32">
        <v>0.1232</v>
      </c>
      <c r="AB2979" s="32">
        <v>32.188099999999999</v>
      </c>
      <c r="AC2979" s="32">
        <v>32.011699999999998</v>
      </c>
      <c r="AD2979" s="32">
        <v>32.425199999999997</v>
      </c>
      <c r="AE2979" s="32">
        <v>0.1216</v>
      </c>
      <c r="AF2979" s="32">
        <v>6.1222000000000003</v>
      </c>
      <c r="AG2979" s="32">
        <v>5.7568000000000001</v>
      </c>
      <c r="AH2979" s="32">
        <v>6.3273000000000001</v>
      </c>
      <c r="AI2979" s="32">
        <v>0.1603</v>
      </c>
      <c r="AJ2979" s="32">
        <v>6.1589</v>
      </c>
      <c r="AK2979" s="32">
        <v>5.8411</v>
      </c>
      <c r="AL2979" s="32">
        <v>6.4257999999999997</v>
      </c>
      <c r="AM2979" s="32">
        <v>0.1603</v>
      </c>
      <c r="AN2979" s="32">
        <v>1.9268000000000001</v>
      </c>
      <c r="AO2979" s="32">
        <v>1.9066000000000001</v>
      </c>
      <c r="AP2979" s="32">
        <v>17.802299999999999</v>
      </c>
      <c r="AQ2979" s="32">
        <v>1.2200000000000001E-2</v>
      </c>
      <c r="AR2979" s="32">
        <v>17.8017</v>
      </c>
      <c r="AS2979" s="32">
        <v>1.1599999999999999E-2</v>
      </c>
      <c r="AT2979" s="32">
        <v>32.014400000000002</v>
      </c>
      <c r="AU2979" s="32">
        <v>2E-3</v>
      </c>
      <c r="AV2979" s="32">
        <v>32.013599999999997</v>
      </c>
      <c r="AW2979" s="32">
        <v>1.6999999999999999E-3</v>
      </c>
      <c r="AX2979" s="32">
        <v>6.8094000000000001</v>
      </c>
      <c r="AY2979" s="32">
        <v>108.11</v>
      </c>
      <c r="AZ2979" s="32">
        <v>6.8083999999999998</v>
      </c>
      <c r="BA2979" s="33">
        <v>109.1</v>
      </c>
      <c r="BB2979" s="33">
        <v>121.6</v>
      </c>
      <c r="BC2979" s="33"/>
      <c r="BD2979" s="32"/>
      <c r="BE2979" s="32"/>
      <c r="BF2979" s="32"/>
      <c r="BG2979" s="32"/>
      <c r="BH2979" s="32"/>
      <c r="BM2979">
        <v>-1</v>
      </c>
      <c r="BN2979" t="s">
        <v>9072</v>
      </c>
      <c r="BO2979" t="str">
        <f t="shared" si="56"/>
        <v>\\ent.dfo-mpo.ca\AtlShares\Science\BIODataSvc\ARC\Archive\ctd\2018\CTD_HUD2018030_013_01_DN.ODF</v>
      </c>
      <c r="BP2979" t="b">
        <v>1</v>
      </c>
    </row>
    <row r="2980" spans="1:68" x14ac:dyDescent="0.25">
      <c r="A2980" s="30" t="str">
        <f t="shared" si="55"/>
        <v>2018030017</v>
      </c>
      <c r="B2980" t="s">
        <v>9044</v>
      </c>
      <c r="C2980">
        <v>17</v>
      </c>
      <c r="E2980" t="s">
        <v>89</v>
      </c>
      <c r="F2980">
        <v>1</v>
      </c>
      <c r="G2980">
        <v>2018</v>
      </c>
      <c r="H2980">
        <v>2</v>
      </c>
      <c r="I2980" s="34">
        <v>101.2</v>
      </c>
      <c r="J2980" s="34">
        <v>100</v>
      </c>
      <c r="K2980" s="32">
        <v>42.76</v>
      </c>
      <c r="L2980" s="32">
        <v>-65.483500000000006</v>
      </c>
      <c r="M2980" s="31">
        <v>43359.725393518522</v>
      </c>
      <c r="N2980">
        <v>2.98</v>
      </c>
      <c r="O2980" s="33">
        <v>49.6</v>
      </c>
      <c r="P2980" s="32">
        <v>14.0939</v>
      </c>
      <c r="Q2980" s="32">
        <v>8.2141999999999999</v>
      </c>
      <c r="R2980" s="32">
        <v>17.358499999999999</v>
      </c>
      <c r="S2980" s="32">
        <v>2.5893000000000002</v>
      </c>
      <c r="T2980" s="32">
        <v>14.0946</v>
      </c>
      <c r="U2980" s="32">
        <v>8.2179000000000002</v>
      </c>
      <c r="V2980" s="32">
        <v>17.349799999999998</v>
      </c>
      <c r="W2980" s="32">
        <v>2.5897999999999999</v>
      </c>
      <c r="X2980" s="32">
        <v>32.168599999999998</v>
      </c>
      <c r="Y2980" s="32">
        <v>32.0595</v>
      </c>
      <c r="Z2980" s="32">
        <v>32.401899999999998</v>
      </c>
      <c r="AA2980" s="32">
        <v>9.5699999999999993E-2</v>
      </c>
      <c r="AB2980" s="32">
        <v>32.163499999999999</v>
      </c>
      <c r="AC2980" s="32">
        <v>32.058399999999999</v>
      </c>
      <c r="AD2980" s="32">
        <v>32.397799999999997</v>
      </c>
      <c r="AE2980" s="32">
        <v>9.4500000000000001E-2</v>
      </c>
      <c r="AF2980" s="32">
        <v>6.2138</v>
      </c>
      <c r="AG2980" s="32">
        <v>5.9927000000000001</v>
      </c>
      <c r="AH2980" s="32">
        <v>6.3875000000000002</v>
      </c>
      <c r="AI2980" s="32">
        <v>0.1094</v>
      </c>
      <c r="AJ2980" s="32">
        <v>6.2691999999999997</v>
      </c>
      <c r="AK2980" s="32">
        <v>5.9610000000000003</v>
      </c>
      <c r="AL2980" s="32">
        <v>6.4694000000000003</v>
      </c>
      <c r="AM2980" s="32">
        <v>0.1234</v>
      </c>
      <c r="AN2980" s="32"/>
      <c r="AO2980" s="32"/>
      <c r="AP2980" s="32"/>
      <c r="AQ2980" s="32"/>
      <c r="AR2980" s="32"/>
      <c r="AS2980" s="32"/>
      <c r="AT2980" s="32"/>
      <c r="AU2980" s="32"/>
      <c r="AV2980" s="32"/>
      <c r="AW2980" s="32"/>
      <c r="AX2980" s="32">
        <v>7.7141000000000002</v>
      </c>
      <c r="AY2980" s="32">
        <v>66.459999999999994</v>
      </c>
      <c r="AZ2980" s="32">
        <v>7.7257999999999996</v>
      </c>
      <c r="BA2980" s="33">
        <v>66.459999999999994</v>
      </c>
      <c r="BB2980" s="33">
        <v>106.9</v>
      </c>
      <c r="BC2980" s="33"/>
      <c r="BD2980" s="32"/>
      <c r="BE2980" s="32"/>
      <c r="BF2980" s="32"/>
      <c r="BG2980" s="32"/>
      <c r="BH2980" s="32"/>
      <c r="BM2980">
        <v>-1</v>
      </c>
      <c r="BN2980" t="s">
        <v>9073</v>
      </c>
      <c r="BO2980" t="str">
        <f t="shared" si="56"/>
        <v>\\ent.dfo-mpo.ca\AtlShares\Science\BIODataSvc\ARC\Archive\ctd\2018\CTD_HUD2018030_017_01_DN.ODF</v>
      </c>
      <c r="BP2980" t="b">
        <v>1</v>
      </c>
    </row>
    <row r="2981" spans="1:68" x14ac:dyDescent="0.25">
      <c r="A2981" s="30" t="str">
        <f t="shared" si="55"/>
        <v>2018030019</v>
      </c>
      <c r="B2981" t="s">
        <v>9044</v>
      </c>
      <c r="C2981">
        <v>19</v>
      </c>
      <c r="E2981" t="s">
        <v>90</v>
      </c>
      <c r="F2981">
        <v>1</v>
      </c>
      <c r="G2981">
        <v>2018</v>
      </c>
      <c r="H2981">
        <v>2</v>
      </c>
      <c r="I2981" s="34">
        <v>98.2</v>
      </c>
      <c r="J2981" s="34">
        <v>96</v>
      </c>
      <c r="K2981" s="32">
        <v>42.450800000000001</v>
      </c>
      <c r="L2981" s="32">
        <v>-65.483000000000004</v>
      </c>
      <c r="M2981" s="31">
        <v>43359.826863425929</v>
      </c>
      <c r="N2981">
        <v>1.98</v>
      </c>
      <c r="O2981" s="33">
        <v>49.6</v>
      </c>
      <c r="P2981" s="32">
        <v>12.4754</v>
      </c>
      <c r="Q2981" s="32">
        <v>6.0890000000000004</v>
      </c>
      <c r="R2981" s="32">
        <v>18.499300000000002</v>
      </c>
      <c r="S2981" s="32">
        <v>5.1407999999999996</v>
      </c>
      <c r="T2981" s="32">
        <v>12.4795</v>
      </c>
      <c r="U2981" s="32">
        <v>6.0867000000000004</v>
      </c>
      <c r="V2981" s="32">
        <v>18.4681</v>
      </c>
      <c r="W2981" s="32">
        <v>5.1387999999999998</v>
      </c>
      <c r="X2981" s="32">
        <v>32.162199999999999</v>
      </c>
      <c r="Y2981" s="32">
        <v>31.501899999999999</v>
      </c>
      <c r="Z2981" s="32">
        <v>32.655900000000003</v>
      </c>
      <c r="AA2981" s="32">
        <v>0.3029</v>
      </c>
      <c r="AB2981" s="32">
        <v>32.156999999999996</v>
      </c>
      <c r="AC2981" s="32">
        <v>31.514700000000001</v>
      </c>
      <c r="AD2981" s="32">
        <v>32.650700000000001</v>
      </c>
      <c r="AE2981" s="32">
        <v>0.30030000000000001</v>
      </c>
      <c r="AF2981" s="32">
        <v>6.2678000000000003</v>
      </c>
      <c r="AG2981" s="32">
        <v>5.8833000000000002</v>
      </c>
      <c r="AH2981" s="32">
        <v>6.8973000000000004</v>
      </c>
      <c r="AI2981" s="32">
        <v>0.29499999999999998</v>
      </c>
      <c r="AJ2981" s="32">
        <v>6.3440000000000003</v>
      </c>
      <c r="AK2981" s="32">
        <v>5.8780000000000001</v>
      </c>
      <c r="AL2981" s="32">
        <v>6.9101999999999997</v>
      </c>
      <c r="AM2981" s="32">
        <v>0.28849999999999998</v>
      </c>
      <c r="AN2981" s="32">
        <v>2.7791999999999999</v>
      </c>
      <c r="AO2981" s="32">
        <v>2.7753000000000001</v>
      </c>
      <c r="AP2981" s="32">
        <v>18.432600000000001</v>
      </c>
      <c r="AQ2981" s="32">
        <v>5.5500000000000001E-2</v>
      </c>
      <c r="AR2981" s="32">
        <v>18.414100000000001</v>
      </c>
      <c r="AS2981" s="32">
        <v>4.48E-2</v>
      </c>
      <c r="AT2981" s="32">
        <v>31.570799999999998</v>
      </c>
      <c r="AU2981" s="32">
        <v>8.2400000000000001E-2</v>
      </c>
      <c r="AV2981" s="32">
        <v>31.584299999999999</v>
      </c>
      <c r="AW2981" s="32">
        <v>7.9299999999999995E-2</v>
      </c>
      <c r="AX2981" s="32">
        <v>5.6260000000000003</v>
      </c>
      <c r="AY2981" s="32">
        <v>65.47</v>
      </c>
      <c r="AZ2981" s="32">
        <v>5.6257999999999999</v>
      </c>
      <c r="BA2981" s="33">
        <v>65.47</v>
      </c>
      <c r="BB2981" s="33">
        <v>100.8</v>
      </c>
      <c r="BC2981" s="33">
        <v>98.2</v>
      </c>
      <c r="BD2981" s="32">
        <v>5.65</v>
      </c>
      <c r="BE2981" s="32">
        <v>5.6525999999999996</v>
      </c>
      <c r="BF2981" s="32">
        <v>32.655000000000001</v>
      </c>
      <c r="BG2981" s="32">
        <v>32.655000000000001</v>
      </c>
      <c r="BH2981" s="32"/>
      <c r="BM2981">
        <v>-1</v>
      </c>
      <c r="BN2981" t="s">
        <v>9074</v>
      </c>
      <c r="BO2981" t="str">
        <f t="shared" si="56"/>
        <v>\\ent.dfo-mpo.ca\AtlShares\Science\BIODataSvc\ARC\Archive\ctd\2018\CTD_HUD2018030_019_01_DN.ODF</v>
      </c>
      <c r="BP2981" t="b">
        <v>1</v>
      </c>
    </row>
    <row r="2982" spans="1:68" x14ac:dyDescent="0.25">
      <c r="A2982" s="30" t="str">
        <f t="shared" si="55"/>
        <v>2018030020</v>
      </c>
      <c r="B2982" t="s">
        <v>9044</v>
      </c>
      <c r="C2982">
        <v>20</v>
      </c>
      <c r="E2982" t="s">
        <v>9381</v>
      </c>
      <c r="F2982">
        <v>0</v>
      </c>
      <c r="G2982">
        <v>2018</v>
      </c>
      <c r="H2982">
        <v>2</v>
      </c>
      <c r="I2982" s="34">
        <v>207.3</v>
      </c>
      <c r="J2982" s="34">
        <v>205.1</v>
      </c>
      <c r="K2982" s="32">
        <v>42.3003</v>
      </c>
      <c r="L2982" s="32">
        <v>-65.839500000000001</v>
      </c>
      <c r="M2982" s="31">
        <v>43359.914074074077</v>
      </c>
      <c r="N2982">
        <v>2.98</v>
      </c>
      <c r="O2982" s="33">
        <v>49.6</v>
      </c>
      <c r="P2982" s="32">
        <v>13.0715</v>
      </c>
      <c r="Q2982" s="32">
        <v>10.146000000000001</v>
      </c>
      <c r="R2982" s="32">
        <v>18.920500000000001</v>
      </c>
      <c r="S2982" s="32">
        <v>2.6463999999999999</v>
      </c>
      <c r="T2982" s="32">
        <v>13.087</v>
      </c>
      <c r="U2982" s="32">
        <v>10.153700000000001</v>
      </c>
      <c r="V2982" s="32">
        <v>19.004899999999999</v>
      </c>
      <c r="W2982" s="32">
        <v>2.6671999999999998</v>
      </c>
      <c r="X2982" s="32">
        <v>33.393900000000002</v>
      </c>
      <c r="Y2982" s="32">
        <v>32.802</v>
      </c>
      <c r="Z2982" s="32">
        <v>34.075400000000002</v>
      </c>
      <c r="AA2982" s="32">
        <v>0.33950000000000002</v>
      </c>
      <c r="AB2982" s="32">
        <v>33.387700000000002</v>
      </c>
      <c r="AC2982" s="32">
        <v>32.777700000000003</v>
      </c>
      <c r="AD2982" s="32">
        <v>34.076599999999999</v>
      </c>
      <c r="AE2982" s="32">
        <v>0.34389999999999998</v>
      </c>
      <c r="AF2982" s="32">
        <v>5.8883999999999999</v>
      </c>
      <c r="AG2982" s="32">
        <v>5.242</v>
      </c>
      <c r="AH2982" s="32">
        <v>6.3040000000000003</v>
      </c>
      <c r="AI2982" s="32">
        <v>0.31469999999999998</v>
      </c>
      <c r="AJ2982" s="32">
        <v>5.9546999999999999</v>
      </c>
      <c r="AK2982" s="32">
        <v>5.3087999999999997</v>
      </c>
      <c r="AL2982" s="32">
        <v>6.4229000000000003</v>
      </c>
      <c r="AM2982" s="32">
        <v>0.31890000000000002</v>
      </c>
      <c r="AN2982" s="32">
        <v>2.1202000000000001</v>
      </c>
      <c r="AO2982" s="32">
        <v>2.1248</v>
      </c>
      <c r="AP2982" s="32">
        <v>18.7788</v>
      </c>
      <c r="AQ2982" s="32">
        <v>0.2409</v>
      </c>
      <c r="AR2982" s="32">
        <v>18.775600000000001</v>
      </c>
      <c r="AS2982" s="32">
        <v>0.32150000000000001</v>
      </c>
      <c r="AT2982" s="32">
        <v>33.452599999999997</v>
      </c>
      <c r="AU2982" s="32">
        <v>2.6700000000000002E-2</v>
      </c>
      <c r="AV2982" s="32">
        <v>33.447099999999999</v>
      </c>
      <c r="AW2982" s="32">
        <v>5.1299999999999998E-2</v>
      </c>
      <c r="AX2982" s="32">
        <v>9.4393999999999991</v>
      </c>
      <c r="AY2982" s="32">
        <v>75.39</v>
      </c>
      <c r="AZ2982" s="32">
        <v>9.4382999999999999</v>
      </c>
      <c r="BA2982" s="33">
        <v>75.39</v>
      </c>
      <c r="BB2982" s="33">
        <v>217</v>
      </c>
      <c r="BC2982" s="33">
        <v>207.25</v>
      </c>
      <c r="BD2982" s="32">
        <v>10.816000000000001</v>
      </c>
      <c r="BE2982" s="32">
        <v>10.8157</v>
      </c>
      <c r="BF2982" s="32">
        <v>35.252099999999999</v>
      </c>
      <c r="BG2982" s="32">
        <v>35.250100000000003</v>
      </c>
      <c r="BH2982" s="32"/>
      <c r="BM2982">
        <v>-1</v>
      </c>
      <c r="BN2982" t="s">
        <v>9075</v>
      </c>
      <c r="BO2982" t="str">
        <f t="shared" si="56"/>
        <v>\\ent.dfo-mpo.ca\AtlShares\Science\BIODataSvc\ARC\Archive\ctd\2018\CTD_HUD2018030_020_01_DN.ODF</v>
      </c>
      <c r="BP2982" t="b">
        <v>1</v>
      </c>
    </row>
    <row r="2983" spans="1:68" x14ac:dyDescent="0.25">
      <c r="A2983" s="30" t="str">
        <f t="shared" si="55"/>
        <v>2018030021</v>
      </c>
      <c r="B2983" t="s">
        <v>9044</v>
      </c>
      <c r="C2983">
        <v>21</v>
      </c>
      <c r="E2983" t="s">
        <v>9382</v>
      </c>
      <c r="F2983">
        <v>0</v>
      </c>
      <c r="G2983">
        <v>2018</v>
      </c>
      <c r="H2983">
        <v>2</v>
      </c>
      <c r="I2983" s="34">
        <v>230</v>
      </c>
      <c r="J2983" s="34">
        <v>233</v>
      </c>
      <c r="K2983" s="32">
        <v>42.233699999999999</v>
      </c>
      <c r="L2983" s="32">
        <v>-65.902199999999993</v>
      </c>
      <c r="M2983" s="31">
        <v>43359.972256944442</v>
      </c>
      <c r="N2983">
        <v>2.98</v>
      </c>
      <c r="O2983" s="33">
        <v>49.6</v>
      </c>
      <c r="P2983" s="32">
        <v>17.7316</v>
      </c>
      <c r="Q2983" s="32">
        <v>13.488099999999999</v>
      </c>
      <c r="R2983" s="32">
        <v>22.546900000000001</v>
      </c>
      <c r="S2983" s="32">
        <v>3.2784</v>
      </c>
      <c r="T2983" s="32">
        <v>17.643599999999999</v>
      </c>
      <c r="U2983" s="32">
        <v>13.4824</v>
      </c>
      <c r="V2983" s="32">
        <v>22.547499999999999</v>
      </c>
      <c r="W2983" s="32">
        <v>3.2505999999999999</v>
      </c>
      <c r="X2983" s="32">
        <v>33.772500000000001</v>
      </c>
      <c r="Y2983" s="32">
        <v>33.344700000000003</v>
      </c>
      <c r="Z2983" s="32">
        <v>34.410699999999999</v>
      </c>
      <c r="AA2983" s="32">
        <v>0.34870000000000001</v>
      </c>
      <c r="AB2983" s="32">
        <v>33.763599999999997</v>
      </c>
      <c r="AC2983" s="32">
        <v>33.338500000000003</v>
      </c>
      <c r="AD2983" s="32">
        <v>34.409100000000002</v>
      </c>
      <c r="AE2983" s="32">
        <v>0.34839999999999999</v>
      </c>
      <c r="AF2983" s="32">
        <v>5.6193999999999997</v>
      </c>
      <c r="AG2983" s="32">
        <v>5.2438000000000002</v>
      </c>
      <c r="AH2983" s="32">
        <v>5.9272</v>
      </c>
      <c r="AI2983" s="32">
        <v>0.21540000000000001</v>
      </c>
      <c r="AJ2983" s="32">
        <v>5.6246999999999998</v>
      </c>
      <c r="AK2983" s="32">
        <v>5.2493999999999996</v>
      </c>
      <c r="AL2983" s="32">
        <v>5.8540000000000001</v>
      </c>
      <c r="AM2983" s="32">
        <v>0.1925</v>
      </c>
      <c r="AN2983" s="32">
        <v>1.6907000000000001</v>
      </c>
      <c r="AO2983" s="32">
        <v>1.7316</v>
      </c>
      <c r="AP2983" s="32">
        <v>21.483799999999999</v>
      </c>
      <c r="AQ2983" s="32">
        <v>2.9399999999999999E-2</v>
      </c>
      <c r="AR2983" s="32">
        <v>21.1145</v>
      </c>
      <c r="AS2983" s="32">
        <v>0</v>
      </c>
      <c r="AT2983" s="32">
        <v>33.904600000000002</v>
      </c>
      <c r="AU2983" s="32">
        <v>0</v>
      </c>
      <c r="AV2983" s="32">
        <v>33.726100000000002</v>
      </c>
      <c r="AW2983" s="32">
        <v>0</v>
      </c>
      <c r="AX2983" s="32">
        <v>10.7181</v>
      </c>
      <c r="AY2983" s="32">
        <v>229.06</v>
      </c>
      <c r="AZ2983" s="32">
        <v>10.7178</v>
      </c>
      <c r="BA2983" s="33">
        <v>229.06</v>
      </c>
      <c r="BB2983" s="33">
        <v>238</v>
      </c>
      <c r="BC2983" s="33">
        <v>230.05</v>
      </c>
      <c r="BD2983" s="32">
        <v>10.721399999999999</v>
      </c>
      <c r="BE2983" s="32">
        <v>10.721</v>
      </c>
      <c r="BF2983" s="32">
        <v>35.2836</v>
      </c>
      <c r="BG2983" s="32">
        <v>35.281700000000001</v>
      </c>
      <c r="BH2983" s="32"/>
      <c r="BM2983">
        <v>-1</v>
      </c>
      <c r="BN2983" t="s">
        <v>9076</v>
      </c>
      <c r="BO2983" t="str">
        <f t="shared" si="56"/>
        <v>\\ent.dfo-mpo.ca\AtlShares\Science\BIODataSvc\ARC\Archive\ctd\2018\CTD_HUD2018030_021_01_DN.ODF</v>
      </c>
      <c r="BP2983" t="b">
        <v>1</v>
      </c>
    </row>
    <row r="2984" spans="1:68" x14ac:dyDescent="0.25">
      <c r="A2984" s="30" t="str">
        <f t="shared" si="55"/>
        <v>2018030022</v>
      </c>
      <c r="B2984" t="s">
        <v>9044</v>
      </c>
      <c r="C2984">
        <v>22</v>
      </c>
      <c r="E2984" t="s">
        <v>9383</v>
      </c>
      <c r="F2984">
        <v>0</v>
      </c>
      <c r="G2984">
        <v>2018</v>
      </c>
      <c r="H2984">
        <v>2</v>
      </c>
      <c r="I2984" s="34">
        <v>216.2</v>
      </c>
      <c r="J2984" s="34">
        <v>221</v>
      </c>
      <c r="K2984" s="32">
        <v>42.163699999999999</v>
      </c>
      <c r="L2984" s="32">
        <v>-65.967799999999997</v>
      </c>
      <c r="M2984" s="31">
        <v>43360.063171296293</v>
      </c>
      <c r="N2984">
        <v>3.97</v>
      </c>
      <c r="O2984" s="33">
        <v>49.6</v>
      </c>
      <c r="P2984" s="32">
        <v>15.0609</v>
      </c>
      <c r="Q2984" s="32">
        <v>10.508699999999999</v>
      </c>
      <c r="R2984" s="32">
        <v>19.095600000000001</v>
      </c>
      <c r="S2984" s="32">
        <v>3.3260999999999998</v>
      </c>
      <c r="T2984" s="32">
        <v>15.063000000000001</v>
      </c>
      <c r="U2984" s="32">
        <v>10.508100000000001</v>
      </c>
      <c r="V2984" s="32">
        <v>19.095199999999998</v>
      </c>
      <c r="W2984" s="32">
        <v>3.3264999999999998</v>
      </c>
      <c r="X2984" s="32">
        <v>32.951599999999999</v>
      </c>
      <c r="Y2984" s="32">
        <v>32.678699999999999</v>
      </c>
      <c r="Z2984" s="32">
        <v>33.388300000000001</v>
      </c>
      <c r="AA2984" s="32">
        <v>0.1951</v>
      </c>
      <c r="AB2984" s="32">
        <v>32.947200000000002</v>
      </c>
      <c r="AC2984" s="32">
        <v>32.679600000000001</v>
      </c>
      <c r="AD2984" s="32">
        <v>33.385800000000003</v>
      </c>
      <c r="AE2984" s="32">
        <v>0.19539999999999999</v>
      </c>
      <c r="AF2984" s="32">
        <v>5.7887000000000004</v>
      </c>
      <c r="AG2984" s="32">
        <v>5.6239999999999997</v>
      </c>
      <c r="AH2984" s="32">
        <v>6.0288000000000004</v>
      </c>
      <c r="AI2984" s="32">
        <v>0.1066</v>
      </c>
      <c r="AJ2984" s="32">
        <v>5.8367000000000004</v>
      </c>
      <c r="AK2984" s="32">
        <v>5.6337999999999999</v>
      </c>
      <c r="AL2984" s="32">
        <v>6.1120999999999999</v>
      </c>
      <c r="AM2984" s="32">
        <v>0.13539999999999999</v>
      </c>
      <c r="AN2984" s="32">
        <v>2.2462</v>
      </c>
      <c r="AO2984" s="32">
        <v>2.2454999999999998</v>
      </c>
      <c r="AP2984" s="32">
        <v>19.094999999999999</v>
      </c>
      <c r="AQ2984" s="32">
        <v>8.0000000000000004E-4</v>
      </c>
      <c r="AR2984" s="32">
        <v>19.0947</v>
      </c>
      <c r="AS2984" s="32">
        <v>5.9999999999999995E-4</v>
      </c>
      <c r="AT2984" s="32">
        <v>32.857300000000002</v>
      </c>
      <c r="AU2984" s="32">
        <v>5.0000000000000001E-4</v>
      </c>
      <c r="AV2984" s="32">
        <v>32.855600000000003</v>
      </c>
      <c r="AW2984" s="32">
        <v>2.0000000000000001E-4</v>
      </c>
      <c r="AX2984" s="32">
        <v>9.7644000000000002</v>
      </c>
      <c r="AY2984" s="32">
        <v>78.36</v>
      </c>
      <c r="AZ2984" s="32">
        <v>9.7649000000000008</v>
      </c>
      <c r="BA2984" s="33">
        <v>78.36</v>
      </c>
      <c r="BB2984" s="33">
        <v>225</v>
      </c>
      <c r="BC2984" s="33">
        <v>216.17</v>
      </c>
      <c r="BD2984" s="32">
        <v>10.5905</v>
      </c>
      <c r="BE2984" s="32">
        <v>10.589399999999999</v>
      </c>
      <c r="BF2984" s="32">
        <v>35.290999999999997</v>
      </c>
      <c r="BG2984" s="32">
        <v>35.289299999999997</v>
      </c>
      <c r="BH2984" s="32"/>
      <c r="BM2984">
        <v>-1</v>
      </c>
      <c r="BN2984" t="s">
        <v>9077</v>
      </c>
      <c r="BO2984" t="str">
        <f t="shared" si="56"/>
        <v>\\ent.dfo-mpo.ca\AtlShares\Science\BIODataSvc\ARC\Archive\ctd\2018\CTD_HUD2018030_022_01_DN.ODF</v>
      </c>
      <c r="BP2984" t="b">
        <v>1</v>
      </c>
    </row>
    <row r="2985" spans="1:68" x14ac:dyDescent="0.25">
      <c r="A2985" s="30" t="str">
        <f t="shared" si="55"/>
        <v>2018030023</v>
      </c>
      <c r="B2985" t="s">
        <v>9044</v>
      </c>
      <c r="C2985">
        <v>23</v>
      </c>
      <c r="E2985" t="s">
        <v>9384</v>
      </c>
      <c r="F2985">
        <v>0</v>
      </c>
      <c r="G2985">
        <v>2018</v>
      </c>
      <c r="H2985">
        <v>2</v>
      </c>
      <c r="I2985" s="34">
        <v>89.3</v>
      </c>
      <c r="J2985" s="34">
        <v>95</v>
      </c>
      <c r="K2985" s="32">
        <v>42.061799999999998</v>
      </c>
      <c r="L2985" s="32">
        <v>-66.084199999999996</v>
      </c>
      <c r="M2985" s="31">
        <v>43360.124895833331</v>
      </c>
      <c r="N2985">
        <v>29.76</v>
      </c>
      <c r="O2985" s="33">
        <v>49.6</v>
      </c>
      <c r="P2985" s="32">
        <v>8.1462000000000003</v>
      </c>
      <c r="Q2985" s="32">
        <v>7.819</v>
      </c>
      <c r="R2985" s="32">
        <v>9.3623999999999992</v>
      </c>
      <c r="S2985" s="32">
        <v>0.48010000000000003</v>
      </c>
      <c r="T2985" s="32">
        <v>8.1442999999999994</v>
      </c>
      <c r="U2985" s="32">
        <v>7.8181000000000003</v>
      </c>
      <c r="V2985" s="32">
        <v>9.3606999999999996</v>
      </c>
      <c r="W2985" s="32">
        <v>0.47970000000000002</v>
      </c>
      <c r="X2985" s="32">
        <v>32.986400000000003</v>
      </c>
      <c r="Y2985" s="32">
        <v>32.7639</v>
      </c>
      <c r="Z2985" s="32">
        <v>33.168900000000001</v>
      </c>
      <c r="AA2985" s="32">
        <v>0.1464</v>
      </c>
      <c r="AB2985" s="32">
        <v>32.984000000000002</v>
      </c>
      <c r="AC2985" s="32">
        <v>32.762700000000002</v>
      </c>
      <c r="AD2985" s="32">
        <v>33.167499999999997</v>
      </c>
      <c r="AE2985" s="32">
        <v>0.1477</v>
      </c>
      <c r="AF2985" s="32">
        <v>5.8384</v>
      </c>
      <c r="AG2985" s="32">
        <v>5.7645999999999997</v>
      </c>
      <c r="AH2985" s="32">
        <v>5.9324000000000003</v>
      </c>
      <c r="AI2985" s="32">
        <v>5.8000000000000003E-2</v>
      </c>
      <c r="AJ2985" s="32">
        <v>5.8558000000000003</v>
      </c>
      <c r="AK2985" s="32">
        <v>5.7731000000000003</v>
      </c>
      <c r="AL2985" s="32">
        <v>5.9985999999999997</v>
      </c>
      <c r="AM2985" s="32">
        <v>6.9099999999999995E-2</v>
      </c>
      <c r="AN2985" s="32"/>
      <c r="AO2985" s="32"/>
      <c r="AP2985" s="32"/>
      <c r="AQ2985" s="32"/>
      <c r="AR2985" s="32"/>
      <c r="AS2985" s="32"/>
      <c r="AT2985" s="32"/>
      <c r="AU2985" s="32"/>
      <c r="AV2985" s="32"/>
      <c r="AW2985" s="32"/>
      <c r="AX2985" s="32">
        <v>7.819</v>
      </c>
      <c r="AY2985" s="32">
        <v>41.67</v>
      </c>
      <c r="AZ2985" s="32">
        <v>7.8181000000000003</v>
      </c>
      <c r="BA2985" s="33">
        <v>41.67</v>
      </c>
      <c r="BB2985" s="33">
        <v>97</v>
      </c>
      <c r="BC2985" s="33"/>
      <c r="BD2985" s="32"/>
      <c r="BE2985" s="32"/>
      <c r="BF2985" s="32"/>
      <c r="BG2985" s="32"/>
      <c r="BH2985" s="32"/>
      <c r="BM2985">
        <v>-1</v>
      </c>
      <c r="BN2985" t="s">
        <v>9078</v>
      </c>
      <c r="BO2985" t="str">
        <f t="shared" si="56"/>
        <v>\\ent.dfo-mpo.ca\AtlShares\Science\BIODataSvc\ARC\Archive\ctd\2018\CTD_HUD2018030_023_01_DN.ODF</v>
      </c>
      <c r="BP2985" t="b">
        <v>1</v>
      </c>
    </row>
    <row r="2986" spans="1:68" x14ac:dyDescent="0.25">
      <c r="A2986" s="30" t="str">
        <f t="shared" si="55"/>
        <v>2018030025</v>
      </c>
      <c r="B2986" t="s">
        <v>9044</v>
      </c>
      <c r="C2986">
        <v>25</v>
      </c>
      <c r="E2986" t="s">
        <v>9385</v>
      </c>
      <c r="F2986">
        <v>0</v>
      </c>
      <c r="G2986">
        <v>2018</v>
      </c>
      <c r="H2986">
        <v>2</v>
      </c>
      <c r="I2986" s="34">
        <v>85.3</v>
      </c>
      <c r="J2986" s="34">
        <v>91.5</v>
      </c>
      <c r="K2986" s="32">
        <v>41.99</v>
      </c>
      <c r="L2986" s="32">
        <v>-66.141999999999996</v>
      </c>
      <c r="M2986" s="31">
        <v>43360.178287037037</v>
      </c>
      <c r="N2986">
        <v>2.98</v>
      </c>
      <c r="O2986" s="33">
        <v>49.6</v>
      </c>
      <c r="P2986" s="32">
        <v>11.373100000000001</v>
      </c>
      <c r="Q2986" s="32">
        <v>8.7586999999999993</v>
      </c>
      <c r="R2986" s="32">
        <v>17.581499999999998</v>
      </c>
      <c r="S2986" s="32">
        <v>3.0638000000000001</v>
      </c>
      <c r="T2986" s="32">
        <v>11.375500000000001</v>
      </c>
      <c r="U2986" s="32">
        <v>8.7571999999999992</v>
      </c>
      <c r="V2986" s="32">
        <v>17.625800000000002</v>
      </c>
      <c r="W2986" s="32">
        <v>3.0619999999999998</v>
      </c>
      <c r="X2986" s="32">
        <v>32.601300000000002</v>
      </c>
      <c r="Y2986" s="32">
        <v>32.343200000000003</v>
      </c>
      <c r="Z2986" s="32">
        <v>32.875500000000002</v>
      </c>
      <c r="AA2986" s="32">
        <v>0.20280000000000001</v>
      </c>
      <c r="AB2986" s="32">
        <v>32.596699999999998</v>
      </c>
      <c r="AC2986" s="32">
        <v>32.3371</v>
      </c>
      <c r="AD2986" s="32">
        <v>32.874099999999999</v>
      </c>
      <c r="AE2986" s="32">
        <v>0.20530000000000001</v>
      </c>
      <c r="AF2986" s="32">
        <v>5.8925000000000001</v>
      </c>
      <c r="AG2986" s="32">
        <v>5.6589999999999998</v>
      </c>
      <c r="AH2986" s="32">
        <v>6.1078999999999999</v>
      </c>
      <c r="AI2986" s="32">
        <v>0.1007</v>
      </c>
      <c r="AJ2986" s="32">
        <v>5.9503000000000004</v>
      </c>
      <c r="AK2986" s="32">
        <v>5.8251999999999997</v>
      </c>
      <c r="AL2986" s="32">
        <v>6.1643999999999997</v>
      </c>
      <c r="AM2986" s="32">
        <v>0.1082</v>
      </c>
      <c r="AN2986" s="32">
        <v>1.8939999999999999</v>
      </c>
      <c r="AO2986" s="32">
        <v>1.8945000000000001</v>
      </c>
      <c r="AP2986" s="32">
        <v>17.002199999999998</v>
      </c>
      <c r="AQ2986" s="32">
        <v>0.50529999999999997</v>
      </c>
      <c r="AR2986" s="32">
        <v>17.015999999999998</v>
      </c>
      <c r="AS2986" s="32">
        <v>0.53149999999999997</v>
      </c>
      <c r="AT2986" s="32">
        <v>32.368400000000001</v>
      </c>
      <c r="AU2986" s="32">
        <v>2.18E-2</v>
      </c>
      <c r="AV2986" s="32">
        <v>32.3645</v>
      </c>
      <c r="AW2986" s="32">
        <v>2.3800000000000002E-2</v>
      </c>
      <c r="AX2986" s="32">
        <v>8.7179000000000002</v>
      </c>
      <c r="AY2986" s="32">
        <v>85.31</v>
      </c>
      <c r="AZ2986" s="32">
        <v>8.7163000000000004</v>
      </c>
      <c r="BA2986" s="33">
        <v>85.31</v>
      </c>
      <c r="BB2986" s="33">
        <v>93</v>
      </c>
      <c r="BC2986" s="33"/>
      <c r="BD2986" s="32"/>
      <c r="BE2986" s="32"/>
      <c r="BF2986" s="32"/>
      <c r="BG2986" s="32"/>
      <c r="BH2986" s="32"/>
      <c r="BM2986">
        <v>-1</v>
      </c>
      <c r="BN2986" t="s">
        <v>9079</v>
      </c>
      <c r="BO2986" t="str">
        <f t="shared" si="56"/>
        <v>\\ent.dfo-mpo.ca\AtlShares\Science\BIODataSvc\ARC\Archive\ctd\2018\CTD_HUD2018030_025_01_DN.ODF</v>
      </c>
      <c r="BP2986" t="b">
        <v>1</v>
      </c>
    </row>
    <row r="2987" spans="1:68" x14ac:dyDescent="0.25">
      <c r="A2987" s="30" t="str">
        <f t="shared" si="55"/>
        <v>2018030027</v>
      </c>
      <c r="B2987" t="s">
        <v>9044</v>
      </c>
      <c r="C2987">
        <v>27</v>
      </c>
      <c r="E2987" t="s">
        <v>9386</v>
      </c>
      <c r="F2987">
        <v>0</v>
      </c>
      <c r="G2987">
        <v>2018</v>
      </c>
      <c r="H2987">
        <v>2</v>
      </c>
      <c r="I2987" s="34">
        <v>201.3</v>
      </c>
      <c r="J2987" s="34">
        <v>205</v>
      </c>
      <c r="K2987" s="32">
        <v>42.119700000000002</v>
      </c>
      <c r="L2987" s="32">
        <v>-66.037999999999997</v>
      </c>
      <c r="M2987" s="31">
        <v>43360.252326388887</v>
      </c>
      <c r="N2987">
        <v>2.98</v>
      </c>
      <c r="O2987" s="33">
        <v>49.6</v>
      </c>
      <c r="P2987" s="32">
        <v>13.824999999999999</v>
      </c>
      <c r="Q2987" s="32">
        <v>10.356999999999999</v>
      </c>
      <c r="R2987" s="32">
        <v>18.7851</v>
      </c>
      <c r="S2987" s="32">
        <v>3.0084</v>
      </c>
      <c r="T2987" s="32">
        <v>13.828900000000001</v>
      </c>
      <c r="U2987" s="32">
        <v>10.353899999999999</v>
      </c>
      <c r="V2987" s="32">
        <v>18.784300000000002</v>
      </c>
      <c r="W2987" s="32">
        <v>3.0103</v>
      </c>
      <c r="X2987" s="32">
        <v>32.858800000000002</v>
      </c>
      <c r="Y2987" s="32">
        <v>32.6173</v>
      </c>
      <c r="Z2987" s="32">
        <v>33.312100000000001</v>
      </c>
      <c r="AA2987" s="32">
        <v>0.18459999999999999</v>
      </c>
      <c r="AB2987" s="32">
        <v>32.854900000000001</v>
      </c>
      <c r="AC2987" s="32">
        <v>32.612400000000001</v>
      </c>
      <c r="AD2987" s="32">
        <v>33.313200000000002</v>
      </c>
      <c r="AE2987" s="32">
        <v>0.18559999999999999</v>
      </c>
      <c r="AF2987" s="32">
        <v>5.8479999999999999</v>
      </c>
      <c r="AG2987" s="32">
        <v>5.6425000000000001</v>
      </c>
      <c r="AH2987" s="32">
        <v>6.0556000000000001</v>
      </c>
      <c r="AI2987" s="32">
        <v>0.1231</v>
      </c>
      <c r="AJ2987" s="32">
        <v>5.8997999999999999</v>
      </c>
      <c r="AK2987" s="32">
        <v>5.6654999999999998</v>
      </c>
      <c r="AL2987" s="32">
        <v>6.1277999999999997</v>
      </c>
      <c r="AM2987" s="32">
        <v>0.1265</v>
      </c>
      <c r="AN2987" s="32">
        <v>2.2665999999999999</v>
      </c>
      <c r="AO2987" s="32">
        <v>2.2696000000000001</v>
      </c>
      <c r="AP2987" s="32">
        <v>18.7745</v>
      </c>
      <c r="AQ2987" s="32">
        <v>8.8999999999999999E-3</v>
      </c>
      <c r="AR2987" s="32">
        <v>18.773399999999999</v>
      </c>
      <c r="AS2987" s="32">
        <v>7.4999999999999997E-3</v>
      </c>
      <c r="AT2987" s="32">
        <v>32.684399999999997</v>
      </c>
      <c r="AU2987" s="32">
        <v>4.5999999999999999E-3</v>
      </c>
      <c r="AV2987" s="32">
        <v>32.679499999999997</v>
      </c>
      <c r="AW2987" s="32">
        <v>1.4E-3</v>
      </c>
      <c r="AX2987" s="32">
        <v>9.7848000000000006</v>
      </c>
      <c r="AY2987" s="32">
        <v>75.39</v>
      </c>
      <c r="AZ2987" s="32">
        <v>9.7847000000000008</v>
      </c>
      <c r="BA2987" s="33">
        <v>75.39</v>
      </c>
      <c r="BB2987" s="33">
        <v>210</v>
      </c>
      <c r="BC2987" s="33">
        <v>201.31</v>
      </c>
      <c r="BD2987" s="32">
        <v>9.9207000000000001</v>
      </c>
      <c r="BE2987" s="32">
        <v>9.9190000000000005</v>
      </c>
      <c r="BF2987" s="32">
        <v>35.111499999999999</v>
      </c>
      <c r="BG2987" s="32">
        <v>35.111400000000003</v>
      </c>
      <c r="BH2987" s="32"/>
      <c r="BM2987">
        <v>-1</v>
      </c>
      <c r="BN2987" t="s">
        <v>9080</v>
      </c>
      <c r="BO2987" t="str">
        <f t="shared" si="56"/>
        <v>\\ent.dfo-mpo.ca\AtlShares\Science\BIODataSvc\ARC\Archive\ctd\2018\CTD_HUD2018030_027_01_DN.ODF</v>
      </c>
      <c r="BP2987" t="b">
        <v>1</v>
      </c>
    </row>
    <row r="2988" spans="1:68" x14ac:dyDescent="0.25">
      <c r="A2988" s="30" t="str">
        <f t="shared" si="55"/>
        <v>2018030029</v>
      </c>
      <c r="B2988" t="s">
        <v>9044</v>
      </c>
      <c r="C2988">
        <v>29</v>
      </c>
      <c r="E2988" t="s">
        <v>9387</v>
      </c>
      <c r="F2988">
        <v>0</v>
      </c>
      <c r="G2988">
        <v>2018</v>
      </c>
      <c r="H2988">
        <v>2</v>
      </c>
      <c r="I2988" s="34">
        <v>219.1</v>
      </c>
      <c r="J2988" s="34">
        <v>224</v>
      </c>
      <c r="K2988" s="32">
        <v>42.201000000000001</v>
      </c>
      <c r="L2988" s="32">
        <v>-65.938500000000005</v>
      </c>
      <c r="M2988" s="31">
        <v>43360.329872685186</v>
      </c>
      <c r="N2988">
        <v>1.98</v>
      </c>
      <c r="O2988" s="33">
        <v>49.6</v>
      </c>
      <c r="P2988" s="32">
        <v>16.380800000000001</v>
      </c>
      <c r="Q2988" s="32">
        <v>11.640700000000001</v>
      </c>
      <c r="R2988" s="32">
        <v>19.068200000000001</v>
      </c>
      <c r="S2988" s="32">
        <v>2.3974000000000002</v>
      </c>
      <c r="T2988" s="32">
        <v>16.3874</v>
      </c>
      <c r="U2988" s="32">
        <v>11.647399999999999</v>
      </c>
      <c r="V2988" s="32">
        <v>19.0657</v>
      </c>
      <c r="W2988" s="32">
        <v>2.3969999999999998</v>
      </c>
      <c r="X2988" s="32">
        <v>33.393900000000002</v>
      </c>
      <c r="Y2988" s="32">
        <v>33.069699999999997</v>
      </c>
      <c r="Z2988" s="32">
        <v>33.896599999999999</v>
      </c>
      <c r="AA2988" s="32">
        <v>0.18870000000000001</v>
      </c>
      <c r="AB2988" s="32">
        <v>33.391800000000003</v>
      </c>
      <c r="AC2988" s="32">
        <v>33.069200000000002</v>
      </c>
      <c r="AD2988" s="32">
        <v>33.911499999999997</v>
      </c>
      <c r="AE2988" s="32">
        <v>0.18820000000000001</v>
      </c>
      <c r="AF2988" s="32">
        <v>5.7207999999999997</v>
      </c>
      <c r="AG2988" s="32">
        <v>5.3996000000000004</v>
      </c>
      <c r="AH2988" s="32">
        <v>5.8868999999999998</v>
      </c>
      <c r="AI2988" s="32">
        <v>0.11509999999999999</v>
      </c>
      <c r="AJ2988" s="32">
        <v>5.7619999999999996</v>
      </c>
      <c r="AK2988" s="32">
        <v>5.3338000000000001</v>
      </c>
      <c r="AL2988" s="32">
        <v>5.9642999999999997</v>
      </c>
      <c r="AM2988" s="32">
        <v>0.1235</v>
      </c>
      <c r="AN2988" s="32">
        <v>2.125</v>
      </c>
      <c r="AO2988" s="32">
        <v>2.1347</v>
      </c>
      <c r="AP2988" s="32">
        <v>18.765499999999999</v>
      </c>
      <c r="AQ2988" s="32">
        <v>1.3899999999999999E-2</v>
      </c>
      <c r="AR2988" s="32">
        <v>18.763200000000001</v>
      </c>
      <c r="AS2988" s="32">
        <v>1.9E-2</v>
      </c>
      <c r="AT2988" s="32">
        <v>33.070799999999998</v>
      </c>
      <c r="AU2988" s="32">
        <v>1.5E-3</v>
      </c>
      <c r="AV2988" s="32">
        <v>33.070300000000003</v>
      </c>
      <c r="AW2988" s="32">
        <v>1.5E-3</v>
      </c>
      <c r="AX2988" s="32">
        <v>10.6088</v>
      </c>
      <c r="AY2988" s="32">
        <v>191.39</v>
      </c>
      <c r="AZ2988" s="32">
        <v>10.6081</v>
      </c>
      <c r="BA2988" s="33">
        <v>190.4</v>
      </c>
      <c r="BB2988" s="33">
        <v>228</v>
      </c>
      <c r="BC2988" s="33">
        <v>219.15</v>
      </c>
      <c r="BD2988" s="32">
        <v>10.6191</v>
      </c>
      <c r="BE2988" s="32">
        <v>10.6188</v>
      </c>
      <c r="BF2988" s="32">
        <v>35.281999999999996</v>
      </c>
      <c r="BG2988" s="32">
        <v>35.280999999999999</v>
      </c>
      <c r="BH2988" s="32"/>
      <c r="BM2988">
        <v>-1</v>
      </c>
      <c r="BN2988" t="s">
        <v>9081</v>
      </c>
      <c r="BO2988" t="str">
        <f t="shared" si="56"/>
        <v>\\ent.dfo-mpo.ca\AtlShares\Science\BIODataSvc\ARC\Archive\ctd\2018\CTD_HUD2018030_029_01_DN.ODF</v>
      </c>
      <c r="BP2988" t="b">
        <v>1</v>
      </c>
    </row>
    <row r="2989" spans="1:68" x14ac:dyDescent="0.25">
      <c r="A2989" s="30" t="str">
        <f t="shared" si="55"/>
        <v>2018030031</v>
      </c>
      <c r="B2989" t="s">
        <v>9044</v>
      </c>
      <c r="C2989">
        <v>31</v>
      </c>
      <c r="E2989" t="s">
        <v>9388</v>
      </c>
      <c r="F2989">
        <v>0</v>
      </c>
      <c r="G2989">
        <v>2018</v>
      </c>
      <c r="H2989">
        <v>2</v>
      </c>
      <c r="I2989" s="34">
        <v>222.1</v>
      </c>
      <c r="J2989" s="34">
        <v>225</v>
      </c>
      <c r="K2989" s="32">
        <v>42.271700000000003</v>
      </c>
      <c r="L2989" s="32">
        <v>-65.869799999999998</v>
      </c>
      <c r="M2989" s="31">
        <v>43360.410868055558</v>
      </c>
      <c r="N2989">
        <v>1.98</v>
      </c>
      <c r="O2989" s="33">
        <v>49.6</v>
      </c>
      <c r="P2989" s="32">
        <v>14.26</v>
      </c>
      <c r="Q2989" s="32">
        <v>10.9176</v>
      </c>
      <c r="R2989" s="32">
        <v>19.958600000000001</v>
      </c>
      <c r="S2989" s="32">
        <v>2.4994999999999998</v>
      </c>
      <c r="T2989" s="32">
        <v>14.314299999999999</v>
      </c>
      <c r="U2989" s="32">
        <v>10.9221</v>
      </c>
      <c r="V2989" s="32">
        <v>20.006699999999999</v>
      </c>
      <c r="W2989" s="32">
        <v>2.5112000000000001</v>
      </c>
      <c r="X2989" s="32">
        <v>33.927999999999997</v>
      </c>
      <c r="Y2989" s="32">
        <v>33.355800000000002</v>
      </c>
      <c r="Z2989" s="32">
        <v>34.621299999999998</v>
      </c>
      <c r="AA2989" s="32">
        <v>0.40760000000000002</v>
      </c>
      <c r="AB2989" s="32">
        <v>33.882399999999997</v>
      </c>
      <c r="AC2989" s="32">
        <v>33.176099999999998</v>
      </c>
      <c r="AD2989" s="32">
        <v>34.640999999999998</v>
      </c>
      <c r="AE2989" s="32">
        <v>0.4325</v>
      </c>
      <c r="AF2989" s="32">
        <v>5.5303000000000004</v>
      </c>
      <c r="AG2989" s="32">
        <v>4.9428000000000001</v>
      </c>
      <c r="AH2989" s="32">
        <v>6.1017000000000001</v>
      </c>
      <c r="AI2989" s="32">
        <v>0.35470000000000002</v>
      </c>
      <c r="AJ2989" s="32">
        <v>5.5805999999999996</v>
      </c>
      <c r="AK2989" s="32">
        <v>5.0548000000000002</v>
      </c>
      <c r="AL2989" s="32">
        <v>6.1668000000000003</v>
      </c>
      <c r="AM2989" s="32">
        <v>0.34760000000000002</v>
      </c>
      <c r="AN2989" s="32">
        <v>2.3231999999999999</v>
      </c>
      <c r="AO2989" s="32">
        <v>2.3113000000000001</v>
      </c>
      <c r="AP2989" s="32">
        <v>19.864100000000001</v>
      </c>
      <c r="AQ2989" s="32">
        <v>8.0799999999999997E-2</v>
      </c>
      <c r="AR2989" s="32">
        <v>19.856200000000001</v>
      </c>
      <c r="AS2989" s="32">
        <v>0.1013</v>
      </c>
      <c r="AT2989" s="32">
        <v>33.758499999999998</v>
      </c>
      <c r="AU2989" s="32">
        <v>3.7999999999999999E-2</v>
      </c>
      <c r="AV2989" s="32">
        <v>33.756500000000003</v>
      </c>
      <c r="AW2989" s="32">
        <v>2.1600000000000001E-2</v>
      </c>
      <c r="AX2989" s="32">
        <v>10.514900000000001</v>
      </c>
      <c r="AY2989" s="32">
        <v>215.18</v>
      </c>
      <c r="AZ2989" s="32">
        <v>10.514699999999999</v>
      </c>
      <c r="BA2989" s="33">
        <v>215.18</v>
      </c>
      <c r="BB2989" s="33">
        <v>229</v>
      </c>
      <c r="BC2989" s="33">
        <v>222.12</v>
      </c>
      <c r="BD2989" s="32">
        <v>10.5219</v>
      </c>
      <c r="BE2989" s="32">
        <v>10.5214</v>
      </c>
      <c r="BF2989" s="32">
        <v>35.205599999999997</v>
      </c>
      <c r="BG2989" s="32">
        <v>35.204099999999997</v>
      </c>
      <c r="BH2989" s="32"/>
      <c r="BM2989">
        <v>-1</v>
      </c>
      <c r="BN2989" t="s">
        <v>9082</v>
      </c>
      <c r="BO2989" t="str">
        <f t="shared" si="56"/>
        <v>\\ent.dfo-mpo.ca\AtlShares\Science\BIODataSvc\ARC\Archive\ctd\2018\CTD_HUD2018030_031_01_DN.ODF</v>
      </c>
      <c r="BP2989" t="b">
        <v>1</v>
      </c>
    </row>
    <row r="2990" spans="1:68" x14ac:dyDescent="0.25">
      <c r="A2990" s="30" t="str">
        <f t="shared" si="55"/>
        <v>2018030033</v>
      </c>
      <c r="B2990" t="s">
        <v>9044</v>
      </c>
      <c r="C2990">
        <v>33</v>
      </c>
      <c r="E2990" t="s">
        <v>9389</v>
      </c>
      <c r="F2990">
        <v>0</v>
      </c>
      <c r="G2990">
        <v>2018</v>
      </c>
      <c r="H2990">
        <v>2</v>
      </c>
      <c r="I2990" s="34">
        <v>199.3</v>
      </c>
      <c r="J2990" s="34">
        <v>200</v>
      </c>
      <c r="K2990" s="32">
        <v>42.335999999999999</v>
      </c>
      <c r="L2990" s="32">
        <v>-65.807500000000005</v>
      </c>
      <c r="M2990" s="31">
        <v>43360.491967592592</v>
      </c>
      <c r="N2990">
        <v>1.98</v>
      </c>
      <c r="O2990" s="33">
        <v>49.6</v>
      </c>
      <c r="P2990" s="32">
        <v>11.4862</v>
      </c>
      <c r="Q2990" s="32">
        <v>7.4104999999999999</v>
      </c>
      <c r="R2990" s="32">
        <v>20.756399999999999</v>
      </c>
      <c r="S2990" s="32">
        <v>3.5884999999999998</v>
      </c>
      <c r="T2990" s="32">
        <v>11.542899999999999</v>
      </c>
      <c r="U2990" s="32">
        <v>7.4527999999999999</v>
      </c>
      <c r="V2990" s="32">
        <v>20.765599999999999</v>
      </c>
      <c r="W2990" s="32">
        <v>3.6463000000000001</v>
      </c>
      <c r="X2990" s="32">
        <v>33.340699999999998</v>
      </c>
      <c r="Y2990" s="32">
        <v>32.903199999999998</v>
      </c>
      <c r="Z2990" s="32">
        <v>34.258400000000002</v>
      </c>
      <c r="AA2990" s="32">
        <v>0.39389999999999997</v>
      </c>
      <c r="AB2990" s="32">
        <v>33.287500000000001</v>
      </c>
      <c r="AC2990" s="32">
        <v>32.743200000000002</v>
      </c>
      <c r="AD2990" s="32">
        <v>34.1419</v>
      </c>
      <c r="AE2990" s="32">
        <v>0.39029999999999998</v>
      </c>
      <c r="AF2990" s="32">
        <v>5.7450000000000001</v>
      </c>
      <c r="AG2990" s="32">
        <v>5.2481999999999998</v>
      </c>
      <c r="AH2990" s="32">
        <v>6.1749000000000001</v>
      </c>
      <c r="AI2990" s="32">
        <v>0.28689999999999999</v>
      </c>
      <c r="AJ2990" s="32">
        <v>5.8289</v>
      </c>
      <c r="AK2990" s="32">
        <v>5.2632000000000003</v>
      </c>
      <c r="AL2990" s="32">
        <v>6.2394999999999996</v>
      </c>
      <c r="AM2990" s="32">
        <v>0.28470000000000001</v>
      </c>
      <c r="AN2990" s="32"/>
      <c r="AO2990" s="32"/>
      <c r="AP2990" s="32"/>
      <c r="AQ2990" s="32"/>
      <c r="AR2990" s="32"/>
      <c r="AS2990" s="32"/>
      <c r="AT2990" s="32"/>
      <c r="AU2990" s="32"/>
      <c r="AV2990" s="32"/>
      <c r="AW2990" s="32"/>
      <c r="AX2990" s="32">
        <v>7.4104999999999999</v>
      </c>
      <c r="AY2990" s="32">
        <v>35.71</v>
      </c>
      <c r="AZ2990" s="32">
        <v>7.4527999999999999</v>
      </c>
      <c r="BA2990" s="33">
        <v>36.71</v>
      </c>
      <c r="BB2990" s="33">
        <v>200</v>
      </c>
      <c r="BC2990" s="33">
        <v>199.32</v>
      </c>
      <c r="BD2990" s="32">
        <v>11.2788</v>
      </c>
      <c r="BE2990" s="32">
        <v>11.2776</v>
      </c>
      <c r="BF2990" s="32">
        <v>35.189700000000002</v>
      </c>
      <c r="BG2990" s="32">
        <v>35.189500000000002</v>
      </c>
      <c r="BH2990" s="32"/>
      <c r="BM2990">
        <v>-1</v>
      </c>
      <c r="BN2990" t="s">
        <v>9083</v>
      </c>
      <c r="BO2990" t="str">
        <f t="shared" si="56"/>
        <v>\\ent.dfo-mpo.ca\AtlShares\Science\BIODataSvc\ARC\Archive\ctd\2018\CTD_HUD2018030_033_01_DN.ODF</v>
      </c>
      <c r="BP2990" t="b">
        <v>1</v>
      </c>
    </row>
    <row r="2991" spans="1:68" x14ac:dyDescent="0.25">
      <c r="A2991" s="30" t="str">
        <f t="shared" si="55"/>
        <v>2018030035</v>
      </c>
      <c r="B2991" t="s">
        <v>9044</v>
      </c>
      <c r="C2991">
        <v>35</v>
      </c>
      <c r="E2991" t="s">
        <v>9390</v>
      </c>
      <c r="F2991">
        <v>0</v>
      </c>
      <c r="G2991">
        <v>2018</v>
      </c>
      <c r="H2991">
        <v>2</v>
      </c>
      <c r="I2991" s="34">
        <v>94.2</v>
      </c>
      <c r="J2991" s="34">
        <v>100</v>
      </c>
      <c r="K2991" s="32">
        <v>42.417999999999999</v>
      </c>
      <c r="L2991" s="32">
        <v>-65.743300000000005</v>
      </c>
      <c r="M2991" s="31">
        <v>43360.569467592592</v>
      </c>
      <c r="N2991">
        <v>1.98</v>
      </c>
      <c r="O2991" s="33">
        <v>49.6</v>
      </c>
      <c r="P2991" s="32">
        <v>10.920299999999999</v>
      </c>
      <c r="Q2991" s="32">
        <v>6.1191000000000004</v>
      </c>
      <c r="R2991" s="32">
        <v>18.844799999999999</v>
      </c>
      <c r="S2991" s="32">
        <v>4.8700999999999999</v>
      </c>
      <c r="T2991" s="32">
        <v>10.948399999999999</v>
      </c>
      <c r="U2991" s="32">
        <v>6.1566000000000001</v>
      </c>
      <c r="V2991" s="32">
        <v>18.843599999999999</v>
      </c>
      <c r="W2991" s="32">
        <v>4.8861999999999997</v>
      </c>
      <c r="X2991" s="32">
        <v>32.238799999999998</v>
      </c>
      <c r="Y2991" s="32">
        <v>31.6739</v>
      </c>
      <c r="Z2991" s="32">
        <v>33.078600000000002</v>
      </c>
      <c r="AA2991" s="32">
        <v>0.4481</v>
      </c>
      <c r="AB2991" s="32">
        <v>32.2164</v>
      </c>
      <c r="AC2991" s="32">
        <v>31.565100000000001</v>
      </c>
      <c r="AD2991" s="32">
        <v>33.109499999999997</v>
      </c>
      <c r="AE2991" s="32">
        <v>0.47910000000000003</v>
      </c>
      <c r="AF2991" s="32">
        <v>6.1231999999999998</v>
      </c>
      <c r="AG2991" s="32">
        <v>5.7470999999999997</v>
      </c>
      <c r="AH2991" s="32">
        <v>6.7984999999999998</v>
      </c>
      <c r="AI2991" s="32">
        <v>0.2427</v>
      </c>
      <c r="AJ2991" s="32">
        <v>6.2202999999999999</v>
      </c>
      <c r="AK2991" s="32">
        <v>5.7103999999999999</v>
      </c>
      <c r="AL2991" s="32">
        <v>6.7716000000000003</v>
      </c>
      <c r="AM2991" s="32">
        <v>0.23569999999999999</v>
      </c>
      <c r="AN2991" s="32">
        <v>3.3224</v>
      </c>
      <c r="AO2991" s="32">
        <v>3.3549000000000002</v>
      </c>
      <c r="AP2991" s="32">
        <v>18.822800000000001</v>
      </c>
      <c r="AQ2991" s="32">
        <v>1.9099999999999999E-2</v>
      </c>
      <c r="AR2991" s="32">
        <v>18.828399999999998</v>
      </c>
      <c r="AS2991" s="32">
        <v>1.4800000000000001E-2</v>
      </c>
      <c r="AT2991" s="32">
        <v>31.701799999999999</v>
      </c>
      <c r="AU2991" s="32">
        <v>3.8999999999999998E-3</v>
      </c>
      <c r="AV2991" s="32">
        <v>31.6995</v>
      </c>
      <c r="AW2991" s="32">
        <v>6.8999999999999999E-3</v>
      </c>
      <c r="AX2991" s="32">
        <v>6.1191000000000004</v>
      </c>
      <c r="AY2991" s="32">
        <v>41.66</v>
      </c>
      <c r="AZ2991" s="32">
        <v>6.1566000000000001</v>
      </c>
      <c r="BA2991" s="33">
        <v>41.66</v>
      </c>
      <c r="BB2991" s="33">
        <v>100</v>
      </c>
      <c r="BC2991" s="33"/>
      <c r="BD2991" s="32"/>
      <c r="BE2991" s="32"/>
      <c r="BF2991" s="32"/>
      <c r="BG2991" s="32"/>
      <c r="BH2991" s="32"/>
      <c r="BM2991">
        <v>-1</v>
      </c>
      <c r="BN2991" t="s">
        <v>9084</v>
      </c>
      <c r="BO2991" t="str">
        <f t="shared" si="56"/>
        <v>\\ent.dfo-mpo.ca\AtlShares\Science\BIODataSvc\ARC\Archive\ctd\2018\CTD_HUD2018030_035_01_DN.ODF</v>
      </c>
      <c r="BP2991" t="b">
        <v>1</v>
      </c>
    </row>
    <row r="2992" spans="1:68" x14ac:dyDescent="0.25">
      <c r="A2992" s="30" t="str">
        <f t="shared" si="55"/>
        <v>2018030038</v>
      </c>
      <c r="B2992" t="s">
        <v>9044</v>
      </c>
      <c r="C2992">
        <v>38</v>
      </c>
      <c r="E2992" t="s">
        <v>91</v>
      </c>
      <c r="F2992">
        <v>1</v>
      </c>
      <c r="G2992">
        <v>2018</v>
      </c>
      <c r="H2992">
        <v>2</v>
      </c>
      <c r="I2992" s="34">
        <v>181.5</v>
      </c>
      <c r="J2992" s="34">
        <v>175</v>
      </c>
      <c r="K2992" s="32">
        <v>42.133699999999997</v>
      </c>
      <c r="L2992" s="32">
        <v>-65.499799999999993</v>
      </c>
      <c r="M2992" s="31">
        <v>43360.736886574072</v>
      </c>
      <c r="N2992">
        <v>2.98</v>
      </c>
      <c r="O2992" s="33">
        <v>49.6</v>
      </c>
      <c r="P2992" s="32">
        <v>19.933900000000001</v>
      </c>
      <c r="Q2992" s="32">
        <v>10.7448</v>
      </c>
      <c r="R2992" s="32">
        <v>22.719000000000001</v>
      </c>
      <c r="S2992" s="32">
        <v>3.3974000000000002</v>
      </c>
      <c r="T2992" s="32">
        <v>19.944299999999998</v>
      </c>
      <c r="U2992" s="32">
        <v>10.722</v>
      </c>
      <c r="V2992" s="32">
        <v>22.731100000000001</v>
      </c>
      <c r="W2992" s="32">
        <v>3.3791000000000002</v>
      </c>
      <c r="X2992" s="32">
        <v>34.252899999999997</v>
      </c>
      <c r="Y2992" s="32">
        <v>32.362900000000003</v>
      </c>
      <c r="Z2992" s="32">
        <v>35.011499999999998</v>
      </c>
      <c r="AA2992" s="32">
        <v>0.62250000000000005</v>
      </c>
      <c r="AB2992" s="32">
        <v>34.242800000000003</v>
      </c>
      <c r="AC2992" s="32">
        <v>32.358899999999998</v>
      </c>
      <c r="AD2992" s="32">
        <v>34.994999999999997</v>
      </c>
      <c r="AE2992" s="32">
        <v>0.62390000000000001</v>
      </c>
      <c r="AF2992" s="32">
        <v>5.3677000000000001</v>
      </c>
      <c r="AG2992" s="32">
        <v>5.0517000000000003</v>
      </c>
      <c r="AH2992" s="32">
        <v>6.2263000000000002</v>
      </c>
      <c r="AI2992" s="32">
        <v>0.245</v>
      </c>
      <c r="AJ2992" s="32">
        <v>5.39</v>
      </c>
      <c r="AK2992" s="32">
        <v>5.0019</v>
      </c>
      <c r="AL2992" s="32">
        <v>6.1478999999999999</v>
      </c>
      <c r="AM2992" s="32">
        <v>0.247</v>
      </c>
      <c r="AN2992" s="32">
        <v>2.9192999999999998</v>
      </c>
      <c r="AO2992" s="32">
        <v>2.8963000000000001</v>
      </c>
      <c r="AP2992" s="32">
        <v>20.6464</v>
      </c>
      <c r="AQ2992" s="32">
        <v>0.13189999999999999</v>
      </c>
      <c r="AR2992" s="32">
        <v>20.621700000000001</v>
      </c>
      <c r="AS2992" s="32">
        <v>7.5999999999999998E-2</v>
      </c>
      <c r="AT2992" s="32">
        <v>32.491900000000001</v>
      </c>
      <c r="AU2992" s="32">
        <v>0.2092</v>
      </c>
      <c r="AV2992" s="32">
        <v>32.497300000000003</v>
      </c>
      <c r="AW2992" s="32">
        <v>0.22489999999999999</v>
      </c>
      <c r="AX2992" s="32">
        <v>10.692500000000001</v>
      </c>
      <c r="AY2992" s="32">
        <v>86.3</v>
      </c>
      <c r="AZ2992" s="32">
        <v>10.6936</v>
      </c>
      <c r="BA2992" s="33">
        <v>86.3</v>
      </c>
      <c r="BB2992" s="33">
        <v>179.2</v>
      </c>
      <c r="BC2992" s="33">
        <v>179.5</v>
      </c>
      <c r="BD2992" s="32">
        <v>11.4078</v>
      </c>
      <c r="BE2992" s="32">
        <v>11.4064</v>
      </c>
      <c r="BF2992" s="32">
        <v>35.395600000000002</v>
      </c>
      <c r="BG2992" s="32">
        <v>35.394599999999997</v>
      </c>
      <c r="BH2992" s="32"/>
      <c r="BM2992">
        <v>-1</v>
      </c>
      <c r="BN2992" t="s">
        <v>9085</v>
      </c>
      <c r="BO2992" t="str">
        <f t="shared" si="56"/>
        <v>\\ent.dfo-mpo.ca\AtlShares\Science\BIODataSvc\ARC\Archive\ctd\2018\CTD_HUD2018030_038_01_DN.ODF</v>
      </c>
      <c r="BP2992" t="b">
        <v>1</v>
      </c>
    </row>
    <row r="2993" spans="1:68" x14ac:dyDescent="0.25">
      <c r="A2993" s="30" t="str">
        <f t="shared" si="55"/>
        <v>2018030041</v>
      </c>
      <c r="B2993" t="s">
        <v>9044</v>
      </c>
      <c r="C2993">
        <v>41</v>
      </c>
      <c r="E2993" t="s">
        <v>92</v>
      </c>
      <c r="F2993">
        <v>1</v>
      </c>
      <c r="G2993">
        <v>2018</v>
      </c>
      <c r="H2993">
        <v>2</v>
      </c>
      <c r="I2993" s="34">
        <v>1076.5999999999999</v>
      </c>
      <c r="J2993" s="34">
        <v>1070</v>
      </c>
      <c r="K2993" s="32">
        <v>42.000700000000002</v>
      </c>
      <c r="L2993" s="32">
        <v>-65.509799999999998</v>
      </c>
      <c r="M2993" s="31">
        <v>43360.926724537036</v>
      </c>
      <c r="N2993">
        <v>2.98</v>
      </c>
      <c r="O2993" s="33">
        <v>49.6</v>
      </c>
      <c r="P2993" s="32">
        <v>15.2155</v>
      </c>
      <c r="Q2993" s="32">
        <v>10.048999999999999</v>
      </c>
      <c r="R2993" s="32">
        <v>21.840599999999998</v>
      </c>
      <c r="S2993" s="32">
        <v>4.4002999999999997</v>
      </c>
      <c r="T2993" s="32">
        <v>15.2148</v>
      </c>
      <c r="U2993" s="32">
        <v>10.048299999999999</v>
      </c>
      <c r="V2993" s="32">
        <v>21.7896</v>
      </c>
      <c r="W2993" s="32">
        <v>4.3967999999999998</v>
      </c>
      <c r="X2993" s="32">
        <v>33.635399999999997</v>
      </c>
      <c r="Y2993" s="32">
        <v>33.389200000000002</v>
      </c>
      <c r="Z2993" s="32">
        <v>33.957599999999999</v>
      </c>
      <c r="AA2993" s="32">
        <v>0.14460000000000001</v>
      </c>
      <c r="AB2993" s="32">
        <v>33.632100000000001</v>
      </c>
      <c r="AC2993" s="32">
        <v>33.382800000000003</v>
      </c>
      <c r="AD2993" s="32">
        <v>33.9422</v>
      </c>
      <c r="AE2993" s="32">
        <v>0.14480000000000001</v>
      </c>
      <c r="AF2993" s="32">
        <v>5.5461</v>
      </c>
      <c r="AG2993" s="32">
        <v>5.3643999999999998</v>
      </c>
      <c r="AH2993" s="32">
        <v>5.9798999999999998</v>
      </c>
      <c r="AI2993" s="32">
        <v>0.15859999999999999</v>
      </c>
      <c r="AJ2993" s="32">
        <v>5.6087999999999996</v>
      </c>
      <c r="AK2993" s="32">
        <v>5.3516000000000004</v>
      </c>
      <c r="AL2993" s="32">
        <v>5.9725000000000001</v>
      </c>
      <c r="AM2993" s="32">
        <v>0.17680000000000001</v>
      </c>
      <c r="AN2993" s="32">
        <v>2.5</v>
      </c>
      <c r="AO2993" s="32">
        <v>2.4979</v>
      </c>
      <c r="AP2993" s="32">
        <v>21.715699999999998</v>
      </c>
      <c r="AQ2993" s="32">
        <v>0.1111</v>
      </c>
      <c r="AR2993" s="32">
        <v>21.677600000000002</v>
      </c>
      <c r="AS2993" s="32">
        <v>9.7799999999999998E-2</v>
      </c>
      <c r="AT2993" s="32">
        <v>33.925600000000003</v>
      </c>
      <c r="AU2993" s="32">
        <v>3.04E-2</v>
      </c>
      <c r="AV2993" s="32">
        <v>33.9163</v>
      </c>
      <c r="AW2993" s="32">
        <v>2.4199999999999999E-2</v>
      </c>
      <c r="AX2993" s="32">
        <v>4.2237999999999998</v>
      </c>
      <c r="AY2993" s="32">
        <v>1075.6600000000001</v>
      </c>
      <c r="AZ2993" s="32">
        <v>4.2234999999999996</v>
      </c>
      <c r="BA2993" s="33">
        <v>1075.6600000000001</v>
      </c>
      <c r="BB2993" s="33">
        <v>983</v>
      </c>
      <c r="BC2993" s="33">
        <v>982.86</v>
      </c>
      <c r="BD2993" s="32">
        <v>4.2492000000000001</v>
      </c>
      <c r="BE2993" s="32">
        <v>4.2488000000000001</v>
      </c>
      <c r="BF2993" s="32">
        <v>34.966500000000003</v>
      </c>
      <c r="BG2993" s="32">
        <v>34.966299999999997</v>
      </c>
      <c r="BH2993" s="32"/>
      <c r="BM2993">
        <v>-1</v>
      </c>
      <c r="BN2993" t="s">
        <v>9086</v>
      </c>
      <c r="BO2993" t="str">
        <f t="shared" si="56"/>
        <v>\\ent.dfo-mpo.ca\AtlShares\Science\BIODataSvc\ARC\Archive\ctd\2018\CTD_HUD2018030_041_01_DN.ODF</v>
      </c>
      <c r="BP2993" t="b">
        <v>1</v>
      </c>
    </row>
    <row r="2994" spans="1:68" x14ac:dyDescent="0.25">
      <c r="A2994" s="30" t="str">
        <f t="shared" si="55"/>
        <v>2018030044</v>
      </c>
      <c r="B2994" t="s">
        <v>9044</v>
      </c>
      <c r="C2994">
        <v>44</v>
      </c>
      <c r="E2994" t="s">
        <v>114</v>
      </c>
      <c r="F2994">
        <v>1</v>
      </c>
      <c r="G2994">
        <v>2018</v>
      </c>
      <c r="H2994">
        <v>2</v>
      </c>
      <c r="I2994" s="34">
        <v>1862.8</v>
      </c>
      <c r="J2994" s="34">
        <v>1642</v>
      </c>
      <c r="K2994" s="32">
        <v>41.8673</v>
      </c>
      <c r="L2994" s="32">
        <v>-65.349500000000006</v>
      </c>
      <c r="M2994" s="31">
        <v>43361.146458333336</v>
      </c>
      <c r="N2994">
        <v>3.97</v>
      </c>
      <c r="O2994" s="33">
        <v>49.6</v>
      </c>
      <c r="P2994" s="32">
        <v>20.830500000000001</v>
      </c>
      <c r="Q2994" s="32">
        <v>15.927300000000001</v>
      </c>
      <c r="R2994" s="32">
        <v>22.851900000000001</v>
      </c>
      <c r="S2994" s="32">
        <v>2.2568999999999999</v>
      </c>
      <c r="T2994" s="32">
        <v>20.8339</v>
      </c>
      <c r="U2994" s="32">
        <v>15.928599999999999</v>
      </c>
      <c r="V2994" s="32">
        <v>22.851500000000001</v>
      </c>
      <c r="W2994" s="32">
        <v>2.2599</v>
      </c>
      <c r="X2994" s="32">
        <v>34.767000000000003</v>
      </c>
      <c r="Y2994" s="32">
        <v>34.354700000000001</v>
      </c>
      <c r="Z2994" s="32">
        <v>35.055100000000003</v>
      </c>
      <c r="AA2994" s="32">
        <v>0.20569999999999999</v>
      </c>
      <c r="AB2994" s="32">
        <v>34.764800000000001</v>
      </c>
      <c r="AC2994" s="32">
        <v>34.404299999999999</v>
      </c>
      <c r="AD2994" s="32">
        <v>35.045499999999997</v>
      </c>
      <c r="AE2994" s="32">
        <v>0.20119999999999999</v>
      </c>
      <c r="AF2994" s="32">
        <v>5.3750999999999998</v>
      </c>
      <c r="AG2994" s="32">
        <v>5.1801000000000004</v>
      </c>
      <c r="AH2994" s="32">
        <v>5.6616</v>
      </c>
      <c r="AI2994" s="32">
        <v>0.16320000000000001</v>
      </c>
      <c r="AJ2994" s="32">
        <v>5.4085999999999999</v>
      </c>
      <c r="AK2994" s="32">
        <v>5.1969000000000003</v>
      </c>
      <c r="AL2994" s="32">
        <v>5.7305000000000001</v>
      </c>
      <c r="AM2994" s="32">
        <v>0.19070000000000001</v>
      </c>
      <c r="AN2994" s="32"/>
      <c r="AO2994" s="32"/>
      <c r="AP2994" s="32"/>
      <c r="AQ2994" s="32"/>
      <c r="AR2994" s="32"/>
      <c r="AS2994" s="32"/>
      <c r="AT2994" s="32"/>
      <c r="AU2994" s="32"/>
      <c r="AV2994" s="32"/>
      <c r="AW2994" s="32"/>
      <c r="AX2994" s="32">
        <v>3.5244</v>
      </c>
      <c r="AY2994" s="32">
        <v>1861.84</v>
      </c>
      <c r="AZ2994" s="32">
        <v>3.5245000000000002</v>
      </c>
      <c r="BA2994" s="33">
        <v>1861.84</v>
      </c>
      <c r="BB2994" s="33">
        <v>1903.8</v>
      </c>
      <c r="BC2994" s="33">
        <v>999.66</v>
      </c>
      <c r="BD2994" s="32">
        <v>4.4371999999999998</v>
      </c>
      <c r="BE2994" s="32">
        <v>4.4378000000000002</v>
      </c>
      <c r="BF2994" s="32">
        <v>34.978400000000001</v>
      </c>
      <c r="BG2994" s="32">
        <v>34.977699999999999</v>
      </c>
      <c r="BH2994" s="32"/>
      <c r="BM2994">
        <v>-1</v>
      </c>
      <c r="BN2994" t="s">
        <v>9087</v>
      </c>
      <c r="BO2994" t="str">
        <f t="shared" si="56"/>
        <v>\\ent.dfo-mpo.ca\AtlShares\Science\BIODataSvc\ARC\Archive\ctd\2018\CTD_HUD2018030_044_01_DN.ODF</v>
      </c>
      <c r="BP2994" t="b">
        <v>1</v>
      </c>
    </row>
    <row r="2995" spans="1:68" x14ac:dyDescent="0.25">
      <c r="A2995" s="30" t="str">
        <f t="shared" si="55"/>
        <v>2018030047</v>
      </c>
      <c r="B2995" t="s">
        <v>9044</v>
      </c>
      <c r="C2995">
        <v>47</v>
      </c>
      <c r="E2995" t="s">
        <v>264</v>
      </c>
      <c r="F2995">
        <v>0</v>
      </c>
      <c r="G2995">
        <v>2018</v>
      </c>
      <c r="H2995">
        <v>2</v>
      </c>
      <c r="I2995" s="34">
        <v>261.8</v>
      </c>
      <c r="J2995" s="34">
        <v>275</v>
      </c>
      <c r="K2995" s="32">
        <v>42.378300000000003</v>
      </c>
      <c r="L2995" s="32">
        <v>-66.398700000000005</v>
      </c>
      <c r="M2995" s="31">
        <v>43361.529131944444</v>
      </c>
      <c r="N2995">
        <v>0.99</v>
      </c>
      <c r="O2995" s="33">
        <v>49.6</v>
      </c>
      <c r="P2995" s="32">
        <v>17.587299999999999</v>
      </c>
      <c r="Q2995" s="32">
        <v>16.294699999999999</v>
      </c>
      <c r="R2995" s="32">
        <v>18.548400000000001</v>
      </c>
      <c r="S2995" s="32">
        <v>0.96189999999999998</v>
      </c>
      <c r="T2995" s="32">
        <v>17.5885</v>
      </c>
      <c r="U2995" s="32">
        <v>16.293900000000001</v>
      </c>
      <c r="V2995" s="32">
        <v>18.548100000000002</v>
      </c>
      <c r="W2995" s="32">
        <v>0.96240000000000003</v>
      </c>
      <c r="X2995" s="32">
        <v>33.025799999999997</v>
      </c>
      <c r="Y2995" s="32">
        <v>32.844099999999997</v>
      </c>
      <c r="Z2995" s="32">
        <v>33.250999999999998</v>
      </c>
      <c r="AA2995" s="32">
        <v>0.1711</v>
      </c>
      <c r="AB2995" s="32">
        <v>33.025300000000001</v>
      </c>
      <c r="AC2995" s="32">
        <v>32.844099999999997</v>
      </c>
      <c r="AD2995" s="32">
        <v>33.251100000000001</v>
      </c>
      <c r="AE2995" s="32">
        <v>0.1711</v>
      </c>
      <c r="AF2995" s="32">
        <v>5.7840999999999996</v>
      </c>
      <c r="AG2995" s="32">
        <v>5.6908000000000003</v>
      </c>
      <c r="AH2995" s="32">
        <v>5.86</v>
      </c>
      <c r="AI2995" s="32">
        <v>5.2900000000000003E-2</v>
      </c>
      <c r="AJ2995" s="32">
        <v>5.8129999999999997</v>
      </c>
      <c r="AK2995" s="32">
        <v>5.7276999999999996</v>
      </c>
      <c r="AL2995" s="32">
        <v>5.8765000000000001</v>
      </c>
      <c r="AM2995" s="32">
        <v>4.7399999999999998E-2</v>
      </c>
      <c r="AN2995" s="32">
        <v>0.84719999999999995</v>
      </c>
      <c r="AO2995" s="32">
        <v>0.8468</v>
      </c>
      <c r="AP2995" s="32">
        <v>18.546500000000002</v>
      </c>
      <c r="AQ2995" s="32">
        <v>2.7000000000000001E-3</v>
      </c>
      <c r="AR2995" s="32">
        <v>18.546099999999999</v>
      </c>
      <c r="AS2995" s="32">
        <v>2.8999999999999998E-3</v>
      </c>
      <c r="AT2995" s="32">
        <v>32.844200000000001</v>
      </c>
      <c r="AU2995" s="32">
        <v>1E-4</v>
      </c>
      <c r="AV2995" s="32">
        <v>32.844499999999996</v>
      </c>
      <c r="AW2995" s="32">
        <v>2.0000000000000001E-4</v>
      </c>
      <c r="AX2995" s="32">
        <v>9.7428000000000008</v>
      </c>
      <c r="AY2995" s="32">
        <v>261.75</v>
      </c>
      <c r="AZ2995" s="32">
        <v>9.7428000000000008</v>
      </c>
      <c r="BA2995" s="33">
        <v>261.75</v>
      </c>
      <c r="BB2995" s="33">
        <v>270</v>
      </c>
      <c r="BC2995" s="33">
        <v>261.75</v>
      </c>
      <c r="BD2995" s="32">
        <v>9.7428000000000008</v>
      </c>
      <c r="BE2995" s="32">
        <v>9.7428000000000008</v>
      </c>
      <c r="BF2995" s="32">
        <v>35.156100000000002</v>
      </c>
      <c r="BG2995" s="32">
        <v>35.155999999999999</v>
      </c>
      <c r="BH2995" s="32"/>
      <c r="BM2995">
        <v>-1</v>
      </c>
      <c r="BN2995" t="s">
        <v>9088</v>
      </c>
      <c r="BO2995" t="str">
        <f t="shared" si="56"/>
        <v>\\ent.dfo-mpo.ca\AtlShares\Science\BIODataSvc\ARC\Archive\ctd\2018\CTD_HUD2018030_047_01_DN.ODF</v>
      </c>
      <c r="BP2995" t="b">
        <v>1</v>
      </c>
    </row>
    <row r="2996" spans="1:68" x14ac:dyDescent="0.25">
      <c r="A2996" s="30" t="str">
        <f t="shared" si="55"/>
        <v>2018030049</v>
      </c>
      <c r="B2996" t="s">
        <v>9044</v>
      </c>
      <c r="C2996">
        <v>49</v>
      </c>
      <c r="E2996" t="s">
        <v>263</v>
      </c>
      <c r="F2996">
        <v>0</v>
      </c>
      <c r="G2996">
        <v>2018</v>
      </c>
      <c r="H2996">
        <v>2</v>
      </c>
      <c r="I2996" s="34">
        <v>320.2</v>
      </c>
      <c r="J2996" s="34">
        <v>320</v>
      </c>
      <c r="K2996" s="32">
        <v>42.462200000000003</v>
      </c>
      <c r="L2996" s="32">
        <v>-66.851200000000006</v>
      </c>
      <c r="M2996" s="31">
        <v>43361.668935185182</v>
      </c>
      <c r="N2996">
        <v>1.98</v>
      </c>
      <c r="O2996" s="33">
        <v>49.6</v>
      </c>
      <c r="P2996" s="32">
        <v>16.9712</v>
      </c>
      <c r="Q2996" s="32">
        <v>13.7455</v>
      </c>
      <c r="R2996" s="32">
        <v>17.680299999999999</v>
      </c>
      <c r="S2996" s="32">
        <v>1.1202000000000001</v>
      </c>
      <c r="T2996" s="32">
        <v>16.972100000000001</v>
      </c>
      <c r="U2996" s="32">
        <v>13.7468</v>
      </c>
      <c r="V2996" s="32">
        <v>17.6799</v>
      </c>
      <c r="W2996" s="32">
        <v>1.1195999999999999</v>
      </c>
      <c r="X2996" s="32">
        <v>32.951099999999997</v>
      </c>
      <c r="Y2996" s="32">
        <v>32.450499999999998</v>
      </c>
      <c r="Z2996" s="32">
        <v>33.804000000000002</v>
      </c>
      <c r="AA2996" s="32">
        <v>0.48549999999999999</v>
      </c>
      <c r="AB2996" s="32">
        <v>32.949800000000003</v>
      </c>
      <c r="AC2996" s="32">
        <v>32.444099999999999</v>
      </c>
      <c r="AD2996" s="32">
        <v>33.801200000000001</v>
      </c>
      <c r="AE2996" s="32">
        <v>0.48370000000000002</v>
      </c>
      <c r="AF2996" s="32">
        <v>5.931</v>
      </c>
      <c r="AG2996" s="32">
        <v>5.5629999999999997</v>
      </c>
      <c r="AH2996" s="32">
        <v>6.0274999999999999</v>
      </c>
      <c r="AI2996" s="32">
        <v>0.1128</v>
      </c>
      <c r="AJ2996" s="32">
        <v>5.9611000000000001</v>
      </c>
      <c r="AK2996" s="32">
        <v>5.7816000000000001</v>
      </c>
      <c r="AL2996" s="32">
        <v>6.0609000000000002</v>
      </c>
      <c r="AM2996" s="32">
        <v>6.3899999999999998E-2</v>
      </c>
      <c r="AN2996" s="32">
        <v>1.5669</v>
      </c>
      <c r="AO2996" s="32">
        <v>1.5680000000000001</v>
      </c>
      <c r="AP2996" s="32">
        <v>17.5792</v>
      </c>
      <c r="AQ2996" s="32">
        <v>2.0999999999999999E-3</v>
      </c>
      <c r="AR2996" s="32">
        <v>17.580200000000001</v>
      </c>
      <c r="AS2996" s="32">
        <v>2.8999999999999998E-3</v>
      </c>
      <c r="AT2996" s="32">
        <v>32.4544</v>
      </c>
      <c r="AU2996" s="32">
        <v>2.5999999999999999E-3</v>
      </c>
      <c r="AV2996" s="32">
        <v>32.453299999999999</v>
      </c>
      <c r="AW2996" s="32">
        <v>6.6E-3</v>
      </c>
      <c r="AX2996" s="32">
        <v>9.2284000000000006</v>
      </c>
      <c r="AY2996" s="32">
        <v>320.2</v>
      </c>
      <c r="AZ2996" s="32">
        <v>9.2281999999999993</v>
      </c>
      <c r="BA2996" s="33">
        <v>320.2</v>
      </c>
      <c r="BB2996" s="33">
        <v>331</v>
      </c>
      <c r="BC2996" s="33">
        <v>320.2</v>
      </c>
      <c r="BD2996" s="32">
        <v>9.2284000000000006</v>
      </c>
      <c r="BE2996" s="32">
        <v>9.2281999999999993</v>
      </c>
      <c r="BF2996" s="32">
        <v>35.159999999999997</v>
      </c>
      <c r="BG2996" s="32">
        <v>35.160200000000003</v>
      </c>
      <c r="BH2996" s="32"/>
      <c r="BM2996">
        <v>-1</v>
      </c>
      <c r="BN2996" t="s">
        <v>9089</v>
      </c>
      <c r="BO2996" t="str">
        <f t="shared" si="56"/>
        <v>\\ent.dfo-mpo.ca\AtlShares\Science\BIODataSvc\ARC\Archive\ctd\2018\CTD_HUD2018030_049_01_DN.ODF</v>
      </c>
      <c r="BP2996" t="b">
        <v>1</v>
      </c>
    </row>
    <row r="2997" spans="1:68" x14ac:dyDescent="0.25">
      <c r="A2997" s="30" t="str">
        <f t="shared" si="55"/>
        <v>2018030051</v>
      </c>
      <c r="B2997" t="s">
        <v>9044</v>
      </c>
      <c r="C2997">
        <v>51</v>
      </c>
      <c r="E2997" t="s">
        <v>262</v>
      </c>
      <c r="F2997">
        <v>0</v>
      </c>
      <c r="G2997">
        <v>2018</v>
      </c>
      <c r="H2997">
        <v>2</v>
      </c>
      <c r="I2997" s="34">
        <v>293.5</v>
      </c>
      <c r="J2997" s="34">
        <v>295</v>
      </c>
      <c r="K2997" s="32">
        <v>42.553199999999997</v>
      </c>
      <c r="L2997" s="32">
        <v>-67.302000000000007</v>
      </c>
      <c r="M2997" s="31">
        <v>43361.80195601852</v>
      </c>
      <c r="N2997">
        <v>2.98</v>
      </c>
      <c r="O2997" s="33">
        <v>49.6</v>
      </c>
      <c r="P2997" s="32">
        <v>15.913500000000001</v>
      </c>
      <c r="Q2997" s="32">
        <v>12.9026</v>
      </c>
      <c r="R2997" s="32">
        <v>18.607800000000001</v>
      </c>
      <c r="S2997" s="32">
        <v>1.9553</v>
      </c>
      <c r="T2997" s="32">
        <v>15.916700000000001</v>
      </c>
      <c r="U2997" s="32">
        <v>12.905099999999999</v>
      </c>
      <c r="V2997" s="32">
        <v>18.606100000000001</v>
      </c>
      <c r="W2997" s="32">
        <v>1.9554</v>
      </c>
      <c r="X2997" s="32">
        <v>32.6038</v>
      </c>
      <c r="Y2997" s="32">
        <v>32.394100000000002</v>
      </c>
      <c r="Z2997" s="32">
        <v>33.296199999999999</v>
      </c>
      <c r="AA2997" s="32">
        <v>0.2112</v>
      </c>
      <c r="AB2997" s="32">
        <v>32.601399999999998</v>
      </c>
      <c r="AC2997" s="32">
        <v>32.392000000000003</v>
      </c>
      <c r="AD2997" s="32">
        <v>33.293599999999998</v>
      </c>
      <c r="AE2997" s="32">
        <v>0.21160000000000001</v>
      </c>
      <c r="AF2997" s="32">
        <v>6.0027999999999997</v>
      </c>
      <c r="AG2997" s="32">
        <v>5.5675999999999997</v>
      </c>
      <c r="AH2997" s="32">
        <v>6.1947000000000001</v>
      </c>
      <c r="AI2997" s="32">
        <v>0.1678</v>
      </c>
      <c r="AJ2997" s="32">
        <v>6.0495999999999999</v>
      </c>
      <c r="AK2997" s="32">
        <v>5.6116999999999999</v>
      </c>
      <c r="AL2997" s="32">
        <v>6.2994000000000003</v>
      </c>
      <c r="AM2997" s="32">
        <v>0.17380000000000001</v>
      </c>
      <c r="AN2997" s="32">
        <v>1.9534</v>
      </c>
      <c r="AO2997" s="32">
        <v>1.96</v>
      </c>
      <c r="AP2997" s="32">
        <v>18.590900000000001</v>
      </c>
      <c r="AQ2997" s="32">
        <v>2.3900000000000001E-2</v>
      </c>
      <c r="AR2997" s="32">
        <v>18.601900000000001</v>
      </c>
      <c r="AS2997" s="32">
        <v>5.8999999999999999E-3</v>
      </c>
      <c r="AT2997" s="32">
        <v>32.395200000000003</v>
      </c>
      <c r="AU2997" s="32">
        <v>1.6000000000000001E-3</v>
      </c>
      <c r="AV2997" s="32">
        <v>32.393799999999999</v>
      </c>
      <c r="AW2997" s="32">
        <v>2.5000000000000001E-3</v>
      </c>
      <c r="AX2997" s="32">
        <v>9.6608999999999998</v>
      </c>
      <c r="AY2997" s="32">
        <v>293.45</v>
      </c>
      <c r="AZ2997" s="32">
        <v>9.6605000000000008</v>
      </c>
      <c r="BA2997" s="33">
        <v>293.45</v>
      </c>
      <c r="BB2997" s="33">
        <v>305</v>
      </c>
      <c r="BC2997" s="33">
        <v>293.45</v>
      </c>
      <c r="BD2997" s="32">
        <v>9.6608999999999998</v>
      </c>
      <c r="BE2997" s="32">
        <v>9.6605000000000008</v>
      </c>
      <c r="BF2997" s="32">
        <v>35.161200000000001</v>
      </c>
      <c r="BG2997" s="32">
        <v>35.161499999999997</v>
      </c>
      <c r="BH2997" s="32"/>
      <c r="BM2997">
        <v>-1</v>
      </c>
      <c r="BN2997" t="s">
        <v>9090</v>
      </c>
      <c r="BO2997" t="str">
        <f t="shared" si="56"/>
        <v>\\ent.dfo-mpo.ca\AtlShares\Science\BIODataSvc\ARC\Archive\ctd\2018\CTD_HUD2018030_051_01_DN.ODF</v>
      </c>
      <c r="BP2997" t="b">
        <v>1</v>
      </c>
    </row>
    <row r="2998" spans="1:68" x14ac:dyDescent="0.25">
      <c r="A2998" s="30" t="str">
        <f t="shared" si="55"/>
        <v>2018030053</v>
      </c>
      <c r="B2998" t="s">
        <v>9044</v>
      </c>
      <c r="C2998">
        <v>53</v>
      </c>
      <c r="E2998" t="s">
        <v>261</v>
      </c>
      <c r="F2998">
        <v>0</v>
      </c>
      <c r="G2998">
        <v>2018</v>
      </c>
      <c r="H2998">
        <v>2</v>
      </c>
      <c r="I2998" s="34">
        <v>192.4</v>
      </c>
      <c r="J2998" s="34">
        <v>198</v>
      </c>
      <c r="K2998" s="32">
        <v>42.625500000000002</v>
      </c>
      <c r="L2998" s="32">
        <v>-67.753</v>
      </c>
      <c r="M2998" s="31">
        <v>43361.931469907409</v>
      </c>
      <c r="N2998">
        <v>2.98</v>
      </c>
      <c r="O2998" s="33">
        <v>49.6</v>
      </c>
      <c r="P2998" s="32">
        <v>15.434200000000001</v>
      </c>
      <c r="Q2998" s="32">
        <v>11.196899999999999</v>
      </c>
      <c r="R2998" s="32">
        <v>18.259399999999999</v>
      </c>
      <c r="S2998" s="32">
        <v>2.04</v>
      </c>
      <c r="T2998" s="32">
        <v>15.4392</v>
      </c>
      <c r="U2998" s="32">
        <v>11.197100000000001</v>
      </c>
      <c r="V2998" s="32">
        <v>18.272400000000001</v>
      </c>
      <c r="W2998" s="32">
        <v>2.0407000000000002</v>
      </c>
      <c r="X2998" s="32">
        <v>32.456400000000002</v>
      </c>
      <c r="Y2998" s="32">
        <v>32.352400000000003</v>
      </c>
      <c r="Z2998" s="32">
        <v>32.5276</v>
      </c>
      <c r="AA2998" s="32">
        <v>6.59E-2</v>
      </c>
      <c r="AB2998" s="32">
        <v>32.453600000000002</v>
      </c>
      <c r="AC2998" s="32">
        <v>32.351199999999999</v>
      </c>
      <c r="AD2998" s="32">
        <v>32.526600000000002</v>
      </c>
      <c r="AE2998" s="32">
        <v>6.5699999999999995E-2</v>
      </c>
      <c r="AF2998" s="32">
        <v>6.1360999999999999</v>
      </c>
      <c r="AG2998" s="32">
        <v>5.9581999999999997</v>
      </c>
      <c r="AH2998" s="32">
        <v>6.2308000000000003</v>
      </c>
      <c r="AI2998" s="32">
        <v>6.6699999999999995E-2</v>
      </c>
      <c r="AJ2998" s="32">
        <v>6.1914999999999996</v>
      </c>
      <c r="AK2998" s="32">
        <v>6.0685000000000002</v>
      </c>
      <c r="AL2998" s="32">
        <v>6.3585000000000003</v>
      </c>
      <c r="AM2998" s="32">
        <v>5.2699999999999997E-2</v>
      </c>
      <c r="AN2998" s="32">
        <v>1.6194</v>
      </c>
      <c r="AO2998" s="32">
        <v>1.631</v>
      </c>
      <c r="AP2998" s="32">
        <v>18.246700000000001</v>
      </c>
      <c r="AQ2998" s="32">
        <v>1.41E-2</v>
      </c>
      <c r="AR2998" s="32">
        <v>18.261600000000001</v>
      </c>
      <c r="AS2998" s="32">
        <v>1.61E-2</v>
      </c>
      <c r="AT2998" s="32">
        <v>32.353299999999997</v>
      </c>
      <c r="AU2998" s="32">
        <v>1.2999999999999999E-3</v>
      </c>
      <c r="AV2998" s="32">
        <v>32.352699999999999</v>
      </c>
      <c r="AW2998" s="32">
        <v>1.4E-3</v>
      </c>
      <c r="AX2998" s="32">
        <v>6.5324</v>
      </c>
      <c r="AY2998" s="32">
        <v>106.13</v>
      </c>
      <c r="AZ2998" s="32">
        <v>6.5323000000000002</v>
      </c>
      <c r="BA2998" s="33">
        <v>106.13</v>
      </c>
      <c r="BB2998" s="33">
        <v>203</v>
      </c>
      <c r="BC2998" s="33">
        <v>192.38</v>
      </c>
      <c r="BD2998" s="32">
        <v>9.7584</v>
      </c>
      <c r="BE2998" s="32">
        <v>9.7611000000000008</v>
      </c>
      <c r="BF2998" s="32">
        <v>34.8583</v>
      </c>
      <c r="BG2998" s="32">
        <v>34.861199999999997</v>
      </c>
      <c r="BH2998" s="32"/>
      <c r="BM2998">
        <v>-1</v>
      </c>
      <c r="BN2998" t="s">
        <v>9091</v>
      </c>
      <c r="BO2998" t="str">
        <f t="shared" si="56"/>
        <v>\\ent.dfo-mpo.ca\AtlShares\Science\BIODataSvc\ARC\Archive\ctd\2018\CTD_HUD2018030_053_01_DN.ODF</v>
      </c>
      <c r="BP2998" t="b">
        <v>1</v>
      </c>
    </row>
    <row r="2999" spans="1:68" x14ac:dyDescent="0.25">
      <c r="A2999" s="30" t="str">
        <f t="shared" si="55"/>
        <v>2018030055</v>
      </c>
      <c r="B2999" t="s">
        <v>9044</v>
      </c>
      <c r="C2999">
        <v>55</v>
      </c>
      <c r="E2999" t="s">
        <v>260</v>
      </c>
      <c r="F2999">
        <v>0</v>
      </c>
      <c r="G2999">
        <v>2018</v>
      </c>
      <c r="H2999">
        <v>2</v>
      </c>
      <c r="I2999" s="34">
        <v>177.5</v>
      </c>
      <c r="J2999" s="34">
        <v>0.9</v>
      </c>
      <c r="K2999" s="32">
        <v>42.702199999999998</v>
      </c>
      <c r="L2999" s="32">
        <v>-68.204300000000003</v>
      </c>
      <c r="M2999" s="31">
        <v>43362.067731481482</v>
      </c>
      <c r="N2999">
        <v>2.98</v>
      </c>
      <c r="O2999" s="33">
        <v>49.6</v>
      </c>
      <c r="P2999" s="32">
        <v>12.560700000000001</v>
      </c>
      <c r="Q2999" s="32">
        <v>8.4662000000000006</v>
      </c>
      <c r="R2999" s="32">
        <v>18.793299999999999</v>
      </c>
      <c r="S2999" s="32">
        <v>4.1189</v>
      </c>
      <c r="T2999" s="32">
        <v>12.5647</v>
      </c>
      <c r="U2999" s="32">
        <v>8.4727999999999994</v>
      </c>
      <c r="V2999" s="32">
        <v>18.7942</v>
      </c>
      <c r="W2999" s="32">
        <v>4.1208</v>
      </c>
      <c r="X2999" s="32">
        <v>32.3842</v>
      </c>
      <c r="Y2999" s="32">
        <v>32.072200000000002</v>
      </c>
      <c r="Z2999" s="32">
        <v>32.647500000000001</v>
      </c>
      <c r="AA2999" s="32">
        <v>0.21759999999999999</v>
      </c>
      <c r="AB2999" s="32">
        <v>32.381</v>
      </c>
      <c r="AC2999" s="32">
        <v>32.072899999999997</v>
      </c>
      <c r="AD2999" s="32">
        <v>32.645200000000003</v>
      </c>
      <c r="AE2999" s="32">
        <v>0.2185</v>
      </c>
      <c r="AF2999" s="32">
        <v>6.0632999999999999</v>
      </c>
      <c r="AG2999" s="32">
        <v>5.7602000000000002</v>
      </c>
      <c r="AH2999" s="32">
        <v>6.3765000000000001</v>
      </c>
      <c r="AI2999" s="32">
        <v>0.14710000000000001</v>
      </c>
      <c r="AJ2999" s="32">
        <v>6.1273</v>
      </c>
      <c r="AK2999" s="32">
        <v>5.7392000000000003</v>
      </c>
      <c r="AL2999" s="32">
        <v>6.3920000000000003</v>
      </c>
      <c r="AM2999" s="32">
        <v>0.16189999999999999</v>
      </c>
      <c r="AN2999" s="32">
        <v>2.5194999999999999</v>
      </c>
      <c r="AO2999" s="32">
        <v>2.5162</v>
      </c>
      <c r="AP2999" s="32">
        <v>18.7866</v>
      </c>
      <c r="AQ2999" s="32">
        <v>9.2999999999999992E-3</v>
      </c>
      <c r="AR2999" s="32">
        <v>18.786899999999999</v>
      </c>
      <c r="AS2999" s="32">
        <v>9.7000000000000003E-3</v>
      </c>
      <c r="AT2999" s="32">
        <v>32.073500000000003</v>
      </c>
      <c r="AU2999" s="32">
        <v>1.8E-3</v>
      </c>
      <c r="AV2999" s="32">
        <v>32.074100000000001</v>
      </c>
      <c r="AW2999" s="32">
        <v>1.6999999999999999E-3</v>
      </c>
      <c r="AX2999" s="32">
        <v>6.5187999999999997</v>
      </c>
      <c r="AY2999" s="32">
        <v>94.23</v>
      </c>
      <c r="AZ2999" s="32">
        <v>6.5179999999999998</v>
      </c>
      <c r="BA2999" s="33">
        <v>94.23</v>
      </c>
      <c r="BB2999" s="33">
        <v>187</v>
      </c>
      <c r="BC2999" s="33"/>
      <c r="BD2999" s="32"/>
      <c r="BE2999" s="32"/>
      <c r="BF2999" s="32"/>
      <c r="BG2999" s="32"/>
      <c r="BH2999" s="32"/>
      <c r="BM2999">
        <v>-1</v>
      </c>
      <c r="BN2999" t="s">
        <v>9092</v>
      </c>
      <c r="BO2999" t="str">
        <f t="shared" si="56"/>
        <v>\\ent.dfo-mpo.ca\AtlShares\Science\BIODataSvc\ARC\Archive\ctd\2018\CTD_HUD2018030_055_01_DN.ODF</v>
      </c>
      <c r="BP2999" t="b">
        <v>1</v>
      </c>
    </row>
    <row r="3000" spans="1:68" x14ac:dyDescent="0.25">
      <c r="A3000" s="30" t="str">
        <f t="shared" si="55"/>
        <v>2018030057</v>
      </c>
      <c r="B3000" t="s">
        <v>9044</v>
      </c>
      <c r="C3000">
        <v>57</v>
      </c>
      <c r="E3000" t="s">
        <v>259</v>
      </c>
      <c r="F3000">
        <v>0</v>
      </c>
      <c r="G3000">
        <v>2018</v>
      </c>
      <c r="H3000">
        <v>2</v>
      </c>
      <c r="I3000" s="34">
        <v>189.4</v>
      </c>
      <c r="J3000" s="34">
        <v>197</v>
      </c>
      <c r="K3000" s="32">
        <v>42.789200000000001</v>
      </c>
      <c r="L3000" s="32">
        <v>-68.655500000000004</v>
      </c>
      <c r="M3000" s="31">
        <v>43362.222210648149</v>
      </c>
      <c r="N3000">
        <v>2.98</v>
      </c>
      <c r="O3000" s="33">
        <v>49.6</v>
      </c>
      <c r="P3000" s="32">
        <v>15.105399999999999</v>
      </c>
      <c r="Q3000" s="32">
        <v>10.0922</v>
      </c>
      <c r="R3000" s="32">
        <v>19.832699999999999</v>
      </c>
      <c r="S3000" s="32">
        <v>3.6322000000000001</v>
      </c>
      <c r="T3000" s="32">
        <v>15.1084</v>
      </c>
      <c r="U3000" s="32">
        <v>10.092599999999999</v>
      </c>
      <c r="V3000" s="32">
        <v>19.827000000000002</v>
      </c>
      <c r="W3000" s="32">
        <v>3.6305999999999998</v>
      </c>
      <c r="X3000" s="32">
        <v>32.426600000000001</v>
      </c>
      <c r="Y3000" s="32">
        <v>31.999600000000001</v>
      </c>
      <c r="Z3000" s="32">
        <v>32.843200000000003</v>
      </c>
      <c r="AA3000" s="32">
        <v>0.27939999999999998</v>
      </c>
      <c r="AB3000" s="32">
        <v>32.421599999999998</v>
      </c>
      <c r="AC3000" s="32">
        <v>31.995100000000001</v>
      </c>
      <c r="AD3000" s="32">
        <v>32.840299999999999</v>
      </c>
      <c r="AE3000" s="32">
        <v>0.27789999999999998</v>
      </c>
      <c r="AF3000" s="32">
        <v>5.9292999999999996</v>
      </c>
      <c r="AG3000" s="32">
        <v>5.6047000000000002</v>
      </c>
      <c r="AH3000" s="32">
        <v>6.2731000000000003</v>
      </c>
      <c r="AI3000" s="32">
        <v>0.21540000000000001</v>
      </c>
      <c r="AJ3000" s="32">
        <v>6.0152000000000001</v>
      </c>
      <c r="AK3000" s="32">
        <v>5.6090999999999998</v>
      </c>
      <c r="AL3000" s="32">
        <v>6.3794000000000004</v>
      </c>
      <c r="AM3000" s="32">
        <v>0.2339</v>
      </c>
      <c r="AN3000" s="32">
        <v>2.7202999999999999</v>
      </c>
      <c r="AO3000" s="32">
        <v>2.7161</v>
      </c>
      <c r="AP3000" s="32">
        <v>19.789100000000001</v>
      </c>
      <c r="AQ3000" s="32">
        <v>6.1999999999999998E-3</v>
      </c>
      <c r="AR3000" s="32">
        <v>19.787700000000001</v>
      </c>
      <c r="AS3000" s="32">
        <v>1.2999999999999999E-2</v>
      </c>
      <c r="AT3000" s="32">
        <v>32.002000000000002</v>
      </c>
      <c r="AU3000" s="32">
        <v>2.7000000000000001E-3</v>
      </c>
      <c r="AV3000" s="32">
        <v>32.002699999999997</v>
      </c>
      <c r="AW3000" s="32">
        <v>7.0000000000000001E-3</v>
      </c>
      <c r="AX3000" s="32">
        <v>6.7731000000000003</v>
      </c>
      <c r="AY3000" s="32">
        <v>127.94</v>
      </c>
      <c r="AZ3000" s="32">
        <v>6.7728000000000002</v>
      </c>
      <c r="BA3000" s="33">
        <v>127.94</v>
      </c>
      <c r="BB3000" s="33">
        <v>200</v>
      </c>
      <c r="BC3000" s="33">
        <v>189.4</v>
      </c>
      <c r="BD3000" s="32">
        <v>9.0007999999999999</v>
      </c>
      <c r="BE3000" s="32">
        <v>8.9977999999999998</v>
      </c>
      <c r="BF3000" s="32">
        <v>34.489400000000003</v>
      </c>
      <c r="BG3000" s="32">
        <v>34.4895</v>
      </c>
      <c r="BH3000" s="32"/>
      <c r="BM3000">
        <v>-1</v>
      </c>
      <c r="BN3000" t="s">
        <v>9093</v>
      </c>
      <c r="BO3000" t="str">
        <f t="shared" si="56"/>
        <v>\\ent.dfo-mpo.ca\AtlShares\Science\BIODataSvc\ARC\Archive\ctd\2018\CTD_HUD2018030_057_01_DN.ODF</v>
      </c>
      <c r="BP3000" t="b">
        <v>1</v>
      </c>
    </row>
    <row r="3001" spans="1:68" x14ac:dyDescent="0.25">
      <c r="A3001" s="30" t="str">
        <f t="shared" si="55"/>
        <v>2018030059</v>
      </c>
      <c r="B3001" t="s">
        <v>9044</v>
      </c>
      <c r="C3001">
        <v>59</v>
      </c>
      <c r="E3001" t="s">
        <v>258</v>
      </c>
      <c r="F3001">
        <v>0</v>
      </c>
      <c r="G3001">
        <v>2018</v>
      </c>
      <c r="H3001">
        <v>2</v>
      </c>
      <c r="I3001" s="34">
        <v>178.5</v>
      </c>
      <c r="J3001" s="34">
        <v>188</v>
      </c>
      <c r="K3001" s="32">
        <v>42.8735</v>
      </c>
      <c r="L3001" s="32">
        <v>-69.106999999999999</v>
      </c>
      <c r="M3001" s="31">
        <v>43362.477673611109</v>
      </c>
      <c r="N3001">
        <v>1.98</v>
      </c>
      <c r="O3001" s="33">
        <v>49.6</v>
      </c>
      <c r="P3001" s="32">
        <v>13.4636</v>
      </c>
      <c r="Q3001" s="32">
        <v>8.3422000000000001</v>
      </c>
      <c r="R3001" s="32">
        <v>18.886700000000001</v>
      </c>
      <c r="S3001" s="32">
        <v>4.0881999999999996</v>
      </c>
      <c r="T3001" s="32">
        <v>13.472300000000001</v>
      </c>
      <c r="U3001" s="32">
        <v>8.3453999999999997</v>
      </c>
      <c r="V3001" s="32">
        <v>18.907800000000002</v>
      </c>
      <c r="W3001" s="32">
        <v>4.0894000000000004</v>
      </c>
      <c r="X3001" s="32">
        <v>32.5261</v>
      </c>
      <c r="Y3001" s="32">
        <v>32.092399999999998</v>
      </c>
      <c r="Z3001" s="32">
        <v>32.899900000000002</v>
      </c>
      <c r="AA3001" s="32">
        <v>0.27110000000000001</v>
      </c>
      <c r="AB3001" s="32">
        <v>32.518500000000003</v>
      </c>
      <c r="AC3001" s="32">
        <v>32.085099999999997</v>
      </c>
      <c r="AD3001" s="32">
        <v>32.8962</v>
      </c>
      <c r="AE3001" s="32">
        <v>0.27129999999999999</v>
      </c>
      <c r="AF3001" s="32">
        <v>5.8545999999999996</v>
      </c>
      <c r="AG3001" s="32">
        <v>5.6504000000000003</v>
      </c>
      <c r="AH3001" s="32">
        <v>6.3101000000000003</v>
      </c>
      <c r="AI3001" s="32">
        <v>0.13950000000000001</v>
      </c>
      <c r="AJ3001" s="32">
        <v>5.9306000000000001</v>
      </c>
      <c r="AK3001" s="32">
        <v>5.6576000000000004</v>
      </c>
      <c r="AL3001" s="32">
        <v>6.3265000000000002</v>
      </c>
      <c r="AM3001" s="32">
        <v>0.1651</v>
      </c>
      <c r="AN3001" s="32"/>
      <c r="AO3001" s="32"/>
      <c r="AP3001" s="32"/>
      <c r="AQ3001" s="32"/>
      <c r="AR3001" s="32"/>
      <c r="AS3001" s="32"/>
      <c r="AT3001" s="32"/>
      <c r="AU3001" s="32"/>
      <c r="AV3001" s="32"/>
      <c r="AW3001" s="32"/>
      <c r="AX3001" s="32">
        <v>6.5799000000000003</v>
      </c>
      <c r="AY3001" s="32">
        <v>126.95</v>
      </c>
      <c r="AZ3001" s="32">
        <v>6.5799000000000003</v>
      </c>
      <c r="BA3001" s="33">
        <v>126.95</v>
      </c>
      <c r="BB3001" s="33">
        <v>185</v>
      </c>
      <c r="BC3001" s="33">
        <v>178.5</v>
      </c>
      <c r="BD3001" s="32">
        <v>6.9161000000000001</v>
      </c>
      <c r="BE3001" s="32">
        <v>6.9164000000000003</v>
      </c>
      <c r="BF3001" s="32">
        <v>33.525599999999997</v>
      </c>
      <c r="BG3001" s="32">
        <v>33.527700000000003</v>
      </c>
      <c r="BH3001" s="32"/>
      <c r="BM3001">
        <v>-1</v>
      </c>
      <c r="BN3001" t="s">
        <v>9094</v>
      </c>
      <c r="BO3001" t="str">
        <f t="shared" si="56"/>
        <v>\\ent.dfo-mpo.ca\AtlShares\Science\BIODataSvc\ARC\Archive\ctd\2018\CTD_HUD2018030_059_01_DN.ODF</v>
      </c>
      <c r="BP3001" t="b">
        <v>1</v>
      </c>
    </row>
    <row r="3002" spans="1:68" x14ac:dyDescent="0.25">
      <c r="A3002" s="30" t="str">
        <f t="shared" si="55"/>
        <v>2018030061</v>
      </c>
      <c r="B3002" t="s">
        <v>9044</v>
      </c>
      <c r="C3002">
        <v>61</v>
      </c>
      <c r="E3002" t="s">
        <v>257</v>
      </c>
      <c r="F3002">
        <v>0</v>
      </c>
      <c r="G3002">
        <v>2018</v>
      </c>
      <c r="H3002">
        <v>2</v>
      </c>
      <c r="I3002" s="34">
        <v>162.6</v>
      </c>
      <c r="J3002" s="34">
        <v>166</v>
      </c>
      <c r="K3002" s="32">
        <v>42.954300000000003</v>
      </c>
      <c r="L3002" s="32">
        <v>-69.557299999999998</v>
      </c>
      <c r="M3002" s="31">
        <v>43362.590694444443</v>
      </c>
      <c r="N3002">
        <v>1.98</v>
      </c>
      <c r="O3002" s="33">
        <v>49.6</v>
      </c>
      <c r="P3002" s="32">
        <v>15.506500000000001</v>
      </c>
      <c r="Q3002" s="32">
        <v>8.7522000000000002</v>
      </c>
      <c r="R3002" s="32">
        <v>19.196999999999999</v>
      </c>
      <c r="S3002" s="32">
        <v>3.9424000000000001</v>
      </c>
      <c r="T3002" s="32">
        <v>15.5131</v>
      </c>
      <c r="U3002" s="32">
        <v>8.7632999999999992</v>
      </c>
      <c r="V3002" s="32">
        <v>19.198</v>
      </c>
      <c r="W3002" s="32">
        <v>3.9382000000000001</v>
      </c>
      <c r="X3002" s="32">
        <v>32.271799999999999</v>
      </c>
      <c r="Y3002" s="32">
        <v>31.963100000000001</v>
      </c>
      <c r="Z3002" s="32">
        <v>32.714199999999998</v>
      </c>
      <c r="AA3002" s="32">
        <v>0.2848</v>
      </c>
      <c r="AB3002" s="32">
        <v>32.267200000000003</v>
      </c>
      <c r="AC3002" s="32">
        <v>31.964700000000001</v>
      </c>
      <c r="AD3002" s="32">
        <v>32.712000000000003</v>
      </c>
      <c r="AE3002" s="32">
        <v>0.28120000000000001</v>
      </c>
      <c r="AF3002" s="32">
        <v>5.8821000000000003</v>
      </c>
      <c r="AG3002" s="32">
        <v>5.6124000000000001</v>
      </c>
      <c r="AH3002" s="32">
        <v>6.4504999999999999</v>
      </c>
      <c r="AI3002" s="32">
        <v>0.24859999999999999</v>
      </c>
      <c r="AJ3002" s="32">
        <v>5.9518000000000004</v>
      </c>
      <c r="AK3002" s="32">
        <v>5.5987</v>
      </c>
      <c r="AL3002" s="32">
        <v>6.4763999999999999</v>
      </c>
      <c r="AM3002" s="32">
        <v>0.29570000000000002</v>
      </c>
      <c r="AN3002" s="32">
        <v>2.7071999999999998</v>
      </c>
      <c r="AO3002" s="32">
        <v>2.6989000000000001</v>
      </c>
      <c r="AP3002" s="32">
        <v>19.1889</v>
      </c>
      <c r="AQ3002" s="32">
        <v>9.4000000000000004E-3</v>
      </c>
      <c r="AR3002" s="32">
        <v>19.188300000000002</v>
      </c>
      <c r="AS3002" s="32">
        <v>7.3000000000000001E-3</v>
      </c>
      <c r="AT3002" s="32">
        <v>31.967099999999999</v>
      </c>
      <c r="AU3002" s="32">
        <v>3.0000000000000001E-3</v>
      </c>
      <c r="AV3002" s="32">
        <v>31.968399999999999</v>
      </c>
      <c r="AW3002" s="32">
        <v>2.7000000000000001E-3</v>
      </c>
      <c r="AX3002" s="32">
        <v>6.3837000000000002</v>
      </c>
      <c r="AY3002" s="32">
        <v>119.01</v>
      </c>
      <c r="AZ3002" s="32">
        <v>6.3836000000000004</v>
      </c>
      <c r="BA3002" s="33">
        <v>119.01</v>
      </c>
      <c r="BB3002" s="33">
        <v>168</v>
      </c>
      <c r="BC3002" s="33">
        <v>162.63</v>
      </c>
      <c r="BD3002" s="32">
        <v>6.5904999999999996</v>
      </c>
      <c r="BE3002" s="32">
        <v>6.5898000000000003</v>
      </c>
      <c r="BF3002" s="32">
        <v>33.455599999999997</v>
      </c>
      <c r="BG3002" s="32">
        <v>33.456000000000003</v>
      </c>
      <c r="BH3002" s="32"/>
      <c r="BM3002">
        <v>-1</v>
      </c>
      <c r="BN3002" t="s">
        <v>9095</v>
      </c>
      <c r="BO3002" t="str">
        <f t="shared" si="56"/>
        <v>\\ent.dfo-mpo.ca\AtlShares\Science\BIODataSvc\ARC\Archive\ctd\2018\CTD_HUD2018030_061_01_DN.ODF</v>
      </c>
      <c r="BP3002" t="b">
        <v>1</v>
      </c>
    </row>
    <row r="3003" spans="1:68" x14ac:dyDescent="0.25">
      <c r="A3003" s="30" t="str">
        <f t="shared" si="55"/>
        <v>2018030064</v>
      </c>
      <c r="B3003" t="s">
        <v>9044</v>
      </c>
      <c r="C3003">
        <v>64</v>
      </c>
      <c r="E3003" t="s">
        <v>256</v>
      </c>
      <c r="F3003">
        <v>0</v>
      </c>
      <c r="G3003">
        <v>2018</v>
      </c>
      <c r="H3003">
        <v>2</v>
      </c>
      <c r="I3003" s="34">
        <v>129.9</v>
      </c>
      <c r="J3003" s="34">
        <v>138</v>
      </c>
      <c r="K3003" s="32">
        <v>43.034199999999998</v>
      </c>
      <c r="L3003" s="32">
        <v>-70.008300000000006</v>
      </c>
      <c r="M3003" s="31">
        <v>43362.712465277778</v>
      </c>
      <c r="N3003">
        <v>2.98</v>
      </c>
      <c r="O3003" s="33">
        <v>49.6</v>
      </c>
      <c r="P3003" s="32">
        <v>13.582700000000001</v>
      </c>
      <c r="Q3003" s="32">
        <v>10.6922</v>
      </c>
      <c r="R3003" s="32">
        <v>17.8247</v>
      </c>
      <c r="S3003" s="32">
        <v>2.6038999999999999</v>
      </c>
      <c r="T3003" s="32">
        <v>13.5883</v>
      </c>
      <c r="U3003" s="32">
        <v>10.695499999999999</v>
      </c>
      <c r="V3003" s="32">
        <v>17.823899999999998</v>
      </c>
      <c r="W3003" s="32">
        <v>2.6065999999999998</v>
      </c>
      <c r="X3003" s="32">
        <v>32.238599999999998</v>
      </c>
      <c r="Y3003" s="32">
        <v>31.7514</v>
      </c>
      <c r="Z3003" s="32">
        <v>32.497</v>
      </c>
      <c r="AA3003" s="32">
        <v>0.2717</v>
      </c>
      <c r="AB3003" s="32">
        <v>32.235300000000002</v>
      </c>
      <c r="AC3003" s="32">
        <v>31.755800000000001</v>
      </c>
      <c r="AD3003" s="32">
        <v>32.495899999999999</v>
      </c>
      <c r="AE3003" s="32">
        <v>0.27129999999999999</v>
      </c>
      <c r="AF3003" s="32">
        <v>5.7987000000000002</v>
      </c>
      <c r="AG3003" s="32">
        <v>5.5552000000000001</v>
      </c>
      <c r="AH3003" s="32">
        <v>6.0742000000000003</v>
      </c>
      <c r="AI3003" s="32">
        <v>0.1653</v>
      </c>
      <c r="AJ3003" s="32">
        <v>5.8404999999999996</v>
      </c>
      <c r="AK3003" s="32">
        <v>5.5724</v>
      </c>
      <c r="AL3003" s="32">
        <v>6.1845999999999997</v>
      </c>
      <c r="AM3003" s="32">
        <v>0.18659999999999999</v>
      </c>
      <c r="AN3003" s="32">
        <v>2.0394999999999999</v>
      </c>
      <c r="AO3003" s="32">
        <v>2.0348000000000002</v>
      </c>
      <c r="AP3003" s="32">
        <v>17.802299999999999</v>
      </c>
      <c r="AQ3003" s="32">
        <v>1.7500000000000002E-2</v>
      </c>
      <c r="AR3003" s="32">
        <v>17.795000000000002</v>
      </c>
      <c r="AS3003" s="32">
        <v>2.29E-2</v>
      </c>
      <c r="AT3003" s="32">
        <v>31.7563</v>
      </c>
      <c r="AU3003" s="32">
        <v>2.2000000000000001E-3</v>
      </c>
      <c r="AV3003" s="32">
        <v>31.7592</v>
      </c>
      <c r="AW3003" s="32">
        <v>3.8999999999999998E-3</v>
      </c>
      <c r="AX3003" s="32">
        <v>8.0366</v>
      </c>
      <c r="AY3003" s="32">
        <v>128.93</v>
      </c>
      <c r="AZ3003" s="32">
        <v>8.0365000000000002</v>
      </c>
      <c r="BA3003" s="33">
        <v>128.93</v>
      </c>
      <c r="BB3003" s="33">
        <v>130</v>
      </c>
      <c r="BC3003" s="33">
        <v>129.91999999999999</v>
      </c>
      <c r="BD3003" s="32">
        <v>8.0434000000000001</v>
      </c>
      <c r="BE3003" s="32">
        <v>8.0413999999999994</v>
      </c>
      <c r="BF3003" s="32">
        <v>33.008499999999998</v>
      </c>
      <c r="BG3003" s="32">
        <v>33.01</v>
      </c>
      <c r="BH3003" s="32"/>
      <c r="BM3003">
        <v>-1</v>
      </c>
      <c r="BN3003" t="s">
        <v>9096</v>
      </c>
      <c r="BO3003" t="str">
        <f t="shared" si="56"/>
        <v>\\ent.dfo-mpo.ca\AtlShares\Science\BIODataSvc\ARC\Archive\ctd\2018\CTD_HUD2018030_064_01_DN.ODF</v>
      </c>
      <c r="BP3003" t="b">
        <v>1</v>
      </c>
    </row>
    <row r="3004" spans="1:68" x14ac:dyDescent="0.25">
      <c r="A3004" s="30" t="str">
        <f t="shared" si="55"/>
        <v>2018030066</v>
      </c>
      <c r="B3004" t="s">
        <v>9044</v>
      </c>
      <c r="C3004">
        <v>66</v>
      </c>
      <c r="E3004" t="s">
        <v>255</v>
      </c>
      <c r="F3004">
        <v>0</v>
      </c>
      <c r="G3004">
        <v>2018</v>
      </c>
      <c r="H3004">
        <v>2</v>
      </c>
      <c r="I3004" s="34">
        <v>117</v>
      </c>
      <c r="J3004" s="34">
        <v>121</v>
      </c>
      <c r="K3004" s="32">
        <v>43.156300000000002</v>
      </c>
      <c r="L3004" s="32">
        <v>-70.2727</v>
      </c>
      <c r="M3004" s="31">
        <v>43362.793645833335</v>
      </c>
      <c r="N3004">
        <v>2.98</v>
      </c>
      <c r="O3004" s="33">
        <v>49.6</v>
      </c>
      <c r="P3004" s="32">
        <v>13.4956</v>
      </c>
      <c r="Q3004" s="32">
        <v>11.1096</v>
      </c>
      <c r="R3004" s="32">
        <v>17.151599999999998</v>
      </c>
      <c r="S3004" s="32">
        <v>1.8935999999999999</v>
      </c>
      <c r="T3004" s="32">
        <v>13.497999999999999</v>
      </c>
      <c r="U3004" s="32">
        <v>11.1112</v>
      </c>
      <c r="V3004" s="32">
        <v>17.151800000000001</v>
      </c>
      <c r="W3004" s="32">
        <v>1.8956</v>
      </c>
      <c r="X3004" s="32">
        <v>32.311900000000001</v>
      </c>
      <c r="Y3004" s="32">
        <v>31.5792</v>
      </c>
      <c r="Z3004" s="32">
        <v>32.588799999999999</v>
      </c>
      <c r="AA3004" s="32">
        <v>0.32050000000000001</v>
      </c>
      <c r="AB3004" s="32">
        <v>32.31</v>
      </c>
      <c r="AC3004" s="32">
        <v>31.5807</v>
      </c>
      <c r="AD3004" s="32">
        <v>32.590400000000002</v>
      </c>
      <c r="AE3004" s="32">
        <v>0.32150000000000001</v>
      </c>
      <c r="AF3004" s="32">
        <v>5.9473000000000003</v>
      </c>
      <c r="AG3004" s="32">
        <v>5.5000999999999998</v>
      </c>
      <c r="AH3004" s="32">
        <v>6.3289999999999997</v>
      </c>
      <c r="AI3004" s="32">
        <v>0.27960000000000002</v>
      </c>
      <c r="AJ3004" s="32">
        <v>5.9980000000000002</v>
      </c>
      <c r="AK3004" s="32">
        <v>5.5217000000000001</v>
      </c>
      <c r="AL3004" s="32">
        <v>6.3869999999999996</v>
      </c>
      <c r="AM3004" s="32">
        <v>0.29289999999999999</v>
      </c>
      <c r="AN3004" s="32"/>
      <c r="AO3004" s="32"/>
      <c r="AP3004" s="32"/>
      <c r="AQ3004" s="32"/>
      <c r="AR3004" s="32"/>
      <c r="AS3004" s="32"/>
      <c r="AT3004" s="32"/>
      <c r="AU3004" s="32"/>
      <c r="AV3004" s="32"/>
      <c r="AW3004" s="32"/>
      <c r="AX3004" s="32">
        <v>6.9881000000000002</v>
      </c>
      <c r="AY3004" s="32">
        <v>117.03</v>
      </c>
      <c r="AZ3004" s="32">
        <v>6.9835000000000003</v>
      </c>
      <c r="BA3004" s="33">
        <v>117.03</v>
      </c>
      <c r="BB3004" s="33"/>
      <c r="BC3004" s="33">
        <v>117.03</v>
      </c>
      <c r="BD3004" s="32">
        <v>6.9881000000000002</v>
      </c>
      <c r="BE3004" s="32">
        <v>6.9835000000000003</v>
      </c>
      <c r="BF3004" s="32">
        <v>32.816400000000002</v>
      </c>
      <c r="BG3004" s="32">
        <v>32.820500000000003</v>
      </c>
      <c r="BH3004" s="32"/>
      <c r="BM3004">
        <v>-1</v>
      </c>
      <c r="BN3004" t="s">
        <v>9097</v>
      </c>
      <c r="BO3004" t="str">
        <f t="shared" si="56"/>
        <v>\\ent.dfo-mpo.ca\AtlShares\Science\BIODataSvc\ARC\Archive\ctd\2018\CTD_HUD2018030_066_01_DN.ODF</v>
      </c>
      <c r="BP3004" t="b">
        <v>1</v>
      </c>
    </row>
    <row r="3005" spans="1:68" x14ac:dyDescent="0.25">
      <c r="A3005" s="30" t="str">
        <f t="shared" si="55"/>
        <v>2018030068</v>
      </c>
      <c r="B3005" t="s">
        <v>9044</v>
      </c>
      <c r="C3005">
        <v>68</v>
      </c>
      <c r="E3005" t="s">
        <v>254</v>
      </c>
      <c r="F3005">
        <v>0</v>
      </c>
      <c r="G3005">
        <v>2018</v>
      </c>
      <c r="H3005">
        <v>2</v>
      </c>
      <c r="I3005" s="34">
        <v>84.3</v>
      </c>
      <c r="J3005" s="34">
        <v>90</v>
      </c>
      <c r="K3005" s="32">
        <v>43.186500000000002</v>
      </c>
      <c r="L3005" s="32">
        <v>-70.009</v>
      </c>
      <c r="M3005" s="31">
        <v>43362.872337962966</v>
      </c>
      <c r="N3005">
        <v>2.98</v>
      </c>
      <c r="O3005" s="33">
        <v>49.6</v>
      </c>
      <c r="P3005" s="32">
        <v>14.341100000000001</v>
      </c>
      <c r="Q3005" s="32">
        <v>10.9983</v>
      </c>
      <c r="R3005" s="32">
        <v>17.6858</v>
      </c>
      <c r="S3005" s="32">
        <v>2.5179</v>
      </c>
      <c r="T3005" s="32">
        <v>14.347300000000001</v>
      </c>
      <c r="U3005" s="32">
        <v>10.9977</v>
      </c>
      <c r="V3005" s="32">
        <v>17.685500000000001</v>
      </c>
      <c r="W3005" s="32">
        <v>2.5165000000000002</v>
      </c>
      <c r="X3005" s="32">
        <v>32.127099999999999</v>
      </c>
      <c r="Y3005" s="32">
        <v>31.5059</v>
      </c>
      <c r="Z3005" s="32">
        <v>32.7348</v>
      </c>
      <c r="AA3005" s="32">
        <v>0.48</v>
      </c>
      <c r="AB3005" s="32">
        <v>32.123800000000003</v>
      </c>
      <c r="AC3005" s="32">
        <v>31.508199999999999</v>
      </c>
      <c r="AD3005" s="32">
        <v>32.736199999999997</v>
      </c>
      <c r="AE3005" s="32">
        <v>0.47939999999999999</v>
      </c>
      <c r="AF3005" s="32">
        <v>5.9414999999999996</v>
      </c>
      <c r="AG3005" s="32">
        <v>5.4371</v>
      </c>
      <c r="AH3005" s="32">
        <v>6.4218000000000002</v>
      </c>
      <c r="AI3005" s="32">
        <v>0.29770000000000002</v>
      </c>
      <c r="AJ3005" s="32">
        <v>5.9973000000000001</v>
      </c>
      <c r="AK3005" s="32">
        <v>5.4705000000000004</v>
      </c>
      <c r="AL3005" s="32">
        <v>6.55</v>
      </c>
      <c r="AM3005" s="32">
        <v>0.32250000000000001</v>
      </c>
      <c r="AN3005" s="32">
        <v>2.3374000000000001</v>
      </c>
      <c r="AO3005" s="32">
        <v>2.3369</v>
      </c>
      <c r="AP3005" s="32">
        <v>17.685400000000001</v>
      </c>
      <c r="AQ3005" s="32">
        <v>2.9999999999999997E-4</v>
      </c>
      <c r="AR3005" s="32">
        <v>17.684999999999999</v>
      </c>
      <c r="AS3005" s="32">
        <v>2.9999999999999997E-4</v>
      </c>
      <c r="AT3005" s="32">
        <v>31.5061</v>
      </c>
      <c r="AU3005" s="32">
        <v>2.0000000000000001E-4</v>
      </c>
      <c r="AV3005" s="32">
        <v>31.508299999999998</v>
      </c>
      <c r="AW3005" s="32">
        <v>2.0000000000000001E-4</v>
      </c>
      <c r="AX3005" s="32">
        <v>7.8276000000000003</v>
      </c>
      <c r="AY3005" s="32">
        <v>84.31</v>
      </c>
      <c r="AZ3005" s="32">
        <v>7.8167999999999997</v>
      </c>
      <c r="BA3005" s="33">
        <v>84.31</v>
      </c>
      <c r="BB3005" s="33">
        <v>90</v>
      </c>
      <c r="BC3005" s="33"/>
      <c r="BD3005" s="32"/>
      <c r="BE3005" s="32"/>
      <c r="BF3005" s="32"/>
      <c r="BG3005" s="32"/>
      <c r="BH3005" s="32"/>
      <c r="BM3005">
        <v>-1</v>
      </c>
      <c r="BN3005" t="s">
        <v>9098</v>
      </c>
      <c r="BO3005" t="str">
        <f t="shared" si="56"/>
        <v>\\ent.dfo-mpo.ca\AtlShares\Science\BIODataSvc\ARC\Archive\ctd\2018\CTD_HUD2018030_068_01_DN.ODF</v>
      </c>
      <c r="BP3005" t="b">
        <v>1</v>
      </c>
    </row>
    <row r="3006" spans="1:68" x14ac:dyDescent="0.25">
      <c r="A3006" s="30" t="str">
        <f t="shared" si="55"/>
        <v>2018030070</v>
      </c>
      <c r="B3006" t="s">
        <v>9044</v>
      </c>
      <c r="C3006">
        <v>70</v>
      </c>
      <c r="E3006" t="s">
        <v>253</v>
      </c>
      <c r="F3006">
        <v>0</v>
      </c>
      <c r="G3006">
        <v>2018</v>
      </c>
      <c r="H3006">
        <v>2</v>
      </c>
      <c r="I3006" s="34">
        <v>149.69999999999999</v>
      </c>
      <c r="J3006" s="34">
        <v>167</v>
      </c>
      <c r="K3006" s="32">
        <v>43.258000000000003</v>
      </c>
      <c r="L3006" s="32">
        <v>-69.557500000000005</v>
      </c>
      <c r="M3006" s="31">
        <v>43362.980636574073</v>
      </c>
      <c r="N3006">
        <v>3.97</v>
      </c>
      <c r="O3006" s="33">
        <v>49.6</v>
      </c>
      <c r="P3006" s="32">
        <v>14.8947</v>
      </c>
      <c r="Q3006" s="32">
        <v>11.339499999999999</v>
      </c>
      <c r="R3006" s="32">
        <v>18.408799999999999</v>
      </c>
      <c r="S3006" s="32">
        <v>2.85</v>
      </c>
      <c r="T3006" s="32">
        <v>14.9009</v>
      </c>
      <c r="U3006" s="32">
        <v>11.3401</v>
      </c>
      <c r="V3006" s="32">
        <v>18.408200000000001</v>
      </c>
      <c r="W3006" s="32">
        <v>2.8509000000000002</v>
      </c>
      <c r="X3006" s="32">
        <v>32.430900000000001</v>
      </c>
      <c r="Y3006" s="32">
        <v>32.045099999999998</v>
      </c>
      <c r="Z3006" s="32">
        <v>32.808300000000003</v>
      </c>
      <c r="AA3006" s="32">
        <v>0.27389999999999998</v>
      </c>
      <c r="AB3006" s="32">
        <v>32.4283</v>
      </c>
      <c r="AC3006" s="32">
        <v>32.0471</v>
      </c>
      <c r="AD3006" s="32">
        <v>32.808500000000002</v>
      </c>
      <c r="AE3006" s="32">
        <v>0.27329999999999999</v>
      </c>
      <c r="AF3006" s="32">
        <v>5.9528999999999996</v>
      </c>
      <c r="AG3006" s="32">
        <v>5.6871</v>
      </c>
      <c r="AH3006" s="32">
        <v>6.2495000000000003</v>
      </c>
      <c r="AI3006" s="32">
        <v>0.186</v>
      </c>
      <c r="AJ3006" s="32">
        <v>6.0136000000000003</v>
      </c>
      <c r="AK3006" s="32">
        <v>5.7245999999999997</v>
      </c>
      <c r="AL3006" s="32">
        <v>6.3064999999999998</v>
      </c>
      <c r="AM3006" s="32">
        <v>0.20930000000000001</v>
      </c>
      <c r="AN3006" s="32">
        <v>2.0949</v>
      </c>
      <c r="AO3006" s="32">
        <v>2.0933000000000002</v>
      </c>
      <c r="AP3006" s="32">
        <v>18.4008</v>
      </c>
      <c r="AQ3006" s="32">
        <v>1.6999999999999999E-3</v>
      </c>
      <c r="AR3006" s="32">
        <v>18.400600000000001</v>
      </c>
      <c r="AS3006" s="32">
        <v>1.6999999999999999E-3</v>
      </c>
      <c r="AT3006" s="32">
        <v>32.045499999999997</v>
      </c>
      <c r="AU3006" s="32">
        <v>5.9999999999999995E-4</v>
      </c>
      <c r="AV3006" s="32">
        <v>32.0473</v>
      </c>
      <c r="AW3006" s="32">
        <v>2.9999999999999997E-4</v>
      </c>
      <c r="AX3006" s="32">
        <v>6.4785000000000004</v>
      </c>
      <c r="AY3006" s="32">
        <v>149.74</v>
      </c>
      <c r="AZ3006" s="32">
        <v>6.4751000000000003</v>
      </c>
      <c r="BA3006" s="33">
        <v>149.74</v>
      </c>
      <c r="BB3006" s="33">
        <v>165</v>
      </c>
      <c r="BC3006" s="33"/>
      <c r="BD3006" s="32"/>
      <c r="BE3006" s="32"/>
      <c r="BF3006" s="32"/>
      <c r="BG3006" s="32"/>
      <c r="BH3006" s="32"/>
      <c r="BM3006">
        <v>-1</v>
      </c>
      <c r="BN3006" t="s">
        <v>9099</v>
      </c>
      <c r="BO3006" t="str">
        <f t="shared" si="56"/>
        <v>\\ent.dfo-mpo.ca\AtlShares\Science\BIODataSvc\ARC\Archive\ctd\2018\CTD_HUD2018030_070_01_DN.ODF</v>
      </c>
      <c r="BP3006" t="b">
        <v>1</v>
      </c>
    </row>
    <row r="3007" spans="1:68" x14ac:dyDescent="0.25">
      <c r="A3007" s="30" t="str">
        <f t="shared" si="55"/>
        <v>2018030072</v>
      </c>
      <c r="B3007" t="s">
        <v>9044</v>
      </c>
      <c r="C3007">
        <v>72</v>
      </c>
      <c r="E3007" t="s">
        <v>252</v>
      </c>
      <c r="F3007">
        <v>0</v>
      </c>
      <c r="G3007">
        <v>2018</v>
      </c>
      <c r="H3007">
        <v>2</v>
      </c>
      <c r="I3007" s="34">
        <v>142.80000000000001</v>
      </c>
      <c r="J3007" s="34">
        <v>152</v>
      </c>
      <c r="K3007" s="32">
        <v>43.328800000000001</v>
      </c>
      <c r="L3007" s="32">
        <v>-69.107699999999994</v>
      </c>
      <c r="M3007" s="31">
        <v>43363.105914351851</v>
      </c>
      <c r="N3007">
        <v>2.98</v>
      </c>
      <c r="O3007" s="33">
        <v>49.6</v>
      </c>
      <c r="P3007" s="32">
        <v>14.591699999999999</v>
      </c>
      <c r="Q3007" s="32">
        <v>10.9306</v>
      </c>
      <c r="R3007" s="32">
        <v>16.428799999999999</v>
      </c>
      <c r="S3007" s="32">
        <v>2.0219</v>
      </c>
      <c r="T3007" s="32">
        <v>14.592599999999999</v>
      </c>
      <c r="U3007" s="32">
        <v>10.934699999999999</v>
      </c>
      <c r="V3007" s="32">
        <v>16.4283</v>
      </c>
      <c r="W3007" s="32">
        <v>2.0198999999999998</v>
      </c>
      <c r="X3007" s="32">
        <v>32.56</v>
      </c>
      <c r="Y3007" s="32">
        <v>32.359200000000001</v>
      </c>
      <c r="Z3007" s="32">
        <v>32.9026</v>
      </c>
      <c r="AA3007" s="32">
        <v>0.1918</v>
      </c>
      <c r="AB3007" s="32">
        <v>32.5593</v>
      </c>
      <c r="AC3007" s="32">
        <v>32.361199999999997</v>
      </c>
      <c r="AD3007" s="32">
        <v>32.9024</v>
      </c>
      <c r="AE3007" s="32">
        <v>0.1903</v>
      </c>
      <c r="AF3007" s="32">
        <v>6.1459999999999999</v>
      </c>
      <c r="AG3007" s="32">
        <v>5.7645</v>
      </c>
      <c r="AH3007" s="32">
        <v>6.4923000000000002</v>
      </c>
      <c r="AI3007" s="32">
        <v>0.21029999999999999</v>
      </c>
      <c r="AJ3007" s="32">
        <v>6.2069000000000001</v>
      </c>
      <c r="AK3007" s="32">
        <v>5.7702999999999998</v>
      </c>
      <c r="AL3007" s="32">
        <v>6.6468999999999996</v>
      </c>
      <c r="AM3007" s="32">
        <v>0.24460000000000001</v>
      </c>
      <c r="AN3007" s="32">
        <v>1.5335000000000001</v>
      </c>
      <c r="AO3007" s="32">
        <v>1.5314000000000001</v>
      </c>
      <c r="AP3007" s="32">
        <v>16.428000000000001</v>
      </c>
      <c r="AQ3007" s="32">
        <v>4.0000000000000002E-4</v>
      </c>
      <c r="AR3007" s="32">
        <v>16.427700000000002</v>
      </c>
      <c r="AS3007" s="32">
        <v>4.0000000000000002E-4</v>
      </c>
      <c r="AT3007" s="32">
        <v>32.360500000000002</v>
      </c>
      <c r="AU3007" s="32">
        <v>1.6000000000000001E-3</v>
      </c>
      <c r="AV3007" s="32">
        <v>32.362000000000002</v>
      </c>
      <c r="AW3007" s="32">
        <v>1.2999999999999999E-3</v>
      </c>
      <c r="AX3007" s="32">
        <v>6.9055999999999997</v>
      </c>
      <c r="AY3007" s="32">
        <v>133.88</v>
      </c>
      <c r="AZ3007" s="32">
        <v>6.9151999999999996</v>
      </c>
      <c r="BA3007" s="33">
        <v>133.88</v>
      </c>
      <c r="BB3007" s="33">
        <v>158</v>
      </c>
      <c r="BC3007" s="33"/>
      <c r="BD3007" s="32"/>
      <c r="BE3007" s="32"/>
      <c r="BF3007" s="32"/>
      <c r="BG3007" s="32"/>
      <c r="BH3007" s="32"/>
      <c r="BM3007">
        <v>-1</v>
      </c>
      <c r="BN3007" t="s">
        <v>9100</v>
      </c>
      <c r="BO3007" t="str">
        <f t="shared" si="56"/>
        <v>\\ent.dfo-mpo.ca\AtlShares\Science\BIODataSvc\ARC\Archive\ctd\2018\CTD_HUD2018030_072_01_DN.ODF</v>
      </c>
      <c r="BP3007" t="b">
        <v>1</v>
      </c>
    </row>
    <row r="3008" spans="1:68" x14ac:dyDescent="0.25">
      <c r="A3008" s="30" t="str">
        <f t="shared" si="55"/>
        <v>2018030074</v>
      </c>
      <c r="B3008" t="s">
        <v>9044</v>
      </c>
      <c r="C3008">
        <v>74</v>
      </c>
      <c r="E3008" t="s">
        <v>251</v>
      </c>
      <c r="F3008">
        <v>0</v>
      </c>
      <c r="G3008">
        <v>2018</v>
      </c>
      <c r="H3008">
        <v>2</v>
      </c>
      <c r="I3008" s="34">
        <v>135.9</v>
      </c>
      <c r="J3008" s="34">
        <v>143</v>
      </c>
      <c r="K3008" s="32">
        <v>43.400300000000001</v>
      </c>
      <c r="L3008" s="32">
        <v>-68.666300000000007</v>
      </c>
      <c r="M3008" s="31">
        <v>43363.224675925929</v>
      </c>
      <c r="N3008">
        <v>2.98</v>
      </c>
      <c r="O3008" s="33">
        <v>49.6</v>
      </c>
      <c r="P3008" s="32">
        <v>13.934200000000001</v>
      </c>
      <c r="Q3008" s="32">
        <v>10.5106</v>
      </c>
      <c r="R3008" s="32">
        <v>17.036899999999999</v>
      </c>
      <c r="S3008" s="32">
        <v>2.9621</v>
      </c>
      <c r="T3008" s="32">
        <v>13.9339</v>
      </c>
      <c r="U3008" s="32">
        <v>10.5098</v>
      </c>
      <c r="V3008" s="32">
        <v>17.0364</v>
      </c>
      <c r="W3008" s="32">
        <v>2.9611999999999998</v>
      </c>
      <c r="X3008" s="32">
        <v>32.724400000000003</v>
      </c>
      <c r="Y3008" s="32">
        <v>32.332700000000003</v>
      </c>
      <c r="Z3008" s="32">
        <v>33.216900000000003</v>
      </c>
      <c r="AA3008" s="32">
        <v>0.38979999999999998</v>
      </c>
      <c r="AB3008" s="32">
        <v>32.725099999999998</v>
      </c>
      <c r="AC3008" s="32">
        <v>32.334800000000001</v>
      </c>
      <c r="AD3008" s="32">
        <v>33.217700000000001</v>
      </c>
      <c r="AE3008" s="32">
        <v>0.38940000000000002</v>
      </c>
      <c r="AF3008" s="32">
        <v>5.7511000000000001</v>
      </c>
      <c r="AG3008" s="32">
        <v>5.4116</v>
      </c>
      <c r="AH3008" s="32">
        <v>6.1055999999999999</v>
      </c>
      <c r="AI3008" s="32">
        <v>0.23730000000000001</v>
      </c>
      <c r="AJ3008" s="32">
        <v>5.7888000000000002</v>
      </c>
      <c r="AK3008" s="32">
        <v>5.4302000000000001</v>
      </c>
      <c r="AL3008" s="32">
        <v>6.3670999999999998</v>
      </c>
      <c r="AM3008" s="32">
        <v>0.27339999999999998</v>
      </c>
      <c r="AN3008" s="32">
        <v>2.0104000000000002</v>
      </c>
      <c r="AO3008" s="32">
        <v>2.0105</v>
      </c>
      <c r="AP3008" s="32">
        <v>17.035399999999999</v>
      </c>
      <c r="AQ3008" s="32">
        <v>1.2999999999999999E-3</v>
      </c>
      <c r="AR3008" s="32">
        <v>17.0351</v>
      </c>
      <c r="AS3008" s="32">
        <v>1.1000000000000001E-3</v>
      </c>
      <c r="AT3008" s="32">
        <v>32.334800000000001</v>
      </c>
      <c r="AU3008" s="32">
        <v>4.0000000000000002E-4</v>
      </c>
      <c r="AV3008" s="32">
        <v>32.336199999999998</v>
      </c>
      <c r="AW3008" s="32">
        <v>2.0000000000000001E-4</v>
      </c>
      <c r="AX3008" s="32">
        <v>8.0236000000000001</v>
      </c>
      <c r="AY3008" s="32">
        <v>132.88999999999999</v>
      </c>
      <c r="AZ3008" s="32">
        <v>8.0143000000000004</v>
      </c>
      <c r="BA3008" s="33">
        <v>132.88999999999999</v>
      </c>
      <c r="BB3008" s="33">
        <v>144</v>
      </c>
      <c r="BC3008" s="33">
        <v>135.86000000000001</v>
      </c>
      <c r="BD3008" s="32">
        <v>8.0612999999999992</v>
      </c>
      <c r="BE3008" s="32">
        <v>8.0647000000000002</v>
      </c>
      <c r="BF3008" s="32">
        <v>33.4636</v>
      </c>
      <c r="BG3008" s="32">
        <v>33.464500000000001</v>
      </c>
      <c r="BH3008" s="32"/>
      <c r="BM3008">
        <v>-1</v>
      </c>
      <c r="BN3008" t="s">
        <v>9101</v>
      </c>
      <c r="BO3008" t="str">
        <f t="shared" si="56"/>
        <v>\\ent.dfo-mpo.ca\AtlShares\Science\BIODataSvc\ARC\Archive\ctd\2018\CTD_HUD2018030_074_01_DN.ODF</v>
      </c>
      <c r="BP3008" t="b">
        <v>1</v>
      </c>
    </row>
    <row r="3009" spans="1:68" x14ac:dyDescent="0.25">
      <c r="A3009" s="30" t="str">
        <f t="shared" si="55"/>
        <v>2018030076</v>
      </c>
      <c r="B3009" t="s">
        <v>9044</v>
      </c>
      <c r="C3009">
        <v>76</v>
      </c>
      <c r="E3009" t="s">
        <v>250</v>
      </c>
      <c r="F3009">
        <v>0</v>
      </c>
      <c r="G3009">
        <v>2018</v>
      </c>
      <c r="H3009">
        <v>2</v>
      </c>
      <c r="I3009" s="34">
        <v>173.5</v>
      </c>
      <c r="J3009" s="34">
        <v>179</v>
      </c>
      <c r="K3009" s="32">
        <v>43.465499999999999</v>
      </c>
      <c r="L3009" s="32">
        <v>-68.213700000000003</v>
      </c>
      <c r="M3009" s="31">
        <v>43363.379988425928</v>
      </c>
      <c r="N3009">
        <v>1.98</v>
      </c>
      <c r="O3009" s="33">
        <v>49.6</v>
      </c>
      <c r="P3009" s="32">
        <v>14.493399999999999</v>
      </c>
      <c r="Q3009" s="32">
        <v>9.8851999999999993</v>
      </c>
      <c r="R3009" s="32">
        <v>17.332100000000001</v>
      </c>
      <c r="S3009" s="32">
        <v>3.0005000000000002</v>
      </c>
      <c r="T3009" s="32">
        <v>14.494199999999999</v>
      </c>
      <c r="U3009" s="32">
        <v>9.8849999999999998</v>
      </c>
      <c r="V3009" s="32">
        <v>17.331399999999999</v>
      </c>
      <c r="W3009" s="32">
        <v>2.9998999999999998</v>
      </c>
      <c r="X3009" s="32">
        <v>32.511299999999999</v>
      </c>
      <c r="Y3009" s="32">
        <v>32.295499999999997</v>
      </c>
      <c r="Z3009" s="32">
        <v>32.937199999999997</v>
      </c>
      <c r="AA3009" s="32">
        <v>0.22489999999999999</v>
      </c>
      <c r="AB3009" s="32">
        <v>32.511800000000001</v>
      </c>
      <c r="AC3009" s="32">
        <v>32.300400000000003</v>
      </c>
      <c r="AD3009" s="32">
        <v>32.937899999999999</v>
      </c>
      <c r="AE3009" s="32">
        <v>0.22420000000000001</v>
      </c>
      <c r="AF3009" s="32">
        <v>5.9565999999999999</v>
      </c>
      <c r="AG3009" s="32">
        <v>5.7248999999999999</v>
      </c>
      <c r="AH3009" s="32">
        <v>6.4231999999999996</v>
      </c>
      <c r="AI3009" s="32">
        <v>0.2137</v>
      </c>
      <c r="AJ3009" s="32">
        <v>6.0035999999999996</v>
      </c>
      <c r="AK3009" s="32">
        <v>5.7268999999999997</v>
      </c>
      <c r="AL3009" s="32">
        <v>6.4341999999999997</v>
      </c>
      <c r="AM3009" s="32">
        <v>0.24529999999999999</v>
      </c>
      <c r="AN3009" s="32">
        <v>1.9779</v>
      </c>
      <c r="AO3009" s="32">
        <v>1.9778</v>
      </c>
      <c r="AP3009" s="32">
        <v>17.3233</v>
      </c>
      <c r="AQ3009" s="32">
        <v>8.0000000000000004E-4</v>
      </c>
      <c r="AR3009" s="32">
        <v>17.3231</v>
      </c>
      <c r="AS3009" s="32">
        <v>5.0000000000000001E-4</v>
      </c>
      <c r="AT3009" s="32">
        <v>32.299300000000002</v>
      </c>
      <c r="AU3009" s="32">
        <v>2.0000000000000001E-4</v>
      </c>
      <c r="AV3009" s="32">
        <v>32.300899999999999</v>
      </c>
      <c r="AW3009" s="32">
        <v>1E-4</v>
      </c>
      <c r="AX3009" s="32">
        <v>7.3396999999999997</v>
      </c>
      <c r="AY3009" s="32">
        <v>157.66999999999999</v>
      </c>
      <c r="AZ3009" s="32">
        <v>7.3390000000000004</v>
      </c>
      <c r="BA3009" s="33">
        <v>157.66999999999999</v>
      </c>
      <c r="BB3009" s="33">
        <v>180</v>
      </c>
      <c r="BC3009" s="33">
        <v>173.53</v>
      </c>
      <c r="BD3009" s="32">
        <v>7.4668000000000001</v>
      </c>
      <c r="BE3009" s="32">
        <v>7.4659000000000004</v>
      </c>
      <c r="BF3009" s="32">
        <v>33.8322</v>
      </c>
      <c r="BG3009" s="32">
        <v>33.833500000000001</v>
      </c>
      <c r="BH3009" s="32"/>
      <c r="BM3009">
        <v>-1</v>
      </c>
      <c r="BN3009" t="s">
        <v>9102</v>
      </c>
      <c r="BO3009" t="str">
        <f t="shared" si="56"/>
        <v>\\ent.dfo-mpo.ca\AtlShares\Science\BIODataSvc\ARC\Archive\ctd\2018\CTD_HUD2018030_076_01_DN.ODF</v>
      </c>
      <c r="BP3009" t="b">
        <v>1</v>
      </c>
    </row>
    <row r="3010" spans="1:68" x14ac:dyDescent="0.25">
      <c r="A3010" s="30" t="str">
        <f t="shared" ref="A3010:A3073" si="57">IF(LEN(B3010)=5,MID(B3010,1,2)+1900&amp;MID(B3010,3,3)&amp;TEXT(TRIM(C3010),"000"),IF(LEN(B3010)=7,B3010&amp;TEXT(TRIM(C3010),"000"),MID(B3010,4,7)&amp;TEXT(TRIM(C3010),"000")))</f>
        <v>2018030078</v>
      </c>
      <c r="B3010" t="s">
        <v>9044</v>
      </c>
      <c r="C3010">
        <v>78</v>
      </c>
      <c r="E3010" t="s">
        <v>249</v>
      </c>
      <c r="F3010">
        <v>0</v>
      </c>
      <c r="G3010">
        <v>2018</v>
      </c>
      <c r="H3010">
        <v>2</v>
      </c>
      <c r="I3010" s="34">
        <v>237</v>
      </c>
      <c r="J3010" s="34">
        <v>243</v>
      </c>
      <c r="K3010" s="32">
        <v>43.540300000000002</v>
      </c>
      <c r="L3010" s="32">
        <v>-67.748999999999995</v>
      </c>
      <c r="M3010" s="31">
        <v>43363.509016203701</v>
      </c>
      <c r="N3010">
        <v>2.98</v>
      </c>
      <c r="O3010" s="33">
        <v>49.59</v>
      </c>
      <c r="P3010" s="32">
        <v>14.9558</v>
      </c>
      <c r="Q3010" s="32">
        <v>11.168200000000001</v>
      </c>
      <c r="R3010" s="32">
        <v>17.265799999999999</v>
      </c>
      <c r="S3010" s="32">
        <v>2.3546</v>
      </c>
      <c r="T3010" s="32">
        <v>14.9589</v>
      </c>
      <c r="U3010" s="32">
        <v>11.1707</v>
      </c>
      <c r="V3010" s="32">
        <v>17.265499999999999</v>
      </c>
      <c r="W3010" s="32">
        <v>2.3552</v>
      </c>
      <c r="X3010" s="32">
        <v>32.612000000000002</v>
      </c>
      <c r="Y3010" s="32">
        <v>32.439</v>
      </c>
      <c r="Z3010" s="32">
        <v>33.009799999999998</v>
      </c>
      <c r="AA3010" s="32">
        <v>0.189</v>
      </c>
      <c r="AB3010" s="32">
        <v>32.6128</v>
      </c>
      <c r="AC3010" s="32">
        <v>32.442500000000003</v>
      </c>
      <c r="AD3010" s="32">
        <v>33.009700000000002</v>
      </c>
      <c r="AE3010" s="32">
        <v>0.18890000000000001</v>
      </c>
      <c r="AF3010" s="32">
        <v>5.9328000000000003</v>
      </c>
      <c r="AG3010" s="32">
        <v>5.5572999999999997</v>
      </c>
      <c r="AH3010" s="32">
        <v>6.2272999999999996</v>
      </c>
      <c r="AI3010" s="32">
        <v>0.1981</v>
      </c>
      <c r="AJ3010" s="32">
        <v>5.9819000000000004</v>
      </c>
      <c r="AK3010" s="32">
        <v>5.6153000000000004</v>
      </c>
      <c r="AL3010" s="32">
        <v>6.3912000000000004</v>
      </c>
      <c r="AM3010" s="32">
        <v>0.21529999999999999</v>
      </c>
      <c r="AN3010" s="32">
        <v>1.7035</v>
      </c>
      <c r="AO3010" s="32">
        <v>1.7015</v>
      </c>
      <c r="AP3010" s="32">
        <v>17.251100000000001</v>
      </c>
      <c r="AQ3010" s="32">
        <v>1.9E-3</v>
      </c>
      <c r="AR3010" s="32">
        <v>17.250900000000001</v>
      </c>
      <c r="AS3010" s="32">
        <v>2E-3</v>
      </c>
      <c r="AT3010" s="32">
        <v>32.441000000000003</v>
      </c>
      <c r="AU3010" s="32">
        <v>2.9999999999999997E-4</v>
      </c>
      <c r="AV3010" s="32">
        <v>32.442900000000002</v>
      </c>
      <c r="AW3010" s="32">
        <v>4.0000000000000002E-4</v>
      </c>
      <c r="AX3010" s="32">
        <v>9.2383000000000006</v>
      </c>
      <c r="AY3010" s="32">
        <v>176.5</v>
      </c>
      <c r="AZ3010" s="32">
        <v>9.2378999999999998</v>
      </c>
      <c r="BA3010" s="33">
        <v>174.52</v>
      </c>
      <c r="BB3010" s="33">
        <v>245</v>
      </c>
      <c r="BC3010" s="33">
        <v>236.95</v>
      </c>
      <c r="BD3010" s="32">
        <v>9.7784999999999993</v>
      </c>
      <c r="BE3010" s="32">
        <v>9.7866</v>
      </c>
      <c r="BF3010" s="32">
        <v>34.624000000000002</v>
      </c>
      <c r="BG3010" s="32">
        <v>34.628999999999998</v>
      </c>
      <c r="BH3010" s="32"/>
      <c r="BM3010">
        <v>-1</v>
      </c>
      <c r="BN3010" t="s">
        <v>9103</v>
      </c>
      <c r="BO3010" t="str">
        <f t="shared" ref="BO3010:BO3073" si="58">"\\ent.dfo-mpo.ca\AtlShares\Science\BIODataSvc\ARC\Archive\ctd\2018\" &amp; BN3010</f>
        <v>\\ent.dfo-mpo.ca\AtlShares\Science\BIODataSvc\ARC\Archive\ctd\2018\CTD_HUD2018030_078_01_DN.ODF</v>
      </c>
      <c r="BP3010" t="b">
        <v>1</v>
      </c>
    </row>
    <row r="3011" spans="1:68" x14ac:dyDescent="0.25">
      <c r="A3011" s="30" t="str">
        <f t="shared" si="57"/>
        <v>2018030082</v>
      </c>
      <c r="B3011" t="s">
        <v>9044</v>
      </c>
      <c r="C3011">
        <v>82</v>
      </c>
      <c r="E3011" t="s">
        <v>248</v>
      </c>
      <c r="F3011">
        <v>0</v>
      </c>
      <c r="G3011">
        <v>2018</v>
      </c>
      <c r="H3011">
        <v>2</v>
      </c>
      <c r="I3011" s="34">
        <v>202.3</v>
      </c>
      <c r="J3011" s="34">
        <v>204</v>
      </c>
      <c r="K3011" s="32">
        <v>43.609200000000001</v>
      </c>
      <c r="L3011" s="32">
        <v>-67.302700000000002</v>
      </c>
      <c r="M3011" s="31">
        <v>43363.703402777777</v>
      </c>
      <c r="N3011">
        <v>1.98</v>
      </c>
      <c r="O3011" s="33">
        <v>49.59</v>
      </c>
      <c r="P3011" s="32">
        <v>14.463100000000001</v>
      </c>
      <c r="Q3011" s="32">
        <v>12.429600000000001</v>
      </c>
      <c r="R3011" s="32">
        <v>16.337900000000001</v>
      </c>
      <c r="S3011" s="32">
        <v>1.4378</v>
      </c>
      <c r="T3011" s="32">
        <v>14.4605</v>
      </c>
      <c r="U3011" s="32">
        <v>12.429</v>
      </c>
      <c r="V3011" s="32">
        <v>16.337700000000002</v>
      </c>
      <c r="W3011" s="32">
        <v>1.4394</v>
      </c>
      <c r="X3011" s="32">
        <v>33.037500000000001</v>
      </c>
      <c r="Y3011" s="32">
        <v>32.599200000000003</v>
      </c>
      <c r="Z3011" s="32">
        <v>33.640700000000002</v>
      </c>
      <c r="AA3011" s="32">
        <v>0.35070000000000001</v>
      </c>
      <c r="AB3011" s="32">
        <v>33.038699999999999</v>
      </c>
      <c r="AC3011" s="32">
        <v>32.601300000000002</v>
      </c>
      <c r="AD3011" s="32">
        <v>33.644300000000001</v>
      </c>
      <c r="AE3011" s="32">
        <v>0.35039999999999999</v>
      </c>
      <c r="AF3011" s="32">
        <v>5.8685</v>
      </c>
      <c r="AG3011" s="32">
        <v>5.2858999999999998</v>
      </c>
      <c r="AH3011" s="32">
        <v>6.2571000000000003</v>
      </c>
      <c r="AI3011" s="32">
        <v>0.33689999999999998</v>
      </c>
      <c r="AJ3011" s="32">
        <v>5.8981000000000003</v>
      </c>
      <c r="AK3011" s="32">
        <v>5.2934999999999999</v>
      </c>
      <c r="AL3011" s="32">
        <v>6.3023999999999996</v>
      </c>
      <c r="AM3011" s="32">
        <v>0.35010000000000002</v>
      </c>
      <c r="AN3011" s="32">
        <v>1.6022000000000001</v>
      </c>
      <c r="AO3011" s="32">
        <v>1.6034999999999999</v>
      </c>
      <c r="AP3011" s="32">
        <v>16.337299999999999</v>
      </c>
      <c r="AQ3011" s="32">
        <v>8.0000000000000004E-4</v>
      </c>
      <c r="AR3011" s="32">
        <v>16.337299999999999</v>
      </c>
      <c r="AS3011" s="32">
        <v>5.9999999999999995E-4</v>
      </c>
      <c r="AT3011" s="32">
        <v>32.599299999999999</v>
      </c>
      <c r="AU3011" s="32">
        <v>1E-4</v>
      </c>
      <c r="AV3011" s="32">
        <v>32.601500000000001</v>
      </c>
      <c r="AW3011" s="32">
        <v>1E-4</v>
      </c>
      <c r="AX3011" s="32">
        <v>9.0914000000000001</v>
      </c>
      <c r="AY3011" s="32">
        <v>123.96</v>
      </c>
      <c r="AZ3011" s="32">
        <v>9.0907</v>
      </c>
      <c r="BA3011" s="33">
        <v>124.96</v>
      </c>
      <c r="BB3011" s="33">
        <v>197</v>
      </c>
      <c r="BC3011" s="33">
        <v>202.27</v>
      </c>
      <c r="BD3011" s="32">
        <v>9.8597999999999999</v>
      </c>
      <c r="BE3011" s="32">
        <v>9.8592999999999993</v>
      </c>
      <c r="BF3011" s="32">
        <v>34.6629</v>
      </c>
      <c r="BG3011" s="32">
        <v>34.664400000000001</v>
      </c>
      <c r="BH3011" s="32"/>
      <c r="BM3011">
        <v>-1</v>
      </c>
      <c r="BN3011" t="s">
        <v>9104</v>
      </c>
      <c r="BO3011" t="str">
        <f t="shared" si="58"/>
        <v>\\ent.dfo-mpo.ca\AtlShares\Science\BIODataSvc\ARC\Archive\ctd\2018\CTD_HUD2018030_082_01_DN.ODF</v>
      </c>
      <c r="BP3011" t="b">
        <v>1</v>
      </c>
    </row>
    <row r="3012" spans="1:68" x14ac:dyDescent="0.25">
      <c r="A3012" s="30" t="str">
        <f t="shared" si="57"/>
        <v>2018030085</v>
      </c>
      <c r="B3012" t="s">
        <v>9044</v>
      </c>
      <c r="C3012">
        <v>85</v>
      </c>
      <c r="E3012" t="s">
        <v>247</v>
      </c>
      <c r="F3012">
        <v>0</v>
      </c>
      <c r="G3012">
        <v>2018</v>
      </c>
      <c r="H3012">
        <v>2</v>
      </c>
      <c r="I3012" s="34">
        <v>123</v>
      </c>
      <c r="J3012" s="34">
        <v>130</v>
      </c>
      <c r="K3012" s="32">
        <v>43.68</v>
      </c>
      <c r="L3012" s="32">
        <v>-66.853999999999999</v>
      </c>
      <c r="M3012" s="31">
        <v>43363.83084490741</v>
      </c>
      <c r="N3012">
        <v>1.98</v>
      </c>
      <c r="O3012" s="33">
        <v>49.59</v>
      </c>
      <c r="P3012" s="32">
        <v>14.708399999999999</v>
      </c>
      <c r="Q3012" s="32">
        <v>12.948700000000001</v>
      </c>
      <c r="R3012" s="32">
        <v>15.8407</v>
      </c>
      <c r="S3012" s="32">
        <v>1.0948</v>
      </c>
      <c r="T3012" s="32">
        <v>14.686299999999999</v>
      </c>
      <c r="U3012" s="32">
        <v>12.9491</v>
      </c>
      <c r="V3012" s="32">
        <v>15.840400000000001</v>
      </c>
      <c r="W3012" s="32">
        <v>1.0935999999999999</v>
      </c>
      <c r="X3012" s="32">
        <v>33.023499999999999</v>
      </c>
      <c r="Y3012" s="32">
        <v>32.828200000000002</v>
      </c>
      <c r="Z3012" s="32">
        <v>33.443300000000001</v>
      </c>
      <c r="AA3012" s="32">
        <v>0.20419999999999999</v>
      </c>
      <c r="AB3012" s="32">
        <v>33.034700000000001</v>
      </c>
      <c r="AC3012" s="32">
        <v>32.797899999999998</v>
      </c>
      <c r="AD3012" s="32">
        <v>33.443600000000004</v>
      </c>
      <c r="AE3012" s="32">
        <v>0.20669999999999999</v>
      </c>
      <c r="AF3012" s="32">
        <v>5.8894000000000002</v>
      </c>
      <c r="AG3012" s="32">
        <v>5.4283999999999999</v>
      </c>
      <c r="AH3012" s="32">
        <v>6.1871</v>
      </c>
      <c r="AI3012" s="32">
        <v>0.26340000000000002</v>
      </c>
      <c r="AJ3012" s="32">
        <v>5.8761999999999999</v>
      </c>
      <c r="AK3012" s="32">
        <v>5.4566999999999997</v>
      </c>
      <c r="AL3012" s="32">
        <v>6.1771000000000003</v>
      </c>
      <c r="AM3012" s="32">
        <v>0.25800000000000001</v>
      </c>
      <c r="AN3012" s="32">
        <v>1.0833999999999999</v>
      </c>
      <c r="AO3012" s="32">
        <v>1.1022000000000001</v>
      </c>
      <c r="AP3012" s="32">
        <v>15.8362</v>
      </c>
      <c r="AQ3012" s="32">
        <v>7.3000000000000001E-3</v>
      </c>
      <c r="AR3012" s="32">
        <v>15.837899999999999</v>
      </c>
      <c r="AS3012" s="32">
        <v>3.7000000000000002E-3</v>
      </c>
      <c r="AT3012" s="32">
        <v>32.828499999999998</v>
      </c>
      <c r="AU3012" s="32">
        <v>5.0000000000000001E-4</v>
      </c>
      <c r="AV3012" s="32">
        <v>32.801000000000002</v>
      </c>
      <c r="AW3012" s="32">
        <v>4.4000000000000003E-3</v>
      </c>
      <c r="AX3012" s="32">
        <v>11.436999999999999</v>
      </c>
      <c r="AY3012" s="32">
        <v>120</v>
      </c>
      <c r="AZ3012" s="32">
        <v>11.4376</v>
      </c>
      <c r="BA3012" s="33">
        <v>120</v>
      </c>
      <c r="BB3012" s="33">
        <v>125</v>
      </c>
      <c r="BC3012" s="33">
        <v>122.97</v>
      </c>
      <c r="BD3012" s="32">
        <v>11.4854</v>
      </c>
      <c r="BE3012" s="32">
        <v>11.489599999999999</v>
      </c>
      <c r="BF3012" s="32">
        <v>34.344999999999999</v>
      </c>
      <c r="BG3012" s="32">
        <v>34.346299999999999</v>
      </c>
      <c r="BH3012" s="32"/>
      <c r="BM3012">
        <v>-1</v>
      </c>
      <c r="BN3012" t="s">
        <v>9105</v>
      </c>
      <c r="BO3012" t="str">
        <f t="shared" si="58"/>
        <v>\\ent.dfo-mpo.ca\AtlShares\Science\BIODataSvc\ARC\Archive\ctd\2018\CTD_HUD2018030_085_01_DN.ODF</v>
      </c>
      <c r="BP3012" t="b">
        <v>1</v>
      </c>
    </row>
    <row r="3013" spans="1:68" x14ac:dyDescent="0.25">
      <c r="A3013" s="30" t="str">
        <f t="shared" si="57"/>
        <v>2018030087</v>
      </c>
      <c r="B3013" t="s">
        <v>9044</v>
      </c>
      <c r="C3013">
        <v>87</v>
      </c>
      <c r="E3013" t="s">
        <v>246</v>
      </c>
      <c r="F3013">
        <v>0</v>
      </c>
      <c r="G3013">
        <v>2018</v>
      </c>
      <c r="H3013">
        <v>2</v>
      </c>
      <c r="I3013" s="34">
        <v>76.400000000000006</v>
      </c>
      <c r="J3013" s="34">
        <v>62</v>
      </c>
      <c r="K3013" s="32">
        <v>43.750700000000002</v>
      </c>
      <c r="L3013" s="32">
        <v>-66.399500000000003</v>
      </c>
      <c r="M3013" s="31">
        <v>43363.936759259261</v>
      </c>
      <c r="N3013">
        <v>2.98</v>
      </c>
      <c r="O3013" s="33">
        <v>49.59</v>
      </c>
      <c r="P3013" s="32">
        <v>12.473000000000001</v>
      </c>
      <c r="Q3013" s="32">
        <v>12.1981</v>
      </c>
      <c r="R3013" s="32">
        <v>13.0616</v>
      </c>
      <c r="S3013" s="32">
        <v>0.28539999999999999</v>
      </c>
      <c r="T3013" s="32">
        <v>12.472799999999999</v>
      </c>
      <c r="U3013" s="32">
        <v>12.1976</v>
      </c>
      <c r="V3013" s="32">
        <v>13.0566</v>
      </c>
      <c r="W3013" s="32">
        <v>0.28499999999999998</v>
      </c>
      <c r="X3013" s="32">
        <v>32.802500000000002</v>
      </c>
      <c r="Y3013" s="32">
        <v>32.623100000000001</v>
      </c>
      <c r="Z3013" s="32">
        <v>32.927300000000002</v>
      </c>
      <c r="AA3013" s="32">
        <v>9.5200000000000007E-2</v>
      </c>
      <c r="AB3013" s="32">
        <v>32.800600000000003</v>
      </c>
      <c r="AC3013" s="32">
        <v>32.552399999999999</v>
      </c>
      <c r="AD3013" s="32">
        <v>32.928400000000003</v>
      </c>
      <c r="AE3013" s="32">
        <v>0.1007</v>
      </c>
      <c r="AF3013" s="32">
        <v>5.9528999999999996</v>
      </c>
      <c r="AG3013" s="32">
        <v>5.7718999999999996</v>
      </c>
      <c r="AH3013" s="32">
        <v>6.3365</v>
      </c>
      <c r="AI3013" s="32">
        <v>0.1734</v>
      </c>
      <c r="AJ3013" s="32">
        <v>5.9138000000000002</v>
      </c>
      <c r="AK3013" s="32">
        <v>5.7698999999999998</v>
      </c>
      <c r="AL3013" s="32">
        <v>6.2476000000000003</v>
      </c>
      <c r="AM3013" s="32">
        <v>0.1399</v>
      </c>
      <c r="AN3013" s="32">
        <v>0.38700000000000001</v>
      </c>
      <c r="AO3013" s="32">
        <v>0.39439999999999997</v>
      </c>
      <c r="AP3013" s="32">
        <v>13.0459</v>
      </c>
      <c r="AQ3013" s="32">
        <v>1.54E-2</v>
      </c>
      <c r="AR3013" s="32">
        <v>13.045500000000001</v>
      </c>
      <c r="AS3013" s="32">
        <v>1.24E-2</v>
      </c>
      <c r="AT3013" s="32">
        <v>32.628500000000003</v>
      </c>
      <c r="AU3013" s="32">
        <v>5.1000000000000004E-3</v>
      </c>
      <c r="AV3013" s="32">
        <v>32.589300000000001</v>
      </c>
      <c r="AW3013" s="32">
        <v>3.6600000000000001E-2</v>
      </c>
      <c r="AX3013" s="32">
        <v>12.193</v>
      </c>
      <c r="AY3013" s="32">
        <v>76.37</v>
      </c>
      <c r="AZ3013" s="32">
        <v>12.192399999999999</v>
      </c>
      <c r="BA3013" s="33">
        <v>76.37</v>
      </c>
      <c r="BB3013" s="33">
        <v>74.19</v>
      </c>
      <c r="BC3013" s="33">
        <v>74.39</v>
      </c>
      <c r="BD3013" s="32">
        <v>12.1943</v>
      </c>
      <c r="BE3013" s="32">
        <v>12.194000000000001</v>
      </c>
      <c r="BF3013" s="32">
        <v>32.950699999999998</v>
      </c>
      <c r="BG3013" s="32">
        <v>32.951999999999998</v>
      </c>
      <c r="BH3013" s="32"/>
      <c r="BM3013">
        <v>-1</v>
      </c>
      <c r="BN3013" t="s">
        <v>9106</v>
      </c>
      <c r="BO3013" t="str">
        <f t="shared" si="58"/>
        <v>\\ent.dfo-mpo.ca\AtlShares\Science\BIODataSvc\ARC\Archive\ctd\2018\CTD_HUD2018030_087_01_DN.ODF</v>
      </c>
      <c r="BP3013" t="b">
        <v>1</v>
      </c>
    </row>
    <row r="3014" spans="1:68" x14ac:dyDescent="0.25">
      <c r="A3014" s="30" t="str">
        <f t="shared" si="57"/>
        <v>2018030089</v>
      </c>
      <c r="B3014" t="s">
        <v>9044</v>
      </c>
      <c r="C3014">
        <v>89</v>
      </c>
      <c r="E3014" t="s">
        <v>9392</v>
      </c>
      <c r="F3014">
        <v>0</v>
      </c>
      <c r="G3014">
        <v>2018</v>
      </c>
      <c r="H3014">
        <v>2</v>
      </c>
      <c r="I3014" s="34">
        <v>154.69999999999999</v>
      </c>
      <c r="J3014" s="34">
        <v>160</v>
      </c>
      <c r="K3014" s="32">
        <v>44.781799999999997</v>
      </c>
      <c r="L3014" s="32">
        <v>-66.422799999999995</v>
      </c>
      <c r="M3014" s="31">
        <v>43364.226724537039</v>
      </c>
      <c r="N3014">
        <v>2.98</v>
      </c>
      <c r="O3014" s="33">
        <v>49.59</v>
      </c>
      <c r="P3014" s="32">
        <v>12.6684</v>
      </c>
      <c r="Q3014" s="32">
        <v>11.7319</v>
      </c>
      <c r="R3014" s="32">
        <v>13.055300000000001</v>
      </c>
      <c r="S3014" s="32">
        <v>0.43430000000000002</v>
      </c>
      <c r="T3014" s="32">
        <v>12.6677</v>
      </c>
      <c r="U3014" s="32">
        <v>11.731299999999999</v>
      </c>
      <c r="V3014" s="32">
        <v>13.054600000000001</v>
      </c>
      <c r="W3014" s="32">
        <v>0.43390000000000001</v>
      </c>
      <c r="X3014" s="32">
        <v>32.743899999999996</v>
      </c>
      <c r="Y3014" s="32">
        <v>32.691499999999998</v>
      </c>
      <c r="Z3014" s="32">
        <v>32.923299999999998</v>
      </c>
      <c r="AA3014" s="32">
        <v>6.8099999999999994E-2</v>
      </c>
      <c r="AB3014" s="32">
        <v>32.751600000000003</v>
      </c>
      <c r="AC3014" s="32">
        <v>32.692300000000003</v>
      </c>
      <c r="AD3014" s="32">
        <v>32.924500000000002</v>
      </c>
      <c r="AE3014" s="32">
        <v>7.0400000000000004E-2</v>
      </c>
      <c r="AF3014" s="32">
        <v>6.0848000000000004</v>
      </c>
      <c r="AG3014" s="32">
        <v>5.6416000000000004</v>
      </c>
      <c r="AH3014" s="32">
        <v>6.407</v>
      </c>
      <c r="AI3014" s="32">
        <v>0.28170000000000001</v>
      </c>
      <c r="AJ3014" s="32">
        <v>6.0373000000000001</v>
      </c>
      <c r="AK3014" s="32">
        <v>5.6497999999999999</v>
      </c>
      <c r="AL3014" s="32">
        <v>6.3305999999999996</v>
      </c>
      <c r="AM3014" s="32">
        <v>0.25219999999999998</v>
      </c>
      <c r="AN3014" s="32">
        <v>0.42859999999999998</v>
      </c>
      <c r="AO3014" s="32"/>
      <c r="AP3014" s="32">
        <v>13.0511</v>
      </c>
      <c r="AQ3014" s="32">
        <v>1.1999999999999999E-3</v>
      </c>
      <c r="AR3014" s="32">
        <v>13.049099999999999</v>
      </c>
      <c r="AS3014" s="32">
        <v>1.5E-3</v>
      </c>
      <c r="AT3014" s="32">
        <v>32.6952</v>
      </c>
      <c r="AU3014" s="32">
        <v>1E-4</v>
      </c>
      <c r="AV3014" s="32"/>
      <c r="AW3014" s="32"/>
      <c r="AX3014" s="32">
        <v>10.2943</v>
      </c>
      <c r="AY3014" s="32">
        <v>152.69999999999999</v>
      </c>
      <c r="AZ3014" s="32">
        <v>10.294700000000001</v>
      </c>
      <c r="BA3014" s="33">
        <v>153.69</v>
      </c>
      <c r="BB3014" s="33"/>
      <c r="BC3014" s="33">
        <v>154.68</v>
      </c>
      <c r="BD3014" s="32">
        <v>10.331200000000001</v>
      </c>
      <c r="BE3014" s="32">
        <v>10.3225</v>
      </c>
      <c r="BF3014" s="32"/>
      <c r="BG3014" s="32"/>
      <c r="BH3014" s="32"/>
      <c r="BM3014">
        <v>-1</v>
      </c>
      <c r="BN3014" t="s">
        <v>9107</v>
      </c>
      <c r="BO3014" t="str">
        <f t="shared" si="58"/>
        <v>\\ent.dfo-mpo.ca\AtlShares\Science\BIODataSvc\ARC\Archive\ctd\2018\CTD_HUD2018030_089_01_DN.ODF</v>
      </c>
      <c r="BP3014" t="b">
        <v>1</v>
      </c>
    </row>
    <row r="3015" spans="1:68" x14ac:dyDescent="0.25">
      <c r="A3015" s="30" t="str">
        <f t="shared" si="57"/>
        <v>2018030091</v>
      </c>
      <c r="B3015" t="s">
        <v>9044</v>
      </c>
      <c r="C3015">
        <v>91</v>
      </c>
      <c r="E3015" t="s">
        <v>9393</v>
      </c>
      <c r="F3015">
        <v>0</v>
      </c>
      <c r="G3015">
        <v>2018</v>
      </c>
      <c r="H3015">
        <v>2</v>
      </c>
      <c r="I3015" s="34">
        <v>175.5</v>
      </c>
      <c r="J3015" s="34">
        <v>180</v>
      </c>
      <c r="K3015" s="32">
        <v>44.681699999999999</v>
      </c>
      <c r="L3015" s="32">
        <v>-66.444500000000005</v>
      </c>
      <c r="M3015" s="31">
        <v>43364.296643518515</v>
      </c>
      <c r="N3015">
        <v>2.98</v>
      </c>
      <c r="O3015" s="33">
        <v>49.59</v>
      </c>
      <c r="P3015" s="32">
        <v>12.1258</v>
      </c>
      <c r="Q3015" s="32">
        <v>11.190200000000001</v>
      </c>
      <c r="R3015" s="32">
        <v>13.4284</v>
      </c>
      <c r="S3015" s="32">
        <v>0.82950000000000002</v>
      </c>
      <c r="T3015" s="32">
        <v>12.1267</v>
      </c>
      <c r="U3015" s="32">
        <v>11.1899</v>
      </c>
      <c r="V3015" s="32">
        <v>13.4452</v>
      </c>
      <c r="W3015" s="32">
        <v>0.83150000000000002</v>
      </c>
      <c r="X3015" s="32">
        <v>32.828600000000002</v>
      </c>
      <c r="Y3015" s="32">
        <v>32.607399999999998</v>
      </c>
      <c r="Z3015" s="32">
        <v>33.061100000000003</v>
      </c>
      <c r="AA3015" s="32">
        <v>0.17299999999999999</v>
      </c>
      <c r="AB3015" s="32">
        <v>32.893700000000003</v>
      </c>
      <c r="AC3015" s="32">
        <v>32.638500000000001</v>
      </c>
      <c r="AD3015" s="32">
        <v>33.061700000000002</v>
      </c>
      <c r="AE3015" s="32">
        <v>0.14430000000000001</v>
      </c>
      <c r="AF3015" s="32">
        <v>5.7024999999999997</v>
      </c>
      <c r="AG3015" s="32">
        <v>5.4805000000000001</v>
      </c>
      <c r="AH3015" s="32">
        <v>6.3437999999999999</v>
      </c>
      <c r="AI3015" s="32">
        <v>0.26219999999999999</v>
      </c>
      <c r="AJ3015" s="32">
        <v>5.6951999999999998</v>
      </c>
      <c r="AK3015" s="32">
        <v>5.4782999999999999</v>
      </c>
      <c r="AL3015" s="32">
        <v>6.2752999999999997</v>
      </c>
      <c r="AM3015" s="32">
        <v>0.25280000000000002</v>
      </c>
      <c r="AN3015" s="32">
        <v>0.76970000000000005</v>
      </c>
      <c r="AO3015" s="32"/>
      <c r="AP3015" s="32">
        <v>13.413600000000001</v>
      </c>
      <c r="AQ3015" s="32">
        <v>1.9E-2</v>
      </c>
      <c r="AR3015" s="32">
        <v>13.4146</v>
      </c>
      <c r="AS3015" s="32">
        <v>2.7699999999999999E-2</v>
      </c>
      <c r="AT3015" s="32">
        <v>32.609000000000002</v>
      </c>
      <c r="AU3015" s="32">
        <v>1.6000000000000001E-3</v>
      </c>
      <c r="AV3015" s="32"/>
      <c r="AW3015" s="32"/>
      <c r="AX3015" s="32">
        <v>10.059699999999999</v>
      </c>
      <c r="AY3015" s="32">
        <v>175.49</v>
      </c>
      <c r="AZ3015" s="32">
        <v>10.058999999999999</v>
      </c>
      <c r="BA3015" s="33">
        <v>175.49</v>
      </c>
      <c r="BB3015" s="33"/>
      <c r="BC3015" s="33">
        <v>175.49</v>
      </c>
      <c r="BD3015" s="32">
        <v>10.059699999999999</v>
      </c>
      <c r="BE3015" s="32">
        <v>10.058999999999999</v>
      </c>
      <c r="BF3015" s="32">
        <v>33.565199999999997</v>
      </c>
      <c r="BG3015" s="32">
        <v>33.566499999999998</v>
      </c>
      <c r="BH3015" s="32"/>
      <c r="BM3015">
        <v>-1</v>
      </c>
      <c r="BN3015" t="s">
        <v>9108</v>
      </c>
      <c r="BO3015" t="str">
        <f t="shared" si="58"/>
        <v>\\ent.dfo-mpo.ca\AtlShares\Science\BIODataSvc\ARC\Archive\ctd\2018\CTD_HUD2018030_091_01_DN.ODF</v>
      </c>
      <c r="BP3015" t="b">
        <v>1</v>
      </c>
    </row>
    <row r="3016" spans="1:68" x14ac:dyDescent="0.25">
      <c r="A3016" s="30" t="str">
        <f t="shared" si="57"/>
        <v>2018030094</v>
      </c>
      <c r="B3016" t="s">
        <v>9044</v>
      </c>
      <c r="C3016">
        <v>94</v>
      </c>
      <c r="E3016" t="s">
        <v>82</v>
      </c>
      <c r="F3016">
        <v>0</v>
      </c>
      <c r="G3016">
        <v>2018</v>
      </c>
      <c r="H3016">
        <v>2</v>
      </c>
      <c r="I3016" s="34">
        <v>69.400000000000006</v>
      </c>
      <c r="J3016" s="34">
        <v>75</v>
      </c>
      <c r="K3016" s="32">
        <v>44.6935</v>
      </c>
      <c r="L3016" s="32">
        <v>-63.640500000000003</v>
      </c>
      <c r="M3016" s="31">
        <v>43365.528171296297</v>
      </c>
      <c r="N3016">
        <v>1.98</v>
      </c>
      <c r="O3016" s="33">
        <v>49.59</v>
      </c>
      <c r="P3016" s="32">
        <v>9.6524999999999999</v>
      </c>
      <c r="Q3016" s="32">
        <v>3.8902999999999999</v>
      </c>
      <c r="R3016" s="32">
        <v>16.618600000000001</v>
      </c>
      <c r="S3016" s="32">
        <v>4.9958</v>
      </c>
      <c r="T3016" s="32">
        <v>9.6584000000000003</v>
      </c>
      <c r="U3016" s="32">
        <v>3.8904000000000001</v>
      </c>
      <c r="V3016" s="32">
        <v>16.615200000000002</v>
      </c>
      <c r="W3016" s="32">
        <v>5.0004999999999997</v>
      </c>
      <c r="X3016" s="32">
        <v>30.815899999999999</v>
      </c>
      <c r="Y3016" s="32">
        <v>30.447399999999998</v>
      </c>
      <c r="Z3016" s="32">
        <v>31.136399999999998</v>
      </c>
      <c r="AA3016" s="32">
        <v>0.2361</v>
      </c>
      <c r="AB3016" s="32">
        <v>30.816800000000001</v>
      </c>
      <c r="AC3016" s="32">
        <v>30.450900000000001</v>
      </c>
      <c r="AD3016" s="32">
        <v>31.139500000000002</v>
      </c>
      <c r="AE3016" s="32">
        <v>0.2366</v>
      </c>
      <c r="AF3016" s="32">
        <v>3.5238</v>
      </c>
      <c r="AG3016" s="32">
        <v>1.089</v>
      </c>
      <c r="AH3016" s="32">
        <v>5.5236000000000001</v>
      </c>
      <c r="AI3016" s="32">
        <v>1.3754999999999999</v>
      </c>
      <c r="AJ3016" s="32">
        <v>3.5609000000000002</v>
      </c>
      <c r="AK3016" s="32">
        <v>1.1042000000000001</v>
      </c>
      <c r="AL3016" s="32">
        <v>5.5206</v>
      </c>
      <c r="AM3016" s="32">
        <v>1.3940999999999999</v>
      </c>
      <c r="AN3016" s="32">
        <v>2.5952000000000002</v>
      </c>
      <c r="AO3016" s="32">
        <v>2.5939999999999999</v>
      </c>
      <c r="AP3016" s="32">
        <v>16.585899999999999</v>
      </c>
      <c r="AQ3016" s="32">
        <v>2.6499999999999999E-2</v>
      </c>
      <c r="AR3016" s="32">
        <v>16.581900000000001</v>
      </c>
      <c r="AS3016" s="32">
        <v>2.5399999999999999E-2</v>
      </c>
      <c r="AT3016" s="32">
        <v>30.450199999999999</v>
      </c>
      <c r="AU3016" s="32">
        <v>2.0999999999999999E-3</v>
      </c>
      <c r="AV3016" s="32">
        <v>30.4543</v>
      </c>
      <c r="AW3016" s="32">
        <v>2.3999999999999998E-3</v>
      </c>
      <c r="AX3016" s="32">
        <v>3.6779999999999999</v>
      </c>
      <c r="AY3016" s="32">
        <v>68.430000000000007</v>
      </c>
      <c r="AZ3016" s="32">
        <v>3.6776</v>
      </c>
      <c r="BA3016" s="33">
        <v>68.430000000000007</v>
      </c>
      <c r="BB3016" s="33">
        <v>70</v>
      </c>
      <c r="BC3016" s="33">
        <v>69.42</v>
      </c>
      <c r="BD3016" s="32">
        <v>3.6837</v>
      </c>
      <c r="BE3016" s="32">
        <v>3.6825999999999999</v>
      </c>
      <c r="BF3016" s="32">
        <v>31.181699999999999</v>
      </c>
      <c r="BG3016" s="32">
        <v>31.185600000000001</v>
      </c>
      <c r="BH3016" s="32"/>
      <c r="BJ3016">
        <v>48</v>
      </c>
      <c r="BK3016">
        <v>70</v>
      </c>
      <c r="BL3016">
        <v>22</v>
      </c>
      <c r="BM3016">
        <v>0</v>
      </c>
      <c r="BN3016" t="s">
        <v>9109</v>
      </c>
      <c r="BO3016" t="str">
        <f t="shared" si="58"/>
        <v>\\ent.dfo-mpo.ca\AtlShares\Science\BIODataSvc\ARC\Archive\ctd\2018\CTD_HUD2018030_094_01_DN.ODF</v>
      </c>
      <c r="BP3016" t="b">
        <v>1</v>
      </c>
    </row>
    <row r="3017" spans="1:68" x14ac:dyDescent="0.25">
      <c r="A3017" s="30" t="str">
        <f t="shared" si="57"/>
        <v>2018030096</v>
      </c>
      <c r="B3017" t="s">
        <v>9044</v>
      </c>
      <c r="C3017">
        <v>96</v>
      </c>
      <c r="E3017" t="s">
        <v>95</v>
      </c>
      <c r="F3017">
        <v>1</v>
      </c>
      <c r="G3017">
        <v>2018</v>
      </c>
      <c r="H3017">
        <v>2</v>
      </c>
      <c r="I3017" s="34">
        <v>81.3</v>
      </c>
      <c r="J3017" s="34">
        <v>87</v>
      </c>
      <c r="K3017" s="32">
        <v>44.400199999999998</v>
      </c>
      <c r="L3017" s="32">
        <v>-63.450499999999998</v>
      </c>
      <c r="M3017" s="31">
        <v>43365.961782407408</v>
      </c>
      <c r="N3017">
        <v>2.98</v>
      </c>
      <c r="O3017" s="33">
        <v>49.59</v>
      </c>
      <c r="P3017" s="32">
        <v>13.271599999999999</v>
      </c>
      <c r="Q3017" s="32">
        <v>6.0545999999999998</v>
      </c>
      <c r="R3017" s="32">
        <v>17.1754</v>
      </c>
      <c r="S3017" s="32">
        <v>4.2747000000000002</v>
      </c>
      <c r="T3017" s="32">
        <v>13.281000000000001</v>
      </c>
      <c r="U3017" s="32">
        <v>6.0522</v>
      </c>
      <c r="V3017" s="32">
        <v>17.174900000000001</v>
      </c>
      <c r="W3017" s="32">
        <v>4.2775999999999996</v>
      </c>
      <c r="X3017" s="32">
        <v>30.910900000000002</v>
      </c>
      <c r="Y3017" s="32">
        <v>30.574200000000001</v>
      </c>
      <c r="Z3017" s="32">
        <v>31.621099999999998</v>
      </c>
      <c r="AA3017" s="32">
        <v>0.37790000000000001</v>
      </c>
      <c r="AB3017" s="32">
        <v>30.911300000000001</v>
      </c>
      <c r="AC3017" s="32">
        <v>30.5778</v>
      </c>
      <c r="AD3017" s="32">
        <v>31.614100000000001</v>
      </c>
      <c r="AE3017" s="32">
        <v>0.3765</v>
      </c>
      <c r="AF3017" s="32">
        <v>6.0885999999999996</v>
      </c>
      <c r="AG3017" s="32">
        <v>5.4687999999999999</v>
      </c>
      <c r="AH3017" s="32">
        <v>7.0256999999999996</v>
      </c>
      <c r="AI3017" s="32">
        <v>0.48359999999999997</v>
      </c>
      <c r="AJ3017" s="32">
        <v>6.1181999999999999</v>
      </c>
      <c r="AK3017" s="32">
        <v>5.6177000000000001</v>
      </c>
      <c r="AL3017" s="32">
        <v>7.0393999999999997</v>
      </c>
      <c r="AM3017" s="32">
        <v>0.49180000000000001</v>
      </c>
      <c r="AN3017" s="32">
        <v>2.7888999999999999</v>
      </c>
      <c r="AO3017" s="32">
        <v>2.7768999999999999</v>
      </c>
      <c r="AP3017" s="32">
        <v>17.148700000000002</v>
      </c>
      <c r="AQ3017" s="32">
        <v>1.9E-3</v>
      </c>
      <c r="AR3017" s="32">
        <v>17.147400000000001</v>
      </c>
      <c r="AS3017" s="32">
        <v>1.4E-3</v>
      </c>
      <c r="AT3017" s="32">
        <v>30.574400000000001</v>
      </c>
      <c r="AU3017" s="32">
        <v>2.0000000000000001E-4</v>
      </c>
      <c r="AV3017" s="32">
        <v>30.5779</v>
      </c>
      <c r="AW3017" s="32">
        <v>1E-4</v>
      </c>
      <c r="AX3017" s="32">
        <v>4.6999000000000004</v>
      </c>
      <c r="AY3017" s="32">
        <v>81.319999999999993</v>
      </c>
      <c r="AZ3017" s="32">
        <v>4.6924000000000001</v>
      </c>
      <c r="BA3017" s="33">
        <v>81.319999999999993</v>
      </c>
      <c r="BB3017" s="33">
        <v>83.5</v>
      </c>
      <c r="BC3017" s="33">
        <v>81.319999999999993</v>
      </c>
      <c r="BD3017" s="32">
        <v>4.6999000000000004</v>
      </c>
      <c r="BE3017" s="32">
        <v>4.6924000000000001</v>
      </c>
      <c r="BF3017" s="32">
        <v>32.224299999999999</v>
      </c>
      <c r="BG3017" s="32">
        <v>32.230899999999998</v>
      </c>
      <c r="BH3017" s="32"/>
      <c r="BM3017">
        <v>-1</v>
      </c>
      <c r="BN3017" t="s">
        <v>9110</v>
      </c>
      <c r="BO3017" t="str">
        <f t="shared" si="58"/>
        <v>\\ent.dfo-mpo.ca\AtlShares\Science\BIODataSvc\ARC\Archive\ctd\2018\CTD_HUD2018030_096_01_DN.ODF</v>
      </c>
      <c r="BP3017" t="b">
        <v>1</v>
      </c>
    </row>
    <row r="3018" spans="1:68" x14ac:dyDescent="0.25">
      <c r="A3018" s="30" t="str">
        <f t="shared" si="57"/>
        <v>2018030099</v>
      </c>
      <c r="B3018" t="s">
        <v>9044</v>
      </c>
      <c r="C3018">
        <v>99</v>
      </c>
      <c r="E3018" t="s">
        <v>103</v>
      </c>
      <c r="F3018">
        <v>1</v>
      </c>
      <c r="G3018">
        <v>2018</v>
      </c>
      <c r="H3018">
        <v>2</v>
      </c>
      <c r="I3018" s="34">
        <v>148.69999999999999</v>
      </c>
      <c r="J3018" s="34">
        <v>154</v>
      </c>
      <c r="K3018" s="32">
        <v>44.266800000000003</v>
      </c>
      <c r="L3018" s="32">
        <v>-63.317700000000002</v>
      </c>
      <c r="M3018" s="31">
        <v>43366.046168981484</v>
      </c>
      <c r="N3018">
        <v>2.98</v>
      </c>
      <c r="O3018" s="33">
        <v>49.59</v>
      </c>
      <c r="P3018" s="32">
        <v>14.1625</v>
      </c>
      <c r="Q3018" s="32">
        <v>4.7567000000000004</v>
      </c>
      <c r="R3018" s="32">
        <v>18.3002</v>
      </c>
      <c r="S3018" s="32">
        <v>4.9306999999999999</v>
      </c>
      <c r="T3018" s="32">
        <v>14.1669</v>
      </c>
      <c r="U3018" s="32">
        <v>4.7577999999999996</v>
      </c>
      <c r="V3018" s="32">
        <v>18.296800000000001</v>
      </c>
      <c r="W3018" s="32">
        <v>4.9222000000000001</v>
      </c>
      <c r="X3018" s="32">
        <v>31.252800000000001</v>
      </c>
      <c r="Y3018" s="32">
        <v>30.744499999999999</v>
      </c>
      <c r="Z3018" s="32">
        <v>31.968</v>
      </c>
      <c r="AA3018" s="32">
        <v>0.50890000000000002</v>
      </c>
      <c r="AB3018" s="32">
        <v>31.254100000000001</v>
      </c>
      <c r="AC3018" s="32">
        <v>30.748000000000001</v>
      </c>
      <c r="AD3018" s="32">
        <v>31.970700000000001</v>
      </c>
      <c r="AE3018" s="32">
        <v>0.5071</v>
      </c>
      <c r="AF3018" s="32">
        <v>6.2427999999999999</v>
      </c>
      <c r="AG3018" s="32">
        <v>5.5507</v>
      </c>
      <c r="AH3018" s="32">
        <v>7.2759</v>
      </c>
      <c r="AI3018" s="32">
        <v>0.64649999999999996</v>
      </c>
      <c r="AJ3018" s="32">
        <v>6.2906000000000004</v>
      </c>
      <c r="AK3018" s="32">
        <v>5.6338999999999997</v>
      </c>
      <c r="AL3018" s="32">
        <v>7.2491000000000003</v>
      </c>
      <c r="AM3018" s="32">
        <v>0.68700000000000006</v>
      </c>
      <c r="AN3018" s="32">
        <v>3.1934</v>
      </c>
      <c r="AO3018" s="32">
        <v>3.1905000000000001</v>
      </c>
      <c r="AP3018" s="32">
        <v>18.040600000000001</v>
      </c>
      <c r="AQ3018" s="32">
        <v>8.9999999999999998E-4</v>
      </c>
      <c r="AR3018" s="32">
        <v>18.0396</v>
      </c>
      <c r="AS3018" s="32">
        <v>8.0000000000000004E-4</v>
      </c>
      <c r="AT3018" s="32">
        <v>30.747199999999999</v>
      </c>
      <c r="AU3018" s="32">
        <v>5.0000000000000001E-4</v>
      </c>
      <c r="AV3018" s="32">
        <v>30.7502</v>
      </c>
      <c r="AW3018" s="32">
        <v>5.0000000000000001E-4</v>
      </c>
      <c r="AX3018" s="32">
        <v>3.5874999999999999</v>
      </c>
      <c r="AY3018" s="32">
        <v>75.37</v>
      </c>
      <c r="AZ3018" s="32">
        <v>3.5836999999999999</v>
      </c>
      <c r="BA3018" s="33">
        <v>75.37</v>
      </c>
      <c r="BB3018" s="33">
        <v>148.80000000000001</v>
      </c>
      <c r="BC3018" s="33">
        <v>148.74</v>
      </c>
      <c r="BD3018" s="32">
        <v>9.1933000000000007</v>
      </c>
      <c r="BE3018" s="32">
        <v>9.1935000000000002</v>
      </c>
      <c r="BF3018" s="32">
        <v>34.357300000000002</v>
      </c>
      <c r="BG3018" s="32">
        <v>34.359299999999998</v>
      </c>
      <c r="BH3018" s="32">
        <v>3.5874999999999999</v>
      </c>
      <c r="BI3018">
        <v>76</v>
      </c>
      <c r="BJ3018">
        <v>68</v>
      </c>
      <c r="BK3018">
        <v>79</v>
      </c>
      <c r="BL3018">
        <v>7</v>
      </c>
      <c r="BM3018">
        <v>0</v>
      </c>
      <c r="BN3018" t="s">
        <v>9111</v>
      </c>
      <c r="BO3018" t="str">
        <f t="shared" si="58"/>
        <v>\\ent.dfo-mpo.ca\AtlShares\Science\BIODataSvc\ARC\Archive\ctd\2018\CTD_HUD2018030_099_01_DN.ODF</v>
      </c>
      <c r="BP3018" t="b">
        <v>1</v>
      </c>
    </row>
    <row r="3019" spans="1:68" x14ac:dyDescent="0.25">
      <c r="A3019" s="30" t="str">
        <f t="shared" si="57"/>
        <v>2018030103</v>
      </c>
      <c r="B3019" t="s">
        <v>9044</v>
      </c>
      <c r="C3019">
        <v>103</v>
      </c>
      <c r="E3019" t="s">
        <v>112</v>
      </c>
      <c r="F3019">
        <v>1</v>
      </c>
      <c r="G3019">
        <v>2018</v>
      </c>
      <c r="H3019">
        <v>2</v>
      </c>
      <c r="I3019" s="34">
        <v>259.7</v>
      </c>
      <c r="J3019" s="34">
        <v>264</v>
      </c>
      <c r="K3019" s="32">
        <v>43.883699999999997</v>
      </c>
      <c r="L3019" s="32">
        <v>-62.883499999999998</v>
      </c>
      <c r="M3019" s="31">
        <v>43366.290497685186</v>
      </c>
      <c r="N3019">
        <v>2.98</v>
      </c>
      <c r="O3019" s="33">
        <v>49.59</v>
      </c>
      <c r="P3019" s="32">
        <v>14.593400000000001</v>
      </c>
      <c r="Q3019" s="32">
        <v>7.3438999999999997</v>
      </c>
      <c r="R3019" s="32">
        <v>18.967199999999998</v>
      </c>
      <c r="S3019" s="32">
        <v>4.9162999999999997</v>
      </c>
      <c r="T3019" s="32">
        <v>14.596500000000001</v>
      </c>
      <c r="U3019" s="32">
        <v>7.3552999999999997</v>
      </c>
      <c r="V3019" s="32">
        <v>18.966899999999999</v>
      </c>
      <c r="W3019" s="32">
        <v>4.9137000000000004</v>
      </c>
      <c r="X3019" s="32">
        <v>31.821899999999999</v>
      </c>
      <c r="Y3019" s="32">
        <v>31.308599999999998</v>
      </c>
      <c r="Z3019" s="32">
        <v>32.784999999999997</v>
      </c>
      <c r="AA3019" s="32">
        <v>0.57620000000000005</v>
      </c>
      <c r="AB3019" s="32">
        <v>31.822399999999998</v>
      </c>
      <c r="AC3019" s="32">
        <v>31.311599999999999</v>
      </c>
      <c r="AD3019" s="32">
        <v>32.7864</v>
      </c>
      <c r="AE3019" s="32">
        <v>0.57520000000000004</v>
      </c>
      <c r="AF3019" s="32">
        <v>6.2393999999999998</v>
      </c>
      <c r="AG3019" s="32">
        <v>5.5514000000000001</v>
      </c>
      <c r="AH3019" s="32">
        <v>7.5027999999999997</v>
      </c>
      <c r="AI3019" s="32">
        <v>0.67820000000000003</v>
      </c>
      <c r="AJ3019" s="32">
        <v>6.2896999999999998</v>
      </c>
      <c r="AK3019" s="32">
        <v>5.5144000000000002</v>
      </c>
      <c r="AL3019" s="32">
        <v>7.6825000000000001</v>
      </c>
      <c r="AM3019" s="32">
        <v>0.7329</v>
      </c>
      <c r="AN3019" s="32">
        <v>3.4117000000000002</v>
      </c>
      <c r="AO3019" s="32">
        <v>3.4102999999999999</v>
      </c>
      <c r="AP3019" s="32">
        <v>18.9617</v>
      </c>
      <c r="AQ3019" s="32">
        <v>2.9999999999999997E-4</v>
      </c>
      <c r="AR3019" s="32">
        <v>18.961300000000001</v>
      </c>
      <c r="AS3019" s="32">
        <v>2.9999999999999997E-4</v>
      </c>
      <c r="AT3019" s="32">
        <v>31.309799999999999</v>
      </c>
      <c r="AU3019" s="32">
        <v>1E-4</v>
      </c>
      <c r="AV3019" s="32">
        <v>31.312899999999999</v>
      </c>
      <c r="AW3019" s="32">
        <v>1E-4</v>
      </c>
      <c r="AX3019" s="32">
        <v>5.2489999999999997</v>
      </c>
      <c r="AY3019" s="32">
        <v>60.5</v>
      </c>
      <c r="AZ3019" s="32">
        <v>5.2443</v>
      </c>
      <c r="BA3019" s="33">
        <v>60.5</v>
      </c>
      <c r="BB3019" s="33">
        <v>263.60000000000002</v>
      </c>
      <c r="BC3019" s="33">
        <v>259.74</v>
      </c>
      <c r="BD3019" s="32">
        <v>10.836399999999999</v>
      </c>
      <c r="BE3019" s="32">
        <v>10.835900000000001</v>
      </c>
      <c r="BF3019" s="32">
        <v>35.228999999999999</v>
      </c>
      <c r="BG3019" s="32">
        <v>35.230899999999998</v>
      </c>
      <c r="BH3019" s="32"/>
      <c r="BM3019">
        <v>-1</v>
      </c>
      <c r="BN3019" t="s">
        <v>9112</v>
      </c>
      <c r="BO3019" t="str">
        <f t="shared" si="58"/>
        <v>\\ent.dfo-mpo.ca\AtlShares\Science\BIODataSvc\ARC\Archive\ctd\2018\CTD_HUD2018030_103_01_DN.ODF</v>
      </c>
      <c r="BP3019" t="b">
        <v>1</v>
      </c>
    </row>
    <row r="3020" spans="1:68" x14ac:dyDescent="0.25">
      <c r="A3020" s="30" t="str">
        <f t="shared" si="57"/>
        <v>2018030106</v>
      </c>
      <c r="B3020" t="s">
        <v>9044</v>
      </c>
      <c r="C3020">
        <v>106</v>
      </c>
      <c r="E3020" t="s">
        <v>3358</v>
      </c>
      <c r="F3020">
        <v>0</v>
      </c>
      <c r="G3020">
        <v>2018</v>
      </c>
      <c r="H3020">
        <v>2</v>
      </c>
      <c r="I3020" s="34">
        <v>204.2</v>
      </c>
      <c r="J3020" s="34">
        <v>207</v>
      </c>
      <c r="K3020" s="32">
        <v>43.763300000000001</v>
      </c>
      <c r="L3020" s="32">
        <v>-62.752699999999997</v>
      </c>
      <c r="M3020" s="31">
        <v>43366.413449074076</v>
      </c>
      <c r="N3020">
        <v>1.98</v>
      </c>
      <c r="O3020" s="33">
        <v>49.59</v>
      </c>
      <c r="P3020" s="32">
        <v>13.631</v>
      </c>
      <c r="Q3020" s="32">
        <v>5.3952999999999998</v>
      </c>
      <c r="R3020" s="32">
        <v>18.853100000000001</v>
      </c>
      <c r="S3020" s="32">
        <v>5.6036000000000001</v>
      </c>
      <c r="T3020" s="32">
        <v>13.628399999999999</v>
      </c>
      <c r="U3020" s="32">
        <v>5.3944000000000001</v>
      </c>
      <c r="V3020" s="32">
        <v>18.852799999999998</v>
      </c>
      <c r="W3020" s="32">
        <v>5.6029</v>
      </c>
      <c r="X3020" s="32">
        <v>31.862400000000001</v>
      </c>
      <c r="Y3020" s="32">
        <v>31.3857</v>
      </c>
      <c r="Z3020" s="32">
        <v>32.635899999999999</v>
      </c>
      <c r="AA3020" s="32">
        <v>0.51649999999999996</v>
      </c>
      <c r="AB3020" s="32">
        <v>31.865300000000001</v>
      </c>
      <c r="AC3020" s="32">
        <v>31.389500000000002</v>
      </c>
      <c r="AD3020" s="32">
        <v>32.637799999999999</v>
      </c>
      <c r="AE3020" s="32">
        <v>0.51600000000000001</v>
      </c>
      <c r="AF3020" s="32">
        <v>6.2805</v>
      </c>
      <c r="AG3020" s="32">
        <v>5.5083000000000002</v>
      </c>
      <c r="AH3020" s="32">
        <v>7.6177999999999999</v>
      </c>
      <c r="AI3020" s="32">
        <v>0.73250000000000004</v>
      </c>
      <c r="AJ3020" s="32">
        <v>6.3349000000000002</v>
      </c>
      <c r="AK3020" s="32">
        <v>5.5174000000000003</v>
      </c>
      <c r="AL3020" s="32">
        <v>7.5945</v>
      </c>
      <c r="AM3020" s="32">
        <v>0.77639999999999998</v>
      </c>
      <c r="AN3020" s="32">
        <v>3.4579</v>
      </c>
      <c r="AO3020" s="32">
        <v>3.4565999999999999</v>
      </c>
      <c r="AP3020" s="32">
        <v>18.848199999999999</v>
      </c>
      <c r="AQ3020" s="32">
        <v>4.7000000000000002E-3</v>
      </c>
      <c r="AR3020" s="32">
        <v>18.847899999999999</v>
      </c>
      <c r="AS3020" s="32">
        <v>4.4000000000000003E-3</v>
      </c>
      <c r="AT3020" s="32">
        <v>31.3858</v>
      </c>
      <c r="AU3020" s="32">
        <v>1E-4</v>
      </c>
      <c r="AV3020" s="32">
        <v>31.389600000000002</v>
      </c>
      <c r="AW3020" s="32">
        <v>1E-4</v>
      </c>
      <c r="AX3020" s="32">
        <v>5.2069000000000001</v>
      </c>
      <c r="AY3020" s="32">
        <v>56.54</v>
      </c>
      <c r="AZ3020" s="32">
        <v>5.2084999999999999</v>
      </c>
      <c r="BA3020" s="33">
        <v>56.54</v>
      </c>
      <c r="BB3020" s="33"/>
      <c r="BC3020" s="33">
        <v>204.25</v>
      </c>
      <c r="BD3020" s="32">
        <v>11.298299999999999</v>
      </c>
      <c r="BE3020" s="32">
        <v>11.3009</v>
      </c>
      <c r="BF3020" s="32">
        <v>35.2532</v>
      </c>
      <c r="BG3020" s="32">
        <v>35.255200000000002</v>
      </c>
      <c r="BH3020" s="32"/>
      <c r="BM3020">
        <v>-1</v>
      </c>
      <c r="BN3020" t="s">
        <v>9113</v>
      </c>
      <c r="BO3020" t="str">
        <f t="shared" si="58"/>
        <v>\\ent.dfo-mpo.ca\AtlShares\Science\BIODataSvc\ARC\Archive\ctd\2018\CTD_HUD2018030_106_01_DN.ODF</v>
      </c>
      <c r="BP3020" t="b">
        <v>1</v>
      </c>
    </row>
    <row r="3021" spans="1:68" x14ac:dyDescent="0.25">
      <c r="A3021" s="30" t="str">
        <f t="shared" si="57"/>
        <v>2018030110</v>
      </c>
      <c r="B3021" t="s">
        <v>9044</v>
      </c>
      <c r="C3021">
        <v>110</v>
      </c>
      <c r="E3021" t="s">
        <v>93</v>
      </c>
      <c r="F3021">
        <v>1</v>
      </c>
      <c r="G3021">
        <v>2018</v>
      </c>
      <c r="H3021">
        <v>2</v>
      </c>
      <c r="I3021" s="34">
        <v>81.3</v>
      </c>
      <c r="J3021" s="34">
        <v>85</v>
      </c>
      <c r="K3021" s="32">
        <v>43.4788</v>
      </c>
      <c r="L3021" s="32">
        <v>-62.451500000000003</v>
      </c>
      <c r="M3021" s="31">
        <v>43366.649618055555</v>
      </c>
      <c r="N3021">
        <v>1.98</v>
      </c>
      <c r="O3021" s="33">
        <v>49.6</v>
      </c>
      <c r="P3021" s="32">
        <v>13.9969</v>
      </c>
      <c r="Q3021" s="32">
        <v>7.1234999999999999</v>
      </c>
      <c r="R3021" s="32">
        <v>18.863600000000002</v>
      </c>
      <c r="S3021" s="32">
        <v>5.1394000000000002</v>
      </c>
      <c r="T3021" s="32">
        <v>13.996</v>
      </c>
      <c r="U3021" s="32">
        <v>7.1227999999999998</v>
      </c>
      <c r="V3021" s="32">
        <v>18.863099999999999</v>
      </c>
      <c r="W3021" s="32">
        <v>5.1398000000000001</v>
      </c>
      <c r="X3021" s="32">
        <v>32.14</v>
      </c>
      <c r="Y3021" s="32">
        <v>31.489000000000001</v>
      </c>
      <c r="Z3021" s="32">
        <v>33.291600000000003</v>
      </c>
      <c r="AA3021" s="32">
        <v>0.70020000000000004</v>
      </c>
      <c r="AB3021" s="32">
        <v>32.142299999999999</v>
      </c>
      <c r="AC3021" s="32">
        <v>31.4925</v>
      </c>
      <c r="AD3021" s="32">
        <v>33.293100000000003</v>
      </c>
      <c r="AE3021" s="32">
        <v>0.69969999999999999</v>
      </c>
      <c r="AF3021" s="32">
        <v>6.1287000000000003</v>
      </c>
      <c r="AG3021" s="32">
        <v>5.5991</v>
      </c>
      <c r="AH3021" s="32">
        <v>7.1223999999999998</v>
      </c>
      <c r="AI3021" s="32">
        <v>0.54220000000000002</v>
      </c>
      <c r="AJ3021" s="32">
        <v>6.1748000000000003</v>
      </c>
      <c r="AK3021" s="32">
        <v>5.5766</v>
      </c>
      <c r="AL3021" s="32">
        <v>7.2443999999999997</v>
      </c>
      <c r="AM3021" s="32">
        <v>0.59540000000000004</v>
      </c>
      <c r="AN3021" s="32">
        <v>3.6518000000000002</v>
      </c>
      <c r="AO3021" s="32">
        <v>3.6501000000000001</v>
      </c>
      <c r="AP3021" s="32">
        <v>18.8506</v>
      </c>
      <c r="AQ3021" s="32">
        <v>1.8E-3</v>
      </c>
      <c r="AR3021" s="32">
        <v>18.850100000000001</v>
      </c>
      <c r="AS3021" s="32">
        <v>2E-3</v>
      </c>
      <c r="AT3021" s="32">
        <v>31.4895</v>
      </c>
      <c r="AU3021" s="32">
        <v>5.0000000000000001E-4</v>
      </c>
      <c r="AV3021" s="32">
        <v>31.493200000000002</v>
      </c>
      <c r="AW3021" s="32">
        <v>6.9999999999999999E-4</v>
      </c>
      <c r="AX3021" s="32">
        <v>7.1234999999999999</v>
      </c>
      <c r="AY3021" s="32">
        <v>39.68</v>
      </c>
      <c r="AZ3021" s="32">
        <v>7.1227999999999998</v>
      </c>
      <c r="BA3021" s="33">
        <v>39.68</v>
      </c>
      <c r="BB3021" s="33">
        <v>84.1</v>
      </c>
      <c r="BC3021" s="33">
        <v>81.33</v>
      </c>
      <c r="BD3021" s="32">
        <v>9.4593000000000007</v>
      </c>
      <c r="BE3021" s="32">
        <v>9.4582999999999995</v>
      </c>
      <c r="BF3021" s="32">
        <v>34.243099999999998</v>
      </c>
      <c r="BG3021" s="32">
        <v>34.245100000000001</v>
      </c>
      <c r="BH3021" s="32"/>
      <c r="BM3021">
        <v>-1</v>
      </c>
      <c r="BN3021" t="s">
        <v>9114</v>
      </c>
      <c r="BO3021" t="str">
        <f t="shared" si="58"/>
        <v>\\ent.dfo-mpo.ca\AtlShares\Science\BIODataSvc\ARC\Archive\ctd\2018\CTD_HUD2018030_110_01_DN.ODF</v>
      </c>
      <c r="BP3021" t="b">
        <v>1</v>
      </c>
    </row>
    <row r="3022" spans="1:68" x14ac:dyDescent="0.25">
      <c r="A3022" s="30" t="str">
        <f t="shared" si="57"/>
        <v>2018030112</v>
      </c>
      <c r="B3022" t="s">
        <v>9044</v>
      </c>
      <c r="C3022">
        <v>112</v>
      </c>
      <c r="E3022" t="s">
        <v>94</v>
      </c>
      <c r="F3022">
        <v>1</v>
      </c>
      <c r="G3022">
        <v>2018</v>
      </c>
      <c r="H3022">
        <v>2</v>
      </c>
      <c r="I3022" s="34">
        <v>97.2</v>
      </c>
      <c r="J3022" s="34">
        <v>100</v>
      </c>
      <c r="K3022" s="32">
        <v>43.182699999999997</v>
      </c>
      <c r="L3022" s="32">
        <v>-62.098700000000001</v>
      </c>
      <c r="M3022" s="31">
        <v>43366.760277777779</v>
      </c>
      <c r="N3022">
        <v>1.98</v>
      </c>
      <c r="O3022" s="33">
        <v>49.6</v>
      </c>
      <c r="P3022" s="32">
        <v>15.046200000000001</v>
      </c>
      <c r="Q3022" s="32">
        <v>8.3659999999999997</v>
      </c>
      <c r="R3022" s="32">
        <v>19.053699999999999</v>
      </c>
      <c r="S3022" s="32">
        <v>4.4303999999999997</v>
      </c>
      <c r="T3022" s="32">
        <v>15.048</v>
      </c>
      <c r="U3022" s="32">
        <v>8.3660999999999994</v>
      </c>
      <c r="V3022" s="32">
        <v>19.0869</v>
      </c>
      <c r="W3022" s="32">
        <v>4.4311999999999996</v>
      </c>
      <c r="X3022" s="32">
        <v>32.813600000000001</v>
      </c>
      <c r="Y3022" s="32">
        <v>32.195700000000002</v>
      </c>
      <c r="Z3022" s="32">
        <v>34.686599999999999</v>
      </c>
      <c r="AA3022" s="32">
        <v>0.4461</v>
      </c>
      <c r="AB3022" s="32">
        <v>32.815100000000001</v>
      </c>
      <c r="AC3022" s="32">
        <v>32.182200000000002</v>
      </c>
      <c r="AD3022" s="32">
        <v>34.694499999999998</v>
      </c>
      <c r="AE3022" s="32">
        <v>0.44819999999999999</v>
      </c>
      <c r="AF3022" s="32">
        <v>5.9893999999999998</v>
      </c>
      <c r="AG3022" s="32">
        <v>5.0358000000000001</v>
      </c>
      <c r="AH3022" s="32">
        <v>6.9527000000000001</v>
      </c>
      <c r="AI3022" s="32">
        <v>0.57289999999999996</v>
      </c>
      <c r="AJ3022" s="32">
        <v>5.9965999999999999</v>
      </c>
      <c r="AK3022" s="32">
        <v>4.9947999999999997</v>
      </c>
      <c r="AL3022" s="32">
        <v>7.0030999999999999</v>
      </c>
      <c r="AM3022" s="32">
        <v>0.57650000000000001</v>
      </c>
      <c r="AN3022" s="32">
        <v>2.6162000000000001</v>
      </c>
      <c r="AO3022" s="32">
        <v>2.6278000000000001</v>
      </c>
      <c r="AP3022" s="32">
        <v>19.023099999999999</v>
      </c>
      <c r="AQ3022" s="32">
        <v>3.56E-2</v>
      </c>
      <c r="AR3022" s="32">
        <v>19.030200000000001</v>
      </c>
      <c r="AS3022" s="32">
        <v>4.5400000000000003E-2</v>
      </c>
      <c r="AT3022" s="32">
        <v>32.741300000000003</v>
      </c>
      <c r="AU3022" s="32">
        <v>7.4999999999999997E-3</v>
      </c>
      <c r="AV3022" s="32">
        <v>32.744999999999997</v>
      </c>
      <c r="AW3022" s="32">
        <v>9.4000000000000004E-3</v>
      </c>
      <c r="AX3022" s="32">
        <v>7.5568</v>
      </c>
      <c r="AY3022" s="32">
        <v>69.430000000000007</v>
      </c>
      <c r="AZ3022" s="32">
        <v>7.5555000000000003</v>
      </c>
      <c r="BA3022" s="33">
        <v>69.430000000000007</v>
      </c>
      <c r="BB3022" s="33">
        <v>107.2</v>
      </c>
      <c r="BC3022" s="33"/>
      <c r="BD3022" s="32"/>
      <c r="BE3022" s="32"/>
      <c r="BF3022" s="32"/>
      <c r="BG3022" s="32"/>
      <c r="BH3022" s="32"/>
      <c r="BM3022">
        <v>-1</v>
      </c>
      <c r="BN3022" t="s">
        <v>9115</v>
      </c>
      <c r="BO3022" t="str">
        <f t="shared" si="58"/>
        <v>\\ent.dfo-mpo.ca\AtlShares\Science\BIODataSvc\ARC\Archive\ctd\2018\CTD_HUD2018030_112_01_DN.ODF</v>
      </c>
      <c r="BP3022" t="b">
        <v>1</v>
      </c>
    </row>
    <row r="3023" spans="1:68" x14ac:dyDescent="0.25">
      <c r="A3023" s="30" t="str">
        <f t="shared" si="57"/>
        <v>2018030115</v>
      </c>
      <c r="B3023" t="s">
        <v>9044</v>
      </c>
      <c r="C3023">
        <v>115</v>
      </c>
      <c r="E3023" t="s">
        <v>126</v>
      </c>
      <c r="F3023">
        <v>0</v>
      </c>
      <c r="G3023">
        <v>2018</v>
      </c>
      <c r="H3023">
        <v>2</v>
      </c>
      <c r="I3023" s="34">
        <v>448.9</v>
      </c>
      <c r="J3023" s="34">
        <v>450</v>
      </c>
      <c r="K3023" s="32">
        <v>42.940300000000001</v>
      </c>
      <c r="L3023" s="32">
        <v>-61.8337</v>
      </c>
      <c r="M3023" s="31">
        <v>43366.890405092592</v>
      </c>
      <c r="N3023">
        <v>2.98</v>
      </c>
      <c r="O3023" s="33">
        <v>49.6</v>
      </c>
      <c r="P3023" s="32">
        <v>17.555599999999998</v>
      </c>
      <c r="Q3023" s="32">
        <v>14.2158</v>
      </c>
      <c r="R3023" s="32">
        <v>19.442499999999999</v>
      </c>
      <c r="S3023" s="32">
        <v>1.8545</v>
      </c>
      <c r="T3023" s="32">
        <v>17.557200000000002</v>
      </c>
      <c r="U3023" s="32">
        <v>14.23</v>
      </c>
      <c r="V3023" s="32">
        <v>19.442299999999999</v>
      </c>
      <c r="W3023" s="32">
        <v>1.8537999999999999</v>
      </c>
      <c r="X3023" s="32">
        <v>33.740200000000002</v>
      </c>
      <c r="Y3023" s="32">
        <v>32.734900000000003</v>
      </c>
      <c r="Z3023" s="32">
        <v>34.742800000000003</v>
      </c>
      <c r="AA3023" s="32">
        <v>0.82479999999999998</v>
      </c>
      <c r="AB3023" s="32">
        <v>33.742199999999997</v>
      </c>
      <c r="AC3023" s="32">
        <v>32.738100000000003</v>
      </c>
      <c r="AD3023" s="32">
        <v>34.744300000000003</v>
      </c>
      <c r="AE3023" s="32">
        <v>0.82440000000000002</v>
      </c>
      <c r="AF3023" s="32">
        <v>5.7708000000000004</v>
      </c>
      <c r="AG3023" s="32">
        <v>5.3704000000000001</v>
      </c>
      <c r="AH3023" s="32">
        <v>6.3171999999999997</v>
      </c>
      <c r="AI3023" s="32">
        <v>0.30259999999999998</v>
      </c>
      <c r="AJ3023" s="32">
        <v>5.7980999999999998</v>
      </c>
      <c r="AK3023" s="32">
        <v>5.4423000000000004</v>
      </c>
      <c r="AL3023" s="32">
        <v>6.3367000000000004</v>
      </c>
      <c r="AM3023" s="32">
        <v>0.31319999999999998</v>
      </c>
      <c r="AN3023" s="32">
        <v>2.7542</v>
      </c>
      <c r="AO3023" s="32">
        <v>2.7496</v>
      </c>
      <c r="AP3023" s="32">
        <v>19.442499999999999</v>
      </c>
      <c r="AQ3023" s="32">
        <v>0</v>
      </c>
      <c r="AR3023" s="32">
        <v>19.442299999999999</v>
      </c>
      <c r="AS3023" s="32">
        <v>0</v>
      </c>
      <c r="AT3023" s="32">
        <v>32.747300000000003</v>
      </c>
      <c r="AU3023" s="32">
        <v>0</v>
      </c>
      <c r="AV3023" s="32">
        <v>32.750799999999998</v>
      </c>
      <c r="AW3023" s="32">
        <v>0</v>
      </c>
      <c r="AX3023" s="32">
        <v>6.9848999999999997</v>
      </c>
      <c r="AY3023" s="32">
        <v>448.92</v>
      </c>
      <c r="AZ3023" s="32">
        <v>6.9862000000000002</v>
      </c>
      <c r="BA3023" s="33">
        <v>448.92</v>
      </c>
      <c r="BB3023" s="33">
        <v>518</v>
      </c>
      <c r="BC3023" s="33">
        <v>448.92</v>
      </c>
      <c r="BD3023" s="32">
        <v>6.9848999999999997</v>
      </c>
      <c r="BE3023" s="32">
        <v>6.9862000000000002</v>
      </c>
      <c r="BF3023" s="32">
        <v>35.093899999999998</v>
      </c>
      <c r="BG3023" s="32">
        <v>35.095799999999997</v>
      </c>
      <c r="BH3023" s="32"/>
      <c r="BM3023">
        <v>-1</v>
      </c>
      <c r="BN3023" t="s">
        <v>9116</v>
      </c>
      <c r="BO3023" t="str">
        <f t="shared" si="58"/>
        <v>\\ent.dfo-mpo.ca\AtlShares\Science\BIODataSvc\ARC\Archive\ctd\2018\CTD_HUD2018030_115_01_DN.ODF</v>
      </c>
      <c r="BP3023" t="b">
        <v>1</v>
      </c>
    </row>
    <row r="3024" spans="1:68" x14ac:dyDescent="0.25">
      <c r="A3024" s="30" t="str">
        <f t="shared" si="57"/>
        <v>2018030117</v>
      </c>
      <c r="B3024" t="s">
        <v>9044</v>
      </c>
      <c r="C3024">
        <v>117</v>
      </c>
      <c r="E3024" t="s">
        <v>96</v>
      </c>
      <c r="F3024">
        <v>1</v>
      </c>
      <c r="G3024">
        <v>2018</v>
      </c>
      <c r="H3024">
        <v>2</v>
      </c>
      <c r="I3024" s="34">
        <v>1091.4000000000001</v>
      </c>
      <c r="J3024" s="34">
        <v>1091</v>
      </c>
      <c r="K3024" s="32">
        <v>42.831699999999998</v>
      </c>
      <c r="L3024" s="32">
        <v>-61.7333</v>
      </c>
      <c r="M3024" s="31">
        <v>43367.015104166669</v>
      </c>
      <c r="N3024">
        <v>2.98</v>
      </c>
      <c r="O3024" s="33">
        <v>49.6</v>
      </c>
      <c r="P3024" s="32">
        <v>14.9712</v>
      </c>
      <c r="Q3024" s="32">
        <v>9.4245999999999999</v>
      </c>
      <c r="R3024" s="32">
        <v>19.559999999999999</v>
      </c>
      <c r="S3024" s="32">
        <v>4.1917</v>
      </c>
      <c r="T3024" s="32">
        <v>14.9718</v>
      </c>
      <c r="U3024" s="32">
        <v>9.4236000000000004</v>
      </c>
      <c r="V3024" s="32">
        <v>19.559699999999999</v>
      </c>
      <c r="W3024" s="32">
        <v>4.1894999999999998</v>
      </c>
      <c r="X3024" s="32">
        <v>33.661099999999998</v>
      </c>
      <c r="Y3024" s="32">
        <v>33.170900000000003</v>
      </c>
      <c r="Z3024" s="32">
        <v>34.327800000000003</v>
      </c>
      <c r="AA3024" s="32">
        <v>0.39750000000000002</v>
      </c>
      <c r="AB3024" s="32">
        <v>33.662399999999998</v>
      </c>
      <c r="AC3024" s="32">
        <v>33.173400000000001</v>
      </c>
      <c r="AD3024" s="32">
        <v>34.323999999999998</v>
      </c>
      <c r="AE3024" s="32">
        <v>0.39639999999999997</v>
      </c>
      <c r="AF3024" s="32">
        <v>5.9161000000000001</v>
      </c>
      <c r="AG3024" s="32">
        <v>5.4814999999999996</v>
      </c>
      <c r="AH3024" s="32">
        <v>6.2138</v>
      </c>
      <c r="AI3024" s="32">
        <v>0.26169999999999999</v>
      </c>
      <c r="AJ3024" s="32">
        <v>5.9421999999999997</v>
      </c>
      <c r="AK3024" s="32">
        <v>5.4649999999999999</v>
      </c>
      <c r="AL3024" s="32">
        <v>6.2884000000000002</v>
      </c>
      <c r="AM3024" s="32">
        <v>0.28899999999999998</v>
      </c>
      <c r="AN3024" s="32">
        <v>2.5529000000000002</v>
      </c>
      <c r="AO3024" s="32">
        <v>2.5514999999999999</v>
      </c>
      <c r="AP3024" s="32">
        <v>19.515699999999999</v>
      </c>
      <c r="AQ3024" s="32">
        <v>2E-3</v>
      </c>
      <c r="AR3024" s="32">
        <v>19.5153</v>
      </c>
      <c r="AS3024" s="32">
        <v>1.8E-3</v>
      </c>
      <c r="AT3024" s="32">
        <v>33.171700000000001</v>
      </c>
      <c r="AU3024" s="32">
        <v>6.9999999999999999E-4</v>
      </c>
      <c r="AV3024" s="32">
        <v>33.174199999999999</v>
      </c>
      <c r="AW3024" s="32">
        <v>6.9999999999999999E-4</v>
      </c>
      <c r="AX3024" s="32">
        <v>4.2163000000000004</v>
      </c>
      <c r="AY3024" s="32">
        <v>1091.3699999999999</v>
      </c>
      <c r="AZ3024" s="32">
        <v>4.2138</v>
      </c>
      <c r="BA3024" s="33">
        <v>1089.3900000000001</v>
      </c>
      <c r="BB3024" s="33">
        <v>1034.5</v>
      </c>
      <c r="BC3024" s="33">
        <v>999.57</v>
      </c>
      <c r="BD3024" s="32">
        <v>4.2910000000000004</v>
      </c>
      <c r="BE3024" s="32">
        <v>4.2906000000000004</v>
      </c>
      <c r="BF3024" s="32">
        <v>34.963299999999997</v>
      </c>
      <c r="BG3024" s="32">
        <v>34.963700000000003</v>
      </c>
      <c r="BH3024" s="32"/>
      <c r="BM3024">
        <v>-1</v>
      </c>
      <c r="BN3024" t="s">
        <v>9117</v>
      </c>
      <c r="BO3024" t="str">
        <f t="shared" si="58"/>
        <v>\\ent.dfo-mpo.ca\AtlShares\Science\BIODataSvc\ARC\Archive\ctd\2018\CTD_HUD2018030_117_01_DN.ODF</v>
      </c>
      <c r="BP3024" t="b">
        <v>1</v>
      </c>
    </row>
    <row r="3025" spans="1:68" x14ac:dyDescent="0.25">
      <c r="A3025" s="30" t="str">
        <f t="shared" si="57"/>
        <v>2018030120</v>
      </c>
      <c r="B3025" t="s">
        <v>9044</v>
      </c>
      <c r="C3025">
        <v>120</v>
      </c>
      <c r="E3025" t="s">
        <v>182</v>
      </c>
      <c r="F3025">
        <v>0</v>
      </c>
      <c r="G3025">
        <v>2018</v>
      </c>
      <c r="H3025">
        <v>2</v>
      </c>
      <c r="I3025" s="34">
        <v>1662</v>
      </c>
      <c r="J3025" s="34">
        <v>1665</v>
      </c>
      <c r="K3025" s="32">
        <v>42.733199999999997</v>
      </c>
      <c r="L3025" s="32">
        <v>-61.616300000000003</v>
      </c>
      <c r="M3025" s="31">
        <v>43367.20380787037</v>
      </c>
      <c r="N3025">
        <v>2.98</v>
      </c>
      <c r="O3025" s="33">
        <v>49.6</v>
      </c>
      <c r="P3025" s="32">
        <v>16.179300000000001</v>
      </c>
      <c r="Q3025" s="32">
        <v>11.084199999999999</v>
      </c>
      <c r="R3025" s="32">
        <v>19.713999999999999</v>
      </c>
      <c r="S3025" s="32">
        <v>3.6951999999999998</v>
      </c>
      <c r="T3025" s="32">
        <v>16.1797</v>
      </c>
      <c r="U3025" s="32">
        <v>11.081799999999999</v>
      </c>
      <c r="V3025" s="32">
        <v>19.713799999999999</v>
      </c>
      <c r="W3025" s="32">
        <v>3.6956000000000002</v>
      </c>
      <c r="X3025" s="32">
        <v>33.802399999999999</v>
      </c>
      <c r="Y3025" s="32">
        <v>33.296799999999998</v>
      </c>
      <c r="Z3025" s="32">
        <v>34.820099999999996</v>
      </c>
      <c r="AA3025" s="32">
        <v>0.53300000000000003</v>
      </c>
      <c r="AB3025" s="32">
        <v>33.8033</v>
      </c>
      <c r="AC3025" s="32">
        <v>33.299700000000001</v>
      </c>
      <c r="AD3025" s="32">
        <v>34.8217</v>
      </c>
      <c r="AE3025" s="32">
        <v>0.53300000000000003</v>
      </c>
      <c r="AF3025" s="32">
        <v>5.569</v>
      </c>
      <c r="AG3025" s="32">
        <v>4.9629000000000003</v>
      </c>
      <c r="AH3025" s="32">
        <v>6.2523</v>
      </c>
      <c r="AI3025" s="32">
        <v>0.25629999999999997</v>
      </c>
      <c r="AJ3025" s="32">
        <v>5.5754000000000001</v>
      </c>
      <c r="AK3025" s="32">
        <v>4.9318</v>
      </c>
      <c r="AL3025" s="32">
        <v>6.3352000000000004</v>
      </c>
      <c r="AM3025" s="32">
        <v>0.30959999999999999</v>
      </c>
      <c r="AN3025" s="32">
        <v>2.8435000000000001</v>
      </c>
      <c r="AO3025" s="32">
        <v>2.8433000000000002</v>
      </c>
      <c r="AP3025" s="32">
        <v>19.6767</v>
      </c>
      <c r="AQ3025" s="32">
        <v>5.0000000000000001E-4</v>
      </c>
      <c r="AR3025" s="32">
        <v>19.6753</v>
      </c>
      <c r="AS3025" s="32">
        <v>1.5E-3</v>
      </c>
      <c r="AT3025" s="32">
        <v>33.2971</v>
      </c>
      <c r="AU3025" s="32">
        <v>4.0000000000000002E-4</v>
      </c>
      <c r="AV3025" s="32">
        <v>33.299799999999998</v>
      </c>
      <c r="AW3025" s="32">
        <v>1E-4</v>
      </c>
      <c r="AX3025" s="32">
        <v>3.7686000000000002</v>
      </c>
      <c r="AY3025" s="32">
        <v>1572.42</v>
      </c>
      <c r="AZ3025" s="32">
        <v>3.7684000000000002</v>
      </c>
      <c r="BA3025" s="33">
        <v>1571.43</v>
      </c>
      <c r="BB3025" s="33">
        <v>1685</v>
      </c>
      <c r="BC3025" s="33">
        <v>999.58</v>
      </c>
      <c r="BD3025" s="32">
        <v>4.2850999999999999</v>
      </c>
      <c r="BE3025" s="32">
        <v>4.2843999999999998</v>
      </c>
      <c r="BF3025" s="32">
        <v>34.963700000000003</v>
      </c>
      <c r="BG3025" s="32">
        <v>34.964399999999998</v>
      </c>
      <c r="BH3025" s="32"/>
      <c r="BM3025">
        <v>-1</v>
      </c>
      <c r="BN3025" t="s">
        <v>9118</v>
      </c>
      <c r="BO3025" t="str">
        <f t="shared" si="58"/>
        <v>\\ent.dfo-mpo.ca\AtlShares\Science\BIODataSvc\ARC\Archive\ctd\2018\CTD_HUD2018030_120_01_DN.ODF</v>
      </c>
      <c r="BP3025" t="b">
        <v>1</v>
      </c>
    </row>
    <row r="3026" spans="1:68" x14ac:dyDescent="0.25">
      <c r="A3026" s="30" t="str">
        <f t="shared" si="57"/>
        <v>2018030122</v>
      </c>
      <c r="B3026" t="s">
        <v>9044</v>
      </c>
      <c r="C3026">
        <v>122</v>
      </c>
      <c r="E3026" t="s">
        <v>205</v>
      </c>
      <c r="F3026">
        <v>0</v>
      </c>
      <c r="G3026">
        <v>2018</v>
      </c>
      <c r="H3026">
        <v>2</v>
      </c>
      <c r="I3026" s="34">
        <v>2295.9</v>
      </c>
      <c r="J3026" s="34">
        <v>2282</v>
      </c>
      <c r="K3026" s="32">
        <v>42.618200000000002</v>
      </c>
      <c r="L3026" s="32">
        <v>-61.516300000000001</v>
      </c>
      <c r="M3026" s="31">
        <v>43367.345057870371</v>
      </c>
      <c r="N3026">
        <v>2.98</v>
      </c>
      <c r="O3026" s="33">
        <v>49.6</v>
      </c>
      <c r="P3026" s="32">
        <v>15.7453</v>
      </c>
      <c r="Q3026" s="32">
        <v>9.4911999999999992</v>
      </c>
      <c r="R3026" s="32">
        <v>20.509899999999998</v>
      </c>
      <c r="S3026" s="32">
        <v>3.8871000000000002</v>
      </c>
      <c r="T3026" s="32">
        <v>15.748900000000001</v>
      </c>
      <c r="U3026" s="32">
        <v>9.4882000000000009</v>
      </c>
      <c r="V3026" s="32">
        <v>20.510400000000001</v>
      </c>
      <c r="W3026" s="32">
        <v>3.8872</v>
      </c>
      <c r="X3026" s="32">
        <v>33.688400000000001</v>
      </c>
      <c r="Y3026" s="32">
        <v>33.599800000000002</v>
      </c>
      <c r="Z3026" s="32">
        <v>34.006700000000002</v>
      </c>
      <c r="AA3026" s="32">
        <v>0.10489999999999999</v>
      </c>
      <c r="AB3026" s="32">
        <v>33.689100000000003</v>
      </c>
      <c r="AC3026" s="32">
        <v>33.599200000000003</v>
      </c>
      <c r="AD3026" s="32">
        <v>34.003999999999998</v>
      </c>
      <c r="AE3026" s="32">
        <v>0.104</v>
      </c>
      <c r="AF3026" s="32">
        <v>5.9463999999999997</v>
      </c>
      <c r="AG3026" s="32">
        <v>5.3719999999999999</v>
      </c>
      <c r="AH3026" s="32">
        <v>6.5396000000000001</v>
      </c>
      <c r="AI3026" s="32">
        <v>0.4239</v>
      </c>
      <c r="AJ3026" s="32">
        <v>5.9840999999999998</v>
      </c>
      <c r="AK3026" s="32">
        <v>5.3472999999999997</v>
      </c>
      <c r="AL3026" s="32">
        <v>6.6276999999999999</v>
      </c>
      <c r="AM3026" s="32">
        <v>0.4446</v>
      </c>
      <c r="AN3026" s="32">
        <v>2.4161000000000001</v>
      </c>
      <c r="AO3026" s="32">
        <v>2.4161000000000001</v>
      </c>
      <c r="AP3026" s="32">
        <v>20.127199999999998</v>
      </c>
      <c r="AQ3026" s="32">
        <v>2.8E-3</v>
      </c>
      <c r="AR3026" s="32">
        <v>20.1266</v>
      </c>
      <c r="AS3026" s="32">
        <v>1.2999999999999999E-3</v>
      </c>
      <c r="AT3026" s="32">
        <v>33.600999999999999</v>
      </c>
      <c r="AU3026" s="32">
        <v>2.9999999999999997E-4</v>
      </c>
      <c r="AV3026" s="32">
        <v>33.603700000000003</v>
      </c>
      <c r="AW3026" s="32">
        <v>2.9999999999999997E-4</v>
      </c>
      <c r="AX3026" s="32">
        <v>3.2105999999999999</v>
      </c>
      <c r="AY3026" s="32">
        <v>2291.9499999999998</v>
      </c>
      <c r="AZ3026" s="32">
        <v>3.2105999999999999</v>
      </c>
      <c r="BA3026" s="33">
        <v>2293.91</v>
      </c>
      <c r="BB3026" s="33">
        <v>2414</v>
      </c>
      <c r="BC3026" s="33">
        <v>999.59</v>
      </c>
      <c r="BD3026" s="32">
        <v>4.2674000000000003</v>
      </c>
      <c r="BE3026" s="32">
        <v>4.2671000000000001</v>
      </c>
      <c r="BF3026" s="32">
        <v>34.960299999999997</v>
      </c>
      <c r="BG3026" s="32">
        <v>34.960900000000002</v>
      </c>
      <c r="BH3026" s="32"/>
      <c r="BM3026">
        <v>-1</v>
      </c>
      <c r="BN3026" t="s">
        <v>9119</v>
      </c>
      <c r="BO3026" t="str">
        <f t="shared" si="58"/>
        <v>\\ent.dfo-mpo.ca\AtlShares\Science\BIODataSvc\ARC\Archive\ctd\2018\CTD_HUD2018030_122_01_DN.ODF</v>
      </c>
      <c r="BP3026" t="b">
        <v>1</v>
      </c>
    </row>
    <row r="3027" spans="1:68" x14ac:dyDescent="0.25">
      <c r="A3027" s="30" t="str">
        <f t="shared" si="57"/>
        <v>2018030126</v>
      </c>
      <c r="B3027" t="s">
        <v>9044</v>
      </c>
      <c r="C3027">
        <v>126</v>
      </c>
      <c r="E3027" t="s">
        <v>97</v>
      </c>
      <c r="F3027">
        <v>1</v>
      </c>
      <c r="G3027">
        <v>2018</v>
      </c>
      <c r="H3027">
        <v>2</v>
      </c>
      <c r="I3027" s="34">
        <v>2746.8</v>
      </c>
      <c r="J3027" s="34">
        <v>2750</v>
      </c>
      <c r="K3027" s="32">
        <v>42.475000000000001</v>
      </c>
      <c r="L3027" s="32">
        <v>-61.433799999999998</v>
      </c>
      <c r="M3027" s="31">
        <v>43368.095706018517</v>
      </c>
      <c r="N3027">
        <v>3.97</v>
      </c>
      <c r="O3027" s="33">
        <v>49.6</v>
      </c>
      <c r="P3027" s="32">
        <v>19.671399999999998</v>
      </c>
      <c r="Q3027" s="32">
        <v>12.821199999999999</v>
      </c>
      <c r="R3027" s="32">
        <v>22.386700000000001</v>
      </c>
      <c r="S3027" s="32">
        <v>3.2033999999999998</v>
      </c>
      <c r="T3027" s="32">
        <v>19.6708</v>
      </c>
      <c r="U3027" s="32">
        <v>12.8231</v>
      </c>
      <c r="V3027" s="32">
        <v>22.373799999999999</v>
      </c>
      <c r="W3027" s="32">
        <v>3.2027000000000001</v>
      </c>
      <c r="X3027" s="32">
        <v>35.025399999999998</v>
      </c>
      <c r="Y3027" s="32">
        <v>34.417200000000001</v>
      </c>
      <c r="Z3027" s="32">
        <v>35.819800000000001</v>
      </c>
      <c r="AA3027" s="32">
        <v>0.39389999999999997</v>
      </c>
      <c r="AB3027" s="32">
        <v>35.0261</v>
      </c>
      <c r="AC3027" s="32">
        <v>34.419699999999999</v>
      </c>
      <c r="AD3027" s="32">
        <v>35.8215</v>
      </c>
      <c r="AE3027" s="32">
        <v>0.39340000000000003</v>
      </c>
      <c r="AF3027" s="32">
        <v>5.1517999999999997</v>
      </c>
      <c r="AG3027" s="32">
        <v>4.7885</v>
      </c>
      <c r="AH3027" s="32">
        <v>5.6523000000000003</v>
      </c>
      <c r="AI3027" s="32">
        <v>0.17330000000000001</v>
      </c>
      <c r="AJ3027" s="32">
        <v>5.1559999999999997</v>
      </c>
      <c r="AK3027" s="32">
        <v>4.5452000000000004</v>
      </c>
      <c r="AL3027" s="32">
        <v>5.6151</v>
      </c>
      <c r="AM3027" s="32">
        <v>0.19980000000000001</v>
      </c>
      <c r="AN3027" s="32">
        <v>1.8836999999999999</v>
      </c>
      <c r="AO3027" s="32">
        <v>1.8797999999999999</v>
      </c>
      <c r="AP3027" s="32">
        <v>21.633099999999999</v>
      </c>
      <c r="AQ3027" s="32">
        <v>7.0999999999999994E-2</v>
      </c>
      <c r="AR3027" s="32">
        <v>21.616900000000001</v>
      </c>
      <c r="AS3027" s="32">
        <v>4.9099999999999998E-2</v>
      </c>
      <c r="AT3027" s="32">
        <v>34.811</v>
      </c>
      <c r="AU3027" s="32">
        <v>2.3300000000000001E-2</v>
      </c>
      <c r="AV3027" s="32">
        <v>34.808500000000002</v>
      </c>
      <c r="AW3027" s="32">
        <v>1.5599999999999999E-2</v>
      </c>
      <c r="AX3027" s="32">
        <v>2.7702</v>
      </c>
      <c r="AY3027" s="32">
        <v>2746.82</v>
      </c>
      <c r="AZ3027" s="32">
        <v>2.7705000000000002</v>
      </c>
      <c r="BA3027" s="33">
        <v>2746.82</v>
      </c>
      <c r="BB3027" s="33">
        <v>2776.6</v>
      </c>
      <c r="BC3027" s="33">
        <v>999.6</v>
      </c>
      <c r="BD3027" s="32">
        <v>4.3623000000000003</v>
      </c>
      <c r="BE3027" s="32">
        <v>4.3634000000000004</v>
      </c>
      <c r="BF3027" s="32">
        <v>34.974699999999999</v>
      </c>
      <c r="BG3027" s="32">
        <v>34.976100000000002</v>
      </c>
      <c r="BH3027" s="32"/>
      <c r="BM3027">
        <v>-1</v>
      </c>
      <c r="BN3027" t="s">
        <v>9120</v>
      </c>
      <c r="BO3027" t="str">
        <f t="shared" si="58"/>
        <v>\\ent.dfo-mpo.ca\AtlShares\Science\BIODataSvc\ARC\Archive\ctd\2018\CTD_HUD2018030_126_01_DN.ODF</v>
      </c>
      <c r="BP3027" t="b">
        <v>1</v>
      </c>
    </row>
    <row r="3028" spans="1:68" x14ac:dyDescent="0.25">
      <c r="A3028" s="30" t="str">
        <f t="shared" si="57"/>
        <v>2018030129</v>
      </c>
      <c r="B3028" t="s">
        <v>9044</v>
      </c>
      <c r="C3028">
        <v>129</v>
      </c>
      <c r="E3028" t="s">
        <v>201</v>
      </c>
      <c r="F3028">
        <v>0</v>
      </c>
      <c r="G3028">
        <v>2018</v>
      </c>
      <c r="H3028">
        <v>2</v>
      </c>
      <c r="I3028" s="34">
        <v>3365.8</v>
      </c>
      <c r="J3028" s="34">
        <v>3340</v>
      </c>
      <c r="K3028" s="32">
        <v>42.378700000000002</v>
      </c>
      <c r="L3028" s="32">
        <v>-61.303199999999997</v>
      </c>
      <c r="M3028" s="31">
        <v>43368.286782407406</v>
      </c>
      <c r="N3028">
        <v>3.97</v>
      </c>
      <c r="O3028" s="33">
        <v>49.6</v>
      </c>
      <c r="P3028" s="32">
        <v>22.2883</v>
      </c>
      <c r="Q3028" s="32">
        <v>19.155200000000001</v>
      </c>
      <c r="R3028" s="32">
        <v>22.614799999999999</v>
      </c>
      <c r="S3028" s="32">
        <v>0.84340000000000004</v>
      </c>
      <c r="T3028" s="32">
        <v>22.288799999999998</v>
      </c>
      <c r="U3028" s="32">
        <v>19.155799999999999</v>
      </c>
      <c r="V3028" s="32">
        <v>22.615100000000002</v>
      </c>
      <c r="W3028" s="32">
        <v>0.84179999999999999</v>
      </c>
      <c r="X3028" s="32">
        <v>35.471400000000003</v>
      </c>
      <c r="Y3028" s="32">
        <v>35.396900000000002</v>
      </c>
      <c r="Z3028" s="32">
        <v>35.9313</v>
      </c>
      <c r="AA3028" s="32">
        <v>0.16650000000000001</v>
      </c>
      <c r="AB3028" s="32">
        <v>35.4741</v>
      </c>
      <c r="AC3028" s="32">
        <v>35.4</v>
      </c>
      <c r="AD3028" s="32">
        <v>35.932600000000001</v>
      </c>
      <c r="AE3028" s="32">
        <v>0.1661</v>
      </c>
      <c r="AF3028" s="32">
        <v>5.0075000000000003</v>
      </c>
      <c r="AG3028" s="32">
        <v>4.4684999999999997</v>
      </c>
      <c r="AH3028" s="32">
        <v>5.1421000000000001</v>
      </c>
      <c r="AI3028" s="32">
        <v>0.1293</v>
      </c>
      <c r="AJ3028" s="32">
        <v>4.9688999999999997</v>
      </c>
      <c r="AK3028" s="32">
        <v>4.4065000000000003</v>
      </c>
      <c r="AL3028" s="32">
        <v>5.2378</v>
      </c>
      <c r="AM3028" s="32">
        <v>0.13850000000000001</v>
      </c>
      <c r="AN3028" s="32">
        <v>1.3202</v>
      </c>
      <c r="AO3028" s="32">
        <v>1.3192999999999999</v>
      </c>
      <c r="AP3028" s="32">
        <v>22.600899999999999</v>
      </c>
      <c r="AQ3028" s="32">
        <v>1.2999999999999999E-3</v>
      </c>
      <c r="AR3028" s="32">
        <v>22.600999999999999</v>
      </c>
      <c r="AS3028" s="32">
        <v>1.5E-3</v>
      </c>
      <c r="AT3028" s="32">
        <v>35.397399999999998</v>
      </c>
      <c r="AU3028" s="32">
        <v>2.0000000000000001E-4</v>
      </c>
      <c r="AV3028" s="32">
        <v>35.400500000000001</v>
      </c>
      <c r="AW3028" s="32">
        <v>1E-4</v>
      </c>
      <c r="AX3028" s="32">
        <v>2.2898000000000001</v>
      </c>
      <c r="AY3028" s="32">
        <v>3329.69</v>
      </c>
      <c r="AZ3028" s="32">
        <v>2.2917999999999998</v>
      </c>
      <c r="BA3028" s="33">
        <v>3337.5</v>
      </c>
      <c r="BB3028" s="33">
        <v>3361</v>
      </c>
      <c r="BC3028" s="33">
        <v>999.61</v>
      </c>
      <c r="BD3028" s="32">
        <v>4.2972999999999999</v>
      </c>
      <c r="BE3028" s="32">
        <v>4.2971000000000004</v>
      </c>
      <c r="BF3028" s="32">
        <v>34.962200000000003</v>
      </c>
      <c r="BG3028" s="32">
        <v>34.962600000000002</v>
      </c>
      <c r="BH3028" s="32"/>
      <c r="BM3028">
        <v>-1</v>
      </c>
      <c r="BN3028" t="s">
        <v>9121</v>
      </c>
      <c r="BO3028" t="str">
        <f t="shared" si="58"/>
        <v>\\ent.dfo-mpo.ca\AtlShares\Science\BIODataSvc\ARC\Archive\ctd\2018\CTD_HUD2018030_129_01_DN.ODF</v>
      </c>
      <c r="BP3028" t="b">
        <v>1</v>
      </c>
    </row>
    <row r="3029" spans="1:68" x14ac:dyDescent="0.25">
      <c r="A3029" s="30" t="str">
        <f t="shared" si="57"/>
        <v>2018030131</v>
      </c>
      <c r="B3029" t="s">
        <v>9044</v>
      </c>
      <c r="C3029">
        <v>131</v>
      </c>
      <c r="E3029" t="s">
        <v>198</v>
      </c>
      <c r="F3029">
        <v>0</v>
      </c>
      <c r="G3029">
        <v>2018</v>
      </c>
      <c r="H3029">
        <v>2</v>
      </c>
      <c r="I3029" s="34">
        <v>3806.8</v>
      </c>
      <c r="J3029" s="34">
        <v>3770</v>
      </c>
      <c r="K3029" s="32">
        <v>42.232500000000002</v>
      </c>
      <c r="L3029" s="32">
        <v>-61.209200000000003</v>
      </c>
      <c r="M3029" s="31">
        <v>43368.507847222223</v>
      </c>
      <c r="N3029">
        <v>2.98</v>
      </c>
      <c r="O3029" s="33">
        <v>49.6</v>
      </c>
      <c r="P3029" s="32">
        <v>20.826599999999999</v>
      </c>
      <c r="Q3029" s="32">
        <v>14.869400000000001</v>
      </c>
      <c r="R3029" s="32">
        <v>22.048300000000001</v>
      </c>
      <c r="S3029" s="32">
        <v>1.9275</v>
      </c>
      <c r="T3029" s="32">
        <v>20.8293</v>
      </c>
      <c r="U3029" s="32">
        <v>14.879200000000001</v>
      </c>
      <c r="V3029" s="32">
        <v>22.048400000000001</v>
      </c>
      <c r="W3029" s="32">
        <v>1.9234</v>
      </c>
      <c r="X3029" s="32">
        <v>34.896599999999999</v>
      </c>
      <c r="Y3029" s="32">
        <v>34.176600000000001</v>
      </c>
      <c r="Z3029" s="32">
        <v>35.431600000000003</v>
      </c>
      <c r="AA3029" s="32">
        <v>0.23569999999999999</v>
      </c>
      <c r="AB3029" s="32">
        <v>34.8996</v>
      </c>
      <c r="AC3029" s="32">
        <v>34.179200000000002</v>
      </c>
      <c r="AD3029" s="32">
        <v>35.433799999999998</v>
      </c>
      <c r="AE3029" s="32">
        <v>0.23469999999999999</v>
      </c>
      <c r="AF3029" s="32">
        <v>5.31</v>
      </c>
      <c r="AG3029" s="32">
        <v>5.1649000000000003</v>
      </c>
      <c r="AH3029" s="32">
        <v>5.8152999999999997</v>
      </c>
      <c r="AI3029" s="32">
        <v>0.21929999999999999</v>
      </c>
      <c r="AJ3029" s="32">
        <v>5.3281000000000001</v>
      </c>
      <c r="AK3029" s="32">
        <v>5.1433</v>
      </c>
      <c r="AL3029" s="32">
        <v>6.0124000000000004</v>
      </c>
      <c r="AM3029" s="32">
        <v>0.27539999999999998</v>
      </c>
      <c r="AN3029" s="32">
        <v>1.2552000000000001</v>
      </c>
      <c r="AO3029" s="32">
        <v>1.2552000000000001</v>
      </c>
      <c r="AP3029" s="32">
        <v>21.712</v>
      </c>
      <c r="AQ3029" s="32">
        <v>1.1999999999999999E-3</v>
      </c>
      <c r="AR3029" s="32">
        <v>21.712399999999999</v>
      </c>
      <c r="AS3029" s="32">
        <v>6.9999999999999999E-4</v>
      </c>
      <c r="AT3029" s="32">
        <v>34.9054</v>
      </c>
      <c r="AU3029" s="32">
        <v>6.9999999999999999E-4</v>
      </c>
      <c r="AV3029" s="32">
        <v>34.908700000000003</v>
      </c>
      <c r="AW3029" s="32">
        <v>5.0000000000000001E-4</v>
      </c>
      <c r="AX3029" s="32">
        <v>2.1996000000000002</v>
      </c>
      <c r="AY3029" s="32">
        <v>3735.64</v>
      </c>
      <c r="AZ3029" s="32">
        <v>2.2002000000000002</v>
      </c>
      <c r="BA3029" s="33">
        <v>3735.64</v>
      </c>
      <c r="BB3029" s="33">
        <v>3789</v>
      </c>
      <c r="BC3029" s="33">
        <v>999.63</v>
      </c>
      <c r="BD3029" s="32">
        <v>4.5289000000000001</v>
      </c>
      <c r="BE3029" s="32">
        <v>4.5286</v>
      </c>
      <c r="BF3029" s="32">
        <v>34.991700000000002</v>
      </c>
      <c r="BG3029" s="32">
        <v>34.992199999999997</v>
      </c>
      <c r="BH3029" s="32"/>
      <c r="BM3029">
        <v>-1</v>
      </c>
      <c r="BN3029" t="s">
        <v>9122</v>
      </c>
      <c r="BO3029" t="str">
        <f t="shared" si="58"/>
        <v>\\ent.dfo-mpo.ca\AtlShares\Science\BIODataSvc\ARC\Archive\ctd\2018\CTD_HUD2018030_131_01_DN.ODF</v>
      </c>
      <c r="BP3029" t="b">
        <v>1</v>
      </c>
    </row>
    <row r="3030" spans="1:68" x14ac:dyDescent="0.25">
      <c r="A3030" s="30" t="str">
        <f t="shared" si="57"/>
        <v>2018030135</v>
      </c>
      <c r="B3030" t="s">
        <v>9044</v>
      </c>
      <c r="C3030">
        <v>135</v>
      </c>
      <c r="E3030" t="s">
        <v>197</v>
      </c>
      <c r="F3030">
        <v>0</v>
      </c>
      <c r="G3030">
        <v>2018</v>
      </c>
      <c r="H3030">
        <v>2</v>
      </c>
      <c r="I3030" s="34">
        <v>4079.6</v>
      </c>
      <c r="J3030" s="34">
        <v>4010</v>
      </c>
      <c r="K3030" s="32">
        <v>42.033499999999997</v>
      </c>
      <c r="L3030" s="32">
        <v>-61.069000000000003</v>
      </c>
      <c r="M3030" s="31">
        <v>43368.762094907404</v>
      </c>
      <c r="N3030">
        <v>1.98</v>
      </c>
      <c r="O3030" s="33">
        <v>49.6</v>
      </c>
      <c r="P3030" s="32">
        <v>21.552199999999999</v>
      </c>
      <c r="Q3030" s="32">
        <v>19.093599999999999</v>
      </c>
      <c r="R3030" s="32">
        <v>22.194500000000001</v>
      </c>
      <c r="S3030" s="32">
        <v>0.68659999999999999</v>
      </c>
      <c r="T3030" s="32">
        <v>21.553599999999999</v>
      </c>
      <c r="U3030" s="32">
        <v>19.103899999999999</v>
      </c>
      <c r="V3030" s="32">
        <v>22.192299999999999</v>
      </c>
      <c r="W3030" s="32">
        <v>0.68340000000000001</v>
      </c>
      <c r="X3030" s="32">
        <v>35.142200000000003</v>
      </c>
      <c r="Y3030" s="32">
        <v>34.987499999999997</v>
      </c>
      <c r="Z3030" s="32">
        <v>35.688899999999997</v>
      </c>
      <c r="AA3030" s="32">
        <v>0.2218</v>
      </c>
      <c r="AB3030" s="32">
        <v>35.144199999999998</v>
      </c>
      <c r="AC3030" s="32">
        <v>34.9908</v>
      </c>
      <c r="AD3030" s="32">
        <v>35.681800000000003</v>
      </c>
      <c r="AE3030" s="32">
        <v>0.22009999999999999</v>
      </c>
      <c r="AF3030" s="32">
        <v>5.1727999999999996</v>
      </c>
      <c r="AG3030" s="32">
        <v>4.9391999999999996</v>
      </c>
      <c r="AH3030" s="32">
        <v>5.2888999999999999</v>
      </c>
      <c r="AI3030" s="32">
        <v>5.6300000000000003E-2</v>
      </c>
      <c r="AJ3030" s="32">
        <v>5.1727999999999996</v>
      </c>
      <c r="AK3030" s="32">
        <v>5.0496999999999996</v>
      </c>
      <c r="AL3030" s="32">
        <v>5.3788</v>
      </c>
      <c r="AM3030" s="32">
        <v>7.0999999999999994E-2</v>
      </c>
      <c r="AN3030" s="32">
        <v>1.1067</v>
      </c>
      <c r="AO3030" s="32">
        <v>1.0974999999999999</v>
      </c>
      <c r="AP3030" s="32">
        <v>21.739899999999999</v>
      </c>
      <c r="AQ3030" s="32">
        <v>3.8E-3</v>
      </c>
      <c r="AR3030" s="32">
        <v>21.7394</v>
      </c>
      <c r="AS3030" s="32">
        <v>3.7000000000000002E-3</v>
      </c>
      <c r="AT3030" s="32">
        <v>34.988700000000001</v>
      </c>
      <c r="AU3030" s="32">
        <v>1.1000000000000001E-3</v>
      </c>
      <c r="AV3030" s="32">
        <v>34.991999999999997</v>
      </c>
      <c r="AW3030" s="32">
        <v>8.9999999999999998E-4</v>
      </c>
      <c r="AX3030" s="32">
        <v>2.1747000000000001</v>
      </c>
      <c r="AY3030" s="32">
        <v>4023.1</v>
      </c>
      <c r="AZ3030" s="32">
        <v>2.1753</v>
      </c>
      <c r="BA3030" s="33">
        <v>4023.1</v>
      </c>
      <c r="BB3030" s="33">
        <v>4057</v>
      </c>
      <c r="BC3030" s="33">
        <v>999.64</v>
      </c>
      <c r="BD3030" s="32">
        <v>4.7663000000000002</v>
      </c>
      <c r="BE3030" s="32">
        <v>4.7663000000000002</v>
      </c>
      <c r="BF3030" s="32">
        <v>35.012</v>
      </c>
      <c r="BG3030" s="32">
        <v>35.0124</v>
      </c>
      <c r="BH3030" s="32"/>
      <c r="BM3030">
        <v>-1</v>
      </c>
      <c r="BN3030" t="s">
        <v>9123</v>
      </c>
      <c r="BO3030" t="str">
        <f t="shared" si="58"/>
        <v>\\ent.dfo-mpo.ca\AtlShares\Science\BIODataSvc\ARC\Archive\ctd\2018\CTD_HUD2018030_135_01_DN.ODF</v>
      </c>
      <c r="BP3030" t="b">
        <v>1</v>
      </c>
    </row>
    <row r="3031" spans="1:68" x14ac:dyDescent="0.25">
      <c r="A3031" s="30" t="str">
        <f t="shared" si="57"/>
        <v>2018030139</v>
      </c>
      <c r="B3031" t="s">
        <v>9044</v>
      </c>
      <c r="C3031">
        <v>139</v>
      </c>
      <c r="E3031" t="s">
        <v>3593</v>
      </c>
      <c r="F3031">
        <v>0</v>
      </c>
      <c r="G3031">
        <v>2018</v>
      </c>
      <c r="H3031">
        <v>2</v>
      </c>
      <c r="I3031" s="34">
        <v>1424.6</v>
      </c>
      <c r="J3031" s="34">
        <v>1398</v>
      </c>
      <c r="K3031" s="32">
        <v>43.144199999999998</v>
      </c>
      <c r="L3031" s="32">
        <v>-61.121200000000002</v>
      </c>
      <c r="M3031" s="31">
        <v>43369.235000000001</v>
      </c>
      <c r="N3031">
        <v>2.98</v>
      </c>
      <c r="O3031" s="33">
        <v>49.6</v>
      </c>
      <c r="P3031" s="32">
        <v>17.401800000000001</v>
      </c>
      <c r="Q3031" s="32">
        <v>11.1219</v>
      </c>
      <c r="R3031" s="32">
        <v>19.9862</v>
      </c>
      <c r="S3031" s="32">
        <v>3.6356999999999999</v>
      </c>
      <c r="T3031" s="32">
        <v>17.364100000000001</v>
      </c>
      <c r="U3031" s="32">
        <v>11.107799999999999</v>
      </c>
      <c r="V3031" s="32">
        <v>19.986799999999999</v>
      </c>
      <c r="W3031" s="32">
        <v>3.6543999999999999</v>
      </c>
      <c r="X3031" s="32">
        <v>33.771299999999997</v>
      </c>
      <c r="Y3031" s="32">
        <v>32.3598</v>
      </c>
      <c r="Z3031" s="32">
        <v>34.3523</v>
      </c>
      <c r="AA3031" s="32">
        <v>0.39939999999999998</v>
      </c>
      <c r="AB3031" s="32">
        <v>33.808599999999998</v>
      </c>
      <c r="AC3031" s="32">
        <v>33.105800000000002</v>
      </c>
      <c r="AD3031" s="32">
        <v>34.324800000000003</v>
      </c>
      <c r="AE3031" s="32">
        <v>0.31850000000000001</v>
      </c>
      <c r="AF3031" s="32">
        <v>5.6546000000000003</v>
      </c>
      <c r="AG3031" s="32">
        <v>5.3292000000000002</v>
      </c>
      <c r="AH3031" s="32">
        <v>6.3658999999999999</v>
      </c>
      <c r="AI3031" s="32">
        <v>0.31140000000000001</v>
      </c>
      <c r="AJ3031" s="32">
        <v>5.6616</v>
      </c>
      <c r="AK3031" s="32">
        <v>5.4141000000000004</v>
      </c>
      <c r="AL3031" s="32">
        <v>6.4374000000000002</v>
      </c>
      <c r="AM3031" s="32">
        <v>0.32800000000000001</v>
      </c>
      <c r="AN3031" s="32">
        <v>2.1071</v>
      </c>
      <c r="AO3031" s="32">
        <v>2.0748000000000002</v>
      </c>
      <c r="AP3031" s="32">
        <v>19.383500000000002</v>
      </c>
      <c r="AQ3031" s="32">
        <v>8.0999999999999996E-3</v>
      </c>
      <c r="AR3031" s="32">
        <v>19.386399999999998</v>
      </c>
      <c r="AS3031" s="32">
        <v>8.8999999999999999E-3</v>
      </c>
      <c r="AT3031" s="32">
        <v>33.654699999999998</v>
      </c>
      <c r="AU3031" s="32">
        <v>3.8999999999999998E-3</v>
      </c>
      <c r="AV3031" s="32">
        <v>33.660299999999999</v>
      </c>
      <c r="AW3031" s="32">
        <v>3.2000000000000002E-3</v>
      </c>
      <c r="AX3031" s="32">
        <v>4.0629999999999997</v>
      </c>
      <c r="AY3031" s="32">
        <v>1422.65</v>
      </c>
      <c r="AZ3031" s="32">
        <v>4.0641999999999996</v>
      </c>
      <c r="BA3031" s="33">
        <v>1422.65</v>
      </c>
      <c r="BB3031" s="33"/>
      <c r="BC3031" s="33">
        <v>999.54</v>
      </c>
      <c r="BD3031" s="32">
        <v>4.5354000000000001</v>
      </c>
      <c r="BE3031" s="32">
        <v>4.5349000000000004</v>
      </c>
      <c r="BF3031" s="32">
        <v>34.968200000000003</v>
      </c>
      <c r="BG3031" s="32">
        <v>34.9739</v>
      </c>
      <c r="BH3031" s="32"/>
      <c r="BM3031">
        <v>-1</v>
      </c>
      <c r="BN3031" t="s">
        <v>9124</v>
      </c>
      <c r="BO3031" t="str">
        <f t="shared" si="58"/>
        <v>\\ent.dfo-mpo.ca\AtlShares\Science\BIODataSvc\ARC\Archive\ctd\2018\CTD_HUD2018030_139_01_DN.ODF</v>
      </c>
      <c r="BP3031" t="b">
        <v>1</v>
      </c>
    </row>
    <row r="3032" spans="1:68" x14ac:dyDescent="0.25">
      <c r="A3032" s="30" t="str">
        <f t="shared" si="57"/>
        <v>2018030141</v>
      </c>
      <c r="B3032" t="s">
        <v>9044</v>
      </c>
      <c r="C3032">
        <v>141</v>
      </c>
      <c r="E3032" t="s">
        <v>3594</v>
      </c>
      <c r="F3032">
        <v>0</v>
      </c>
      <c r="G3032">
        <v>2018</v>
      </c>
      <c r="H3032">
        <v>2</v>
      </c>
      <c r="I3032" s="34">
        <v>1450.2</v>
      </c>
      <c r="J3032" s="34">
        <v>1449</v>
      </c>
      <c r="K3032" s="32">
        <v>43.170499999999997</v>
      </c>
      <c r="L3032" s="32">
        <v>-61.121200000000002</v>
      </c>
      <c r="M3032" s="31">
        <v>43369.335659722223</v>
      </c>
      <c r="N3032">
        <v>3.97</v>
      </c>
      <c r="O3032" s="33">
        <v>49.6</v>
      </c>
      <c r="P3032" s="32">
        <v>16.088899999999999</v>
      </c>
      <c r="Q3032" s="32">
        <v>9.6841000000000008</v>
      </c>
      <c r="R3032" s="32">
        <v>19.285</v>
      </c>
      <c r="S3032" s="32">
        <v>3.7772999999999999</v>
      </c>
      <c r="T3032" s="32">
        <v>16.041499999999999</v>
      </c>
      <c r="U3032" s="32">
        <v>9.6843000000000004</v>
      </c>
      <c r="V3032" s="32">
        <v>19.290500000000002</v>
      </c>
      <c r="W3032" s="32">
        <v>3.7968000000000002</v>
      </c>
      <c r="X3032" s="32">
        <v>33.461300000000001</v>
      </c>
      <c r="Y3032" s="32">
        <v>32.719499999999996</v>
      </c>
      <c r="Z3032" s="32">
        <v>33.8172</v>
      </c>
      <c r="AA3032" s="32">
        <v>0.28820000000000001</v>
      </c>
      <c r="AB3032" s="32">
        <v>33.504100000000001</v>
      </c>
      <c r="AC3032" s="32">
        <v>32.939</v>
      </c>
      <c r="AD3032" s="32">
        <v>33.85</v>
      </c>
      <c r="AE3032" s="32">
        <v>0.25879999999999997</v>
      </c>
      <c r="AF3032" s="32">
        <v>5.9196</v>
      </c>
      <c r="AG3032" s="32">
        <v>5.5353000000000003</v>
      </c>
      <c r="AH3032" s="32">
        <v>6.4177999999999997</v>
      </c>
      <c r="AI3032" s="32">
        <v>0.32750000000000001</v>
      </c>
      <c r="AJ3032" s="32">
        <v>5.96</v>
      </c>
      <c r="AK3032" s="32">
        <v>5.5176999999999996</v>
      </c>
      <c r="AL3032" s="32">
        <v>6.4462999999999999</v>
      </c>
      <c r="AM3032" s="32">
        <v>0.36749999999999999</v>
      </c>
      <c r="AN3032" s="32">
        <v>1.8319000000000001</v>
      </c>
      <c r="AO3032" s="32">
        <v>1.8220000000000001</v>
      </c>
      <c r="AP3032" s="32">
        <v>19.136199999999999</v>
      </c>
      <c r="AQ3032" s="32">
        <v>2.5000000000000001E-3</v>
      </c>
      <c r="AR3032" s="32">
        <v>19.137899999999998</v>
      </c>
      <c r="AS3032" s="32">
        <v>3.2000000000000002E-3</v>
      </c>
      <c r="AT3032" s="32">
        <v>33.5792</v>
      </c>
      <c r="AU3032" s="32">
        <v>1E-4</v>
      </c>
      <c r="AV3032" s="32">
        <v>33.584400000000002</v>
      </c>
      <c r="AW3032" s="32">
        <v>2.0000000000000001E-4</v>
      </c>
      <c r="AX3032" s="32">
        <v>4.0621</v>
      </c>
      <c r="AY3032" s="32">
        <v>1449.25</v>
      </c>
      <c r="AZ3032" s="32">
        <v>4.0632999999999999</v>
      </c>
      <c r="BA3032" s="33">
        <v>1448.26</v>
      </c>
      <c r="BB3032" s="33"/>
      <c r="BC3032" s="33">
        <v>999.54</v>
      </c>
      <c r="BD3032" s="32">
        <v>4.4165000000000001</v>
      </c>
      <c r="BE3032" s="32">
        <v>4.4175000000000004</v>
      </c>
      <c r="BF3032" s="32">
        <v>34.964700000000001</v>
      </c>
      <c r="BG3032" s="32">
        <v>34.969000000000001</v>
      </c>
      <c r="BH3032" s="32"/>
      <c r="BM3032">
        <v>-1</v>
      </c>
      <c r="BN3032" t="s">
        <v>9125</v>
      </c>
      <c r="BO3032" t="str">
        <f t="shared" si="58"/>
        <v>\\ent.dfo-mpo.ca\AtlShares\Science\BIODataSvc\ARC\Archive\ctd\2018\CTD_HUD2018030_141_01_DN.ODF</v>
      </c>
      <c r="BP3032" t="b">
        <v>1</v>
      </c>
    </row>
    <row r="3033" spans="1:68" x14ac:dyDescent="0.25">
      <c r="A3033" s="30" t="str">
        <f t="shared" si="57"/>
        <v>2018030146</v>
      </c>
      <c r="B3033" t="s">
        <v>9044</v>
      </c>
      <c r="C3033">
        <v>146</v>
      </c>
      <c r="E3033" t="s">
        <v>185</v>
      </c>
      <c r="F3033">
        <v>0</v>
      </c>
      <c r="G3033">
        <v>2018</v>
      </c>
      <c r="H3033">
        <v>2</v>
      </c>
      <c r="I3033" s="34">
        <v>830.6</v>
      </c>
      <c r="J3033" s="34">
        <v>819</v>
      </c>
      <c r="K3033" s="32">
        <v>43.709699999999998</v>
      </c>
      <c r="L3033" s="32">
        <v>-59</v>
      </c>
      <c r="M3033" s="31">
        <v>43369.970486111109</v>
      </c>
      <c r="N3033">
        <v>2.98</v>
      </c>
      <c r="O3033" s="33">
        <v>49.59</v>
      </c>
      <c r="P3033" s="32">
        <v>13.4251</v>
      </c>
      <c r="Q3033" s="32">
        <v>7.6590999999999996</v>
      </c>
      <c r="R3033" s="32">
        <v>17.576499999999999</v>
      </c>
      <c r="S3033" s="32">
        <v>3.7610999999999999</v>
      </c>
      <c r="T3033" s="32">
        <v>13.430199999999999</v>
      </c>
      <c r="U3033" s="32">
        <v>7.6779999999999999</v>
      </c>
      <c r="V3033" s="32">
        <v>17.577100000000002</v>
      </c>
      <c r="W3033" s="32">
        <v>3.7565</v>
      </c>
      <c r="X3033" s="32">
        <v>32.701500000000003</v>
      </c>
      <c r="Y3033" s="32">
        <v>32.384300000000003</v>
      </c>
      <c r="Z3033" s="32">
        <v>33.336399999999998</v>
      </c>
      <c r="AA3033" s="32">
        <v>0.35310000000000002</v>
      </c>
      <c r="AB3033" s="32">
        <v>32.705300000000001</v>
      </c>
      <c r="AC3033" s="32">
        <v>32.387999999999998</v>
      </c>
      <c r="AD3033" s="32">
        <v>33.349800000000002</v>
      </c>
      <c r="AE3033" s="32">
        <v>0.35499999999999998</v>
      </c>
      <c r="AF3033" s="32">
        <v>6.3090999999999999</v>
      </c>
      <c r="AG3033" s="32">
        <v>5.7435</v>
      </c>
      <c r="AH3033" s="32">
        <v>7.4524999999999997</v>
      </c>
      <c r="AI3033" s="32">
        <v>0.49480000000000002</v>
      </c>
      <c r="AJ3033" s="32">
        <v>6.3532999999999999</v>
      </c>
      <c r="AK3033" s="32">
        <v>5.7062999999999997</v>
      </c>
      <c r="AL3033" s="32">
        <v>7.3479000000000001</v>
      </c>
      <c r="AM3033" s="32">
        <v>0.49390000000000001</v>
      </c>
      <c r="AN3033" s="32">
        <v>2.4714</v>
      </c>
      <c r="AO3033" s="32">
        <v>2.4699</v>
      </c>
      <c r="AP3033" s="32">
        <v>17.501999999999999</v>
      </c>
      <c r="AQ3033" s="32">
        <v>1E-3</v>
      </c>
      <c r="AR3033" s="32">
        <v>17.5017</v>
      </c>
      <c r="AS3033" s="32">
        <v>1.1999999999999999E-3</v>
      </c>
      <c r="AT3033" s="32">
        <v>32.385300000000001</v>
      </c>
      <c r="AU3033" s="32">
        <v>1E-3</v>
      </c>
      <c r="AV3033" s="32">
        <v>32.389200000000002</v>
      </c>
      <c r="AW3033" s="32">
        <v>1.1000000000000001E-3</v>
      </c>
      <c r="AX3033" s="32">
        <v>2.1436999999999999</v>
      </c>
      <c r="AY3033" s="32">
        <v>62.49</v>
      </c>
      <c r="AZ3033" s="32">
        <v>2.14</v>
      </c>
      <c r="BA3033" s="33">
        <v>61.49</v>
      </c>
      <c r="BB3033" s="33">
        <v>900</v>
      </c>
      <c r="BC3033" s="33">
        <v>830.61</v>
      </c>
      <c r="BD3033" s="32">
        <v>4.3925000000000001</v>
      </c>
      <c r="BE3033" s="32">
        <v>4.3928000000000003</v>
      </c>
      <c r="BF3033" s="32">
        <v>34.957599999999999</v>
      </c>
      <c r="BG3033" s="32">
        <v>34.959600000000002</v>
      </c>
      <c r="BH3033" s="32">
        <v>2.1436999999999999</v>
      </c>
      <c r="BI3033">
        <v>63</v>
      </c>
      <c r="BJ3033">
        <v>56</v>
      </c>
      <c r="BK3033">
        <v>71</v>
      </c>
      <c r="BL3033">
        <v>15</v>
      </c>
      <c r="BM3033">
        <v>0</v>
      </c>
      <c r="BN3033" t="s">
        <v>9126</v>
      </c>
      <c r="BO3033" t="str">
        <f t="shared" si="58"/>
        <v>\\ent.dfo-mpo.ca\AtlShares\Science\BIODataSvc\ARC\Archive\ctd\2018\CTD_HUD2018030_146_01_DN.ODF</v>
      </c>
      <c r="BP3033" t="b">
        <v>1</v>
      </c>
    </row>
    <row r="3034" spans="1:68" x14ac:dyDescent="0.25">
      <c r="A3034" s="30" t="str">
        <f t="shared" si="57"/>
        <v>2018030148</v>
      </c>
      <c r="B3034" t="s">
        <v>9044</v>
      </c>
      <c r="C3034">
        <v>148</v>
      </c>
      <c r="E3034" t="s">
        <v>124</v>
      </c>
      <c r="F3034">
        <v>0</v>
      </c>
      <c r="G3034">
        <v>2018</v>
      </c>
      <c r="H3034">
        <v>2</v>
      </c>
      <c r="I3034" s="34">
        <v>419.2</v>
      </c>
      <c r="J3034" s="34">
        <v>408</v>
      </c>
      <c r="K3034" s="32">
        <v>43.9998</v>
      </c>
      <c r="L3034" s="32">
        <v>-59.0197</v>
      </c>
      <c r="M3034" s="31">
        <v>43370.118379629632</v>
      </c>
      <c r="N3034">
        <v>2.98</v>
      </c>
      <c r="O3034" s="33">
        <v>49.59</v>
      </c>
      <c r="P3034" s="32">
        <v>9.8741000000000003</v>
      </c>
      <c r="Q3034" s="32">
        <v>2.1661000000000001</v>
      </c>
      <c r="R3034" s="32">
        <v>14.3843</v>
      </c>
      <c r="S3034" s="32">
        <v>4.9150999999999998</v>
      </c>
      <c r="T3034" s="32">
        <v>9.8701000000000008</v>
      </c>
      <c r="U3034" s="32">
        <v>2.165</v>
      </c>
      <c r="V3034" s="32">
        <v>14.385199999999999</v>
      </c>
      <c r="W3034" s="32">
        <v>4.9161999999999999</v>
      </c>
      <c r="X3034" s="32">
        <v>31.732600000000001</v>
      </c>
      <c r="Y3034" s="32">
        <v>31.517900000000001</v>
      </c>
      <c r="Z3034" s="32">
        <v>32.089199999999998</v>
      </c>
      <c r="AA3034" s="32">
        <v>0.2016</v>
      </c>
      <c r="AB3034" s="32">
        <v>31.7349</v>
      </c>
      <c r="AC3034" s="32">
        <v>31.520099999999999</v>
      </c>
      <c r="AD3034" s="32">
        <v>32.091299999999997</v>
      </c>
      <c r="AE3034" s="32">
        <v>0.20119999999999999</v>
      </c>
      <c r="AF3034" s="32">
        <v>6.6535000000000002</v>
      </c>
      <c r="AG3034" s="32">
        <v>6.0237999999999996</v>
      </c>
      <c r="AH3034" s="32">
        <v>7.3662000000000001</v>
      </c>
      <c r="AI3034" s="32">
        <v>0.53090000000000004</v>
      </c>
      <c r="AJ3034" s="32">
        <v>6.7122000000000002</v>
      </c>
      <c r="AK3034" s="32">
        <v>6.1520999999999999</v>
      </c>
      <c r="AL3034" s="32">
        <v>7.4359000000000002</v>
      </c>
      <c r="AM3034" s="32">
        <v>0.54169999999999996</v>
      </c>
      <c r="AN3034" s="32">
        <v>2.2088000000000001</v>
      </c>
      <c r="AO3034" s="32">
        <v>2.2090000000000001</v>
      </c>
      <c r="AP3034" s="32">
        <v>14.3812</v>
      </c>
      <c r="AQ3034" s="32">
        <v>3.2000000000000002E-3</v>
      </c>
      <c r="AR3034" s="32">
        <v>14.3812</v>
      </c>
      <c r="AS3034" s="32">
        <v>3.5999999999999999E-3</v>
      </c>
      <c r="AT3034" s="32">
        <v>31.520800000000001</v>
      </c>
      <c r="AU3034" s="32">
        <v>2.5999999999999999E-3</v>
      </c>
      <c r="AV3034" s="32">
        <v>31.5242</v>
      </c>
      <c r="AW3034" s="32">
        <v>3.5999999999999999E-3</v>
      </c>
      <c r="AX3034" s="32">
        <v>1.3891</v>
      </c>
      <c r="AY3034" s="32">
        <v>98.18</v>
      </c>
      <c r="AZ3034" s="32">
        <v>1.3902000000000001</v>
      </c>
      <c r="BA3034" s="33">
        <v>98.18</v>
      </c>
      <c r="BB3034" s="33">
        <v>500</v>
      </c>
      <c r="BC3034" s="33">
        <v>419.18</v>
      </c>
      <c r="BD3034" s="32">
        <v>6.4359999999999999</v>
      </c>
      <c r="BE3034" s="32">
        <v>6.4358000000000004</v>
      </c>
      <c r="BF3034" s="32">
        <v>34.995899999999999</v>
      </c>
      <c r="BG3034" s="32">
        <v>34.998100000000001</v>
      </c>
      <c r="BH3034" s="32">
        <v>1.3891</v>
      </c>
      <c r="BI3034">
        <v>99</v>
      </c>
      <c r="BJ3034">
        <v>41</v>
      </c>
      <c r="BK3034">
        <v>114</v>
      </c>
      <c r="BL3034">
        <v>73</v>
      </c>
      <c r="BM3034">
        <v>0</v>
      </c>
      <c r="BN3034" t="s">
        <v>9127</v>
      </c>
      <c r="BO3034" t="str">
        <f t="shared" si="58"/>
        <v>\\ent.dfo-mpo.ca\AtlShares\Science\BIODataSvc\ARC\Archive\ctd\2018\CTD_HUD2018030_148_01_DN.ODF</v>
      </c>
      <c r="BP3034" t="b">
        <v>1</v>
      </c>
    </row>
    <row r="3035" spans="1:68" x14ac:dyDescent="0.25">
      <c r="A3035" s="30" t="str">
        <f t="shared" si="57"/>
        <v>2018030150</v>
      </c>
      <c r="B3035" t="s">
        <v>9044</v>
      </c>
      <c r="C3035">
        <v>150</v>
      </c>
      <c r="E3035" t="s">
        <v>123</v>
      </c>
      <c r="F3035">
        <v>0</v>
      </c>
      <c r="G3035">
        <v>2018</v>
      </c>
      <c r="H3035">
        <v>2</v>
      </c>
      <c r="I3035" s="34">
        <v>2065.9</v>
      </c>
      <c r="J3035" s="34">
        <v>2025</v>
      </c>
      <c r="K3035" s="32">
        <v>43.789499999999997</v>
      </c>
      <c r="L3035" s="32">
        <v>-58.899799999999999</v>
      </c>
      <c r="M3035" s="31">
        <v>43370.268784722219</v>
      </c>
      <c r="N3035">
        <v>2.98</v>
      </c>
      <c r="O3035" s="33">
        <v>49.59</v>
      </c>
      <c r="P3035" s="32">
        <v>7.8611000000000004</v>
      </c>
      <c r="Q3035" s="32">
        <v>2.8988</v>
      </c>
      <c r="R3035" s="32">
        <v>14.9716</v>
      </c>
      <c r="S3035" s="32">
        <v>4.4977999999999998</v>
      </c>
      <c r="T3035" s="32">
        <v>7.8818999999999999</v>
      </c>
      <c r="U3035" s="32">
        <v>2.8980999999999999</v>
      </c>
      <c r="V3035" s="32">
        <v>14.9695</v>
      </c>
      <c r="W3035" s="32">
        <v>4.4958999999999998</v>
      </c>
      <c r="X3035" s="32">
        <v>31.988199999999999</v>
      </c>
      <c r="Y3035" s="32">
        <v>31.682099999999998</v>
      </c>
      <c r="Z3035" s="32">
        <v>32.2971</v>
      </c>
      <c r="AA3035" s="32">
        <v>0.21329999999999999</v>
      </c>
      <c r="AB3035" s="32">
        <v>31.9892</v>
      </c>
      <c r="AC3035" s="32">
        <v>31.684799999999999</v>
      </c>
      <c r="AD3035" s="32">
        <v>32.299799999999998</v>
      </c>
      <c r="AE3035" s="32">
        <v>0.21290000000000001</v>
      </c>
      <c r="AF3035" s="32">
        <v>6.9005000000000001</v>
      </c>
      <c r="AG3035" s="32">
        <v>5.7236000000000002</v>
      </c>
      <c r="AH3035" s="32">
        <v>7.4042000000000003</v>
      </c>
      <c r="AI3035" s="32">
        <v>0.55059999999999998</v>
      </c>
      <c r="AJ3035" s="32">
        <v>6.9878999999999998</v>
      </c>
      <c r="AK3035" s="32">
        <v>5.9260000000000002</v>
      </c>
      <c r="AL3035" s="32">
        <v>7.4821999999999997</v>
      </c>
      <c r="AM3035" s="32">
        <v>0.5121</v>
      </c>
      <c r="AN3035" s="32">
        <v>2.3062</v>
      </c>
      <c r="AO3035" s="32">
        <v>2.3058999999999998</v>
      </c>
      <c r="AP3035" s="32">
        <v>14.940799999999999</v>
      </c>
      <c r="AQ3035" s="32">
        <v>1.1999999999999999E-3</v>
      </c>
      <c r="AR3035" s="32">
        <v>14.9404</v>
      </c>
      <c r="AS3035" s="32">
        <v>1.2999999999999999E-3</v>
      </c>
      <c r="AT3035" s="32">
        <v>31.684200000000001</v>
      </c>
      <c r="AU3035" s="32">
        <v>8.0000000000000004E-4</v>
      </c>
      <c r="AV3035" s="32">
        <v>31.687999999999999</v>
      </c>
      <c r="AW3035" s="32">
        <v>1.4E-3</v>
      </c>
      <c r="AX3035" s="32">
        <v>0.87339999999999995</v>
      </c>
      <c r="AY3035" s="32">
        <v>76.37</v>
      </c>
      <c r="AZ3035" s="32">
        <v>0.88419999999999999</v>
      </c>
      <c r="BA3035" s="33">
        <v>76.37</v>
      </c>
      <c r="BB3035" s="33">
        <v>2200</v>
      </c>
      <c r="BC3035" s="33">
        <v>999.48</v>
      </c>
      <c r="BD3035" s="32">
        <v>4.2485999999999997</v>
      </c>
      <c r="BE3035" s="32">
        <v>4.2484000000000002</v>
      </c>
      <c r="BF3035" s="32">
        <v>34.950499999999998</v>
      </c>
      <c r="BG3035" s="32">
        <v>34.951900000000002</v>
      </c>
      <c r="BH3035" s="32">
        <v>0.87339999999999995</v>
      </c>
      <c r="BI3035">
        <v>77</v>
      </c>
      <c r="BJ3035">
        <v>42</v>
      </c>
      <c r="BK3035">
        <v>123</v>
      </c>
      <c r="BL3035">
        <v>81</v>
      </c>
      <c r="BM3035">
        <v>0</v>
      </c>
      <c r="BN3035" t="s">
        <v>9128</v>
      </c>
      <c r="BO3035" t="str">
        <f t="shared" si="58"/>
        <v>\\ent.dfo-mpo.ca\AtlShares\Science\BIODataSvc\ARC\Archive\ctd\2018\CTD_HUD2018030_150_01_DN.ODF</v>
      </c>
      <c r="BP3035" t="b">
        <v>1</v>
      </c>
    </row>
    <row r="3036" spans="1:68" x14ac:dyDescent="0.25">
      <c r="A3036" s="30" t="str">
        <f t="shared" si="57"/>
        <v>2018030156</v>
      </c>
      <c r="B3036" t="s">
        <v>9044</v>
      </c>
      <c r="C3036">
        <v>156</v>
      </c>
      <c r="E3036" t="s">
        <v>186</v>
      </c>
      <c r="F3036">
        <v>0</v>
      </c>
      <c r="G3036">
        <v>2018</v>
      </c>
      <c r="H3036">
        <v>2</v>
      </c>
      <c r="I3036" s="34">
        <v>1188.9000000000001</v>
      </c>
      <c r="J3036" s="34">
        <v>1230</v>
      </c>
      <c r="K3036" s="32">
        <v>43.859699999999997</v>
      </c>
      <c r="L3036" s="32">
        <v>-58.728999999999999</v>
      </c>
      <c r="M3036" s="31">
        <v>43370.764479166668</v>
      </c>
      <c r="N3036">
        <v>1.98</v>
      </c>
      <c r="O3036" s="33">
        <v>49.59</v>
      </c>
      <c r="P3036" s="32">
        <v>15.515700000000001</v>
      </c>
      <c r="Q3036" s="32">
        <v>10.3672</v>
      </c>
      <c r="R3036" s="32">
        <v>19.266200000000001</v>
      </c>
      <c r="S3036" s="32">
        <v>2.8172999999999999</v>
      </c>
      <c r="T3036" s="32">
        <v>15.512600000000001</v>
      </c>
      <c r="U3036" s="32">
        <v>10.370799999999999</v>
      </c>
      <c r="V3036" s="32">
        <v>19.265499999999999</v>
      </c>
      <c r="W3036" s="32">
        <v>2.8119000000000001</v>
      </c>
      <c r="X3036" s="32">
        <v>33.2789</v>
      </c>
      <c r="Y3036" s="32">
        <v>32.375799999999998</v>
      </c>
      <c r="Z3036" s="32">
        <v>33.810600000000001</v>
      </c>
      <c r="AA3036" s="32">
        <v>0.53369999999999995</v>
      </c>
      <c r="AB3036" s="32">
        <v>33.2791</v>
      </c>
      <c r="AC3036" s="32">
        <v>32.377499999999998</v>
      </c>
      <c r="AD3036" s="32">
        <v>33.811300000000003</v>
      </c>
      <c r="AE3036" s="32">
        <v>0.5353</v>
      </c>
      <c r="AF3036" s="32">
        <v>6.0688000000000004</v>
      </c>
      <c r="AG3036" s="32">
        <v>5.5167000000000002</v>
      </c>
      <c r="AH3036" s="32">
        <v>6.6475</v>
      </c>
      <c r="AI3036" s="32">
        <v>0.34379999999999999</v>
      </c>
      <c r="AJ3036" s="32">
        <v>6.0747999999999998</v>
      </c>
      <c r="AK3036" s="32">
        <v>5.4680999999999997</v>
      </c>
      <c r="AL3036" s="32">
        <v>6.6757999999999997</v>
      </c>
      <c r="AM3036" s="32">
        <v>0.3831</v>
      </c>
      <c r="AN3036" s="32">
        <v>2.1985000000000001</v>
      </c>
      <c r="AO3036" s="32">
        <v>2.1977000000000002</v>
      </c>
      <c r="AP3036" s="32">
        <v>16.559799999999999</v>
      </c>
      <c r="AQ3036" s="32">
        <v>1E-3</v>
      </c>
      <c r="AR3036" s="32">
        <v>16.557200000000002</v>
      </c>
      <c r="AS3036" s="32">
        <v>1.4E-3</v>
      </c>
      <c r="AT3036" s="32">
        <v>32.382899999999999</v>
      </c>
      <c r="AU3036" s="32">
        <v>6.9999999999999999E-4</v>
      </c>
      <c r="AV3036" s="32">
        <v>32.3855</v>
      </c>
      <c r="AW3036" s="32">
        <v>1E-3</v>
      </c>
      <c r="AX3036" s="32">
        <v>3.9813999999999998</v>
      </c>
      <c r="AY3036" s="32">
        <v>1185.97</v>
      </c>
      <c r="AZ3036" s="32">
        <v>3.9811999999999999</v>
      </c>
      <c r="BA3036" s="33">
        <v>1185.97</v>
      </c>
      <c r="BB3036" s="33">
        <v>1200</v>
      </c>
      <c r="BC3036" s="33">
        <v>999.48</v>
      </c>
      <c r="BD3036" s="32">
        <v>4.1706000000000003</v>
      </c>
      <c r="BE3036" s="32">
        <v>4.17</v>
      </c>
      <c r="BF3036" s="32">
        <v>34.947800000000001</v>
      </c>
      <c r="BG3036" s="32">
        <v>34.949300000000001</v>
      </c>
      <c r="BH3036" s="32"/>
      <c r="BM3036">
        <v>-1</v>
      </c>
      <c r="BN3036" t="s">
        <v>9129</v>
      </c>
      <c r="BO3036" t="str">
        <f t="shared" si="58"/>
        <v>\\ent.dfo-mpo.ca\AtlShares\Science\BIODataSvc\ARC\Archive\ctd\2018\CTD_HUD2018030_156_01_DN.ODF</v>
      </c>
      <c r="BP3036" t="b">
        <v>1</v>
      </c>
    </row>
    <row r="3037" spans="1:68" x14ac:dyDescent="0.25">
      <c r="A3037" s="30" t="str">
        <f t="shared" si="57"/>
        <v>2018030158</v>
      </c>
      <c r="B3037" t="s">
        <v>9044</v>
      </c>
      <c r="C3037">
        <v>158</v>
      </c>
      <c r="E3037" t="s">
        <v>118</v>
      </c>
      <c r="F3037">
        <v>1</v>
      </c>
      <c r="G3037">
        <v>2018</v>
      </c>
      <c r="H3037">
        <v>2</v>
      </c>
      <c r="I3037" s="34">
        <v>3708.9</v>
      </c>
      <c r="J3037" s="34">
        <v>3717</v>
      </c>
      <c r="K3037" s="32">
        <v>43.473199999999999</v>
      </c>
      <c r="L3037" s="32">
        <v>-57.526299999999999</v>
      </c>
      <c r="M3037" s="31">
        <v>43371.055196759262</v>
      </c>
      <c r="N3037">
        <v>3.97</v>
      </c>
      <c r="O3037" s="33">
        <v>49.6</v>
      </c>
      <c r="P3037" s="32">
        <v>19.718299999999999</v>
      </c>
      <c r="Q3037" s="32">
        <v>17.184899999999999</v>
      </c>
      <c r="R3037" s="32">
        <v>20.308700000000002</v>
      </c>
      <c r="S3037" s="32">
        <v>1.0618000000000001</v>
      </c>
      <c r="T3037" s="32">
        <v>19.718800000000002</v>
      </c>
      <c r="U3037" s="32">
        <v>17.189499999999999</v>
      </c>
      <c r="V3037" s="32">
        <v>20.308299999999999</v>
      </c>
      <c r="W3037" s="32">
        <v>1.0609</v>
      </c>
      <c r="X3037" s="32">
        <v>34.819000000000003</v>
      </c>
      <c r="Y3037" s="32">
        <v>34.7318</v>
      </c>
      <c r="Z3037" s="32">
        <v>35.117600000000003</v>
      </c>
      <c r="AA3037" s="32">
        <v>0.13059999999999999</v>
      </c>
      <c r="AB3037" s="32">
        <v>34.822200000000002</v>
      </c>
      <c r="AC3037" s="32">
        <v>34.735399999999998</v>
      </c>
      <c r="AD3037" s="32">
        <v>35.120399999999997</v>
      </c>
      <c r="AE3037" s="32">
        <v>0.12989999999999999</v>
      </c>
      <c r="AF3037" s="32">
        <v>5.4997999999999996</v>
      </c>
      <c r="AG3037" s="32">
        <v>5.3489000000000004</v>
      </c>
      <c r="AH3037" s="32">
        <v>5.9161000000000001</v>
      </c>
      <c r="AI3037" s="32">
        <v>0.2142</v>
      </c>
      <c r="AJ3037" s="32">
        <v>5.4854000000000003</v>
      </c>
      <c r="AK3037" s="32">
        <v>5.3070000000000004</v>
      </c>
      <c r="AL3037" s="32">
        <v>5.9527999999999999</v>
      </c>
      <c r="AM3037" s="32">
        <v>0.2414</v>
      </c>
      <c r="AN3037" s="32">
        <v>1.0746</v>
      </c>
      <c r="AO3037" s="32">
        <v>1.0725</v>
      </c>
      <c r="AP3037" s="32">
        <v>20.3064</v>
      </c>
      <c r="AQ3037" s="32">
        <v>5.9999999999999995E-4</v>
      </c>
      <c r="AR3037" s="32">
        <v>20.306100000000001</v>
      </c>
      <c r="AS3037" s="32">
        <v>8.9999999999999998E-4</v>
      </c>
      <c r="AT3037" s="32">
        <v>34.743899999999996</v>
      </c>
      <c r="AU3037" s="32">
        <v>1E-4</v>
      </c>
      <c r="AV3037" s="32">
        <v>34.747799999999998</v>
      </c>
      <c r="AW3037" s="32">
        <v>1E-4</v>
      </c>
      <c r="AX3037" s="32">
        <v>2.2532999999999999</v>
      </c>
      <c r="AY3037" s="32">
        <v>3646.49</v>
      </c>
      <c r="AZ3037" s="32">
        <v>2.2538999999999998</v>
      </c>
      <c r="BA3037" s="33">
        <v>3652.35</v>
      </c>
      <c r="BB3037" s="33">
        <v>3672</v>
      </c>
      <c r="BC3037" s="33">
        <v>999.51</v>
      </c>
      <c r="BD3037" s="32">
        <v>4.3076999999999996</v>
      </c>
      <c r="BE3037" s="32">
        <v>4.3075999999999999</v>
      </c>
      <c r="BF3037" s="32">
        <v>34.956099999999999</v>
      </c>
      <c r="BG3037" s="32">
        <v>34.9574</v>
      </c>
      <c r="BH3037" s="32"/>
      <c r="BM3037">
        <v>-1</v>
      </c>
      <c r="BN3037" t="s">
        <v>9130</v>
      </c>
      <c r="BO3037" t="str">
        <f t="shared" si="58"/>
        <v>\\ent.dfo-mpo.ca\AtlShares\Science\BIODataSvc\ARC\Archive\ctd\2018\CTD_HUD2018030_158_01_DN.ODF</v>
      </c>
      <c r="BP3037" t="b">
        <v>1</v>
      </c>
    </row>
    <row r="3038" spans="1:68" x14ac:dyDescent="0.25">
      <c r="A3038" s="30" t="str">
        <f t="shared" si="57"/>
        <v>2018030162</v>
      </c>
      <c r="B3038" t="s">
        <v>9044</v>
      </c>
      <c r="C3038">
        <v>162</v>
      </c>
      <c r="E3038" t="s">
        <v>98</v>
      </c>
      <c r="F3038">
        <v>1</v>
      </c>
      <c r="G3038">
        <v>2018</v>
      </c>
      <c r="H3038">
        <v>2</v>
      </c>
      <c r="I3038" s="34">
        <v>2884.5</v>
      </c>
      <c r="J3038" s="34">
        <v>2860</v>
      </c>
      <c r="K3038" s="32">
        <v>43.783299999999997</v>
      </c>
      <c r="L3038" s="32">
        <v>-57.833199999999998</v>
      </c>
      <c r="M3038" s="31">
        <v>43371.383043981485</v>
      </c>
      <c r="N3038">
        <v>1.98</v>
      </c>
      <c r="O3038" s="33">
        <v>49.59</v>
      </c>
      <c r="P3038" s="32">
        <v>17.119199999999999</v>
      </c>
      <c r="Q3038" s="32">
        <v>11.172599999999999</v>
      </c>
      <c r="R3038" s="32">
        <v>18.6236</v>
      </c>
      <c r="S3038" s="32">
        <v>2.1831</v>
      </c>
      <c r="T3038" s="32">
        <v>17.116</v>
      </c>
      <c r="U3038" s="32">
        <v>11.1807</v>
      </c>
      <c r="V3038" s="32">
        <v>18.6236</v>
      </c>
      <c r="W3038" s="32">
        <v>2.1837</v>
      </c>
      <c r="X3038" s="32">
        <v>33.174199999999999</v>
      </c>
      <c r="Y3038" s="32">
        <v>32.585000000000001</v>
      </c>
      <c r="Z3038" s="32">
        <v>33.554499999999997</v>
      </c>
      <c r="AA3038" s="32">
        <v>0.28960000000000002</v>
      </c>
      <c r="AB3038" s="32">
        <v>33.177900000000001</v>
      </c>
      <c r="AC3038" s="32">
        <v>32.592599999999997</v>
      </c>
      <c r="AD3038" s="32">
        <v>33.558399999999999</v>
      </c>
      <c r="AE3038" s="32">
        <v>0.28939999999999999</v>
      </c>
      <c r="AF3038" s="32">
        <v>5.8673000000000002</v>
      </c>
      <c r="AG3038" s="32">
        <v>5.5902000000000003</v>
      </c>
      <c r="AH3038" s="32">
        <v>6.9821</v>
      </c>
      <c r="AI3038" s="32">
        <v>0.41620000000000001</v>
      </c>
      <c r="AJ3038" s="32">
        <v>5.8746</v>
      </c>
      <c r="AK3038" s="32">
        <v>5.5526</v>
      </c>
      <c r="AL3038" s="32">
        <v>6.9763000000000002</v>
      </c>
      <c r="AM3038" s="32">
        <v>0.44629999999999997</v>
      </c>
      <c r="AN3038" s="32">
        <v>1.2709999999999999</v>
      </c>
      <c r="AO3038" s="32">
        <v>1.2714000000000001</v>
      </c>
      <c r="AP3038" s="32">
        <v>17.938300000000002</v>
      </c>
      <c r="AQ3038" s="32">
        <v>1.1000000000000001E-3</v>
      </c>
      <c r="AR3038" s="32">
        <v>17.938099999999999</v>
      </c>
      <c r="AS3038" s="32">
        <v>5.9999999999999995E-4</v>
      </c>
      <c r="AT3038" s="32">
        <v>32.960299999999997</v>
      </c>
      <c r="AU3038" s="32">
        <v>5.0000000000000001E-4</v>
      </c>
      <c r="AV3038" s="32">
        <v>32.964300000000001</v>
      </c>
      <c r="AW3038" s="32">
        <v>4.0000000000000002E-4</v>
      </c>
      <c r="AX3038" s="32">
        <v>2.6655000000000002</v>
      </c>
      <c r="AY3038" s="32">
        <v>2880.59</v>
      </c>
      <c r="AZ3038" s="32">
        <v>2.6690999999999998</v>
      </c>
      <c r="BA3038" s="33">
        <v>2880.59</v>
      </c>
      <c r="BB3038" s="33">
        <v>2867.8</v>
      </c>
      <c r="BC3038" s="33">
        <v>999.48</v>
      </c>
      <c r="BD3038" s="32">
        <v>4.2575000000000003</v>
      </c>
      <c r="BE3038" s="32">
        <v>4.2572000000000001</v>
      </c>
      <c r="BF3038" s="32">
        <v>34.955800000000004</v>
      </c>
      <c r="BG3038" s="32">
        <v>34.957500000000003</v>
      </c>
      <c r="BH3038" s="32"/>
      <c r="BM3038">
        <v>-1</v>
      </c>
      <c r="BN3038" t="s">
        <v>9131</v>
      </c>
      <c r="BO3038" t="str">
        <f t="shared" si="58"/>
        <v>\\ent.dfo-mpo.ca\AtlShares\Science\BIODataSvc\ARC\Archive\ctd\2018\CTD_HUD2018030_162_01_DN.ODF</v>
      </c>
      <c r="BP3038" t="b">
        <v>1</v>
      </c>
    </row>
    <row r="3039" spans="1:68" x14ac:dyDescent="0.25">
      <c r="A3039" s="30" t="str">
        <f t="shared" si="57"/>
        <v>2018030165</v>
      </c>
      <c r="B3039" t="s">
        <v>9044</v>
      </c>
      <c r="C3039">
        <v>165</v>
      </c>
      <c r="E3039" t="s">
        <v>99</v>
      </c>
      <c r="F3039">
        <v>1</v>
      </c>
      <c r="G3039">
        <v>2018</v>
      </c>
      <c r="H3039">
        <v>2</v>
      </c>
      <c r="I3039" s="34">
        <v>750.5</v>
      </c>
      <c r="J3039" s="34">
        <v>770</v>
      </c>
      <c r="K3039" s="32">
        <v>44.133800000000001</v>
      </c>
      <c r="L3039" s="32">
        <v>-58.174999999999997</v>
      </c>
      <c r="M3039" s="31">
        <v>43371.670902777776</v>
      </c>
      <c r="N3039">
        <v>1.98</v>
      </c>
      <c r="O3039" s="33">
        <v>49.59</v>
      </c>
      <c r="P3039" s="32">
        <v>7.2518000000000002</v>
      </c>
      <c r="Q3039" s="32">
        <v>1.9307000000000001</v>
      </c>
      <c r="R3039" s="32">
        <v>15.382</v>
      </c>
      <c r="S3039" s="32">
        <v>5.3878000000000004</v>
      </c>
      <c r="T3039" s="32">
        <v>7.2587999999999999</v>
      </c>
      <c r="U3039" s="32">
        <v>1.9321999999999999</v>
      </c>
      <c r="V3039" s="32">
        <v>15.3779</v>
      </c>
      <c r="W3039" s="32">
        <v>5.3872</v>
      </c>
      <c r="X3039" s="32">
        <v>31.6099</v>
      </c>
      <c r="Y3039" s="32">
        <v>31.061900000000001</v>
      </c>
      <c r="Z3039" s="32">
        <v>32.016300000000001</v>
      </c>
      <c r="AA3039" s="32">
        <v>0.29330000000000001</v>
      </c>
      <c r="AB3039" s="32">
        <v>31.6128</v>
      </c>
      <c r="AC3039" s="32">
        <v>31.0688</v>
      </c>
      <c r="AD3039" s="32">
        <v>32.021000000000001</v>
      </c>
      <c r="AE3039" s="32">
        <v>0.29370000000000002</v>
      </c>
      <c r="AF3039" s="32">
        <v>6.9645999999999999</v>
      </c>
      <c r="AG3039" s="32">
        <v>5.8715000000000002</v>
      </c>
      <c r="AH3039" s="32">
        <v>7.5881999999999996</v>
      </c>
      <c r="AI3039" s="32">
        <v>0.62980000000000003</v>
      </c>
      <c r="AJ3039" s="32">
        <v>7.0282</v>
      </c>
      <c r="AK3039" s="32">
        <v>5.9946000000000002</v>
      </c>
      <c r="AL3039" s="32">
        <v>7.5652999999999997</v>
      </c>
      <c r="AM3039" s="32">
        <v>0.59940000000000004</v>
      </c>
      <c r="AN3039" s="32">
        <v>2.6577999999999999</v>
      </c>
      <c r="AO3039" s="32">
        <v>2.6655000000000002</v>
      </c>
      <c r="AP3039" s="32">
        <v>15.351699999999999</v>
      </c>
      <c r="AQ3039" s="32">
        <v>2.5899999999999999E-2</v>
      </c>
      <c r="AR3039" s="32">
        <v>15.3569</v>
      </c>
      <c r="AS3039" s="32">
        <v>2.1600000000000001E-2</v>
      </c>
      <c r="AT3039" s="32">
        <v>31.0822</v>
      </c>
      <c r="AU3039" s="32">
        <v>2.46E-2</v>
      </c>
      <c r="AV3039" s="32">
        <v>31.084800000000001</v>
      </c>
      <c r="AW3039" s="32">
        <v>2.0799999999999999E-2</v>
      </c>
      <c r="AX3039" s="32">
        <v>0.98540000000000005</v>
      </c>
      <c r="AY3039" s="32">
        <v>96.2</v>
      </c>
      <c r="AZ3039" s="32">
        <v>0.98260000000000003</v>
      </c>
      <c r="BA3039" s="33">
        <v>96.2</v>
      </c>
      <c r="BB3039" s="33">
        <v>728.1</v>
      </c>
      <c r="BC3039" s="33">
        <v>727.8</v>
      </c>
      <c r="BD3039" s="32">
        <v>4.6565000000000003</v>
      </c>
      <c r="BE3039" s="32">
        <v>4.6562000000000001</v>
      </c>
      <c r="BF3039" s="32">
        <v>34.966799999999999</v>
      </c>
      <c r="BG3039" s="32">
        <v>34.969000000000001</v>
      </c>
      <c r="BH3039" s="32">
        <v>0.98540000000000005</v>
      </c>
      <c r="BI3039">
        <v>97</v>
      </c>
      <c r="BJ3039">
        <v>26</v>
      </c>
      <c r="BK3039">
        <v>124</v>
      </c>
      <c r="BL3039">
        <v>98</v>
      </c>
      <c r="BM3039">
        <v>0</v>
      </c>
      <c r="BN3039" t="s">
        <v>9132</v>
      </c>
      <c r="BO3039" t="str">
        <f t="shared" si="58"/>
        <v>\\ent.dfo-mpo.ca\AtlShares\Science\BIODataSvc\ARC\Archive\ctd\2018\CTD_HUD2018030_165_01_DN.ODF</v>
      </c>
      <c r="BP3039" t="b">
        <v>1</v>
      </c>
    </row>
    <row r="3040" spans="1:68" x14ac:dyDescent="0.25">
      <c r="A3040" s="30" t="str">
        <f t="shared" si="57"/>
        <v>2018030168</v>
      </c>
      <c r="B3040" t="s">
        <v>9044</v>
      </c>
      <c r="C3040">
        <v>168</v>
      </c>
      <c r="E3040" t="s">
        <v>100</v>
      </c>
      <c r="F3040">
        <v>1</v>
      </c>
      <c r="G3040">
        <v>2018</v>
      </c>
      <c r="H3040">
        <v>2</v>
      </c>
      <c r="I3040" s="34">
        <v>61.5</v>
      </c>
      <c r="J3040" s="34">
        <v>66</v>
      </c>
      <c r="K3040" s="32">
        <v>44.473700000000001</v>
      </c>
      <c r="L3040" s="32">
        <v>-58.509799999999998</v>
      </c>
      <c r="M3040" s="31">
        <v>43371.856273148151</v>
      </c>
      <c r="N3040">
        <v>2.98</v>
      </c>
      <c r="O3040" s="33">
        <v>49.59</v>
      </c>
      <c r="P3040" s="32">
        <v>10.912000000000001</v>
      </c>
      <c r="Q3040" s="32">
        <v>3.6082000000000001</v>
      </c>
      <c r="R3040" s="32">
        <v>15.7134</v>
      </c>
      <c r="S3040" s="32">
        <v>5.4238</v>
      </c>
      <c r="T3040" s="32">
        <v>10.909800000000001</v>
      </c>
      <c r="U3040" s="32">
        <v>3.6076999999999999</v>
      </c>
      <c r="V3040" s="32">
        <v>15.7128</v>
      </c>
      <c r="W3040" s="32">
        <v>5.4229000000000003</v>
      </c>
      <c r="X3040" s="32">
        <v>31.651800000000001</v>
      </c>
      <c r="Y3040" s="32">
        <v>31.262</v>
      </c>
      <c r="Z3040" s="32">
        <v>32.271599999999999</v>
      </c>
      <c r="AA3040" s="32">
        <v>0.45040000000000002</v>
      </c>
      <c r="AB3040" s="32">
        <v>31.654199999999999</v>
      </c>
      <c r="AC3040" s="32">
        <v>31.2576</v>
      </c>
      <c r="AD3040" s="32">
        <v>32.273200000000003</v>
      </c>
      <c r="AE3040" s="32">
        <v>0.44940000000000002</v>
      </c>
      <c r="AF3040" s="32">
        <v>6.3764000000000003</v>
      </c>
      <c r="AG3040" s="32">
        <v>5.9333</v>
      </c>
      <c r="AH3040" s="32">
        <v>6.9603999999999999</v>
      </c>
      <c r="AI3040" s="32">
        <v>0.44090000000000001</v>
      </c>
      <c r="AJ3040" s="32">
        <v>6.4081999999999999</v>
      </c>
      <c r="AK3040" s="32">
        <v>5.9169</v>
      </c>
      <c r="AL3040" s="32">
        <v>6.9500999999999999</v>
      </c>
      <c r="AM3040" s="32">
        <v>0.4506</v>
      </c>
      <c r="AN3040" s="32">
        <v>2.7088999999999999</v>
      </c>
      <c r="AO3040" s="32">
        <v>2.7067999999999999</v>
      </c>
      <c r="AP3040" s="32">
        <v>15.7128</v>
      </c>
      <c r="AQ3040" s="32">
        <v>2.9999999999999997E-4</v>
      </c>
      <c r="AR3040" s="32">
        <v>15.712199999999999</v>
      </c>
      <c r="AS3040" s="32">
        <v>2.9999999999999997E-4</v>
      </c>
      <c r="AT3040" s="32">
        <v>31.2652</v>
      </c>
      <c r="AU3040" s="32">
        <v>1E-4</v>
      </c>
      <c r="AV3040" s="32">
        <v>31.269500000000001</v>
      </c>
      <c r="AW3040" s="32">
        <v>0</v>
      </c>
      <c r="AX3040" s="32">
        <v>3.6067</v>
      </c>
      <c r="AY3040" s="32">
        <v>52.57</v>
      </c>
      <c r="AZ3040" s="32">
        <v>3.6063000000000001</v>
      </c>
      <c r="BA3040" s="33">
        <v>52.57</v>
      </c>
      <c r="BB3040" s="33">
        <v>66</v>
      </c>
      <c r="BC3040" s="33"/>
      <c r="BD3040" s="32"/>
      <c r="BE3040" s="32"/>
      <c r="BF3040" s="32"/>
      <c r="BG3040" s="32"/>
      <c r="BH3040" s="32"/>
      <c r="BJ3040">
        <v>37</v>
      </c>
      <c r="BK3040">
        <v>62</v>
      </c>
      <c r="BL3040">
        <v>25</v>
      </c>
      <c r="BM3040">
        <v>0</v>
      </c>
      <c r="BN3040" t="s">
        <v>9133</v>
      </c>
      <c r="BO3040" t="str">
        <f t="shared" si="58"/>
        <v>\\ent.dfo-mpo.ca\AtlShares\Science\BIODataSvc\ARC\Archive\ctd\2018\CTD_HUD2018030_168_01_DN.ODF</v>
      </c>
      <c r="BP3040" t="b">
        <v>1</v>
      </c>
    </row>
    <row r="3041" spans="1:68" x14ac:dyDescent="0.25">
      <c r="A3041" s="30" t="str">
        <f t="shared" si="57"/>
        <v>2018030170</v>
      </c>
      <c r="B3041" t="s">
        <v>9044</v>
      </c>
      <c r="C3041">
        <v>170</v>
      </c>
      <c r="E3041" t="s">
        <v>101</v>
      </c>
      <c r="F3041">
        <v>1</v>
      </c>
      <c r="G3041">
        <v>2018</v>
      </c>
      <c r="H3041">
        <v>2</v>
      </c>
      <c r="I3041" s="34">
        <v>233</v>
      </c>
      <c r="J3041" s="34">
        <v>246</v>
      </c>
      <c r="K3041" s="32">
        <v>44.816499999999998</v>
      </c>
      <c r="L3041" s="32">
        <v>-58.850200000000001</v>
      </c>
      <c r="M3041" s="31">
        <v>43371.971898148149</v>
      </c>
      <c r="N3041">
        <v>2.98</v>
      </c>
      <c r="O3041" s="33">
        <v>49.59</v>
      </c>
      <c r="P3041" s="32">
        <v>11.1656</v>
      </c>
      <c r="Q3041" s="32">
        <v>2.5941000000000001</v>
      </c>
      <c r="R3041" s="32">
        <v>16.237500000000001</v>
      </c>
      <c r="S3041" s="32">
        <v>5.5728</v>
      </c>
      <c r="T3041" s="32">
        <v>11.164999999999999</v>
      </c>
      <c r="U3041" s="32">
        <v>2.593</v>
      </c>
      <c r="V3041" s="32">
        <v>16.237200000000001</v>
      </c>
      <c r="W3041" s="32">
        <v>5.5774999999999997</v>
      </c>
      <c r="X3041" s="32">
        <v>31.2546</v>
      </c>
      <c r="Y3041" s="32">
        <v>30.813400000000001</v>
      </c>
      <c r="Z3041" s="32">
        <v>31.822099999999999</v>
      </c>
      <c r="AA3041" s="32">
        <v>0.44950000000000001</v>
      </c>
      <c r="AB3041" s="32">
        <v>31.258500000000002</v>
      </c>
      <c r="AC3041" s="32">
        <v>30.817499999999999</v>
      </c>
      <c r="AD3041" s="32">
        <v>31.8384</v>
      </c>
      <c r="AE3041" s="32">
        <v>0.45</v>
      </c>
      <c r="AF3041" s="32">
        <v>6.4416000000000002</v>
      </c>
      <c r="AG3041" s="32">
        <v>5.8189000000000002</v>
      </c>
      <c r="AH3041" s="32">
        <v>7.1994999999999996</v>
      </c>
      <c r="AI3041" s="32">
        <v>0.5655</v>
      </c>
      <c r="AJ3041" s="32">
        <v>6.4782999999999999</v>
      </c>
      <c r="AK3041" s="32">
        <v>5.8442999999999996</v>
      </c>
      <c r="AL3041" s="32">
        <v>7.3106999999999998</v>
      </c>
      <c r="AM3041" s="32">
        <v>0.57850000000000001</v>
      </c>
      <c r="AN3041" s="32">
        <v>2.8864999999999998</v>
      </c>
      <c r="AO3041" s="32">
        <v>2.8849999999999998</v>
      </c>
      <c r="AP3041" s="32">
        <v>16.235900000000001</v>
      </c>
      <c r="AQ3041" s="32">
        <v>1.6999999999999999E-3</v>
      </c>
      <c r="AR3041" s="32">
        <v>16.235600000000002</v>
      </c>
      <c r="AS3041" s="32">
        <v>1.4E-3</v>
      </c>
      <c r="AT3041" s="32">
        <v>30.826000000000001</v>
      </c>
      <c r="AU3041" s="32">
        <v>8.0000000000000004E-4</v>
      </c>
      <c r="AV3041" s="32">
        <v>30.831</v>
      </c>
      <c r="AW3041" s="32">
        <v>1E-3</v>
      </c>
      <c r="AX3041" s="32">
        <v>2.0661999999999998</v>
      </c>
      <c r="AY3041" s="32">
        <v>96.19</v>
      </c>
      <c r="AZ3041" s="32">
        <v>2.0659999999999998</v>
      </c>
      <c r="BA3041" s="33">
        <v>96.19</v>
      </c>
      <c r="BB3041" s="33">
        <v>202</v>
      </c>
      <c r="BC3041" s="33">
        <v>202.25</v>
      </c>
      <c r="BD3041" s="32">
        <v>2.161</v>
      </c>
      <c r="BE3041" s="32">
        <v>2.16</v>
      </c>
      <c r="BF3041" s="32">
        <v>32.6783</v>
      </c>
      <c r="BG3041" s="32">
        <v>32.681199999999997</v>
      </c>
      <c r="BH3041" s="32"/>
      <c r="BJ3041">
        <v>42</v>
      </c>
      <c r="BK3041">
        <v>235</v>
      </c>
      <c r="BL3041">
        <v>193</v>
      </c>
      <c r="BM3041">
        <v>0</v>
      </c>
      <c r="BN3041" t="s">
        <v>9134</v>
      </c>
      <c r="BO3041" t="str">
        <f t="shared" si="58"/>
        <v>\\ent.dfo-mpo.ca\AtlShares\Science\BIODataSvc\ARC\Archive\ctd\2018\CTD_HUD2018030_170_01_DN.ODF</v>
      </c>
      <c r="BP3041" t="b">
        <v>1</v>
      </c>
    </row>
    <row r="3042" spans="1:68" x14ac:dyDescent="0.25">
      <c r="A3042" s="30" t="str">
        <f t="shared" si="57"/>
        <v>2018030172</v>
      </c>
      <c r="B3042" t="s">
        <v>9044</v>
      </c>
      <c r="C3042">
        <v>172</v>
      </c>
      <c r="E3042" t="s">
        <v>102</v>
      </c>
      <c r="F3042">
        <v>1</v>
      </c>
      <c r="G3042">
        <v>2018</v>
      </c>
      <c r="H3042">
        <v>2</v>
      </c>
      <c r="I3042" s="34">
        <v>99.2</v>
      </c>
      <c r="J3042" s="34">
        <v>110</v>
      </c>
      <c r="K3042" s="32">
        <v>45.158700000000003</v>
      </c>
      <c r="L3042" s="32">
        <v>-59.1738</v>
      </c>
      <c r="M3042" s="31">
        <v>43372.093773148146</v>
      </c>
      <c r="N3042">
        <v>2.98</v>
      </c>
      <c r="O3042" s="33">
        <v>49.59</v>
      </c>
      <c r="P3042" s="32">
        <v>13.9451</v>
      </c>
      <c r="Q3042" s="32">
        <v>5.8010000000000002</v>
      </c>
      <c r="R3042" s="32">
        <v>16.851500000000001</v>
      </c>
      <c r="S3042" s="32">
        <v>4.2493999999999996</v>
      </c>
      <c r="T3042" s="32">
        <v>13.951499999999999</v>
      </c>
      <c r="U3042" s="32">
        <v>5.7904</v>
      </c>
      <c r="V3042" s="32">
        <v>16.851199999999999</v>
      </c>
      <c r="W3042" s="32">
        <v>4.2472000000000003</v>
      </c>
      <c r="X3042" s="32">
        <v>29.898</v>
      </c>
      <c r="Y3042" s="32">
        <v>29.452300000000001</v>
      </c>
      <c r="Z3042" s="32">
        <v>31.052299999999999</v>
      </c>
      <c r="AA3042" s="32">
        <v>0.62939999999999996</v>
      </c>
      <c r="AB3042" s="32">
        <v>29.900700000000001</v>
      </c>
      <c r="AC3042" s="32">
        <v>29.456600000000002</v>
      </c>
      <c r="AD3042" s="32">
        <v>31.0566</v>
      </c>
      <c r="AE3042" s="32">
        <v>0.62829999999999997</v>
      </c>
      <c r="AF3042" s="32">
        <v>6.1180000000000003</v>
      </c>
      <c r="AG3042" s="32">
        <v>5.5833000000000004</v>
      </c>
      <c r="AH3042" s="32">
        <v>7.1380999999999997</v>
      </c>
      <c r="AI3042" s="32">
        <v>0.50780000000000003</v>
      </c>
      <c r="AJ3042" s="32">
        <v>6.1421999999999999</v>
      </c>
      <c r="AK3042" s="32">
        <v>5.7333999999999996</v>
      </c>
      <c r="AL3042" s="32">
        <v>7.0692000000000004</v>
      </c>
      <c r="AM3042" s="32">
        <v>0.50990000000000002</v>
      </c>
      <c r="AN3042" s="32">
        <v>3.1608000000000001</v>
      </c>
      <c r="AO3042" s="32">
        <v>3.1621999999999999</v>
      </c>
      <c r="AP3042" s="32">
        <v>16.848500000000001</v>
      </c>
      <c r="AQ3042" s="32">
        <v>2.9999999999999997E-4</v>
      </c>
      <c r="AR3042" s="32">
        <v>16.848199999999999</v>
      </c>
      <c r="AS3042" s="32">
        <v>2.0000000000000001E-4</v>
      </c>
      <c r="AT3042" s="32">
        <v>29.4526</v>
      </c>
      <c r="AU3042" s="32">
        <v>2.0000000000000001E-4</v>
      </c>
      <c r="AV3042" s="32">
        <v>29.456800000000001</v>
      </c>
      <c r="AW3042" s="32">
        <v>2.0000000000000001E-4</v>
      </c>
      <c r="AX3042" s="32">
        <v>2.3498999999999999</v>
      </c>
      <c r="AY3042" s="32">
        <v>99.16</v>
      </c>
      <c r="AZ3042" s="32">
        <v>2.351</v>
      </c>
      <c r="BA3042" s="33">
        <v>99.16</v>
      </c>
      <c r="BB3042" s="33">
        <v>101.9</v>
      </c>
      <c r="BC3042" s="33">
        <v>99.16</v>
      </c>
      <c r="BD3042" s="32">
        <v>2.3498999999999999</v>
      </c>
      <c r="BE3042" s="32">
        <v>2.351</v>
      </c>
      <c r="BF3042" s="32">
        <v>32.106000000000002</v>
      </c>
      <c r="BG3042" s="32">
        <v>32.107900000000001</v>
      </c>
      <c r="BH3042" s="32"/>
      <c r="BJ3042">
        <v>67</v>
      </c>
      <c r="BK3042">
        <v>100</v>
      </c>
      <c r="BL3042">
        <v>33</v>
      </c>
      <c r="BM3042">
        <v>0</v>
      </c>
      <c r="BN3042" t="s">
        <v>9135</v>
      </c>
      <c r="BO3042" t="str">
        <f t="shared" si="58"/>
        <v>\\ent.dfo-mpo.ca\AtlShares\Science\BIODataSvc\ARC\Archive\ctd\2018\CTD_HUD2018030_172_01_DN.ODF</v>
      </c>
      <c r="BP3042" t="b">
        <v>1</v>
      </c>
    </row>
    <row r="3043" spans="1:68" x14ac:dyDescent="0.25">
      <c r="A3043" s="30" t="str">
        <f t="shared" si="57"/>
        <v>2018030174</v>
      </c>
      <c r="B3043" t="s">
        <v>9044</v>
      </c>
      <c r="C3043">
        <v>174</v>
      </c>
      <c r="E3043" t="s">
        <v>104</v>
      </c>
      <c r="F3043">
        <v>1</v>
      </c>
      <c r="G3043">
        <v>2018</v>
      </c>
      <c r="H3043">
        <v>2</v>
      </c>
      <c r="I3043" s="34">
        <v>130.9</v>
      </c>
      <c r="J3043" s="34">
        <v>141</v>
      </c>
      <c r="K3043" s="32">
        <v>45.491700000000002</v>
      </c>
      <c r="L3043" s="32">
        <v>-59.516300000000001</v>
      </c>
      <c r="M3043" s="31">
        <v>43372.228379629632</v>
      </c>
      <c r="N3043">
        <v>3.97</v>
      </c>
      <c r="O3043" s="33">
        <v>49.59</v>
      </c>
      <c r="P3043" s="32">
        <v>13.2544</v>
      </c>
      <c r="Q3043" s="32">
        <v>4.8330000000000002</v>
      </c>
      <c r="R3043" s="32">
        <v>16.621700000000001</v>
      </c>
      <c r="S3043" s="32">
        <v>4.3324999999999996</v>
      </c>
      <c r="T3043" s="32">
        <v>13.254200000000001</v>
      </c>
      <c r="U3043" s="32">
        <v>4.8331</v>
      </c>
      <c r="V3043" s="32">
        <v>16.621200000000002</v>
      </c>
      <c r="W3043" s="32">
        <v>4.3337000000000003</v>
      </c>
      <c r="X3043" s="32">
        <v>30.2514</v>
      </c>
      <c r="Y3043" s="32">
        <v>29.757300000000001</v>
      </c>
      <c r="Z3043" s="32">
        <v>31.293299999999999</v>
      </c>
      <c r="AA3043" s="32">
        <v>0.62390000000000001</v>
      </c>
      <c r="AB3043" s="32">
        <v>30.256900000000002</v>
      </c>
      <c r="AC3043" s="32">
        <v>29.761800000000001</v>
      </c>
      <c r="AD3043" s="32">
        <v>31.296299999999999</v>
      </c>
      <c r="AE3043" s="32">
        <v>0.62480000000000002</v>
      </c>
      <c r="AF3043" s="32">
        <v>6.2587000000000002</v>
      </c>
      <c r="AG3043" s="32">
        <v>5.6113999999999997</v>
      </c>
      <c r="AH3043" s="32">
        <v>7.2160000000000002</v>
      </c>
      <c r="AI3043" s="32">
        <v>0.51419999999999999</v>
      </c>
      <c r="AJ3043" s="32">
        <v>6.2793000000000001</v>
      </c>
      <c r="AK3043" s="32">
        <v>5.7531999999999996</v>
      </c>
      <c r="AL3043" s="32">
        <v>7.2302</v>
      </c>
      <c r="AM3043" s="32">
        <v>0.5544</v>
      </c>
      <c r="AN3043" s="32">
        <v>3.173</v>
      </c>
      <c r="AO3043" s="32">
        <v>3.1718000000000002</v>
      </c>
      <c r="AP3043" s="32">
        <v>16.619299999999999</v>
      </c>
      <c r="AQ3043" s="32">
        <v>1E-4</v>
      </c>
      <c r="AR3043" s="32">
        <v>16.6191</v>
      </c>
      <c r="AS3043" s="32">
        <v>1E-4</v>
      </c>
      <c r="AT3043" s="32">
        <v>29.7576</v>
      </c>
      <c r="AU3043" s="32">
        <v>1E-4</v>
      </c>
      <c r="AV3043" s="32">
        <v>29.761900000000001</v>
      </c>
      <c r="AW3043" s="32">
        <v>2.0000000000000001E-4</v>
      </c>
      <c r="AX3043" s="32">
        <v>2.3469000000000002</v>
      </c>
      <c r="AY3043" s="32">
        <v>77.349999999999994</v>
      </c>
      <c r="AZ3043" s="32">
        <v>2.3466999999999998</v>
      </c>
      <c r="BA3043" s="33">
        <v>77.349999999999994</v>
      </c>
      <c r="BB3043" s="33">
        <v>144.1</v>
      </c>
      <c r="BC3043" s="33"/>
      <c r="BD3043" s="32"/>
      <c r="BE3043" s="32"/>
      <c r="BF3043" s="32"/>
      <c r="BG3043" s="32"/>
      <c r="BH3043" s="32"/>
      <c r="BJ3043">
        <v>59</v>
      </c>
      <c r="BK3043">
        <v>132</v>
      </c>
      <c r="BL3043">
        <v>73</v>
      </c>
      <c r="BM3043">
        <v>0</v>
      </c>
      <c r="BN3043" t="s">
        <v>9136</v>
      </c>
      <c r="BO3043" t="str">
        <f t="shared" si="58"/>
        <v>\\ent.dfo-mpo.ca\AtlShares\Science\BIODataSvc\ARC\Archive\ctd\2018\CTD_HUD2018030_174_01_DN.ODF</v>
      </c>
      <c r="BP3043" t="b">
        <v>1</v>
      </c>
    </row>
    <row r="3044" spans="1:68" x14ac:dyDescent="0.25">
      <c r="A3044" s="30" t="str">
        <f t="shared" si="57"/>
        <v>2018030176</v>
      </c>
      <c r="B3044" t="s">
        <v>9044</v>
      </c>
      <c r="C3044">
        <v>176</v>
      </c>
      <c r="E3044" t="s">
        <v>105</v>
      </c>
      <c r="F3044">
        <v>1</v>
      </c>
      <c r="G3044">
        <v>2018</v>
      </c>
      <c r="H3044">
        <v>2</v>
      </c>
      <c r="I3044" s="34">
        <v>134.80000000000001</v>
      </c>
      <c r="J3044" s="34">
        <v>136</v>
      </c>
      <c r="K3044" s="32">
        <v>45.658299999999997</v>
      </c>
      <c r="L3044" s="32">
        <v>-59.702199999999998</v>
      </c>
      <c r="M3044" s="31">
        <v>43372.312037037038</v>
      </c>
      <c r="N3044">
        <v>2.98</v>
      </c>
      <c r="O3044" s="33">
        <v>49.59</v>
      </c>
      <c r="P3044" s="32">
        <v>12.741899999999999</v>
      </c>
      <c r="Q3044" s="32">
        <v>5.1497999999999999</v>
      </c>
      <c r="R3044" s="32">
        <v>15.84</v>
      </c>
      <c r="S3044" s="32">
        <v>3.9762</v>
      </c>
      <c r="T3044" s="32">
        <v>12.737500000000001</v>
      </c>
      <c r="U3044" s="32">
        <v>5.1463000000000001</v>
      </c>
      <c r="V3044" s="32">
        <v>15.8352</v>
      </c>
      <c r="W3044" s="32">
        <v>3.9782999999999999</v>
      </c>
      <c r="X3044" s="32">
        <v>30.1218</v>
      </c>
      <c r="Y3044" s="32">
        <v>29.615400000000001</v>
      </c>
      <c r="Z3044" s="32">
        <v>31.4344</v>
      </c>
      <c r="AA3044" s="32">
        <v>0.67269999999999996</v>
      </c>
      <c r="AB3044" s="32">
        <v>30.126999999999999</v>
      </c>
      <c r="AC3044" s="32">
        <v>29.620200000000001</v>
      </c>
      <c r="AD3044" s="32">
        <v>31.438500000000001</v>
      </c>
      <c r="AE3044" s="32">
        <v>0.67279999999999995</v>
      </c>
      <c r="AF3044" s="32">
        <v>6.2262000000000004</v>
      </c>
      <c r="AG3044" s="32">
        <v>5.8391000000000002</v>
      </c>
      <c r="AH3044" s="32">
        <v>7.1393000000000004</v>
      </c>
      <c r="AI3044" s="32">
        <v>0.48199999999999998</v>
      </c>
      <c r="AJ3044" s="32">
        <v>6.2573999999999996</v>
      </c>
      <c r="AK3044" s="32">
        <v>5.8658999999999999</v>
      </c>
      <c r="AL3044" s="32">
        <v>7.0785</v>
      </c>
      <c r="AM3044" s="32">
        <v>0.48380000000000001</v>
      </c>
      <c r="AN3044" s="32">
        <v>3.1768000000000001</v>
      </c>
      <c r="AO3044" s="32">
        <v>3.1804999999999999</v>
      </c>
      <c r="AP3044" s="32">
        <v>15.828799999999999</v>
      </c>
      <c r="AQ3044" s="32">
        <v>1.14E-2</v>
      </c>
      <c r="AR3044" s="32">
        <v>15.8317</v>
      </c>
      <c r="AS3044" s="32">
        <v>4.3E-3</v>
      </c>
      <c r="AT3044" s="32">
        <v>29.620999999999999</v>
      </c>
      <c r="AU3044" s="32">
        <v>1.4E-3</v>
      </c>
      <c r="AV3044" s="32">
        <v>29.625499999999999</v>
      </c>
      <c r="AW3044" s="32">
        <v>1.1999999999999999E-3</v>
      </c>
      <c r="AX3044" s="32">
        <v>2.0718000000000001</v>
      </c>
      <c r="AY3044" s="32">
        <v>85.28</v>
      </c>
      <c r="AZ3044" s="32">
        <v>2.0701999999999998</v>
      </c>
      <c r="BA3044" s="33">
        <v>85.28</v>
      </c>
      <c r="BB3044" s="33">
        <v>139.80000000000001</v>
      </c>
      <c r="BC3044" s="33">
        <v>134.84</v>
      </c>
      <c r="BD3044" s="32">
        <v>2.6147</v>
      </c>
      <c r="BE3044" s="32">
        <v>2.6128999999999998</v>
      </c>
      <c r="BF3044" s="32">
        <v>32.996899999999997</v>
      </c>
      <c r="BG3044" s="32">
        <v>32.999099999999999</v>
      </c>
      <c r="BH3044" s="32">
        <v>2.0718000000000001</v>
      </c>
      <c r="BI3044">
        <v>86</v>
      </c>
      <c r="BJ3044">
        <v>60</v>
      </c>
      <c r="BK3044">
        <v>136</v>
      </c>
      <c r="BL3044">
        <v>76</v>
      </c>
      <c r="BM3044">
        <v>0</v>
      </c>
      <c r="BN3044" t="s">
        <v>9137</v>
      </c>
      <c r="BO3044" t="str">
        <f t="shared" si="58"/>
        <v>\\ent.dfo-mpo.ca\AtlShares\Science\BIODataSvc\ARC\Archive\ctd\2018\CTD_HUD2018030_176_01_DN.ODF</v>
      </c>
      <c r="BP3044" t="b">
        <v>1</v>
      </c>
    </row>
    <row r="3045" spans="1:68" x14ac:dyDescent="0.25">
      <c r="A3045" s="30" t="str">
        <f t="shared" si="57"/>
        <v>2018030178</v>
      </c>
      <c r="B3045" t="s">
        <v>9044</v>
      </c>
      <c r="C3045">
        <v>178</v>
      </c>
      <c r="E3045" t="s">
        <v>106</v>
      </c>
      <c r="F3045">
        <v>1</v>
      </c>
      <c r="G3045">
        <v>2018</v>
      </c>
      <c r="H3045">
        <v>2</v>
      </c>
      <c r="I3045" s="34">
        <v>85.3</v>
      </c>
      <c r="J3045" s="34">
        <v>92</v>
      </c>
      <c r="K3045" s="32">
        <v>45.825299999999999</v>
      </c>
      <c r="L3045" s="32">
        <v>-59.849699999999999</v>
      </c>
      <c r="M3045" s="31">
        <v>43372.387511574074</v>
      </c>
      <c r="N3045">
        <v>1.98</v>
      </c>
      <c r="O3045" s="33">
        <v>49.58</v>
      </c>
      <c r="P3045" s="32">
        <v>12.0124</v>
      </c>
      <c r="Q3045" s="32">
        <v>3.5333999999999999</v>
      </c>
      <c r="R3045" s="32">
        <v>15.932499999999999</v>
      </c>
      <c r="S3045" s="32">
        <v>4.6016000000000004</v>
      </c>
      <c r="T3045" s="32">
        <v>12.021599999999999</v>
      </c>
      <c r="U3045" s="32">
        <v>3.5333000000000001</v>
      </c>
      <c r="V3045" s="32">
        <v>15.9321</v>
      </c>
      <c r="W3045" s="32">
        <v>4.5899000000000001</v>
      </c>
      <c r="X3045" s="32">
        <v>30.302499999999998</v>
      </c>
      <c r="Y3045" s="32">
        <v>29.6585</v>
      </c>
      <c r="Z3045" s="32">
        <v>31.741499999999998</v>
      </c>
      <c r="AA3045" s="32">
        <v>0.75849999999999995</v>
      </c>
      <c r="AB3045" s="32">
        <v>30.3063</v>
      </c>
      <c r="AC3045" s="32">
        <v>29.663399999999999</v>
      </c>
      <c r="AD3045" s="32">
        <v>31.744499999999999</v>
      </c>
      <c r="AE3045" s="32">
        <v>0.75719999999999998</v>
      </c>
      <c r="AF3045" s="32">
        <v>6.1649000000000003</v>
      </c>
      <c r="AG3045" s="32">
        <v>5.7668999999999997</v>
      </c>
      <c r="AH3045" s="32">
        <v>6.8947000000000003</v>
      </c>
      <c r="AI3045" s="32">
        <v>0.39460000000000001</v>
      </c>
      <c r="AJ3045" s="32">
        <v>6.2141000000000002</v>
      </c>
      <c r="AK3045" s="32">
        <v>5.8338000000000001</v>
      </c>
      <c r="AL3045" s="32">
        <v>6.9090999999999996</v>
      </c>
      <c r="AM3045" s="32">
        <v>0.41810000000000003</v>
      </c>
      <c r="AN3045" s="32">
        <v>3.5369000000000002</v>
      </c>
      <c r="AO3045" s="32">
        <v>3.5356000000000001</v>
      </c>
      <c r="AP3045" s="32">
        <v>15.932</v>
      </c>
      <c r="AQ3045" s="32">
        <v>1E-4</v>
      </c>
      <c r="AR3045" s="32">
        <v>15.9316</v>
      </c>
      <c r="AS3045" s="32">
        <v>2.0000000000000001E-4</v>
      </c>
      <c r="AT3045" s="32">
        <v>29.710899999999999</v>
      </c>
      <c r="AU3045" s="32">
        <v>2.3999999999999998E-3</v>
      </c>
      <c r="AV3045" s="32">
        <v>29.716100000000001</v>
      </c>
      <c r="AW3045" s="32">
        <v>2.2000000000000001E-3</v>
      </c>
      <c r="AX3045" s="32">
        <v>2.5627</v>
      </c>
      <c r="AY3045" s="32">
        <v>85.28</v>
      </c>
      <c r="AZ3045" s="32">
        <v>2.5503999999999998</v>
      </c>
      <c r="BA3045" s="33">
        <v>85.28</v>
      </c>
      <c r="BB3045" s="33">
        <v>84.7</v>
      </c>
      <c r="BC3045" s="33">
        <v>84.29</v>
      </c>
      <c r="BD3045" s="32">
        <v>2.6059999999999999</v>
      </c>
      <c r="BE3045" s="32">
        <v>2.6027999999999998</v>
      </c>
      <c r="BF3045" s="32">
        <v>32.040199999999999</v>
      </c>
      <c r="BG3045" s="32">
        <v>32.044899999999998</v>
      </c>
      <c r="BH3045" s="32"/>
      <c r="BJ3045">
        <v>47</v>
      </c>
      <c r="BK3045">
        <v>86</v>
      </c>
      <c r="BL3045">
        <v>39</v>
      </c>
      <c r="BM3045">
        <v>0</v>
      </c>
      <c r="BN3045" t="s">
        <v>9138</v>
      </c>
      <c r="BO3045" t="str">
        <f t="shared" si="58"/>
        <v>\\ent.dfo-mpo.ca\AtlShares\Science\BIODataSvc\ARC\Archive\ctd\2018\CTD_HUD2018030_178_01_DN.ODF</v>
      </c>
      <c r="BP3045" t="b">
        <v>1</v>
      </c>
    </row>
    <row r="3046" spans="1:68" x14ac:dyDescent="0.25">
      <c r="A3046" s="30" t="str">
        <f t="shared" si="57"/>
        <v>2018030180</v>
      </c>
      <c r="B3046" t="s">
        <v>9044</v>
      </c>
      <c r="C3046">
        <v>180</v>
      </c>
      <c r="E3046" t="s">
        <v>216</v>
      </c>
      <c r="F3046">
        <v>0</v>
      </c>
      <c r="G3046">
        <v>2018</v>
      </c>
      <c r="H3046">
        <v>2</v>
      </c>
      <c r="I3046" s="34">
        <v>56.5</v>
      </c>
      <c r="J3046" s="34">
        <v>61</v>
      </c>
      <c r="K3046" s="32">
        <v>45.9998</v>
      </c>
      <c r="L3046" s="32">
        <v>-59.531700000000001</v>
      </c>
      <c r="M3046" s="31">
        <v>43372.472905092596</v>
      </c>
      <c r="N3046">
        <v>1.98</v>
      </c>
      <c r="O3046" s="33">
        <v>49.58</v>
      </c>
      <c r="P3046" s="32">
        <v>10.5283</v>
      </c>
      <c r="Q3046" s="32">
        <v>5.2568000000000001</v>
      </c>
      <c r="R3046" s="32">
        <v>14.9434</v>
      </c>
      <c r="S3046" s="32">
        <v>4.1638999999999999</v>
      </c>
      <c r="T3046" s="32">
        <v>10.535299999999999</v>
      </c>
      <c r="U3046" s="32">
        <v>5.2554999999999996</v>
      </c>
      <c r="V3046" s="32">
        <v>14.9415</v>
      </c>
      <c r="W3046" s="32">
        <v>4.1600999999999999</v>
      </c>
      <c r="X3046" s="32">
        <v>30.352599999999999</v>
      </c>
      <c r="Y3046" s="32">
        <v>29.425999999999998</v>
      </c>
      <c r="Z3046" s="32">
        <v>31.393699999999999</v>
      </c>
      <c r="AA3046" s="32">
        <v>0.84360000000000002</v>
      </c>
      <c r="AB3046" s="32">
        <v>30.354700000000001</v>
      </c>
      <c r="AC3046" s="32">
        <v>29.430499999999999</v>
      </c>
      <c r="AD3046" s="32">
        <v>31.397200000000002</v>
      </c>
      <c r="AE3046" s="32">
        <v>0.84230000000000005</v>
      </c>
      <c r="AF3046" s="32">
        <v>6.2477</v>
      </c>
      <c r="AG3046" s="32">
        <v>5.6769999999999996</v>
      </c>
      <c r="AH3046" s="32">
        <v>6.7064000000000004</v>
      </c>
      <c r="AI3046" s="32">
        <v>0.33110000000000001</v>
      </c>
      <c r="AJ3046" s="32">
        <v>6.2786</v>
      </c>
      <c r="AK3046" s="32">
        <v>5.8173000000000004</v>
      </c>
      <c r="AL3046" s="32">
        <v>6.6967999999999996</v>
      </c>
      <c r="AM3046" s="32">
        <v>0.32100000000000001</v>
      </c>
      <c r="AN3046" s="32">
        <v>2.9935</v>
      </c>
      <c r="AO3046" s="32">
        <v>2.9927999999999999</v>
      </c>
      <c r="AP3046" s="32">
        <v>14.4458</v>
      </c>
      <c r="AQ3046" s="32">
        <v>5.5999999999999999E-3</v>
      </c>
      <c r="AR3046" s="32">
        <v>14.4451</v>
      </c>
      <c r="AS3046" s="32">
        <v>6.0000000000000001E-3</v>
      </c>
      <c r="AT3046" s="32">
        <v>29.427800000000001</v>
      </c>
      <c r="AU3046" s="32">
        <v>1.6000000000000001E-3</v>
      </c>
      <c r="AV3046" s="32">
        <v>29.432500000000001</v>
      </c>
      <c r="AW3046" s="32">
        <v>1.9E-3</v>
      </c>
      <c r="AX3046" s="32">
        <v>4.5583999999999998</v>
      </c>
      <c r="AY3046" s="32">
        <v>55.53</v>
      </c>
      <c r="AZ3046" s="32">
        <v>4.5637999999999996</v>
      </c>
      <c r="BA3046" s="33">
        <v>55.53</v>
      </c>
      <c r="BB3046" s="33">
        <v>60</v>
      </c>
      <c r="BC3046" s="33"/>
      <c r="BD3046" s="32"/>
      <c r="BE3046" s="32"/>
      <c r="BF3046" s="32"/>
      <c r="BG3046" s="32"/>
      <c r="BH3046" s="32"/>
      <c r="BM3046">
        <v>-1</v>
      </c>
      <c r="BN3046" t="s">
        <v>9139</v>
      </c>
      <c r="BO3046" t="str">
        <f t="shared" si="58"/>
        <v>\\ent.dfo-mpo.ca\AtlShares\Science\BIODataSvc\ARC\Archive\ctd\2018\CTD_HUD2018030_180_01_DN.ODF</v>
      </c>
      <c r="BP3046" t="b">
        <v>1</v>
      </c>
    </row>
    <row r="3047" spans="1:68" x14ac:dyDescent="0.25">
      <c r="A3047" s="30" t="str">
        <f t="shared" si="57"/>
        <v>2018030182</v>
      </c>
      <c r="B3047" t="s">
        <v>9044</v>
      </c>
      <c r="C3047">
        <v>182</v>
      </c>
      <c r="E3047" t="s">
        <v>215</v>
      </c>
      <c r="F3047">
        <v>0</v>
      </c>
      <c r="G3047">
        <v>2018</v>
      </c>
      <c r="H3047">
        <v>2</v>
      </c>
      <c r="I3047" s="34">
        <v>59.5</v>
      </c>
      <c r="J3047" s="34">
        <v>69</v>
      </c>
      <c r="K3047" s="32">
        <v>46.108499999999999</v>
      </c>
      <c r="L3047" s="32">
        <v>-59.365000000000002</v>
      </c>
      <c r="M3047" s="31">
        <v>43372.536076388889</v>
      </c>
      <c r="N3047">
        <v>1.98</v>
      </c>
      <c r="O3047" s="33">
        <v>49.58</v>
      </c>
      <c r="P3047" s="32">
        <v>11.0708</v>
      </c>
      <c r="Q3047" s="32">
        <v>3.2178</v>
      </c>
      <c r="R3047" s="32">
        <v>14.5373</v>
      </c>
      <c r="S3047" s="32">
        <v>4.0610999999999997</v>
      </c>
      <c r="T3047" s="32">
        <v>11.072100000000001</v>
      </c>
      <c r="U3047" s="32">
        <v>3.2174999999999998</v>
      </c>
      <c r="V3047" s="32">
        <v>14.5373</v>
      </c>
      <c r="W3047" s="32">
        <v>4.0572999999999997</v>
      </c>
      <c r="X3047" s="32">
        <v>30.371700000000001</v>
      </c>
      <c r="Y3047" s="32">
        <v>29.6037</v>
      </c>
      <c r="Z3047" s="32">
        <v>31.6371</v>
      </c>
      <c r="AA3047" s="32">
        <v>0.71730000000000005</v>
      </c>
      <c r="AB3047" s="32">
        <v>30.375399999999999</v>
      </c>
      <c r="AC3047" s="32">
        <v>29.608699999999999</v>
      </c>
      <c r="AD3047" s="32">
        <v>31.639700000000001</v>
      </c>
      <c r="AE3047" s="32">
        <v>0.7157</v>
      </c>
      <c r="AF3047" s="32">
        <v>6.2637999999999998</v>
      </c>
      <c r="AG3047" s="32">
        <v>5.9783999999999997</v>
      </c>
      <c r="AH3047" s="32">
        <v>7.0875000000000004</v>
      </c>
      <c r="AI3047" s="32">
        <v>0.3236</v>
      </c>
      <c r="AJ3047" s="32">
        <v>6.3182</v>
      </c>
      <c r="AK3047" s="32">
        <v>6.0566000000000004</v>
      </c>
      <c r="AL3047" s="32">
        <v>7.0666000000000002</v>
      </c>
      <c r="AM3047" s="32">
        <v>0.33410000000000001</v>
      </c>
      <c r="AN3047" s="32">
        <v>3.2686000000000002</v>
      </c>
      <c r="AO3047" s="32">
        <v>3.2667000000000002</v>
      </c>
      <c r="AP3047" s="32">
        <v>14.5365</v>
      </c>
      <c r="AQ3047" s="32">
        <v>8.0000000000000004E-4</v>
      </c>
      <c r="AR3047" s="32">
        <v>14.536</v>
      </c>
      <c r="AS3047" s="32">
        <v>1.1000000000000001E-3</v>
      </c>
      <c r="AT3047" s="32">
        <v>29.6065</v>
      </c>
      <c r="AU3047" s="32">
        <v>5.0000000000000001E-4</v>
      </c>
      <c r="AV3047" s="32">
        <v>29.611499999999999</v>
      </c>
      <c r="AW3047" s="32">
        <v>5.0000000000000001E-4</v>
      </c>
      <c r="AX3047" s="32">
        <v>2.2477999999999998</v>
      </c>
      <c r="AY3047" s="32">
        <v>59.5</v>
      </c>
      <c r="AZ3047" s="32">
        <v>2.2503000000000002</v>
      </c>
      <c r="BA3047" s="33">
        <v>58.51</v>
      </c>
      <c r="BB3047" s="33">
        <v>62</v>
      </c>
      <c r="BC3047" s="33">
        <v>59.5</v>
      </c>
      <c r="BD3047" s="32">
        <v>2.2477999999999998</v>
      </c>
      <c r="BE3047" s="32">
        <v>2.2528000000000001</v>
      </c>
      <c r="BF3047" s="32">
        <v>31.875699999999998</v>
      </c>
      <c r="BG3047" s="32">
        <v>31.877800000000001</v>
      </c>
      <c r="BH3047" s="32"/>
      <c r="BJ3047">
        <v>47</v>
      </c>
      <c r="BK3047">
        <v>62</v>
      </c>
      <c r="BL3047">
        <v>15</v>
      </c>
      <c r="BM3047">
        <v>1</v>
      </c>
      <c r="BN3047" t="s">
        <v>9140</v>
      </c>
      <c r="BO3047" t="str">
        <f t="shared" si="58"/>
        <v>\\ent.dfo-mpo.ca\AtlShares\Science\BIODataSvc\ARC\Archive\ctd\2018\CTD_HUD2018030_182_01_DN.ODF</v>
      </c>
      <c r="BP3047" t="b">
        <v>1</v>
      </c>
    </row>
    <row r="3048" spans="1:68" x14ac:dyDescent="0.25">
      <c r="A3048" s="30" t="str">
        <f t="shared" si="57"/>
        <v>2018030186</v>
      </c>
      <c r="B3048" t="s">
        <v>9044</v>
      </c>
      <c r="C3048">
        <v>186</v>
      </c>
      <c r="E3048" t="s">
        <v>214</v>
      </c>
      <c r="F3048">
        <v>0</v>
      </c>
      <c r="G3048">
        <v>2018</v>
      </c>
      <c r="H3048">
        <v>2</v>
      </c>
      <c r="I3048" s="34">
        <v>85.3</v>
      </c>
      <c r="J3048" s="34">
        <v>90</v>
      </c>
      <c r="K3048" s="32">
        <v>46.216299999999997</v>
      </c>
      <c r="L3048" s="32">
        <v>-59.195500000000003</v>
      </c>
      <c r="M3048" s="31">
        <v>43372.790185185186</v>
      </c>
      <c r="N3048">
        <v>1.98</v>
      </c>
      <c r="O3048" s="33">
        <v>49.58</v>
      </c>
      <c r="P3048" s="32">
        <v>8.4077000000000002</v>
      </c>
      <c r="Q3048" s="32">
        <v>2.4708000000000001</v>
      </c>
      <c r="R3048" s="32">
        <v>13.5953</v>
      </c>
      <c r="S3048" s="32">
        <v>4.0621</v>
      </c>
      <c r="T3048" s="32">
        <v>8.4105000000000008</v>
      </c>
      <c r="U3048" s="32">
        <v>2.4733000000000001</v>
      </c>
      <c r="V3048" s="32">
        <v>13.6031</v>
      </c>
      <c r="W3048" s="32">
        <v>4.0650000000000004</v>
      </c>
      <c r="X3048" s="32">
        <v>30.912700000000001</v>
      </c>
      <c r="Y3048" s="32">
        <v>30.154599999999999</v>
      </c>
      <c r="Z3048" s="32">
        <v>31.807400000000001</v>
      </c>
      <c r="AA3048" s="32">
        <v>0.60619999999999996</v>
      </c>
      <c r="AB3048" s="32">
        <v>30.915700000000001</v>
      </c>
      <c r="AC3048" s="32">
        <v>30.158100000000001</v>
      </c>
      <c r="AD3048" s="32">
        <v>31.809899999999999</v>
      </c>
      <c r="AE3048" s="32">
        <v>0.60589999999999999</v>
      </c>
      <c r="AF3048" s="32">
        <v>6.6351000000000004</v>
      </c>
      <c r="AG3048" s="32">
        <v>6.0715000000000003</v>
      </c>
      <c r="AH3048" s="32">
        <v>7.2119999999999997</v>
      </c>
      <c r="AI3048" s="32">
        <v>0.40960000000000002</v>
      </c>
      <c r="AJ3048" s="32">
        <v>6.7206999999999999</v>
      </c>
      <c r="AK3048" s="32">
        <v>6.2183999999999999</v>
      </c>
      <c r="AL3048" s="32">
        <v>7.2347999999999999</v>
      </c>
      <c r="AM3048" s="32">
        <v>0.40960000000000002</v>
      </c>
      <c r="AN3048" s="32">
        <v>2.7734999999999999</v>
      </c>
      <c r="AO3048" s="32">
        <v>2.7759</v>
      </c>
      <c r="AP3048" s="32">
        <v>13.4809</v>
      </c>
      <c r="AQ3048" s="32">
        <v>0.16189999999999999</v>
      </c>
      <c r="AR3048" s="32">
        <v>13.491400000000001</v>
      </c>
      <c r="AS3048" s="32">
        <v>0.158</v>
      </c>
      <c r="AT3048" s="32">
        <v>30.1767</v>
      </c>
      <c r="AU3048" s="32">
        <v>3.1300000000000001E-2</v>
      </c>
      <c r="AV3048" s="32">
        <v>30.179600000000001</v>
      </c>
      <c r="AW3048" s="32">
        <v>3.04E-2</v>
      </c>
      <c r="AX3048" s="32">
        <v>1.5915999999999999</v>
      </c>
      <c r="AY3048" s="32">
        <v>81.31</v>
      </c>
      <c r="AZ3048" s="32">
        <v>1.5911999999999999</v>
      </c>
      <c r="BA3048" s="33">
        <v>81.31</v>
      </c>
      <c r="BB3048" s="33">
        <v>88</v>
      </c>
      <c r="BC3048" s="33">
        <v>85.27</v>
      </c>
      <c r="BD3048" s="32">
        <v>1.5927</v>
      </c>
      <c r="BE3048" s="32">
        <v>1.5923</v>
      </c>
      <c r="BF3048" s="32">
        <v>32.198399999999999</v>
      </c>
      <c r="BG3048" s="32">
        <v>32.204799999999999</v>
      </c>
      <c r="BH3048" s="32"/>
      <c r="BJ3048">
        <v>41</v>
      </c>
      <c r="BK3048">
        <v>88</v>
      </c>
      <c r="BL3048">
        <v>47</v>
      </c>
      <c r="BM3048">
        <v>1</v>
      </c>
      <c r="BN3048" t="s">
        <v>9141</v>
      </c>
      <c r="BO3048" t="str">
        <f t="shared" si="58"/>
        <v>\\ent.dfo-mpo.ca\AtlShares\Science\BIODataSvc\ARC\Archive\ctd\2018\CTD_HUD2018030_186_01_DN.ODF</v>
      </c>
      <c r="BP3048" t="b">
        <v>1</v>
      </c>
    </row>
    <row r="3049" spans="1:68" x14ac:dyDescent="0.25">
      <c r="A3049" s="30" t="str">
        <f t="shared" si="57"/>
        <v>2018030188</v>
      </c>
      <c r="B3049" t="s">
        <v>9044</v>
      </c>
      <c r="C3049">
        <v>188</v>
      </c>
      <c r="E3049" t="s">
        <v>213</v>
      </c>
      <c r="F3049">
        <v>0</v>
      </c>
      <c r="G3049">
        <v>2018</v>
      </c>
      <c r="H3049">
        <v>2</v>
      </c>
      <c r="I3049" s="34">
        <v>148.69999999999999</v>
      </c>
      <c r="J3049" s="34">
        <v>158</v>
      </c>
      <c r="K3049" s="32">
        <v>46.299500000000002</v>
      </c>
      <c r="L3049" s="32">
        <v>-59.063499999999998</v>
      </c>
      <c r="M3049" s="31">
        <v>43372.855428240742</v>
      </c>
      <c r="N3049">
        <v>1.98</v>
      </c>
      <c r="O3049" s="33">
        <v>49.58</v>
      </c>
      <c r="P3049" s="32">
        <v>7.9508999999999999</v>
      </c>
      <c r="Q3049" s="32">
        <v>2.4363999999999999</v>
      </c>
      <c r="R3049" s="32">
        <v>13.5631</v>
      </c>
      <c r="S3049" s="32">
        <v>4.3792999999999997</v>
      </c>
      <c r="T3049" s="32">
        <v>7.9431000000000003</v>
      </c>
      <c r="U3049" s="32">
        <v>2.4338000000000002</v>
      </c>
      <c r="V3049" s="32">
        <v>13.5319</v>
      </c>
      <c r="W3049" s="32">
        <v>4.3776999999999999</v>
      </c>
      <c r="X3049" s="32">
        <v>31.171199999999999</v>
      </c>
      <c r="Y3049" s="32">
        <v>30.171399999999998</v>
      </c>
      <c r="Z3049" s="32">
        <v>31.920200000000001</v>
      </c>
      <c r="AA3049" s="32">
        <v>0.6724</v>
      </c>
      <c r="AB3049" s="32">
        <v>31.175699999999999</v>
      </c>
      <c r="AC3049" s="32">
        <v>30.187000000000001</v>
      </c>
      <c r="AD3049" s="32">
        <v>31.924299999999999</v>
      </c>
      <c r="AE3049" s="32">
        <v>0.67130000000000001</v>
      </c>
      <c r="AF3049" s="32">
        <v>6.9142999999999999</v>
      </c>
      <c r="AG3049" s="32">
        <v>6.1304999999999996</v>
      </c>
      <c r="AH3049" s="32">
        <v>7.4819000000000004</v>
      </c>
      <c r="AI3049" s="32">
        <v>0.52829999999999999</v>
      </c>
      <c r="AJ3049" s="32">
        <v>6.9935999999999998</v>
      </c>
      <c r="AK3049" s="32">
        <v>6.2161</v>
      </c>
      <c r="AL3049" s="32">
        <v>7.5286999999999997</v>
      </c>
      <c r="AM3049" s="32">
        <v>0.52439999999999998</v>
      </c>
      <c r="AN3049" s="32">
        <v>2.7241</v>
      </c>
      <c r="AO3049" s="32">
        <v>2.7238000000000002</v>
      </c>
      <c r="AP3049" s="32">
        <v>13.3154</v>
      </c>
      <c r="AQ3049" s="32">
        <v>0.19819999999999999</v>
      </c>
      <c r="AR3049" s="32">
        <v>13.3027</v>
      </c>
      <c r="AS3049" s="32">
        <v>0.1832</v>
      </c>
      <c r="AT3049" s="32">
        <v>30.2561</v>
      </c>
      <c r="AU3049" s="32">
        <v>6.7000000000000004E-2</v>
      </c>
      <c r="AV3049" s="32">
        <v>30.264700000000001</v>
      </c>
      <c r="AW3049" s="32">
        <v>6.1699999999999998E-2</v>
      </c>
      <c r="AX3049" s="32">
        <v>1.4186000000000001</v>
      </c>
      <c r="AY3049" s="32">
        <v>85.27</v>
      </c>
      <c r="AZ3049" s="32">
        <v>1.4180999999999999</v>
      </c>
      <c r="BA3049" s="33">
        <v>85.27</v>
      </c>
      <c r="BB3049" s="33">
        <v>150</v>
      </c>
      <c r="BC3049" s="33">
        <v>148.71</v>
      </c>
      <c r="BD3049" s="32">
        <v>3.8308</v>
      </c>
      <c r="BE3049" s="32">
        <v>3.8170000000000002</v>
      </c>
      <c r="BF3049" s="32">
        <v>33.595100000000002</v>
      </c>
      <c r="BG3049" s="32">
        <v>33.5961</v>
      </c>
      <c r="BH3049" s="32">
        <v>1.4186000000000001</v>
      </c>
      <c r="BI3049">
        <v>86</v>
      </c>
      <c r="BJ3049">
        <v>38</v>
      </c>
      <c r="BK3049">
        <v>150</v>
      </c>
      <c r="BL3049">
        <v>112</v>
      </c>
      <c r="BM3049">
        <v>0</v>
      </c>
      <c r="BN3049" t="s">
        <v>9142</v>
      </c>
      <c r="BO3049" t="str">
        <f t="shared" si="58"/>
        <v>\\ent.dfo-mpo.ca\AtlShares\Science\BIODataSvc\ARC\Archive\ctd\2018\CTD_HUD2018030_188_01_DN.ODF</v>
      </c>
      <c r="BP3049" t="b">
        <v>1</v>
      </c>
    </row>
    <row r="3050" spans="1:68" x14ac:dyDescent="0.25">
      <c r="A3050" s="30" t="str">
        <f t="shared" si="57"/>
        <v>2018030190</v>
      </c>
      <c r="B3050" t="s">
        <v>9044</v>
      </c>
      <c r="C3050">
        <v>190</v>
      </c>
      <c r="E3050" t="s">
        <v>212</v>
      </c>
      <c r="F3050">
        <v>0</v>
      </c>
      <c r="G3050">
        <v>2018</v>
      </c>
      <c r="H3050">
        <v>2</v>
      </c>
      <c r="I3050" s="34">
        <v>360.7</v>
      </c>
      <c r="J3050" s="34">
        <v>370</v>
      </c>
      <c r="K3050" s="32">
        <v>46.415999999999997</v>
      </c>
      <c r="L3050" s="32">
        <v>-58.883499999999998</v>
      </c>
      <c r="M3050" s="31">
        <v>43372.941446759258</v>
      </c>
      <c r="N3050">
        <v>2.98</v>
      </c>
      <c r="O3050" s="33">
        <v>49.58</v>
      </c>
      <c r="P3050" s="32">
        <v>8.6292000000000009</v>
      </c>
      <c r="Q3050" s="32">
        <v>2.5840999999999998</v>
      </c>
      <c r="R3050" s="32">
        <v>12.9535</v>
      </c>
      <c r="S3050" s="32">
        <v>4.1399999999999997</v>
      </c>
      <c r="T3050" s="32">
        <v>8.6289999999999996</v>
      </c>
      <c r="U3050" s="32">
        <v>2.5804999999999998</v>
      </c>
      <c r="V3050" s="32">
        <v>12.9521</v>
      </c>
      <c r="W3050" s="32">
        <v>4.1413000000000002</v>
      </c>
      <c r="X3050" s="32">
        <v>31.092300000000002</v>
      </c>
      <c r="Y3050" s="32">
        <v>30.438700000000001</v>
      </c>
      <c r="Z3050" s="32">
        <v>31.9117</v>
      </c>
      <c r="AA3050" s="32">
        <v>0.57740000000000002</v>
      </c>
      <c r="AB3050" s="32">
        <v>31.095099999999999</v>
      </c>
      <c r="AC3050" s="32">
        <v>30.443300000000001</v>
      </c>
      <c r="AD3050" s="32">
        <v>31.9177</v>
      </c>
      <c r="AE3050" s="32">
        <v>0.57720000000000005</v>
      </c>
      <c r="AF3050" s="32">
        <v>6.7941000000000003</v>
      </c>
      <c r="AG3050" s="32">
        <v>6.2651000000000003</v>
      </c>
      <c r="AH3050" s="32">
        <v>7.4374000000000002</v>
      </c>
      <c r="AI3050" s="32">
        <v>0.47760000000000002</v>
      </c>
      <c r="AJ3050" s="32">
        <v>6.8720999999999997</v>
      </c>
      <c r="AK3050" s="32">
        <v>6.2842000000000002</v>
      </c>
      <c r="AL3050" s="32">
        <v>7.5138999999999996</v>
      </c>
      <c r="AM3050" s="32">
        <v>0.50639999999999996</v>
      </c>
      <c r="AN3050" s="32">
        <v>2.5827</v>
      </c>
      <c r="AO3050" s="32">
        <v>2.5830000000000002</v>
      </c>
      <c r="AP3050" s="32">
        <v>12.953200000000001</v>
      </c>
      <c r="AQ3050" s="32">
        <v>0</v>
      </c>
      <c r="AR3050" s="32">
        <v>12.9481</v>
      </c>
      <c r="AS3050" s="32">
        <v>0</v>
      </c>
      <c r="AT3050" s="32">
        <v>30.438700000000001</v>
      </c>
      <c r="AU3050" s="32">
        <v>0</v>
      </c>
      <c r="AV3050" s="32">
        <v>30.4436</v>
      </c>
      <c r="AW3050" s="32">
        <v>0</v>
      </c>
      <c r="AX3050" s="32">
        <v>1.3319000000000001</v>
      </c>
      <c r="AY3050" s="32">
        <v>88.25</v>
      </c>
      <c r="AZ3050" s="32">
        <v>1.3311999999999999</v>
      </c>
      <c r="BA3050" s="33">
        <v>88.25</v>
      </c>
      <c r="BB3050" s="33">
        <v>371</v>
      </c>
      <c r="BC3050" s="33">
        <v>360.68</v>
      </c>
      <c r="BD3050" s="32">
        <v>6.4112999999999998</v>
      </c>
      <c r="BE3050" s="32">
        <v>6.4101999999999997</v>
      </c>
      <c r="BF3050" s="32">
        <v>34.923099999999998</v>
      </c>
      <c r="BG3050" s="32">
        <v>34.925800000000002</v>
      </c>
      <c r="BH3050" s="32">
        <v>1.3319000000000001</v>
      </c>
      <c r="BI3050">
        <v>89</v>
      </c>
      <c r="BJ3050">
        <v>43</v>
      </c>
      <c r="BK3050">
        <v>158</v>
      </c>
      <c r="BL3050">
        <v>115</v>
      </c>
      <c r="BM3050">
        <v>0</v>
      </c>
      <c r="BN3050" t="s">
        <v>9143</v>
      </c>
      <c r="BO3050" t="str">
        <f t="shared" si="58"/>
        <v>\\ent.dfo-mpo.ca\AtlShares\Science\BIODataSvc\ARC\Archive\ctd\2018\CTD_HUD2018030_190_01_DN.ODF</v>
      </c>
      <c r="BP3050" t="b">
        <v>1</v>
      </c>
    </row>
    <row r="3051" spans="1:68" x14ac:dyDescent="0.25">
      <c r="A3051" s="30" t="str">
        <f t="shared" si="57"/>
        <v>2018030193</v>
      </c>
      <c r="B3051" t="s">
        <v>9044</v>
      </c>
      <c r="C3051">
        <v>193</v>
      </c>
      <c r="E3051" t="s">
        <v>243</v>
      </c>
      <c r="F3051">
        <v>0</v>
      </c>
      <c r="G3051">
        <v>2018</v>
      </c>
      <c r="H3051">
        <v>2</v>
      </c>
      <c r="I3051" s="34">
        <v>449.8</v>
      </c>
      <c r="J3051" s="34">
        <v>471</v>
      </c>
      <c r="K3051" s="32">
        <v>46.710799999999999</v>
      </c>
      <c r="L3051" s="32">
        <v>-58.436300000000003</v>
      </c>
      <c r="M3051" s="31">
        <v>43373.123842592591</v>
      </c>
      <c r="N3051">
        <v>1.98</v>
      </c>
      <c r="O3051" s="33">
        <v>49.58</v>
      </c>
      <c r="P3051" s="32">
        <v>10.298</v>
      </c>
      <c r="Q3051" s="32">
        <v>3.4262999999999999</v>
      </c>
      <c r="R3051" s="32">
        <v>12.3874</v>
      </c>
      <c r="S3051" s="32">
        <v>3.1671</v>
      </c>
      <c r="T3051" s="32">
        <v>10.295400000000001</v>
      </c>
      <c r="U3051" s="32">
        <v>3.4255</v>
      </c>
      <c r="V3051" s="32">
        <v>12.387</v>
      </c>
      <c r="W3051" s="32">
        <v>3.1686999999999999</v>
      </c>
      <c r="X3051" s="32">
        <v>31.546900000000001</v>
      </c>
      <c r="Y3051" s="32">
        <v>31.383600000000001</v>
      </c>
      <c r="Z3051" s="32">
        <v>32.0685</v>
      </c>
      <c r="AA3051" s="32">
        <v>0.2296</v>
      </c>
      <c r="AB3051" s="32">
        <v>31.551300000000001</v>
      </c>
      <c r="AC3051" s="32">
        <v>31.3874</v>
      </c>
      <c r="AD3051" s="32">
        <v>32.073999999999998</v>
      </c>
      <c r="AE3051" s="32">
        <v>0.2301</v>
      </c>
      <c r="AF3051" s="32">
        <v>6.5712999999999999</v>
      </c>
      <c r="AG3051" s="32">
        <v>6.2354000000000003</v>
      </c>
      <c r="AH3051" s="32">
        <v>7.5130999999999997</v>
      </c>
      <c r="AI3051" s="32">
        <v>0.38779999999999998</v>
      </c>
      <c r="AJ3051" s="32">
        <v>6.6158000000000001</v>
      </c>
      <c r="AK3051" s="32">
        <v>6.3056000000000001</v>
      </c>
      <c r="AL3051" s="32">
        <v>7.4821</v>
      </c>
      <c r="AM3051" s="32">
        <v>0.40939999999999999</v>
      </c>
      <c r="AN3051" s="32">
        <v>1.7589999999999999</v>
      </c>
      <c r="AO3051" s="32">
        <v>1.76</v>
      </c>
      <c r="AP3051" s="32">
        <v>12.3864</v>
      </c>
      <c r="AQ3051" s="32">
        <v>1E-4</v>
      </c>
      <c r="AR3051" s="32">
        <v>12.3858</v>
      </c>
      <c r="AS3051" s="32">
        <v>2.0000000000000001E-4</v>
      </c>
      <c r="AT3051" s="32">
        <v>31.385400000000001</v>
      </c>
      <c r="AU3051" s="32">
        <v>5.0000000000000001E-4</v>
      </c>
      <c r="AV3051" s="32">
        <v>31.389500000000002</v>
      </c>
      <c r="AW3051" s="32">
        <v>5.0000000000000001E-4</v>
      </c>
      <c r="AX3051" s="32">
        <v>0.78049999999999997</v>
      </c>
      <c r="AY3051" s="32">
        <v>105.1</v>
      </c>
      <c r="AZ3051" s="32">
        <v>0.77910000000000001</v>
      </c>
      <c r="BA3051" s="33">
        <v>105.1</v>
      </c>
      <c r="BB3051" s="33">
        <v>465</v>
      </c>
      <c r="BC3051" s="33">
        <v>449.75</v>
      </c>
      <c r="BD3051" s="32">
        <v>5.9185999999999996</v>
      </c>
      <c r="BE3051" s="32">
        <v>5.9180999999999999</v>
      </c>
      <c r="BF3051" s="32">
        <v>34.980200000000004</v>
      </c>
      <c r="BG3051" s="32">
        <v>34.982399999999998</v>
      </c>
      <c r="BH3051" s="32">
        <v>0.78049999999999997</v>
      </c>
      <c r="BI3051">
        <v>106</v>
      </c>
      <c r="BJ3051">
        <v>46</v>
      </c>
      <c r="BK3051">
        <v>135</v>
      </c>
      <c r="BL3051">
        <v>88</v>
      </c>
      <c r="BM3051">
        <v>0</v>
      </c>
      <c r="BN3051" t="s">
        <v>9144</v>
      </c>
      <c r="BO3051" t="str">
        <f t="shared" si="58"/>
        <v>\\ent.dfo-mpo.ca\AtlShares\Science\BIODataSvc\ARC\Archive\ctd\2018\CTD_HUD2018030_193_01_DN.ODF</v>
      </c>
      <c r="BP3051" t="b">
        <v>1</v>
      </c>
    </row>
    <row r="3052" spans="1:68" x14ac:dyDescent="0.25">
      <c r="A3052" s="30" t="str">
        <f t="shared" si="57"/>
        <v>2018030195</v>
      </c>
      <c r="B3052" t="s">
        <v>9044</v>
      </c>
      <c r="C3052">
        <v>195</v>
      </c>
      <c r="E3052" t="s">
        <v>107</v>
      </c>
      <c r="F3052">
        <v>1</v>
      </c>
      <c r="G3052">
        <v>2018</v>
      </c>
      <c r="H3052">
        <v>2</v>
      </c>
      <c r="I3052" s="34">
        <v>255.7</v>
      </c>
      <c r="J3052" s="34">
        <v>267</v>
      </c>
      <c r="K3052" s="32">
        <v>47.582700000000003</v>
      </c>
      <c r="L3052" s="32">
        <v>-59.342300000000002</v>
      </c>
      <c r="M3052" s="31">
        <v>43373.420208333337</v>
      </c>
      <c r="N3052">
        <v>1.98</v>
      </c>
      <c r="O3052" s="33">
        <v>49.58</v>
      </c>
      <c r="P3052" s="32">
        <v>6.5885999999999996</v>
      </c>
      <c r="Q3052" s="32">
        <v>3.3058999999999998</v>
      </c>
      <c r="R3052" s="32">
        <v>10.678599999999999</v>
      </c>
      <c r="S3052" s="32">
        <v>3.1238000000000001</v>
      </c>
      <c r="T3052" s="32">
        <v>6.5829000000000004</v>
      </c>
      <c r="U3052" s="32">
        <v>3.3058000000000001</v>
      </c>
      <c r="V3052" s="32">
        <v>10.6793</v>
      </c>
      <c r="W3052" s="32">
        <v>3.1255999999999999</v>
      </c>
      <c r="X3052" s="32">
        <v>31.543800000000001</v>
      </c>
      <c r="Y3052" s="32">
        <v>30.8064</v>
      </c>
      <c r="Z3052" s="32">
        <v>32.003700000000002</v>
      </c>
      <c r="AA3052" s="32">
        <v>0.45989999999999998</v>
      </c>
      <c r="AB3052" s="32">
        <v>31.5472</v>
      </c>
      <c r="AC3052" s="32">
        <v>30.810400000000001</v>
      </c>
      <c r="AD3052" s="32">
        <v>32.006700000000002</v>
      </c>
      <c r="AE3052" s="32">
        <v>0.45910000000000001</v>
      </c>
      <c r="AF3052" s="32">
        <v>6.8712</v>
      </c>
      <c r="AG3052" s="32">
        <v>6.3451000000000004</v>
      </c>
      <c r="AH3052" s="32">
        <v>7.2577999999999996</v>
      </c>
      <c r="AI3052" s="32">
        <v>0.31330000000000002</v>
      </c>
      <c r="AJ3052" s="32">
        <v>6.9364999999999997</v>
      </c>
      <c r="AK3052" s="32">
        <v>6.5331999999999999</v>
      </c>
      <c r="AL3052" s="32">
        <v>7.2675999999999998</v>
      </c>
      <c r="AM3052" s="32">
        <v>0.2843</v>
      </c>
      <c r="AN3052" s="32">
        <v>1.8895</v>
      </c>
      <c r="AO3052" s="32">
        <v>1.8897999999999999</v>
      </c>
      <c r="AP3052" s="32">
        <v>10.6724</v>
      </c>
      <c r="AQ3052" s="32">
        <v>5.4000000000000003E-3</v>
      </c>
      <c r="AR3052" s="32">
        <v>10.6724</v>
      </c>
      <c r="AS3052" s="32">
        <v>6.1000000000000004E-3</v>
      </c>
      <c r="AT3052" s="32">
        <v>30.8142</v>
      </c>
      <c r="AU3052" s="32">
        <v>6.7000000000000002E-3</v>
      </c>
      <c r="AV3052" s="32">
        <v>30.8186</v>
      </c>
      <c r="AW3052" s="32">
        <v>7.3000000000000001E-3</v>
      </c>
      <c r="AX3052" s="32">
        <v>1.7242</v>
      </c>
      <c r="AY3052" s="32">
        <v>127.88</v>
      </c>
      <c r="AZ3052" s="32">
        <v>1.7223999999999999</v>
      </c>
      <c r="BA3052" s="33">
        <v>127.88</v>
      </c>
      <c r="BB3052" s="33">
        <v>256.5</v>
      </c>
      <c r="BC3052" s="33">
        <v>255.69</v>
      </c>
      <c r="BD3052" s="32">
        <v>6.9021999999999997</v>
      </c>
      <c r="BE3052" s="32">
        <v>6.9019000000000004</v>
      </c>
      <c r="BF3052" s="32">
        <v>34.630600000000001</v>
      </c>
      <c r="BG3052" s="32">
        <v>34.633600000000001</v>
      </c>
      <c r="BH3052" s="32">
        <v>1.7242</v>
      </c>
      <c r="BI3052">
        <v>129</v>
      </c>
      <c r="BJ3052">
        <v>32</v>
      </c>
      <c r="BK3052">
        <v>178</v>
      </c>
      <c r="BL3052">
        <v>146</v>
      </c>
      <c r="BM3052">
        <v>0</v>
      </c>
      <c r="BN3052" t="s">
        <v>9145</v>
      </c>
      <c r="BO3052" t="str">
        <f t="shared" si="58"/>
        <v>\\ent.dfo-mpo.ca\AtlShares\Science\BIODataSvc\ARC\Archive\ctd\2018\CTD_HUD2018030_195_01_DN.ODF</v>
      </c>
      <c r="BP3052" t="b">
        <v>1</v>
      </c>
    </row>
    <row r="3053" spans="1:68" x14ac:dyDescent="0.25">
      <c r="A3053" s="30" t="str">
        <f t="shared" si="57"/>
        <v>2018030197</v>
      </c>
      <c r="B3053" t="s">
        <v>9044</v>
      </c>
      <c r="C3053">
        <v>197</v>
      </c>
      <c r="E3053" t="s">
        <v>108</v>
      </c>
      <c r="F3053">
        <v>1</v>
      </c>
      <c r="G3053">
        <v>2018</v>
      </c>
      <c r="H3053">
        <v>2</v>
      </c>
      <c r="I3053" s="34">
        <v>466.5</v>
      </c>
      <c r="J3053" s="34">
        <v>470</v>
      </c>
      <c r="K3053" s="32">
        <v>47.433700000000002</v>
      </c>
      <c r="L3053" s="32">
        <v>-59.559699999999999</v>
      </c>
      <c r="M3053" s="31">
        <v>43373.526145833333</v>
      </c>
      <c r="N3053">
        <v>2.97</v>
      </c>
      <c r="O3053" s="33">
        <v>49.58</v>
      </c>
      <c r="P3053" s="32">
        <v>9.1386000000000003</v>
      </c>
      <c r="Q3053" s="32">
        <v>3.206</v>
      </c>
      <c r="R3053" s="32">
        <v>12.120200000000001</v>
      </c>
      <c r="S3053" s="32">
        <v>3.4232</v>
      </c>
      <c r="T3053" s="32">
        <v>9.1422000000000008</v>
      </c>
      <c r="U3053" s="32">
        <v>3.2078000000000002</v>
      </c>
      <c r="V3053" s="32">
        <v>12.1203</v>
      </c>
      <c r="W3053" s="32">
        <v>3.4178000000000002</v>
      </c>
      <c r="X3053" s="32">
        <v>31.4862</v>
      </c>
      <c r="Y3053" s="32">
        <v>31.232399999999998</v>
      </c>
      <c r="Z3053" s="32">
        <v>31.936800000000002</v>
      </c>
      <c r="AA3053" s="32">
        <v>0.28920000000000001</v>
      </c>
      <c r="AB3053" s="32">
        <v>31.4895</v>
      </c>
      <c r="AC3053" s="32">
        <v>31.236899999999999</v>
      </c>
      <c r="AD3053" s="32">
        <v>31.939399999999999</v>
      </c>
      <c r="AE3053" s="32">
        <v>0.28820000000000001</v>
      </c>
      <c r="AF3053" s="32">
        <v>6.7042999999999999</v>
      </c>
      <c r="AG3053" s="32">
        <v>6.2301000000000002</v>
      </c>
      <c r="AH3053" s="32">
        <v>7.3544999999999998</v>
      </c>
      <c r="AI3053" s="32">
        <v>0.4214</v>
      </c>
      <c r="AJ3053" s="32">
        <v>6.7736999999999998</v>
      </c>
      <c r="AK3053" s="32">
        <v>6.2952000000000004</v>
      </c>
      <c r="AL3053" s="32">
        <v>7.3525999999999998</v>
      </c>
      <c r="AM3053" s="32">
        <v>0.4481</v>
      </c>
      <c r="AN3053" s="32">
        <v>1.7794000000000001</v>
      </c>
      <c r="AO3053" s="32">
        <v>1.7779</v>
      </c>
      <c r="AP3053" s="32">
        <v>12.119</v>
      </c>
      <c r="AQ3053" s="32">
        <v>1.1000000000000001E-3</v>
      </c>
      <c r="AR3053" s="32">
        <v>12.1189</v>
      </c>
      <c r="AS3053" s="32">
        <v>1.2999999999999999E-3</v>
      </c>
      <c r="AT3053" s="32">
        <v>31.232700000000001</v>
      </c>
      <c r="AU3053" s="32">
        <v>1E-4</v>
      </c>
      <c r="AV3053" s="32">
        <v>31.237200000000001</v>
      </c>
      <c r="AW3053" s="32">
        <v>2.9999999999999997E-4</v>
      </c>
      <c r="AX3053" s="32">
        <v>1.0327</v>
      </c>
      <c r="AY3053" s="32">
        <v>125.9</v>
      </c>
      <c r="AZ3053" s="32">
        <v>1.0323</v>
      </c>
      <c r="BA3053" s="33">
        <v>125.9</v>
      </c>
      <c r="BB3053" s="33">
        <v>468</v>
      </c>
      <c r="BC3053" s="33">
        <v>466.54</v>
      </c>
      <c r="BD3053" s="32">
        <v>5.8952999999999998</v>
      </c>
      <c r="BE3053" s="32">
        <v>5.8948999999999998</v>
      </c>
      <c r="BF3053" s="32">
        <v>34.981200000000001</v>
      </c>
      <c r="BG3053" s="32">
        <v>34.983199999999997</v>
      </c>
      <c r="BH3053" s="32">
        <v>1.0327</v>
      </c>
      <c r="BI3053">
        <v>127</v>
      </c>
      <c r="BJ3053">
        <v>47</v>
      </c>
      <c r="BK3053">
        <v>173</v>
      </c>
      <c r="BL3053">
        <v>126</v>
      </c>
      <c r="BM3053">
        <v>0</v>
      </c>
      <c r="BN3053" t="s">
        <v>9146</v>
      </c>
      <c r="BO3053" t="str">
        <f t="shared" si="58"/>
        <v>\\ent.dfo-mpo.ca\AtlShares\Science\BIODataSvc\ARC\Archive\ctd\2018\CTD_HUD2018030_197_01_DN.ODF</v>
      </c>
      <c r="BP3053" t="b">
        <v>1</v>
      </c>
    </row>
    <row r="3054" spans="1:68" x14ac:dyDescent="0.25">
      <c r="A3054" s="30" t="str">
        <f t="shared" si="57"/>
        <v>2018030199</v>
      </c>
      <c r="B3054" t="s">
        <v>9044</v>
      </c>
      <c r="C3054">
        <v>199</v>
      </c>
      <c r="E3054" t="s">
        <v>109</v>
      </c>
      <c r="F3054">
        <v>1</v>
      </c>
      <c r="G3054">
        <v>2018</v>
      </c>
      <c r="H3054">
        <v>2</v>
      </c>
      <c r="I3054" s="34">
        <v>457.6</v>
      </c>
      <c r="J3054" s="34">
        <v>472</v>
      </c>
      <c r="K3054" s="32">
        <v>47.271999999999998</v>
      </c>
      <c r="L3054" s="32">
        <v>-59.783499999999997</v>
      </c>
      <c r="M3054" s="31">
        <v>43373.65483796296</v>
      </c>
      <c r="N3054">
        <v>1.98</v>
      </c>
      <c r="O3054" s="33">
        <v>49.58</v>
      </c>
      <c r="P3054" s="32">
        <v>7.4531999999999998</v>
      </c>
      <c r="Q3054" s="32">
        <v>3.2227999999999999</v>
      </c>
      <c r="R3054" s="32">
        <v>11.575100000000001</v>
      </c>
      <c r="S3054" s="32">
        <v>3.2860999999999998</v>
      </c>
      <c r="T3054" s="32">
        <v>7.4527999999999999</v>
      </c>
      <c r="U3054" s="32">
        <v>3.2218</v>
      </c>
      <c r="V3054" s="32">
        <v>11.574299999999999</v>
      </c>
      <c r="W3054" s="32">
        <v>3.2864</v>
      </c>
      <c r="X3054" s="32">
        <v>31.2624</v>
      </c>
      <c r="Y3054" s="32">
        <v>30.483599999999999</v>
      </c>
      <c r="Z3054" s="32">
        <v>31.822399999999998</v>
      </c>
      <c r="AA3054" s="32">
        <v>0.51719999999999999</v>
      </c>
      <c r="AB3054" s="32">
        <v>31.265799999999999</v>
      </c>
      <c r="AC3054" s="32">
        <v>30.488299999999999</v>
      </c>
      <c r="AD3054" s="32">
        <v>31.825800000000001</v>
      </c>
      <c r="AE3054" s="32">
        <v>0.51670000000000005</v>
      </c>
      <c r="AF3054" s="32">
        <v>7.0045000000000002</v>
      </c>
      <c r="AG3054" s="32">
        <v>6.3517999999999999</v>
      </c>
      <c r="AH3054" s="32">
        <v>7.5076999999999998</v>
      </c>
      <c r="AI3054" s="32">
        <v>0.439</v>
      </c>
      <c r="AJ3054" s="32">
        <v>7.0628000000000002</v>
      </c>
      <c r="AK3054" s="32">
        <v>6.4390999999999998</v>
      </c>
      <c r="AL3054" s="32">
        <v>7.5217000000000001</v>
      </c>
      <c r="AM3054" s="32">
        <v>0.42370000000000002</v>
      </c>
      <c r="AN3054" s="32">
        <v>2.1602999999999999</v>
      </c>
      <c r="AO3054" s="32">
        <v>2.1596000000000002</v>
      </c>
      <c r="AP3054" s="32">
        <v>11.574</v>
      </c>
      <c r="AQ3054" s="32">
        <v>1E-3</v>
      </c>
      <c r="AR3054" s="32">
        <v>11.573700000000001</v>
      </c>
      <c r="AS3054" s="32">
        <v>4.0000000000000002E-4</v>
      </c>
      <c r="AT3054" s="32">
        <v>30.484300000000001</v>
      </c>
      <c r="AU3054" s="32">
        <v>6.9999999999999999E-4</v>
      </c>
      <c r="AV3054" s="32">
        <v>30.488900000000001</v>
      </c>
      <c r="AW3054" s="32">
        <v>6.9999999999999999E-4</v>
      </c>
      <c r="AX3054" s="32">
        <v>1.2947</v>
      </c>
      <c r="AY3054" s="32">
        <v>88.24</v>
      </c>
      <c r="AZ3054" s="32">
        <v>1.2927</v>
      </c>
      <c r="BA3054" s="33">
        <v>88.24</v>
      </c>
      <c r="BB3054" s="33">
        <v>450.3</v>
      </c>
      <c r="BC3054" s="33">
        <v>450.72</v>
      </c>
      <c r="BD3054" s="32">
        <v>5.9134000000000002</v>
      </c>
      <c r="BE3054" s="32">
        <v>5.9128999999999996</v>
      </c>
      <c r="BF3054" s="32">
        <v>34.981499999999997</v>
      </c>
      <c r="BG3054" s="32">
        <v>34.983600000000003</v>
      </c>
      <c r="BH3054" s="32">
        <v>1.2947</v>
      </c>
      <c r="BI3054">
        <v>89</v>
      </c>
      <c r="BJ3054">
        <v>42</v>
      </c>
      <c r="BK3054">
        <v>160</v>
      </c>
      <c r="BL3054">
        <v>114</v>
      </c>
      <c r="BM3054">
        <v>0</v>
      </c>
      <c r="BN3054" t="s">
        <v>9147</v>
      </c>
      <c r="BO3054" t="str">
        <f t="shared" si="58"/>
        <v>\\ent.dfo-mpo.ca\AtlShares\Science\BIODataSvc\ARC\Archive\ctd\2018\CTD_HUD2018030_199_01_DN.ODF</v>
      </c>
      <c r="BP3054" t="b">
        <v>1</v>
      </c>
    </row>
    <row r="3055" spans="1:68" x14ac:dyDescent="0.25">
      <c r="A3055" s="30" t="str">
        <f t="shared" si="57"/>
        <v>2018030201</v>
      </c>
      <c r="B3055" t="s">
        <v>9044</v>
      </c>
      <c r="C3055">
        <v>201</v>
      </c>
      <c r="E3055" t="s">
        <v>110</v>
      </c>
      <c r="F3055">
        <v>1</v>
      </c>
      <c r="G3055">
        <v>2018</v>
      </c>
      <c r="H3055">
        <v>2</v>
      </c>
      <c r="I3055" s="34">
        <v>333.9</v>
      </c>
      <c r="J3055" s="34">
        <v>343</v>
      </c>
      <c r="K3055" s="32">
        <v>47.103000000000002</v>
      </c>
      <c r="L3055" s="32">
        <v>-59.983800000000002</v>
      </c>
      <c r="M3055" s="31">
        <v>43373.758472222224</v>
      </c>
      <c r="N3055">
        <v>2.98</v>
      </c>
      <c r="O3055" s="33">
        <v>49.58</v>
      </c>
      <c r="P3055" s="32">
        <v>8.4842999999999993</v>
      </c>
      <c r="Q3055" s="32">
        <v>2.7389000000000001</v>
      </c>
      <c r="R3055" s="32">
        <v>13.131399999999999</v>
      </c>
      <c r="S3055" s="32">
        <v>4.0793999999999997</v>
      </c>
      <c r="T3055" s="32">
        <v>8.4814000000000007</v>
      </c>
      <c r="U3055" s="32">
        <v>2.6779999999999999</v>
      </c>
      <c r="V3055" s="32">
        <v>13.1304</v>
      </c>
      <c r="W3055" s="32">
        <v>4.0861000000000001</v>
      </c>
      <c r="X3055" s="32">
        <v>31.001300000000001</v>
      </c>
      <c r="Y3055" s="32">
        <v>29.779599999999999</v>
      </c>
      <c r="Z3055" s="32">
        <v>31.825900000000001</v>
      </c>
      <c r="AA3055" s="32">
        <v>0.70789999999999997</v>
      </c>
      <c r="AB3055" s="32">
        <v>31.0076</v>
      </c>
      <c r="AC3055" s="32">
        <v>29.784500000000001</v>
      </c>
      <c r="AD3055" s="32">
        <v>31.867100000000001</v>
      </c>
      <c r="AE3055" s="32">
        <v>0.71279999999999999</v>
      </c>
      <c r="AF3055" s="32">
        <v>6.6986999999999997</v>
      </c>
      <c r="AG3055" s="32">
        <v>6.0885999999999996</v>
      </c>
      <c r="AH3055" s="32">
        <v>7.2868000000000004</v>
      </c>
      <c r="AI3055" s="32">
        <v>0.44619999999999999</v>
      </c>
      <c r="AJ3055" s="32">
        <v>6.7815000000000003</v>
      </c>
      <c r="AK3055" s="32">
        <v>6.2412000000000001</v>
      </c>
      <c r="AL3055" s="32">
        <v>7.3376000000000001</v>
      </c>
      <c r="AM3055" s="32">
        <v>0.44569999999999999</v>
      </c>
      <c r="AN3055" s="32">
        <v>3.0238</v>
      </c>
      <c r="AO3055" s="32">
        <v>3.0785</v>
      </c>
      <c r="AP3055" s="32">
        <v>13.1243</v>
      </c>
      <c r="AQ3055" s="32">
        <v>6.4000000000000003E-3</v>
      </c>
      <c r="AR3055" s="32">
        <v>13.125</v>
      </c>
      <c r="AS3055" s="32">
        <v>8.3000000000000001E-3</v>
      </c>
      <c r="AT3055" s="32">
        <v>29.783899999999999</v>
      </c>
      <c r="AU3055" s="32">
        <v>3.8E-3</v>
      </c>
      <c r="AV3055" s="32">
        <v>29.788</v>
      </c>
      <c r="AW3055" s="32">
        <v>5.4000000000000003E-3</v>
      </c>
      <c r="AX3055" s="32">
        <v>1.5278</v>
      </c>
      <c r="AY3055" s="32">
        <v>111.04</v>
      </c>
      <c r="AZ3055" s="32">
        <v>1.5279</v>
      </c>
      <c r="BA3055" s="33">
        <v>111.04</v>
      </c>
      <c r="BB3055" s="33">
        <v>321</v>
      </c>
      <c r="BC3055" s="33">
        <v>321.06</v>
      </c>
      <c r="BD3055" s="32">
        <v>6.3638000000000003</v>
      </c>
      <c r="BE3055" s="32">
        <v>6.3628999999999998</v>
      </c>
      <c r="BF3055" s="32">
        <v>34.896700000000003</v>
      </c>
      <c r="BG3055" s="32">
        <v>34.899799999999999</v>
      </c>
      <c r="BH3055" s="32">
        <v>1.5278</v>
      </c>
      <c r="BI3055">
        <v>112</v>
      </c>
      <c r="BJ3055">
        <v>40</v>
      </c>
      <c r="BK3055">
        <v>167</v>
      </c>
      <c r="BL3055">
        <v>127</v>
      </c>
      <c r="BM3055">
        <v>0</v>
      </c>
      <c r="BN3055" t="s">
        <v>9148</v>
      </c>
      <c r="BO3055" t="str">
        <f t="shared" si="58"/>
        <v>\\ent.dfo-mpo.ca\AtlShares\Science\BIODataSvc\ARC\Archive\ctd\2018\CTD_HUD2018030_201_01_DN.ODF</v>
      </c>
      <c r="BP3055" t="b">
        <v>1</v>
      </c>
    </row>
    <row r="3056" spans="1:68" x14ac:dyDescent="0.25">
      <c r="A3056" s="30" t="str">
        <f t="shared" si="57"/>
        <v>2018030203</v>
      </c>
      <c r="B3056" t="s">
        <v>9044</v>
      </c>
      <c r="C3056">
        <v>203</v>
      </c>
      <c r="E3056" t="s">
        <v>83</v>
      </c>
      <c r="F3056">
        <v>1</v>
      </c>
      <c r="G3056">
        <v>2018</v>
      </c>
      <c r="H3056">
        <v>2</v>
      </c>
      <c r="I3056" s="34">
        <v>175.5</v>
      </c>
      <c r="J3056" s="34">
        <v>187</v>
      </c>
      <c r="K3056" s="32">
        <v>47.023299999999999</v>
      </c>
      <c r="L3056" s="32">
        <v>-60.116199999999999</v>
      </c>
      <c r="M3056" s="31">
        <v>43373.87400462963</v>
      </c>
      <c r="N3056">
        <v>2.98</v>
      </c>
      <c r="O3056" s="33">
        <v>49.58</v>
      </c>
      <c r="P3056" s="32">
        <v>8.6768999999999998</v>
      </c>
      <c r="Q3056" s="32">
        <v>2.1217000000000001</v>
      </c>
      <c r="R3056" s="32">
        <v>13.2963</v>
      </c>
      <c r="S3056" s="32">
        <v>4.2115</v>
      </c>
      <c r="T3056" s="32">
        <v>8.6768999999999998</v>
      </c>
      <c r="U3056" s="32">
        <v>2.1211000000000002</v>
      </c>
      <c r="V3056" s="32">
        <v>13.297599999999999</v>
      </c>
      <c r="W3056" s="32">
        <v>4.2111999999999998</v>
      </c>
      <c r="X3056" s="32">
        <v>30.373000000000001</v>
      </c>
      <c r="Y3056" s="32">
        <v>29.364000000000001</v>
      </c>
      <c r="Z3056" s="32">
        <v>31.781600000000001</v>
      </c>
      <c r="AA3056" s="32">
        <v>0.89790000000000003</v>
      </c>
      <c r="AB3056" s="32">
        <v>30.3766</v>
      </c>
      <c r="AC3056" s="32">
        <v>29.382400000000001</v>
      </c>
      <c r="AD3056" s="32">
        <v>31.783799999999999</v>
      </c>
      <c r="AE3056" s="32">
        <v>0.89510000000000001</v>
      </c>
      <c r="AF3056" s="32">
        <v>6.4781000000000004</v>
      </c>
      <c r="AG3056" s="32">
        <v>6.0815999999999999</v>
      </c>
      <c r="AH3056" s="32">
        <v>7.0031999999999996</v>
      </c>
      <c r="AI3056" s="32">
        <v>0.32379999999999998</v>
      </c>
      <c r="AJ3056" s="32">
        <v>6.5486000000000004</v>
      </c>
      <c r="AK3056" s="32">
        <v>6.1990999999999996</v>
      </c>
      <c r="AL3056" s="32">
        <v>7.0354999999999999</v>
      </c>
      <c r="AM3056" s="32">
        <v>0.30209999999999998</v>
      </c>
      <c r="AN3056" s="32">
        <v>3.3997000000000002</v>
      </c>
      <c r="AO3056" s="32">
        <v>3.3923999999999999</v>
      </c>
      <c r="AP3056" s="32">
        <v>13.279299999999999</v>
      </c>
      <c r="AQ3056" s="32">
        <v>1.54E-2</v>
      </c>
      <c r="AR3056" s="32">
        <v>13.2797</v>
      </c>
      <c r="AS3056" s="32">
        <v>1.5699999999999999E-2</v>
      </c>
      <c r="AT3056" s="32">
        <v>29.3675</v>
      </c>
      <c r="AU3056" s="32">
        <v>3.0999999999999999E-3</v>
      </c>
      <c r="AV3056" s="32">
        <v>29.386900000000001</v>
      </c>
      <c r="AW3056" s="32">
        <v>4.5999999999999999E-3</v>
      </c>
      <c r="AX3056" s="32">
        <v>1.5369999999999999</v>
      </c>
      <c r="AY3056" s="32">
        <v>84.28</v>
      </c>
      <c r="AZ3056" s="32">
        <v>1.5366</v>
      </c>
      <c r="BA3056" s="33">
        <v>84.28</v>
      </c>
      <c r="BB3056" s="33">
        <v>190.2</v>
      </c>
      <c r="BC3056" s="33"/>
      <c r="BD3056" s="32"/>
      <c r="BE3056" s="32"/>
      <c r="BF3056" s="32"/>
      <c r="BG3056" s="32"/>
      <c r="BH3056" s="32">
        <v>1.5369999999999999</v>
      </c>
      <c r="BI3056">
        <v>85</v>
      </c>
      <c r="BJ3056">
        <v>39</v>
      </c>
      <c r="BK3056">
        <v>168</v>
      </c>
      <c r="BL3056">
        <v>129</v>
      </c>
      <c r="BM3056">
        <v>0</v>
      </c>
      <c r="BN3056" t="s">
        <v>9149</v>
      </c>
      <c r="BO3056" t="str">
        <f t="shared" si="58"/>
        <v>\\ent.dfo-mpo.ca\AtlShares\Science\BIODataSvc\ARC\Archive\ctd\2018\CTD_HUD2018030_203_01_DN.ODF</v>
      </c>
      <c r="BP3056" t="b">
        <v>1</v>
      </c>
    </row>
    <row r="3057" spans="1:68" x14ac:dyDescent="0.25">
      <c r="A3057" s="30" t="str">
        <f t="shared" si="57"/>
        <v>2018030205</v>
      </c>
      <c r="B3057" t="s">
        <v>9044</v>
      </c>
      <c r="C3057">
        <v>205</v>
      </c>
      <c r="E3057" t="s">
        <v>111</v>
      </c>
      <c r="F3057">
        <v>1</v>
      </c>
      <c r="G3057">
        <v>2018</v>
      </c>
      <c r="H3057">
        <v>2</v>
      </c>
      <c r="I3057" s="34">
        <v>79.3</v>
      </c>
      <c r="J3057" s="34">
        <v>82</v>
      </c>
      <c r="K3057" s="32">
        <v>46.958199999999998</v>
      </c>
      <c r="L3057" s="32">
        <v>-60.216700000000003</v>
      </c>
      <c r="M3057" s="31">
        <v>43373.952060185184</v>
      </c>
      <c r="N3057">
        <v>2.98</v>
      </c>
      <c r="O3057" s="33">
        <v>49.58</v>
      </c>
      <c r="P3057" s="32">
        <v>9.9393999999999991</v>
      </c>
      <c r="Q3057" s="32">
        <v>3.4470000000000001</v>
      </c>
      <c r="R3057" s="32">
        <v>13.4572</v>
      </c>
      <c r="S3057" s="32">
        <v>3.6949999999999998</v>
      </c>
      <c r="T3057" s="32">
        <v>9.9449000000000005</v>
      </c>
      <c r="U3057" s="32">
        <v>3.4365999999999999</v>
      </c>
      <c r="V3057" s="32">
        <v>13.4566</v>
      </c>
      <c r="W3057" s="32">
        <v>3.6894</v>
      </c>
      <c r="X3057" s="32">
        <v>29.938500000000001</v>
      </c>
      <c r="Y3057" s="32">
        <v>29.288</v>
      </c>
      <c r="Z3057" s="32">
        <v>31.174800000000001</v>
      </c>
      <c r="AA3057" s="32">
        <v>0.68359999999999999</v>
      </c>
      <c r="AB3057" s="32">
        <v>29.940300000000001</v>
      </c>
      <c r="AC3057" s="32">
        <v>29.293299999999999</v>
      </c>
      <c r="AD3057" s="32">
        <v>31.1769</v>
      </c>
      <c r="AE3057" s="32">
        <v>0.68130000000000002</v>
      </c>
      <c r="AF3057" s="32">
        <v>6.2565</v>
      </c>
      <c r="AG3057" s="32">
        <v>5.8085000000000004</v>
      </c>
      <c r="AH3057" s="32">
        <v>6.6776999999999997</v>
      </c>
      <c r="AI3057" s="32">
        <v>0.22750000000000001</v>
      </c>
      <c r="AJ3057" s="32">
        <v>6.3281000000000001</v>
      </c>
      <c r="AK3057" s="32">
        <v>6.1218000000000004</v>
      </c>
      <c r="AL3057" s="32">
        <v>6.7672999999999996</v>
      </c>
      <c r="AM3057" s="32">
        <v>0.222</v>
      </c>
      <c r="AN3057" s="32">
        <v>2.9079000000000002</v>
      </c>
      <c r="AO3057" s="32">
        <v>2.9062999999999999</v>
      </c>
      <c r="AP3057" s="32">
        <v>13.4528</v>
      </c>
      <c r="AQ3057" s="32">
        <v>4.0000000000000001E-3</v>
      </c>
      <c r="AR3057" s="32">
        <v>13.4519</v>
      </c>
      <c r="AS3057" s="32">
        <v>4.3E-3</v>
      </c>
      <c r="AT3057" s="32">
        <v>29.2881</v>
      </c>
      <c r="AU3057" s="32">
        <v>2.0000000000000001E-4</v>
      </c>
      <c r="AV3057" s="32">
        <v>29.293500000000002</v>
      </c>
      <c r="AW3057" s="32">
        <v>2.0000000000000001E-4</v>
      </c>
      <c r="AX3057" s="32">
        <v>1.9200999999999999</v>
      </c>
      <c r="AY3057" s="32">
        <v>74.36</v>
      </c>
      <c r="AZ3057" s="32">
        <v>1.9202999999999999</v>
      </c>
      <c r="BA3057" s="33">
        <v>74.36</v>
      </c>
      <c r="BB3057" s="33">
        <v>78.2</v>
      </c>
      <c r="BC3057" s="33">
        <v>78.33</v>
      </c>
      <c r="BD3057" s="32">
        <v>1.9361999999999999</v>
      </c>
      <c r="BE3057" s="32">
        <v>1.9352</v>
      </c>
      <c r="BF3057" s="32">
        <v>32.1584</v>
      </c>
      <c r="BG3057" s="32">
        <v>32.162100000000002</v>
      </c>
      <c r="BH3057" s="32"/>
      <c r="BJ3057">
        <v>47</v>
      </c>
      <c r="BK3057">
        <v>80</v>
      </c>
      <c r="BL3057">
        <v>33</v>
      </c>
      <c r="BM3057">
        <v>0</v>
      </c>
      <c r="BN3057" t="s">
        <v>9150</v>
      </c>
      <c r="BO3057" t="str">
        <f t="shared" si="58"/>
        <v>\\ent.dfo-mpo.ca\AtlShares\Science\BIODataSvc\ARC\Archive\ctd\2018\CTD_HUD2018030_205_01_DN.ODF</v>
      </c>
      <c r="BP3057" t="b">
        <v>1</v>
      </c>
    </row>
    <row r="3058" spans="1:68" x14ac:dyDescent="0.25">
      <c r="A3058" s="30" t="str">
        <f t="shared" si="57"/>
        <v>2018030207</v>
      </c>
      <c r="B3058" t="s">
        <v>9044</v>
      </c>
      <c r="C3058">
        <v>207</v>
      </c>
      <c r="E3058" t="s">
        <v>9394</v>
      </c>
      <c r="F3058">
        <v>0</v>
      </c>
      <c r="G3058">
        <v>2018</v>
      </c>
      <c r="H3058">
        <v>2</v>
      </c>
      <c r="I3058" s="34">
        <v>443.9</v>
      </c>
      <c r="J3058" s="34">
        <v>460</v>
      </c>
      <c r="K3058" s="32">
        <v>45.683</v>
      </c>
      <c r="L3058" s="32">
        <v>-57.4358</v>
      </c>
      <c r="M3058" s="31">
        <v>43374.462395833332</v>
      </c>
      <c r="N3058">
        <v>1.98</v>
      </c>
      <c r="O3058" s="33">
        <v>49.58</v>
      </c>
      <c r="P3058" s="32">
        <v>8.6697000000000006</v>
      </c>
      <c r="Q3058" s="32">
        <v>2.5225</v>
      </c>
      <c r="R3058" s="32">
        <v>14.368600000000001</v>
      </c>
      <c r="S3058" s="32">
        <v>4.9054000000000002</v>
      </c>
      <c r="T3058" s="32">
        <v>8.6691000000000003</v>
      </c>
      <c r="U3058" s="32">
        <v>2.5234000000000001</v>
      </c>
      <c r="V3058" s="32">
        <v>14.3683</v>
      </c>
      <c r="W3058" s="32">
        <v>4.9047000000000001</v>
      </c>
      <c r="X3058" s="32">
        <v>30.849699999999999</v>
      </c>
      <c r="Y3058" s="32">
        <v>29.933900000000001</v>
      </c>
      <c r="Z3058" s="32">
        <v>31.886399999999998</v>
      </c>
      <c r="AA3058" s="32">
        <v>0.73660000000000003</v>
      </c>
      <c r="AB3058" s="32">
        <v>30.852499999999999</v>
      </c>
      <c r="AC3058" s="32">
        <v>29.939299999999999</v>
      </c>
      <c r="AD3058" s="32">
        <v>31.8887</v>
      </c>
      <c r="AE3058" s="32">
        <v>0.73519999999999996</v>
      </c>
      <c r="AF3058" s="32">
        <v>6.6097999999999999</v>
      </c>
      <c r="AG3058" s="32">
        <v>6.0072999999999999</v>
      </c>
      <c r="AH3058" s="32">
        <v>7.4328000000000003</v>
      </c>
      <c r="AI3058" s="32">
        <v>0.48620000000000002</v>
      </c>
      <c r="AJ3058" s="32">
        <v>6.6952999999999996</v>
      </c>
      <c r="AK3058" s="32">
        <v>6.0979000000000001</v>
      </c>
      <c r="AL3058" s="32">
        <v>7.4283999999999999</v>
      </c>
      <c r="AM3058" s="32">
        <v>0.46760000000000002</v>
      </c>
      <c r="AN3058" s="32">
        <v>3.21</v>
      </c>
      <c r="AO3058" s="32">
        <v>3.2077</v>
      </c>
      <c r="AP3058" s="32">
        <v>14.306800000000001</v>
      </c>
      <c r="AQ3058" s="32">
        <v>8.0000000000000004E-4</v>
      </c>
      <c r="AR3058" s="32">
        <v>14.3064</v>
      </c>
      <c r="AS3058" s="32">
        <v>8.0000000000000004E-4</v>
      </c>
      <c r="AT3058" s="32">
        <v>29.934000000000001</v>
      </c>
      <c r="AU3058" s="32">
        <v>2.0000000000000001E-4</v>
      </c>
      <c r="AV3058" s="32">
        <v>29.939399999999999</v>
      </c>
      <c r="AW3058" s="32">
        <v>2.0000000000000001E-4</v>
      </c>
      <c r="AX3058" s="32">
        <v>1.6924999999999999</v>
      </c>
      <c r="AY3058" s="32">
        <v>72.39</v>
      </c>
      <c r="AZ3058" s="32">
        <v>1.6921999999999999</v>
      </c>
      <c r="BA3058" s="33">
        <v>72.39</v>
      </c>
      <c r="BB3058" s="33"/>
      <c r="BC3058" s="33">
        <v>443.85</v>
      </c>
      <c r="BD3058" s="32">
        <v>5.7972999999999999</v>
      </c>
      <c r="BE3058" s="32">
        <v>5.7967000000000004</v>
      </c>
      <c r="BF3058" s="32">
        <v>34.981400000000001</v>
      </c>
      <c r="BG3058" s="32">
        <v>34.983499999999999</v>
      </c>
      <c r="BH3058" s="32">
        <v>1.6924999999999999</v>
      </c>
      <c r="BI3058">
        <v>73</v>
      </c>
      <c r="BJ3058">
        <v>37</v>
      </c>
      <c r="BK3058">
        <v>154</v>
      </c>
      <c r="BL3058">
        <v>117</v>
      </c>
      <c r="BM3058">
        <v>0</v>
      </c>
      <c r="BN3058" t="s">
        <v>9151</v>
      </c>
      <c r="BO3058" t="str">
        <f t="shared" si="58"/>
        <v>\\ent.dfo-mpo.ca\AtlShares\Science\BIODataSvc\ARC\Archive\ctd\2018\CTD_HUD2018030_207_01_DN.ODF</v>
      </c>
      <c r="BP3058" t="b">
        <v>1</v>
      </c>
    </row>
    <row r="3059" spans="1:68" x14ac:dyDescent="0.25">
      <c r="A3059" s="30" t="str">
        <f t="shared" si="57"/>
        <v>2018030209</v>
      </c>
      <c r="B3059" t="s">
        <v>9044</v>
      </c>
      <c r="C3059">
        <v>209</v>
      </c>
      <c r="E3059" t="s">
        <v>9055</v>
      </c>
      <c r="F3059">
        <v>0</v>
      </c>
      <c r="G3059">
        <v>2018</v>
      </c>
      <c r="H3059">
        <v>2</v>
      </c>
      <c r="I3059" s="34">
        <v>29.8</v>
      </c>
      <c r="J3059" s="34">
        <v>35</v>
      </c>
      <c r="K3059" s="32">
        <v>44.719299999999997</v>
      </c>
      <c r="L3059" s="32">
        <v>-57.654000000000003</v>
      </c>
      <c r="M3059" s="31">
        <v>43374.72693287037</v>
      </c>
      <c r="N3059">
        <v>2.98</v>
      </c>
      <c r="O3059" s="33">
        <v>29.76</v>
      </c>
      <c r="P3059" s="32"/>
      <c r="Q3059" s="32"/>
      <c r="R3059" s="32"/>
      <c r="S3059" s="32"/>
      <c r="T3059" s="32"/>
      <c r="U3059" s="32"/>
      <c r="V3059" s="32"/>
      <c r="W3059" s="32"/>
      <c r="X3059" s="32"/>
      <c r="Y3059" s="32"/>
      <c r="Z3059" s="32"/>
      <c r="AA3059" s="32"/>
      <c r="AB3059" s="32"/>
      <c r="AC3059" s="32"/>
      <c r="AD3059" s="32"/>
      <c r="AE3059" s="32"/>
      <c r="AF3059" s="32"/>
      <c r="AG3059" s="32"/>
      <c r="AH3059" s="32"/>
      <c r="AI3059" s="32"/>
      <c r="AJ3059" s="32"/>
      <c r="AK3059" s="32"/>
      <c r="AL3059" s="32"/>
      <c r="AM3059" s="32"/>
      <c r="AN3059" s="32"/>
      <c r="AO3059" s="32"/>
      <c r="AP3059" s="32">
        <v>15.610099999999999</v>
      </c>
      <c r="AQ3059" s="32">
        <v>5.4600000000000003E-2</v>
      </c>
      <c r="AR3059" s="32">
        <v>15.603899999999999</v>
      </c>
      <c r="AS3059" s="32">
        <v>6.0999999999999999E-2</v>
      </c>
      <c r="AT3059" s="32">
        <v>29.887599999999999</v>
      </c>
      <c r="AU3059" s="32">
        <v>9.4000000000000004E-3</v>
      </c>
      <c r="AV3059" s="32">
        <v>29.8948</v>
      </c>
      <c r="AW3059" s="32">
        <v>1.3100000000000001E-2</v>
      </c>
      <c r="AX3059" s="32">
        <v>11.387700000000001</v>
      </c>
      <c r="AY3059" s="32">
        <v>28.76</v>
      </c>
      <c r="AZ3059" s="32">
        <v>11.383699999999999</v>
      </c>
      <c r="BA3059" s="33">
        <v>27.77</v>
      </c>
      <c r="BB3059" s="33">
        <v>34</v>
      </c>
      <c r="BC3059" s="33"/>
      <c r="BD3059" s="32"/>
      <c r="BE3059" s="32"/>
      <c r="BF3059" s="32"/>
      <c r="BG3059" s="32"/>
      <c r="BH3059" s="32"/>
      <c r="BM3059">
        <v>-1</v>
      </c>
      <c r="BN3059" t="s">
        <v>9152</v>
      </c>
      <c r="BO3059" t="str">
        <f t="shared" si="58"/>
        <v>\\ent.dfo-mpo.ca\AtlShares\Science\BIODataSvc\ARC\Archive\ctd\2018\CTD_HUD2018030_209_01_DN.ODF</v>
      </c>
      <c r="BP3059" t="b">
        <v>1</v>
      </c>
    </row>
    <row r="3060" spans="1:68" x14ac:dyDescent="0.25">
      <c r="A3060" s="30" t="str">
        <f t="shared" si="57"/>
        <v>2018030211</v>
      </c>
      <c r="B3060" t="s">
        <v>9044</v>
      </c>
      <c r="C3060">
        <v>211</v>
      </c>
      <c r="E3060" t="s">
        <v>9056</v>
      </c>
      <c r="F3060">
        <v>0</v>
      </c>
      <c r="G3060">
        <v>2018</v>
      </c>
      <c r="H3060">
        <v>2</v>
      </c>
      <c r="I3060" s="34">
        <v>51.6</v>
      </c>
      <c r="J3060" s="34">
        <v>57</v>
      </c>
      <c r="K3060" s="32">
        <v>44.744500000000002</v>
      </c>
      <c r="L3060" s="32">
        <v>-57.474200000000003</v>
      </c>
      <c r="M3060" s="31">
        <v>43374.783171296294</v>
      </c>
      <c r="N3060">
        <v>1.98</v>
      </c>
      <c r="O3060" s="33">
        <v>49.59</v>
      </c>
      <c r="P3060" s="32">
        <v>12.732100000000001</v>
      </c>
      <c r="Q3060" s="32">
        <v>7.2651000000000003</v>
      </c>
      <c r="R3060" s="32">
        <v>15.7699</v>
      </c>
      <c r="S3060" s="32">
        <v>3.1591</v>
      </c>
      <c r="T3060" s="32">
        <v>12.738099999999999</v>
      </c>
      <c r="U3060" s="32">
        <v>7.2606999999999999</v>
      </c>
      <c r="V3060" s="32">
        <v>15.7684</v>
      </c>
      <c r="W3060" s="32">
        <v>3.1551</v>
      </c>
      <c r="X3060" s="32">
        <v>30.757899999999999</v>
      </c>
      <c r="Y3060" s="32">
        <v>29.8782</v>
      </c>
      <c r="Z3060" s="32">
        <v>31.7758</v>
      </c>
      <c r="AA3060" s="32">
        <v>0.83640000000000003</v>
      </c>
      <c r="AB3060" s="32">
        <v>30.760200000000001</v>
      </c>
      <c r="AC3060" s="32">
        <v>29.882999999999999</v>
      </c>
      <c r="AD3060" s="32">
        <v>31.777999999999999</v>
      </c>
      <c r="AE3060" s="32">
        <v>0.83599999999999997</v>
      </c>
      <c r="AF3060" s="32">
        <v>6.1874000000000002</v>
      </c>
      <c r="AG3060" s="32">
        <v>5.7874999999999996</v>
      </c>
      <c r="AH3060" s="32">
        <v>6.6574999999999998</v>
      </c>
      <c r="AI3060" s="32">
        <v>0.2467</v>
      </c>
      <c r="AJ3060" s="32">
        <v>6.2249999999999996</v>
      </c>
      <c r="AK3060" s="32">
        <v>5.9678000000000004</v>
      </c>
      <c r="AL3060" s="32">
        <v>6.6524000000000001</v>
      </c>
      <c r="AM3060" s="32">
        <v>0.24840000000000001</v>
      </c>
      <c r="AN3060" s="32">
        <v>2.9603999999999999</v>
      </c>
      <c r="AO3060" s="32">
        <v>2.9588999999999999</v>
      </c>
      <c r="AP3060" s="32">
        <v>15.7181</v>
      </c>
      <c r="AQ3060" s="32">
        <v>4.3299999999999998E-2</v>
      </c>
      <c r="AR3060" s="32">
        <v>15.7277</v>
      </c>
      <c r="AS3060" s="32">
        <v>3.7499999999999999E-2</v>
      </c>
      <c r="AT3060" s="32">
        <v>29.882200000000001</v>
      </c>
      <c r="AU3060" s="32">
        <v>3.5000000000000001E-3</v>
      </c>
      <c r="AV3060" s="32">
        <v>29.8889</v>
      </c>
      <c r="AW3060" s="32">
        <v>1.9E-3</v>
      </c>
      <c r="AX3060" s="32">
        <v>6.9332000000000003</v>
      </c>
      <c r="AY3060" s="32">
        <v>51.57</v>
      </c>
      <c r="AZ3060" s="32">
        <v>6.9980000000000002</v>
      </c>
      <c r="BA3060" s="33">
        <v>51.57</v>
      </c>
      <c r="BB3060" s="33">
        <v>52</v>
      </c>
      <c r="BC3060" s="33">
        <v>51.57</v>
      </c>
      <c r="BD3060" s="32">
        <v>6.9332000000000003</v>
      </c>
      <c r="BE3060" s="32">
        <v>6.9980000000000002</v>
      </c>
      <c r="BF3060" s="32">
        <v>31.794699999999999</v>
      </c>
      <c r="BG3060" s="32">
        <v>31.797699999999999</v>
      </c>
      <c r="BH3060" s="32"/>
      <c r="BM3060">
        <v>-1</v>
      </c>
      <c r="BN3060" t="s">
        <v>9153</v>
      </c>
      <c r="BO3060" t="str">
        <f t="shared" si="58"/>
        <v>\\ent.dfo-mpo.ca\AtlShares\Science\BIODataSvc\ARC\Archive\ctd\2018\CTD_HUD2018030_211_01_DN.ODF</v>
      </c>
      <c r="BP3060" t="b">
        <v>1</v>
      </c>
    </row>
    <row r="3061" spans="1:68" x14ac:dyDescent="0.25">
      <c r="A3061" s="30" t="str">
        <f t="shared" si="57"/>
        <v>2018030213</v>
      </c>
      <c r="B3061" t="s">
        <v>9044</v>
      </c>
      <c r="C3061">
        <v>213</v>
      </c>
      <c r="E3061" t="s">
        <v>9057</v>
      </c>
      <c r="F3061">
        <v>0</v>
      </c>
      <c r="G3061">
        <v>2018</v>
      </c>
      <c r="H3061">
        <v>2</v>
      </c>
      <c r="I3061" s="34">
        <v>67.400000000000006</v>
      </c>
      <c r="J3061" s="34">
        <v>75</v>
      </c>
      <c r="K3061" s="32">
        <v>44.762</v>
      </c>
      <c r="L3061" s="32">
        <v>-57.349499999999999</v>
      </c>
      <c r="M3061" s="31">
        <v>43374.832615740743</v>
      </c>
      <c r="N3061">
        <v>1.98</v>
      </c>
      <c r="O3061" s="33">
        <v>49.59</v>
      </c>
      <c r="P3061" s="32">
        <v>10.131</v>
      </c>
      <c r="Q3061" s="32">
        <v>4.1677999999999997</v>
      </c>
      <c r="R3061" s="32">
        <v>15.5283</v>
      </c>
      <c r="S3061" s="32">
        <v>5.0791000000000004</v>
      </c>
      <c r="T3061" s="32">
        <v>10.130800000000001</v>
      </c>
      <c r="U3061" s="32">
        <v>4.1675000000000004</v>
      </c>
      <c r="V3061" s="32">
        <v>15.521100000000001</v>
      </c>
      <c r="W3061" s="32">
        <v>5.0769000000000002</v>
      </c>
      <c r="X3061" s="32">
        <v>30.538599999999999</v>
      </c>
      <c r="Y3061" s="32">
        <v>29.746300000000002</v>
      </c>
      <c r="Z3061" s="32">
        <v>31.44</v>
      </c>
      <c r="AA3061" s="32">
        <v>0.7319</v>
      </c>
      <c r="AB3061" s="32">
        <v>30.5411</v>
      </c>
      <c r="AC3061" s="32">
        <v>29.7517</v>
      </c>
      <c r="AD3061" s="32">
        <v>31.443300000000001</v>
      </c>
      <c r="AE3061" s="32">
        <v>0.73109999999999997</v>
      </c>
      <c r="AF3061" s="32">
        <v>6.5061999999999998</v>
      </c>
      <c r="AG3061" s="32">
        <v>5.8052999999999999</v>
      </c>
      <c r="AH3061" s="32">
        <v>7.1052</v>
      </c>
      <c r="AI3061" s="32">
        <v>0.52729999999999999</v>
      </c>
      <c r="AJ3061" s="32">
        <v>6.5514000000000001</v>
      </c>
      <c r="AK3061" s="32">
        <v>5.9753999999999996</v>
      </c>
      <c r="AL3061" s="32">
        <v>7.1429</v>
      </c>
      <c r="AM3061" s="32">
        <v>0.51060000000000005</v>
      </c>
      <c r="AN3061" s="32">
        <v>3.1118000000000001</v>
      </c>
      <c r="AO3061" s="32">
        <v>3.1113</v>
      </c>
      <c r="AP3061" s="32">
        <v>15.4955</v>
      </c>
      <c r="AQ3061" s="32">
        <v>2.3699999999999999E-2</v>
      </c>
      <c r="AR3061" s="32">
        <v>15.4953</v>
      </c>
      <c r="AS3061" s="32">
        <v>2.1100000000000001E-2</v>
      </c>
      <c r="AT3061" s="32">
        <v>29.747</v>
      </c>
      <c r="AU3061" s="32">
        <v>5.9999999999999995E-4</v>
      </c>
      <c r="AV3061" s="32">
        <v>29.751999999999999</v>
      </c>
      <c r="AW3061" s="32">
        <v>2.9999999999999997E-4</v>
      </c>
      <c r="AX3061" s="32">
        <v>3.9514999999999998</v>
      </c>
      <c r="AY3061" s="32">
        <v>67.44</v>
      </c>
      <c r="AZ3061" s="32">
        <v>3.9401000000000002</v>
      </c>
      <c r="BA3061" s="33">
        <v>67.44</v>
      </c>
      <c r="BB3061" s="33">
        <v>74</v>
      </c>
      <c r="BC3061" s="33"/>
      <c r="BD3061" s="32"/>
      <c r="BE3061" s="32"/>
      <c r="BF3061" s="32"/>
      <c r="BG3061" s="32"/>
      <c r="BH3061" s="32"/>
      <c r="BJ3061">
        <v>54</v>
      </c>
      <c r="BK3061">
        <v>68</v>
      </c>
      <c r="BL3061">
        <v>2</v>
      </c>
      <c r="BM3061">
        <v>0</v>
      </c>
      <c r="BN3061" t="s">
        <v>9154</v>
      </c>
      <c r="BO3061" t="str">
        <f t="shared" si="58"/>
        <v>\\ent.dfo-mpo.ca\AtlShares\Science\BIODataSvc\ARC\Archive\ctd\2018\CTD_HUD2018030_213_01_DN.ODF</v>
      </c>
      <c r="BP3061" t="b">
        <v>1</v>
      </c>
    </row>
    <row r="3062" spans="1:68" x14ac:dyDescent="0.25">
      <c r="A3062" s="30" t="str">
        <f t="shared" si="57"/>
        <v>2018030215</v>
      </c>
      <c r="B3062" t="s">
        <v>9044</v>
      </c>
      <c r="C3062">
        <v>215</v>
      </c>
      <c r="E3062" t="s">
        <v>9058</v>
      </c>
      <c r="F3062">
        <v>0</v>
      </c>
      <c r="G3062">
        <v>2018</v>
      </c>
      <c r="H3062">
        <v>2</v>
      </c>
      <c r="I3062" s="34">
        <v>391.4</v>
      </c>
      <c r="J3062" s="34">
        <v>406</v>
      </c>
      <c r="K3062" s="32">
        <v>44.779200000000003</v>
      </c>
      <c r="L3062" s="32">
        <v>-57.249499999999998</v>
      </c>
      <c r="M3062" s="31">
        <v>43374.90347222222</v>
      </c>
      <c r="N3062">
        <v>2.98</v>
      </c>
      <c r="O3062" s="33">
        <v>49.59</v>
      </c>
      <c r="P3062" s="32">
        <v>9.7558000000000007</v>
      </c>
      <c r="Q3062" s="32">
        <v>2.9609999999999999</v>
      </c>
      <c r="R3062" s="32">
        <v>15.5243</v>
      </c>
      <c r="S3062" s="32">
        <v>4.8872999999999998</v>
      </c>
      <c r="T3062" s="32">
        <v>9.7636000000000003</v>
      </c>
      <c r="U3062" s="32">
        <v>2.9643000000000002</v>
      </c>
      <c r="V3062" s="32">
        <v>15.517899999999999</v>
      </c>
      <c r="W3062" s="32">
        <v>4.8841000000000001</v>
      </c>
      <c r="X3062" s="32">
        <v>30.605399999999999</v>
      </c>
      <c r="Y3062" s="32">
        <v>29.771100000000001</v>
      </c>
      <c r="Z3062" s="32">
        <v>31.6844</v>
      </c>
      <c r="AA3062" s="32">
        <v>0.73509999999999998</v>
      </c>
      <c r="AB3062" s="32">
        <v>30.606200000000001</v>
      </c>
      <c r="AC3062" s="32">
        <v>29.777100000000001</v>
      </c>
      <c r="AD3062" s="32">
        <v>31.685300000000002</v>
      </c>
      <c r="AE3062" s="32">
        <v>0.73340000000000005</v>
      </c>
      <c r="AF3062" s="32">
        <v>6.5391000000000004</v>
      </c>
      <c r="AG3062" s="32">
        <v>5.8228</v>
      </c>
      <c r="AH3062" s="32">
        <v>7.1265000000000001</v>
      </c>
      <c r="AI3062" s="32">
        <v>0.47070000000000001</v>
      </c>
      <c r="AJ3062" s="32">
        <v>6.5960999999999999</v>
      </c>
      <c r="AK3062" s="32">
        <v>5.9588000000000001</v>
      </c>
      <c r="AL3062" s="32">
        <v>7.1398999999999999</v>
      </c>
      <c r="AM3062" s="32">
        <v>0.4884</v>
      </c>
      <c r="AN3062" s="32">
        <v>3.3734000000000002</v>
      </c>
      <c r="AO3062" s="32">
        <v>3.3685999999999998</v>
      </c>
      <c r="AP3062" s="32">
        <v>15.4648</v>
      </c>
      <c r="AQ3062" s="32">
        <v>6.9800000000000001E-2</v>
      </c>
      <c r="AR3062" s="32">
        <v>15.4617</v>
      </c>
      <c r="AS3062" s="32">
        <v>7.0199999999999999E-2</v>
      </c>
      <c r="AT3062" s="32">
        <v>29.774799999999999</v>
      </c>
      <c r="AU3062" s="32">
        <v>3.8E-3</v>
      </c>
      <c r="AV3062" s="32">
        <v>29.779900000000001</v>
      </c>
      <c r="AW3062" s="32">
        <v>3.7000000000000002E-3</v>
      </c>
      <c r="AX3062" s="32">
        <v>1.6989000000000001</v>
      </c>
      <c r="AY3062" s="32">
        <v>129.9</v>
      </c>
      <c r="AZ3062" s="32">
        <v>1.6908000000000001</v>
      </c>
      <c r="BA3062" s="33">
        <v>130.88999999999999</v>
      </c>
      <c r="BB3062" s="33">
        <v>392</v>
      </c>
      <c r="BC3062" s="33">
        <v>391.43</v>
      </c>
      <c r="BD3062" s="32">
        <v>6.3404999999999996</v>
      </c>
      <c r="BE3062" s="32">
        <v>6.3395999999999999</v>
      </c>
      <c r="BF3062" s="32">
        <v>34.9495</v>
      </c>
      <c r="BG3062" s="32">
        <v>34.950200000000002</v>
      </c>
      <c r="BH3062" s="32">
        <v>1.6989000000000001</v>
      </c>
      <c r="BI3062">
        <v>131</v>
      </c>
      <c r="BJ3062">
        <v>45</v>
      </c>
      <c r="BK3062">
        <v>164</v>
      </c>
      <c r="BL3062">
        <v>113</v>
      </c>
      <c r="BM3062">
        <v>0</v>
      </c>
      <c r="BN3062" t="s">
        <v>9155</v>
      </c>
      <c r="BO3062" t="str">
        <f t="shared" si="58"/>
        <v>\\ent.dfo-mpo.ca\AtlShares\Science\BIODataSvc\ARC\Archive\ctd\2018\CTD_HUD2018030_215_01_DN.ODF</v>
      </c>
      <c r="BP3062" t="b">
        <v>1</v>
      </c>
    </row>
    <row r="3063" spans="1:68" x14ac:dyDescent="0.25">
      <c r="A3063" s="30" t="str">
        <f t="shared" si="57"/>
        <v>2018030217</v>
      </c>
      <c r="B3063" t="s">
        <v>9044</v>
      </c>
      <c r="C3063">
        <v>217</v>
      </c>
      <c r="E3063" t="s">
        <v>9059</v>
      </c>
      <c r="F3063">
        <v>0</v>
      </c>
      <c r="G3063">
        <v>2018</v>
      </c>
      <c r="H3063">
        <v>2</v>
      </c>
      <c r="I3063" s="34">
        <v>419.1</v>
      </c>
      <c r="J3063" s="34">
        <v>431</v>
      </c>
      <c r="K3063" s="32">
        <v>44.808500000000002</v>
      </c>
      <c r="L3063" s="32">
        <v>-57.026699999999998</v>
      </c>
      <c r="M3063" s="31">
        <v>43374.998553240737</v>
      </c>
      <c r="N3063">
        <v>2.98</v>
      </c>
      <c r="O3063" s="33">
        <v>49.59</v>
      </c>
      <c r="P3063" s="32">
        <v>12.072800000000001</v>
      </c>
      <c r="Q3063" s="32">
        <v>4.9157000000000002</v>
      </c>
      <c r="R3063" s="32">
        <v>14.531700000000001</v>
      </c>
      <c r="S3063" s="32">
        <v>3.5537999999999998</v>
      </c>
      <c r="T3063" s="32">
        <v>12.0756</v>
      </c>
      <c r="U3063" s="32">
        <v>4.9577999999999998</v>
      </c>
      <c r="V3063" s="32">
        <v>14.525</v>
      </c>
      <c r="W3063" s="32">
        <v>3.5533999999999999</v>
      </c>
      <c r="X3063" s="32">
        <v>32.028799999999997</v>
      </c>
      <c r="Y3063" s="32">
        <v>31.767399999999999</v>
      </c>
      <c r="Z3063" s="32">
        <v>32.323700000000002</v>
      </c>
      <c r="AA3063" s="32">
        <v>0.14360000000000001</v>
      </c>
      <c r="AB3063" s="32">
        <v>32.0199</v>
      </c>
      <c r="AC3063" s="32">
        <v>31.732299999999999</v>
      </c>
      <c r="AD3063" s="32">
        <v>32.315600000000003</v>
      </c>
      <c r="AE3063" s="32">
        <v>0.1492</v>
      </c>
      <c r="AF3063" s="32">
        <v>6.4218999999999999</v>
      </c>
      <c r="AG3063" s="32">
        <v>5.9889999999999999</v>
      </c>
      <c r="AH3063" s="32">
        <v>7.6467000000000001</v>
      </c>
      <c r="AI3063" s="32">
        <v>0.58260000000000001</v>
      </c>
      <c r="AJ3063" s="32">
        <v>6.4801000000000002</v>
      </c>
      <c r="AK3063" s="32">
        <v>6.0134999999999996</v>
      </c>
      <c r="AL3063" s="32">
        <v>7.6528</v>
      </c>
      <c r="AM3063" s="32">
        <v>0.59030000000000005</v>
      </c>
      <c r="AN3063" s="32">
        <v>1.3841000000000001</v>
      </c>
      <c r="AO3063" s="32">
        <v>1.379</v>
      </c>
      <c r="AP3063" s="32">
        <v>14.3444</v>
      </c>
      <c r="AQ3063" s="32">
        <v>7.2099999999999997E-2</v>
      </c>
      <c r="AR3063" s="32">
        <v>14.361599999999999</v>
      </c>
      <c r="AS3063" s="32">
        <v>6.9699999999999998E-2</v>
      </c>
      <c r="AT3063" s="32">
        <v>31.9955</v>
      </c>
      <c r="AU3063" s="32">
        <v>6.7999999999999996E-3</v>
      </c>
      <c r="AV3063" s="32">
        <v>31.994700000000002</v>
      </c>
      <c r="AW3063" s="32">
        <v>4.4999999999999997E-3</v>
      </c>
      <c r="AX3063" s="32">
        <v>1.5592999999999999</v>
      </c>
      <c r="AY3063" s="32">
        <v>92.23</v>
      </c>
      <c r="AZ3063" s="32">
        <v>1.5556000000000001</v>
      </c>
      <c r="BA3063" s="33">
        <v>92.23</v>
      </c>
      <c r="BB3063" s="33">
        <v>418</v>
      </c>
      <c r="BC3063" s="33">
        <v>419.15</v>
      </c>
      <c r="BD3063" s="32">
        <v>5.6932</v>
      </c>
      <c r="BE3063" s="32">
        <v>5.6914999999999996</v>
      </c>
      <c r="BF3063" s="32">
        <v>34.978999999999999</v>
      </c>
      <c r="BG3063" s="32">
        <v>34.981000000000002</v>
      </c>
      <c r="BH3063" s="32">
        <v>1.5592999999999999</v>
      </c>
      <c r="BI3063">
        <v>93</v>
      </c>
      <c r="BJ3063">
        <v>52</v>
      </c>
      <c r="BK3063">
        <v>156</v>
      </c>
      <c r="BL3063">
        <v>98</v>
      </c>
      <c r="BM3063">
        <v>0</v>
      </c>
      <c r="BN3063" t="s">
        <v>9156</v>
      </c>
      <c r="BO3063" t="str">
        <f t="shared" si="58"/>
        <v>\\ent.dfo-mpo.ca\AtlShares\Science\BIODataSvc\ARC\Archive\ctd\2018\CTD_HUD2018030_217_01_DN.ODF</v>
      </c>
      <c r="BP3063" t="b">
        <v>1</v>
      </c>
    </row>
    <row r="3064" spans="1:68" x14ac:dyDescent="0.25">
      <c r="A3064" s="30" t="str">
        <f t="shared" si="57"/>
        <v>2018030219</v>
      </c>
      <c r="B3064" t="s">
        <v>9044</v>
      </c>
      <c r="C3064">
        <v>219</v>
      </c>
      <c r="E3064" t="s">
        <v>9060</v>
      </c>
      <c r="F3064">
        <v>0</v>
      </c>
      <c r="G3064">
        <v>2018</v>
      </c>
      <c r="H3064">
        <v>2</v>
      </c>
      <c r="I3064" s="34">
        <v>414.2</v>
      </c>
      <c r="J3064" s="34">
        <v>425</v>
      </c>
      <c r="K3064" s="32">
        <v>44.847700000000003</v>
      </c>
      <c r="L3064" s="32">
        <v>-56.807499999999997</v>
      </c>
      <c r="M3064" s="31">
        <v>43375.093460648146</v>
      </c>
      <c r="N3064">
        <v>2.98</v>
      </c>
      <c r="O3064" s="33">
        <v>49.59</v>
      </c>
      <c r="P3064" s="32">
        <v>11.9918</v>
      </c>
      <c r="Q3064" s="32">
        <v>2.9548999999999999</v>
      </c>
      <c r="R3064" s="32">
        <v>15.0237</v>
      </c>
      <c r="S3064" s="32">
        <v>3.8736999999999999</v>
      </c>
      <c r="T3064" s="32">
        <v>11.9941</v>
      </c>
      <c r="U3064" s="32">
        <v>2.9590000000000001</v>
      </c>
      <c r="V3064" s="32">
        <v>15.0236</v>
      </c>
      <c r="W3064" s="32">
        <v>3.8715000000000002</v>
      </c>
      <c r="X3064" s="32">
        <v>32.3566</v>
      </c>
      <c r="Y3064" s="32">
        <v>32.219099999999997</v>
      </c>
      <c r="Z3064" s="32">
        <v>32.815800000000003</v>
      </c>
      <c r="AA3064" s="32">
        <v>0.17119999999999999</v>
      </c>
      <c r="AB3064" s="32">
        <v>32.363900000000001</v>
      </c>
      <c r="AC3064" s="32">
        <v>32.223599999999998</v>
      </c>
      <c r="AD3064" s="32">
        <v>32.827800000000003</v>
      </c>
      <c r="AE3064" s="32">
        <v>0.1744</v>
      </c>
      <c r="AF3064" s="32">
        <v>6.3455000000000004</v>
      </c>
      <c r="AG3064" s="32">
        <v>5.9943</v>
      </c>
      <c r="AH3064" s="32">
        <v>7.125</v>
      </c>
      <c r="AI3064" s="32">
        <v>0.4042</v>
      </c>
      <c r="AJ3064" s="32">
        <v>6.3764000000000003</v>
      </c>
      <c r="AK3064" s="32">
        <v>5.9549000000000003</v>
      </c>
      <c r="AL3064" s="32">
        <v>7.0697999999999999</v>
      </c>
      <c r="AM3064" s="32">
        <v>0.43169999999999997</v>
      </c>
      <c r="AN3064" s="32">
        <v>2.0573000000000001</v>
      </c>
      <c r="AO3064" s="32">
        <v>2.0613999999999999</v>
      </c>
      <c r="AP3064" s="32">
        <v>14.931900000000001</v>
      </c>
      <c r="AQ3064" s="32">
        <v>4.1999999999999997E-3</v>
      </c>
      <c r="AR3064" s="32">
        <v>14.9312</v>
      </c>
      <c r="AS3064" s="32">
        <v>3.7000000000000002E-3</v>
      </c>
      <c r="AT3064" s="32">
        <v>32.219799999999999</v>
      </c>
      <c r="AU3064" s="32">
        <v>8.0000000000000004E-4</v>
      </c>
      <c r="AV3064" s="32">
        <v>32.223999999999997</v>
      </c>
      <c r="AW3064" s="32">
        <v>6.9999999999999999E-4</v>
      </c>
      <c r="AX3064" s="32">
        <v>1.5092000000000001</v>
      </c>
      <c r="AY3064" s="32">
        <v>104.12</v>
      </c>
      <c r="AZ3064" s="32">
        <v>1.5458000000000001</v>
      </c>
      <c r="BA3064" s="33">
        <v>63.47</v>
      </c>
      <c r="BB3064" s="33">
        <v>415</v>
      </c>
      <c r="BC3064" s="33">
        <v>414.19</v>
      </c>
      <c r="BD3064" s="32">
        <v>5.7477</v>
      </c>
      <c r="BE3064" s="32">
        <v>5.7474999999999996</v>
      </c>
      <c r="BF3064" s="32">
        <v>34.983400000000003</v>
      </c>
      <c r="BG3064" s="32">
        <v>34.985599999999998</v>
      </c>
      <c r="BH3064" s="32">
        <v>1.5092000000000001</v>
      </c>
      <c r="BI3064">
        <v>105</v>
      </c>
      <c r="BJ3064">
        <v>48</v>
      </c>
      <c r="BK3064">
        <v>113</v>
      </c>
      <c r="BL3064">
        <v>65</v>
      </c>
      <c r="BM3064">
        <v>0</v>
      </c>
      <c r="BN3064" t="s">
        <v>9157</v>
      </c>
      <c r="BO3064" t="str">
        <f t="shared" si="58"/>
        <v>\\ent.dfo-mpo.ca\AtlShares\Science\BIODataSvc\ARC\Archive\ctd\2018\CTD_HUD2018030_219_01_DN.ODF</v>
      </c>
      <c r="BP3064" t="b">
        <v>1</v>
      </c>
    </row>
    <row r="3065" spans="1:68" x14ac:dyDescent="0.25">
      <c r="A3065" s="30" t="str">
        <f t="shared" si="57"/>
        <v>2018030221</v>
      </c>
      <c r="B3065" t="s">
        <v>9044</v>
      </c>
      <c r="C3065">
        <v>221</v>
      </c>
      <c r="E3065" t="s">
        <v>9061</v>
      </c>
      <c r="F3065">
        <v>0</v>
      </c>
      <c r="G3065">
        <v>2018</v>
      </c>
      <c r="H3065">
        <v>2</v>
      </c>
      <c r="I3065" s="34">
        <v>402.3</v>
      </c>
      <c r="J3065" s="34">
        <v>415</v>
      </c>
      <c r="K3065" s="32">
        <v>44.889800000000001</v>
      </c>
      <c r="L3065" s="32">
        <v>-56.629800000000003</v>
      </c>
      <c r="M3065" s="31">
        <v>43375.181192129632</v>
      </c>
      <c r="N3065">
        <v>2.98</v>
      </c>
      <c r="O3065" s="33">
        <v>49.59</v>
      </c>
      <c r="P3065" s="32">
        <v>11.0474</v>
      </c>
      <c r="Q3065" s="32">
        <v>2.0390999999999999</v>
      </c>
      <c r="R3065" s="32">
        <v>15.3536</v>
      </c>
      <c r="S3065" s="32">
        <v>5.2645</v>
      </c>
      <c r="T3065" s="32">
        <v>11.044</v>
      </c>
      <c r="U3065" s="32">
        <v>2.0402999999999998</v>
      </c>
      <c r="V3065" s="32">
        <v>15.353</v>
      </c>
      <c r="W3065" s="32">
        <v>5.2695999999999996</v>
      </c>
      <c r="X3065" s="32">
        <v>32.289099999999998</v>
      </c>
      <c r="Y3065" s="32">
        <v>32.108899999999998</v>
      </c>
      <c r="Z3065" s="32">
        <v>32.495800000000003</v>
      </c>
      <c r="AA3065" s="32">
        <v>9.4799999999999995E-2</v>
      </c>
      <c r="AB3065" s="32">
        <v>32.294199999999996</v>
      </c>
      <c r="AC3065" s="32">
        <v>32.114199999999997</v>
      </c>
      <c r="AD3065" s="32">
        <v>32.497199999999999</v>
      </c>
      <c r="AE3065" s="32">
        <v>9.3899999999999997E-2</v>
      </c>
      <c r="AF3065" s="32">
        <v>6.1767000000000003</v>
      </c>
      <c r="AG3065" s="32">
        <v>5.9419000000000004</v>
      </c>
      <c r="AH3065" s="32">
        <v>6.6893000000000002</v>
      </c>
      <c r="AI3065" s="32">
        <v>0.23630000000000001</v>
      </c>
      <c r="AJ3065" s="32">
        <v>6.2363999999999997</v>
      </c>
      <c r="AK3065" s="32">
        <v>5.9023000000000003</v>
      </c>
      <c r="AL3065" s="32">
        <v>6.7685000000000004</v>
      </c>
      <c r="AM3065" s="32">
        <v>0.29820000000000002</v>
      </c>
      <c r="AN3065" s="32">
        <v>2.1781999999999999</v>
      </c>
      <c r="AO3065" s="32">
        <v>2.1757</v>
      </c>
      <c r="AP3065" s="32">
        <v>15.3468</v>
      </c>
      <c r="AQ3065" s="32">
        <v>5.0000000000000001E-3</v>
      </c>
      <c r="AR3065" s="32">
        <v>15.344900000000001</v>
      </c>
      <c r="AS3065" s="32">
        <v>3.0000000000000001E-3</v>
      </c>
      <c r="AT3065" s="32">
        <v>32.255699999999997</v>
      </c>
      <c r="AU3065" s="32">
        <v>1.1000000000000001E-3</v>
      </c>
      <c r="AV3065" s="32">
        <v>32.26</v>
      </c>
      <c r="AW3065" s="32">
        <v>8.0000000000000004E-4</v>
      </c>
      <c r="AX3065" s="32">
        <v>3.7400000000000003E-2</v>
      </c>
      <c r="AY3065" s="32">
        <v>102.14</v>
      </c>
      <c r="AZ3065" s="32">
        <v>3.7199999999999997E-2</v>
      </c>
      <c r="BA3065" s="33">
        <v>102.14</v>
      </c>
      <c r="BB3065" s="33">
        <v>405</v>
      </c>
      <c r="BC3065" s="33">
        <v>402.31</v>
      </c>
      <c r="BD3065" s="32">
        <v>5.7872000000000003</v>
      </c>
      <c r="BE3065" s="32">
        <v>5.7862</v>
      </c>
      <c r="BF3065" s="32">
        <v>34.982300000000002</v>
      </c>
      <c r="BG3065" s="32">
        <v>34.984400000000001</v>
      </c>
      <c r="BH3065" s="32">
        <v>3.7400000000000003E-2</v>
      </c>
      <c r="BI3065">
        <v>103</v>
      </c>
      <c r="BJ3065">
        <v>41</v>
      </c>
      <c r="BK3065">
        <v>135</v>
      </c>
      <c r="BL3065">
        <v>94</v>
      </c>
      <c r="BM3065">
        <v>0</v>
      </c>
      <c r="BN3065" t="s">
        <v>9158</v>
      </c>
      <c r="BO3065" t="str">
        <f t="shared" si="58"/>
        <v>\\ent.dfo-mpo.ca\AtlShares\Science\BIODataSvc\ARC\Archive\ctd\2018\CTD_HUD2018030_221_01_DN.ODF</v>
      </c>
      <c r="BP3065" t="b">
        <v>1</v>
      </c>
    </row>
    <row r="3066" spans="1:68" x14ac:dyDescent="0.25">
      <c r="A3066" s="30" t="str">
        <f t="shared" si="57"/>
        <v>2018030223</v>
      </c>
      <c r="B3066" t="s">
        <v>9044</v>
      </c>
      <c r="C3066">
        <v>223</v>
      </c>
      <c r="E3066" t="s">
        <v>9062</v>
      </c>
      <c r="F3066">
        <v>0</v>
      </c>
      <c r="G3066">
        <v>2018</v>
      </c>
      <c r="H3066">
        <v>2</v>
      </c>
      <c r="I3066" s="34">
        <v>381.5</v>
      </c>
      <c r="J3066" s="34">
        <v>395</v>
      </c>
      <c r="K3066" s="32">
        <v>44.919800000000002</v>
      </c>
      <c r="L3066" s="32">
        <v>-56.439799999999998</v>
      </c>
      <c r="M3066" s="31">
        <v>43375.271226851852</v>
      </c>
      <c r="N3066">
        <v>2.98</v>
      </c>
      <c r="O3066" s="33">
        <v>49.59</v>
      </c>
      <c r="P3066" s="32">
        <v>9.9981000000000009</v>
      </c>
      <c r="Q3066" s="32">
        <v>2.7075999999999998</v>
      </c>
      <c r="R3066" s="32">
        <v>13.6511</v>
      </c>
      <c r="S3066" s="32">
        <v>3.7014999999999998</v>
      </c>
      <c r="T3066" s="32">
        <v>9.9922000000000004</v>
      </c>
      <c r="U3066" s="32">
        <v>2.7187000000000001</v>
      </c>
      <c r="V3066" s="32">
        <v>13.653499999999999</v>
      </c>
      <c r="W3066" s="32">
        <v>3.7029999999999998</v>
      </c>
      <c r="X3066" s="32">
        <v>31.933199999999999</v>
      </c>
      <c r="Y3066" s="32">
        <v>31.697800000000001</v>
      </c>
      <c r="Z3066" s="32">
        <v>32.398600000000002</v>
      </c>
      <c r="AA3066" s="32">
        <v>0.23469999999999999</v>
      </c>
      <c r="AB3066" s="32">
        <v>31.938300000000002</v>
      </c>
      <c r="AC3066" s="32">
        <v>31.703099999999999</v>
      </c>
      <c r="AD3066" s="32">
        <v>32.404299999999999</v>
      </c>
      <c r="AE3066" s="32">
        <v>0.2349</v>
      </c>
      <c r="AF3066" s="32">
        <v>6.5590999999999999</v>
      </c>
      <c r="AG3066" s="32">
        <v>6.1212</v>
      </c>
      <c r="AH3066" s="32">
        <v>7.2893999999999997</v>
      </c>
      <c r="AI3066" s="32">
        <v>0.35520000000000002</v>
      </c>
      <c r="AJ3066" s="32">
        <v>6.6250999999999998</v>
      </c>
      <c r="AK3066" s="32">
        <v>6.165</v>
      </c>
      <c r="AL3066" s="32">
        <v>7.2995000000000001</v>
      </c>
      <c r="AM3066" s="32">
        <v>0.39100000000000001</v>
      </c>
      <c r="AN3066" s="32">
        <v>2.1118000000000001</v>
      </c>
      <c r="AO3066" s="32">
        <v>2.1116000000000001</v>
      </c>
      <c r="AP3066" s="32">
        <v>13.585100000000001</v>
      </c>
      <c r="AQ3066" s="32">
        <v>3.7000000000000002E-3</v>
      </c>
      <c r="AR3066" s="32">
        <v>13.5853</v>
      </c>
      <c r="AS3066" s="32">
        <v>1.9E-3</v>
      </c>
      <c r="AT3066" s="32">
        <v>31.698599999999999</v>
      </c>
      <c r="AU3066" s="32">
        <v>8.0000000000000004E-4</v>
      </c>
      <c r="AV3066" s="32">
        <v>31.703600000000002</v>
      </c>
      <c r="AW3066" s="32">
        <v>5.9999999999999995E-4</v>
      </c>
      <c r="AX3066" s="32">
        <v>-0.49230000000000002</v>
      </c>
      <c r="AY3066" s="32">
        <v>110.07</v>
      </c>
      <c r="AZ3066" s="32">
        <v>-0.49259999999999998</v>
      </c>
      <c r="BA3066" s="33">
        <v>110.07</v>
      </c>
      <c r="BB3066" s="33">
        <v>400</v>
      </c>
      <c r="BC3066" s="33">
        <v>381.52</v>
      </c>
      <c r="BD3066" s="32">
        <v>5.9717000000000002</v>
      </c>
      <c r="BE3066" s="32">
        <v>5.9630999999999998</v>
      </c>
      <c r="BF3066" s="32">
        <v>35.017899999999997</v>
      </c>
      <c r="BG3066" s="32">
        <v>35.019500000000001</v>
      </c>
      <c r="BH3066" s="32">
        <v>-0.49230000000000002</v>
      </c>
      <c r="BI3066">
        <v>111</v>
      </c>
      <c r="BJ3066">
        <v>47</v>
      </c>
      <c r="BK3066">
        <v>155</v>
      </c>
      <c r="BL3066">
        <v>108</v>
      </c>
      <c r="BM3066">
        <v>0</v>
      </c>
      <c r="BN3066" t="s">
        <v>9159</v>
      </c>
      <c r="BO3066" t="str">
        <f t="shared" si="58"/>
        <v>\\ent.dfo-mpo.ca\AtlShares\Science\BIODataSvc\ARC\Archive\ctd\2018\CTD_HUD2018030_223_01_DN.ODF</v>
      </c>
      <c r="BP3066" t="b">
        <v>1</v>
      </c>
    </row>
    <row r="3067" spans="1:68" x14ac:dyDescent="0.25">
      <c r="A3067" s="30" t="str">
        <f t="shared" si="57"/>
        <v>2018030225</v>
      </c>
      <c r="B3067" t="s">
        <v>9044</v>
      </c>
      <c r="C3067">
        <v>225</v>
      </c>
      <c r="E3067" t="s">
        <v>9063</v>
      </c>
      <c r="F3067">
        <v>0</v>
      </c>
      <c r="G3067">
        <v>2018</v>
      </c>
      <c r="H3067">
        <v>2</v>
      </c>
      <c r="I3067" s="34">
        <v>219.1</v>
      </c>
      <c r="J3067" s="34">
        <v>230</v>
      </c>
      <c r="K3067" s="32">
        <v>44.979799999999997</v>
      </c>
      <c r="L3067" s="32">
        <v>-56.14</v>
      </c>
      <c r="M3067" s="31">
        <v>43375.378460648149</v>
      </c>
      <c r="N3067">
        <v>2.98</v>
      </c>
      <c r="O3067" s="33">
        <v>49.59</v>
      </c>
      <c r="P3067" s="32">
        <v>10.3911</v>
      </c>
      <c r="Q3067" s="32">
        <v>0.94589999999999996</v>
      </c>
      <c r="R3067" s="32">
        <v>15.8124</v>
      </c>
      <c r="S3067" s="32">
        <v>5.6470000000000002</v>
      </c>
      <c r="T3067" s="32">
        <v>10.4034</v>
      </c>
      <c r="U3067" s="32">
        <v>0.91900000000000004</v>
      </c>
      <c r="V3067" s="32">
        <v>15.812099999999999</v>
      </c>
      <c r="W3067" s="32">
        <v>5.6432000000000002</v>
      </c>
      <c r="X3067" s="32">
        <v>32.392899999999997</v>
      </c>
      <c r="Y3067" s="32">
        <v>32.135300000000001</v>
      </c>
      <c r="Z3067" s="32">
        <v>32.530799999999999</v>
      </c>
      <c r="AA3067" s="32">
        <v>0.1207</v>
      </c>
      <c r="AB3067" s="32">
        <v>32.395499999999998</v>
      </c>
      <c r="AC3067" s="32">
        <v>32.134700000000002</v>
      </c>
      <c r="AD3067" s="32">
        <v>32.523699999999998</v>
      </c>
      <c r="AE3067" s="32">
        <v>0.12130000000000001</v>
      </c>
      <c r="AF3067" s="32">
        <v>6.3574999999999999</v>
      </c>
      <c r="AG3067" s="32">
        <v>5.7111000000000001</v>
      </c>
      <c r="AH3067" s="32">
        <v>7.1512000000000002</v>
      </c>
      <c r="AI3067" s="32">
        <v>0.48120000000000002</v>
      </c>
      <c r="AJ3067" s="32">
        <v>6.4436</v>
      </c>
      <c r="AK3067" s="32">
        <v>5.8238000000000003</v>
      </c>
      <c r="AL3067" s="32">
        <v>7.1493000000000002</v>
      </c>
      <c r="AM3067" s="32">
        <v>0.52929999999999999</v>
      </c>
      <c r="AN3067" s="32">
        <v>2.1869000000000001</v>
      </c>
      <c r="AO3067" s="32">
        <v>2.1850000000000001</v>
      </c>
      <c r="AP3067" s="32">
        <v>15.803800000000001</v>
      </c>
      <c r="AQ3067" s="32">
        <v>1.2999999999999999E-3</v>
      </c>
      <c r="AR3067" s="32">
        <v>15.803599999999999</v>
      </c>
      <c r="AS3067" s="32">
        <v>1.2999999999999999E-3</v>
      </c>
      <c r="AT3067" s="32">
        <v>32.4771</v>
      </c>
      <c r="AU3067" s="32">
        <v>5.0000000000000001E-4</v>
      </c>
      <c r="AV3067" s="32">
        <v>32.482199999999999</v>
      </c>
      <c r="AW3067" s="32">
        <v>6.9999999999999999E-4</v>
      </c>
      <c r="AX3067" s="32">
        <v>-0.67290000000000005</v>
      </c>
      <c r="AY3067" s="32">
        <v>93.22</v>
      </c>
      <c r="AZ3067" s="32">
        <v>-0.67249999999999999</v>
      </c>
      <c r="BA3067" s="33">
        <v>93.22</v>
      </c>
      <c r="BB3067" s="33">
        <v>225</v>
      </c>
      <c r="BC3067" s="33">
        <v>219.09</v>
      </c>
      <c r="BD3067" s="32">
        <v>8.9497999999999998</v>
      </c>
      <c r="BE3067" s="32">
        <v>8.9540000000000006</v>
      </c>
      <c r="BF3067" s="32">
        <v>34.918500000000002</v>
      </c>
      <c r="BG3067" s="32">
        <v>34.919400000000003</v>
      </c>
      <c r="BH3067" s="32">
        <v>-0.67290000000000005</v>
      </c>
      <c r="BI3067">
        <v>94</v>
      </c>
      <c r="BJ3067">
        <v>42</v>
      </c>
      <c r="BK3067">
        <v>151</v>
      </c>
      <c r="BL3067">
        <v>109</v>
      </c>
      <c r="BM3067">
        <v>0</v>
      </c>
      <c r="BN3067" t="s">
        <v>9160</v>
      </c>
      <c r="BO3067" t="str">
        <f t="shared" si="58"/>
        <v>\\ent.dfo-mpo.ca\AtlShares\Science\BIODataSvc\ARC\Archive\ctd\2018\CTD_HUD2018030_225_01_DN.ODF</v>
      </c>
      <c r="BP3067" t="b">
        <v>1</v>
      </c>
    </row>
    <row r="3068" spans="1:68" x14ac:dyDescent="0.25">
      <c r="A3068" s="30" t="str">
        <f t="shared" si="57"/>
        <v>2018030228</v>
      </c>
      <c r="B3068" t="s">
        <v>9044</v>
      </c>
      <c r="C3068">
        <v>228</v>
      </c>
      <c r="E3068" t="s">
        <v>9064</v>
      </c>
      <c r="F3068">
        <v>0</v>
      </c>
      <c r="G3068">
        <v>2018</v>
      </c>
      <c r="H3068">
        <v>2</v>
      </c>
      <c r="I3068" s="34">
        <v>95.2</v>
      </c>
      <c r="J3068" s="34">
        <v>104</v>
      </c>
      <c r="K3068" s="32">
        <v>44.9998</v>
      </c>
      <c r="L3068" s="32">
        <v>-56.03</v>
      </c>
      <c r="M3068" s="31">
        <v>43375.460960648146</v>
      </c>
      <c r="N3068">
        <v>1.98</v>
      </c>
      <c r="O3068" s="33">
        <v>49.59</v>
      </c>
      <c r="P3068" s="32">
        <v>10.161899999999999</v>
      </c>
      <c r="Q3068" s="32">
        <v>5.4300000000000001E-2</v>
      </c>
      <c r="R3068" s="32">
        <v>14.931800000000001</v>
      </c>
      <c r="S3068" s="32">
        <v>5.6565000000000003</v>
      </c>
      <c r="T3068" s="32">
        <v>10.166700000000001</v>
      </c>
      <c r="U3068" s="32">
        <v>0.05</v>
      </c>
      <c r="V3068" s="32">
        <v>14.9277</v>
      </c>
      <c r="W3068" s="32">
        <v>5.6508000000000003</v>
      </c>
      <c r="X3068" s="32">
        <v>32.2438</v>
      </c>
      <c r="Y3068" s="32">
        <v>32.130200000000002</v>
      </c>
      <c r="Z3068" s="32">
        <v>32.523600000000002</v>
      </c>
      <c r="AA3068" s="32">
        <v>0.1056</v>
      </c>
      <c r="AB3068" s="32">
        <v>32.245100000000001</v>
      </c>
      <c r="AC3068" s="32">
        <v>32.128500000000003</v>
      </c>
      <c r="AD3068" s="32">
        <v>32.525300000000001</v>
      </c>
      <c r="AE3068" s="32">
        <v>0.1037</v>
      </c>
      <c r="AF3068" s="32">
        <v>6.359</v>
      </c>
      <c r="AG3068" s="32">
        <v>5.8394000000000004</v>
      </c>
      <c r="AH3068" s="32">
        <v>7.5103999999999997</v>
      </c>
      <c r="AI3068" s="32">
        <v>0.45710000000000001</v>
      </c>
      <c r="AJ3068" s="32">
        <v>6.4398999999999997</v>
      </c>
      <c r="AK3068" s="32">
        <v>5.9142999999999999</v>
      </c>
      <c r="AL3068" s="32">
        <v>7.5473999999999997</v>
      </c>
      <c r="AM3068" s="32">
        <v>0.52739999999999998</v>
      </c>
      <c r="AN3068" s="32">
        <v>2.2772000000000001</v>
      </c>
      <c r="AO3068" s="32">
        <v>2.2755000000000001</v>
      </c>
      <c r="AP3068" s="32">
        <v>14.873900000000001</v>
      </c>
      <c r="AQ3068" s="32">
        <v>2.7000000000000001E-3</v>
      </c>
      <c r="AR3068" s="32">
        <v>14.873699999999999</v>
      </c>
      <c r="AS3068" s="32">
        <v>2.8E-3</v>
      </c>
      <c r="AT3068" s="32">
        <v>32.181699999999999</v>
      </c>
      <c r="AU3068" s="32">
        <v>5.9999999999999995E-4</v>
      </c>
      <c r="AV3068" s="32">
        <v>32.186</v>
      </c>
      <c r="AW3068" s="32">
        <v>8.0000000000000004E-4</v>
      </c>
      <c r="AX3068" s="32">
        <v>-0.59050000000000002</v>
      </c>
      <c r="AY3068" s="32">
        <v>70.41</v>
      </c>
      <c r="AZ3068" s="32">
        <v>-0.59079999999999999</v>
      </c>
      <c r="BA3068" s="33">
        <v>70.41</v>
      </c>
      <c r="BB3068" s="33">
        <v>124</v>
      </c>
      <c r="BC3068" s="33"/>
      <c r="BD3068" s="32"/>
      <c r="BE3068" s="32"/>
      <c r="BF3068" s="32"/>
      <c r="BG3068" s="32"/>
      <c r="BH3068" s="32"/>
      <c r="BJ3068">
        <v>40</v>
      </c>
      <c r="BK3068">
        <v>96</v>
      </c>
      <c r="BL3068">
        <v>56</v>
      </c>
      <c r="BM3068">
        <v>0</v>
      </c>
      <c r="BN3068" t="s">
        <v>9161</v>
      </c>
      <c r="BO3068" t="str">
        <f t="shared" si="58"/>
        <v>\\ent.dfo-mpo.ca\AtlShares\Science\BIODataSvc\ARC\Archive\ctd\2018\CTD_HUD2018030_228_01_DN.ODF</v>
      </c>
      <c r="BP3068" t="b">
        <v>1</v>
      </c>
    </row>
    <row r="3069" spans="1:68" x14ac:dyDescent="0.25">
      <c r="A3069" s="30" t="str">
        <f t="shared" si="57"/>
        <v>2018030230</v>
      </c>
      <c r="B3069" t="s">
        <v>9044</v>
      </c>
      <c r="C3069">
        <v>230</v>
      </c>
      <c r="E3069" t="s">
        <v>9065</v>
      </c>
      <c r="F3069">
        <v>0</v>
      </c>
      <c r="G3069">
        <v>2018</v>
      </c>
      <c r="H3069">
        <v>2</v>
      </c>
      <c r="I3069" s="34">
        <v>79.3</v>
      </c>
      <c r="J3069" s="34">
        <v>85</v>
      </c>
      <c r="K3069" s="32">
        <v>45.059699999999999</v>
      </c>
      <c r="L3069" s="32">
        <v>-55.840299999999999</v>
      </c>
      <c r="M3069" s="31">
        <v>43375.526909722219</v>
      </c>
      <c r="N3069">
        <v>1.98</v>
      </c>
      <c r="O3069" s="33">
        <v>49.59</v>
      </c>
      <c r="P3069" s="32">
        <v>11.433</v>
      </c>
      <c r="Q3069" s="32">
        <v>2.2936999999999999</v>
      </c>
      <c r="R3069" s="32">
        <v>13.8828</v>
      </c>
      <c r="S3069" s="32">
        <v>3.9742000000000002</v>
      </c>
      <c r="T3069" s="32">
        <v>11.441000000000001</v>
      </c>
      <c r="U3069" s="32">
        <v>2.2887</v>
      </c>
      <c r="V3069" s="32">
        <v>13.8833</v>
      </c>
      <c r="W3069" s="32">
        <v>3.9672000000000001</v>
      </c>
      <c r="X3069" s="32">
        <v>31.9955</v>
      </c>
      <c r="Y3069" s="32">
        <v>31.913399999999999</v>
      </c>
      <c r="Z3069" s="32">
        <v>32.191499999999998</v>
      </c>
      <c r="AA3069" s="32">
        <v>0.06</v>
      </c>
      <c r="AB3069" s="32">
        <v>31.997800000000002</v>
      </c>
      <c r="AC3069" s="32">
        <v>31.910499999999999</v>
      </c>
      <c r="AD3069" s="32">
        <v>32.193300000000001</v>
      </c>
      <c r="AE3069" s="32">
        <v>0.06</v>
      </c>
      <c r="AF3069" s="32">
        <v>6.5091999999999999</v>
      </c>
      <c r="AG3069" s="32">
        <v>5.9009999999999998</v>
      </c>
      <c r="AH3069" s="32">
        <v>7.7115</v>
      </c>
      <c r="AI3069" s="32">
        <v>0.59209999999999996</v>
      </c>
      <c r="AJ3069" s="32">
        <v>6.5622999999999996</v>
      </c>
      <c r="AK3069" s="32">
        <v>6.1037999999999997</v>
      </c>
      <c r="AL3069" s="32">
        <v>7.8148999999999997</v>
      </c>
      <c r="AM3069" s="32">
        <v>0.65349999999999997</v>
      </c>
      <c r="AN3069" s="32">
        <v>1.8216000000000001</v>
      </c>
      <c r="AO3069" s="32">
        <v>1.8204</v>
      </c>
      <c r="AP3069" s="32">
        <v>13.871</v>
      </c>
      <c r="AQ3069" s="32">
        <v>5.4999999999999997E-3</v>
      </c>
      <c r="AR3069" s="32">
        <v>13.870699999999999</v>
      </c>
      <c r="AS3069" s="32">
        <v>5.3E-3</v>
      </c>
      <c r="AT3069" s="32">
        <v>31.976299999999998</v>
      </c>
      <c r="AU3069" s="32">
        <v>1.1999999999999999E-3</v>
      </c>
      <c r="AV3069" s="32">
        <v>31.9801</v>
      </c>
      <c r="AW3069" s="32">
        <v>1.1999999999999999E-3</v>
      </c>
      <c r="AX3069" s="32">
        <v>-0.3291</v>
      </c>
      <c r="AY3069" s="32">
        <v>78.34</v>
      </c>
      <c r="AZ3069" s="32">
        <v>-0.32979999999999998</v>
      </c>
      <c r="BA3069" s="33">
        <v>73.39</v>
      </c>
      <c r="BB3069" s="33">
        <v>80</v>
      </c>
      <c r="BC3069" s="33">
        <v>79.33</v>
      </c>
      <c r="BD3069" s="32">
        <v>-0.32340000000000002</v>
      </c>
      <c r="BE3069" s="32">
        <v>-0.32679999999999998</v>
      </c>
      <c r="BF3069" s="32">
        <v>32.452199999999998</v>
      </c>
      <c r="BG3069" s="32">
        <v>32.454900000000002</v>
      </c>
      <c r="BH3069" s="32"/>
      <c r="BJ3069">
        <v>45</v>
      </c>
      <c r="BK3069">
        <v>80</v>
      </c>
      <c r="BL3069">
        <v>35</v>
      </c>
      <c r="BM3069">
        <v>0</v>
      </c>
      <c r="BN3069" t="s">
        <v>9162</v>
      </c>
      <c r="BO3069" t="str">
        <f t="shared" si="58"/>
        <v>\\ent.dfo-mpo.ca\AtlShares\Science\BIODataSvc\ARC\Archive\ctd\2018\CTD_HUD2018030_230_01_DN.ODF</v>
      </c>
      <c r="BP3069" t="b">
        <v>1</v>
      </c>
    </row>
    <row r="3070" spans="1:68" x14ac:dyDescent="0.25">
      <c r="A3070" s="30" t="str">
        <f t="shared" si="57"/>
        <v>2018030232</v>
      </c>
      <c r="B3070" t="s">
        <v>9044</v>
      </c>
      <c r="C3070">
        <v>232</v>
      </c>
      <c r="E3070" t="s">
        <v>9066</v>
      </c>
      <c r="F3070">
        <v>0</v>
      </c>
      <c r="G3070">
        <v>2018</v>
      </c>
      <c r="H3070">
        <v>2</v>
      </c>
      <c r="I3070" s="34">
        <v>234.9</v>
      </c>
      <c r="J3070" s="34">
        <v>240</v>
      </c>
      <c r="K3070" s="32">
        <v>44.900500000000001</v>
      </c>
      <c r="L3070" s="32">
        <v>-55.840699999999998</v>
      </c>
      <c r="M3070" s="31">
        <v>43375.603125000001</v>
      </c>
      <c r="N3070">
        <v>2.98</v>
      </c>
      <c r="O3070" s="33">
        <v>49.59</v>
      </c>
      <c r="P3070" s="32">
        <v>11.936999999999999</v>
      </c>
      <c r="Q3070" s="32">
        <v>2.4167999999999998</v>
      </c>
      <c r="R3070" s="32">
        <v>15.6929</v>
      </c>
      <c r="S3070" s="32">
        <v>4.3738999999999999</v>
      </c>
      <c r="T3070" s="32">
        <v>11.928599999999999</v>
      </c>
      <c r="U3070" s="32">
        <v>2.4176000000000002</v>
      </c>
      <c r="V3070" s="32">
        <v>15.692</v>
      </c>
      <c r="W3070" s="32">
        <v>4.38</v>
      </c>
      <c r="X3070" s="32">
        <v>32.5824</v>
      </c>
      <c r="Y3070" s="32">
        <v>32.472900000000003</v>
      </c>
      <c r="Z3070" s="32">
        <v>32.853299999999997</v>
      </c>
      <c r="AA3070" s="32">
        <v>0.11940000000000001</v>
      </c>
      <c r="AB3070" s="32">
        <v>32.585599999999999</v>
      </c>
      <c r="AC3070" s="32">
        <v>32.476700000000001</v>
      </c>
      <c r="AD3070" s="32">
        <v>32.855600000000003</v>
      </c>
      <c r="AE3070" s="32">
        <v>0.1186</v>
      </c>
      <c r="AF3070" s="32">
        <v>6.2093999999999996</v>
      </c>
      <c r="AG3070" s="32">
        <v>5.7960000000000003</v>
      </c>
      <c r="AH3070" s="32">
        <v>6.9923999999999999</v>
      </c>
      <c r="AI3070" s="32">
        <v>0.37530000000000002</v>
      </c>
      <c r="AJ3070" s="32">
        <v>6.2789000000000001</v>
      </c>
      <c r="AK3070" s="32">
        <v>5.8540999999999999</v>
      </c>
      <c r="AL3070" s="32">
        <v>6.9962999999999997</v>
      </c>
      <c r="AM3070" s="32">
        <v>0.41420000000000001</v>
      </c>
      <c r="AN3070" s="32">
        <v>2.1061999999999999</v>
      </c>
      <c r="AO3070" s="32">
        <v>2.1055000000000001</v>
      </c>
      <c r="AP3070" s="32">
        <v>15.65</v>
      </c>
      <c r="AQ3070" s="32">
        <v>8.0000000000000004E-4</v>
      </c>
      <c r="AR3070" s="32">
        <v>15.6495</v>
      </c>
      <c r="AS3070" s="32">
        <v>5.9999999999999995E-4</v>
      </c>
      <c r="AT3070" s="32">
        <v>32.475900000000003</v>
      </c>
      <c r="AU3070" s="32">
        <v>8.0000000000000004E-4</v>
      </c>
      <c r="AV3070" s="32">
        <v>32.480400000000003</v>
      </c>
      <c r="AW3070" s="32">
        <v>1E-3</v>
      </c>
      <c r="AX3070" s="32">
        <v>-0.59109999999999996</v>
      </c>
      <c r="AY3070" s="32">
        <v>80.33</v>
      </c>
      <c r="AZ3070" s="32">
        <v>-0.59109999999999996</v>
      </c>
      <c r="BA3070" s="33">
        <v>80.33</v>
      </c>
      <c r="BB3070" s="33">
        <v>183</v>
      </c>
      <c r="BC3070" s="33">
        <v>234.94</v>
      </c>
      <c r="BD3070" s="32">
        <v>8.8585999999999991</v>
      </c>
      <c r="BE3070" s="32">
        <v>8.859</v>
      </c>
      <c r="BF3070" s="32">
        <v>35.002299999999998</v>
      </c>
      <c r="BG3070" s="32">
        <v>35.005899999999997</v>
      </c>
      <c r="BH3070" s="32">
        <v>-0.59109999999999996</v>
      </c>
      <c r="BI3070">
        <v>81</v>
      </c>
      <c r="BJ3070">
        <v>47</v>
      </c>
      <c r="BK3070">
        <v>115</v>
      </c>
      <c r="BL3070">
        <v>68</v>
      </c>
      <c r="BM3070">
        <v>0</v>
      </c>
      <c r="BN3070" t="s">
        <v>9163</v>
      </c>
      <c r="BO3070" t="str">
        <f t="shared" si="58"/>
        <v>\\ent.dfo-mpo.ca\AtlShares\Science\BIODataSvc\ARC\Archive\ctd\2018\CTD_HUD2018030_232_01_DN.ODF</v>
      </c>
      <c r="BP3070" t="b">
        <v>1</v>
      </c>
    </row>
    <row r="3071" spans="1:68" x14ac:dyDescent="0.25">
      <c r="A3071" s="30" t="str">
        <f t="shared" si="57"/>
        <v>2018030234</v>
      </c>
      <c r="B3071" t="s">
        <v>9044</v>
      </c>
      <c r="C3071">
        <v>234</v>
      </c>
      <c r="E3071" t="s">
        <v>9067</v>
      </c>
      <c r="F3071">
        <v>0</v>
      </c>
      <c r="G3071">
        <v>2018</v>
      </c>
      <c r="H3071">
        <v>2</v>
      </c>
      <c r="I3071" s="34">
        <v>506.2</v>
      </c>
      <c r="J3071" s="34">
        <v>530</v>
      </c>
      <c r="K3071" s="32">
        <v>44.866</v>
      </c>
      <c r="L3071" s="32">
        <v>-55.84</v>
      </c>
      <c r="M3071" s="31">
        <v>43375.677673611113</v>
      </c>
      <c r="N3071">
        <v>2.98</v>
      </c>
      <c r="O3071" s="33">
        <v>49.59</v>
      </c>
      <c r="P3071" s="32">
        <v>12.868600000000001</v>
      </c>
      <c r="Q3071" s="32">
        <v>7.5359999999999996</v>
      </c>
      <c r="R3071" s="32">
        <v>15.9306</v>
      </c>
      <c r="S3071" s="32">
        <v>3.4459</v>
      </c>
      <c r="T3071" s="32">
        <v>12.8599</v>
      </c>
      <c r="U3071" s="32">
        <v>7.4991000000000003</v>
      </c>
      <c r="V3071" s="32">
        <v>15.930099999999999</v>
      </c>
      <c r="W3071" s="32">
        <v>3.4510999999999998</v>
      </c>
      <c r="X3071" s="32">
        <v>32.621499999999997</v>
      </c>
      <c r="Y3071" s="32">
        <v>32.443800000000003</v>
      </c>
      <c r="Z3071" s="32">
        <v>32.939799999999998</v>
      </c>
      <c r="AA3071" s="32">
        <v>0.18190000000000001</v>
      </c>
      <c r="AB3071" s="32">
        <v>32.625399999999999</v>
      </c>
      <c r="AC3071" s="32">
        <v>32.448</v>
      </c>
      <c r="AD3071" s="32">
        <v>32.943300000000001</v>
      </c>
      <c r="AE3071" s="32">
        <v>0.18210000000000001</v>
      </c>
      <c r="AF3071" s="32">
        <v>6.3159000000000001</v>
      </c>
      <c r="AG3071" s="32">
        <v>5.8949999999999996</v>
      </c>
      <c r="AH3071" s="32">
        <v>6.9149000000000003</v>
      </c>
      <c r="AI3071" s="32">
        <v>0.42049999999999998</v>
      </c>
      <c r="AJ3071" s="32">
        <v>6.3521000000000001</v>
      </c>
      <c r="AK3071" s="32">
        <v>5.8710000000000004</v>
      </c>
      <c r="AL3071" s="32">
        <v>6.9356</v>
      </c>
      <c r="AM3071" s="32">
        <v>0.44619999999999999</v>
      </c>
      <c r="AN3071" s="32">
        <v>1.9</v>
      </c>
      <c r="AO3071" s="32">
        <v>1.9272</v>
      </c>
      <c r="AP3071" s="32">
        <v>15.9236</v>
      </c>
      <c r="AQ3071" s="32">
        <v>8.9999999999999998E-4</v>
      </c>
      <c r="AR3071" s="32">
        <v>15.923400000000001</v>
      </c>
      <c r="AS3071" s="32">
        <v>6.9999999999999999E-4</v>
      </c>
      <c r="AT3071" s="32">
        <v>32.443800000000003</v>
      </c>
      <c r="AU3071" s="32">
        <v>1E-4</v>
      </c>
      <c r="AV3071" s="32">
        <v>32.448</v>
      </c>
      <c r="AW3071" s="32">
        <v>1E-4</v>
      </c>
      <c r="AX3071" s="32">
        <v>1.3411</v>
      </c>
      <c r="AY3071" s="32">
        <v>80.33</v>
      </c>
      <c r="AZ3071" s="32">
        <v>1.3388</v>
      </c>
      <c r="BA3071" s="33">
        <v>80.33</v>
      </c>
      <c r="BB3071" s="33">
        <v>325</v>
      </c>
      <c r="BC3071" s="33">
        <v>506.23</v>
      </c>
      <c r="BD3071" s="32">
        <v>5.3696999999999999</v>
      </c>
      <c r="BE3071" s="32">
        <v>5.3685</v>
      </c>
      <c r="BF3071" s="32">
        <v>34.991599999999998</v>
      </c>
      <c r="BG3071" s="32">
        <v>34.994100000000003</v>
      </c>
      <c r="BH3071" s="32">
        <v>1.3411</v>
      </c>
      <c r="BI3071">
        <v>81</v>
      </c>
      <c r="BJ3071">
        <v>73</v>
      </c>
      <c r="BK3071">
        <v>84</v>
      </c>
      <c r="BL3071">
        <v>11</v>
      </c>
      <c r="BM3071">
        <v>0</v>
      </c>
      <c r="BN3071" t="s">
        <v>9164</v>
      </c>
      <c r="BO3071" t="str">
        <f t="shared" si="58"/>
        <v>\\ent.dfo-mpo.ca\AtlShares\Science\BIODataSvc\ARC\Archive\ctd\2018\CTD_HUD2018030_234_01_DN.ODF</v>
      </c>
      <c r="BP3071" t="b">
        <v>1</v>
      </c>
    </row>
    <row r="3072" spans="1:68" x14ac:dyDescent="0.25">
      <c r="A3072" s="30" t="str">
        <f t="shared" si="57"/>
        <v>2018030236</v>
      </c>
      <c r="B3072" t="s">
        <v>9044</v>
      </c>
      <c r="C3072">
        <v>236</v>
      </c>
      <c r="E3072" t="s">
        <v>9068</v>
      </c>
      <c r="F3072">
        <v>0</v>
      </c>
      <c r="G3072">
        <v>2018</v>
      </c>
      <c r="H3072">
        <v>2</v>
      </c>
      <c r="I3072" s="34">
        <v>778.2</v>
      </c>
      <c r="J3072" s="34">
        <v>800</v>
      </c>
      <c r="K3072" s="32">
        <v>44.819299999999998</v>
      </c>
      <c r="L3072" s="32">
        <v>-55.840200000000003</v>
      </c>
      <c r="M3072" s="31">
        <v>43375.769849537035</v>
      </c>
      <c r="N3072">
        <v>2.98</v>
      </c>
      <c r="O3072" s="33">
        <v>49.59</v>
      </c>
      <c r="P3072" s="32">
        <v>13.346500000000001</v>
      </c>
      <c r="Q3072" s="32">
        <v>6.4888000000000003</v>
      </c>
      <c r="R3072" s="32">
        <v>16.1022</v>
      </c>
      <c r="S3072" s="32">
        <v>3.9024999999999999</v>
      </c>
      <c r="T3072" s="32">
        <v>13.343400000000001</v>
      </c>
      <c r="U3072" s="32">
        <v>6.4907000000000004</v>
      </c>
      <c r="V3072" s="32">
        <v>16.101099999999999</v>
      </c>
      <c r="W3072" s="32">
        <v>3.9033000000000002</v>
      </c>
      <c r="X3072" s="32">
        <v>32.488599999999998</v>
      </c>
      <c r="Y3072" s="32">
        <v>32.333300000000001</v>
      </c>
      <c r="Z3072" s="32">
        <v>32.760800000000003</v>
      </c>
      <c r="AA3072" s="32">
        <v>9.9599999999999994E-2</v>
      </c>
      <c r="AB3072" s="32">
        <v>32.491799999999998</v>
      </c>
      <c r="AC3072" s="32">
        <v>32.3354</v>
      </c>
      <c r="AD3072" s="32">
        <v>32.765500000000003</v>
      </c>
      <c r="AE3072" s="32">
        <v>0.1009</v>
      </c>
      <c r="AF3072" s="32">
        <v>6.3615000000000004</v>
      </c>
      <c r="AG3072" s="32">
        <v>5.8874000000000004</v>
      </c>
      <c r="AH3072" s="32">
        <v>7.3108000000000004</v>
      </c>
      <c r="AI3072" s="32">
        <v>0.58830000000000005</v>
      </c>
      <c r="AJ3072" s="32">
        <v>6.3685</v>
      </c>
      <c r="AK3072" s="32">
        <v>5.8411</v>
      </c>
      <c r="AL3072" s="32">
        <v>7.3075000000000001</v>
      </c>
      <c r="AM3072" s="32">
        <v>0.623</v>
      </c>
      <c r="AN3072" s="32">
        <v>1.6806000000000001</v>
      </c>
      <c r="AO3072" s="32">
        <v>1.6795</v>
      </c>
      <c r="AP3072" s="32">
        <v>16.097999999999999</v>
      </c>
      <c r="AQ3072" s="32">
        <v>4.0000000000000002E-4</v>
      </c>
      <c r="AR3072" s="32">
        <v>16.097899999999999</v>
      </c>
      <c r="AS3072" s="32">
        <v>5.9999999999999995E-4</v>
      </c>
      <c r="AT3072" s="32">
        <v>32.502600000000001</v>
      </c>
      <c r="AU3072" s="32">
        <v>1E-4</v>
      </c>
      <c r="AV3072" s="32">
        <v>32.506599999999999</v>
      </c>
      <c r="AW3072" s="32">
        <v>0</v>
      </c>
      <c r="AX3072" s="32">
        <v>4.5063000000000004</v>
      </c>
      <c r="AY3072" s="32">
        <v>742.58</v>
      </c>
      <c r="AZ3072" s="32">
        <v>4.5058999999999996</v>
      </c>
      <c r="BA3072" s="33">
        <v>731.71</v>
      </c>
      <c r="BB3072" s="33">
        <v>816</v>
      </c>
      <c r="BC3072" s="33">
        <v>778.16</v>
      </c>
      <c r="BD3072" s="32">
        <v>4.5152999999999999</v>
      </c>
      <c r="BE3072" s="32">
        <v>4.5148000000000001</v>
      </c>
      <c r="BF3072" s="32">
        <v>34.960700000000003</v>
      </c>
      <c r="BG3072" s="32">
        <v>34.962200000000003</v>
      </c>
      <c r="BH3072" s="32"/>
      <c r="BM3072">
        <v>-1</v>
      </c>
      <c r="BN3072" t="s">
        <v>9165</v>
      </c>
      <c r="BO3072" t="str">
        <f t="shared" si="58"/>
        <v>\\ent.dfo-mpo.ca\AtlShares\Science\BIODataSvc\ARC\Archive\ctd\2018\CTD_HUD2018030_236_01_DN.ODF</v>
      </c>
      <c r="BP3072" t="b">
        <v>1</v>
      </c>
    </row>
    <row r="3073" spans="1:68" x14ac:dyDescent="0.25">
      <c r="A3073" s="30" t="str">
        <f t="shared" si="57"/>
        <v>2018030238</v>
      </c>
      <c r="B3073" t="s">
        <v>9044</v>
      </c>
      <c r="C3073">
        <v>238</v>
      </c>
      <c r="E3073" t="s">
        <v>121</v>
      </c>
      <c r="F3073">
        <v>0</v>
      </c>
      <c r="G3073">
        <v>2018</v>
      </c>
      <c r="H3073">
        <v>2</v>
      </c>
      <c r="I3073" s="34">
        <v>1087.2</v>
      </c>
      <c r="J3073" s="34">
        <v>1111</v>
      </c>
      <c r="K3073" s="32">
        <v>44.76</v>
      </c>
      <c r="L3073" s="32">
        <v>-55.840299999999999</v>
      </c>
      <c r="M3073" s="31">
        <v>43375.880590277775</v>
      </c>
      <c r="N3073">
        <v>2.98</v>
      </c>
      <c r="O3073" s="33">
        <v>49.59</v>
      </c>
      <c r="P3073" s="32">
        <v>15.835900000000001</v>
      </c>
      <c r="Q3073" s="32">
        <v>14.7446</v>
      </c>
      <c r="R3073" s="32">
        <v>16.225200000000001</v>
      </c>
      <c r="S3073" s="32">
        <v>0.38100000000000001</v>
      </c>
      <c r="T3073" s="32">
        <v>15.8323</v>
      </c>
      <c r="U3073" s="32">
        <v>14.733000000000001</v>
      </c>
      <c r="V3073" s="32">
        <v>16.224499999999999</v>
      </c>
      <c r="W3073" s="32">
        <v>0.38169999999999998</v>
      </c>
      <c r="X3073" s="32">
        <v>32.644100000000002</v>
      </c>
      <c r="Y3073" s="32">
        <v>32.481999999999999</v>
      </c>
      <c r="Z3073" s="32">
        <v>33.008600000000001</v>
      </c>
      <c r="AA3073" s="32">
        <v>0.19800000000000001</v>
      </c>
      <c r="AB3073" s="32">
        <v>32.648200000000003</v>
      </c>
      <c r="AC3073" s="32">
        <v>32.485999999999997</v>
      </c>
      <c r="AD3073" s="32">
        <v>33.0124</v>
      </c>
      <c r="AE3073" s="32">
        <v>0.1986</v>
      </c>
      <c r="AF3073" s="32">
        <v>5.9641000000000002</v>
      </c>
      <c r="AG3073" s="32">
        <v>5.8857999999999997</v>
      </c>
      <c r="AH3073" s="32">
        <v>6.2178000000000004</v>
      </c>
      <c r="AI3073" s="32">
        <v>9.5399999999999999E-2</v>
      </c>
      <c r="AJ3073" s="32">
        <v>5.9573999999999998</v>
      </c>
      <c r="AK3073" s="32">
        <v>5.8371000000000004</v>
      </c>
      <c r="AL3073" s="32">
        <v>6.6829000000000001</v>
      </c>
      <c r="AM3073" s="32">
        <v>0.1744</v>
      </c>
      <c r="AN3073" s="32">
        <v>0.63419999999999999</v>
      </c>
      <c r="AO3073" s="32">
        <v>0.63539999999999996</v>
      </c>
      <c r="AP3073" s="32">
        <v>16.0518</v>
      </c>
      <c r="AQ3073" s="32">
        <v>2.9999999999999997E-4</v>
      </c>
      <c r="AR3073" s="32">
        <v>16.051400000000001</v>
      </c>
      <c r="AS3073" s="32">
        <v>4.0000000000000002E-4</v>
      </c>
      <c r="AT3073" s="32">
        <v>32.482199999999999</v>
      </c>
      <c r="AU3073" s="32">
        <v>2.0000000000000001E-4</v>
      </c>
      <c r="AV3073" s="32">
        <v>32.4861</v>
      </c>
      <c r="AW3073" s="32">
        <v>2.0000000000000001E-4</v>
      </c>
      <c r="AX3073" s="32">
        <v>3.9407000000000001</v>
      </c>
      <c r="AY3073" s="32">
        <v>75.37</v>
      </c>
      <c r="AZ3073" s="32">
        <v>3.9373999999999998</v>
      </c>
      <c r="BA3073" s="33">
        <v>75.37</v>
      </c>
      <c r="BB3073" s="33">
        <v>1100</v>
      </c>
      <c r="BC3073" s="33">
        <v>999.39</v>
      </c>
      <c r="BD3073" s="32">
        <v>4.2268999999999997</v>
      </c>
      <c r="BE3073" s="32">
        <v>4.2266000000000004</v>
      </c>
      <c r="BF3073" s="32">
        <v>34.947200000000002</v>
      </c>
      <c r="BG3073" s="32">
        <v>34.948399999999999</v>
      </c>
      <c r="BH3073" s="32">
        <v>3.9407000000000001</v>
      </c>
      <c r="BI3073">
        <v>76</v>
      </c>
      <c r="BJ3073">
        <v>76</v>
      </c>
      <c r="BK3073">
        <v>76</v>
      </c>
      <c r="BL3073">
        <v>1</v>
      </c>
      <c r="BM3073">
        <v>0</v>
      </c>
      <c r="BN3073" t="s">
        <v>9166</v>
      </c>
      <c r="BO3073" t="str">
        <f t="shared" si="58"/>
        <v>\\ent.dfo-mpo.ca\AtlShares\Science\BIODataSvc\ARC\Archive\ctd\2018\CTD_HUD2018030_238_01_DN.ODF</v>
      </c>
      <c r="BP3073" t="b">
        <v>1</v>
      </c>
    </row>
    <row r="3074" spans="1:68" x14ac:dyDescent="0.25">
      <c r="A3074" s="30" t="str">
        <f t="shared" ref="A3074:A3137" si="59">IF(LEN(B3074)=5,MID(B3074,1,2)+1900&amp;MID(B3074,3,3)&amp;TEXT(TRIM(C3074),"000"),IF(LEN(B3074)=7,B3074&amp;TEXT(TRIM(C3074),"000"),MID(B3074,4,7)&amp;TEXT(TRIM(C3074),"000")))</f>
        <v>2018030240</v>
      </c>
      <c r="B3074" t="s">
        <v>9044</v>
      </c>
      <c r="C3074">
        <v>240</v>
      </c>
      <c r="E3074" t="s">
        <v>122</v>
      </c>
      <c r="F3074">
        <v>0</v>
      </c>
      <c r="G3074">
        <v>2018</v>
      </c>
      <c r="H3074">
        <v>2</v>
      </c>
      <c r="I3074" s="34">
        <v>2226.8000000000002</v>
      </c>
      <c r="J3074" s="34">
        <v>2247</v>
      </c>
      <c r="K3074" s="32">
        <v>44.530200000000001</v>
      </c>
      <c r="L3074" s="32">
        <v>-55.840499999999999</v>
      </c>
      <c r="M3074" s="31">
        <v>43376.030428240738</v>
      </c>
      <c r="N3074">
        <v>2.98</v>
      </c>
      <c r="O3074" s="33">
        <v>49.59</v>
      </c>
      <c r="P3074" s="32">
        <v>11.5693</v>
      </c>
      <c r="Q3074" s="32">
        <v>6.9615</v>
      </c>
      <c r="R3074" s="32">
        <v>15.661799999999999</v>
      </c>
      <c r="S3074" s="32">
        <v>3.1787999999999998</v>
      </c>
      <c r="T3074" s="32">
        <v>11.564</v>
      </c>
      <c r="U3074" s="32">
        <v>6.9625000000000004</v>
      </c>
      <c r="V3074" s="32">
        <v>15.661300000000001</v>
      </c>
      <c r="W3074" s="32">
        <v>3.1758000000000002</v>
      </c>
      <c r="X3074" s="32">
        <v>32.582599999999999</v>
      </c>
      <c r="Y3074" s="32">
        <v>32.448500000000003</v>
      </c>
      <c r="Z3074" s="32">
        <v>32.779400000000003</v>
      </c>
      <c r="AA3074" s="32">
        <v>9.98E-2</v>
      </c>
      <c r="AB3074" s="32">
        <v>32.585599999999999</v>
      </c>
      <c r="AC3074" s="32">
        <v>32.452100000000002</v>
      </c>
      <c r="AD3074" s="32">
        <v>32.781700000000001</v>
      </c>
      <c r="AE3074" s="32">
        <v>9.9299999999999999E-2</v>
      </c>
      <c r="AF3074" s="32">
        <v>6.5934999999999997</v>
      </c>
      <c r="AG3074" s="32">
        <v>5.9425999999999997</v>
      </c>
      <c r="AH3074" s="32">
        <v>7.0279999999999996</v>
      </c>
      <c r="AI3074" s="32">
        <v>0.4007</v>
      </c>
      <c r="AJ3074" s="32">
        <v>6.6383999999999999</v>
      </c>
      <c r="AK3074" s="32">
        <v>5.9119000000000002</v>
      </c>
      <c r="AL3074" s="32">
        <v>7.0136000000000003</v>
      </c>
      <c r="AM3074" s="32">
        <v>0.41089999999999999</v>
      </c>
      <c r="AN3074" s="32">
        <v>1.8116000000000001</v>
      </c>
      <c r="AO3074" s="32">
        <v>1.8102</v>
      </c>
      <c r="AP3074" s="32">
        <v>15.6509</v>
      </c>
      <c r="AQ3074" s="32">
        <v>4.1000000000000003E-3</v>
      </c>
      <c r="AR3074" s="32">
        <v>15.650600000000001</v>
      </c>
      <c r="AS3074" s="32">
        <v>3.8E-3</v>
      </c>
      <c r="AT3074" s="32">
        <v>32.448599999999999</v>
      </c>
      <c r="AU3074" s="32">
        <v>1E-4</v>
      </c>
      <c r="AV3074" s="32">
        <v>32.452300000000001</v>
      </c>
      <c r="AW3074" s="32">
        <v>0</v>
      </c>
      <c r="AX3074" s="32">
        <v>3.4697</v>
      </c>
      <c r="AY3074" s="32">
        <v>2226.7800000000002</v>
      </c>
      <c r="AZ3074" s="32">
        <v>3.4685999999999999</v>
      </c>
      <c r="BA3074" s="33">
        <v>2226.7800000000002</v>
      </c>
      <c r="BB3074" s="33">
        <v>2250</v>
      </c>
      <c r="BC3074" s="33">
        <v>999.41</v>
      </c>
      <c r="BD3074" s="32">
        <v>4.1378000000000004</v>
      </c>
      <c r="BE3074" s="32">
        <v>4.1374000000000004</v>
      </c>
      <c r="BF3074" s="32">
        <v>34.948399999999999</v>
      </c>
      <c r="BG3074" s="32">
        <v>34.9495</v>
      </c>
      <c r="BH3074" s="32"/>
      <c r="BM3074">
        <v>-1</v>
      </c>
      <c r="BN3074" t="s">
        <v>9167</v>
      </c>
      <c r="BO3074" t="str">
        <f t="shared" ref="BO3074:BO3137" si="60">"\\ent.dfo-mpo.ca\AtlShares\Science\BIODataSvc\ARC\Archive\ctd\2018\" &amp; BN3074</f>
        <v>\\ent.dfo-mpo.ca\AtlShares\Science\BIODataSvc\ARC\Archive\ctd\2018\CTD_HUD2018030_240_01_DN.ODF</v>
      </c>
      <c r="BP3074" t="b">
        <v>1</v>
      </c>
    </row>
    <row r="3075" spans="1:68" x14ac:dyDescent="0.25">
      <c r="A3075" s="30" t="str">
        <f t="shared" si="59"/>
        <v>2018030243</v>
      </c>
      <c r="B3075" t="s">
        <v>9044</v>
      </c>
      <c r="C3075">
        <v>243</v>
      </c>
      <c r="E3075" t="s">
        <v>144</v>
      </c>
      <c r="F3075">
        <v>0</v>
      </c>
      <c r="G3075">
        <v>2018</v>
      </c>
      <c r="H3075">
        <v>2</v>
      </c>
      <c r="I3075" s="34">
        <v>2908.8</v>
      </c>
      <c r="J3075" s="34">
        <v>2932</v>
      </c>
      <c r="K3075" s="32">
        <v>44.239800000000002</v>
      </c>
      <c r="L3075" s="32">
        <v>-55.839799999999997</v>
      </c>
      <c r="M3075" s="31">
        <v>43376.282557870371</v>
      </c>
      <c r="N3075">
        <v>6.94</v>
      </c>
      <c r="O3075" s="33">
        <v>49.59</v>
      </c>
      <c r="P3075" s="32">
        <v>14.5326</v>
      </c>
      <c r="Q3075" s="32">
        <v>6.258</v>
      </c>
      <c r="R3075" s="32">
        <v>16.209399999999999</v>
      </c>
      <c r="S3075" s="32">
        <v>2.8877000000000002</v>
      </c>
      <c r="T3075" s="32">
        <v>14.527799999999999</v>
      </c>
      <c r="U3075" s="32">
        <v>6.2537000000000003</v>
      </c>
      <c r="V3075" s="32">
        <v>16.2089</v>
      </c>
      <c r="W3075" s="32">
        <v>2.8847</v>
      </c>
      <c r="X3075" s="32">
        <v>32.2973</v>
      </c>
      <c r="Y3075" s="32">
        <v>32.195399999999999</v>
      </c>
      <c r="Z3075" s="32">
        <v>32.574599999999997</v>
      </c>
      <c r="AA3075" s="32">
        <v>0.13159999999999999</v>
      </c>
      <c r="AB3075" s="32">
        <v>32.301099999999998</v>
      </c>
      <c r="AC3075" s="32">
        <v>32.1997</v>
      </c>
      <c r="AD3075" s="32">
        <v>32.578600000000002</v>
      </c>
      <c r="AE3075" s="32">
        <v>0.1313</v>
      </c>
      <c r="AF3075" s="32">
        <v>6.1768000000000001</v>
      </c>
      <c r="AG3075" s="32">
        <v>5.8552999999999997</v>
      </c>
      <c r="AH3075" s="32">
        <v>7.2359999999999998</v>
      </c>
      <c r="AI3075" s="32">
        <v>0.44040000000000001</v>
      </c>
      <c r="AJ3075" s="32">
        <v>6.2027999999999999</v>
      </c>
      <c r="AK3075" s="32">
        <v>5.8075999999999999</v>
      </c>
      <c r="AL3075" s="32">
        <v>7.3250000000000002</v>
      </c>
      <c r="AM3075" s="32">
        <v>0.49790000000000001</v>
      </c>
      <c r="AN3075" s="32"/>
      <c r="AO3075" s="32"/>
      <c r="AP3075" s="32"/>
      <c r="AQ3075" s="32"/>
      <c r="AR3075" s="32"/>
      <c r="AS3075" s="32"/>
      <c r="AT3075" s="32"/>
      <c r="AU3075" s="32"/>
      <c r="AV3075" s="32"/>
      <c r="AW3075" s="32"/>
      <c r="AX3075" s="32">
        <v>2.7410000000000001</v>
      </c>
      <c r="AY3075" s="32">
        <v>2903.95</v>
      </c>
      <c r="AZ3075" s="32">
        <v>2.7412999999999998</v>
      </c>
      <c r="BA3075" s="33">
        <v>2903.95</v>
      </c>
      <c r="BB3075" s="33">
        <v>3000</v>
      </c>
      <c r="BC3075" s="33">
        <v>999.44</v>
      </c>
      <c r="BD3075" s="32">
        <v>4.1699000000000002</v>
      </c>
      <c r="BE3075" s="32">
        <v>4.1689999999999996</v>
      </c>
      <c r="BF3075" s="32">
        <v>34.956200000000003</v>
      </c>
      <c r="BG3075" s="32">
        <v>34.957500000000003</v>
      </c>
      <c r="BH3075" s="32"/>
      <c r="BM3075">
        <v>-1</v>
      </c>
      <c r="BN3075" t="s">
        <v>9168</v>
      </c>
      <c r="BO3075" t="str">
        <f t="shared" si="60"/>
        <v>\\ent.dfo-mpo.ca\AtlShares\Science\BIODataSvc\ARC\Archive\ctd\2018\CTD_HUD2018030_243_01_DN.ODF</v>
      </c>
      <c r="BP3075" t="b">
        <v>1</v>
      </c>
    </row>
    <row r="3076" spans="1:68" x14ac:dyDescent="0.25">
      <c r="A3076" s="30" t="str">
        <f t="shared" si="59"/>
        <v>2018030245</v>
      </c>
      <c r="B3076" t="s">
        <v>9044</v>
      </c>
      <c r="C3076">
        <v>245</v>
      </c>
      <c r="E3076" t="s">
        <v>143</v>
      </c>
      <c r="F3076">
        <v>0</v>
      </c>
      <c r="G3076">
        <v>2018</v>
      </c>
      <c r="H3076">
        <v>2</v>
      </c>
      <c r="I3076" s="34">
        <v>3200.3</v>
      </c>
      <c r="J3076" s="34">
        <v>3180</v>
      </c>
      <c r="K3076" s="32">
        <v>43.73</v>
      </c>
      <c r="L3076" s="32">
        <v>-55.840200000000003</v>
      </c>
      <c r="M3076" s="31">
        <v>43376.545162037037</v>
      </c>
      <c r="N3076">
        <v>2.98</v>
      </c>
      <c r="O3076" s="33">
        <v>49.59</v>
      </c>
      <c r="P3076" s="32">
        <v>18.785699999999999</v>
      </c>
      <c r="Q3076" s="32">
        <v>12.873900000000001</v>
      </c>
      <c r="R3076" s="32">
        <v>21.0731</v>
      </c>
      <c r="S3076" s="32">
        <v>2.5226999999999999</v>
      </c>
      <c r="T3076" s="32">
        <v>18.782900000000001</v>
      </c>
      <c r="U3076" s="32">
        <v>12.8719</v>
      </c>
      <c r="V3076" s="32">
        <v>21.0731</v>
      </c>
      <c r="W3076" s="32">
        <v>2.524</v>
      </c>
      <c r="X3076" s="32">
        <v>34.575699999999998</v>
      </c>
      <c r="Y3076" s="32">
        <v>33.949199999999998</v>
      </c>
      <c r="Z3076" s="32">
        <v>35.150300000000001</v>
      </c>
      <c r="AA3076" s="32">
        <v>0.43769999999999998</v>
      </c>
      <c r="AB3076" s="32">
        <v>34.579900000000002</v>
      </c>
      <c r="AC3076" s="32">
        <v>33.953200000000002</v>
      </c>
      <c r="AD3076" s="32">
        <v>35.154800000000002</v>
      </c>
      <c r="AE3076" s="32">
        <v>0.4375</v>
      </c>
      <c r="AF3076" s="32">
        <v>5.4988000000000001</v>
      </c>
      <c r="AG3076" s="32">
        <v>5.2093999999999996</v>
      </c>
      <c r="AH3076" s="32">
        <v>5.9086999999999996</v>
      </c>
      <c r="AI3076" s="32">
        <v>0.22900000000000001</v>
      </c>
      <c r="AJ3076" s="32">
        <v>5.4949000000000003</v>
      </c>
      <c r="AK3076" s="32">
        <v>5.1580000000000004</v>
      </c>
      <c r="AL3076" s="32">
        <v>6.0861999999999998</v>
      </c>
      <c r="AM3076" s="32">
        <v>0.28179999999999999</v>
      </c>
      <c r="AN3076" s="32">
        <v>1.6256999999999999</v>
      </c>
      <c r="AO3076" s="32">
        <v>1.6249</v>
      </c>
      <c r="AP3076" s="32">
        <v>18.5886</v>
      </c>
      <c r="AQ3076" s="32">
        <v>3.5000000000000001E-3</v>
      </c>
      <c r="AR3076" s="32">
        <v>18.588799999999999</v>
      </c>
      <c r="AS3076" s="32">
        <v>4.1000000000000003E-3</v>
      </c>
      <c r="AT3076" s="32">
        <v>33.949599999999997</v>
      </c>
      <c r="AU3076" s="32">
        <v>5.0000000000000001E-4</v>
      </c>
      <c r="AV3076" s="32">
        <v>33.953699999999998</v>
      </c>
      <c r="AW3076" s="32">
        <v>8.0000000000000004E-4</v>
      </c>
      <c r="AX3076" s="32">
        <v>2.4639000000000002</v>
      </c>
      <c r="AY3076" s="32">
        <v>3092.84</v>
      </c>
      <c r="AZ3076" s="32">
        <v>2.4641000000000002</v>
      </c>
      <c r="BA3076" s="33">
        <v>3112.39</v>
      </c>
      <c r="BB3076" s="33">
        <v>4400</v>
      </c>
      <c r="BC3076" s="33">
        <v>999.49</v>
      </c>
      <c r="BD3076" s="32">
        <v>3.831</v>
      </c>
      <c r="BE3076" s="32">
        <v>3.8304</v>
      </c>
      <c r="BF3076" s="32">
        <v>34.885899999999999</v>
      </c>
      <c r="BG3076" s="32">
        <v>34.887099999999997</v>
      </c>
      <c r="BH3076" s="32"/>
      <c r="BM3076">
        <v>-1</v>
      </c>
      <c r="BN3076" t="s">
        <v>9169</v>
      </c>
      <c r="BO3076" t="str">
        <f t="shared" si="60"/>
        <v>\\ent.dfo-mpo.ca\AtlShares\Science\BIODataSvc\ARC\Archive\ctd\2018\CTD_HUD2018030_245_01_DN.ODF</v>
      </c>
      <c r="BP3076" t="b">
        <v>1</v>
      </c>
    </row>
    <row r="3077" spans="1:68" x14ac:dyDescent="0.25">
      <c r="A3077" s="30" t="str">
        <f t="shared" si="59"/>
        <v>2018030249</v>
      </c>
      <c r="B3077" t="s">
        <v>9044</v>
      </c>
      <c r="C3077">
        <v>249</v>
      </c>
      <c r="E3077" t="s">
        <v>151</v>
      </c>
      <c r="F3077">
        <v>0</v>
      </c>
      <c r="G3077">
        <v>2018</v>
      </c>
      <c r="H3077">
        <v>2</v>
      </c>
      <c r="I3077" s="34">
        <v>3058.7</v>
      </c>
      <c r="J3077" s="34">
        <v>3080</v>
      </c>
      <c r="K3077" s="32">
        <v>43.430799999999998</v>
      </c>
      <c r="L3077" s="32">
        <v>-55.839700000000001</v>
      </c>
      <c r="M3077" s="31">
        <v>43376.830462962964</v>
      </c>
      <c r="N3077">
        <v>1.98</v>
      </c>
      <c r="O3077" s="33">
        <v>49.6</v>
      </c>
      <c r="P3077" s="32">
        <v>18.109100000000002</v>
      </c>
      <c r="Q3077" s="32">
        <v>15.0725</v>
      </c>
      <c r="R3077" s="32">
        <v>18.938700000000001</v>
      </c>
      <c r="S3077" s="32">
        <v>1.3374999999999999</v>
      </c>
      <c r="T3077" s="32">
        <v>18.1127</v>
      </c>
      <c r="U3077" s="32">
        <v>15.0526</v>
      </c>
      <c r="V3077" s="32">
        <v>18.9377</v>
      </c>
      <c r="W3077" s="32">
        <v>1.3319000000000001</v>
      </c>
      <c r="X3077" s="32">
        <v>33.9129</v>
      </c>
      <c r="Y3077" s="32">
        <v>33.774700000000003</v>
      </c>
      <c r="Z3077" s="32">
        <v>34.105200000000004</v>
      </c>
      <c r="AA3077" s="32">
        <v>0.1166</v>
      </c>
      <c r="AB3077" s="32">
        <v>33.915900000000001</v>
      </c>
      <c r="AC3077" s="32">
        <v>33.779299999999999</v>
      </c>
      <c r="AD3077" s="32">
        <v>34.108499999999999</v>
      </c>
      <c r="AE3077" s="32">
        <v>0.1159</v>
      </c>
      <c r="AF3077" s="32">
        <v>5.7115999999999998</v>
      </c>
      <c r="AG3077" s="32">
        <v>5.4621000000000004</v>
      </c>
      <c r="AH3077" s="32">
        <v>6.3419999999999996</v>
      </c>
      <c r="AI3077" s="32">
        <v>0.32690000000000002</v>
      </c>
      <c r="AJ3077" s="32">
        <v>5.6970999999999998</v>
      </c>
      <c r="AK3077" s="32">
        <v>5.4532999999999996</v>
      </c>
      <c r="AL3077" s="32">
        <v>6.3578999999999999</v>
      </c>
      <c r="AM3077" s="32">
        <v>0.35170000000000001</v>
      </c>
      <c r="AN3077" s="32">
        <v>1.1298999999999999</v>
      </c>
      <c r="AO3077" s="32">
        <v>1.1328</v>
      </c>
      <c r="AP3077" s="32">
        <v>18.7972</v>
      </c>
      <c r="AQ3077" s="32">
        <v>2.5999999999999999E-3</v>
      </c>
      <c r="AR3077" s="32">
        <v>18.7956</v>
      </c>
      <c r="AS3077" s="32">
        <v>3.8E-3</v>
      </c>
      <c r="AT3077" s="32">
        <v>33.775599999999997</v>
      </c>
      <c r="AU3077" s="32">
        <v>1.2999999999999999E-3</v>
      </c>
      <c r="AV3077" s="32">
        <v>33.780299999999997</v>
      </c>
      <c r="AW3077" s="32">
        <v>1.1000000000000001E-3</v>
      </c>
      <c r="AX3077" s="32">
        <v>2.4516</v>
      </c>
      <c r="AY3077" s="32">
        <v>3027.41</v>
      </c>
      <c r="AZ3077" s="32">
        <v>2.4518</v>
      </c>
      <c r="BA3077" s="33">
        <v>3027.41</v>
      </c>
      <c r="BB3077" s="33">
        <v>4750</v>
      </c>
      <c r="BC3077" s="33">
        <v>999.52</v>
      </c>
      <c r="BD3077" s="32">
        <v>4.3289</v>
      </c>
      <c r="BE3077" s="32">
        <v>4.3288000000000002</v>
      </c>
      <c r="BF3077" s="32">
        <v>34.962899999999998</v>
      </c>
      <c r="BG3077" s="32">
        <v>34.964300000000001</v>
      </c>
      <c r="BH3077" s="32"/>
      <c r="BM3077">
        <v>-1</v>
      </c>
      <c r="BN3077" t="s">
        <v>9170</v>
      </c>
      <c r="BO3077" t="str">
        <f t="shared" si="60"/>
        <v>\\ent.dfo-mpo.ca\AtlShares\Science\BIODataSvc\ARC\Archive\ctd\2018\CTD_HUD2018030_249_01_DN.ODF</v>
      </c>
      <c r="BP3077" t="b">
        <v>1</v>
      </c>
    </row>
    <row r="3078" spans="1:68" x14ac:dyDescent="0.25">
      <c r="A3078" s="30" t="str">
        <f t="shared" si="59"/>
        <v>2018030252</v>
      </c>
      <c r="B3078" t="s">
        <v>9044</v>
      </c>
      <c r="C3078">
        <v>252</v>
      </c>
      <c r="E3078" t="s">
        <v>152</v>
      </c>
      <c r="F3078">
        <v>0</v>
      </c>
      <c r="G3078">
        <v>2018</v>
      </c>
      <c r="H3078">
        <v>2</v>
      </c>
      <c r="I3078" s="34">
        <v>3541.3</v>
      </c>
      <c r="J3078" s="34">
        <v>3553</v>
      </c>
      <c r="K3078" s="32">
        <v>43.020499999999998</v>
      </c>
      <c r="L3078" s="32">
        <v>-55.838799999999999</v>
      </c>
      <c r="M3078" s="31">
        <v>43377.08997685185</v>
      </c>
      <c r="N3078">
        <v>1.98</v>
      </c>
      <c r="O3078" s="33">
        <v>49.6</v>
      </c>
      <c r="P3078" s="32">
        <v>15.212400000000001</v>
      </c>
      <c r="Q3078" s="32">
        <v>2.2970999999999999</v>
      </c>
      <c r="R3078" s="32">
        <v>20.698799999999999</v>
      </c>
      <c r="S3078" s="32">
        <v>7.2069000000000001</v>
      </c>
      <c r="T3078" s="32">
        <v>15.2121</v>
      </c>
      <c r="U3078" s="32">
        <v>2.2978999999999998</v>
      </c>
      <c r="V3078" s="32">
        <v>20.699200000000001</v>
      </c>
      <c r="W3078" s="32">
        <v>7.2138</v>
      </c>
      <c r="X3078" s="32">
        <v>33.890099999999997</v>
      </c>
      <c r="Y3078" s="32">
        <v>31.911799999999999</v>
      </c>
      <c r="Z3078" s="32">
        <v>34.981299999999997</v>
      </c>
      <c r="AA3078" s="32">
        <v>1.1667000000000001</v>
      </c>
      <c r="AB3078" s="32">
        <v>33.891500000000001</v>
      </c>
      <c r="AC3078" s="32">
        <v>31.905999999999999</v>
      </c>
      <c r="AD3078" s="32">
        <v>34.985100000000003</v>
      </c>
      <c r="AE3078" s="32">
        <v>1.1709000000000001</v>
      </c>
      <c r="AF3078" s="32">
        <v>5.9181999999999997</v>
      </c>
      <c r="AG3078" s="32">
        <v>5.1875999999999998</v>
      </c>
      <c r="AH3078" s="32">
        <v>7.4778000000000002</v>
      </c>
      <c r="AI3078" s="32">
        <v>0.83199999999999996</v>
      </c>
      <c r="AJ3078" s="32">
        <v>5.9626999999999999</v>
      </c>
      <c r="AK3078" s="32">
        <v>5.2389999999999999</v>
      </c>
      <c r="AL3078" s="32">
        <v>7.4558</v>
      </c>
      <c r="AM3078" s="32">
        <v>0.8528</v>
      </c>
      <c r="AN3078" s="32">
        <v>1.1301000000000001</v>
      </c>
      <c r="AO3078" s="32">
        <v>1.125</v>
      </c>
      <c r="AP3078" s="32">
        <v>19.351800000000001</v>
      </c>
      <c r="AQ3078" s="32">
        <v>2.46E-2</v>
      </c>
      <c r="AR3078" s="32">
        <v>19.356000000000002</v>
      </c>
      <c r="AS3078" s="32">
        <v>3.1699999999999999E-2</v>
      </c>
      <c r="AT3078" s="32">
        <v>34.4679</v>
      </c>
      <c r="AU3078" s="32">
        <v>8.3999999999999995E-3</v>
      </c>
      <c r="AV3078" s="32">
        <v>34.473999999999997</v>
      </c>
      <c r="AW3078" s="32">
        <v>1.17E-2</v>
      </c>
      <c r="AX3078" s="32">
        <v>1.5238</v>
      </c>
      <c r="AY3078" s="32">
        <v>65.47</v>
      </c>
      <c r="AZ3078" s="32">
        <v>1.5102</v>
      </c>
      <c r="BA3078" s="33">
        <v>66.459999999999994</v>
      </c>
      <c r="BB3078" s="33">
        <v>4000</v>
      </c>
      <c r="BC3078" s="33">
        <v>999.55</v>
      </c>
      <c r="BD3078" s="32">
        <v>4.5199999999999996</v>
      </c>
      <c r="BE3078" s="32">
        <v>4.5194999999999999</v>
      </c>
      <c r="BF3078" s="32">
        <v>34.976700000000001</v>
      </c>
      <c r="BG3078" s="32">
        <v>34.977800000000002</v>
      </c>
      <c r="BH3078" s="32">
        <v>1.5238</v>
      </c>
      <c r="BI3078">
        <v>66</v>
      </c>
      <c r="BJ3078">
        <v>42</v>
      </c>
      <c r="BK3078">
        <v>69</v>
      </c>
      <c r="BL3078">
        <v>27</v>
      </c>
      <c r="BM3078">
        <v>0</v>
      </c>
      <c r="BN3078" t="s">
        <v>9171</v>
      </c>
      <c r="BO3078" t="str">
        <f t="shared" si="60"/>
        <v>\\ent.dfo-mpo.ca\AtlShares\Science\BIODataSvc\ARC\Archive\ctd\2018\CTD_HUD2018030_252_01_DN.ODF</v>
      </c>
      <c r="BP3078" t="b">
        <v>1</v>
      </c>
    </row>
    <row r="3079" spans="1:68" x14ac:dyDescent="0.25">
      <c r="A3079" s="30" t="str">
        <f t="shared" si="59"/>
        <v>2018030257</v>
      </c>
      <c r="B3079" t="s">
        <v>9044</v>
      </c>
      <c r="C3079">
        <v>257</v>
      </c>
      <c r="E3079" t="s">
        <v>103</v>
      </c>
      <c r="F3079">
        <v>1</v>
      </c>
      <c r="G3079">
        <v>2018</v>
      </c>
      <c r="H3079">
        <v>2</v>
      </c>
      <c r="I3079" s="34">
        <v>146.80000000000001</v>
      </c>
      <c r="J3079" s="34">
        <v>150</v>
      </c>
      <c r="K3079" s="32">
        <v>44.2667</v>
      </c>
      <c r="L3079" s="32">
        <v>-63.316800000000001</v>
      </c>
      <c r="M3079" s="31">
        <v>43378.651226851849</v>
      </c>
      <c r="N3079">
        <v>2.98</v>
      </c>
      <c r="O3079" s="33">
        <v>49.59</v>
      </c>
      <c r="P3079" s="32">
        <v>11.8873</v>
      </c>
      <c r="Q3079" s="32">
        <v>3.9481999999999999</v>
      </c>
      <c r="R3079" s="32">
        <v>16.898800000000001</v>
      </c>
      <c r="S3079" s="32">
        <v>5.3917000000000002</v>
      </c>
      <c r="T3079" s="32">
        <v>11.8871</v>
      </c>
      <c r="U3079" s="32">
        <v>3.9441999999999999</v>
      </c>
      <c r="V3079" s="32">
        <v>16.8992</v>
      </c>
      <c r="W3079" s="32">
        <v>5.3917999999999999</v>
      </c>
      <c r="X3079" s="32">
        <v>31.362200000000001</v>
      </c>
      <c r="Y3079" s="32">
        <v>30.838999999999999</v>
      </c>
      <c r="Z3079" s="32">
        <v>32.049399999999999</v>
      </c>
      <c r="AA3079" s="32">
        <v>0.42309999999999998</v>
      </c>
      <c r="AB3079" s="32">
        <v>31.3658</v>
      </c>
      <c r="AC3079" s="32">
        <v>30.843399999999999</v>
      </c>
      <c r="AD3079" s="32">
        <v>32.0518</v>
      </c>
      <c r="AE3079" s="32">
        <v>0.42159999999999997</v>
      </c>
      <c r="AF3079" s="32">
        <v>6.2390999999999996</v>
      </c>
      <c r="AG3079" s="32">
        <v>5.7878999999999996</v>
      </c>
      <c r="AH3079" s="32">
        <v>6.9748000000000001</v>
      </c>
      <c r="AI3079" s="32">
        <v>0.43159999999999998</v>
      </c>
      <c r="AJ3079" s="32">
        <v>6.2888999999999999</v>
      </c>
      <c r="AK3079" s="32">
        <v>5.7591000000000001</v>
      </c>
      <c r="AL3079" s="32">
        <v>6.9905999999999997</v>
      </c>
      <c r="AM3079" s="32">
        <v>0.4718</v>
      </c>
      <c r="AN3079" s="32">
        <v>3.0308000000000002</v>
      </c>
      <c r="AO3079" s="32">
        <v>3.0297000000000001</v>
      </c>
      <c r="AP3079" s="32">
        <v>16.6373</v>
      </c>
      <c r="AQ3079" s="32">
        <v>8.5000000000000006E-3</v>
      </c>
      <c r="AR3079" s="32">
        <v>16.634899999999998</v>
      </c>
      <c r="AS3079" s="32">
        <v>6.8999999999999999E-3</v>
      </c>
      <c r="AT3079" s="32">
        <v>30.8446</v>
      </c>
      <c r="AU3079" s="32">
        <v>4.5999999999999999E-3</v>
      </c>
      <c r="AV3079" s="32">
        <v>30.848099999999999</v>
      </c>
      <c r="AW3079" s="32">
        <v>3.7000000000000002E-3</v>
      </c>
      <c r="AX3079" s="32">
        <v>2.8866999999999998</v>
      </c>
      <c r="AY3079" s="32">
        <v>71.41</v>
      </c>
      <c r="AZ3079" s="32">
        <v>2.8866999999999998</v>
      </c>
      <c r="BA3079" s="33">
        <v>71.41</v>
      </c>
      <c r="BB3079" s="33">
        <v>148.80000000000001</v>
      </c>
      <c r="BC3079" s="33">
        <v>146.76</v>
      </c>
      <c r="BD3079" s="32">
        <v>9.0328999999999997</v>
      </c>
      <c r="BE3079" s="32">
        <v>9.0336999999999996</v>
      </c>
      <c r="BF3079" s="32">
        <v>34.2729</v>
      </c>
      <c r="BG3079" s="32">
        <v>34.276600000000002</v>
      </c>
      <c r="BH3079" s="32">
        <v>2.8866999999999998</v>
      </c>
      <c r="BI3079">
        <v>72</v>
      </c>
      <c r="BJ3079">
        <v>44</v>
      </c>
      <c r="BK3079">
        <v>91</v>
      </c>
      <c r="BL3079">
        <v>44</v>
      </c>
      <c r="BM3079">
        <v>0</v>
      </c>
      <c r="BN3079" t="s">
        <v>9378</v>
      </c>
      <c r="BO3079" t="str">
        <f t="shared" si="60"/>
        <v>\\ent.dfo-mpo.ca\AtlShares\Science\BIODataSvc\ARC\Archive\ctd\2018\CTD_HUD2018030_257_01_DN.ODF</v>
      </c>
      <c r="BP3079" t="b">
        <v>1</v>
      </c>
    </row>
    <row r="3080" spans="1:68" x14ac:dyDescent="0.25">
      <c r="A3080" s="30" t="str">
        <f t="shared" si="59"/>
        <v>2018030258</v>
      </c>
      <c r="B3080" t="s">
        <v>9044</v>
      </c>
      <c r="C3080">
        <v>258</v>
      </c>
      <c r="E3080" t="s">
        <v>209</v>
      </c>
      <c r="F3080">
        <v>0</v>
      </c>
      <c r="G3080">
        <v>2018</v>
      </c>
      <c r="H3080">
        <v>2</v>
      </c>
      <c r="I3080" s="34">
        <v>119</v>
      </c>
      <c r="J3080" s="34">
        <v>130</v>
      </c>
      <c r="K3080" s="32">
        <v>44.347499999999997</v>
      </c>
      <c r="L3080" s="32">
        <v>-63.307499999999997</v>
      </c>
      <c r="M3080" s="31">
        <v>43378.705092592594</v>
      </c>
      <c r="N3080">
        <v>1.98</v>
      </c>
      <c r="O3080" s="33">
        <v>49.59</v>
      </c>
      <c r="P3080" s="32">
        <v>12.036199999999999</v>
      </c>
      <c r="Q3080" s="32">
        <v>3.9975999999999998</v>
      </c>
      <c r="R3080" s="32">
        <v>16.841799999999999</v>
      </c>
      <c r="S3080" s="32">
        <v>5.2954999999999997</v>
      </c>
      <c r="T3080" s="32">
        <v>12.0284</v>
      </c>
      <c r="U3080" s="32">
        <v>3.9967000000000001</v>
      </c>
      <c r="V3080" s="32">
        <v>16.8413</v>
      </c>
      <c r="W3080" s="32">
        <v>5.3007</v>
      </c>
      <c r="X3080" s="32">
        <v>31.224900000000002</v>
      </c>
      <c r="Y3080" s="32">
        <v>30.779699999999998</v>
      </c>
      <c r="Z3080" s="32">
        <v>31.922599999999999</v>
      </c>
      <c r="AA3080" s="32">
        <v>0.38329999999999997</v>
      </c>
      <c r="AB3080" s="32">
        <v>31.228200000000001</v>
      </c>
      <c r="AC3080" s="32">
        <v>30.785399999999999</v>
      </c>
      <c r="AD3080" s="32">
        <v>31.921600000000002</v>
      </c>
      <c r="AE3080" s="32">
        <v>0.38190000000000002</v>
      </c>
      <c r="AF3080" s="32">
        <v>6.2784000000000004</v>
      </c>
      <c r="AG3080" s="32">
        <v>5.5629</v>
      </c>
      <c r="AH3080" s="32">
        <v>7.0457999999999998</v>
      </c>
      <c r="AI3080" s="32">
        <v>0.53200000000000003</v>
      </c>
      <c r="AJ3080" s="32">
        <v>6.3182</v>
      </c>
      <c r="AK3080" s="32">
        <v>5.7355999999999998</v>
      </c>
      <c r="AL3080" s="32">
        <v>7.0922000000000001</v>
      </c>
      <c r="AM3080" s="32">
        <v>0.54290000000000005</v>
      </c>
      <c r="AN3080" s="32">
        <v>2.8984999999999999</v>
      </c>
      <c r="AO3080" s="32">
        <v>2.8956</v>
      </c>
      <c r="AP3080" s="32">
        <v>16.558199999999999</v>
      </c>
      <c r="AQ3080" s="32">
        <v>1.1000000000000001E-3</v>
      </c>
      <c r="AR3080" s="32">
        <v>16.557700000000001</v>
      </c>
      <c r="AS3080" s="32">
        <v>1.1999999999999999E-3</v>
      </c>
      <c r="AT3080" s="32">
        <v>30.781199999999998</v>
      </c>
      <c r="AU3080" s="32">
        <v>1.1000000000000001E-3</v>
      </c>
      <c r="AV3080" s="32">
        <v>30.785799999999998</v>
      </c>
      <c r="AW3080" s="32">
        <v>4.0000000000000002E-4</v>
      </c>
      <c r="AX3080" s="32">
        <v>2.988</v>
      </c>
      <c r="AY3080" s="32">
        <v>76.37</v>
      </c>
      <c r="AZ3080" s="32">
        <v>2.9874000000000001</v>
      </c>
      <c r="BA3080" s="33">
        <v>76.37</v>
      </c>
      <c r="BB3080" s="33">
        <v>125</v>
      </c>
      <c r="BC3080" s="33">
        <v>119</v>
      </c>
      <c r="BD3080" s="32">
        <v>5.5106999999999999</v>
      </c>
      <c r="BE3080" s="32">
        <v>5.5170000000000003</v>
      </c>
      <c r="BF3080" s="32">
        <v>33.068199999999997</v>
      </c>
      <c r="BG3080" s="32">
        <v>33.073599999999999</v>
      </c>
      <c r="BH3080" s="32">
        <v>2.988</v>
      </c>
      <c r="BI3080">
        <v>77</v>
      </c>
      <c r="BJ3080">
        <v>48</v>
      </c>
      <c r="BK3080">
        <v>91</v>
      </c>
      <c r="BL3080">
        <v>39</v>
      </c>
      <c r="BM3080">
        <v>0</v>
      </c>
      <c r="BN3080" t="s">
        <v>9379</v>
      </c>
      <c r="BO3080" t="str">
        <f t="shared" si="60"/>
        <v>\\ent.dfo-mpo.ca\AtlShares\Science\BIODataSvc\ARC\Archive\ctd\2018\CTD_HUD2018030_258_01_DN.ODF</v>
      </c>
      <c r="BP3080" t="b">
        <v>1</v>
      </c>
    </row>
    <row r="3081" spans="1:68" x14ac:dyDescent="0.25">
      <c r="A3081" s="30" t="str">
        <f t="shared" si="59"/>
        <v>2018666010</v>
      </c>
      <c r="B3081" t="s">
        <v>3602</v>
      </c>
      <c r="C3081">
        <v>10</v>
      </c>
      <c r="E3081" t="s">
        <v>103</v>
      </c>
      <c r="F3081">
        <v>1</v>
      </c>
      <c r="I3081" s="34">
        <v>154.19999999999999</v>
      </c>
      <c r="J3081">
        <v>160</v>
      </c>
      <c r="K3081" s="32">
        <v>44.267499999999998</v>
      </c>
      <c r="L3081" s="32">
        <v>-63.317500000000003</v>
      </c>
      <c r="M3081" s="31">
        <v>43403.59375</v>
      </c>
      <c r="N3081">
        <v>0.5</v>
      </c>
      <c r="O3081" s="33">
        <v>49.59</v>
      </c>
      <c r="P3081" s="32">
        <v>9.5432000000000006</v>
      </c>
      <c r="Q3081" s="32">
        <v>3.8936000000000002</v>
      </c>
      <c r="R3081" s="32">
        <v>12.930400000000001</v>
      </c>
      <c r="S3081" s="32">
        <v>3.5272999999999999</v>
      </c>
      <c r="T3081" s="32"/>
      <c r="U3081" s="32"/>
      <c r="V3081" s="32"/>
      <c r="W3081" s="32"/>
      <c r="X3081" s="32">
        <v>31.2501</v>
      </c>
      <c r="Y3081" s="32">
        <v>30.260100000000001</v>
      </c>
      <c r="Z3081" s="32">
        <v>31.9011</v>
      </c>
      <c r="AA3081" s="32">
        <v>0.68069999999999997</v>
      </c>
      <c r="AB3081" s="32"/>
      <c r="AC3081" s="32"/>
      <c r="AD3081" s="32"/>
      <c r="AE3081" s="32"/>
      <c r="AF3081" s="32">
        <v>6.2954999999999997</v>
      </c>
      <c r="AG3081" s="32">
        <v>5.7342000000000004</v>
      </c>
      <c r="AH3081" s="32">
        <v>6.7483000000000004</v>
      </c>
      <c r="AI3081" s="32">
        <v>0.22770000000000001</v>
      </c>
      <c r="AJ3081" s="32"/>
      <c r="AK3081" s="32"/>
      <c r="AL3081" s="32"/>
      <c r="AM3081" s="32"/>
      <c r="AN3081" s="32">
        <v>2.2021999999999999</v>
      </c>
      <c r="AO3081" s="32"/>
      <c r="AP3081" s="32">
        <v>11.1408</v>
      </c>
      <c r="AQ3081" s="32">
        <v>2.9999999999999997E-4</v>
      </c>
      <c r="AR3081" s="32"/>
      <c r="AS3081" s="32"/>
      <c r="AT3081" s="32">
        <v>30.262</v>
      </c>
      <c r="AU3081" s="32">
        <v>1.5E-3</v>
      </c>
      <c r="AV3081" s="32"/>
      <c r="AW3081" s="32"/>
      <c r="AX3081" s="32">
        <v>3.3786999999999998</v>
      </c>
      <c r="AY3081" s="32">
        <v>83.8</v>
      </c>
      <c r="AZ3081" s="32"/>
      <c r="BA3081" s="33"/>
      <c r="BB3081" s="33">
        <v>148.80000000000001</v>
      </c>
      <c r="BC3081" s="33">
        <v>148.74</v>
      </c>
      <c r="BD3081" s="32">
        <v>4.2210999999999999</v>
      </c>
      <c r="BE3081" s="32"/>
      <c r="BF3081" s="32">
        <v>32.643300000000004</v>
      </c>
      <c r="BG3081" s="32"/>
      <c r="BH3081" s="32">
        <v>3.3786999999999998</v>
      </c>
      <c r="BI3081">
        <v>84.5</v>
      </c>
      <c r="BJ3081">
        <v>45.5</v>
      </c>
      <c r="BK3081">
        <v>147.5</v>
      </c>
      <c r="BL3081">
        <v>102</v>
      </c>
      <c r="BM3081">
        <v>0</v>
      </c>
      <c r="BN3081" t="s">
        <v>9370</v>
      </c>
      <c r="BO3081" t="str">
        <f t="shared" si="60"/>
        <v>\\ent.dfo-mpo.ca\AtlShares\Science\BIODataSvc\ARC\Archive\ctd\2018\CTD_BCD2018666_010_01_DN.ODF</v>
      </c>
      <c r="BP3081" t="b">
        <v>1</v>
      </c>
    </row>
    <row r="3082" spans="1:68" x14ac:dyDescent="0.25">
      <c r="A3082" s="30" t="str">
        <f t="shared" si="59"/>
        <v>2018666011</v>
      </c>
      <c r="B3082" t="s">
        <v>3602</v>
      </c>
      <c r="C3082">
        <v>11</v>
      </c>
      <c r="E3082" t="s">
        <v>103</v>
      </c>
      <c r="F3082">
        <v>1</v>
      </c>
      <c r="I3082" s="34">
        <v>145.30000000000001</v>
      </c>
      <c r="J3082">
        <v>163</v>
      </c>
      <c r="K3082" s="32">
        <v>44.267499999999998</v>
      </c>
      <c r="L3082" s="32">
        <v>-63.317500000000003</v>
      </c>
      <c r="M3082" s="31">
        <v>43423.615104166667</v>
      </c>
      <c r="N3082">
        <v>0.5</v>
      </c>
      <c r="O3082" s="33">
        <v>49.59</v>
      </c>
      <c r="P3082" s="32">
        <v>6.3399000000000001</v>
      </c>
      <c r="Q3082" s="32">
        <v>4.4659000000000004</v>
      </c>
      <c r="R3082" s="32">
        <v>6.7979000000000003</v>
      </c>
      <c r="S3082" s="32">
        <v>0.6865</v>
      </c>
      <c r="T3082" s="32"/>
      <c r="U3082" s="32"/>
      <c r="V3082" s="32"/>
      <c r="W3082" s="32"/>
      <c r="X3082" s="32">
        <v>30.565799999999999</v>
      </c>
      <c r="Y3082" s="32">
        <v>30.251999999999999</v>
      </c>
      <c r="Z3082" s="32">
        <v>31.589300000000001</v>
      </c>
      <c r="AA3082" s="32">
        <v>0.39419999999999999</v>
      </c>
      <c r="AB3082" s="32"/>
      <c r="AC3082" s="32"/>
      <c r="AD3082" s="32"/>
      <c r="AE3082" s="32"/>
      <c r="AF3082" s="32">
        <v>6.8780000000000001</v>
      </c>
      <c r="AG3082" s="32">
        <v>6.5431999999999997</v>
      </c>
      <c r="AH3082" s="32">
        <v>6.9606000000000003</v>
      </c>
      <c r="AI3082" s="32">
        <v>0.1128</v>
      </c>
      <c r="AJ3082" s="32"/>
      <c r="AK3082" s="32"/>
      <c r="AL3082" s="32"/>
      <c r="AM3082" s="32"/>
      <c r="AN3082" s="32">
        <v>1.3048999999999999</v>
      </c>
      <c r="AO3082" s="32"/>
      <c r="AP3082" s="32">
        <v>6.7923999999999998</v>
      </c>
      <c r="AQ3082" s="32">
        <v>4.7000000000000002E-3</v>
      </c>
      <c r="AR3082" s="32"/>
      <c r="AS3082" s="32"/>
      <c r="AT3082" s="32">
        <v>30.261199999999999</v>
      </c>
      <c r="AU3082" s="32">
        <v>5.4999999999999997E-3</v>
      </c>
      <c r="AV3082" s="32"/>
      <c r="AW3082" s="32"/>
      <c r="AX3082" s="32">
        <v>3.6383999999999999</v>
      </c>
      <c r="AY3082" s="32">
        <v>139.82</v>
      </c>
      <c r="AZ3082" s="32"/>
      <c r="BA3082" s="33"/>
      <c r="BB3082" s="33">
        <v>148.80000000000001</v>
      </c>
      <c r="BC3082" s="33">
        <v>145.27000000000001</v>
      </c>
      <c r="BD3082" s="32">
        <v>3.6909000000000001</v>
      </c>
      <c r="BE3082" s="32"/>
      <c r="BF3082" s="32">
        <v>32.326999999999998</v>
      </c>
      <c r="BG3082" s="32"/>
      <c r="BH3082" s="32"/>
      <c r="BJ3082">
        <v>95.5</v>
      </c>
      <c r="BK3082">
        <v>146.5</v>
      </c>
      <c r="BL3082">
        <v>49.5</v>
      </c>
      <c r="BM3082">
        <v>0</v>
      </c>
      <c r="BN3082" t="s">
        <v>9371</v>
      </c>
      <c r="BO3082" t="str">
        <f t="shared" si="60"/>
        <v>\\ent.dfo-mpo.ca\AtlShares\Science\BIODataSvc\ARC\Archive\ctd\2018\CTD_BCD2018666_011_01_DN.ODF</v>
      </c>
      <c r="BP3082" t="b">
        <v>1</v>
      </c>
    </row>
    <row r="3083" spans="1:68" x14ac:dyDescent="0.25">
      <c r="A3083" s="30" t="str">
        <f t="shared" si="59"/>
        <v>2018666012</v>
      </c>
      <c r="B3083" t="s">
        <v>3602</v>
      </c>
      <c r="C3083">
        <v>12</v>
      </c>
      <c r="E3083" t="s">
        <v>103</v>
      </c>
      <c r="F3083">
        <v>1</v>
      </c>
      <c r="I3083" s="34">
        <v>143.80000000000001</v>
      </c>
      <c r="J3083">
        <v>161</v>
      </c>
      <c r="K3083" s="32">
        <v>44.267499999999998</v>
      </c>
      <c r="L3083" s="32">
        <v>-63.317500000000003</v>
      </c>
      <c r="M3083" s="31">
        <v>43440.620381944442</v>
      </c>
      <c r="N3083">
        <v>0.99</v>
      </c>
      <c r="O3083" s="33">
        <v>49.59</v>
      </c>
      <c r="P3083" s="32">
        <v>4.8799000000000001</v>
      </c>
      <c r="Q3083" s="32">
        <v>4.8339999999999996</v>
      </c>
      <c r="R3083" s="32">
        <v>4.9459</v>
      </c>
      <c r="S3083" s="32">
        <v>3.44E-2</v>
      </c>
      <c r="T3083" s="32"/>
      <c r="U3083" s="32"/>
      <c r="V3083" s="32"/>
      <c r="W3083" s="32"/>
      <c r="X3083" s="32">
        <v>30.416499999999999</v>
      </c>
      <c r="Y3083" s="32">
        <v>30.3842</v>
      </c>
      <c r="Z3083" s="32">
        <v>30.4773</v>
      </c>
      <c r="AA3083" s="32">
        <v>3.2399999999999998E-2</v>
      </c>
      <c r="AB3083" s="32"/>
      <c r="AC3083" s="32"/>
      <c r="AD3083" s="32"/>
      <c r="AE3083" s="32"/>
      <c r="AF3083" s="32">
        <v>7.2305000000000001</v>
      </c>
      <c r="AG3083" s="32">
        <v>7.2076000000000002</v>
      </c>
      <c r="AH3083" s="32">
        <v>7.2534999999999998</v>
      </c>
      <c r="AI3083" s="32">
        <v>8.8999999999999999E-3</v>
      </c>
      <c r="AJ3083" s="32"/>
      <c r="AK3083" s="32"/>
      <c r="AL3083" s="32"/>
      <c r="AM3083" s="32"/>
      <c r="AN3083" s="32">
        <v>6.5799999999999997E-2</v>
      </c>
      <c r="AO3083" s="32"/>
      <c r="AP3083" s="32">
        <v>4.8673999999999999</v>
      </c>
      <c r="AQ3083" s="32">
        <v>8.9999999999999998E-4</v>
      </c>
      <c r="AR3083" s="32"/>
      <c r="AS3083" s="32"/>
      <c r="AT3083" s="32">
        <v>30.384599999999999</v>
      </c>
      <c r="AU3083" s="32">
        <v>2.0000000000000001E-4</v>
      </c>
      <c r="AV3083" s="32"/>
      <c r="AW3083" s="32"/>
      <c r="AX3083" s="32">
        <v>4.6849999999999996</v>
      </c>
      <c r="AY3083" s="32">
        <v>66.95</v>
      </c>
      <c r="AZ3083" s="32"/>
      <c r="BA3083" s="33"/>
      <c r="BB3083" s="33">
        <v>148.80000000000001</v>
      </c>
      <c r="BC3083" s="33">
        <v>143.78</v>
      </c>
      <c r="BD3083" s="32">
        <v>7.2217000000000002</v>
      </c>
      <c r="BE3083" s="32"/>
      <c r="BF3083" s="32">
        <v>33.6038</v>
      </c>
      <c r="BG3083" s="32"/>
      <c r="BH3083" s="32"/>
      <c r="BM3083">
        <v>-1</v>
      </c>
      <c r="BN3083" t="s">
        <v>9372</v>
      </c>
      <c r="BO3083" t="str">
        <f t="shared" si="60"/>
        <v>\\ent.dfo-mpo.ca\AtlShares\Science\BIODataSvc\ARC\Archive\ctd\2018\CTD_BCD2018666_012_01_DN.ODF</v>
      </c>
      <c r="BP3083" t="b">
        <v>1</v>
      </c>
    </row>
    <row r="3084" spans="1:68" x14ac:dyDescent="0.25">
      <c r="A3084" s="30" t="str">
        <f t="shared" si="59"/>
        <v>2018666013</v>
      </c>
      <c r="B3084" t="s">
        <v>3602</v>
      </c>
      <c r="C3084">
        <v>13</v>
      </c>
      <c r="E3084" t="s">
        <v>103</v>
      </c>
      <c r="F3084">
        <v>1</v>
      </c>
      <c r="I3084" s="34">
        <v>165.6</v>
      </c>
      <c r="J3084">
        <v>170</v>
      </c>
      <c r="K3084" s="32">
        <v>44.267499999999998</v>
      </c>
      <c r="L3084" s="32">
        <v>-63.317500000000003</v>
      </c>
      <c r="M3084" s="31">
        <v>43455.586481481485</v>
      </c>
      <c r="N3084">
        <v>0.5</v>
      </c>
      <c r="O3084" s="33">
        <v>49.59</v>
      </c>
      <c r="P3084" s="32">
        <v>3.1839</v>
      </c>
      <c r="Q3084" s="32">
        <v>3.1545000000000001</v>
      </c>
      <c r="R3084" s="32">
        <v>3.4815999999999998</v>
      </c>
      <c r="S3084" s="32">
        <v>6.3299999999999995E-2</v>
      </c>
      <c r="T3084" s="32"/>
      <c r="U3084" s="32"/>
      <c r="V3084" s="32"/>
      <c r="W3084" s="32"/>
      <c r="X3084" s="32">
        <v>30.654599999999999</v>
      </c>
      <c r="Y3084" s="32">
        <v>30.615200000000002</v>
      </c>
      <c r="Z3084" s="32">
        <v>30.8933</v>
      </c>
      <c r="AA3084" s="32">
        <v>8.3299999999999999E-2</v>
      </c>
      <c r="AB3084" s="32"/>
      <c r="AC3084" s="32"/>
      <c r="AD3084" s="32"/>
      <c r="AE3084" s="32"/>
      <c r="AF3084" s="32">
        <v>7.601</v>
      </c>
      <c r="AG3084" s="32">
        <v>7.4476000000000004</v>
      </c>
      <c r="AH3084" s="32">
        <v>7.6269</v>
      </c>
      <c r="AI3084" s="32">
        <v>2.5100000000000001E-2</v>
      </c>
      <c r="AJ3084" s="32"/>
      <c r="AK3084" s="32"/>
      <c r="AL3084" s="32"/>
      <c r="AM3084" s="32"/>
      <c r="AN3084" s="32">
        <v>0.1938</v>
      </c>
      <c r="AO3084" s="32"/>
      <c r="AP3084" s="32">
        <v>3.1686999999999999</v>
      </c>
      <c r="AQ3084" s="32">
        <v>8.3000000000000001E-3</v>
      </c>
      <c r="AR3084" s="32"/>
      <c r="AS3084" s="32"/>
      <c r="AT3084" s="32">
        <v>30.6158</v>
      </c>
      <c r="AU3084" s="32">
        <v>1E-3</v>
      </c>
      <c r="AV3084" s="32"/>
      <c r="AW3084" s="32"/>
      <c r="AX3084" s="32">
        <v>3.1545000000000001</v>
      </c>
      <c r="AY3084" s="32">
        <v>14.38</v>
      </c>
      <c r="AZ3084" s="32"/>
      <c r="BA3084" s="33"/>
      <c r="BB3084" s="33">
        <v>148.80000000000001</v>
      </c>
      <c r="BC3084" s="33">
        <v>148.74</v>
      </c>
      <c r="BD3084" s="32">
        <v>7.0223000000000004</v>
      </c>
      <c r="BE3084" s="32"/>
      <c r="BF3084" s="32">
        <v>33.496299999999998</v>
      </c>
      <c r="BG3084" s="32"/>
      <c r="BH3084" s="32">
        <v>3.1545000000000001</v>
      </c>
      <c r="BI3084">
        <v>14.5</v>
      </c>
      <c r="BJ3084">
        <v>0</v>
      </c>
      <c r="BK3084">
        <v>52</v>
      </c>
      <c r="BL3084">
        <v>52</v>
      </c>
      <c r="BM3084">
        <v>0</v>
      </c>
      <c r="BN3084" t="s">
        <v>9373</v>
      </c>
      <c r="BO3084" t="str">
        <f t="shared" si="60"/>
        <v>\\ent.dfo-mpo.ca\AtlShares\Science\BIODataSvc\ARC\Archive\ctd\2018\CTD_BCD2018666_013_01_DN.ODF</v>
      </c>
      <c r="BP3084" t="b">
        <v>1</v>
      </c>
    </row>
  </sheetData>
  <sortState ref="A2882:BO3084">
    <sortCondition ref="M2882:M3084"/>
  </sortState>
  <mergeCells count="1">
    <mergeCell ref="X2583:AA2683"/>
  </mergeCells>
  <hyperlinks>
    <hyperlink ref="BT1" r:id="rId1"/>
    <hyperlink ref="BO174" r:id="rId2"/>
    <hyperlink ref="BO1107" r:id="rId3"/>
    <hyperlink ref="BO2576" r:id="rId4"/>
    <hyperlink ref="BO2684" r:id="rId5"/>
    <hyperlink ref="BO2685" r:id="rId6"/>
    <hyperlink ref="BO2686" r:id="rId7"/>
    <hyperlink ref="BO2687" r:id="rId8"/>
    <hyperlink ref="BO703" r:id="rId9"/>
    <hyperlink ref="BO2156" r:id="rId10"/>
    <hyperlink ref="BO2157" r:id="rId11"/>
    <hyperlink ref="BO2248" r:id="rId12"/>
    <hyperlink ref="BO2250" r:id="rId13"/>
    <hyperlink ref="BO2255" r:id="rId14"/>
    <hyperlink ref="BO1757" r:id="rId15"/>
    <hyperlink ref="BO2251" r:id="rId16"/>
    <hyperlink ref="BO1650" r:id="rId17"/>
    <hyperlink ref="BT2" r:id="rId18"/>
    <hyperlink ref="BO1657" r:id="rId19"/>
    <hyperlink ref="BO1658:BO1663" r:id="rId20" display="\\ent.dfo-mpo.ca\ATLShares\Science\BIODataSvc\TMPARC\ctd\CTD_HUD2010055_IML\CTD_HUD2010055_1_1_DN.ODF"/>
    <hyperlink ref="BO1658" r:id="rId21"/>
    <hyperlink ref="BO1659" r:id="rId22"/>
    <hyperlink ref="BO1660" r:id="rId23"/>
    <hyperlink ref="BO1661" r:id="rId24"/>
    <hyperlink ref="BO1662" r:id="rId25"/>
    <hyperlink ref="BO1663" r:id="rId26"/>
    <hyperlink ref="BO1664" r:id="rId27"/>
    <hyperlink ref="BO1665:BO1669" r:id="rId28" display="\\ent.dfo-mpo.ca\ATLShares\Shared\PettipasR\AZMP CTD Statistics\CTD_HUD2010055_008_01_DN.ODF"/>
    <hyperlink ref="BO1665" r:id="rId29"/>
    <hyperlink ref="BO1666" r:id="rId30"/>
    <hyperlink ref="BO1667" r:id="rId31"/>
    <hyperlink ref="BO1668" r:id="rId32"/>
    <hyperlink ref="BO1669" r:id="rId33"/>
  </hyperlinks>
  <pageMargins left="0.7" right="0.7" top="0.75" bottom="0.75" header="0.3" footer="0.3"/>
  <pageSetup orientation="portrait" verticalDpi="0" r:id="rId34"/>
  <legacyDrawing r:id="rId3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328"/>
  <sheetViews>
    <sheetView workbookViewId="0">
      <pane xSplit="12" ySplit="3" topLeftCell="M4" activePane="bottomRight" state="frozen"/>
      <selection pane="topRight" activeCell="M1" sqref="M1"/>
      <selection pane="bottomLeft" activeCell="A4" sqref="A4"/>
      <selection pane="bottomRight" activeCell="BM334" sqref="BM334"/>
    </sheetView>
  </sheetViews>
  <sheetFormatPr defaultRowHeight="15" x14ac:dyDescent="0.25"/>
  <cols>
    <col min="1" max="1" width="11" bestFit="1" customWidth="1"/>
    <col min="2" max="2" width="11.7109375" bestFit="1" customWidth="1"/>
    <col min="3" max="3" width="14.42578125" bestFit="1" customWidth="1"/>
    <col min="6" max="6" width="9" customWidth="1"/>
    <col min="7" max="7" width="13.7109375" bestFit="1" customWidth="1"/>
    <col min="8" max="8" width="10.5703125" bestFit="1" customWidth="1"/>
    <col min="10" max="10" width="8.28515625" bestFit="1" customWidth="1"/>
    <col min="11" max="11" width="9.85546875" bestFit="1" customWidth="1"/>
    <col min="12" max="12" width="18.5703125" bestFit="1" customWidth="1"/>
    <col min="13" max="13" width="10.28515625" bestFit="1" customWidth="1"/>
    <col min="14" max="14" width="10.5703125" bestFit="1" customWidth="1"/>
    <col min="38" max="38" width="7.7109375" bestFit="1" customWidth="1"/>
    <col min="39" max="39" width="12.28515625" customWidth="1"/>
    <col min="40" max="40" width="12.140625" customWidth="1"/>
    <col min="41" max="41" width="8.42578125" bestFit="1" customWidth="1"/>
    <col min="42" max="42" width="12" bestFit="1" customWidth="1"/>
    <col min="45" max="45" width="8.42578125" bestFit="1" customWidth="1"/>
    <col min="46" max="46" width="12" bestFit="1" customWidth="1"/>
    <col min="48" max="48" width="12" bestFit="1" customWidth="1"/>
    <col min="49" max="49" width="12.5703125" bestFit="1" customWidth="1"/>
    <col min="51" max="51" width="12.5703125" bestFit="1" customWidth="1"/>
    <col min="52" max="52" width="8.42578125" bestFit="1" customWidth="1"/>
    <col min="55" max="56" width="19.85546875" bestFit="1" customWidth="1"/>
    <col min="57" max="58" width="14.7109375" bestFit="1" customWidth="1"/>
    <col min="59" max="59" width="12.5703125" bestFit="1" customWidth="1"/>
    <col min="60" max="60" width="22.42578125" bestFit="1" customWidth="1"/>
    <col min="61" max="61" width="13.5703125" bestFit="1" customWidth="1"/>
    <col min="62" max="62" width="12.7109375" bestFit="1" customWidth="1"/>
    <col min="65" max="65" width="35" bestFit="1" customWidth="1"/>
  </cols>
  <sheetData>
    <row r="1" spans="1:65" ht="21" x14ac:dyDescent="0.25">
      <c r="B1" s="1" t="s">
        <v>0</v>
      </c>
      <c r="C1" s="1"/>
      <c r="D1" s="1"/>
      <c r="E1" s="1"/>
      <c r="F1" s="1"/>
      <c r="G1" s="1"/>
      <c r="H1" s="1"/>
      <c r="I1" s="1"/>
      <c r="J1" s="1"/>
      <c r="K1" s="1"/>
      <c r="L1" s="1"/>
      <c r="O1" s="2" t="s">
        <v>1</v>
      </c>
      <c r="P1" s="2"/>
      <c r="Q1" s="2"/>
      <c r="R1" s="2"/>
      <c r="S1" s="2"/>
      <c r="T1" s="2"/>
      <c r="U1" s="2"/>
      <c r="V1" s="2"/>
      <c r="W1" s="3" t="s">
        <v>2</v>
      </c>
      <c r="X1" s="3"/>
      <c r="Y1" s="3"/>
      <c r="Z1" s="3"/>
      <c r="AA1" s="3"/>
      <c r="AB1" s="3"/>
      <c r="AC1" s="3"/>
      <c r="AD1" s="3"/>
      <c r="AE1" s="4" t="s">
        <v>3</v>
      </c>
      <c r="AF1" s="4"/>
      <c r="AG1" s="4"/>
      <c r="AH1" s="4"/>
      <c r="AI1" s="4"/>
      <c r="AJ1" s="4"/>
      <c r="AK1" s="4"/>
      <c r="AL1" s="4"/>
      <c r="AM1" s="2" t="s">
        <v>4</v>
      </c>
      <c r="AN1" s="5"/>
      <c r="AO1" s="6" t="s">
        <v>5</v>
      </c>
      <c r="AP1" s="7"/>
      <c r="AQ1" s="7"/>
      <c r="AR1" s="7"/>
      <c r="AS1" s="8" t="s">
        <v>6</v>
      </c>
      <c r="AT1" s="9"/>
      <c r="AU1" s="9"/>
      <c r="AV1" s="9"/>
      <c r="AW1" s="3" t="s">
        <v>7</v>
      </c>
      <c r="AX1" s="10"/>
      <c r="AY1" s="10"/>
      <c r="AZ1" s="10"/>
      <c r="BA1" s="11" t="s">
        <v>8</v>
      </c>
      <c r="BB1" s="12"/>
      <c r="BC1" s="13"/>
      <c r="BD1" s="13"/>
      <c r="BE1" s="13"/>
      <c r="BF1" s="13"/>
      <c r="BG1" s="14" t="s">
        <v>9</v>
      </c>
      <c r="BH1" s="14"/>
      <c r="BI1" s="14"/>
      <c r="BJ1" s="14"/>
      <c r="BK1" s="14"/>
      <c r="BL1" s="14"/>
    </row>
    <row r="2" spans="1:65" ht="19.5" x14ac:dyDescent="0.35">
      <c r="C2" s="15" t="s">
        <v>10</v>
      </c>
      <c r="D2" s="15" t="s">
        <v>11</v>
      </c>
      <c r="E2" s="15" t="s">
        <v>12</v>
      </c>
      <c r="F2" s="16" t="s">
        <v>13</v>
      </c>
      <c r="G2" s="17"/>
      <c r="H2" s="15" t="s">
        <v>14</v>
      </c>
      <c r="I2" s="15" t="s">
        <v>14</v>
      </c>
      <c r="M2" s="15" t="s">
        <v>15</v>
      </c>
      <c r="N2" s="15" t="s">
        <v>16</v>
      </c>
      <c r="O2" s="18" t="s">
        <v>17</v>
      </c>
      <c r="P2" s="19"/>
      <c r="Q2" s="19"/>
      <c r="R2" s="20"/>
      <c r="S2" s="21" t="s">
        <v>18</v>
      </c>
      <c r="T2" s="22"/>
      <c r="U2" s="22"/>
      <c r="V2" s="23"/>
      <c r="W2" s="18" t="s">
        <v>17</v>
      </c>
      <c r="X2" s="18"/>
      <c r="Y2" s="18"/>
      <c r="Z2" s="18"/>
      <c r="AA2" s="21" t="s">
        <v>18</v>
      </c>
      <c r="AB2" s="22"/>
      <c r="AC2" s="22"/>
      <c r="AD2" s="23"/>
      <c r="AE2" s="24" t="s">
        <v>19</v>
      </c>
      <c r="AF2" s="25"/>
      <c r="AG2" s="25"/>
      <c r="AH2" s="25"/>
      <c r="AI2" s="21" t="s">
        <v>20</v>
      </c>
      <c r="AJ2" s="23"/>
      <c r="AK2" s="23"/>
      <c r="AL2" s="23"/>
      <c r="AM2" s="26" t="s">
        <v>21</v>
      </c>
      <c r="AN2" s="17"/>
      <c r="AO2" s="17" t="s">
        <v>22</v>
      </c>
      <c r="AP2" s="17" t="s">
        <v>23</v>
      </c>
      <c r="AQ2" s="17" t="s">
        <v>22</v>
      </c>
      <c r="AR2" s="17" t="s">
        <v>23</v>
      </c>
      <c r="AS2" s="17" t="s">
        <v>24</v>
      </c>
      <c r="AT2" s="17" t="s">
        <v>25</v>
      </c>
      <c r="AU2" s="17" t="s">
        <v>24</v>
      </c>
      <c r="AV2" s="17" t="s">
        <v>25</v>
      </c>
      <c r="AW2" s="15" t="s">
        <v>26</v>
      </c>
      <c r="AX2" s="15" t="s">
        <v>27</v>
      </c>
      <c r="AY2" s="15" t="s">
        <v>26</v>
      </c>
      <c r="AZ2" s="15" t="s">
        <v>27</v>
      </c>
      <c r="BA2" s="15" t="s">
        <v>28</v>
      </c>
      <c r="BB2" s="15" t="s">
        <v>29</v>
      </c>
      <c r="BC2" s="15" t="s">
        <v>30</v>
      </c>
      <c r="BD2" s="15" t="s">
        <v>30</v>
      </c>
      <c r="BE2" s="15" t="s">
        <v>31</v>
      </c>
      <c r="BF2" s="15" t="s">
        <v>31</v>
      </c>
      <c r="BG2" s="15" t="s">
        <v>32</v>
      </c>
      <c r="BH2" s="15" t="s">
        <v>32</v>
      </c>
      <c r="BI2" s="15" t="s">
        <v>33</v>
      </c>
      <c r="BJ2" s="15" t="s">
        <v>34</v>
      </c>
      <c r="BK2" s="15" t="s">
        <v>35</v>
      </c>
      <c r="BL2" s="15" t="s">
        <v>36</v>
      </c>
      <c r="BM2" s="15" t="s">
        <v>10</v>
      </c>
    </row>
    <row r="3" spans="1:65" x14ac:dyDescent="0.25">
      <c r="A3" s="15" t="s">
        <v>38</v>
      </c>
      <c r="B3" s="15" t="s">
        <v>39</v>
      </c>
      <c r="C3" t="s">
        <v>40</v>
      </c>
      <c r="D3" s="15" t="s">
        <v>41</v>
      </c>
      <c r="E3" s="15" t="s">
        <v>42</v>
      </c>
      <c r="F3" s="27" t="s">
        <v>43</v>
      </c>
      <c r="G3" s="27" t="s">
        <v>44</v>
      </c>
      <c r="H3" t="s">
        <v>16</v>
      </c>
      <c r="I3" t="s">
        <v>45</v>
      </c>
      <c r="J3" s="15" t="s">
        <v>46</v>
      </c>
      <c r="K3" s="15" t="s">
        <v>47</v>
      </c>
      <c r="L3" s="15" t="s">
        <v>37</v>
      </c>
      <c r="M3" s="15" t="s">
        <v>48</v>
      </c>
      <c r="N3" s="15" t="s">
        <v>48</v>
      </c>
      <c r="O3" s="28" t="s">
        <v>49</v>
      </c>
      <c r="P3" s="28" t="s">
        <v>50</v>
      </c>
      <c r="Q3" s="28" t="s">
        <v>51</v>
      </c>
      <c r="R3" s="28" t="s">
        <v>52</v>
      </c>
      <c r="S3" s="29" t="s">
        <v>53</v>
      </c>
      <c r="T3" s="29" t="s">
        <v>54</v>
      </c>
      <c r="U3" s="29" t="s">
        <v>55</v>
      </c>
      <c r="V3" s="29" t="s">
        <v>56</v>
      </c>
      <c r="W3" t="s">
        <v>57</v>
      </c>
      <c r="X3" t="s">
        <v>58</v>
      </c>
      <c r="Y3" t="s">
        <v>59</v>
      </c>
      <c r="Z3" t="s">
        <v>60</v>
      </c>
      <c r="AA3" t="s">
        <v>61</v>
      </c>
      <c r="AB3" t="s">
        <v>62</v>
      </c>
      <c r="AC3" t="s">
        <v>63</v>
      </c>
      <c r="AD3" t="s">
        <v>64</v>
      </c>
      <c r="AE3" t="s">
        <v>65</v>
      </c>
      <c r="AF3" t="s">
        <v>66</v>
      </c>
      <c r="AG3" t="s">
        <v>67</v>
      </c>
      <c r="AH3" t="s">
        <v>68</v>
      </c>
      <c r="AI3" t="s">
        <v>69</v>
      </c>
      <c r="AJ3" t="s">
        <v>70</v>
      </c>
      <c r="AK3" t="s">
        <v>71</v>
      </c>
      <c r="AL3" t="s">
        <v>72</v>
      </c>
      <c r="AM3" s="15" t="s">
        <v>73</v>
      </c>
      <c r="AN3" s="15" t="s">
        <v>74</v>
      </c>
      <c r="AO3" s="15" t="s">
        <v>73</v>
      </c>
      <c r="AP3" s="15" t="s">
        <v>73</v>
      </c>
      <c r="AQ3" s="15" t="s">
        <v>74</v>
      </c>
      <c r="AR3" s="15" t="s">
        <v>74</v>
      </c>
      <c r="AS3" s="15" t="s">
        <v>73</v>
      </c>
      <c r="AT3" s="15" t="s">
        <v>73</v>
      </c>
      <c r="AU3" s="15" t="s">
        <v>74</v>
      </c>
      <c r="AV3" s="15" t="s">
        <v>74</v>
      </c>
      <c r="AW3" s="15" t="s">
        <v>73</v>
      </c>
      <c r="AX3" s="15" t="s">
        <v>73</v>
      </c>
      <c r="AY3" s="15" t="s">
        <v>74</v>
      </c>
      <c r="AZ3" s="15" t="s">
        <v>74</v>
      </c>
      <c r="BA3" s="15" t="s">
        <v>75</v>
      </c>
      <c r="BB3" s="15" t="s">
        <v>75</v>
      </c>
      <c r="BC3" s="15" t="s">
        <v>73</v>
      </c>
      <c r="BD3" s="15" t="s">
        <v>74</v>
      </c>
      <c r="BE3" s="15" t="s">
        <v>73</v>
      </c>
      <c r="BF3" s="15" t="s">
        <v>74</v>
      </c>
      <c r="BG3" s="15" t="s">
        <v>26</v>
      </c>
      <c r="BH3" t="s">
        <v>76</v>
      </c>
      <c r="BI3" s="15" t="s">
        <v>77</v>
      </c>
      <c r="BJ3" s="15" t="s">
        <v>78</v>
      </c>
      <c r="BK3" s="15" t="s">
        <v>79</v>
      </c>
      <c r="BL3" s="15" t="s">
        <v>80</v>
      </c>
      <c r="BM3" s="15" t="s">
        <v>81</v>
      </c>
    </row>
    <row r="4" spans="1:65" x14ac:dyDescent="0.25">
      <c r="A4" s="30"/>
      <c r="D4" t="s">
        <v>2763</v>
      </c>
      <c r="E4">
        <v>1</v>
      </c>
      <c r="H4" s="34">
        <v>83.302335471264001</v>
      </c>
      <c r="I4">
        <v>95</v>
      </c>
      <c r="J4" s="32">
        <v>44.933</v>
      </c>
      <c r="K4" s="32">
        <v>-66.849999999999994</v>
      </c>
      <c r="L4" s="31">
        <v>35445</v>
      </c>
      <c r="M4" s="33">
        <v>0.99189401725972504</v>
      </c>
      <c r="N4" s="33">
        <v>48.597150269199602</v>
      </c>
      <c r="O4" s="32">
        <v>4.3587999999999996</v>
      </c>
      <c r="P4" s="32">
        <v>4.24</v>
      </c>
      <c r="Q4" s="32">
        <v>4.45</v>
      </c>
      <c r="R4" s="32">
        <v>4.9692387076265832E-2</v>
      </c>
      <c r="S4" s="32"/>
      <c r="T4" s="32"/>
      <c r="U4" s="32"/>
      <c r="V4" s="32"/>
      <c r="W4" s="32">
        <v>31.403919999999999</v>
      </c>
      <c r="X4" s="32">
        <v>31.370999999999999</v>
      </c>
      <c r="Y4" s="32">
        <v>31.463000000000001</v>
      </c>
      <c r="Z4" s="32">
        <v>2.4050155928648006E-2</v>
      </c>
      <c r="AA4" s="32"/>
      <c r="AB4" s="32"/>
      <c r="AC4" s="32"/>
      <c r="AD4" s="32"/>
      <c r="AE4" s="32"/>
      <c r="AF4" s="32"/>
      <c r="AG4" s="32"/>
      <c r="AH4" s="32"/>
      <c r="AI4" s="32"/>
      <c r="AJ4" s="32"/>
      <c r="AK4" s="32"/>
      <c r="AL4" s="32"/>
      <c r="AM4" s="32">
        <v>3.4083403973301785E-2</v>
      </c>
      <c r="AN4" s="32"/>
      <c r="AO4" s="32">
        <v>4.2833333333333323</v>
      </c>
      <c r="AP4" s="32">
        <v>3.7859388972114105E-2</v>
      </c>
      <c r="AQ4" s="32"/>
      <c r="AR4" s="32"/>
      <c r="AS4" s="32">
        <v>31.378</v>
      </c>
      <c r="AT4" s="32">
        <v>4.5825756767666429E-3</v>
      </c>
      <c r="AW4" s="32">
        <v>4.24</v>
      </c>
      <c r="AX4">
        <v>0.9919</v>
      </c>
      <c r="BA4">
        <v>90</v>
      </c>
      <c r="BG4" s="32"/>
      <c r="BH4" s="34"/>
      <c r="BI4" s="34"/>
      <c r="BJ4" s="34"/>
      <c r="BK4" s="34"/>
      <c r="BM4" t="s">
        <v>3012</v>
      </c>
    </row>
    <row r="5" spans="1:65" x14ac:dyDescent="0.25">
      <c r="A5" s="30"/>
      <c r="D5" t="s">
        <v>2763</v>
      </c>
      <c r="E5">
        <v>1</v>
      </c>
      <c r="H5" s="34">
        <v>74.378706894390803</v>
      </c>
      <c r="I5">
        <v>95</v>
      </c>
      <c r="J5" s="32">
        <v>44.933</v>
      </c>
      <c r="K5" s="32">
        <v>-66.849999999999994</v>
      </c>
      <c r="L5" s="31">
        <v>35475</v>
      </c>
      <c r="M5" s="33">
        <v>0.99189401725972504</v>
      </c>
      <c r="N5" s="33">
        <v>49.588808653320903</v>
      </c>
      <c r="O5" s="32">
        <v>2.7143999999999995</v>
      </c>
      <c r="P5" s="32">
        <v>2.69</v>
      </c>
      <c r="Q5" s="32">
        <v>2.75</v>
      </c>
      <c r="R5" s="32">
        <v>1.5004761149298596E-2</v>
      </c>
      <c r="S5" s="32"/>
      <c r="T5" s="32"/>
      <c r="U5" s="32"/>
      <c r="V5" s="32"/>
      <c r="W5" s="32">
        <v>31.421519999999997</v>
      </c>
      <c r="X5" s="32">
        <v>31.327999999999999</v>
      </c>
      <c r="Y5" s="32">
        <v>31.437000000000001</v>
      </c>
      <c r="Z5" s="32">
        <v>1.4693105429345885E-2</v>
      </c>
      <c r="AA5" s="32"/>
      <c r="AB5" s="32"/>
      <c r="AC5" s="32"/>
      <c r="AD5" s="32"/>
      <c r="AE5" s="32"/>
      <c r="AF5" s="32"/>
      <c r="AG5" s="32"/>
      <c r="AH5" s="32"/>
      <c r="AI5" s="32"/>
      <c r="AJ5" s="32"/>
      <c r="AK5" s="32"/>
      <c r="AL5" s="32"/>
      <c r="AM5" s="32">
        <v>8.8206045285019741E-3</v>
      </c>
      <c r="AN5" s="32"/>
      <c r="AO5" s="32">
        <v>2.6979999999999995</v>
      </c>
      <c r="AP5" s="32">
        <v>4.4721359551135294E-3</v>
      </c>
      <c r="AQ5" s="32"/>
      <c r="AR5" s="32"/>
      <c r="AS5" s="32">
        <v>31.401999999999997</v>
      </c>
      <c r="AT5" s="32">
        <v>4.13944440749981E-2</v>
      </c>
      <c r="AW5" s="32">
        <v>2.69</v>
      </c>
      <c r="AX5">
        <v>0.9919</v>
      </c>
      <c r="BA5">
        <v>90</v>
      </c>
      <c r="BG5" s="32"/>
      <c r="BH5" s="34"/>
      <c r="BI5" s="34"/>
      <c r="BJ5" s="34"/>
      <c r="BK5" s="34"/>
      <c r="BM5" t="s">
        <v>3012</v>
      </c>
    </row>
    <row r="6" spans="1:65" x14ac:dyDescent="0.25">
      <c r="A6" s="30"/>
      <c r="D6" t="s">
        <v>2763</v>
      </c>
      <c r="E6">
        <v>1</v>
      </c>
      <c r="H6" s="34">
        <v>81.3193405059572</v>
      </c>
      <c r="I6">
        <v>95</v>
      </c>
      <c r="J6" s="32">
        <v>44.933</v>
      </c>
      <c r="K6" s="32">
        <v>-66.849999999999994</v>
      </c>
      <c r="L6" s="31">
        <v>35536</v>
      </c>
      <c r="M6" s="33">
        <v>0.99189401725972504</v>
      </c>
      <c r="N6" s="33">
        <v>49.588808653320903</v>
      </c>
      <c r="O6" s="32">
        <v>3.4188000000000009</v>
      </c>
      <c r="P6" s="32">
        <v>3.4</v>
      </c>
      <c r="Q6" s="32">
        <v>3.49</v>
      </c>
      <c r="R6" s="32">
        <v>1.7218879055111786E-2</v>
      </c>
      <c r="S6" s="32"/>
      <c r="T6" s="32"/>
      <c r="U6" s="32"/>
      <c r="V6" s="32"/>
      <c r="W6" s="32">
        <v>31.527240000000003</v>
      </c>
      <c r="X6" s="32">
        <v>31.384</v>
      </c>
      <c r="Y6" s="32">
        <v>31.78</v>
      </c>
      <c r="Z6" s="32">
        <v>0.11272063353431301</v>
      </c>
      <c r="AA6" s="32"/>
      <c r="AB6" s="32"/>
      <c r="AC6" s="32"/>
      <c r="AD6" s="32"/>
      <c r="AE6" s="32"/>
      <c r="AF6" s="32"/>
      <c r="AG6" s="32"/>
      <c r="AH6" s="32"/>
      <c r="AI6" s="32"/>
      <c r="AJ6" s="32"/>
      <c r="AK6" s="32"/>
      <c r="AL6" s="32"/>
      <c r="AM6" s="32">
        <v>0.31306258485589922</v>
      </c>
      <c r="AN6" s="32"/>
      <c r="AO6" s="32">
        <v>3.4540000000000006</v>
      </c>
      <c r="AP6" s="32">
        <v>2.1908902300075712E-2</v>
      </c>
      <c r="AQ6" s="32"/>
      <c r="AR6" s="32"/>
      <c r="AS6" s="32">
        <v>31.3856</v>
      </c>
      <c r="AT6" s="32">
        <v>1.516575165606841E-3</v>
      </c>
      <c r="AW6" s="32">
        <v>3.4</v>
      </c>
      <c r="AX6">
        <v>45.622100000000003</v>
      </c>
      <c r="BA6">
        <v>90</v>
      </c>
      <c r="BG6" s="32"/>
      <c r="BH6" s="34"/>
      <c r="BI6" s="34"/>
      <c r="BJ6" s="34"/>
      <c r="BK6" s="34"/>
      <c r="BM6" t="s">
        <v>3012</v>
      </c>
    </row>
    <row r="7" spans="1:65" x14ac:dyDescent="0.25">
      <c r="A7" s="30"/>
      <c r="D7" t="s">
        <v>2763</v>
      </c>
      <c r="E7">
        <v>1</v>
      </c>
      <c r="H7" s="34">
        <v>86.276791915589101</v>
      </c>
      <c r="I7">
        <v>95</v>
      </c>
      <c r="J7" s="32">
        <v>44.933</v>
      </c>
      <c r="K7" s="32">
        <v>-66.849999999999994</v>
      </c>
      <c r="L7" s="31">
        <v>35565</v>
      </c>
      <c r="M7" s="33">
        <v>0.99189401725972504</v>
      </c>
      <c r="N7" s="33">
        <v>49.588808653320903</v>
      </c>
      <c r="O7" s="32">
        <v>4.4711999999999996</v>
      </c>
      <c r="P7" s="32">
        <v>4.22</v>
      </c>
      <c r="Q7" s="32">
        <v>5</v>
      </c>
      <c r="R7" s="32">
        <v>0.17584362255094479</v>
      </c>
      <c r="S7" s="32"/>
      <c r="T7" s="32"/>
      <c r="U7" s="32"/>
      <c r="V7" s="32"/>
      <c r="W7" s="32">
        <v>31.183779999999999</v>
      </c>
      <c r="X7" s="32">
        <v>30.64</v>
      </c>
      <c r="Y7" s="32">
        <v>31.356999999999999</v>
      </c>
      <c r="Z7" s="32">
        <v>0.1724655884047189</v>
      </c>
      <c r="AA7" s="32"/>
      <c r="AB7" s="32"/>
      <c r="AC7" s="32"/>
      <c r="AD7" s="32"/>
      <c r="AE7" s="32"/>
      <c r="AF7" s="32"/>
      <c r="AG7" s="32"/>
      <c r="AH7" s="32"/>
      <c r="AI7" s="32"/>
      <c r="AJ7" s="32"/>
      <c r="AK7" s="32"/>
      <c r="AL7" s="32"/>
      <c r="AM7" s="32">
        <v>0.46023843981630108</v>
      </c>
      <c r="AN7" s="32"/>
      <c r="AO7" s="32">
        <v>4.9019999999999992</v>
      </c>
      <c r="AP7" s="32">
        <v>9.2032602918762668E-2</v>
      </c>
      <c r="AQ7" s="32"/>
      <c r="AR7" s="32"/>
      <c r="AS7" s="32">
        <v>30.716200000000004</v>
      </c>
      <c r="AT7" s="32">
        <v>9.0590838388029185E-2</v>
      </c>
      <c r="AW7" s="32">
        <v>3.95</v>
      </c>
      <c r="AX7">
        <v>81.319299999999998</v>
      </c>
      <c r="BA7">
        <v>90</v>
      </c>
      <c r="BB7">
        <v>86.276791915589101</v>
      </c>
      <c r="BC7">
        <v>3.96</v>
      </c>
      <c r="BE7">
        <v>31.789000000000001</v>
      </c>
      <c r="BG7" s="32"/>
      <c r="BH7" s="34"/>
      <c r="BI7" s="34"/>
      <c r="BJ7" s="34"/>
      <c r="BK7" s="34"/>
      <c r="BM7" t="s">
        <v>3012</v>
      </c>
    </row>
    <row r="8" spans="1:65" x14ac:dyDescent="0.25">
      <c r="A8" s="30"/>
      <c r="D8" t="s">
        <v>2763</v>
      </c>
      <c r="E8">
        <v>1</v>
      </c>
      <c r="H8" s="34">
        <v>91.234123322481807</v>
      </c>
      <c r="I8">
        <v>95</v>
      </c>
      <c r="J8" s="32">
        <v>44.933</v>
      </c>
      <c r="K8" s="32">
        <v>-66.849999999999994</v>
      </c>
      <c r="L8" s="31">
        <v>35593</v>
      </c>
      <c r="M8" s="33">
        <v>0.99189401725972504</v>
      </c>
      <c r="N8" s="33">
        <v>49.588808653320903</v>
      </c>
      <c r="O8" s="32">
        <v>6.3416000000000032</v>
      </c>
      <c r="P8" s="32">
        <v>6.22</v>
      </c>
      <c r="Q8" s="32">
        <v>6.66</v>
      </c>
      <c r="R8" s="32">
        <v>0.13462510303539438</v>
      </c>
      <c r="S8" s="32"/>
      <c r="T8" s="32"/>
      <c r="U8" s="32"/>
      <c r="V8" s="32"/>
      <c r="W8" s="32">
        <v>31.098779999999987</v>
      </c>
      <c r="X8" s="32">
        <v>30.841000000000001</v>
      </c>
      <c r="Y8" s="32">
        <v>31.218</v>
      </c>
      <c r="Z8" s="32">
        <v>0.13120762328715979</v>
      </c>
      <c r="AA8" s="32"/>
      <c r="AB8" s="32"/>
      <c r="AC8" s="32"/>
      <c r="AD8" s="32"/>
      <c r="AE8" s="32"/>
      <c r="AF8" s="32"/>
      <c r="AG8" s="32"/>
      <c r="AH8" s="32"/>
      <c r="AI8" s="32"/>
      <c r="AJ8" s="32"/>
      <c r="AK8" s="32"/>
      <c r="AL8" s="32"/>
      <c r="AM8" s="32">
        <v>0.30157564562080097</v>
      </c>
      <c r="AN8" s="32"/>
      <c r="AO8" s="32">
        <v>6.6320000000000006</v>
      </c>
      <c r="AP8" s="32">
        <v>3.5637059362284659E-2</v>
      </c>
      <c r="AQ8" s="32"/>
      <c r="AR8" s="32"/>
      <c r="AS8" s="32">
        <v>30.858600000000003</v>
      </c>
      <c r="AT8" s="32">
        <v>2.1007141640889054E-2</v>
      </c>
      <c r="AW8" s="32">
        <v>5.48</v>
      </c>
      <c r="AX8">
        <v>85.285300000000007</v>
      </c>
      <c r="BA8">
        <v>90</v>
      </c>
      <c r="BB8">
        <v>91.234123322481807</v>
      </c>
      <c r="BC8">
        <v>5.53</v>
      </c>
      <c r="BE8">
        <v>32.149000000000001</v>
      </c>
      <c r="BG8" s="32"/>
      <c r="BH8" s="34"/>
      <c r="BI8" s="34"/>
      <c r="BJ8" s="34"/>
      <c r="BK8" s="34"/>
      <c r="BM8" t="s">
        <v>3012</v>
      </c>
    </row>
    <row r="9" spans="1:65" x14ac:dyDescent="0.25">
      <c r="A9" s="30"/>
      <c r="D9" t="s">
        <v>2763</v>
      </c>
      <c r="E9">
        <v>1</v>
      </c>
      <c r="H9" s="34">
        <v>91.234123322481807</v>
      </c>
      <c r="I9">
        <v>95</v>
      </c>
      <c r="J9" s="32">
        <v>44.933</v>
      </c>
      <c r="K9" s="32">
        <v>-66.849999999999994</v>
      </c>
      <c r="L9" s="31">
        <v>35621</v>
      </c>
      <c r="M9" s="33">
        <v>0.99189401725972504</v>
      </c>
      <c r="N9" s="33">
        <v>49.588808653320903</v>
      </c>
      <c r="O9" s="32">
        <v>9.0157999999999987</v>
      </c>
      <c r="P9" s="32">
        <v>8.52</v>
      </c>
      <c r="Q9" s="32">
        <v>9.4499999999999993</v>
      </c>
      <c r="R9" s="32">
        <v>0.29930593180949194</v>
      </c>
      <c r="S9" s="32"/>
      <c r="T9" s="32"/>
      <c r="U9" s="32"/>
      <c r="V9" s="32"/>
      <c r="W9" s="32">
        <v>31.465879999999991</v>
      </c>
      <c r="X9" s="32">
        <v>31.256</v>
      </c>
      <c r="Y9" s="32">
        <v>31.637</v>
      </c>
      <c r="Z9" s="32">
        <v>0.11974797344285591</v>
      </c>
      <c r="AA9" s="32"/>
      <c r="AB9" s="32"/>
      <c r="AC9" s="32"/>
      <c r="AD9" s="32"/>
      <c r="AE9" s="32"/>
      <c r="AF9" s="32"/>
      <c r="AG9" s="32"/>
      <c r="AH9" s="32"/>
      <c r="AI9" s="32"/>
      <c r="AJ9" s="32"/>
      <c r="AK9" s="32"/>
      <c r="AL9" s="32"/>
      <c r="AM9" s="32">
        <v>0.37199577393850092</v>
      </c>
      <c r="AN9" s="32"/>
      <c r="AO9" s="32">
        <v>9.4</v>
      </c>
      <c r="AP9" s="32">
        <v>3.8729833461799708E-2</v>
      </c>
      <c r="AQ9" s="32"/>
      <c r="AR9" s="32"/>
      <c r="AS9" s="32">
        <v>31.303599999999999</v>
      </c>
      <c r="AT9" s="32">
        <v>2.804104135548266E-2</v>
      </c>
      <c r="AW9" s="32">
        <v>7.04</v>
      </c>
      <c r="AX9">
        <v>91.234099999999998</v>
      </c>
      <c r="BA9">
        <v>90</v>
      </c>
      <c r="BB9">
        <v>91.234123322481807</v>
      </c>
      <c r="BC9">
        <v>7.04</v>
      </c>
      <c r="BE9">
        <v>32.246000000000002</v>
      </c>
      <c r="BG9" s="32"/>
      <c r="BH9" s="34"/>
      <c r="BI9" s="34"/>
      <c r="BJ9" s="34"/>
      <c r="BK9" s="34"/>
      <c r="BM9" t="s">
        <v>3012</v>
      </c>
    </row>
    <row r="10" spans="1:65" x14ac:dyDescent="0.25">
      <c r="A10" s="30"/>
      <c r="D10" t="s">
        <v>2763</v>
      </c>
      <c r="E10">
        <v>1</v>
      </c>
      <c r="H10" s="34">
        <v>92.225575205078897</v>
      </c>
      <c r="I10">
        <v>95</v>
      </c>
      <c r="J10" s="32">
        <v>44.933</v>
      </c>
      <c r="K10" s="32">
        <v>-66.849999999999994</v>
      </c>
      <c r="L10" s="31">
        <v>35649</v>
      </c>
      <c r="M10" s="33">
        <v>0.99189401725972504</v>
      </c>
      <c r="N10" s="33">
        <v>49.588808653320903</v>
      </c>
      <c r="O10" s="32">
        <v>10.723599999999999</v>
      </c>
      <c r="P10" s="32">
        <v>10.39</v>
      </c>
      <c r="Q10" s="32">
        <v>10.92</v>
      </c>
      <c r="R10" s="32">
        <v>0.18303295119886201</v>
      </c>
      <c r="S10" s="32"/>
      <c r="T10" s="32"/>
      <c r="U10" s="32"/>
      <c r="V10" s="32"/>
      <c r="W10" s="32">
        <v>31.773800000000001</v>
      </c>
      <c r="X10" s="32">
        <v>31.712</v>
      </c>
      <c r="Y10" s="32">
        <v>31.864999999999998</v>
      </c>
      <c r="Z10" s="32">
        <v>5.3187001637790186E-2</v>
      </c>
      <c r="AA10" s="32"/>
      <c r="AB10" s="32"/>
      <c r="AC10" s="32"/>
      <c r="AD10" s="32"/>
      <c r="AE10" s="32"/>
      <c r="AF10" s="32"/>
      <c r="AG10" s="32"/>
      <c r="AH10" s="32"/>
      <c r="AI10" s="32"/>
      <c r="AJ10" s="32"/>
      <c r="AK10" s="32"/>
      <c r="AL10" s="32"/>
      <c r="AM10" s="32">
        <v>0.18651003500890084</v>
      </c>
      <c r="AN10" s="32"/>
      <c r="AO10" s="32">
        <v>10.894000000000002</v>
      </c>
      <c r="AP10" s="32">
        <v>1.5165750888635938E-2</v>
      </c>
      <c r="AQ10" s="32"/>
      <c r="AR10" s="32"/>
      <c r="AS10" s="32">
        <v>31.719800000000003</v>
      </c>
      <c r="AT10" s="32">
        <v>6.7601774862703296E-3</v>
      </c>
      <c r="AW10" s="32">
        <v>8.6</v>
      </c>
      <c r="AX10">
        <v>92.2256</v>
      </c>
      <c r="BA10">
        <v>90</v>
      </c>
      <c r="BB10">
        <v>92.225575205078897</v>
      </c>
      <c r="BC10">
        <v>8.6</v>
      </c>
      <c r="BE10">
        <v>32.389000000000003</v>
      </c>
      <c r="BG10" s="32"/>
      <c r="BH10" s="34"/>
      <c r="BI10" s="34"/>
      <c r="BJ10" s="34"/>
      <c r="BK10" s="34"/>
      <c r="BM10" t="s">
        <v>3012</v>
      </c>
    </row>
    <row r="11" spans="1:65" x14ac:dyDescent="0.25">
      <c r="A11" s="30"/>
      <c r="D11" t="s">
        <v>2763</v>
      </c>
      <c r="E11">
        <v>1</v>
      </c>
      <c r="H11" s="34">
        <v>92.225575205078897</v>
      </c>
      <c r="I11">
        <v>95</v>
      </c>
      <c r="J11" s="32">
        <v>44.933</v>
      </c>
      <c r="K11" s="32">
        <v>-66.849999999999994</v>
      </c>
      <c r="L11" s="31">
        <v>35685</v>
      </c>
      <c r="M11" s="33">
        <v>0.99189401725972504</v>
      </c>
      <c r="N11" s="33">
        <v>49.588808653320903</v>
      </c>
      <c r="O11" s="32">
        <v>11.567399999999999</v>
      </c>
      <c r="P11" s="32">
        <v>10.93</v>
      </c>
      <c r="Q11" s="32">
        <v>12.09</v>
      </c>
      <c r="R11" s="32">
        <v>0.32989058173633962</v>
      </c>
      <c r="S11" s="32"/>
      <c r="T11" s="32"/>
      <c r="U11" s="32"/>
      <c r="V11" s="32"/>
      <c r="W11" s="32">
        <v>32.243580000000001</v>
      </c>
      <c r="X11" s="32">
        <v>32.145000000000003</v>
      </c>
      <c r="Y11" s="32">
        <v>32.378</v>
      </c>
      <c r="Z11" s="32">
        <v>6.2899041229409092E-2</v>
      </c>
      <c r="AA11" s="32"/>
      <c r="AB11" s="32"/>
      <c r="AC11" s="32"/>
      <c r="AD11" s="32"/>
      <c r="AE11" s="32"/>
      <c r="AF11" s="32"/>
      <c r="AG11" s="32"/>
      <c r="AH11" s="32"/>
      <c r="AI11" s="32"/>
      <c r="AJ11" s="32"/>
      <c r="AK11" s="32"/>
      <c r="AL11" s="32"/>
      <c r="AM11" s="32">
        <v>0.36130710353139861</v>
      </c>
      <c r="AN11" s="32"/>
      <c r="AO11" s="32">
        <v>12.036000000000001</v>
      </c>
      <c r="AP11" s="32">
        <v>4.615192303617615E-2</v>
      </c>
      <c r="AQ11" s="32"/>
      <c r="AR11" s="32"/>
      <c r="AS11" s="32">
        <v>32.152200000000008</v>
      </c>
      <c r="AT11" s="32">
        <v>6.7230944866637386E-3</v>
      </c>
      <c r="AW11" s="32">
        <v>9.92</v>
      </c>
      <c r="AX11">
        <v>92.2256</v>
      </c>
      <c r="BA11">
        <v>90</v>
      </c>
      <c r="BB11">
        <v>92.225575205078897</v>
      </c>
      <c r="BC11">
        <v>9.92</v>
      </c>
      <c r="BE11">
        <v>32.694000000000003</v>
      </c>
      <c r="BG11" s="32"/>
      <c r="BH11" s="34"/>
      <c r="BI11" s="34"/>
      <c r="BJ11" s="34"/>
      <c r="BK11" s="34"/>
      <c r="BM11" t="s">
        <v>3012</v>
      </c>
    </row>
    <row r="12" spans="1:65" x14ac:dyDescent="0.25">
      <c r="A12" s="30"/>
      <c r="D12" t="s">
        <v>2763</v>
      </c>
      <c r="E12">
        <v>1</v>
      </c>
      <c r="H12" s="34">
        <v>92.225575205078897</v>
      </c>
      <c r="I12">
        <v>95</v>
      </c>
      <c r="J12" s="32">
        <v>44.933</v>
      </c>
      <c r="K12" s="32">
        <v>-66.849999999999994</v>
      </c>
      <c r="L12" s="31">
        <v>35723</v>
      </c>
      <c r="M12" s="33">
        <v>0.99189401725972504</v>
      </c>
      <c r="N12" s="33">
        <v>49.588808653320903</v>
      </c>
      <c r="O12" s="32">
        <v>10.931599999999998</v>
      </c>
      <c r="P12" s="32">
        <v>10.87</v>
      </c>
      <c r="Q12" s="32">
        <v>10.95</v>
      </c>
      <c r="R12" s="32">
        <v>1.7654276237592626E-2</v>
      </c>
      <c r="S12" s="32"/>
      <c r="T12" s="32"/>
      <c r="U12" s="32"/>
      <c r="V12" s="32"/>
      <c r="W12" s="32">
        <v>32.480820000000001</v>
      </c>
      <c r="X12" s="32">
        <v>32.460999999999999</v>
      </c>
      <c r="Y12" s="32">
        <v>32.546999999999997</v>
      </c>
      <c r="Z12" s="32">
        <v>1.7776032921676673E-2</v>
      </c>
      <c r="AA12" s="32"/>
      <c r="AB12" s="32"/>
      <c r="AC12" s="32"/>
      <c r="AD12" s="32"/>
      <c r="AE12" s="32"/>
      <c r="AF12" s="32"/>
      <c r="AG12" s="32"/>
      <c r="AH12" s="32"/>
      <c r="AI12" s="32"/>
      <c r="AJ12" s="32"/>
      <c r="AK12" s="32"/>
      <c r="AL12" s="32"/>
      <c r="AM12" s="32">
        <v>5.00067902303023E-2</v>
      </c>
      <c r="AN12" s="32"/>
      <c r="AO12" s="32">
        <v>10.916</v>
      </c>
      <c r="AP12" s="32">
        <v>8.9442719082410329E-3</v>
      </c>
      <c r="AQ12" s="32"/>
      <c r="AR12" s="32"/>
      <c r="AS12" s="32">
        <v>32.486800000000002</v>
      </c>
      <c r="AT12" s="32">
        <v>1.2911235413732288E-2</v>
      </c>
      <c r="AW12" s="32">
        <v>10.41</v>
      </c>
      <c r="AX12">
        <v>89.251199999999997</v>
      </c>
      <c r="BA12">
        <v>90</v>
      </c>
      <c r="BB12">
        <v>92.225575205078897</v>
      </c>
      <c r="BC12">
        <v>10.43</v>
      </c>
      <c r="BE12">
        <v>32.676000000000002</v>
      </c>
      <c r="BG12" s="32"/>
      <c r="BH12" s="34"/>
      <c r="BI12" s="34"/>
      <c r="BJ12" s="34"/>
      <c r="BK12" s="34"/>
      <c r="BM12" t="s">
        <v>3012</v>
      </c>
    </row>
    <row r="13" spans="1:65" x14ac:dyDescent="0.25">
      <c r="A13" s="30"/>
      <c r="D13" t="s">
        <v>2763</v>
      </c>
      <c r="E13">
        <v>1</v>
      </c>
      <c r="H13" s="34">
        <v>92.225575205078897</v>
      </c>
      <c r="I13">
        <v>95</v>
      </c>
      <c r="J13" s="32">
        <v>44.933</v>
      </c>
      <c r="K13" s="32">
        <v>-66.849999999999994</v>
      </c>
      <c r="L13" s="31">
        <v>35747</v>
      </c>
      <c r="M13" s="33">
        <v>0.99189401725972504</v>
      </c>
      <c r="N13" s="33">
        <v>49.588808653320903</v>
      </c>
      <c r="O13" s="32">
        <v>9.7709999999999972</v>
      </c>
      <c r="P13" s="32">
        <v>9.67</v>
      </c>
      <c r="Q13" s="32">
        <v>9.82</v>
      </c>
      <c r="R13" s="32">
        <v>4.760595057858983E-2</v>
      </c>
      <c r="S13" s="32"/>
      <c r="T13" s="32"/>
      <c r="U13" s="32"/>
      <c r="V13" s="32"/>
      <c r="W13" s="32">
        <v>32.51144</v>
      </c>
      <c r="X13" s="32">
        <v>32.439</v>
      </c>
      <c r="Y13" s="32">
        <v>32.545999999999999</v>
      </c>
      <c r="Z13" s="32">
        <v>2.8396723007126735E-2</v>
      </c>
      <c r="AA13" s="32"/>
      <c r="AB13" s="32"/>
      <c r="AC13" s="32"/>
      <c r="AD13" s="32"/>
      <c r="AE13" s="32"/>
      <c r="AF13" s="32"/>
      <c r="AG13" s="32"/>
      <c r="AH13" s="32"/>
      <c r="AI13" s="32"/>
      <c r="AJ13" s="32"/>
      <c r="AK13" s="32"/>
      <c r="AL13" s="32"/>
      <c r="AM13" s="32">
        <v>3.5707882551001546E-2</v>
      </c>
      <c r="AN13" s="32"/>
      <c r="AO13" s="32">
        <v>9.6760000000000002</v>
      </c>
      <c r="AP13" s="32">
        <v>5.477225573326399E-3</v>
      </c>
      <c r="AQ13" s="32"/>
      <c r="AR13" s="32"/>
      <c r="AS13" s="32">
        <v>32.463799999999999</v>
      </c>
      <c r="AT13" s="32">
        <v>1.3989281617604864E-2</v>
      </c>
      <c r="AW13" s="32">
        <v>9.67</v>
      </c>
      <c r="AX13">
        <v>1.9838</v>
      </c>
      <c r="BA13">
        <v>90</v>
      </c>
      <c r="BB13">
        <v>92.225575205078897</v>
      </c>
      <c r="BC13">
        <v>9.89</v>
      </c>
      <c r="BE13">
        <v>32.57</v>
      </c>
      <c r="BG13" s="32"/>
      <c r="BH13" s="34"/>
      <c r="BI13" s="34"/>
      <c r="BJ13" s="34"/>
      <c r="BK13" s="34"/>
      <c r="BM13" t="s">
        <v>3012</v>
      </c>
    </row>
    <row r="14" spans="1:65" x14ac:dyDescent="0.25">
      <c r="A14" s="30"/>
      <c r="D14" t="s">
        <v>2763</v>
      </c>
      <c r="E14">
        <v>1</v>
      </c>
      <c r="H14" s="34">
        <v>97.182762631891293</v>
      </c>
      <c r="I14">
        <v>95</v>
      </c>
      <c r="J14" s="32">
        <v>44.933</v>
      </c>
      <c r="K14" s="32">
        <v>-66.849999999999994</v>
      </c>
      <c r="L14" s="31">
        <v>35776</v>
      </c>
      <c r="M14" s="33">
        <v>0.99189401725972504</v>
      </c>
      <c r="N14" s="33">
        <v>49.588808653320903</v>
      </c>
      <c r="O14" s="32">
        <v>6.8686000000000043</v>
      </c>
      <c r="P14" s="32">
        <v>6.86</v>
      </c>
      <c r="Q14" s="32">
        <v>6.87</v>
      </c>
      <c r="R14" s="32">
        <v>3.5050983145087687E-3</v>
      </c>
      <c r="S14" s="32"/>
      <c r="T14" s="32"/>
      <c r="U14" s="32"/>
      <c r="V14" s="32"/>
      <c r="W14" s="32">
        <v>32.384740000000001</v>
      </c>
      <c r="X14" s="32">
        <v>32.383000000000003</v>
      </c>
      <c r="Y14" s="32">
        <v>32.386000000000003</v>
      </c>
      <c r="Z14" s="32">
        <v>5.2721714183456337E-4</v>
      </c>
      <c r="AA14" s="32"/>
      <c r="AB14" s="32"/>
      <c r="AC14" s="32"/>
      <c r="AD14" s="32"/>
      <c r="AE14" s="32"/>
      <c r="AF14" s="32"/>
      <c r="AG14" s="32"/>
      <c r="AH14" s="32"/>
      <c r="AI14" s="32"/>
      <c r="AJ14" s="32"/>
      <c r="AK14" s="32"/>
      <c r="AL14" s="32"/>
      <c r="AM14" s="32">
        <v>0</v>
      </c>
      <c r="AN14" s="32"/>
      <c r="AO14" s="32">
        <v>6.87</v>
      </c>
      <c r="AP14" s="32">
        <v>0</v>
      </c>
      <c r="AQ14" s="32"/>
      <c r="AR14" s="32"/>
      <c r="AS14" s="32">
        <v>32.384999999999998</v>
      </c>
      <c r="AT14" s="32">
        <v>0</v>
      </c>
      <c r="AW14" s="32">
        <v>6.86</v>
      </c>
      <c r="AX14">
        <v>21.820599999999999</v>
      </c>
      <c r="BA14">
        <v>90</v>
      </c>
      <c r="BB14">
        <v>97.182762631891293</v>
      </c>
      <c r="BC14">
        <v>6.88</v>
      </c>
      <c r="BE14">
        <v>32.380000000000003</v>
      </c>
      <c r="BG14" s="32"/>
      <c r="BH14" s="34"/>
      <c r="BI14" s="34"/>
      <c r="BJ14" s="34"/>
      <c r="BK14" s="34"/>
      <c r="BM14" t="s">
        <v>3012</v>
      </c>
    </row>
    <row r="15" spans="1:65" x14ac:dyDescent="0.25">
      <c r="A15" s="30"/>
      <c r="D15" t="s">
        <v>2763</v>
      </c>
      <c r="E15">
        <v>1</v>
      </c>
      <c r="H15" s="34">
        <v>89.251205158928201</v>
      </c>
      <c r="I15">
        <v>95</v>
      </c>
      <c r="J15" s="32">
        <v>44.933</v>
      </c>
      <c r="K15" s="32">
        <v>-66.849999999999994</v>
      </c>
      <c r="L15" s="31">
        <v>35814</v>
      </c>
      <c r="M15" s="33">
        <v>0.99189401725972504</v>
      </c>
      <c r="N15" s="33">
        <v>49.588808653320903</v>
      </c>
      <c r="O15" s="32">
        <v>3.9539999999999997</v>
      </c>
      <c r="P15" s="32">
        <v>3.8</v>
      </c>
      <c r="Q15" s="32">
        <v>4.07</v>
      </c>
      <c r="R15" s="32">
        <v>7.6691803036993883E-2</v>
      </c>
      <c r="S15" s="32"/>
      <c r="T15" s="32"/>
      <c r="U15" s="32"/>
      <c r="V15" s="32"/>
      <c r="W15" s="32">
        <v>31.955020000000001</v>
      </c>
      <c r="X15" s="32">
        <v>31.9391</v>
      </c>
      <c r="Y15" s="32">
        <v>31.969899999999999</v>
      </c>
      <c r="Z15" s="32">
        <v>8.6922907425013539E-3</v>
      </c>
      <c r="AA15" s="32"/>
      <c r="AB15" s="32"/>
      <c r="AC15" s="32"/>
      <c r="AD15" s="32"/>
      <c r="AE15" s="32"/>
      <c r="AF15" s="32"/>
      <c r="AG15" s="32"/>
      <c r="AH15" s="32"/>
      <c r="AI15" s="32"/>
      <c r="AJ15" s="32"/>
      <c r="AK15" s="32"/>
      <c r="AL15" s="32"/>
      <c r="AM15" s="32">
        <v>3.6111207235016707E-3</v>
      </c>
      <c r="AN15" s="32"/>
      <c r="AO15" s="32">
        <v>4.0299999999999994</v>
      </c>
      <c r="AP15" s="32">
        <v>7.0710678124852721E-3</v>
      </c>
      <c r="AQ15" s="32"/>
      <c r="AR15" s="32"/>
      <c r="AS15" s="32">
        <v>31.960179999999998</v>
      </c>
      <c r="AT15" s="32">
        <v>1.3007690298213724E-3</v>
      </c>
      <c r="AW15" s="32">
        <v>3.8</v>
      </c>
      <c r="AX15">
        <v>66.446299999999994</v>
      </c>
      <c r="BA15">
        <v>90</v>
      </c>
      <c r="BB15">
        <v>89.251205158928201</v>
      </c>
      <c r="BC15">
        <v>3.99</v>
      </c>
      <c r="BE15">
        <v>31.958200000000001</v>
      </c>
      <c r="BG15" s="32"/>
      <c r="BH15" s="34"/>
      <c r="BI15" s="34"/>
      <c r="BJ15" s="34"/>
      <c r="BK15" s="34"/>
      <c r="BM15" t="s">
        <v>3013</v>
      </c>
    </row>
    <row r="16" spans="1:65" x14ac:dyDescent="0.25">
      <c r="A16" s="30"/>
      <c r="D16" t="s">
        <v>2763</v>
      </c>
      <c r="E16">
        <v>1</v>
      </c>
      <c r="H16" s="34">
        <v>95.199902057838401</v>
      </c>
      <c r="I16">
        <v>95</v>
      </c>
      <c r="J16" s="32">
        <v>44.933</v>
      </c>
      <c r="K16" s="32">
        <v>-66.849999999999994</v>
      </c>
      <c r="L16" s="31">
        <v>35835</v>
      </c>
      <c r="M16" s="33">
        <v>0.99189401725972504</v>
      </c>
      <c r="N16" s="33">
        <v>49.588808653320903</v>
      </c>
      <c r="O16" s="32">
        <v>2.6360000000000001</v>
      </c>
      <c r="P16" s="32">
        <v>2.59</v>
      </c>
      <c r="Q16" s="32">
        <v>2.66</v>
      </c>
      <c r="R16" s="32">
        <v>1.8294640678492995E-2</v>
      </c>
      <c r="S16" s="32"/>
      <c r="T16" s="32"/>
      <c r="U16" s="32"/>
      <c r="V16" s="32"/>
      <c r="W16" s="32">
        <v>31.550148</v>
      </c>
      <c r="X16" s="32">
        <v>31.514900000000001</v>
      </c>
      <c r="Y16" s="32">
        <v>31.596499999999999</v>
      </c>
      <c r="Z16" s="32">
        <v>1.2568055395461535E-2</v>
      </c>
      <c r="AA16" s="32"/>
      <c r="AB16" s="32"/>
      <c r="AC16" s="32"/>
      <c r="AD16" s="32"/>
      <c r="AE16" s="32"/>
      <c r="AF16" s="32"/>
      <c r="AG16" s="32"/>
      <c r="AH16" s="32"/>
      <c r="AI16" s="32"/>
      <c r="AJ16" s="32"/>
      <c r="AK16" s="32"/>
      <c r="AL16" s="32"/>
      <c r="AM16" s="32">
        <v>1.8689385703400063E-2</v>
      </c>
      <c r="AN16" s="32"/>
      <c r="AO16" s="32">
        <v>2.5979999999999999</v>
      </c>
      <c r="AP16" s="32">
        <v>1.0954451150220285E-2</v>
      </c>
      <c r="AQ16" s="32"/>
      <c r="AR16" s="32"/>
      <c r="AS16" s="32">
        <v>31.537979999999997</v>
      </c>
      <c r="AT16" s="32">
        <v>3.3403398032491427E-2</v>
      </c>
      <c r="AW16" s="32">
        <v>2.59</v>
      </c>
      <c r="AX16">
        <v>2.9756999999999998</v>
      </c>
      <c r="BA16">
        <v>90</v>
      </c>
      <c r="BB16">
        <v>95.199902057838401</v>
      </c>
      <c r="BC16">
        <v>2.67</v>
      </c>
      <c r="BE16">
        <v>31.570799999999998</v>
      </c>
      <c r="BG16" s="32"/>
      <c r="BH16" s="34"/>
      <c r="BI16" s="34"/>
      <c r="BJ16" s="34"/>
      <c r="BK16" s="34"/>
      <c r="BM16" t="s">
        <v>3013</v>
      </c>
    </row>
    <row r="17" spans="1:65" x14ac:dyDescent="0.25">
      <c r="A17" s="30"/>
      <c r="D17" t="s">
        <v>2763</v>
      </c>
      <c r="E17">
        <v>1</v>
      </c>
      <c r="H17" s="34">
        <v>84.293825753049703</v>
      </c>
      <c r="I17">
        <v>95</v>
      </c>
      <c r="J17" s="32">
        <v>44.933</v>
      </c>
      <c r="K17" s="32">
        <v>-66.849999999999994</v>
      </c>
      <c r="L17" s="31">
        <v>35885</v>
      </c>
      <c r="M17" s="33">
        <v>0.99189401725972504</v>
      </c>
      <c r="N17" s="33">
        <v>49.588808653320903</v>
      </c>
      <c r="O17" s="32">
        <v>3.4257999999999997</v>
      </c>
      <c r="P17" s="32">
        <v>3.34</v>
      </c>
      <c r="Q17" s="32">
        <v>3.55</v>
      </c>
      <c r="R17" s="32">
        <v>5.9661972984610075E-2</v>
      </c>
      <c r="S17" s="32"/>
      <c r="T17" s="32"/>
      <c r="U17" s="32"/>
      <c r="V17" s="32"/>
      <c r="W17" s="32">
        <v>30.715752000000005</v>
      </c>
      <c r="X17" s="32">
        <v>30.6312</v>
      </c>
      <c r="Y17" s="32">
        <v>30.871300000000002</v>
      </c>
      <c r="Z17" s="32">
        <v>6.0405038439149489E-2</v>
      </c>
      <c r="AA17" s="32"/>
      <c r="AB17" s="32"/>
      <c r="AC17" s="32"/>
      <c r="AD17" s="32"/>
      <c r="AE17" s="32"/>
      <c r="AF17" s="32"/>
      <c r="AG17" s="32"/>
      <c r="AH17" s="32"/>
      <c r="AI17" s="32"/>
      <c r="AJ17" s="32"/>
      <c r="AK17" s="32"/>
      <c r="AL17" s="32"/>
      <c r="AM17" s="32">
        <v>0.2092750438091997</v>
      </c>
      <c r="AN17" s="32"/>
      <c r="AO17" s="32">
        <v>3.5440000000000005</v>
      </c>
      <c r="AP17" s="32">
        <v>8.944271909829854E-3</v>
      </c>
      <c r="AQ17" s="32"/>
      <c r="AR17" s="32"/>
      <c r="AS17" s="32">
        <v>30.633479999999999</v>
      </c>
      <c r="AT17" s="32">
        <v>3.0044966733507221E-3</v>
      </c>
      <c r="AW17" s="32">
        <v>3.24</v>
      </c>
      <c r="AX17">
        <v>84.293800000000005</v>
      </c>
      <c r="BA17">
        <v>90</v>
      </c>
      <c r="BG17" s="32"/>
      <c r="BH17" s="34"/>
      <c r="BI17" s="34"/>
      <c r="BJ17" s="34"/>
      <c r="BK17" s="34"/>
      <c r="BM17" t="s">
        <v>3013</v>
      </c>
    </row>
    <row r="18" spans="1:65" x14ac:dyDescent="0.25">
      <c r="A18" s="30"/>
      <c r="D18" t="s">
        <v>2763</v>
      </c>
      <c r="E18">
        <v>1</v>
      </c>
      <c r="H18" s="34">
        <v>95.199902057838401</v>
      </c>
      <c r="I18">
        <v>95</v>
      </c>
      <c r="J18" s="32">
        <v>44.933</v>
      </c>
      <c r="K18" s="32">
        <v>-66.849999999999994</v>
      </c>
      <c r="L18" s="31">
        <v>35900</v>
      </c>
      <c r="M18" s="33">
        <v>0.99189401725972504</v>
      </c>
      <c r="N18" s="33">
        <v>49.588808653320903</v>
      </c>
      <c r="O18" s="32">
        <v>4.0985999999999994</v>
      </c>
      <c r="P18" s="32">
        <v>4.07</v>
      </c>
      <c r="Q18" s="32">
        <v>4.2</v>
      </c>
      <c r="R18" s="32">
        <v>2.9624176557957536E-2</v>
      </c>
      <c r="S18" s="32"/>
      <c r="T18" s="32"/>
      <c r="U18" s="32"/>
      <c r="V18" s="32"/>
      <c r="W18" s="32">
        <v>30.231440000000003</v>
      </c>
      <c r="X18" s="32">
        <v>29.411200000000001</v>
      </c>
      <c r="Y18" s="32">
        <v>30.594000000000001</v>
      </c>
      <c r="Z18" s="32">
        <v>0.31888606115590851</v>
      </c>
      <c r="AA18" s="32"/>
      <c r="AB18" s="32"/>
      <c r="AC18" s="32"/>
      <c r="AD18" s="32"/>
      <c r="AE18" s="32"/>
      <c r="AF18" s="32"/>
      <c r="AG18" s="32"/>
      <c r="AH18" s="32"/>
      <c r="AI18" s="32"/>
      <c r="AJ18" s="32"/>
      <c r="AK18" s="32"/>
      <c r="AL18" s="32"/>
      <c r="AM18" s="32">
        <v>0.51595996689860257</v>
      </c>
      <c r="AN18" s="32"/>
      <c r="AO18" s="32">
        <v>4.1160000000000005</v>
      </c>
      <c r="AP18" s="32">
        <v>5.7271284253075892E-2</v>
      </c>
      <c r="AQ18" s="32"/>
      <c r="AR18" s="32"/>
      <c r="AS18" s="32">
        <v>29.752820000000003</v>
      </c>
      <c r="AT18" s="32">
        <v>0.23868104658659894</v>
      </c>
      <c r="AW18" s="32">
        <v>3.95</v>
      </c>
      <c r="AX18">
        <v>69.421000000000006</v>
      </c>
      <c r="BA18">
        <v>90</v>
      </c>
      <c r="BB18">
        <v>95.199902057838401</v>
      </c>
      <c r="BC18">
        <v>4.13</v>
      </c>
      <c r="BE18">
        <v>31.6631</v>
      </c>
      <c r="BG18" s="32"/>
      <c r="BH18" s="34"/>
      <c r="BI18" s="34"/>
      <c r="BJ18" s="34"/>
      <c r="BK18" s="34"/>
      <c r="BM18" t="s">
        <v>3013</v>
      </c>
    </row>
    <row r="19" spans="1:65" x14ac:dyDescent="0.25">
      <c r="A19" s="30"/>
      <c r="D19" t="s">
        <v>2763</v>
      </c>
      <c r="E19">
        <v>1</v>
      </c>
      <c r="H19" s="34">
        <v>96.191334744216405</v>
      </c>
      <c r="I19">
        <v>95</v>
      </c>
      <c r="J19" s="32">
        <v>44.933</v>
      </c>
      <c r="K19" s="32">
        <v>-66.849999999999994</v>
      </c>
      <c r="L19" s="31">
        <v>35913</v>
      </c>
      <c r="M19" s="33">
        <v>0.99189401725972504</v>
      </c>
      <c r="N19" s="33">
        <v>49.588808653320903</v>
      </c>
      <c r="O19" s="32">
        <v>4.5549999999999997</v>
      </c>
      <c r="P19" s="32">
        <v>4.53</v>
      </c>
      <c r="Q19" s="32">
        <v>4.5999999999999996</v>
      </c>
      <c r="R19" s="32">
        <v>1.8653664081177416E-2</v>
      </c>
      <c r="S19" s="32"/>
      <c r="T19" s="32"/>
      <c r="U19" s="32"/>
      <c r="V19" s="32"/>
      <c r="W19" s="32">
        <v>30.622268000000005</v>
      </c>
      <c r="X19" s="32">
        <v>30.597899999999999</v>
      </c>
      <c r="Y19" s="32">
        <v>30.646699999999999</v>
      </c>
      <c r="Z19" s="32">
        <v>1.1965229196043694E-2</v>
      </c>
      <c r="AA19" s="32"/>
      <c r="AB19" s="32"/>
      <c r="AC19" s="32"/>
      <c r="AD19" s="32"/>
      <c r="AE19" s="32"/>
      <c r="AF19" s="32"/>
      <c r="AG19" s="32"/>
      <c r="AH19" s="32"/>
      <c r="AI19" s="32"/>
      <c r="AJ19" s="32"/>
      <c r="AK19" s="32"/>
      <c r="AL19" s="32"/>
      <c r="AM19" s="32">
        <v>2.9003411907101651E-2</v>
      </c>
      <c r="AN19" s="32"/>
      <c r="AO19" s="32">
        <v>4.5819999999999999</v>
      </c>
      <c r="AP19" s="32">
        <v>8.3666002651823848E-3</v>
      </c>
      <c r="AQ19" s="32"/>
      <c r="AR19" s="32"/>
      <c r="AS19" s="32">
        <v>30.607440000000004</v>
      </c>
      <c r="AT19" s="32">
        <v>3.360505872008888E-3</v>
      </c>
      <c r="AW19" s="32">
        <v>4.37</v>
      </c>
      <c r="AX19">
        <v>82.3108</v>
      </c>
      <c r="BA19">
        <v>90</v>
      </c>
      <c r="BB19">
        <v>96.191334744216405</v>
      </c>
      <c r="BC19">
        <v>4.38</v>
      </c>
      <c r="BE19">
        <v>31.325700000000001</v>
      </c>
      <c r="BG19" s="32"/>
      <c r="BH19" s="34"/>
      <c r="BI19" s="34"/>
      <c r="BJ19" s="34"/>
      <c r="BK19" s="34"/>
      <c r="BM19" t="s">
        <v>3013</v>
      </c>
    </row>
    <row r="20" spans="1:65" x14ac:dyDescent="0.25">
      <c r="A20" s="30"/>
      <c r="D20" t="s">
        <v>2763</v>
      </c>
      <c r="E20">
        <v>1</v>
      </c>
      <c r="H20" s="34">
        <v>95.199902057838401</v>
      </c>
      <c r="I20">
        <v>95</v>
      </c>
      <c r="J20" s="32">
        <v>44.933</v>
      </c>
      <c r="K20" s="32">
        <v>-66.849999999999994</v>
      </c>
      <c r="L20" s="31">
        <v>35927</v>
      </c>
      <c r="M20" s="33">
        <v>0.99189401725972504</v>
      </c>
      <c r="N20" s="33">
        <v>49.588808653320903</v>
      </c>
      <c r="O20" s="32">
        <v>5.906600000000001</v>
      </c>
      <c r="P20" s="32">
        <v>5.75</v>
      </c>
      <c r="Q20" s="32">
        <v>6.1</v>
      </c>
      <c r="R20" s="32">
        <v>9.5695307286863485E-2</v>
      </c>
      <c r="S20" s="32"/>
      <c r="T20" s="32"/>
      <c r="U20" s="32"/>
      <c r="V20" s="32"/>
      <c r="W20" s="32">
        <v>30.112976</v>
      </c>
      <c r="X20" s="32">
        <v>29.9983</v>
      </c>
      <c r="Y20" s="32">
        <v>30.272600000000001</v>
      </c>
      <c r="Z20" s="32">
        <v>8.5254748050573204E-2</v>
      </c>
      <c r="AA20" s="32"/>
      <c r="AB20" s="32"/>
      <c r="AC20" s="32"/>
      <c r="AD20" s="32"/>
      <c r="AE20" s="32"/>
      <c r="AF20" s="32"/>
      <c r="AG20" s="32"/>
      <c r="AH20" s="32"/>
      <c r="AI20" s="32"/>
      <c r="AJ20" s="32"/>
      <c r="AK20" s="32"/>
      <c r="AL20" s="32"/>
      <c r="AM20" s="32">
        <v>0.24978238557890009</v>
      </c>
      <c r="AN20" s="32"/>
      <c r="AO20" s="32">
        <v>6.0780000000000003</v>
      </c>
      <c r="AP20" s="32">
        <v>2.0493901531704627E-2</v>
      </c>
      <c r="AQ20" s="32"/>
      <c r="AR20" s="32"/>
      <c r="AS20" s="32">
        <v>30.008019999999998</v>
      </c>
      <c r="AT20" s="32">
        <v>1.6864963688791063E-2</v>
      </c>
      <c r="AW20" s="32">
        <v>4.63</v>
      </c>
      <c r="AX20">
        <v>95.1999</v>
      </c>
      <c r="BA20">
        <v>90</v>
      </c>
      <c r="BB20">
        <v>95.199902057838401</v>
      </c>
      <c r="BC20">
        <v>4.63</v>
      </c>
      <c r="BE20">
        <v>31.8584</v>
      </c>
      <c r="BG20" s="32"/>
      <c r="BH20" s="34"/>
      <c r="BI20" s="34"/>
      <c r="BJ20" s="34"/>
      <c r="BK20" s="34"/>
      <c r="BM20" t="s">
        <v>3013</v>
      </c>
    </row>
    <row r="21" spans="1:65" x14ac:dyDescent="0.25">
      <c r="A21" s="30"/>
      <c r="D21" t="s">
        <v>2763</v>
      </c>
      <c r="E21">
        <v>1</v>
      </c>
      <c r="H21" s="34">
        <v>92.225575205078897</v>
      </c>
      <c r="I21">
        <v>95</v>
      </c>
      <c r="J21" s="32">
        <v>44.933</v>
      </c>
      <c r="K21" s="32">
        <v>-66.849999999999994</v>
      </c>
      <c r="L21" s="31">
        <v>35963</v>
      </c>
      <c r="M21" s="33">
        <v>0.99189401725972504</v>
      </c>
      <c r="N21" s="33">
        <v>49.588808653320903</v>
      </c>
      <c r="O21" s="32">
        <v>8.1628000000000007</v>
      </c>
      <c r="P21" s="32">
        <v>7.6</v>
      </c>
      <c r="Q21" s="32">
        <v>8.48</v>
      </c>
      <c r="R21" s="32">
        <v>0.23654865314792869</v>
      </c>
      <c r="S21" s="32"/>
      <c r="T21" s="32"/>
      <c r="U21" s="32"/>
      <c r="V21" s="32"/>
      <c r="W21" s="32">
        <v>31.054173999999993</v>
      </c>
      <c r="X21" s="32">
        <v>30.985800000000001</v>
      </c>
      <c r="Y21" s="32">
        <v>31.241800000000001</v>
      </c>
      <c r="Z21" s="32">
        <v>7.6242456465482444E-2</v>
      </c>
      <c r="AA21" s="32"/>
      <c r="AB21" s="32"/>
      <c r="AC21" s="32"/>
      <c r="AD21" s="32"/>
      <c r="AE21" s="32"/>
      <c r="AF21" s="32"/>
      <c r="AG21" s="32"/>
      <c r="AH21" s="32"/>
      <c r="AI21" s="32"/>
      <c r="AJ21" s="32"/>
      <c r="AK21" s="32"/>
      <c r="AL21" s="32"/>
      <c r="AM21" s="32">
        <v>0.30968234153230156</v>
      </c>
      <c r="AN21" s="32"/>
      <c r="AO21" s="32">
        <v>8.4340000000000011</v>
      </c>
      <c r="AP21" s="32">
        <v>3.0495901363667807E-2</v>
      </c>
      <c r="AQ21" s="32"/>
      <c r="AR21" s="32"/>
      <c r="AS21" s="32">
        <v>30.992619999999999</v>
      </c>
      <c r="AT21" s="32">
        <v>5.5427430050041977E-3</v>
      </c>
      <c r="AW21" s="32">
        <v>5.64</v>
      </c>
      <c r="AX21">
        <v>91.234099999999998</v>
      </c>
      <c r="BA21">
        <v>90</v>
      </c>
      <c r="BB21">
        <v>92.225575205078897</v>
      </c>
      <c r="BC21">
        <v>5.66</v>
      </c>
      <c r="BE21">
        <v>31.613800000000001</v>
      </c>
      <c r="BG21" s="32"/>
      <c r="BH21" s="34"/>
      <c r="BI21" s="34"/>
      <c r="BJ21" s="34"/>
      <c r="BK21" s="34"/>
      <c r="BM21" t="s">
        <v>3013</v>
      </c>
    </row>
    <row r="22" spans="1:65" x14ac:dyDescent="0.25">
      <c r="A22" s="30"/>
      <c r="D22" t="s">
        <v>2763</v>
      </c>
      <c r="E22">
        <v>1</v>
      </c>
      <c r="H22" s="34">
        <v>92.225575205078897</v>
      </c>
      <c r="I22">
        <v>95</v>
      </c>
      <c r="J22" s="32">
        <v>44.933</v>
      </c>
      <c r="K22" s="32">
        <v>-66.849999999999994</v>
      </c>
      <c r="L22" s="31">
        <v>35975</v>
      </c>
      <c r="M22" s="33">
        <v>0.99189401725972504</v>
      </c>
      <c r="N22" s="33">
        <v>49.588808653320903</v>
      </c>
      <c r="O22" s="32">
        <v>8.0399999999999991</v>
      </c>
      <c r="P22" s="32">
        <v>7.73</v>
      </c>
      <c r="Q22" s="32">
        <v>8.59</v>
      </c>
      <c r="R22" s="32">
        <v>0.25348992653976082</v>
      </c>
      <c r="S22" s="32"/>
      <c r="T22" s="32"/>
      <c r="U22" s="32"/>
      <c r="V22" s="32"/>
      <c r="W22" s="32">
        <v>31.387615999999998</v>
      </c>
      <c r="X22" s="32">
        <v>31.2531</v>
      </c>
      <c r="Y22" s="32">
        <v>31.480499999999999</v>
      </c>
      <c r="Z22" s="32">
        <v>7.0061245395746014E-2</v>
      </c>
      <c r="AA22" s="32"/>
      <c r="AB22" s="32"/>
      <c r="AC22" s="32"/>
      <c r="AD22" s="32"/>
      <c r="AE22" s="32"/>
      <c r="AF22" s="32"/>
      <c r="AG22" s="32"/>
      <c r="AH22" s="32"/>
      <c r="AI22" s="32"/>
      <c r="AJ22" s="32"/>
      <c r="AK22" s="32"/>
      <c r="AL22" s="32"/>
      <c r="AM22" s="32">
        <v>0.25739602948900142</v>
      </c>
      <c r="AN22" s="32"/>
      <c r="AO22" s="32">
        <v>8.5300000000000011</v>
      </c>
      <c r="AP22" s="32">
        <v>7.5828754440368573E-2</v>
      </c>
      <c r="AQ22" s="32"/>
      <c r="AR22" s="32"/>
      <c r="AS22" s="32">
        <v>31.263920000000002</v>
      </c>
      <c r="AT22" s="32">
        <v>1.0253877323523519E-2</v>
      </c>
      <c r="AW22" s="32">
        <v>6.51</v>
      </c>
      <c r="AX22">
        <v>92.2256</v>
      </c>
      <c r="BA22">
        <v>90</v>
      </c>
      <c r="BB22">
        <v>92.225575205078897</v>
      </c>
      <c r="BC22">
        <v>6.51</v>
      </c>
      <c r="BE22">
        <v>31.948899999999998</v>
      </c>
      <c r="BG22" s="32"/>
      <c r="BH22" s="34"/>
      <c r="BI22" s="34"/>
      <c r="BJ22" s="34"/>
      <c r="BK22" s="34"/>
      <c r="BM22" t="s">
        <v>3013</v>
      </c>
    </row>
    <row r="23" spans="1:65" x14ac:dyDescent="0.25">
      <c r="A23" s="30"/>
      <c r="D23" t="s">
        <v>2763</v>
      </c>
      <c r="E23">
        <v>1</v>
      </c>
      <c r="H23" s="34">
        <v>91.234123322481807</v>
      </c>
      <c r="I23">
        <v>95</v>
      </c>
      <c r="J23" s="32">
        <v>44.933</v>
      </c>
      <c r="K23" s="32">
        <v>-66.849999999999994</v>
      </c>
      <c r="L23" s="31">
        <v>35989</v>
      </c>
      <c r="M23" s="33">
        <v>0.99189401725972504</v>
      </c>
      <c r="N23" s="33">
        <v>49.588808653320903</v>
      </c>
      <c r="O23" s="32">
        <v>9.2722000000000033</v>
      </c>
      <c r="P23" s="32">
        <v>8.7899999999999991</v>
      </c>
      <c r="Q23" s="32">
        <v>9.7100000000000009</v>
      </c>
      <c r="R23" s="32">
        <v>0.24135916162009471</v>
      </c>
      <c r="S23" s="32"/>
      <c r="T23" s="32"/>
      <c r="U23" s="32"/>
      <c r="V23" s="32"/>
      <c r="W23" s="32">
        <v>31.455002000000007</v>
      </c>
      <c r="X23" s="32">
        <v>31.3736</v>
      </c>
      <c r="Y23" s="32">
        <v>31.5779</v>
      </c>
      <c r="Z23" s="32">
        <v>6.5304331476960506E-2</v>
      </c>
      <c r="AA23" s="32"/>
      <c r="AB23" s="32"/>
      <c r="AC23" s="32"/>
      <c r="AD23" s="32"/>
      <c r="AE23" s="32"/>
      <c r="AF23" s="32"/>
      <c r="AG23" s="32"/>
      <c r="AH23" s="32"/>
      <c r="AI23" s="32"/>
      <c r="AJ23" s="32"/>
      <c r="AK23" s="32"/>
      <c r="AL23" s="32"/>
      <c r="AM23" s="32">
        <v>0.25766034216029965</v>
      </c>
      <c r="AN23" s="32"/>
      <c r="AO23" s="32">
        <v>9.5620000000000012</v>
      </c>
      <c r="AP23" s="32">
        <v>0.10329569206902499</v>
      </c>
      <c r="AQ23" s="32"/>
      <c r="AR23" s="32"/>
      <c r="AS23" s="32">
        <v>31.383300000000002</v>
      </c>
      <c r="AT23" s="32">
        <v>5.521775053778614E-3</v>
      </c>
      <c r="AW23" s="32">
        <v>7.34</v>
      </c>
      <c r="AX23">
        <v>91.234099999999998</v>
      </c>
      <c r="BA23">
        <v>90</v>
      </c>
      <c r="BB23">
        <v>91.234123322481807</v>
      </c>
      <c r="BC23">
        <v>7.34</v>
      </c>
      <c r="BE23">
        <v>31.974900000000002</v>
      </c>
      <c r="BG23" s="32"/>
      <c r="BH23" s="34"/>
      <c r="BI23" s="34"/>
      <c r="BJ23" s="34"/>
      <c r="BK23" s="34"/>
      <c r="BM23" t="s">
        <v>3013</v>
      </c>
    </row>
    <row r="24" spans="1:65" x14ac:dyDescent="0.25">
      <c r="A24" s="30"/>
      <c r="D24" t="s">
        <v>2763</v>
      </c>
      <c r="E24">
        <v>1</v>
      </c>
      <c r="H24" s="34">
        <v>92.225575205078897</v>
      </c>
      <c r="I24">
        <v>95</v>
      </c>
      <c r="J24" s="32">
        <v>44.933</v>
      </c>
      <c r="K24" s="32">
        <v>-66.849999999999994</v>
      </c>
      <c r="L24" s="31">
        <v>36006</v>
      </c>
      <c r="M24" s="33">
        <v>0.99189401725972504</v>
      </c>
      <c r="N24" s="33">
        <v>49.588808653320903</v>
      </c>
      <c r="O24" s="32">
        <v>9.8095999999999997</v>
      </c>
      <c r="P24" s="32">
        <v>9.4700000000000006</v>
      </c>
      <c r="Q24" s="32">
        <v>10.66</v>
      </c>
      <c r="R24" s="32">
        <v>0.28063310349194076</v>
      </c>
      <c r="S24" s="32"/>
      <c r="T24" s="32"/>
      <c r="U24" s="32"/>
      <c r="V24" s="32"/>
      <c r="W24" s="32">
        <v>31.708086000000002</v>
      </c>
      <c r="X24" s="32">
        <v>31.060700000000001</v>
      </c>
      <c r="Y24" s="32">
        <v>31.790900000000001</v>
      </c>
      <c r="Z24" s="32">
        <v>0.10711844104506441</v>
      </c>
      <c r="AA24" s="32"/>
      <c r="AB24" s="32"/>
      <c r="AC24" s="32"/>
      <c r="AD24" s="32"/>
      <c r="AE24" s="32"/>
      <c r="AF24" s="32"/>
      <c r="AG24" s="32"/>
      <c r="AH24" s="32"/>
      <c r="AI24" s="32"/>
      <c r="AJ24" s="32"/>
      <c r="AK24" s="32"/>
      <c r="AL24" s="32"/>
      <c r="AM24" s="32">
        <v>0.24651703160920135</v>
      </c>
      <c r="AN24" s="32"/>
      <c r="AO24" s="32">
        <v>10.459999999999999</v>
      </c>
      <c r="AP24" s="32">
        <v>0.18721645226852382</v>
      </c>
      <c r="AQ24" s="32"/>
      <c r="AR24" s="32"/>
      <c r="AS24" s="32">
        <v>31.483800000000002</v>
      </c>
      <c r="AT24" s="32">
        <v>0.23770007362219994</v>
      </c>
      <c r="AW24" s="32">
        <v>7.57</v>
      </c>
      <c r="AX24">
        <v>92.2256</v>
      </c>
      <c r="BA24">
        <v>90</v>
      </c>
      <c r="BB24">
        <v>92.225575205078897</v>
      </c>
      <c r="BC24">
        <v>7.57</v>
      </c>
      <c r="BE24">
        <v>31.586200000000002</v>
      </c>
      <c r="BG24" s="32"/>
      <c r="BH24" s="34"/>
      <c r="BI24" s="34"/>
      <c r="BJ24" s="34"/>
      <c r="BK24" s="34"/>
      <c r="BM24" t="s">
        <v>3013</v>
      </c>
    </row>
    <row r="25" spans="1:65" x14ac:dyDescent="0.25">
      <c r="A25" s="30"/>
      <c r="D25" t="s">
        <v>2763</v>
      </c>
      <c r="E25">
        <v>1</v>
      </c>
      <c r="H25" s="34">
        <v>78.344812051548601</v>
      </c>
      <c r="I25">
        <v>95</v>
      </c>
      <c r="J25" s="32">
        <v>44.933</v>
      </c>
      <c r="K25" s="32">
        <v>-66.849999999999994</v>
      </c>
      <c r="L25" s="31">
        <v>36019</v>
      </c>
      <c r="M25" s="33">
        <v>0.99189401725972504</v>
      </c>
      <c r="N25" s="33">
        <v>49.588808653320903</v>
      </c>
      <c r="O25" s="32">
        <v>11.220200000000011</v>
      </c>
      <c r="P25" s="32">
        <v>10.82</v>
      </c>
      <c r="Q25" s="32">
        <v>11.46</v>
      </c>
      <c r="R25" s="32">
        <v>0.12746332005301891</v>
      </c>
      <c r="S25" s="32"/>
      <c r="T25" s="32"/>
      <c r="U25" s="32"/>
      <c r="V25" s="32"/>
      <c r="W25" s="32">
        <v>31.655974000000001</v>
      </c>
      <c r="X25" s="32">
        <v>31.5776</v>
      </c>
      <c r="Y25" s="32">
        <v>31.796500000000002</v>
      </c>
      <c r="Z25" s="32">
        <v>4.850906000203984E-2</v>
      </c>
      <c r="AA25" s="32"/>
      <c r="AB25" s="32"/>
      <c r="AC25" s="32"/>
      <c r="AD25" s="32"/>
      <c r="AE25" s="32"/>
      <c r="AF25" s="32"/>
      <c r="AG25" s="32"/>
      <c r="AH25" s="32"/>
      <c r="AI25" s="32"/>
      <c r="AJ25" s="32"/>
      <c r="AK25" s="32"/>
      <c r="AL25" s="32"/>
      <c r="AM25" s="32">
        <v>0.26449001018139739</v>
      </c>
      <c r="AN25" s="32"/>
      <c r="AO25" s="32">
        <v>11.442</v>
      </c>
      <c r="AP25" s="32">
        <v>2.1679483388841993E-2</v>
      </c>
      <c r="AQ25" s="32"/>
      <c r="AR25" s="32"/>
      <c r="AS25" s="32">
        <v>31.60698</v>
      </c>
      <c r="AT25" s="32">
        <v>5.7172038621984805E-2</v>
      </c>
      <c r="AW25" s="32">
        <v>8.98</v>
      </c>
      <c r="AX25">
        <v>78.344800000000006</v>
      </c>
      <c r="BA25">
        <v>90</v>
      </c>
      <c r="BG25" s="32"/>
      <c r="BH25" s="34"/>
      <c r="BI25" s="34"/>
      <c r="BJ25" s="34"/>
      <c r="BK25" s="34"/>
      <c r="BM25" t="s">
        <v>3013</v>
      </c>
    </row>
    <row r="26" spans="1:65" x14ac:dyDescent="0.25">
      <c r="A26" s="30"/>
      <c r="D26" t="s">
        <v>2763</v>
      </c>
      <c r="E26">
        <v>1</v>
      </c>
      <c r="H26" s="34">
        <v>93.217022288410206</v>
      </c>
      <c r="I26">
        <v>95</v>
      </c>
      <c r="J26" s="32">
        <v>44.933</v>
      </c>
      <c r="K26" s="32">
        <v>-66.849999999999994</v>
      </c>
      <c r="L26" s="31">
        <v>36039</v>
      </c>
      <c r="M26" s="33">
        <v>0.99189401725972504</v>
      </c>
      <c r="N26" s="33">
        <v>49.588808653320903</v>
      </c>
      <c r="O26" s="32">
        <v>10.971000000000002</v>
      </c>
      <c r="P26" s="32">
        <v>10.39</v>
      </c>
      <c r="Q26" s="32">
        <v>11.7</v>
      </c>
      <c r="R26" s="32">
        <v>0.36815729779311968</v>
      </c>
      <c r="S26" s="32"/>
      <c r="T26" s="32"/>
      <c r="U26" s="32"/>
      <c r="V26" s="32"/>
      <c r="W26" s="32">
        <v>32.058956000000009</v>
      </c>
      <c r="X26" s="32">
        <v>31.9725</v>
      </c>
      <c r="Y26" s="32">
        <v>32.2239</v>
      </c>
      <c r="Z26" s="32">
        <v>6.5266743596207516E-2</v>
      </c>
      <c r="AA26" s="32"/>
      <c r="AB26" s="32"/>
      <c r="AC26" s="32"/>
      <c r="AD26" s="32"/>
      <c r="AE26" s="32"/>
      <c r="AF26" s="32"/>
      <c r="AG26" s="32"/>
      <c r="AH26" s="32"/>
      <c r="AI26" s="32"/>
      <c r="AJ26" s="32"/>
      <c r="AK26" s="32"/>
      <c r="AL26" s="32"/>
      <c r="AM26" s="32">
        <v>0.27809919842259845</v>
      </c>
      <c r="AN26" s="32"/>
      <c r="AO26" s="32">
        <v>11.547999999999998</v>
      </c>
      <c r="AP26" s="32">
        <v>0.10473776778241457</v>
      </c>
      <c r="AQ26" s="32"/>
      <c r="AR26" s="32"/>
      <c r="AS26" s="32">
        <v>32.023600000000002</v>
      </c>
      <c r="AT26" s="32">
        <v>3.5041118709915393E-2</v>
      </c>
      <c r="AW26" s="32">
        <v>8.14</v>
      </c>
      <c r="AX26">
        <v>93.216999999999999</v>
      </c>
      <c r="BA26">
        <v>90</v>
      </c>
      <c r="BB26">
        <v>93.217022288410206</v>
      </c>
      <c r="BC26">
        <v>8.14</v>
      </c>
      <c r="BE26">
        <v>32.719099999999997</v>
      </c>
      <c r="BG26" s="32"/>
      <c r="BH26" s="34"/>
      <c r="BI26" s="34"/>
      <c r="BJ26" s="34"/>
      <c r="BK26" s="34"/>
      <c r="BM26" t="s">
        <v>3013</v>
      </c>
    </row>
    <row r="27" spans="1:65" x14ac:dyDescent="0.25">
      <c r="A27" s="30"/>
      <c r="D27" t="s">
        <v>2763</v>
      </c>
      <c r="E27">
        <v>1</v>
      </c>
      <c r="H27" s="34">
        <v>93.217022288410206</v>
      </c>
      <c r="I27">
        <v>95</v>
      </c>
      <c r="J27" s="32">
        <v>44.933</v>
      </c>
      <c r="K27" s="32">
        <v>-66.849999999999994</v>
      </c>
      <c r="L27" s="31">
        <v>36053</v>
      </c>
      <c r="M27" s="33">
        <v>0.99189401725972504</v>
      </c>
      <c r="N27" s="33">
        <v>49.588808653320903</v>
      </c>
      <c r="O27" s="32">
        <v>11.093400000000006</v>
      </c>
      <c r="P27" s="32">
        <v>10.86</v>
      </c>
      <c r="Q27" s="32">
        <v>11.35</v>
      </c>
      <c r="R27" s="32">
        <v>0.11659471055967062</v>
      </c>
      <c r="S27" s="32"/>
      <c r="T27" s="32"/>
      <c r="U27" s="32"/>
      <c r="V27" s="32"/>
      <c r="W27" s="32">
        <v>32.08297799999999</v>
      </c>
      <c r="X27" s="32">
        <v>32.0212</v>
      </c>
      <c r="Y27" s="32">
        <v>32.129100000000001</v>
      </c>
      <c r="Z27" s="32">
        <v>2.5119886350363361E-2</v>
      </c>
      <c r="AA27" s="32"/>
      <c r="AB27" s="32"/>
      <c r="AC27" s="32"/>
      <c r="AD27" s="32"/>
      <c r="AE27" s="32"/>
      <c r="AF27" s="32"/>
      <c r="AG27" s="32"/>
      <c r="AH27" s="32"/>
      <c r="AI27" s="32"/>
      <c r="AJ27" s="32"/>
      <c r="AK27" s="32"/>
      <c r="AL27" s="32"/>
      <c r="AM27" s="32">
        <v>0.12732692201799978</v>
      </c>
      <c r="AN27" s="32"/>
      <c r="AO27" s="32">
        <v>11.304</v>
      </c>
      <c r="AP27" s="32">
        <v>4.9295030175216518E-2</v>
      </c>
      <c r="AQ27" s="32"/>
      <c r="AR27" s="32"/>
      <c r="AS27" s="32">
        <v>32.031359999999999</v>
      </c>
      <c r="AT27" s="32">
        <v>1.2057072618304677E-2</v>
      </c>
      <c r="AW27" s="32">
        <v>8.69</v>
      </c>
      <c r="AX27">
        <v>93.216999999999999</v>
      </c>
      <c r="BA27">
        <v>90</v>
      </c>
      <c r="BB27">
        <v>93.217022288410206</v>
      </c>
      <c r="BC27">
        <v>8.69</v>
      </c>
      <c r="BE27">
        <v>32.6021</v>
      </c>
      <c r="BG27" s="32"/>
      <c r="BH27" s="34"/>
      <c r="BI27" s="34"/>
      <c r="BJ27" s="34"/>
      <c r="BK27" s="34"/>
      <c r="BM27" t="s">
        <v>3013</v>
      </c>
    </row>
    <row r="28" spans="1:65" x14ac:dyDescent="0.25">
      <c r="A28" s="30"/>
      <c r="D28" t="s">
        <v>2763</v>
      </c>
      <c r="E28">
        <v>1</v>
      </c>
      <c r="H28" s="34">
        <v>94.208464572616506</v>
      </c>
      <c r="I28">
        <v>95</v>
      </c>
      <c r="J28" s="32">
        <v>44.933</v>
      </c>
      <c r="K28" s="32">
        <v>-66.849999999999994</v>
      </c>
      <c r="L28" s="31">
        <v>36066</v>
      </c>
      <c r="M28" s="33">
        <v>0.99189401725972504</v>
      </c>
      <c r="N28" s="33">
        <v>49.588808653320903</v>
      </c>
      <c r="O28" s="32">
        <v>10.761199999999999</v>
      </c>
      <c r="P28" s="32">
        <v>10.199999999999999</v>
      </c>
      <c r="Q28" s="32">
        <v>11.02</v>
      </c>
      <c r="R28" s="32">
        <v>0.27314225941359566</v>
      </c>
      <c r="S28" s="32"/>
      <c r="T28" s="32"/>
      <c r="U28" s="32"/>
      <c r="V28" s="32"/>
      <c r="W28" s="32">
        <v>32.190258</v>
      </c>
      <c r="X28" s="32">
        <v>32.106000000000002</v>
      </c>
      <c r="Y28" s="32">
        <v>32.311599999999999</v>
      </c>
      <c r="Z28" s="32">
        <v>6.2428094444088089E-2</v>
      </c>
      <c r="AA28" s="32"/>
      <c r="AB28" s="32"/>
      <c r="AC28" s="32"/>
      <c r="AD28" s="32"/>
      <c r="AE28" s="32"/>
      <c r="AF28" s="32"/>
      <c r="AG28" s="32"/>
      <c r="AH28" s="32"/>
      <c r="AI28" s="32"/>
      <c r="AJ28" s="32"/>
      <c r="AK28" s="32"/>
      <c r="AL28" s="32"/>
      <c r="AM28" s="32">
        <v>0.26941272657360216</v>
      </c>
      <c r="AN28" s="32"/>
      <c r="AO28" s="32">
        <v>11.007999999999999</v>
      </c>
      <c r="AP28" s="32">
        <v>8.3666002649700703E-3</v>
      </c>
      <c r="AQ28" s="32"/>
      <c r="AR28" s="32"/>
      <c r="AS28" s="32">
        <v>32.1312</v>
      </c>
      <c r="AT28" s="32">
        <v>1.4322011037073422E-2</v>
      </c>
      <c r="AW28" s="32">
        <v>8.65</v>
      </c>
      <c r="AX28">
        <v>94.208500000000001</v>
      </c>
      <c r="BA28">
        <v>90</v>
      </c>
      <c r="BB28">
        <v>94.208464572616506</v>
      </c>
      <c r="BC28">
        <v>8.65</v>
      </c>
      <c r="BE28">
        <v>32.761000000000003</v>
      </c>
      <c r="BG28" s="32"/>
      <c r="BH28" s="34"/>
      <c r="BI28" s="34"/>
      <c r="BJ28" s="34"/>
      <c r="BK28" s="34"/>
      <c r="BM28" t="s">
        <v>3013</v>
      </c>
    </row>
    <row r="29" spans="1:65" x14ac:dyDescent="0.25">
      <c r="A29" s="30"/>
      <c r="D29" t="s">
        <v>2763</v>
      </c>
      <c r="E29">
        <v>1</v>
      </c>
      <c r="H29" s="34">
        <v>90.242666640478504</v>
      </c>
      <c r="I29">
        <v>95</v>
      </c>
      <c r="J29" s="32">
        <v>44.933</v>
      </c>
      <c r="K29" s="32">
        <v>-66.849999999999994</v>
      </c>
      <c r="L29" s="31">
        <v>36081</v>
      </c>
      <c r="M29" s="33">
        <v>0.99189401725972504</v>
      </c>
      <c r="N29" s="33">
        <v>49.588808653320903</v>
      </c>
      <c r="O29" s="32">
        <v>10.051399999999997</v>
      </c>
      <c r="P29" s="32">
        <v>10</v>
      </c>
      <c r="Q29" s="32">
        <v>10.07</v>
      </c>
      <c r="R29" s="32">
        <v>2.3035908083577708E-2</v>
      </c>
      <c r="S29" s="32"/>
      <c r="T29" s="32"/>
      <c r="U29" s="32"/>
      <c r="V29" s="32"/>
      <c r="W29" s="32">
        <v>32.195429999999995</v>
      </c>
      <c r="X29" s="32">
        <v>32.103499999999997</v>
      </c>
      <c r="Y29" s="32">
        <v>32.222499999999997</v>
      </c>
      <c r="Z29" s="32">
        <v>2.0248670906949456E-2</v>
      </c>
      <c r="AA29" s="32"/>
      <c r="AB29" s="32"/>
      <c r="AC29" s="32"/>
      <c r="AD29" s="32"/>
      <c r="AE29" s="32"/>
      <c r="AF29" s="32"/>
      <c r="AG29" s="32"/>
      <c r="AH29" s="32"/>
      <c r="AI29" s="32"/>
      <c r="AJ29" s="32"/>
      <c r="AK29" s="32"/>
      <c r="AL29" s="32"/>
      <c r="AM29" s="32">
        <v>4.5910873986599654E-2</v>
      </c>
      <c r="AN29" s="32"/>
      <c r="AO29" s="32">
        <v>10.062000000000001</v>
      </c>
      <c r="AP29" s="32">
        <v>4.4721359493540506E-3</v>
      </c>
      <c r="AQ29" s="32"/>
      <c r="AR29" s="32"/>
      <c r="AS29" s="32">
        <v>32.163539999999998</v>
      </c>
      <c r="AT29" s="32">
        <v>3.3565652087043603E-2</v>
      </c>
      <c r="AW29" s="32">
        <v>9.42</v>
      </c>
      <c r="AX29">
        <v>90.242699999999999</v>
      </c>
      <c r="BA29">
        <v>90</v>
      </c>
      <c r="BB29">
        <v>90.242666640478504</v>
      </c>
      <c r="BC29">
        <v>9.42</v>
      </c>
      <c r="BE29">
        <v>32.523699999999998</v>
      </c>
      <c r="BG29" s="32"/>
      <c r="BH29" s="34"/>
      <c r="BI29" s="34"/>
      <c r="BJ29" s="34"/>
      <c r="BK29" s="34"/>
      <c r="BM29" t="s">
        <v>3013</v>
      </c>
    </row>
    <row r="30" spans="1:65" x14ac:dyDescent="0.25">
      <c r="A30" s="30"/>
      <c r="D30" t="s">
        <v>2763</v>
      </c>
      <c r="E30">
        <v>1</v>
      </c>
      <c r="H30" s="34">
        <v>92.225575205078897</v>
      </c>
      <c r="I30">
        <v>95</v>
      </c>
      <c r="J30" s="32">
        <v>44.933</v>
      </c>
      <c r="K30" s="32">
        <v>-66.849999999999994</v>
      </c>
      <c r="L30" s="31">
        <v>36101</v>
      </c>
      <c r="M30" s="33">
        <v>0.99189401725972504</v>
      </c>
      <c r="N30" s="33">
        <v>49.588808653320903</v>
      </c>
      <c r="O30" s="32">
        <v>9.1620000000000026</v>
      </c>
      <c r="P30" s="32">
        <v>9.1</v>
      </c>
      <c r="Q30" s="32">
        <v>9.18</v>
      </c>
      <c r="R30" s="32">
        <v>2.1946130707133076E-2</v>
      </c>
      <c r="S30" s="32"/>
      <c r="T30" s="32"/>
      <c r="U30" s="32"/>
      <c r="V30" s="32"/>
      <c r="W30" s="32">
        <v>32.377336</v>
      </c>
      <c r="X30" s="32">
        <v>32.358699999999999</v>
      </c>
      <c r="Y30" s="32">
        <v>32.435899999999997</v>
      </c>
      <c r="Z30" s="32">
        <v>1.7565001842155214E-2</v>
      </c>
      <c r="AA30" s="32"/>
      <c r="AB30" s="32"/>
      <c r="AC30" s="32"/>
      <c r="AD30" s="32"/>
      <c r="AE30" s="32"/>
      <c r="AF30" s="32"/>
      <c r="AG30" s="32"/>
      <c r="AH30" s="32"/>
      <c r="AI30" s="32"/>
      <c r="AJ30" s="32"/>
      <c r="AK30" s="32"/>
      <c r="AL30" s="32"/>
      <c r="AM30" s="32">
        <v>7.1495188645400276E-2</v>
      </c>
      <c r="AN30" s="32"/>
      <c r="AO30" s="32">
        <v>9.18</v>
      </c>
      <c r="AP30" s="32">
        <v>0</v>
      </c>
      <c r="AQ30" s="32"/>
      <c r="AR30" s="32"/>
      <c r="AS30" s="32">
        <v>32.359360000000002</v>
      </c>
      <c r="AT30" s="32">
        <v>7.700648465399796E-4</v>
      </c>
      <c r="AW30" s="32">
        <v>9.02</v>
      </c>
      <c r="AX30">
        <v>92.2256</v>
      </c>
      <c r="BA30">
        <v>90</v>
      </c>
      <c r="BB30">
        <v>92.225575205078897</v>
      </c>
      <c r="BC30">
        <v>9.02</v>
      </c>
      <c r="BE30">
        <v>32.588500000000003</v>
      </c>
      <c r="BG30" s="32"/>
      <c r="BH30" s="34"/>
      <c r="BI30" s="34"/>
      <c r="BJ30" s="34"/>
      <c r="BK30" s="34"/>
      <c r="BM30" t="s">
        <v>3013</v>
      </c>
    </row>
    <row r="31" spans="1:65" x14ac:dyDescent="0.25">
      <c r="A31" s="30" t="str">
        <f>IF(LEN(B31)=5,MID(B31,1,2)+1900&amp;MID(B31,3,3)&amp;TEXT(TRIM(C31),"000"),IF(LEN(B31)=7,B31&amp;TEXT(TRIM(C31),"000"),MID(B31,4,7)&amp;TEXT(TRIM(C31),"000")))</f>
        <v>1998065107</v>
      </c>
      <c r="B31">
        <v>98065</v>
      </c>
      <c r="C31">
        <v>107</v>
      </c>
      <c r="D31" t="s">
        <v>2763</v>
      </c>
      <c r="E31">
        <v>1</v>
      </c>
      <c r="H31" s="34">
        <v>111.1</v>
      </c>
      <c r="I31">
        <v>110</v>
      </c>
      <c r="J31" s="32">
        <v>44.931699999999999</v>
      </c>
      <c r="K31" s="32">
        <v>-66.8005</v>
      </c>
      <c r="L31" s="31">
        <v>36106.170486111114</v>
      </c>
      <c r="M31" s="33">
        <v>0.99</v>
      </c>
      <c r="N31" s="33">
        <v>49.59</v>
      </c>
      <c r="O31" s="32">
        <v>8.8186</v>
      </c>
      <c r="P31" s="32">
        <v>8.798</v>
      </c>
      <c r="Q31" s="32">
        <v>8.8279999999999994</v>
      </c>
      <c r="R31" s="32">
        <v>9.9000000000000008E-3</v>
      </c>
      <c r="S31" s="32"/>
      <c r="T31" s="32"/>
      <c r="U31" s="32"/>
      <c r="V31" s="32"/>
      <c r="W31" s="32">
        <v>32.3703</v>
      </c>
      <c r="X31" s="32">
        <v>32.347799999999999</v>
      </c>
      <c r="Y31" s="32">
        <v>32.399000000000001</v>
      </c>
      <c r="Z31" s="32">
        <v>1.72E-2</v>
      </c>
      <c r="AA31" s="32"/>
      <c r="AB31" s="32"/>
      <c r="AC31" s="32"/>
      <c r="AD31" s="32"/>
      <c r="AE31" s="32">
        <v>5.8190999999999997</v>
      </c>
      <c r="AF31" s="32">
        <v>5.7859999999999996</v>
      </c>
      <c r="AG31" s="32">
        <v>5.8484999999999996</v>
      </c>
      <c r="AH31" s="32">
        <v>2.01E-2</v>
      </c>
      <c r="AI31" s="32"/>
      <c r="AJ31" s="32"/>
      <c r="AK31" s="32"/>
      <c r="AL31" s="32"/>
      <c r="AM31" s="32">
        <v>3.4799999999999998E-2</v>
      </c>
      <c r="AN31" s="32"/>
      <c r="AO31" s="32">
        <v>8.8023000000000007</v>
      </c>
      <c r="AP31" s="32">
        <v>2.5999999999999999E-3</v>
      </c>
      <c r="AS31" s="32">
        <v>32.348399999999998</v>
      </c>
      <c r="AT31" s="32">
        <v>6.9999999999999999E-4</v>
      </c>
      <c r="AW31" s="32">
        <v>8.5518999999999998</v>
      </c>
      <c r="AX31">
        <v>109.08</v>
      </c>
      <c r="BA31">
        <v>90</v>
      </c>
      <c r="BB31">
        <v>90.24</v>
      </c>
      <c r="BC31">
        <v>8.7736999999999998</v>
      </c>
      <c r="BE31">
        <v>32.553699999999999</v>
      </c>
      <c r="BG31" s="32"/>
      <c r="BH31" s="34"/>
      <c r="BI31" s="34"/>
      <c r="BJ31" s="34"/>
      <c r="BK31" s="34"/>
      <c r="BL31">
        <v>-1</v>
      </c>
      <c r="BM31" t="s">
        <v>3011</v>
      </c>
    </row>
    <row r="32" spans="1:65" x14ac:dyDescent="0.25">
      <c r="A32" s="30"/>
      <c r="D32" t="s">
        <v>2763</v>
      </c>
      <c r="E32">
        <v>1</v>
      </c>
      <c r="H32" s="34">
        <v>94.208464572616506</v>
      </c>
      <c r="I32">
        <v>95</v>
      </c>
      <c r="J32" s="32">
        <v>44.933</v>
      </c>
      <c r="K32" s="32">
        <v>-66.849999999999994</v>
      </c>
      <c r="L32" s="31">
        <v>36112</v>
      </c>
      <c r="M32" s="33">
        <v>0.99189401725972504</v>
      </c>
      <c r="N32" s="33">
        <v>49.588808653320903</v>
      </c>
      <c r="O32" s="32">
        <v>8.4710000000000001</v>
      </c>
      <c r="P32" s="32">
        <v>8.44</v>
      </c>
      <c r="Q32" s="32">
        <v>8.5</v>
      </c>
      <c r="R32" s="32">
        <v>2.0328927814928066E-2</v>
      </c>
      <c r="S32" s="32"/>
      <c r="T32" s="32"/>
      <c r="U32" s="32"/>
      <c r="V32" s="32"/>
      <c r="W32" s="32">
        <v>32.432477999999996</v>
      </c>
      <c r="X32" s="32">
        <v>32.003999999999998</v>
      </c>
      <c r="Y32" s="32">
        <v>32.548000000000002</v>
      </c>
      <c r="Z32" s="32">
        <v>9.1726303818940008E-2</v>
      </c>
      <c r="AA32" s="32"/>
      <c r="AB32" s="32"/>
      <c r="AC32" s="32"/>
      <c r="AD32" s="32"/>
      <c r="AE32" s="32"/>
      <c r="AF32" s="32"/>
      <c r="AG32" s="32"/>
      <c r="AH32" s="32"/>
      <c r="AI32" s="32"/>
      <c r="AJ32" s="32"/>
      <c r="AK32" s="32"/>
      <c r="AL32" s="32"/>
      <c r="AM32" s="32">
        <v>0.16070324716610074</v>
      </c>
      <c r="AN32" s="32"/>
      <c r="AO32" s="32">
        <v>8.44</v>
      </c>
      <c r="AP32" s="32">
        <v>1.1920928955078125E-7</v>
      </c>
      <c r="AQ32" s="32"/>
      <c r="AR32" s="32"/>
      <c r="AS32" s="32">
        <v>32.259679999999996</v>
      </c>
      <c r="AT32" s="32">
        <v>0.14303439097016379</v>
      </c>
      <c r="AW32" s="32">
        <v>8.44</v>
      </c>
      <c r="AX32">
        <v>9.9186999999999994</v>
      </c>
      <c r="BA32">
        <v>90</v>
      </c>
      <c r="BB32">
        <v>94.208464572616506</v>
      </c>
      <c r="BC32">
        <v>8.48</v>
      </c>
      <c r="BE32">
        <v>32.7333</v>
      </c>
      <c r="BG32" s="32"/>
      <c r="BH32" s="34"/>
      <c r="BI32" s="34"/>
      <c r="BJ32" s="34"/>
      <c r="BK32" s="34"/>
      <c r="BM32" t="s">
        <v>3013</v>
      </c>
    </row>
    <row r="33" spans="1:65" x14ac:dyDescent="0.25">
      <c r="A33" s="30"/>
      <c r="D33" t="s">
        <v>2763</v>
      </c>
      <c r="E33">
        <v>1</v>
      </c>
      <c r="H33" s="34">
        <v>91.234123322481807</v>
      </c>
      <c r="I33">
        <v>95</v>
      </c>
      <c r="J33" s="32">
        <v>44.933</v>
      </c>
      <c r="K33" s="32">
        <v>-66.849999999999994</v>
      </c>
      <c r="L33" s="31">
        <v>36129</v>
      </c>
      <c r="M33" s="33">
        <v>0.99189401725972504</v>
      </c>
      <c r="N33" s="33">
        <v>49.588808653320903</v>
      </c>
      <c r="O33" s="32">
        <v>7.554200000000006</v>
      </c>
      <c r="P33" s="32">
        <v>7.55</v>
      </c>
      <c r="Q33" s="32">
        <v>7.57</v>
      </c>
      <c r="R33" s="32">
        <v>5.3794772461439946E-3</v>
      </c>
      <c r="S33" s="32"/>
      <c r="T33" s="32"/>
      <c r="U33" s="32"/>
      <c r="V33" s="32"/>
      <c r="W33" s="32">
        <v>32.437908000000014</v>
      </c>
      <c r="X33" s="32">
        <v>31.430900000000001</v>
      </c>
      <c r="Y33" s="32">
        <v>32.499400000000001</v>
      </c>
      <c r="Z33" s="32">
        <v>0.14543935104134639</v>
      </c>
      <c r="AA33" s="32"/>
      <c r="AB33" s="32"/>
      <c r="AC33" s="32"/>
      <c r="AD33" s="32"/>
      <c r="AE33" s="32"/>
      <c r="AF33" s="32"/>
      <c r="AG33" s="32"/>
      <c r="AH33" s="32"/>
      <c r="AI33" s="32"/>
      <c r="AJ33" s="32"/>
      <c r="AK33" s="32"/>
      <c r="AL33" s="32"/>
      <c r="AM33" s="32">
        <v>0</v>
      </c>
      <c r="AN33" s="32"/>
      <c r="AO33" s="32">
        <v>7.5539999999999994</v>
      </c>
      <c r="AP33" s="32">
        <v>8.9442719106242654E-3</v>
      </c>
      <c r="AQ33" s="32"/>
      <c r="AR33" s="32"/>
      <c r="AS33" s="32">
        <v>32.260640000000002</v>
      </c>
      <c r="AT33" s="32">
        <v>0.46419132693308179</v>
      </c>
      <c r="AW33" s="32">
        <v>7.55</v>
      </c>
      <c r="AX33">
        <v>39.671999999999997</v>
      </c>
      <c r="BA33">
        <v>90</v>
      </c>
      <c r="BB33">
        <v>91.234123322481807</v>
      </c>
      <c r="BC33">
        <v>7.58</v>
      </c>
      <c r="BE33">
        <v>32.462499999999999</v>
      </c>
      <c r="BG33" s="32"/>
      <c r="BH33" s="34"/>
      <c r="BI33" s="34"/>
      <c r="BJ33" s="34"/>
      <c r="BK33" s="34"/>
      <c r="BM33" t="s">
        <v>3013</v>
      </c>
    </row>
    <row r="34" spans="1:65" x14ac:dyDescent="0.25">
      <c r="A34" s="30"/>
      <c r="D34" t="s">
        <v>2763</v>
      </c>
      <c r="E34">
        <v>1</v>
      </c>
      <c r="H34" s="34">
        <v>94.208464572616506</v>
      </c>
      <c r="I34">
        <v>95</v>
      </c>
      <c r="J34" s="32">
        <v>44.933</v>
      </c>
      <c r="K34" s="32">
        <v>-66.849999999999994</v>
      </c>
      <c r="L34" s="31">
        <v>36139</v>
      </c>
      <c r="M34" s="33">
        <v>0.99189401725972504</v>
      </c>
      <c r="N34" s="33">
        <v>49.588808653320903</v>
      </c>
      <c r="O34" s="32">
        <v>6.9381999999999993</v>
      </c>
      <c r="P34" s="32">
        <v>6.77</v>
      </c>
      <c r="Q34" s="32">
        <v>7.09</v>
      </c>
      <c r="R34" s="32">
        <v>0.1154704662302047</v>
      </c>
      <c r="S34" s="32"/>
      <c r="T34" s="32"/>
      <c r="U34" s="32"/>
      <c r="V34" s="32"/>
      <c r="W34" s="32">
        <v>32.269941999999993</v>
      </c>
      <c r="X34" s="32">
        <v>32.1126</v>
      </c>
      <c r="Y34" s="32">
        <v>32.331899999999997</v>
      </c>
      <c r="Z34" s="32">
        <v>5.0525160799674507E-2</v>
      </c>
      <c r="AA34" s="32"/>
      <c r="AB34" s="32"/>
      <c r="AC34" s="32"/>
      <c r="AD34" s="32"/>
      <c r="AE34" s="32"/>
      <c r="AF34" s="32"/>
      <c r="AG34" s="32"/>
      <c r="AH34" s="32"/>
      <c r="AI34" s="32"/>
      <c r="AJ34" s="32"/>
      <c r="AK34" s="32"/>
      <c r="AL34" s="32"/>
      <c r="AM34" s="32">
        <v>6.2255300669498581E-2</v>
      </c>
      <c r="AN34" s="32"/>
      <c r="AO34" s="32">
        <v>6.7699999999999987</v>
      </c>
      <c r="AP34" s="32">
        <v>1.1920928955078125E-7</v>
      </c>
      <c r="AQ34" s="32"/>
      <c r="AR34" s="32"/>
      <c r="AS34" s="32">
        <v>32.181279999999994</v>
      </c>
      <c r="AT34" s="32">
        <v>3.8426384171879706E-2</v>
      </c>
      <c r="AW34" s="32">
        <v>6.77</v>
      </c>
      <c r="AX34">
        <v>4.9593999999999996</v>
      </c>
      <c r="BA34">
        <v>90</v>
      </c>
      <c r="BB34">
        <v>94.208464572616506</v>
      </c>
      <c r="BC34">
        <v>7.14</v>
      </c>
      <c r="BE34">
        <v>32.349299999999999</v>
      </c>
      <c r="BG34" s="32"/>
      <c r="BH34" s="34"/>
      <c r="BI34" s="34"/>
      <c r="BJ34" s="34"/>
      <c r="BK34" s="34"/>
      <c r="BM34" t="s">
        <v>3013</v>
      </c>
    </row>
    <row r="35" spans="1:65" x14ac:dyDescent="0.25">
      <c r="A35" s="30"/>
      <c r="D35" t="s">
        <v>2763</v>
      </c>
      <c r="E35">
        <v>1</v>
      </c>
      <c r="H35" s="34">
        <v>93.217022288410206</v>
      </c>
      <c r="I35">
        <v>95</v>
      </c>
      <c r="J35" s="32">
        <v>44.933</v>
      </c>
      <c r="K35" s="32">
        <v>-66.849999999999994</v>
      </c>
      <c r="L35" s="31">
        <v>36159</v>
      </c>
      <c r="M35" s="33">
        <v>0.99189401725972504</v>
      </c>
      <c r="N35" s="33">
        <v>49.588808653320903</v>
      </c>
      <c r="O35" s="32">
        <v>5.5672000000000015</v>
      </c>
      <c r="P35" s="32">
        <v>5.51</v>
      </c>
      <c r="Q35" s="32">
        <v>5.6</v>
      </c>
      <c r="R35" s="32">
        <v>2.9069936781358652E-2</v>
      </c>
      <c r="S35" s="32"/>
      <c r="T35" s="32"/>
      <c r="U35" s="32"/>
      <c r="V35" s="32"/>
      <c r="W35" s="32">
        <v>32.239509999999989</v>
      </c>
      <c r="X35" s="32">
        <v>32.229900000000001</v>
      </c>
      <c r="Y35" s="32">
        <v>32.247199999999999</v>
      </c>
      <c r="Z35" s="32">
        <v>6.2143760632520492E-3</v>
      </c>
      <c r="AA35" s="32"/>
      <c r="AB35" s="32"/>
      <c r="AC35" s="32"/>
      <c r="AD35" s="32"/>
      <c r="AE35" s="32"/>
      <c r="AF35" s="32"/>
      <c r="AG35" s="32"/>
      <c r="AH35" s="32"/>
      <c r="AI35" s="32"/>
      <c r="AJ35" s="32"/>
      <c r="AK35" s="32"/>
      <c r="AL35" s="32"/>
      <c r="AM35" s="32">
        <v>3.6813566402003062E-3</v>
      </c>
      <c r="AN35" s="32"/>
      <c r="AO35" s="32">
        <v>5.5220000000000002</v>
      </c>
      <c r="AP35" s="32">
        <v>4.4721359541205164E-3</v>
      </c>
      <c r="AQ35" s="32"/>
      <c r="AR35" s="32"/>
      <c r="AS35" s="32">
        <v>32.230939999999997</v>
      </c>
      <c r="AT35" s="32">
        <v>4.2778512253788958E-4</v>
      </c>
      <c r="AW35" s="32">
        <v>5.51</v>
      </c>
      <c r="AX35">
        <v>5.9512999999999998</v>
      </c>
      <c r="BA35">
        <v>90</v>
      </c>
      <c r="BB35">
        <v>93.217022288410206</v>
      </c>
      <c r="BC35">
        <v>5.79</v>
      </c>
      <c r="BE35">
        <v>32.2973</v>
      </c>
      <c r="BG35" s="32"/>
      <c r="BH35" s="34"/>
      <c r="BI35" s="34"/>
      <c r="BJ35" s="34"/>
      <c r="BK35" s="34"/>
      <c r="BM35" t="s">
        <v>3013</v>
      </c>
    </row>
    <row r="36" spans="1:65" x14ac:dyDescent="0.25">
      <c r="A36" s="30" t="str">
        <f t="shared" ref="A36:A41" si="0">IF(LEN(B36)=5,MID(B36,1,2)+1900&amp;MID(B36,3,3)&amp;TEXT(TRIM(C36),"000"),IF(LEN(B36)=7,B36&amp;TEXT(TRIM(C36),"000"),MID(B36,4,7)&amp;TEXT(TRIM(C36),"000")))</f>
        <v>1999669001</v>
      </c>
      <c r="B36">
        <v>99669</v>
      </c>
      <c r="C36">
        <v>1</v>
      </c>
      <c r="D36" t="s">
        <v>2763</v>
      </c>
      <c r="E36">
        <v>1</v>
      </c>
      <c r="H36" s="34">
        <v>90.2</v>
      </c>
      <c r="I36">
        <v>95</v>
      </c>
      <c r="J36" s="32">
        <v>44.933300000000003</v>
      </c>
      <c r="K36" s="32">
        <v>-66.849999999999994</v>
      </c>
      <c r="L36" s="31">
        <v>36174.554432870369</v>
      </c>
      <c r="M36" s="33">
        <v>1.98</v>
      </c>
      <c r="N36" s="33">
        <v>49.59</v>
      </c>
      <c r="O36" s="32">
        <v>3.3702999999999999</v>
      </c>
      <c r="P36" s="32">
        <v>3.3508</v>
      </c>
      <c r="Q36" s="32">
        <v>3.4028</v>
      </c>
      <c r="R36" s="32">
        <v>1.26E-2</v>
      </c>
      <c r="S36" s="32"/>
      <c r="T36" s="32"/>
      <c r="U36" s="32"/>
      <c r="V36" s="32"/>
      <c r="W36" s="32">
        <v>32.065399999999997</v>
      </c>
      <c r="X36" s="32">
        <v>32.0578</v>
      </c>
      <c r="Y36" s="32">
        <v>32.073900000000002</v>
      </c>
      <c r="Z36" s="32">
        <v>3.7000000000000002E-3</v>
      </c>
      <c r="AA36" s="32"/>
      <c r="AB36" s="32"/>
      <c r="AC36" s="32"/>
      <c r="AD36" s="32"/>
      <c r="AE36" s="32"/>
      <c r="AF36" s="32"/>
      <c r="AG36" s="32"/>
      <c r="AH36" s="32"/>
      <c r="AI36" s="32"/>
      <c r="AJ36" s="32"/>
      <c r="AK36" s="32"/>
      <c r="AL36" s="32"/>
      <c r="AM36" s="32">
        <v>4.1999999999999997E-3</v>
      </c>
      <c r="AN36" s="32"/>
      <c r="AO36" s="32">
        <v>3.3546999999999998</v>
      </c>
      <c r="AP36" s="32">
        <v>2.5000000000000001E-3</v>
      </c>
      <c r="AQ36" s="32"/>
      <c r="AR36" s="32"/>
      <c r="AS36" s="32">
        <v>32.061700000000002</v>
      </c>
      <c r="AT36" s="32">
        <v>8.0000000000000004E-4</v>
      </c>
      <c r="AU36" s="32"/>
      <c r="AV36" s="32"/>
      <c r="AW36" s="32">
        <v>3.3081999999999998</v>
      </c>
      <c r="AX36">
        <v>85.78</v>
      </c>
      <c r="BA36">
        <v>90</v>
      </c>
      <c r="BB36">
        <v>90.24</v>
      </c>
      <c r="BC36">
        <v>3.3443000000000001</v>
      </c>
      <c r="BE36">
        <v>32.066600000000001</v>
      </c>
      <c r="BG36" s="32"/>
      <c r="BH36" s="34"/>
      <c r="BI36" s="34">
        <v>0</v>
      </c>
      <c r="BJ36" s="34">
        <v>91</v>
      </c>
      <c r="BK36" s="34">
        <v>91</v>
      </c>
      <c r="BL36">
        <v>0</v>
      </c>
      <c r="BM36" t="s">
        <v>2764</v>
      </c>
    </row>
    <row r="37" spans="1:65" x14ac:dyDescent="0.25">
      <c r="A37" s="30" t="str">
        <f t="shared" si="0"/>
        <v>1999669002</v>
      </c>
      <c r="B37">
        <v>99669</v>
      </c>
      <c r="C37">
        <v>2</v>
      </c>
      <c r="D37" t="s">
        <v>2763</v>
      </c>
      <c r="E37">
        <v>1</v>
      </c>
      <c r="H37" s="34">
        <v>89.7</v>
      </c>
      <c r="I37">
        <v>95</v>
      </c>
      <c r="J37" s="32">
        <v>44.933300000000003</v>
      </c>
      <c r="K37" s="32">
        <v>-66.849999999999994</v>
      </c>
      <c r="L37" s="31">
        <v>36188.53197916667</v>
      </c>
      <c r="M37" s="33">
        <v>0.99</v>
      </c>
      <c r="N37" s="33">
        <v>49.59</v>
      </c>
      <c r="O37" s="32">
        <v>3.1720999999999999</v>
      </c>
      <c r="P37" s="32">
        <v>2.9262000000000001</v>
      </c>
      <c r="Q37" s="32">
        <v>3.3788</v>
      </c>
      <c r="R37" s="32">
        <v>0.13830000000000001</v>
      </c>
      <c r="S37" s="32"/>
      <c r="T37" s="32"/>
      <c r="U37" s="32"/>
      <c r="V37" s="32"/>
      <c r="W37" s="32">
        <v>31.729199999999999</v>
      </c>
      <c r="X37" s="32">
        <v>31.565999999999999</v>
      </c>
      <c r="Y37" s="32">
        <v>31.8569</v>
      </c>
      <c r="Z37" s="32">
        <v>9.3299999999999994E-2</v>
      </c>
      <c r="AA37" s="32"/>
      <c r="AB37" s="32"/>
      <c r="AC37" s="32"/>
      <c r="AD37" s="32"/>
      <c r="AE37" s="32"/>
      <c r="AF37" s="32"/>
      <c r="AG37" s="32"/>
      <c r="AH37" s="32"/>
      <c r="AI37" s="32"/>
      <c r="AJ37" s="32"/>
      <c r="AK37" s="32"/>
      <c r="AL37" s="32"/>
      <c r="AM37" s="32">
        <v>0.18909999999999999</v>
      </c>
      <c r="AN37" s="32"/>
      <c r="AO37" s="32">
        <v>2.9373</v>
      </c>
      <c r="AP37" s="32">
        <v>8.0000000000000002E-3</v>
      </c>
      <c r="AQ37" s="32"/>
      <c r="AR37" s="32"/>
      <c r="AS37" s="32">
        <v>31.5686</v>
      </c>
      <c r="AT37" s="32">
        <v>2.2000000000000001E-3</v>
      </c>
      <c r="AU37" s="32"/>
      <c r="AV37" s="32"/>
      <c r="AW37" s="32">
        <v>2.9262000000000001</v>
      </c>
      <c r="AX37">
        <v>0.99</v>
      </c>
      <c r="BA37">
        <v>90</v>
      </c>
      <c r="BB37">
        <v>89.75</v>
      </c>
      <c r="BC37">
        <v>3.7759999999999998</v>
      </c>
      <c r="BE37">
        <v>32.006999999999998</v>
      </c>
      <c r="BG37" s="32">
        <v>2.9262000000000001</v>
      </c>
      <c r="BH37" s="34">
        <v>1</v>
      </c>
      <c r="BI37" s="34">
        <v>0</v>
      </c>
      <c r="BJ37" s="34">
        <v>90.5</v>
      </c>
      <c r="BK37" s="34">
        <v>90.5</v>
      </c>
      <c r="BL37">
        <v>0</v>
      </c>
      <c r="BM37" t="s">
        <v>2765</v>
      </c>
    </row>
    <row r="38" spans="1:65" x14ac:dyDescent="0.25">
      <c r="A38" s="30" t="str">
        <f t="shared" si="0"/>
        <v>1999669003</v>
      </c>
      <c r="B38">
        <v>99669</v>
      </c>
      <c r="C38">
        <v>3</v>
      </c>
      <c r="D38" t="s">
        <v>2763</v>
      </c>
      <c r="E38">
        <v>1</v>
      </c>
      <c r="H38" s="34">
        <v>90.7</v>
      </c>
      <c r="I38">
        <v>95</v>
      </c>
      <c r="J38" s="32">
        <v>44.933300000000003</v>
      </c>
      <c r="K38" s="32">
        <v>-66.849999999999994</v>
      </c>
      <c r="L38" s="31">
        <v>36202.537268518521</v>
      </c>
      <c r="M38" s="33">
        <v>0.99</v>
      </c>
      <c r="N38" s="33">
        <v>49.59</v>
      </c>
      <c r="O38" s="32">
        <v>2.9474</v>
      </c>
      <c r="P38" s="32">
        <v>2.8222</v>
      </c>
      <c r="Q38" s="32">
        <v>3.0933000000000002</v>
      </c>
      <c r="R38" s="32">
        <v>8.5900000000000004E-2</v>
      </c>
      <c r="S38" s="32"/>
      <c r="T38" s="32"/>
      <c r="U38" s="32"/>
      <c r="V38" s="32"/>
      <c r="W38" s="32">
        <v>31.6981</v>
      </c>
      <c r="X38" s="32">
        <v>31.590499999999999</v>
      </c>
      <c r="Y38" s="32">
        <v>31.799199999999999</v>
      </c>
      <c r="Z38" s="32">
        <v>6.7900000000000002E-2</v>
      </c>
      <c r="AA38" s="32"/>
      <c r="AB38" s="32"/>
      <c r="AC38" s="32"/>
      <c r="AD38" s="32"/>
      <c r="AE38" s="32"/>
      <c r="AF38" s="32"/>
      <c r="AG38" s="32"/>
      <c r="AH38" s="32"/>
      <c r="AI38" s="32"/>
      <c r="AJ38" s="32"/>
      <c r="AK38" s="32"/>
      <c r="AL38" s="32"/>
      <c r="AM38" s="32">
        <v>0.1399</v>
      </c>
      <c r="AN38" s="32"/>
      <c r="AO38" s="32">
        <v>2.8231000000000002</v>
      </c>
      <c r="AP38" s="32">
        <v>5.9999999999999995E-4</v>
      </c>
      <c r="AQ38" s="32"/>
      <c r="AR38" s="32"/>
      <c r="AS38" s="32">
        <v>31.594799999999999</v>
      </c>
      <c r="AT38" s="32">
        <v>6.4000000000000003E-3</v>
      </c>
      <c r="AU38" s="32"/>
      <c r="AV38" s="32"/>
      <c r="AW38" s="32">
        <v>2.8222</v>
      </c>
      <c r="AX38">
        <v>2.48</v>
      </c>
      <c r="BA38">
        <v>90</v>
      </c>
      <c r="BB38">
        <v>90.24</v>
      </c>
      <c r="BC38">
        <v>4.3314000000000004</v>
      </c>
      <c r="BE38">
        <v>32.464799999999997</v>
      </c>
      <c r="BG38" s="32">
        <v>2.8222</v>
      </c>
      <c r="BH38" s="34">
        <v>2.5</v>
      </c>
      <c r="BI38" s="34">
        <v>0</v>
      </c>
      <c r="BJ38" s="34">
        <v>74</v>
      </c>
      <c r="BK38" s="34">
        <v>74</v>
      </c>
      <c r="BL38">
        <v>0</v>
      </c>
      <c r="BM38" t="s">
        <v>2766</v>
      </c>
    </row>
    <row r="39" spans="1:65" x14ac:dyDescent="0.25">
      <c r="A39" s="30" t="str">
        <f t="shared" si="0"/>
        <v>1999669004</v>
      </c>
      <c r="B39">
        <v>99669</v>
      </c>
      <c r="C39">
        <v>4</v>
      </c>
      <c r="D39" t="s">
        <v>2763</v>
      </c>
      <c r="E39">
        <v>1</v>
      </c>
      <c r="H39" s="34">
        <v>92.2</v>
      </c>
      <c r="I39">
        <v>95</v>
      </c>
      <c r="J39" s="32">
        <v>44.933300000000003</v>
      </c>
      <c r="K39" s="32">
        <v>-66.849999999999994</v>
      </c>
      <c r="L39" s="31">
        <v>36238.492071759261</v>
      </c>
      <c r="M39" s="33">
        <v>0.5</v>
      </c>
      <c r="N39" s="33">
        <v>49.59</v>
      </c>
      <c r="O39" s="32">
        <v>2.6839</v>
      </c>
      <c r="P39" s="32">
        <v>2.6234999999999999</v>
      </c>
      <c r="Q39" s="32">
        <v>2.7038000000000002</v>
      </c>
      <c r="R39" s="32">
        <v>2.2800000000000001E-2</v>
      </c>
      <c r="S39" s="32"/>
      <c r="T39" s="32"/>
      <c r="U39" s="32"/>
      <c r="V39" s="32"/>
      <c r="W39" s="32">
        <v>31.7376</v>
      </c>
      <c r="X39" s="32">
        <v>30.566099999999999</v>
      </c>
      <c r="Y39" s="32">
        <v>31.770900000000001</v>
      </c>
      <c r="Z39" s="32">
        <v>0.1221</v>
      </c>
      <c r="AA39" s="32"/>
      <c r="AB39" s="32"/>
      <c r="AC39" s="32"/>
      <c r="AD39" s="32"/>
      <c r="AE39" s="32"/>
      <c r="AF39" s="32"/>
      <c r="AG39" s="32"/>
      <c r="AH39" s="32"/>
      <c r="AI39" s="32"/>
      <c r="AJ39" s="32"/>
      <c r="AK39" s="32"/>
      <c r="AL39" s="32"/>
      <c r="AM39" s="32">
        <v>3.8600000000000002E-2</v>
      </c>
      <c r="AN39" s="32"/>
      <c r="AO39" s="32">
        <v>2.6303999999999998</v>
      </c>
      <c r="AP39" s="32">
        <v>8.0000000000000002E-3</v>
      </c>
      <c r="AQ39" s="32"/>
      <c r="AR39" s="32"/>
      <c r="AS39" s="32">
        <v>31.57</v>
      </c>
      <c r="AT39" s="32">
        <v>0.35639999999999999</v>
      </c>
      <c r="AU39" s="32"/>
      <c r="AV39" s="32"/>
      <c r="AW39" s="32">
        <v>2.6234999999999999</v>
      </c>
      <c r="AX39">
        <v>2.98</v>
      </c>
      <c r="BA39">
        <v>90</v>
      </c>
      <c r="BB39">
        <v>90.24</v>
      </c>
      <c r="BC39">
        <v>3.1674000000000002</v>
      </c>
      <c r="BE39">
        <v>32.076700000000002</v>
      </c>
      <c r="BG39" s="32">
        <v>2.6234999999999999</v>
      </c>
      <c r="BH39" s="34">
        <v>3</v>
      </c>
      <c r="BI39" s="34">
        <v>0</v>
      </c>
      <c r="BJ39" s="34">
        <v>93</v>
      </c>
      <c r="BK39" s="34">
        <v>93</v>
      </c>
      <c r="BL39">
        <v>0</v>
      </c>
      <c r="BM39" t="s">
        <v>2767</v>
      </c>
    </row>
    <row r="40" spans="1:65" x14ac:dyDescent="0.25">
      <c r="A40" s="30" t="str">
        <f t="shared" si="0"/>
        <v>1999669005</v>
      </c>
      <c r="B40">
        <v>99669</v>
      </c>
      <c r="C40">
        <v>5</v>
      </c>
      <c r="D40" t="s">
        <v>2763</v>
      </c>
      <c r="E40">
        <v>1</v>
      </c>
      <c r="H40" s="34">
        <v>89.3</v>
      </c>
      <c r="I40">
        <v>95</v>
      </c>
      <c r="J40" s="32">
        <v>44.933300000000003</v>
      </c>
      <c r="K40" s="32">
        <v>-66.849999999999994</v>
      </c>
      <c r="L40" s="31">
        <v>36265.435335648152</v>
      </c>
      <c r="M40" s="33">
        <v>0.99</v>
      </c>
      <c r="N40" s="33">
        <v>49.59</v>
      </c>
      <c r="O40" s="32">
        <v>3.8102</v>
      </c>
      <c r="P40" s="32">
        <v>3.77</v>
      </c>
      <c r="Q40" s="32">
        <v>3.9744000000000002</v>
      </c>
      <c r="R40" s="32">
        <v>5.96E-2</v>
      </c>
      <c r="S40" s="32"/>
      <c r="T40" s="32"/>
      <c r="U40" s="32"/>
      <c r="V40" s="32"/>
      <c r="W40" s="32">
        <v>31.489899999999999</v>
      </c>
      <c r="X40" s="32">
        <v>31.177700000000002</v>
      </c>
      <c r="Y40" s="32">
        <v>31.689</v>
      </c>
      <c r="Z40" s="32">
        <v>0.15079999999999999</v>
      </c>
      <c r="AA40" s="32"/>
      <c r="AB40" s="32"/>
      <c r="AC40" s="32"/>
      <c r="AD40" s="32"/>
      <c r="AE40" s="32"/>
      <c r="AF40" s="32"/>
      <c r="AG40" s="32"/>
      <c r="AH40" s="32"/>
      <c r="AI40" s="32"/>
      <c r="AJ40" s="32"/>
      <c r="AK40" s="32"/>
      <c r="AL40" s="32"/>
      <c r="AM40" s="32">
        <v>0.41589999999999999</v>
      </c>
      <c r="AN40" s="32"/>
      <c r="AO40" s="32">
        <v>3.9487000000000001</v>
      </c>
      <c r="AP40" s="32">
        <v>1.26E-2</v>
      </c>
      <c r="AQ40" s="32"/>
      <c r="AR40" s="32"/>
      <c r="AS40" s="32">
        <v>31.1861</v>
      </c>
      <c r="AT40" s="32">
        <v>6.7999999999999996E-3</v>
      </c>
      <c r="AU40" s="32"/>
      <c r="AV40" s="32"/>
      <c r="AW40" s="32">
        <v>3.77</v>
      </c>
      <c r="AX40">
        <v>29.26</v>
      </c>
      <c r="BA40">
        <v>90</v>
      </c>
      <c r="BB40">
        <v>89.25</v>
      </c>
      <c r="BC40">
        <v>3.8612000000000002</v>
      </c>
      <c r="BE40">
        <v>31.944600000000001</v>
      </c>
      <c r="BG40" s="32"/>
      <c r="BH40" s="34"/>
      <c r="BI40" s="34">
        <v>0</v>
      </c>
      <c r="BJ40" s="34">
        <v>90</v>
      </c>
      <c r="BK40" s="34">
        <v>90</v>
      </c>
      <c r="BL40">
        <v>0</v>
      </c>
      <c r="BM40" t="s">
        <v>2768</v>
      </c>
    </row>
    <row r="41" spans="1:65" x14ac:dyDescent="0.25">
      <c r="A41" s="30" t="str">
        <f t="shared" si="0"/>
        <v>1999669006</v>
      </c>
      <c r="B41">
        <v>99669</v>
      </c>
      <c r="C41">
        <v>6</v>
      </c>
      <c r="D41" t="s">
        <v>2763</v>
      </c>
      <c r="E41">
        <v>1</v>
      </c>
      <c r="H41" s="34">
        <v>96.7</v>
      </c>
      <c r="I41">
        <v>95</v>
      </c>
      <c r="J41" s="32">
        <v>44.933300000000003</v>
      </c>
      <c r="K41" s="32">
        <v>-66.849999999999994</v>
      </c>
      <c r="L41" s="31">
        <v>36273.664525462962</v>
      </c>
      <c r="M41" s="33">
        <v>0.99</v>
      </c>
      <c r="N41" s="33">
        <v>49.59</v>
      </c>
      <c r="O41" s="32">
        <v>4.6604000000000001</v>
      </c>
      <c r="P41" s="32">
        <v>4.6291000000000002</v>
      </c>
      <c r="Q41" s="32">
        <v>4.7313000000000001</v>
      </c>
      <c r="R41" s="32">
        <v>2.53E-2</v>
      </c>
      <c r="S41" s="32"/>
      <c r="T41" s="32"/>
      <c r="U41" s="32"/>
      <c r="V41" s="32"/>
      <c r="W41" s="32">
        <v>30.632200000000001</v>
      </c>
      <c r="X41" s="32">
        <v>30.197099999999999</v>
      </c>
      <c r="Y41" s="32">
        <v>30.809200000000001</v>
      </c>
      <c r="Z41" s="32">
        <v>0.1502</v>
      </c>
      <c r="AA41" s="32"/>
      <c r="AB41" s="32"/>
      <c r="AC41" s="32"/>
      <c r="AD41" s="32"/>
      <c r="AE41" s="32"/>
      <c r="AF41" s="32"/>
      <c r="AG41" s="32"/>
      <c r="AH41" s="32"/>
      <c r="AI41" s="32"/>
      <c r="AJ41" s="32"/>
      <c r="AK41" s="32"/>
      <c r="AL41" s="32"/>
      <c r="AM41" s="32">
        <v>0.3992</v>
      </c>
      <c r="AN41" s="32"/>
      <c r="AO41" s="32">
        <v>4.7187000000000001</v>
      </c>
      <c r="AP41" s="32">
        <v>8.8000000000000005E-3</v>
      </c>
      <c r="AQ41" s="32"/>
      <c r="AR41" s="32"/>
      <c r="AS41" s="32">
        <v>30.268899999999999</v>
      </c>
      <c r="AT41" s="32">
        <v>4.8500000000000001E-2</v>
      </c>
      <c r="AU41" s="32"/>
      <c r="AV41" s="32"/>
      <c r="AW41" s="32">
        <v>4.1849999999999996</v>
      </c>
      <c r="AX41">
        <v>96.69</v>
      </c>
      <c r="BA41">
        <v>90</v>
      </c>
      <c r="BB41">
        <v>90.24</v>
      </c>
      <c r="BC41">
        <v>4.2037000000000004</v>
      </c>
      <c r="BE41">
        <v>31.986499999999999</v>
      </c>
      <c r="BG41" s="32"/>
      <c r="BH41" s="34"/>
      <c r="BI41" s="34"/>
      <c r="BJ41" s="34"/>
      <c r="BK41" s="34"/>
      <c r="BL41">
        <v>-1</v>
      </c>
      <c r="BM41" t="s">
        <v>2769</v>
      </c>
    </row>
    <row r="42" spans="1:65" x14ac:dyDescent="0.25">
      <c r="A42" s="30"/>
      <c r="B42" t="s">
        <v>3014</v>
      </c>
      <c r="D42" t="s">
        <v>2763</v>
      </c>
      <c r="E42">
        <v>1</v>
      </c>
      <c r="H42" s="34">
        <v>96.19</v>
      </c>
      <c r="I42">
        <v>95</v>
      </c>
      <c r="J42" s="32">
        <v>44.933</v>
      </c>
      <c r="K42" s="32">
        <v>-66.849999999999994</v>
      </c>
      <c r="L42" s="31">
        <v>36279.670138888891</v>
      </c>
      <c r="M42" s="33">
        <v>1.98</v>
      </c>
      <c r="N42" s="33">
        <v>49.59</v>
      </c>
      <c r="O42" s="32">
        <v>4.6584000000000003</v>
      </c>
      <c r="P42" s="32">
        <v>4.63</v>
      </c>
      <c r="Q42" s="32">
        <v>4.7300000000000004</v>
      </c>
      <c r="R42" s="32">
        <v>2.47E-2</v>
      </c>
      <c r="S42" s="32"/>
      <c r="T42" s="32"/>
      <c r="U42" s="32"/>
      <c r="V42" s="32"/>
      <c r="W42" s="32">
        <v>30.6357</v>
      </c>
      <c r="X42" s="32">
        <v>30.25</v>
      </c>
      <c r="Y42" s="32">
        <v>30.81</v>
      </c>
      <c r="Z42" s="32">
        <v>0.14549999999999999</v>
      </c>
      <c r="AA42" s="32"/>
      <c r="AB42" s="32"/>
      <c r="AC42" s="32"/>
      <c r="AD42" s="32"/>
      <c r="AE42" s="32"/>
      <c r="AF42" s="32"/>
      <c r="AG42" s="32"/>
      <c r="AH42" s="32"/>
      <c r="AI42" s="32"/>
      <c r="AJ42" s="32"/>
      <c r="AK42" s="32"/>
      <c r="AL42" s="32"/>
      <c r="AM42" s="32">
        <v>0.39450000000000002</v>
      </c>
      <c r="AN42" s="32"/>
      <c r="AO42" s="32">
        <v>4.7175000000000002</v>
      </c>
      <c r="AP42" s="32">
        <v>9.5742710775986069E-3</v>
      </c>
      <c r="AQ42" s="32"/>
      <c r="AR42" s="32"/>
      <c r="AS42" s="32">
        <v>30.287499999999998</v>
      </c>
      <c r="AT42" s="32">
        <v>3.3040379336152496E-2</v>
      </c>
      <c r="AU42" s="32"/>
      <c r="AV42" s="32"/>
      <c r="AW42" s="32">
        <v>4.1900000000000004</v>
      </c>
      <c r="AX42">
        <v>92.22</v>
      </c>
      <c r="BA42">
        <v>90</v>
      </c>
      <c r="BB42">
        <v>96.19</v>
      </c>
      <c r="BC42">
        <v>4.1900000000000004</v>
      </c>
      <c r="BE42">
        <v>31.99</v>
      </c>
      <c r="BG42" s="32"/>
      <c r="BH42" s="34"/>
      <c r="BI42" s="34"/>
      <c r="BJ42" s="34"/>
      <c r="BK42" s="34"/>
      <c r="BM42" t="s">
        <v>3024</v>
      </c>
    </row>
    <row r="43" spans="1:65" x14ac:dyDescent="0.25">
      <c r="A43" s="30" t="str">
        <f>IF(LEN(B43)=5,MID(B43,1,2)+1900&amp;MID(B43,3,3)&amp;TEXT(TRIM(C43),"000"),IF(LEN(B43)=7,B43&amp;TEXT(TRIM(C43),"000"),MID(B43,4,7)&amp;TEXT(TRIM(C43),"000")))</f>
        <v>1999669007</v>
      </c>
      <c r="B43">
        <v>99669</v>
      </c>
      <c r="C43">
        <v>7</v>
      </c>
      <c r="D43" t="s">
        <v>2763</v>
      </c>
      <c r="E43">
        <v>1</v>
      </c>
      <c r="H43" s="34">
        <v>97.7</v>
      </c>
      <c r="I43">
        <v>95</v>
      </c>
      <c r="J43" s="32">
        <v>44.933300000000003</v>
      </c>
      <c r="K43" s="32">
        <v>-66.849999999999994</v>
      </c>
      <c r="L43" s="31">
        <v>36307.553078703706</v>
      </c>
      <c r="M43" s="33">
        <v>0.99</v>
      </c>
      <c r="N43" s="33">
        <v>49.59</v>
      </c>
      <c r="O43" s="32">
        <v>6.5843999999999996</v>
      </c>
      <c r="P43" s="32">
        <v>6.3536000000000001</v>
      </c>
      <c r="Q43" s="32">
        <v>6.7845000000000004</v>
      </c>
      <c r="R43" s="32">
        <v>0.1217</v>
      </c>
      <c r="S43" s="32"/>
      <c r="T43" s="32"/>
      <c r="U43" s="32"/>
      <c r="V43" s="32"/>
      <c r="W43" s="32">
        <v>31.3537</v>
      </c>
      <c r="X43" s="32">
        <v>31.245200000000001</v>
      </c>
      <c r="Y43" s="32">
        <v>31.5732</v>
      </c>
      <c r="Z43" s="32">
        <v>0.10979999999999999</v>
      </c>
      <c r="AA43" s="32"/>
      <c r="AB43" s="32"/>
      <c r="AC43" s="32"/>
      <c r="AD43" s="32"/>
      <c r="AE43" s="32">
        <v>5.7557</v>
      </c>
      <c r="AF43" s="32">
        <v>4.2023000000000001</v>
      </c>
      <c r="AG43" s="32">
        <v>6.0895999999999999</v>
      </c>
      <c r="AH43" s="32">
        <v>0.439</v>
      </c>
      <c r="AI43" s="32"/>
      <c r="AJ43" s="32"/>
      <c r="AK43" s="32"/>
      <c r="AL43" s="32"/>
      <c r="AM43" s="32">
        <v>0.29220000000000002</v>
      </c>
      <c r="AN43" s="32"/>
      <c r="AO43" s="32">
        <v>6.7305999999999999</v>
      </c>
      <c r="AP43" s="32">
        <v>3.6799999999999999E-2</v>
      </c>
      <c r="AQ43" s="32"/>
      <c r="AR43" s="32"/>
      <c r="AS43" s="32">
        <v>31.268599999999999</v>
      </c>
      <c r="AT43" s="32">
        <v>1.3599999999999999E-2</v>
      </c>
      <c r="AU43" s="32"/>
      <c r="AV43" s="32"/>
      <c r="AW43" s="32">
        <v>5.6336000000000004</v>
      </c>
      <c r="AX43">
        <v>97.68</v>
      </c>
      <c r="BA43">
        <v>90</v>
      </c>
      <c r="BB43">
        <v>90.24</v>
      </c>
      <c r="BC43">
        <v>5.6611000000000002</v>
      </c>
      <c r="BE43">
        <v>31.9635</v>
      </c>
      <c r="BG43" s="32"/>
      <c r="BH43" s="34"/>
      <c r="BI43" s="34"/>
      <c r="BJ43" s="34"/>
      <c r="BK43" s="34"/>
      <c r="BL43">
        <v>-1</v>
      </c>
      <c r="BM43" t="s">
        <v>2770</v>
      </c>
    </row>
    <row r="44" spans="1:65" x14ac:dyDescent="0.25">
      <c r="A44" s="30"/>
      <c r="B44" t="s">
        <v>3015</v>
      </c>
      <c r="D44" t="s">
        <v>2763</v>
      </c>
      <c r="E44">
        <v>1</v>
      </c>
      <c r="H44" s="34">
        <v>89.25</v>
      </c>
      <c r="I44">
        <v>95</v>
      </c>
      <c r="J44" s="32">
        <v>44.933</v>
      </c>
      <c r="K44" s="32">
        <v>-66.849999999999994</v>
      </c>
      <c r="L44" s="31">
        <v>36325.5</v>
      </c>
      <c r="M44" s="33">
        <v>0.99</v>
      </c>
      <c r="N44" s="33">
        <v>49.59</v>
      </c>
      <c r="O44" s="32">
        <v>7.4219999999999997</v>
      </c>
      <c r="P44" s="32">
        <v>7.3</v>
      </c>
      <c r="Q44" s="32">
        <v>7.58</v>
      </c>
      <c r="R44" s="32">
        <v>0.1163</v>
      </c>
      <c r="S44" s="32"/>
      <c r="T44" s="32"/>
      <c r="U44" s="32"/>
      <c r="V44" s="32"/>
      <c r="W44" s="32">
        <v>31.779699999999998</v>
      </c>
      <c r="X44" s="32">
        <v>31.74</v>
      </c>
      <c r="Y44" s="32">
        <v>31.79</v>
      </c>
      <c r="Z44" s="32">
        <v>1.4200000000000001E-2</v>
      </c>
      <c r="AA44" s="32"/>
      <c r="AB44" s="32"/>
      <c r="AC44" s="32"/>
      <c r="AD44" s="32"/>
      <c r="AE44" s="32"/>
      <c r="AF44" s="32"/>
      <c r="AG44" s="32"/>
      <c r="AH44" s="32"/>
      <c r="AI44" s="32"/>
      <c r="AJ44" s="32"/>
      <c r="AK44" s="32"/>
      <c r="AL44" s="32"/>
      <c r="AM44" s="32">
        <v>6.5100000000000005E-2</v>
      </c>
      <c r="AN44" s="32"/>
      <c r="AO44" s="32">
        <v>7.5739999999999998</v>
      </c>
      <c r="AP44" s="32">
        <v>5.4772255759209338E-3</v>
      </c>
      <c r="AQ44" s="32"/>
      <c r="AR44" s="32"/>
      <c r="AS44" s="32">
        <v>31.956</v>
      </c>
      <c r="AT44" s="32">
        <v>3.5777087639319416E-2</v>
      </c>
      <c r="AU44" s="32"/>
      <c r="AV44" s="32"/>
      <c r="AW44" s="32">
        <v>7.18</v>
      </c>
      <c r="AX44">
        <v>87.27</v>
      </c>
      <c r="BA44">
        <v>90</v>
      </c>
      <c r="BB44">
        <v>92.22</v>
      </c>
      <c r="BC44">
        <v>10.7</v>
      </c>
      <c r="BE44">
        <v>33.200000000000003</v>
      </c>
      <c r="BG44" s="32"/>
      <c r="BH44" s="34"/>
      <c r="BI44" s="34"/>
      <c r="BJ44" s="34"/>
      <c r="BK44" s="34"/>
      <c r="BM44" t="s">
        <v>3024</v>
      </c>
    </row>
    <row r="45" spans="1:65" x14ac:dyDescent="0.25">
      <c r="A45" s="30" t="str">
        <f>IF(LEN(B45)=5,MID(B45,1,2)+1900&amp;MID(B45,3,3)&amp;TEXT(TRIM(C45),"000"),IF(LEN(B45)=7,B45&amp;TEXT(TRIM(C45),"000"),MID(B45,4,7)&amp;TEXT(TRIM(C45),"000")))</f>
        <v>1999669008</v>
      </c>
      <c r="B45">
        <v>99669</v>
      </c>
      <c r="C45">
        <v>8</v>
      </c>
      <c r="D45" t="s">
        <v>2763</v>
      </c>
      <c r="E45">
        <v>1</v>
      </c>
      <c r="H45" s="34">
        <v>99.2</v>
      </c>
      <c r="I45">
        <v>95</v>
      </c>
      <c r="J45" s="32">
        <v>44.933300000000003</v>
      </c>
      <c r="K45" s="32">
        <v>-66.849999999999994</v>
      </c>
      <c r="L45" s="31">
        <v>36336.502245370371</v>
      </c>
      <c r="M45" s="33">
        <v>0.99</v>
      </c>
      <c r="N45" s="33">
        <v>49.59</v>
      </c>
      <c r="O45" s="32">
        <v>8.7739999999999991</v>
      </c>
      <c r="P45" s="32">
        <v>8.5968</v>
      </c>
      <c r="Q45" s="32">
        <v>9.3295999999999992</v>
      </c>
      <c r="R45" s="32">
        <v>0.1983</v>
      </c>
      <c r="S45" s="32"/>
      <c r="T45" s="32"/>
      <c r="U45" s="32"/>
      <c r="V45" s="32"/>
      <c r="W45" s="32">
        <v>31.686699999999998</v>
      </c>
      <c r="X45" s="32">
        <v>31.572500000000002</v>
      </c>
      <c r="Y45" s="32">
        <v>31.72</v>
      </c>
      <c r="Z45" s="32">
        <v>3.6799999999999999E-2</v>
      </c>
      <c r="AA45" s="32"/>
      <c r="AB45" s="32"/>
      <c r="AC45" s="32"/>
      <c r="AD45" s="32"/>
      <c r="AE45" s="32">
        <v>5.4359999999999999</v>
      </c>
      <c r="AF45" s="32">
        <v>5.3837000000000002</v>
      </c>
      <c r="AG45" s="32">
        <v>5.5953999999999997</v>
      </c>
      <c r="AH45" s="32">
        <v>5.67E-2</v>
      </c>
      <c r="AI45" s="32"/>
      <c r="AJ45" s="32"/>
      <c r="AK45" s="32"/>
      <c r="AL45" s="32"/>
      <c r="AM45" s="32">
        <v>0.14460000000000001</v>
      </c>
      <c r="AN45" s="32"/>
      <c r="AO45" s="32">
        <v>9.2766999999999999</v>
      </c>
      <c r="AP45" s="32">
        <v>6.6600000000000006E-2</v>
      </c>
      <c r="AQ45" s="32"/>
      <c r="AR45" s="32"/>
      <c r="AS45" s="32">
        <v>31.586600000000001</v>
      </c>
      <c r="AT45" s="32">
        <v>1.6799999999999999E-2</v>
      </c>
      <c r="AU45" s="32"/>
      <c r="AV45" s="32"/>
      <c r="AW45" s="32">
        <v>7.1313000000000004</v>
      </c>
      <c r="AX45">
        <v>98.67</v>
      </c>
      <c r="BA45">
        <v>90</v>
      </c>
      <c r="BB45">
        <v>90.24</v>
      </c>
      <c r="BC45">
        <v>8.0625</v>
      </c>
      <c r="BE45">
        <v>31.840499999999999</v>
      </c>
      <c r="BG45" s="32"/>
      <c r="BH45" s="34"/>
      <c r="BI45" s="34"/>
      <c r="BJ45" s="34"/>
      <c r="BK45" s="34"/>
      <c r="BL45">
        <v>-1</v>
      </c>
      <c r="BM45" t="s">
        <v>2771</v>
      </c>
    </row>
    <row r="46" spans="1:65" x14ac:dyDescent="0.25">
      <c r="A46" s="30" t="str">
        <f>IF(LEN(B46)=5,MID(B46,1,2)+1900&amp;MID(B46,3,3)&amp;TEXT(TRIM(C46),"000"),IF(LEN(B46)=7,B46&amp;TEXT(TRIM(C46),"000"),MID(B46,4,7)&amp;TEXT(TRIM(C46),"000")))</f>
        <v>1999669009</v>
      </c>
      <c r="B46">
        <v>99669</v>
      </c>
      <c r="C46">
        <v>9</v>
      </c>
      <c r="D46" t="s">
        <v>2763</v>
      </c>
      <c r="E46">
        <v>1</v>
      </c>
      <c r="H46" s="34">
        <v>97.2</v>
      </c>
      <c r="I46">
        <v>95</v>
      </c>
      <c r="J46" s="32">
        <v>44.933300000000003</v>
      </c>
      <c r="K46" s="32">
        <v>-66.849999999999994</v>
      </c>
      <c r="L46" s="31">
        <v>36369.573206018518</v>
      </c>
      <c r="M46" s="33">
        <v>0.99</v>
      </c>
      <c r="N46" s="33">
        <v>49.59</v>
      </c>
      <c r="O46" s="32">
        <v>11.313800000000001</v>
      </c>
      <c r="P46" s="32">
        <v>10.872199999999999</v>
      </c>
      <c r="Q46" s="32">
        <v>11.5595</v>
      </c>
      <c r="R46" s="32">
        <v>0.18579999999999999</v>
      </c>
      <c r="S46" s="32"/>
      <c r="T46" s="32"/>
      <c r="U46" s="32"/>
      <c r="V46" s="32"/>
      <c r="W46" s="32">
        <v>31.916899999999998</v>
      </c>
      <c r="X46" s="32">
        <v>31.776299999999999</v>
      </c>
      <c r="Y46" s="32">
        <v>31.9815</v>
      </c>
      <c r="Z46" s="32">
        <v>2.9399999999999999E-2</v>
      </c>
      <c r="AA46" s="32"/>
      <c r="AB46" s="32"/>
      <c r="AC46" s="32"/>
      <c r="AD46" s="32"/>
      <c r="AE46" s="32">
        <v>5.4307999999999996</v>
      </c>
      <c r="AF46" s="32">
        <v>5.2770999999999999</v>
      </c>
      <c r="AG46" s="32">
        <v>5.4622999999999999</v>
      </c>
      <c r="AH46" s="32">
        <v>2.24E-2</v>
      </c>
      <c r="AI46" s="32"/>
      <c r="AJ46" s="32"/>
      <c r="AK46" s="32"/>
      <c r="AL46" s="32"/>
      <c r="AM46" s="32">
        <v>0.16800000000000001</v>
      </c>
      <c r="AN46" s="32"/>
      <c r="AO46" s="32">
        <v>11.4765</v>
      </c>
      <c r="AP46" s="32">
        <v>4.8000000000000001E-2</v>
      </c>
      <c r="AQ46" s="32"/>
      <c r="AR46" s="32"/>
      <c r="AS46" s="32">
        <v>31.877800000000001</v>
      </c>
      <c r="AT46" s="32">
        <v>3.9399999999999998E-2</v>
      </c>
      <c r="AU46" s="32"/>
      <c r="AV46" s="32"/>
      <c r="AW46" s="32">
        <v>8.6778999999999993</v>
      </c>
      <c r="AX46">
        <v>95.69</v>
      </c>
      <c r="BA46">
        <v>90</v>
      </c>
      <c r="BB46">
        <v>90.24</v>
      </c>
      <c r="BC46">
        <v>8.7756000000000007</v>
      </c>
      <c r="BE46">
        <v>32.511699999999998</v>
      </c>
      <c r="BG46" s="32"/>
      <c r="BH46" s="34"/>
      <c r="BI46" s="34"/>
      <c r="BJ46" s="34"/>
      <c r="BK46" s="34"/>
      <c r="BL46">
        <v>-1</v>
      </c>
      <c r="BM46" t="s">
        <v>2772</v>
      </c>
    </row>
    <row r="47" spans="1:65" x14ac:dyDescent="0.25">
      <c r="A47" s="30" t="str">
        <f>IF(LEN(B47)=5,MID(B47,1,2)+1900&amp;MID(B47,3,3)&amp;TEXT(TRIM(C47),"000"),IF(LEN(B47)=7,B47&amp;TEXT(TRIM(C47),"000"),MID(B47,4,7)&amp;TEXT(TRIM(C47),"000")))</f>
        <v>1999669016</v>
      </c>
      <c r="B47">
        <v>99669</v>
      </c>
      <c r="C47">
        <v>16</v>
      </c>
      <c r="D47" t="s">
        <v>2763</v>
      </c>
      <c r="E47">
        <v>1</v>
      </c>
      <c r="H47" s="34">
        <v>92.2</v>
      </c>
      <c r="I47">
        <v>97.5</v>
      </c>
      <c r="J47" s="32">
        <v>44.933300000000003</v>
      </c>
      <c r="K47" s="32">
        <v>-66.849999999999994</v>
      </c>
      <c r="L47" s="31">
        <v>36376.512870370374</v>
      </c>
      <c r="M47" s="33">
        <v>0.99</v>
      </c>
      <c r="N47" s="33">
        <v>49.59</v>
      </c>
      <c r="O47" s="32">
        <v>10.907400000000001</v>
      </c>
      <c r="P47" s="32">
        <v>10.430999999999999</v>
      </c>
      <c r="Q47" s="32">
        <v>11.337</v>
      </c>
      <c r="R47" s="32">
        <v>0.2462</v>
      </c>
      <c r="S47" s="32"/>
      <c r="T47" s="32"/>
      <c r="U47" s="32"/>
      <c r="V47" s="32"/>
      <c r="W47" s="32">
        <v>32.119199999999999</v>
      </c>
      <c r="X47" s="32">
        <v>32.0413</v>
      </c>
      <c r="Y47" s="32">
        <v>32.222900000000003</v>
      </c>
      <c r="Z47" s="32">
        <v>4.8899999999999999E-2</v>
      </c>
      <c r="AA47" s="32"/>
      <c r="AB47" s="32"/>
      <c r="AC47" s="32"/>
      <c r="AD47" s="32"/>
      <c r="AE47" s="32">
        <v>4.8353999999999999</v>
      </c>
      <c r="AF47" s="32">
        <v>4.8083999999999998</v>
      </c>
      <c r="AG47" s="32">
        <v>4.8758999999999997</v>
      </c>
      <c r="AH47" s="32">
        <v>1.5299999999999999E-2</v>
      </c>
      <c r="AI47" s="32"/>
      <c r="AJ47" s="32"/>
      <c r="AK47" s="32"/>
      <c r="AL47" s="32"/>
      <c r="AM47" s="32">
        <v>0.28139999999999998</v>
      </c>
      <c r="AN47" s="32"/>
      <c r="AO47" s="32">
        <v>11.2966</v>
      </c>
      <c r="AP47" s="32">
        <v>2.24E-2</v>
      </c>
      <c r="AQ47" s="32"/>
      <c r="AR47" s="32"/>
      <c r="AS47" s="32">
        <v>32.046100000000003</v>
      </c>
      <c r="AT47" s="32">
        <v>2.5999999999999999E-3</v>
      </c>
      <c r="AU47" s="32"/>
      <c r="AV47" s="32"/>
      <c r="AW47" s="32">
        <v>8.5730000000000004</v>
      </c>
      <c r="AX47">
        <v>90.24</v>
      </c>
      <c r="BA47">
        <v>90</v>
      </c>
      <c r="BB47">
        <v>90.24</v>
      </c>
      <c r="BC47">
        <v>8.5730000000000004</v>
      </c>
      <c r="BE47">
        <v>32.7376</v>
      </c>
      <c r="BG47" s="32"/>
      <c r="BH47" s="34"/>
      <c r="BI47" s="34"/>
      <c r="BJ47" s="34"/>
      <c r="BK47" s="34"/>
      <c r="BL47">
        <v>-1</v>
      </c>
      <c r="BM47" t="s">
        <v>2779</v>
      </c>
    </row>
    <row r="48" spans="1:65" x14ac:dyDescent="0.25">
      <c r="A48" s="30" t="str">
        <f>IF(LEN(B48)=5,MID(B48,1,2)+1900&amp;MID(B48,3,3)&amp;TEXT(TRIM(C48),"000"),IF(LEN(B48)=7,B48&amp;TEXT(TRIM(C48),"000"),MID(B48,4,7)&amp;TEXT(TRIM(C48),"000")))</f>
        <v>1999669010</v>
      </c>
      <c r="B48">
        <v>99669</v>
      </c>
      <c r="C48">
        <v>10</v>
      </c>
      <c r="D48" t="s">
        <v>2763</v>
      </c>
      <c r="E48">
        <v>1</v>
      </c>
      <c r="H48" s="34">
        <v>95.2</v>
      </c>
      <c r="I48">
        <v>95</v>
      </c>
      <c r="J48" s="32">
        <v>44.933300000000003</v>
      </c>
      <c r="K48" s="32">
        <v>-66.849999999999994</v>
      </c>
      <c r="L48" s="31">
        <v>36384.56082175926</v>
      </c>
      <c r="M48" s="33">
        <v>0.99</v>
      </c>
      <c r="N48" s="33">
        <v>49.59</v>
      </c>
      <c r="O48" s="32">
        <v>11.327299999999999</v>
      </c>
      <c r="P48" s="32">
        <v>11.1388</v>
      </c>
      <c r="Q48" s="32">
        <v>11.5486</v>
      </c>
      <c r="R48" s="32">
        <v>0.1386</v>
      </c>
      <c r="S48" s="32"/>
      <c r="T48" s="32"/>
      <c r="U48" s="32"/>
      <c r="V48" s="32"/>
      <c r="W48" s="32">
        <v>32.203200000000002</v>
      </c>
      <c r="X48" s="32">
        <v>31.938400000000001</v>
      </c>
      <c r="Y48" s="32">
        <v>32.250900000000001</v>
      </c>
      <c r="Z48" s="32">
        <v>4.5199999999999997E-2</v>
      </c>
      <c r="AA48" s="32"/>
      <c r="AB48" s="32"/>
      <c r="AC48" s="32"/>
      <c r="AD48" s="32"/>
      <c r="AE48" s="32">
        <v>4.9421999999999997</v>
      </c>
      <c r="AF48" s="32">
        <v>4.42</v>
      </c>
      <c r="AG48" s="32">
        <v>5.048</v>
      </c>
      <c r="AH48" s="32">
        <v>0.14580000000000001</v>
      </c>
      <c r="AI48" s="32"/>
      <c r="AJ48" s="32"/>
      <c r="AK48" s="32"/>
      <c r="AL48" s="32"/>
      <c r="AM48" s="32">
        <v>0.14530000000000001</v>
      </c>
      <c r="AN48" s="32"/>
      <c r="AO48" s="32">
        <v>11.5191</v>
      </c>
      <c r="AP48" s="32">
        <v>1.29E-2</v>
      </c>
      <c r="AQ48" s="32"/>
      <c r="AR48" s="32"/>
      <c r="AS48" s="32">
        <v>32.128</v>
      </c>
      <c r="AT48" s="32">
        <v>7.1199999999999999E-2</v>
      </c>
      <c r="AU48" s="32"/>
      <c r="AV48" s="32"/>
      <c r="AW48" s="32">
        <v>9.5832999999999995</v>
      </c>
      <c r="AX48">
        <v>94.21</v>
      </c>
      <c r="BA48">
        <v>90</v>
      </c>
      <c r="BB48">
        <v>90.24</v>
      </c>
      <c r="BC48">
        <v>9.7553999999999998</v>
      </c>
      <c r="BE48">
        <v>32.54</v>
      </c>
      <c r="BG48" s="32"/>
      <c r="BH48" s="34"/>
      <c r="BI48" s="34"/>
      <c r="BJ48" s="34"/>
      <c r="BK48" s="34"/>
      <c r="BL48">
        <v>-1</v>
      </c>
      <c r="BM48" t="s">
        <v>2773</v>
      </c>
    </row>
    <row r="49" spans="1:65" x14ac:dyDescent="0.25">
      <c r="A49" s="30" t="str">
        <f>IF(LEN(B49)=5,MID(B49,1,2)+1900&amp;MID(B49,3,3)&amp;TEXT(TRIM(C49),"000"),IF(LEN(B49)=7,B49&amp;TEXT(TRIM(C49),"000"),MID(B49,4,7)&amp;TEXT(TRIM(C49),"000")))</f>
        <v>1999669011</v>
      </c>
      <c r="B49">
        <v>99669</v>
      </c>
      <c r="C49">
        <v>11</v>
      </c>
      <c r="D49" t="s">
        <v>2763</v>
      </c>
      <c r="E49">
        <v>1</v>
      </c>
      <c r="H49" s="34">
        <v>88.8</v>
      </c>
      <c r="I49">
        <v>95</v>
      </c>
      <c r="J49" s="32">
        <v>44.933300000000003</v>
      </c>
      <c r="K49" s="32">
        <v>-66.849999999999994</v>
      </c>
      <c r="L49" s="31">
        <v>36402.570613425924</v>
      </c>
      <c r="M49" s="33">
        <v>0.99</v>
      </c>
      <c r="N49" s="33">
        <v>49.59</v>
      </c>
      <c r="O49" s="32">
        <v>12.3249</v>
      </c>
      <c r="P49" s="32">
        <v>11.74</v>
      </c>
      <c r="Q49" s="32">
        <v>12.6951</v>
      </c>
      <c r="R49" s="32">
        <v>0.26229999999999998</v>
      </c>
      <c r="S49" s="32"/>
      <c r="T49" s="32"/>
      <c r="U49" s="32"/>
      <c r="V49" s="32"/>
      <c r="W49" s="32">
        <v>32.279600000000002</v>
      </c>
      <c r="X49" s="32">
        <v>32.199399999999997</v>
      </c>
      <c r="Y49" s="32">
        <v>32.423000000000002</v>
      </c>
      <c r="Z49" s="32">
        <v>6.5600000000000006E-2</v>
      </c>
      <c r="AA49" s="32"/>
      <c r="AB49" s="32"/>
      <c r="AC49" s="32"/>
      <c r="AD49" s="32"/>
      <c r="AE49" s="32">
        <v>4.9941000000000004</v>
      </c>
      <c r="AF49" s="32">
        <v>4.3955000000000002</v>
      </c>
      <c r="AG49" s="32">
        <v>5.1440999999999999</v>
      </c>
      <c r="AH49" s="32">
        <v>0.1221</v>
      </c>
      <c r="AI49" s="32"/>
      <c r="AJ49" s="32"/>
      <c r="AK49" s="32"/>
      <c r="AL49" s="32"/>
      <c r="AM49" s="32">
        <v>0.33479999999999999</v>
      </c>
      <c r="AN49" s="32"/>
      <c r="AO49" s="32">
        <v>12.680199999999999</v>
      </c>
      <c r="AP49" s="32">
        <v>1.2800000000000001E-2</v>
      </c>
      <c r="AQ49" s="32"/>
      <c r="AR49" s="32"/>
      <c r="AS49" s="32">
        <v>32.205100000000002</v>
      </c>
      <c r="AT49" s="32">
        <v>5.1000000000000004E-3</v>
      </c>
      <c r="AU49" s="32"/>
      <c r="AV49" s="32"/>
      <c r="AW49" s="32">
        <v>10.010300000000001</v>
      </c>
      <c r="AX49">
        <v>86.77</v>
      </c>
      <c r="BA49">
        <v>90</v>
      </c>
      <c r="BB49">
        <v>88.75</v>
      </c>
      <c r="BC49">
        <v>10.034700000000001</v>
      </c>
      <c r="BE49">
        <v>32.938899999999997</v>
      </c>
      <c r="BG49" s="32"/>
      <c r="BH49" s="34"/>
      <c r="BI49" s="34"/>
      <c r="BJ49" s="34"/>
      <c r="BK49" s="34"/>
      <c r="BL49">
        <v>-1</v>
      </c>
      <c r="BM49" t="s">
        <v>2774</v>
      </c>
    </row>
    <row r="50" spans="1:65" x14ac:dyDescent="0.25">
      <c r="A50" s="30"/>
      <c r="B50" t="s">
        <v>3016</v>
      </c>
      <c r="D50" t="s">
        <v>2763</v>
      </c>
      <c r="E50">
        <v>1</v>
      </c>
      <c r="H50" s="34">
        <v>92.22</v>
      </c>
      <c r="I50">
        <v>95</v>
      </c>
      <c r="J50" s="32">
        <v>44.933</v>
      </c>
      <c r="K50" s="32">
        <v>-66.849999999999994</v>
      </c>
      <c r="L50" s="31">
        <v>36424.561111111114</v>
      </c>
      <c r="M50" s="33">
        <v>0.99</v>
      </c>
      <c r="N50" s="33">
        <v>49.59</v>
      </c>
      <c r="O50" s="32">
        <v>13.079800000000001</v>
      </c>
      <c r="P50" s="32">
        <v>12.55</v>
      </c>
      <c r="Q50" s="32">
        <v>13.47</v>
      </c>
      <c r="R50" s="32">
        <v>0.2122</v>
      </c>
      <c r="S50" s="32"/>
      <c r="T50" s="32"/>
      <c r="U50" s="32"/>
      <c r="V50" s="32"/>
      <c r="W50" s="32">
        <v>32.431800000000003</v>
      </c>
      <c r="X50" s="32">
        <v>32.33</v>
      </c>
      <c r="Y50" s="32">
        <v>32.57</v>
      </c>
      <c r="Z50" s="32">
        <v>5.6399999999999999E-2</v>
      </c>
      <c r="AA50" s="32"/>
      <c r="AB50" s="32"/>
      <c r="AC50" s="32"/>
      <c r="AD50" s="32"/>
      <c r="AE50" s="32">
        <v>5.5454999999999997</v>
      </c>
      <c r="AF50" s="32">
        <v>5.3788999999999998</v>
      </c>
      <c r="AG50" s="32">
        <v>5.6448</v>
      </c>
      <c r="AH50" s="32">
        <v>5.2699999999999997E-2</v>
      </c>
      <c r="AI50" s="32"/>
      <c r="AJ50" s="32"/>
      <c r="AK50" s="32"/>
      <c r="AL50" s="32"/>
      <c r="AM50" s="32">
        <v>0.32490000000000002</v>
      </c>
      <c r="AN50" s="32"/>
      <c r="AO50" s="32">
        <v>13.429999999999998</v>
      </c>
      <c r="AP50" s="32">
        <v>4.8476798575114492E-2</v>
      </c>
      <c r="AQ50" s="32"/>
      <c r="AR50" s="32"/>
      <c r="AS50" s="32">
        <v>32.338000000000001</v>
      </c>
      <c r="AT50" s="32">
        <v>8.3666002819552908E-3</v>
      </c>
      <c r="AU50" s="32"/>
      <c r="AV50" s="32"/>
      <c r="AW50" s="32">
        <v>10.7</v>
      </c>
      <c r="AX50">
        <v>92.22</v>
      </c>
      <c r="BA50">
        <v>90</v>
      </c>
      <c r="BB50">
        <v>92.22</v>
      </c>
      <c r="BC50">
        <v>10.7</v>
      </c>
      <c r="BE50">
        <v>33.200000000000003</v>
      </c>
      <c r="BG50" s="32"/>
      <c r="BH50" s="34"/>
      <c r="BI50" s="34"/>
      <c r="BJ50" s="34"/>
      <c r="BK50" s="34"/>
      <c r="BM50" t="s">
        <v>3024</v>
      </c>
    </row>
    <row r="51" spans="1:65" x14ac:dyDescent="0.25">
      <c r="A51" s="30" t="str">
        <f t="shared" ref="A51:A62" si="1">IF(LEN(B51)=5,MID(B51,1,2)+1900&amp;MID(B51,3,3)&amp;TEXT(TRIM(C51),"000"),IF(LEN(B51)=7,B51&amp;TEXT(TRIM(C51),"000"),MID(B51,4,7)&amp;TEXT(TRIM(C51),"000")))</f>
        <v>1999669014</v>
      </c>
      <c r="B51">
        <v>99669</v>
      </c>
      <c r="C51">
        <v>14</v>
      </c>
      <c r="D51" t="s">
        <v>2763</v>
      </c>
      <c r="E51">
        <v>1</v>
      </c>
      <c r="H51" s="34">
        <v>92.2</v>
      </c>
      <c r="I51">
        <v>95</v>
      </c>
      <c r="J51" s="32">
        <v>44.933300000000003</v>
      </c>
      <c r="K51" s="32">
        <v>-66.849999999999994</v>
      </c>
      <c r="L51" s="31">
        <v>36430.509282407409</v>
      </c>
      <c r="M51" s="33">
        <v>0.99</v>
      </c>
      <c r="N51" s="33">
        <v>49.59</v>
      </c>
      <c r="O51" s="32">
        <v>12.8203</v>
      </c>
      <c r="P51" s="32">
        <v>12.562200000000001</v>
      </c>
      <c r="Q51" s="32">
        <v>13.41</v>
      </c>
      <c r="R51" s="32">
        <v>0.16869999999999999</v>
      </c>
      <c r="S51" s="32"/>
      <c r="T51" s="32"/>
      <c r="U51" s="32"/>
      <c r="V51" s="32"/>
      <c r="W51" s="32">
        <v>32.403300000000002</v>
      </c>
      <c r="X51" s="32">
        <v>32.120100000000001</v>
      </c>
      <c r="Y51" s="32">
        <v>32.520000000000003</v>
      </c>
      <c r="Z51" s="32">
        <v>7.1999999999999995E-2</v>
      </c>
      <c r="AA51" s="32"/>
      <c r="AB51" s="32"/>
      <c r="AC51" s="32"/>
      <c r="AD51" s="32"/>
      <c r="AE51" s="32">
        <v>4.8902000000000001</v>
      </c>
      <c r="AF51" s="32">
        <v>4.7305000000000001</v>
      </c>
      <c r="AG51" s="32">
        <v>5.1035000000000004</v>
      </c>
      <c r="AH51" s="32">
        <v>8.77E-2</v>
      </c>
      <c r="AI51" s="32"/>
      <c r="AJ51" s="32"/>
      <c r="AK51" s="32"/>
      <c r="AL51" s="32"/>
      <c r="AM51" s="32">
        <v>0.1696</v>
      </c>
      <c r="AN51" s="32"/>
      <c r="AO51" s="32">
        <v>13.1784</v>
      </c>
      <c r="AP51" s="32">
        <v>0.1641</v>
      </c>
      <c r="AQ51" s="32"/>
      <c r="AR51" s="32"/>
      <c r="AS51" s="32">
        <v>32.279400000000003</v>
      </c>
      <c r="AT51" s="32">
        <v>0.11219999999999999</v>
      </c>
      <c r="AU51" s="32"/>
      <c r="AV51" s="32"/>
      <c r="AW51" s="32">
        <v>11.4392</v>
      </c>
      <c r="AX51">
        <v>92.22</v>
      </c>
      <c r="BA51">
        <v>90</v>
      </c>
      <c r="BB51">
        <v>90.24</v>
      </c>
      <c r="BC51">
        <v>11.4565</v>
      </c>
      <c r="BE51">
        <v>33.046799999999998</v>
      </c>
      <c r="BG51" s="32"/>
      <c r="BH51" s="34"/>
      <c r="BI51" s="34"/>
      <c r="BJ51" s="34"/>
      <c r="BK51" s="34"/>
      <c r="BL51">
        <v>-1</v>
      </c>
      <c r="BM51" t="s">
        <v>2777</v>
      </c>
    </row>
    <row r="52" spans="1:65" x14ac:dyDescent="0.25">
      <c r="A52" s="30" t="str">
        <f t="shared" si="1"/>
        <v>1999669015</v>
      </c>
      <c r="B52">
        <v>99669</v>
      </c>
      <c r="C52">
        <v>15</v>
      </c>
      <c r="D52" t="s">
        <v>2763</v>
      </c>
      <c r="E52">
        <v>1</v>
      </c>
      <c r="H52" s="34">
        <v>97.2</v>
      </c>
      <c r="I52">
        <v>95</v>
      </c>
      <c r="J52" s="32">
        <v>44.933300000000003</v>
      </c>
      <c r="K52" s="32">
        <v>-66.849999999999994</v>
      </c>
      <c r="L52" s="31">
        <v>36446.198182870372</v>
      </c>
      <c r="M52" s="33">
        <v>0.99</v>
      </c>
      <c r="N52" s="33">
        <v>49.59</v>
      </c>
      <c r="O52" s="32">
        <v>11.801399999999999</v>
      </c>
      <c r="P52" s="32">
        <v>11.7963</v>
      </c>
      <c r="Q52" s="32">
        <v>11.809200000000001</v>
      </c>
      <c r="R52" s="32">
        <v>4.0000000000000001E-3</v>
      </c>
      <c r="S52" s="32"/>
      <c r="T52" s="32"/>
      <c r="U52" s="32"/>
      <c r="V52" s="32"/>
      <c r="W52" s="32">
        <v>32.658099999999997</v>
      </c>
      <c r="X52" s="32">
        <v>32.6447</v>
      </c>
      <c r="Y52" s="32">
        <v>32.703899999999997</v>
      </c>
      <c r="Z52" s="32">
        <v>1.21E-2</v>
      </c>
      <c r="AA52" s="32"/>
      <c r="AB52" s="32"/>
      <c r="AC52" s="32"/>
      <c r="AD52" s="32"/>
      <c r="AE52" s="32">
        <v>4.7436999999999996</v>
      </c>
      <c r="AF52" s="32">
        <v>4.2131999999999996</v>
      </c>
      <c r="AG52" s="32">
        <v>4.8319000000000001</v>
      </c>
      <c r="AH52" s="32">
        <v>0.1452</v>
      </c>
      <c r="AI52" s="32"/>
      <c r="AJ52" s="32"/>
      <c r="AK52" s="32"/>
      <c r="AL52" s="32"/>
      <c r="AM52" s="32">
        <v>4.1300000000000003E-2</v>
      </c>
      <c r="AN52" s="32"/>
      <c r="AO52" s="32">
        <v>11.7995</v>
      </c>
      <c r="AP52" s="32">
        <v>4.0000000000000002E-4</v>
      </c>
      <c r="AQ52" s="32"/>
      <c r="AR52" s="32"/>
      <c r="AS52" s="32">
        <v>32.648499999999999</v>
      </c>
      <c r="AT52" s="32">
        <v>1.6000000000000001E-3</v>
      </c>
      <c r="AU52" s="32"/>
      <c r="AV52" s="32"/>
      <c r="AW52" s="32">
        <v>11.2478</v>
      </c>
      <c r="AX52">
        <v>96.19</v>
      </c>
      <c r="BA52">
        <v>90</v>
      </c>
      <c r="BB52">
        <v>90.24</v>
      </c>
      <c r="BC52">
        <v>11.385</v>
      </c>
      <c r="BE52">
        <v>33.0931</v>
      </c>
      <c r="BG52" s="32"/>
      <c r="BH52" s="34"/>
      <c r="BI52" s="34"/>
      <c r="BJ52" s="34"/>
      <c r="BK52" s="34"/>
      <c r="BL52">
        <v>-1</v>
      </c>
      <c r="BM52" t="s">
        <v>2778</v>
      </c>
    </row>
    <row r="53" spans="1:65" x14ac:dyDescent="0.25">
      <c r="A53" s="30" t="str">
        <f t="shared" si="1"/>
        <v>1999669012</v>
      </c>
      <c r="B53">
        <v>99669</v>
      </c>
      <c r="C53">
        <v>12</v>
      </c>
      <c r="D53" t="s">
        <v>2763</v>
      </c>
      <c r="E53">
        <v>1</v>
      </c>
      <c r="H53" s="34">
        <v>93.2</v>
      </c>
      <c r="I53">
        <v>95</v>
      </c>
      <c r="J53" s="32">
        <v>44.933300000000003</v>
      </c>
      <c r="K53" s="32">
        <v>-66.849999999999994</v>
      </c>
      <c r="L53" s="31">
        <v>36462.518275462964</v>
      </c>
      <c r="M53" s="33">
        <v>1.98</v>
      </c>
      <c r="N53" s="33">
        <v>49.59</v>
      </c>
      <c r="O53" s="32">
        <v>10.965400000000001</v>
      </c>
      <c r="P53" s="32">
        <v>10.9216</v>
      </c>
      <c r="Q53" s="32">
        <v>11.0175</v>
      </c>
      <c r="R53" s="32">
        <v>3.32E-2</v>
      </c>
      <c r="S53" s="32"/>
      <c r="T53" s="32"/>
      <c r="U53" s="32"/>
      <c r="V53" s="32"/>
      <c r="W53" s="32">
        <v>32.793999999999997</v>
      </c>
      <c r="X53" s="32">
        <v>32.764400000000002</v>
      </c>
      <c r="Y53" s="32">
        <v>32.865600000000001</v>
      </c>
      <c r="Z53" s="32">
        <v>3.61E-2</v>
      </c>
      <c r="AA53" s="32"/>
      <c r="AB53" s="32"/>
      <c r="AC53" s="32"/>
      <c r="AD53" s="32"/>
      <c r="AE53" s="32">
        <v>4.7751000000000001</v>
      </c>
      <c r="AF53" s="32">
        <v>4.3529</v>
      </c>
      <c r="AG53" s="32">
        <v>4.8192000000000004</v>
      </c>
      <c r="AH53" s="32">
        <v>7.1099999999999997E-2</v>
      </c>
      <c r="AI53" s="32"/>
      <c r="AJ53" s="32"/>
      <c r="AK53" s="32"/>
      <c r="AL53" s="32"/>
      <c r="AM53" s="32">
        <v>6.2399999999999997E-2</v>
      </c>
      <c r="AN53" s="32"/>
      <c r="AO53" s="32">
        <v>10.929</v>
      </c>
      <c r="AP53" s="32">
        <v>6.8999999999999999E-3</v>
      </c>
      <c r="AQ53" s="32"/>
      <c r="AR53" s="32"/>
      <c r="AS53" s="32">
        <v>32.770299999999999</v>
      </c>
      <c r="AT53" s="32">
        <v>4.4000000000000003E-3</v>
      </c>
      <c r="AU53" s="32"/>
      <c r="AV53" s="32"/>
      <c r="AW53" s="32">
        <v>10.9216</v>
      </c>
      <c r="AX53">
        <v>2.98</v>
      </c>
      <c r="BA53">
        <v>90</v>
      </c>
      <c r="BB53">
        <v>90.24</v>
      </c>
      <c r="BC53">
        <v>11.0793</v>
      </c>
      <c r="BE53">
        <v>33.335900000000002</v>
      </c>
      <c r="BG53" s="32"/>
      <c r="BH53" s="34"/>
      <c r="BI53" s="34"/>
      <c r="BJ53" s="34"/>
      <c r="BK53" s="34"/>
      <c r="BL53">
        <v>-1</v>
      </c>
      <c r="BM53" t="s">
        <v>2775</v>
      </c>
    </row>
    <row r="54" spans="1:65" x14ac:dyDescent="0.25">
      <c r="A54" s="30" t="str">
        <f t="shared" si="1"/>
        <v>1999669013</v>
      </c>
      <c r="B54">
        <v>99669</v>
      </c>
      <c r="C54">
        <v>13</v>
      </c>
      <c r="D54" t="s">
        <v>2763</v>
      </c>
      <c r="E54">
        <v>1</v>
      </c>
      <c r="H54" s="34">
        <v>93.7</v>
      </c>
      <c r="I54">
        <v>95</v>
      </c>
      <c r="J54" s="32">
        <v>44.933300000000003</v>
      </c>
      <c r="K54" s="32">
        <v>-66.849999999999994</v>
      </c>
      <c r="L54" s="31">
        <v>36481.145648148151</v>
      </c>
      <c r="M54" s="33">
        <v>0.99</v>
      </c>
      <c r="N54" s="33">
        <v>49.59</v>
      </c>
      <c r="O54" s="32">
        <v>9.6851000000000003</v>
      </c>
      <c r="P54" s="32">
        <v>9.4732000000000003</v>
      </c>
      <c r="Q54" s="32">
        <v>10.079800000000001</v>
      </c>
      <c r="R54" s="32">
        <v>0.2218</v>
      </c>
      <c r="S54" s="32"/>
      <c r="T54" s="32"/>
      <c r="U54" s="32"/>
      <c r="V54" s="32"/>
      <c r="W54" s="32">
        <v>32.889600000000002</v>
      </c>
      <c r="X54" s="32">
        <v>32.788899999999998</v>
      </c>
      <c r="Y54" s="32">
        <v>33.094499999999996</v>
      </c>
      <c r="Z54" s="32">
        <v>0.1099</v>
      </c>
      <c r="AA54" s="32"/>
      <c r="AB54" s="32"/>
      <c r="AC54" s="32"/>
      <c r="AD54" s="32"/>
      <c r="AE54" s="32">
        <v>5.1215999999999999</v>
      </c>
      <c r="AF54" s="32">
        <v>4.2670000000000003</v>
      </c>
      <c r="AG54" s="32">
        <v>5.2455999999999996</v>
      </c>
      <c r="AH54" s="32">
        <v>0.1799</v>
      </c>
      <c r="AI54" s="32"/>
      <c r="AJ54" s="32"/>
      <c r="AK54" s="32"/>
      <c r="AL54" s="32"/>
      <c r="AM54" s="32">
        <v>0.1389</v>
      </c>
      <c r="AN54" s="32"/>
      <c r="AO54" s="32">
        <v>9.4850999999999992</v>
      </c>
      <c r="AP54" s="32">
        <v>1.23E-2</v>
      </c>
      <c r="AQ54" s="32"/>
      <c r="AR54" s="32"/>
      <c r="AS54" s="32">
        <v>32.8765</v>
      </c>
      <c r="AT54" s="32">
        <v>0.1032</v>
      </c>
      <c r="AU54" s="32"/>
      <c r="AV54" s="32"/>
      <c r="AW54" s="32">
        <v>9.4732000000000003</v>
      </c>
      <c r="AX54">
        <v>3.47</v>
      </c>
      <c r="BA54">
        <v>90</v>
      </c>
      <c r="BB54">
        <v>90.24</v>
      </c>
      <c r="BC54">
        <v>10.717000000000001</v>
      </c>
      <c r="BE54">
        <v>33.400399999999998</v>
      </c>
      <c r="BG54" s="32"/>
      <c r="BH54" s="34"/>
      <c r="BI54" s="34"/>
      <c r="BJ54" s="34"/>
      <c r="BK54" s="34"/>
      <c r="BL54">
        <v>-1</v>
      </c>
      <c r="BM54" t="s">
        <v>2776</v>
      </c>
    </row>
    <row r="55" spans="1:65" x14ac:dyDescent="0.25">
      <c r="A55" s="30" t="str">
        <f t="shared" si="1"/>
        <v>1999669017</v>
      </c>
      <c r="B55">
        <v>99669</v>
      </c>
      <c r="C55">
        <v>17</v>
      </c>
      <c r="D55" t="s">
        <v>2763</v>
      </c>
      <c r="E55">
        <v>1</v>
      </c>
      <c r="H55" s="34">
        <v>95.7</v>
      </c>
      <c r="I55">
        <v>97.5</v>
      </c>
      <c r="J55" s="32">
        <v>44.933300000000003</v>
      </c>
      <c r="K55" s="32">
        <v>-66.849999999999994</v>
      </c>
      <c r="L55" s="31">
        <v>36498.176238425927</v>
      </c>
      <c r="M55" s="33">
        <v>0.99</v>
      </c>
      <c r="N55" s="33">
        <v>49.59</v>
      </c>
      <c r="O55" s="32">
        <v>9.4076000000000004</v>
      </c>
      <c r="P55" s="32">
        <v>9.3834999999999997</v>
      </c>
      <c r="Q55" s="32">
        <v>9.5035000000000007</v>
      </c>
      <c r="R55" s="32">
        <v>2.18E-2</v>
      </c>
      <c r="S55" s="32"/>
      <c r="T55" s="32"/>
      <c r="U55" s="32"/>
      <c r="V55" s="32"/>
      <c r="W55" s="32">
        <v>32.942100000000003</v>
      </c>
      <c r="X55" s="32">
        <v>32.658700000000003</v>
      </c>
      <c r="Y55" s="32">
        <v>32.993400000000001</v>
      </c>
      <c r="Z55" s="32">
        <v>3.09E-2</v>
      </c>
      <c r="AA55" s="32"/>
      <c r="AB55" s="32"/>
      <c r="AC55" s="32"/>
      <c r="AD55" s="32"/>
      <c r="AE55" s="32">
        <v>5.4002999999999997</v>
      </c>
      <c r="AF55" s="32">
        <v>5.3628999999999998</v>
      </c>
      <c r="AG55" s="32">
        <v>7.6420000000000003</v>
      </c>
      <c r="AH55" s="32">
        <v>0.23419999999999999</v>
      </c>
      <c r="AI55" s="32"/>
      <c r="AJ55" s="32"/>
      <c r="AK55" s="32"/>
      <c r="AL55" s="32"/>
      <c r="AM55" s="32">
        <v>2.5700000000000001E-2</v>
      </c>
      <c r="AN55" s="32"/>
      <c r="AO55" s="32">
        <v>9.3869000000000007</v>
      </c>
      <c r="AP55" s="32">
        <v>1.2999999999999999E-3</v>
      </c>
      <c r="AQ55" s="32"/>
      <c r="AR55" s="32"/>
      <c r="AS55" s="32">
        <v>32.901600000000002</v>
      </c>
      <c r="AT55" s="32">
        <v>9.1999999999999998E-2</v>
      </c>
      <c r="AU55" s="32"/>
      <c r="AV55" s="32"/>
      <c r="AW55" s="32">
        <v>9.3834999999999997</v>
      </c>
      <c r="AX55">
        <v>13.39</v>
      </c>
      <c r="BA55">
        <v>90</v>
      </c>
      <c r="BB55">
        <v>90.24</v>
      </c>
      <c r="BC55">
        <v>9.8680000000000003</v>
      </c>
      <c r="BE55">
        <v>33.151000000000003</v>
      </c>
      <c r="BG55" s="32"/>
      <c r="BH55" s="34"/>
      <c r="BI55" s="34"/>
      <c r="BJ55" s="34"/>
      <c r="BK55" s="34"/>
      <c r="BL55">
        <v>-1</v>
      </c>
      <c r="BM55" t="s">
        <v>2780</v>
      </c>
    </row>
    <row r="56" spans="1:65" x14ac:dyDescent="0.25">
      <c r="A56" s="30" t="str">
        <f t="shared" si="1"/>
        <v>1999669018</v>
      </c>
      <c r="B56">
        <v>99669</v>
      </c>
      <c r="C56">
        <v>18</v>
      </c>
      <c r="D56" t="s">
        <v>2763</v>
      </c>
      <c r="E56">
        <v>1</v>
      </c>
      <c r="H56" s="34">
        <v>87.8</v>
      </c>
      <c r="I56">
        <v>97.5</v>
      </c>
      <c r="J56" s="32">
        <v>44.933300000000003</v>
      </c>
      <c r="K56" s="32">
        <v>-66.849999999999994</v>
      </c>
      <c r="L56" s="31">
        <v>36508.610995370371</v>
      </c>
      <c r="M56" s="33">
        <v>0.99</v>
      </c>
      <c r="N56" s="33">
        <v>49.59</v>
      </c>
      <c r="O56" s="32">
        <v>8.6580999999999992</v>
      </c>
      <c r="P56" s="32">
        <v>8.4475999999999996</v>
      </c>
      <c r="Q56" s="32">
        <v>8.7840000000000007</v>
      </c>
      <c r="R56" s="32">
        <v>7.9500000000000001E-2</v>
      </c>
      <c r="S56" s="32"/>
      <c r="T56" s="32"/>
      <c r="U56" s="32"/>
      <c r="V56" s="32"/>
      <c r="W56" s="32">
        <v>32.4129</v>
      </c>
      <c r="X56" s="32">
        <v>31.462</v>
      </c>
      <c r="Y56" s="32">
        <v>32.601399999999998</v>
      </c>
      <c r="Z56" s="32">
        <v>0.2336</v>
      </c>
      <c r="AA56" s="32"/>
      <c r="AB56" s="32"/>
      <c r="AC56" s="32"/>
      <c r="AD56" s="32"/>
      <c r="AE56" s="32">
        <v>5.4229000000000003</v>
      </c>
      <c r="AF56" s="32">
        <v>5.3502000000000001</v>
      </c>
      <c r="AG56" s="32">
        <v>6.8620999999999999</v>
      </c>
      <c r="AH56" s="32">
        <v>0.21540000000000001</v>
      </c>
      <c r="AI56" s="32"/>
      <c r="AJ56" s="32"/>
      <c r="AK56" s="32"/>
      <c r="AL56" s="32"/>
      <c r="AM56" s="32">
        <v>0.52839999999999998</v>
      </c>
      <c r="AN56" s="32"/>
      <c r="AO56" s="32">
        <v>8.4552999999999994</v>
      </c>
      <c r="AP56" s="32">
        <v>1.35E-2</v>
      </c>
      <c r="AQ56" s="32"/>
      <c r="AR56" s="32"/>
      <c r="AS56" s="32">
        <v>31.730799999999999</v>
      </c>
      <c r="AT56" s="32">
        <v>0.1166</v>
      </c>
      <c r="AU56" s="32"/>
      <c r="AV56" s="32"/>
      <c r="AW56" s="32">
        <v>8.4475999999999996</v>
      </c>
      <c r="AX56">
        <v>0.99</v>
      </c>
      <c r="BA56">
        <v>90</v>
      </c>
      <c r="BB56">
        <v>87.76</v>
      </c>
      <c r="BC56">
        <v>9.8605999999999998</v>
      </c>
      <c r="BE56">
        <v>33.372</v>
      </c>
      <c r="BG56" s="32"/>
      <c r="BH56" s="34"/>
      <c r="BI56" s="34"/>
      <c r="BJ56" s="34"/>
      <c r="BK56" s="34"/>
      <c r="BL56">
        <v>-1</v>
      </c>
      <c r="BM56" t="s">
        <v>2781</v>
      </c>
    </row>
    <row r="57" spans="1:65" x14ac:dyDescent="0.25">
      <c r="A57" s="30" t="str">
        <f t="shared" si="1"/>
        <v>1999669019</v>
      </c>
      <c r="B57">
        <v>99669</v>
      </c>
      <c r="C57">
        <v>19</v>
      </c>
      <c r="D57" t="s">
        <v>2763</v>
      </c>
      <c r="E57">
        <v>1</v>
      </c>
      <c r="H57" s="34">
        <v>96.2</v>
      </c>
      <c r="I57">
        <v>95</v>
      </c>
      <c r="J57" s="32">
        <v>44.933300000000003</v>
      </c>
      <c r="K57" s="32">
        <v>-66.849999999999994</v>
      </c>
      <c r="L57" s="31">
        <v>36523.585613425923</v>
      </c>
      <c r="M57" s="33">
        <v>0.99</v>
      </c>
      <c r="N57" s="33">
        <v>49.59</v>
      </c>
      <c r="O57" s="32">
        <v>7.7732999999999999</v>
      </c>
      <c r="P57" s="32">
        <v>7.4945000000000004</v>
      </c>
      <c r="Q57" s="32">
        <v>7.9028</v>
      </c>
      <c r="R57" s="32">
        <v>0.1275</v>
      </c>
      <c r="S57" s="32"/>
      <c r="T57" s="32"/>
      <c r="U57" s="32"/>
      <c r="V57" s="32"/>
      <c r="W57" s="32">
        <v>32.767800000000001</v>
      </c>
      <c r="X57" s="32">
        <v>32.633200000000002</v>
      </c>
      <c r="Y57" s="32">
        <v>32.803699999999999</v>
      </c>
      <c r="Z57" s="32">
        <v>3.6700000000000003E-2</v>
      </c>
      <c r="AA57" s="32"/>
      <c r="AB57" s="32"/>
      <c r="AC57" s="32"/>
      <c r="AD57" s="32"/>
      <c r="AE57" s="32">
        <v>5.5574000000000003</v>
      </c>
      <c r="AF57" s="32">
        <v>5.5293000000000001</v>
      </c>
      <c r="AG57" s="32">
        <v>5.5949</v>
      </c>
      <c r="AH57" s="32">
        <v>1.4200000000000001E-2</v>
      </c>
      <c r="AI57" s="32"/>
      <c r="AJ57" s="32"/>
      <c r="AK57" s="32"/>
      <c r="AL57" s="32"/>
      <c r="AM57" s="32">
        <v>2.1899999999999999E-2</v>
      </c>
      <c r="AN57" s="32"/>
      <c r="AO57" s="32">
        <v>7.5186000000000002</v>
      </c>
      <c r="AP57" s="32">
        <v>2.3300000000000001E-2</v>
      </c>
      <c r="AQ57" s="32"/>
      <c r="AR57" s="32"/>
      <c r="AS57" s="32">
        <v>32.694499999999998</v>
      </c>
      <c r="AT57" s="32">
        <v>2.3900000000000001E-2</v>
      </c>
      <c r="AU57" s="32"/>
      <c r="AV57" s="32"/>
      <c r="AW57" s="32">
        <v>7.4945000000000004</v>
      </c>
      <c r="AX57">
        <v>1.49</v>
      </c>
      <c r="BA57">
        <v>90</v>
      </c>
      <c r="BB57">
        <v>90.24</v>
      </c>
      <c r="BC57">
        <v>7.9917999999999996</v>
      </c>
      <c r="BE57">
        <v>32.875900000000001</v>
      </c>
      <c r="BG57" s="32"/>
      <c r="BH57" s="34"/>
      <c r="BI57" s="34"/>
      <c r="BJ57" s="34"/>
      <c r="BK57" s="34"/>
      <c r="BL57">
        <v>-1</v>
      </c>
      <c r="BM57" t="s">
        <v>2782</v>
      </c>
    </row>
    <row r="58" spans="1:65" x14ac:dyDescent="0.25">
      <c r="A58" s="30" t="str">
        <f t="shared" si="1"/>
        <v>2000669001</v>
      </c>
      <c r="B58" t="s">
        <v>2745</v>
      </c>
      <c r="C58">
        <v>1</v>
      </c>
      <c r="D58" t="s">
        <v>2763</v>
      </c>
      <c r="E58">
        <v>1</v>
      </c>
      <c r="H58" s="34">
        <v>93.2</v>
      </c>
      <c r="I58">
        <v>97.5</v>
      </c>
      <c r="J58" s="32">
        <v>44.933300000000003</v>
      </c>
      <c r="K58" s="32">
        <v>-66.849999999999994</v>
      </c>
      <c r="L58" s="31">
        <v>36553.605567129627</v>
      </c>
      <c r="M58" s="33">
        <v>0.99</v>
      </c>
      <c r="N58" s="33">
        <v>49.59</v>
      </c>
      <c r="O58" s="32">
        <v>3.6291000000000002</v>
      </c>
      <c r="P58" s="32">
        <v>3.4943</v>
      </c>
      <c r="Q58" s="32">
        <v>3.9571999999999998</v>
      </c>
      <c r="R58" s="32">
        <v>0.1138</v>
      </c>
      <c r="S58" s="32"/>
      <c r="T58" s="32"/>
      <c r="U58" s="32"/>
      <c r="V58" s="32"/>
      <c r="W58" s="32">
        <v>32.389800000000001</v>
      </c>
      <c r="X58" s="32">
        <v>32.305300000000003</v>
      </c>
      <c r="Y58" s="32">
        <v>32.438400000000001</v>
      </c>
      <c r="Z58" s="32">
        <v>1.72E-2</v>
      </c>
      <c r="AA58" s="32"/>
      <c r="AB58" s="32"/>
      <c r="AC58" s="32"/>
      <c r="AD58" s="32"/>
      <c r="AE58" s="32">
        <v>6.0869</v>
      </c>
      <c r="AF58" s="32">
        <v>6.0476999999999999</v>
      </c>
      <c r="AG58" s="32">
        <v>6.8766999999999996</v>
      </c>
      <c r="AH58" s="32">
        <v>8.1699999999999995E-2</v>
      </c>
      <c r="AI58" s="32"/>
      <c r="AJ58" s="32"/>
      <c r="AK58" s="32"/>
      <c r="AL58" s="32"/>
      <c r="AM58" s="32">
        <v>1.03E-2</v>
      </c>
      <c r="AN58" s="32"/>
      <c r="AO58" s="32">
        <v>3.5097</v>
      </c>
      <c r="AP58" s="32">
        <v>1.17E-2</v>
      </c>
      <c r="AQ58" s="32"/>
      <c r="AR58" s="32"/>
      <c r="AS58" s="32">
        <v>32.368000000000002</v>
      </c>
      <c r="AT58" s="32">
        <v>2.4199999999999999E-2</v>
      </c>
      <c r="AU58" s="32"/>
      <c r="AV58" s="32"/>
      <c r="AW58" s="32">
        <v>3.4943</v>
      </c>
      <c r="AX58">
        <v>4.46</v>
      </c>
      <c r="BA58">
        <v>90</v>
      </c>
      <c r="BB58">
        <v>90.24</v>
      </c>
      <c r="BC58">
        <v>4.1853999999999996</v>
      </c>
      <c r="BE58">
        <v>32.477699999999999</v>
      </c>
      <c r="BG58" s="32">
        <v>3.4943</v>
      </c>
      <c r="BH58" s="34">
        <v>4.5</v>
      </c>
      <c r="BI58" s="34">
        <v>0</v>
      </c>
      <c r="BJ58" s="34">
        <v>58.5</v>
      </c>
      <c r="BK58" s="34">
        <v>58.5</v>
      </c>
      <c r="BL58">
        <v>0</v>
      </c>
      <c r="BM58" t="s">
        <v>2783</v>
      </c>
    </row>
    <row r="59" spans="1:65" x14ac:dyDescent="0.25">
      <c r="A59" s="30" t="str">
        <f t="shared" si="1"/>
        <v>2000669002</v>
      </c>
      <c r="B59" t="s">
        <v>2745</v>
      </c>
      <c r="C59">
        <v>2</v>
      </c>
      <c r="D59" t="s">
        <v>2763</v>
      </c>
      <c r="E59">
        <v>1</v>
      </c>
      <c r="H59" s="34">
        <v>100.2</v>
      </c>
      <c r="I59">
        <v>105</v>
      </c>
      <c r="J59" s="32">
        <v>44.933300000000003</v>
      </c>
      <c r="K59" s="32">
        <v>-66.849999999999994</v>
      </c>
      <c r="L59" s="31">
        <v>36577.482557870368</v>
      </c>
      <c r="M59" s="33">
        <v>1.49</v>
      </c>
      <c r="N59" s="33">
        <v>49.59</v>
      </c>
      <c r="O59" s="32">
        <v>2.8043</v>
      </c>
      <c r="P59" s="32">
        <v>2.7999000000000001</v>
      </c>
      <c r="Q59" s="32">
        <v>2.8083</v>
      </c>
      <c r="R59" s="32">
        <v>2E-3</v>
      </c>
      <c r="S59" s="32"/>
      <c r="T59" s="32"/>
      <c r="U59" s="32"/>
      <c r="V59" s="32"/>
      <c r="W59" s="32">
        <v>32.371699999999997</v>
      </c>
      <c r="X59" s="32">
        <v>32.280900000000003</v>
      </c>
      <c r="Y59" s="32">
        <v>32.383699999999997</v>
      </c>
      <c r="Z59" s="32">
        <v>9.4000000000000004E-3</v>
      </c>
      <c r="AA59" s="32"/>
      <c r="AB59" s="32"/>
      <c r="AC59" s="32"/>
      <c r="AD59" s="32"/>
      <c r="AE59" s="32"/>
      <c r="AF59" s="32"/>
      <c r="AG59" s="32"/>
      <c r="AH59" s="32"/>
      <c r="AI59" s="32"/>
      <c r="AJ59" s="32"/>
      <c r="AK59" s="32"/>
      <c r="AL59" s="32"/>
      <c r="AM59" s="32">
        <v>2.2000000000000001E-3</v>
      </c>
      <c r="AN59" s="32"/>
      <c r="AO59" s="32">
        <v>2.8035999999999999</v>
      </c>
      <c r="AP59" s="32">
        <v>1.9E-3</v>
      </c>
      <c r="AQ59" s="32"/>
      <c r="AR59" s="32"/>
      <c r="AS59" s="32">
        <v>32.362000000000002</v>
      </c>
      <c r="AT59" s="32">
        <v>3.3099999999999997E-2</v>
      </c>
      <c r="AU59" s="32"/>
      <c r="AV59" s="32"/>
      <c r="AW59" s="32">
        <v>2.7999000000000001</v>
      </c>
      <c r="AX59">
        <v>16.37</v>
      </c>
      <c r="BA59">
        <v>90</v>
      </c>
      <c r="BB59">
        <v>90.24</v>
      </c>
      <c r="BC59">
        <v>2.8121999999999998</v>
      </c>
      <c r="BE59">
        <v>32.3735</v>
      </c>
      <c r="BG59" s="32"/>
      <c r="BH59" s="34"/>
      <c r="BI59" s="34">
        <v>0</v>
      </c>
      <c r="BJ59" s="34">
        <v>101</v>
      </c>
      <c r="BK59" s="34">
        <v>101</v>
      </c>
      <c r="BL59">
        <v>0</v>
      </c>
      <c r="BM59" t="s">
        <v>2784</v>
      </c>
    </row>
    <row r="60" spans="1:65" x14ac:dyDescent="0.25">
      <c r="A60" s="30" t="str">
        <f t="shared" si="1"/>
        <v>2000669003</v>
      </c>
      <c r="B60" t="s">
        <v>2745</v>
      </c>
      <c r="C60">
        <v>3</v>
      </c>
      <c r="D60" t="s">
        <v>2763</v>
      </c>
      <c r="E60">
        <v>1</v>
      </c>
      <c r="H60" s="34">
        <v>97.2</v>
      </c>
      <c r="I60">
        <v>100</v>
      </c>
      <c r="J60" s="32">
        <v>44.933300000000003</v>
      </c>
      <c r="K60" s="32">
        <v>-66.849999999999994</v>
      </c>
      <c r="L60" s="31">
        <v>36588.60355324074</v>
      </c>
      <c r="M60" s="33">
        <v>0.99</v>
      </c>
      <c r="N60" s="33">
        <v>49.59</v>
      </c>
      <c r="O60" s="32">
        <v>3.0070999999999999</v>
      </c>
      <c r="P60" s="32">
        <v>2.9054000000000002</v>
      </c>
      <c r="Q60" s="32">
        <v>3.0623</v>
      </c>
      <c r="R60" s="32">
        <v>2.8500000000000001E-2</v>
      </c>
      <c r="S60" s="32"/>
      <c r="T60" s="32"/>
      <c r="U60" s="32"/>
      <c r="V60" s="32"/>
      <c r="W60" s="32">
        <v>32.2303</v>
      </c>
      <c r="X60" s="32">
        <v>32.099200000000003</v>
      </c>
      <c r="Y60" s="32">
        <v>32.236800000000002</v>
      </c>
      <c r="Z60" s="32">
        <v>1.4200000000000001E-2</v>
      </c>
      <c r="AA60" s="32"/>
      <c r="AB60" s="32"/>
      <c r="AC60" s="32"/>
      <c r="AD60" s="32"/>
      <c r="AE60" s="32">
        <v>4.7171000000000003</v>
      </c>
      <c r="AF60" s="32">
        <v>4.5606</v>
      </c>
      <c r="AG60" s="32">
        <v>4.7706</v>
      </c>
      <c r="AH60" s="32">
        <v>4.0800000000000003E-2</v>
      </c>
      <c r="AI60" s="32"/>
      <c r="AJ60" s="32"/>
      <c r="AK60" s="32"/>
      <c r="AL60" s="32"/>
      <c r="AM60" s="32">
        <v>1.9099999999999999E-2</v>
      </c>
      <c r="AN60" s="32"/>
      <c r="AO60" s="32">
        <v>3.0592999999999999</v>
      </c>
      <c r="AP60" s="32">
        <v>2.8999999999999998E-3</v>
      </c>
      <c r="AQ60" s="32"/>
      <c r="AR60" s="32"/>
      <c r="AS60" s="32">
        <v>32.204599999999999</v>
      </c>
      <c r="AT60" s="32">
        <v>3.9699999999999999E-2</v>
      </c>
      <c r="AU60" s="32"/>
      <c r="AV60" s="32"/>
      <c r="AW60" s="32">
        <v>2.8992</v>
      </c>
      <c r="AX60">
        <v>51.08</v>
      </c>
      <c r="BA60">
        <v>90</v>
      </c>
      <c r="BB60">
        <v>90.24</v>
      </c>
      <c r="BC60">
        <v>3.0550000000000002</v>
      </c>
      <c r="BE60">
        <v>32.341500000000003</v>
      </c>
      <c r="BG60" s="32"/>
      <c r="BH60" s="34"/>
      <c r="BI60" s="34">
        <v>0</v>
      </c>
      <c r="BJ60" s="34">
        <v>98</v>
      </c>
      <c r="BK60" s="34">
        <v>98</v>
      </c>
      <c r="BL60">
        <v>0</v>
      </c>
      <c r="BM60" t="s">
        <v>2785</v>
      </c>
    </row>
    <row r="61" spans="1:65" x14ac:dyDescent="0.25">
      <c r="A61" s="30" t="str">
        <f t="shared" si="1"/>
        <v>2000669004</v>
      </c>
      <c r="B61" t="s">
        <v>2745</v>
      </c>
      <c r="C61">
        <v>4</v>
      </c>
      <c r="D61" t="s">
        <v>2763</v>
      </c>
      <c r="E61">
        <v>1</v>
      </c>
      <c r="H61" s="34">
        <v>94.2</v>
      </c>
      <c r="I61">
        <v>96.1</v>
      </c>
      <c r="J61" s="32">
        <v>44.933300000000003</v>
      </c>
      <c r="K61" s="32">
        <v>-66.849999999999994</v>
      </c>
      <c r="L61" s="31">
        <v>36599.611076388886</v>
      </c>
      <c r="M61" s="33">
        <v>1.98</v>
      </c>
      <c r="N61" s="33">
        <v>49.59</v>
      </c>
      <c r="O61" s="32">
        <v>2.9283999999999999</v>
      </c>
      <c r="P61" s="32">
        <v>2.9142999999999999</v>
      </c>
      <c r="Q61" s="32">
        <v>2.9398</v>
      </c>
      <c r="R61" s="32">
        <v>6.0000000000000001E-3</v>
      </c>
      <c r="S61" s="32"/>
      <c r="T61" s="32"/>
      <c r="U61" s="32"/>
      <c r="V61" s="32"/>
      <c r="W61" s="32">
        <v>31.8203</v>
      </c>
      <c r="X61" s="32">
        <v>31.816299999999998</v>
      </c>
      <c r="Y61" s="32">
        <v>31.826599999999999</v>
      </c>
      <c r="Z61" s="32">
        <v>2.2000000000000001E-3</v>
      </c>
      <c r="AA61" s="32"/>
      <c r="AB61" s="32"/>
      <c r="AC61" s="32"/>
      <c r="AD61" s="32"/>
      <c r="AE61" s="32">
        <v>4.6071</v>
      </c>
      <c r="AF61" s="32">
        <v>4.4603999999999999</v>
      </c>
      <c r="AG61" s="32">
        <v>4.7091000000000003</v>
      </c>
      <c r="AH61" s="32">
        <v>6.59E-2</v>
      </c>
      <c r="AI61" s="32"/>
      <c r="AJ61" s="32"/>
      <c r="AK61" s="32"/>
      <c r="AL61" s="32"/>
      <c r="AM61" s="32">
        <v>1.6999999999999999E-3</v>
      </c>
      <c r="AN61" s="32"/>
      <c r="AO61" s="32">
        <v>2.9365999999999999</v>
      </c>
      <c r="AP61" s="32">
        <v>2.3E-3</v>
      </c>
      <c r="AQ61" s="32"/>
      <c r="AR61" s="32"/>
      <c r="AS61" s="32">
        <v>31.820699999999999</v>
      </c>
      <c r="AT61" s="32">
        <v>2.8E-3</v>
      </c>
      <c r="AU61" s="32"/>
      <c r="AV61" s="32"/>
      <c r="AW61" s="32">
        <v>2.9142999999999999</v>
      </c>
      <c r="AX61">
        <v>21.82</v>
      </c>
      <c r="BA61">
        <v>90</v>
      </c>
      <c r="BB61">
        <v>90.24</v>
      </c>
      <c r="BC61">
        <v>3.0562</v>
      </c>
      <c r="BE61">
        <v>32.002400000000002</v>
      </c>
      <c r="BG61" s="32"/>
      <c r="BH61" s="34"/>
      <c r="BI61" s="34">
        <v>0</v>
      </c>
      <c r="BJ61" s="34">
        <v>95</v>
      </c>
      <c r="BK61" s="34">
        <v>95</v>
      </c>
      <c r="BL61">
        <v>0</v>
      </c>
      <c r="BM61" t="s">
        <v>2786</v>
      </c>
    </row>
    <row r="62" spans="1:65" x14ac:dyDescent="0.25">
      <c r="A62" s="30" t="str">
        <f t="shared" si="1"/>
        <v>2000669005</v>
      </c>
      <c r="B62" t="s">
        <v>2745</v>
      </c>
      <c r="C62">
        <v>5</v>
      </c>
      <c r="D62" t="s">
        <v>2763</v>
      </c>
      <c r="E62">
        <v>1</v>
      </c>
      <c r="H62" s="34">
        <v>94.7</v>
      </c>
      <c r="I62">
        <v>98</v>
      </c>
      <c r="J62" s="32">
        <v>44.933300000000003</v>
      </c>
      <c r="K62" s="32">
        <v>-66.849999999999994</v>
      </c>
      <c r="L62" s="31">
        <v>36614.592858796299</v>
      </c>
      <c r="M62" s="33">
        <v>1.49</v>
      </c>
      <c r="N62" s="33">
        <v>49.59</v>
      </c>
      <c r="O62" s="32">
        <v>3.347</v>
      </c>
      <c r="P62" s="32">
        <v>3.2866</v>
      </c>
      <c r="Q62" s="32">
        <v>3.4129</v>
      </c>
      <c r="R62" s="32">
        <v>3.6299999999999999E-2</v>
      </c>
      <c r="S62" s="32"/>
      <c r="T62" s="32"/>
      <c r="U62" s="32"/>
      <c r="V62" s="32"/>
      <c r="W62" s="32">
        <v>31.717500000000001</v>
      </c>
      <c r="X62" s="32">
        <v>31.595400000000001</v>
      </c>
      <c r="Y62" s="32">
        <v>31.812799999999999</v>
      </c>
      <c r="Z62" s="32">
        <v>5.9499999999999997E-2</v>
      </c>
      <c r="AA62" s="32"/>
      <c r="AB62" s="32"/>
      <c r="AC62" s="32"/>
      <c r="AD62" s="32"/>
      <c r="AE62" s="32">
        <v>7.7488000000000001</v>
      </c>
      <c r="AF62" s="32">
        <v>7.7069999999999999</v>
      </c>
      <c r="AG62" s="32">
        <v>7.7702999999999998</v>
      </c>
      <c r="AH62" s="32">
        <v>1.8499999999999999E-2</v>
      </c>
      <c r="AI62" s="32"/>
      <c r="AJ62" s="32"/>
      <c r="AK62" s="32"/>
      <c r="AL62" s="32"/>
      <c r="AM62" s="32">
        <v>0.16839999999999999</v>
      </c>
      <c r="AN62" s="32"/>
      <c r="AO62" s="32">
        <v>3.41</v>
      </c>
      <c r="AP62" s="32">
        <v>2.5000000000000001E-3</v>
      </c>
      <c r="AQ62" s="32"/>
      <c r="AR62" s="32"/>
      <c r="AS62" s="32">
        <v>31.601800000000001</v>
      </c>
      <c r="AT62" s="32">
        <v>6.6E-3</v>
      </c>
      <c r="AU62" s="32"/>
      <c r="AV62" s="32"/>
      <c r="AW62" s="32">
        <v>3.2866</v>
      </c>
      <c r="AX62">
        <v>48.6</v>
      </c>
      <c r="BA62">
        <v>90</v>
      </c>
      <c r="BB62">
        <v>90.24</v>
      </c>
      <c r="BC62">
        <v>3.7774000000000001</v>
      </c>
      <c r="BE62">
        <v>32.271900000000002</v>
      </c>
      <c r="BG62" s="32"/>
      <c r="BH62" s="34"/>
      <c r="BI62" s="34">
        <v>0</v>
      </c>
      <c r="BJ62" s="34">
        <v>95.5</v>
      </c>
      <c r="BK62" s="34">
        <v>95.5</v>
      </c>
      <c r="BL62">
        <v>0</v>
      </c>
      <c r="BM62" t="s">
        <v>2787</v>
      </c>
    </row>
    <row r="63" spans="1:65" x14ac:dyDescent="0.25">
      <c r="A63" s="30"/>
      <c r="B63" t="s">
        <v>3017</v>
      </c>
      <c r="D63" t="s">
        <v>2763</v>
      </c>
      <c r="E63">
        <v>1</v>
      </c>
      <c r="H63" s="34">
        <v>124.94</v>
      </c>
      <c r="I63">
        <v>95</v>
      </c>
      <c r="J63" s="32">
        <v>44.933</v>
      </c>
      <c r="K63" s="32">
        <v>-66.849999999999994</v>
      </c>
      <c r="L63" s="31">
        <v>36628.552777777775</v>
      </c>
      <c r="M63" s="33">
        <v>3.97</v>
      </c>
      <c r="N63" s="33">
        <v>49.59</v>
      </c>
      <c r="O63" s="32">
        <v>3.9218999999999999</v>
      </c>
      <c r="P63" s="32">
        <v>3.91</v>
      </c>
      <c r="Q63" s="32">
        <v>3.93</v>
      </c>
      <c r="R63" s="32">
        <v>6.7999999999999996E-3</v>
      </c>
      <c r="S63" s="32"/>
      <c r="T63" s="32"/>
      <c r="U63" s="32"/>
      <c r="V63" s="32"/>
      <c r="W63" s="32">
        <v>31.477900000000002</v>
      </c>
      <c r="X63" s="32">
        <v>31.45</v>
      </c>
      <c r="Y63" s="32">
        <v>31.52</v>
      </c>
      <c r="Z63" s="32">
        <v>1.89E-2</v>
      </c>
      <c r="AA63" s="32"/>
      <c r="AB63" s="32"/>
      <c r="AC63" s="32"/>
      <c r="AD63" s="32"/>
      <c r="AE63" s="32">
        <v>7.4169</v>
      </c>
      <c r="AF63" s="32">
        <v>7.0717999999999996</v>
      </c>
      <c r="AG63" s="32">
        <v>7.5057999999999998</v>
      </c>
      <c r="AH63" s="32">
        <v>9.69E-2</v>
      </c>
      <c r="AI63" s="32"/>
      <c r="AJ63" s="32"/>
      <c r="AK63" s="32"/>
      <c r="AL63" s="32"/>
      <c r="AM63" s="32">
        <v>2.3800000000000002E-2</v>
      </c>
      <c r="AN63" s="32"/>
      <c r="AO63" s="32">
        <v>3.92</v>
      </c>
      <c r="AP63" s="32">
        <v>0</v>
      </c>
      <c r="AQ63" s="32"/>
      <c r="AR63" s="32"/>
      <c r="AS63" s="32">
        <v>31.479999999999997</v>
      </c>
      <c r="AT63" s="32">
        <v>1.4142135629994841E-2</v>
      </c>
      <c r="AU63" s="32"/>
      <c r="AV63" s="32"/>
      <c r="AW63" s="32">
        <v>3.91</v>
      </c>
      <c r="AX63">
        <v>6.94</v>
      </c>
      <c r="BA63">
        <v>90</v>
      </c>
      <c r="BB63">
        <v>124.94</v>
      </c>
      <c r="BC63">
        <v>3.92</v>
      </c>
      <c r="BE63">
        <v>31.51</v>
      </c>
      <c r="BG63" s="32"/>
      <c r="BH63" s="34"/>
      <c r="BI63" s="34"/>
      <c r="BJ63" s="34"/>
      <c r="BK63" s="34"/>
      <c r="BM63" t="s">
        <v>3024</v>
      </c>
    </row>
    <row r="64" spans="1:65" x14ac:dyDescent="0.25">
      <c r="A64" s="30" t="str">
        <f>IF(LEN(B64)=5,MID(B64,1,2)+1900&amp;MID(B64,3,3)&amp;TEXT(TRIM(C64),"000"),IF(LEN(B64)=7,B64&amp;TEXT(TRIM(C64),"000"),MID(B64,4,7)&amp;TEXT(TRIM(C64),"000")))</f>
        <v>2000669006</v>
      </c>
      <c r="B64" t="s">
        <v>2745</v>
      </c>
      <c r="C64">
        <v>6</v>
      </c>
      <c r="D64" t="s">
        <v>2763</v>
      </c>
      <c r="E64">
        <v>1</v>
      </c>
      <c r="H64" s="34">
        <v>90.2</v>
      </c>
      <c r="I64">
        <v>98</v>
      </c>
      <c r="J64" s="32">
        <v>44.933300000000003</v>
      </c>
      <c r="K64" s="32">
        <v>-66.849999999999994</v>
      </c>
      <c r="L64" s="31">
        <v>36641.556377314817</v>
      </c>
      <c r="M64" s="33">
        <v>0.99</v>
      </c>
      <c r="N64" s="33">
        <v>49.59</v>
      </c>
      <c r="O64" s="32">
        <v>4.6635999999999997</v>
      </c>
      <c r="P64" s="32">
        <v>4.5570000000000004</v>
      </c>
      <c r="Q64" s="32">
        <v>4.8310000000000004</v>
      </c>
      <c r="R64" s="32">
        <v>7.7899999999999997E-2</v>
      </c>
      <c r="S64" s="32"/>
      <c r="T64" s="32"/>
      <c r="U64" s="32"/>
      <c r="V64" s="32"/>
      <c r="W64" s="32">
        <v>30.4222</v>
      </c>
      <c r="X64" s="32">
        <v>28.691600000000001</v>
      </c>
      <c r="Y64" s="32">
        <v>31.192799999999998</v>
      </c>
      <c r="Z64" s="32">
        <v>0.74160000000000004</v>
      </c>
      <c r="AA64" s="32"/>
      <c r="AB64" s="32"/>
      <c r="AC64" s="32"/>
      <c r="AD64" s="32"/>
      <c r="AE64" s="32">
        <v>7.3925000000000001</v>
      </c>
      <c r="AF64" s="32">
        <v>7.3502999999999998</v>
      </c>
      <c r="AG64" s="32">
        <v>7.5111999999999997</v>
      </c>
      <c r="AH64" s="32">
        <v>4.2200000000000001E-2</v>
      </c>
      <c r="AI64" s="32"/>
      <c r="AJ64" s="32"/>
      <c r="AK64" s="32"/>
      <c r="AL64" s="32"/>
      <c r="AM64" s="32">
        <v>1.7586999999999999</v>
      </c>
      <c r="AN64" s="32"/>
      <c r="AO64" s="32">
        <v>4.8113999999999999</v>
      </c>
      <c r="AP64" s="32">
        <v>2.3300000000000001E-2</v>
      </c>
      <c r="AQ64" s="32"/>
      <c r="AR64" s="32"/>
      <c r="AS64" s="32">
        <v>28.759699999999999</v>
      </c>
      <c r="AT64" s="32">
        <v>0.1105</v>
      </c>
      <c r="AU64" s="32"/>
      <c r="AV64" s="32"/>
      <c r="AW64" s="32">
        <v>4.5556000000000001</v>
      </c>
      <c r="AX64">
        <v>50.08</v>
      </c>
      <c r="BA64">
        <v>90</v>
      </c>
      <c r="BB64">
        <v>90.24</v>
      </c>
      <c r="BC64">
        <v>4.8192000000000004</v>
      </c>
      <c r="BE64">
        <v>32.263100000000001</v>
      </c>
      <c r="BG64" s="32"/>
      <c r="BH64" s="34"/>
      <c r="BI64" s="34"/>
      <c r="BJ64" s="34"/>
      <c r="BK64" s="34"/>
      <c r="BL64">
        <v>-1</v>
      </c>
      <c r="BM64" t="s">
        <v>2788</v>
      </c>
    </row>
    <row r="65" spans="1:65" x14ac:dyDescent="0.25">
      <c r="A65" s="30" t="str">
        <f>IF(LEN(B65)=5,MID(B65,1,2)+1900&amp;MID(B65,3,3)&amp;TEXT(TRIM(C65),"000"),IF(LEN(B65)=7,B65&amp;TEXT(TRIM(C65),"000"),MID(B65,4,7)&amp;TEXT(TRIM(C65),"000")))</f>
        <v>2000669007</v>
      </c>
      <c r="B65" t="s">
        <v>2745</v>
      </c>
      <c r="C65">
        <v>7</v>
      </c>
      <c r="D65" t="s">
        <v>2763</v>
      </c>
      <c r="E65">
        <v>1</v>
      </c>
      <c r="H65" s="34">
        <v>93.7</v>
      </c>
      <c r="I65">
        <v>98</v>
      </c>
      <c r="J65" s="32">
        <v>44.933300000000003</v>
      </c>
      <c r="K65" s="32">
        <v>-66.849999999999994</v>
      </c>
      <c r="L65" s="31">
        <v>36663.576006944444</v>
      </c>
      <c r="M65" s="33">
        <v>3.97</v>
      </c>
      <c r="N65" s="33">
        <v>49.59</v>
      </c>
      <c r="O65" s="32">
        <v>6.1254</v>
      </c>
      <c r="P65" s="32">
        <v>6.0174000000000003</v>
      </c>
      <c r="Q65" s="32">
        <v>6.3194999999999997</v>
      </c>
      <c r="R65" s="32">
        <v>0.113</v>
      </c>
      <c r="S65" s="32"/>
      <c r="T65" s="32"/>
      <c r="U65" s="32"/>
      <c r="V65" s="32"/>
      <c r="W65" s="32">
        <v>30.944199999999999</v>
      </c>
      <c r="X65" s="32">
        <v>30.625499999999999</v>
      </c>
      <c r="Y65" s="32">
        <v>31.141500000000001</v>
      </c>
      <c r="Z65" s="32">
        <v>0.21560000000000001</v>
      </c>
      <c r="AA65" s="32"/>
      <c r="AB65" s="32"/>
      <c r="AC65" s="32"/>
      <c r="AD65" s="32"/>
      <c r="AE65" s="32">
        <v>7.0510000000000002</v>
      </c>
      <c r="AF65" s="32">
        <v>7.0031999999999996</v>
      </c>
      <c r="AG65" s="32">
        <v>7.1189</v>
      </c>
      <c r="AH65" s="32">
        <v>3.6499999999999998E-2</v>
      </c>
      <c r="AI65" s="32"/>
      <c r="AJ65" s="32"/>
      <c r="AK65" s="32"/>
      <c r="AL65" s="32"/>
      <c r="AM65" s="32">
        <v>0.4224</v>
      </c>
      <c r="AN65" s="32"/>
      <c r="AO65" s="32">
        <v>6.3011999999999997</v>
      </c>
      <c r="AP65" s="32">
        <v>3.5999999999999999E-3</v>
      </c>
      <c r="AQ65" s="32"/>
      <c r="AR65" s="32"/>
      <c r="AS65" s="32">
        <v>30.627800000000001</v>
      </c>
      <c r="AT65" s="32">
        <v>2.3999999999999998E-3</v>
      </c>
      <c r="AU65" s="32"/>
      <c r="AV65" s="32"/>
      <c r="AW65" s="32">
        <v>5.7191000000000001</v>
      </c>
      <c r="AX65">
        <v>93.22</v>
      </c>
      <c r="BA65">
        <v>90</v>
      </c>
      <c r="BB65">
        <v>90.24</v>
      </c>
      <c r="BC65">
        <v>5.7428999999999997</v>
      </c>
      <c r="BE65">
        <v>31.979399999999998</v>
      </c>
      <c r="BG65" s="32"/>
      <c r="BH65" s="34"/>
      <c r="BI65" s="34"/>
      <c r="BJ65" s="34"/>
      <c r="BK65" s="34"/>
      <c r="BL65">
        <v>-1</v>
      </c>
      <c r="BM65" t="s">
        <v>2789</v>
      </c>
    </row>
    <row r="66" spans="1:65" x14ac:dyDescent="0.25">
      <c r="A66" s="30" t="str">
        <f>IF(LEN(B66)=5,MID(B66,1,2)+1900&amp;MID(B66,3,3)&amp;TEXT(TRIM(C66),"000"),IF(LEN(B66)=7,B66&amp;TEXT(TRIM(C66),"000"),MID(B66,4,7)&amp;TEXT(TRIM(C66),"000")))</f>
        <v>2000669008</v>
      </c>
      <c r="B66" t="s">
        <v>2745</v>
      </c>
      <c r="C66">
        <v>8</v>
      </c>
      <c r="D66" t="s">
        <v>2763</v>
      </c>
      <c r="E66">
        <v>1</v>
      </c>
      <c r="H66" s="34">
        <v>97.2</v>
      </c>
      <c r="I66">
        <v>98</v>
      </c>
      <c r="J66" s="32">
        <v>44.933300000000003</v>
      </c>
      <c r="K66" s="32">
        <v>-66.849999999999994</v>
      </c>
      <c r="L66" s="31">
        <v>36677.548391203702</v>
      </c>
      <c r="M66" s="33">
        <v>0.99</v>
      </c>
      <c r="N66" s="33">
        <v>49.59</v>
      </c>
      <c r="O66" s="32">
        <v>6.9629000000000003</v>
      </c>
      <c r="P66" s="32">
        <v>6.8442999999999996</v>
      </c>
      <c r="Q66" s="32">
        <v>7.1136999999999997</v>
      </c>
      <c r="R66" s="32">
        <v>0.1072</v>
      </c>
      <c r="S66" s="32"/>
      <c r="T66" s="32"/>
      <c r="U66" s="32"/>
      <c r="V66" s="32"/>
      <c r="W66" s="32">
        <v>31.099299999999999</v>
      </c>
      <c r="X66" s="32">
        <v>30.905899999999999</v>
      </c>
      <c r="Y66" s="32">
        <v>31.246400000000001</v>
      </c>
      <c r="Z66" s="32">
        <v>0.11849999999999999</v>
      </c>
      <c r="AA66" s="32"/>
      <c r="AB66" s="32"/>
      <c r="AC66" s="32"/>
      <c r="AD66" s="32"/>
      <c r="AE66" s="32">
        <v>6.9638999999999998</v>
      </c>
      <c r="AF66" s="32">
        <v>6.5785999999999998</v>
      </c>
      <c r="AG66" s="32">
        <v>7.0483000000000002</v>
      </c>
      <c r="AH66" s="32">
        <v>9.9500000000000005E-2</v>
      </c>
      <c r="AI66" s="32"/>
      <c r="AJ66" s="32"/>
      <c r="AK66" s="32"/>
      <c r="AL66" s="32"/>
      <c r="AM66" s="32">
        <v>0.24690000000000001</v>
      </c>
      <c r="AN66" s="32"/>
      <c r="AO66" s="32">
        <v>7.0926999999999998</v>
      </c>
      <c r="AP66" s="32">
        <v>8.3999999999999995E-3</v>
      </c>
      <c r="AQ66" s="32"/>
      <c r="AR66" s="32"/>
      <c r="AS66" s="32">
        <v>30.961600000000001</v>
      </c>
      <c r="AT66" s="32">
        <v>2.1000000000000001E-2</v>
      </c>
      <c r="AU66" s="32"/>
      <c r="AV66" s="32"/>
      <c r="AW66" s="32">
        <v>5.9875999999999996</v>
      </c>
      <c r="AX66">
        <v>97.18</v>
      </c>
      <c r="BA66">
        <v>90</v>
      </c>
      <c r="BB66">
        <v>90.24</v>
      </c>
      <c r="BC66">
        <v>6.1026999999999996</v>
      </c>
      <c r="BE66">
        <v>31.852699999999999</v>
      </c>
      <c r="BG66" s="32"/>
      <c r="BH66" s="34"/>
      <c r="BI66" s="34"/>
      <c r="BJ66" s="34"/>
      <c r="BK66" s="34"/>
      <c r="BL66">
        <v>-1</v>
      </c>
      <c r="BM66" t="s">
        <v>2790</v>
      </c>
    </row>
    <row r="67" spans="1:65" x14ac:dyDescent="0.25">
      <c r="A67" s="30" t="str">
        <f>IF(LEN(B67)=5,MID(B67,1,2)+1900&amp;MID(B67,3,3)&amp;TEXT(TRIM(C67),"000"),IF(LEN(B67)=7,B67&amp;TEXT(TRIM(C67),"000"),MID(B67,4,7)&amp;TEXT(TRIM(C67),"000")))</f>
        <v>2000669009</v>
      </c>
      <c r="B67" t="s">
        <v>2745</v>
      </c>
      <c r="C67">
        <v>9</v>
      </c>
      <c r="D67" t="s">
        <v>2763</v>
      </c>
      <c r="E67">
        <v>1</v>
      </c>
      <c r="H67" s="34">
        <v>96.2</v>
      </c>
      <c r="I67">
        <v>98</v>
      </c>
      <c r="J67" s="32">
        <v>44.933300000000003</v>
      </c>
      <c r="K67" s="32">
        <v>-66.849999999999994</v>
      </c>
      <c r="L67" s="31">
        <v>36692.505358796298</v>
      </c>
      <c r="M67" s="33">
        <v>0.99</v>
      </c>
      <c r="N67" s="33">
        <v>49.59</v>
      </c>
      <c r="O67" s="32">
        <v>7.7534999999999998</v>
      </c>
      <c r="P67" s="32">
        <v>7.5134999999999996</v>
      </c>
      <c r="Q67" s="32">
        <v>8.1578999999999997</v>
      </c>
      <c r="R67" s="32">
        <v>0.192</v>
      </c>
      <c r="S67" s="32"/>
      <c r="T67" s="32"/>
      <c r="U67" s="32"/>
      <c r="V67" s="32"/>
      <c r="W67" s="32">
        <v>31.648399999999999</v>
      </c>
      <c r="X67" s="32">
        <v>31.473500000000001</v>
      </c>
      <c r="Y67" s="32">
        <v>31.7331</v>
      </c>
      <c r="Z67" s="32">
        <v>0.08</v>
      </c>
      <c r="AA67" s="32"/>
      <c r="AB67" s="32"/>
      <c r="AC67" s="32"/>
      <c r="AD67" s="32"/>
      <c r="AE67" s="32">
        <v>6.8878000000000004</v>
      </c>
      <c r="AF67" s="32">
        <v>6.0899000000000001</v>
      </c>
      <c r="AG67" s="32">
        <v>6.9973000000000001</v>
      </c>
      <c r="AH67" s="32">
        <v>0.2041</v>
      </c>
      <c r="AI67" s="32"/>
      <c r="AJ67" s="32"/>
      <c r="AK67" s="32"/>
      <c r="AL67" s="32"/>
      <c r="AM67" s="32">
        <v>0.2697</v>
      </c>
      <c r="AN67" s="32"/>
      <c r="AO67" s="32">
        <v>8.1336999999999993</v>
      </c>
      <c r="AP67" s="32">
        <v>2.5600000000000001E-2</v>
      </c>
      <c r="AQ67" s="32"/>
      <c r="AR67" s="32"/>
      <c r="AS67" s="32">
        <v>31.4893</v>
      </c>
      <c r="AT67" s="32">
        <v>1.3899999999999999E-2</v>
      </c>
      <c r="AU67" s="32"/>
      <c r="AV67" s="32"/>
      <c r="AW67" s="32">
        <v>6.8026</v>
      </c>
      <c r="AX67">
        <v>95.69</v>
      </c>
      <c r="BA67">
        <v>90</v>
      </c>
      <c r="BB67">
        <v>90.24</v>
      </c>
      <c r="BC67">
        <v>6.8116000000000003</v>
      </c>
      <c r="BE67">
        <v>32.159300000000002</v>
      </c>
      <c r="BG67" s="32"/>
      <c r="BH67" s="34"/>
      <c r="BI67" s="34"/>
      <c r="BJ67" s="34"/>
      <c r="BK67" s="34"/>
      <c r="BL67">
        <v>-1</v>
      </c>
      <c r="BM67" t="s">
        <v>2791</v>
      </c>
    </row>
    <row r="68" spans="1:65" x14ac:dyDescent="0.25">
      <c r="A68" s="30" t="str">
        <f>IF(LEN(B68)=5,MID(B68,1,2)+1900&amp;MID(B68,3,3)&amp;TEXT(TRIM(C68),"000"),IF(LEN(B68)=7,B68&amp;TEXT(TRIM(C68),"000"),MID(B68,4,7)&amp;TEXT(TRIM(C68),"000")))</f>
        <v>2000669010</v>
      </c>
      <c r="B68" t="s">
        <v>2745</v>
      </c>
      <c r="C68">
        <v>10</v>
      </c>
      <c r="D68" t="s">
        <v>2763</v>
      </c>
      <c r="E68">
        <v>1</v>
      </c>
      <c r="H68" s="34">
        <v>94.2</v>
      </c>
      <c r="I68">
        <v>98.6</v>
      </c>
      <c r="J68" s="32">
        <v>44.933300000000003</v>
      </c>
      <c r="K68" s="32">
        <v>-66.849999999999994</v>
      </c>
      <c r="L68" s="31">
        <v>36705.545717592591</v>
      </c>
      <c r="M68" s="33">
        <v>0.99</v>
      </c>
      <c r="N68" s="33">
        <v>49.59</v>
      </c>
      <c r="O68" s="32">
        <v>8.8292000000000002</v>
      </c>
      <c r="P68" s="32">
        <v>8.7279</v>
      </c>
      <c r="Q68" s="32">
        <v>9.1061999999999994</v>
      </c>
      <c r="R68" s="32">
        <v>8.9399999999999993E-2</v>
      </c>
      <c r="S68" s="32"/>
      <c r="T68" s="32"/>
      <c r="U68" s="32"/>
      <c r="V68" s="32"/>
      <c r="W68" s="32">
        <v>31.760100000000001</v>
      </c>
      <c r="X68" s="32">
        <v>31.7376</v>
      </c>
      <c r="Y68" s="32">
        <v>31.787299999999998</v>
      </c>
      <c r="Z68" s="32">
        <v>1.43E-2</v>
      </c>
      <c r="AA68" s="32"/>
      <c r="AB68" s="32"/>
      <c r="AC68" s="32"/>
      <c r="AD68" s="32"/>
      <c r="AE68" s="32">
        <v>6.4657999999999998</v>
      </c>
      <c r="AF68" s="32">
        <v>6.4314999999999998</v>
      </c>
      <c r="AG68" s="32">
        <v>6.5114000000000001</v>
      </c>
      <c r="AH68" s="32">
        <v>2.6200000000000001E-2</v>
      </c>
      <c r="AI68" s="32"/>
      <c r="AJ68" s="32"/>
      <c r="AK68" s="32"/>
      <c r="AL68" s="32"/>
      <c r="AM68" s="32">
        <v>6.0299999999999999E-2</v>
      </c>
      <c r="AN68" s="32"/>
      <c r="AO68" s="32">
        <v>9.0264000000000006</v>
      </c>
      <c r="AP68" s="32">
        <v>7.3800000000000004E-2</v>
      </c>
      <c r="AQ68" s="32"/>
      <c r="AR68" s="32"/>
      <c r="AS68" s="32">
        <v>31.744900000000001</v>
      </c>
      <c r="AT68" s="32">
        <v>5.7000000000000002E-3</v>
      </c>
      <c r="AU68" s="32"/>
      <c r="AV68" s="32"/>
      <c r="AW68" s="32">
        <v>7.3552999999999997</v>
      </c>
      <c r="AX68">
        <v>87.76</v>
      </c>
      <c r="BA68">
        <v>90</v>
      </c>
      <c r="BB68">
        <v>90.24</v>
      </c>
      <c r="BC68">
        <v>7.3556999999999997</v>
      </c>
      <c r="BE68">
        <v>32.206499999999998</v>
      </c>
      <c r="BG68" s="32"/>
      <c r="BH68" s="34"/>
      <c r="BI68" s="34"/>
      <c r="BJ68" s="34"/>
      <c r="BK68" s="34"/>
      <c r="BL68">
        <v>-1</v>
      </c>
      <c r="BM68" t="s">
        <v>2792</v>
      </c>
    </row>
    <row r="69" spans="1:65" x14ac:dyDescent="0.25">
      <c r="A69" s="30"/>
      <c r="B69" t="s">
        <v>3018</v>
      </c>
      <c r="D69" t="s">
        <v>2763</v>
      </c>
      <c r="E69">
        <v>1</v>
      </c>
      <c r="H69" s="34">
        <v>108.09</v>
      </c>
      <c r="I69">
        <v>95</v>
      </c>
      <c r="J69" s="32">
        <v>44.917999999999999</v>
      </c>
      <c r="K69" s="32">
        <v>-66.879000000000005</v>
      </c>
      <c r="L69" s="31">
        <v>36718.494444444441</v>
      </c>
      <c r="M69" s="33">
        <v>1.98</v>
      </c>
      <c r="N69" s="33">
        <v>49.59</v>
      </c>
      <c r="O69" s="32">
        <v>9.5854999999999997</v>
      </c>
      <c r="P69" s="32">
        <v>9.3800000000000008</v>
      </c>
      <c r="Q69" s="32">
        <v>9.83</v>
      </c>
      <c r="R69" s="32">
        <v>0.1208</v>
      </c>
      <c r="S69" s="32"/>
      <c r="T69" s="32"/>
      <c r="U69" s="32"/>
      <c r="V69" s="32"/>
      <c r="W69" s="32">
        <v>31.877300000000002</v>
      </c>
      <c r="X69" s="32">
        <v>31.82</v>
      </c>
      <c r="Y69" s="32">
        <v>31.94</v>
      </c>
      <c r="Z69" s="32">
        <v>3.5299999999999998E-2</v>
      </c>
      <c r="AA69" s="32"/>
      <c r="AB69" s="32"/>
      <c r="AC69" s="32"/>
      <c r="AD69" s="32"/>
      <c r="AE69" s="32"/>
      <c r="AF69" s="32"/>
      <c r="AG69" s="32"/>
      <c r="AH69" s="32"/>
      <c r="AI69" s="32"/>
      <c r="AJ69" s="32"/>
      <c r="AK69" s="32"/>
      <c r="AL69" s="32"/>
      <c r="AM69" s="32">
        <v>0.1545</v>
      </c>
      <c r="AN69" s="32"/>
      <c r="AO69" s="32">
        <v>9.8025000000000002</v>
      </c>
      <c r="AP69" s="32">
        <v>2.4999999999893892E-2</v>
      </c>
      <c r="AQ69" s="32"/>
      <c r="AR69" s="32"/>
      <c r="AS69" s="32">
        <v>31.82</v>
      </c>
      <c r="AT69" s="32">
        <v>0</v>
      </c>
      <c r="AU69" s="32"/>
      <c r="AV69" s="32"/>
      <c r="AW69" s="32">
        <v>8.68</v>
      </c>
      <c r="AX69">
        <v>107.1</v>
      </c>
      <c r="BA69">
        <v>90</v>
      </c>
      <c r="BB69">
        <v>108.09</v>
      </c>
      <c r="BC69">
        <v>8.68</v>
      </c>
      <c r="BE69">
        <v>32.130000000000003</v>
      </c>
      <c r="BG69" s="32"/>
      <c r="BH69" s="34"/>
      <c r="BI69" s="34"/>
      <c r="BJ69" s="34"/>
      <c r="BK69" s="34"/>
      <c r="BM69" t="s">
        <v>3024</v>
      </c>
    </row>
    <row r="70" spans="1:65" x14ac:dyDescent="0.25">
      <c r="A70" s="30" t="str">
        <f>IF(LEN(B70)=5,MID(B70,1,2)+1900&amp;MID(B70,3,3)&amp;TEXT(TRIM(C70),"000"),IF(LEN(B70)=7,B70&amp;TEXT(TRIM(C70),"000"),MID(B70,4,7)&amp;TEXT(TRIM(C70),"000")))</f>
        <v>2000669011</v>
      </c>
      <c r="B70" t="s">
        <v>2745</v>
      </c>
      <c r="C70">
        <v>11</v>
      </c>
      <c r="D70" t="s">
        <v>2763</v>
      </c>
      <c r="E70">
        <v>1</v>
      </c>
      <c r="H70" s="34">
        <v>99.7</v>
      </c>
      <c r="I70">
        <v>99</v>
      </c>
      <c r="J70" s="32">
        <v>44.933300000000003</v>
      </c>
      <c r="K70" s="32">
        <v>-66.849999999999994</v>
      </c>
      <c r="L70" s="31">
        <v>36718.516851851855</v>
      </c>
      <c r="M70" s="33">
        <v>0.99</v>
      </c>
      <c r="N70" s="33">
        <v>49.59</v>
      </c>
      <c r="O70" s="32">
        <v>9.6658000000000008</v>
      </c>
      <c r="P70" s="32">
        <v>9.4944000000000006</v>
      </c>
      <c r="Q70" s="32">
        <v>9.8932000000000002</v>
      </c>
      <c r="R70" s="32">
        <v>0.1021</v>
      </c>
      <c r="S70" s="32"/>
      <c r="T70" s="32"/>
      <c r="U70" s="32"/>
      <c r="V70" s="32"/>
      <c r="W70" s="32">
        <v>31.851199999999999</v>
      </c>
      <c r="X70" s="32">
        <v>31.810199999999998</v>
      </c>
      <c r="Y70" s="32">
        <v>31.898099999999999</v>
      </c>
      <c r="Z70" s="32">
        <v>2.2599999999999999E-2</v>
      </c>
      <c r="AA70" s="32"/>
      <c r="AB70" s="32"/>
      <c r="AC70" s="32"/>
      <c r="AD70" s="32"/>
      <c r="AE70" s="32">
        <v>4.9855999999999998</v>
      </c>
      <c r="AF70" s="32">
        <v>4.7813999999999997</v>
      </c>
      <c r="AG70" s="32">
        <v>5.0461</v>
      </c>
      <c r="AH70" s="32">
        <v>7.0499999999999993E-2</v>
      </c>
      <c r="AI70" s="32"/>
      <c r="AJ70" s="32"/>
      <c r="AK70" s="32"/>
      <c r="AL70" s="32"/>
      <c r="AM70" s="32">
        <v>9.3700000000000006E-2</v>
      </c>
      <c r="AN70" s="32"/>
      <c r="AO70" s="32">
        <v>9.8298000000000005</v>
      </c>
      <c r="AP70" s="32">
        <v>4.7100000000000003E-2</v>
      </c>
      <c r="AQ70" s="32"/>
      <c r="AR70" s="32"/>
      <c r="AS70" s="32">
        <v>31.8261</v>
      </c>
      <c r="AT70" s="32">
        <v>1.2800000000000001E-2</v>
      </c>
      <c r="AU70" s="32"/>
      <c r="AV70" s="32"/>
      <c r="AW70" s="32">
        <v>8.4268000000000001</v>
      </c>
      <c r="AX70">
        <v>99.66</v>
      </c>
      <c r="BA70">
        <v>90</v>
      </c>
      <c r="BB70">
        <v>90.24</v>
      </c>
      <c r="BC70">
        <v>9.1135000000000002</v>
      </c>
      <c r="BE70">
        <v>31.985800000000001</v>
      </c>
      <c r="BG70" s="32"/>
      <c r="BH70" s="34"/>
      <c r="BI70" s="34"/>
      <c r="BJ70" s="34"/>
      <c r="BK70" s="34"/>
      <c r="BL70">
        <v>-1</v>
      </c>
      <c r="BM70" t="s">
        <v>2793</v>
      </c>
    </row>
    <row r="71" spans="1:65" x14ac:dyDescent="0.25">
      <c r="A71" s="30"/>
      <c r="B71" t="s">
        <v>3019</v>
      </c>
      <c r="D71" t="s">
        <v>2763</v>
      </c>
      <c r="E71">
        <v>1</v>
      </c>
      <c r="H71" s="34">
        <v>99.16</v>
      </c>
      <c r="I71">
        <v>95</v>
      </c>
      <c r="J71" s="32">
        <v>44.933</v>
      </c>
      <c r="K71" s="32">
        <v>-66.849999999999994</v>
      </c>
      <c r="L71" s="31">
        <v>36718.521527777775</v>
      </c>
      <c r="M71" s="33">
        <v>2.98</v>
      </c>
      <c r="N71" s="33">
        <v>49.59</v>
      </c>
      <c r="O71" s="32">
        <v>9.6549999999999994</v>
      </c>
      <c r="P71" s="32">
        <v>9.49</v>
      </c>
      <c r="Q71" s="32">
        <v>9.81</v>
      </c>
      <c r="R71" s="32">
        <v>9.7100000000000006E-2</v>
      </c>
      <c r="S71" s="32"/>
      <c r="T71" s="32"/>
      <c r="U71" s="32"/>
      <c r="V71" s="32"/>
      <c r="W71" s="32">
        <v>31.8504</v>
      </c>
      <c r="X71" s="32">
        <v>31.82</v>
      </c>
      <c r="Y71" s="32">
        <v>31.89</v>
      </c>
      <c r="Z71" s="32">
        <v>2.2599999999999999E-2</v>
      </c>
      <c r="AA71" s="32"/>
      <c r="AB71" s="32"/>
      <c r="AC71" s="32"/>
      <c r="AD71" s="32"/>
      <c r="AE71" s="32"/>
      <c r="AF71" s="32"/>
      <c r="AG71" s="32"/>
      <c r="AH71" s="32"/>
      <c r="AI71" s="32"/>
      <c r="AJ71" s="32"/>
      <c r="AK71" s="32"/>
      <c r="AL71" s="32"/>
      <c r="AM71" s="32">
        <v>9.3399999999999997E-2</v>
      </c>
      <c r="AN71" s="32"/>
      <c r="AO71" s="32">
        <v>9.7933333333333348</v>
      </c>
      <c r="AP71" s="32">
        <v>1.527525231584269E-2</v>
      </c>
      <c r="AQ71" s="32"/>
      <c r="AR71" s="32"/>
      <c r="AS71" s="32">
        <v>31.83</v>
      </c>
      <c r="AT71" s="32">
        <v>0</v>
      </c>
      <c r="AU71" s="32"/>
      <c r="AV71" s="32"/>
      <c r="AW71" s="32">
        <v>8.48</v>
      </c>
      <c r="AX71">
        <v>98.17</v>
      </c>
      <c r="BA71">
        <v>90</v>
      </c>
      <c r="BB71">
        <v>99.16</v>
      </c>
      <c r="BC71">
        <v>8.48</v>
      </c>
      <c r="BE71">
        <v>32.17</v>
      </c>
      <c r="BG71" s="32"/>
      <c r="BH71" s="34"/>
      <c r="BI71" s="34"/>
      <c r="BJ71" s="34"/>
      <c r="BK71" s="34"/>
      <c r="BM71" t="s">
        <v>3024</v>
      </c>
    </row>
    <row r="72" spans="1:65" x14ac:dyDescent="0.25">
      <c r="A72" s="30"/>
      <c r="B72" t="s">
        <v>3018</v>
      </c>
      <c r="D72" t="s">
        <v>2763</v>
      </c>
      <c r="E72">
        <v>1</v>
      </c>
      <c r="H72" s="34">
        <v>100.16</v>
      </c>
      <c r="I72">
        <v>95</v>
      </c>
      <c r="J72" s="32">
        <v>44.948</v>
      </c>
      <c r="K72" s="32">
        <v>-66.822000000000003</v>
      </c>
      <c r="L72" s="31">
        <v>36718.565972222219</v>
      </c>
      <c r="M72" s="33">
        <v>0.99</v>
      </c>
      <c r="N72" s="33">
        <v>49.59</v>
      </c>
      <c r="O72" s="32">
        <v>9.6204000000000001</v>
      </c>
      <c r="P72" s="32">
        <v>9.36</v>
      </c>
      <c r="Q72" s="32">
        <v>10.27</v>
      </c>
      <c r="R72" s="32">
        <v>0.2823</v>
      </c>
      <c r="S72" s="32"/>
      <c r="T72" s="32"/>
      <c r="U72" s="32"/>
      <c r="V72" s="32"/>
      <c r="W72" s="32">
        <v>31.876200000000001</v>
      </c>
      <c r="X72" s="32">
        <v>31.79</v>
      </c>
      <c r="Y72" s="32">
        <v>31.92</v>
      </c>
      <c r="Z72" s="32">
        <v>4.6100000000000002E-2</v>
      </c>
      <c r="AA72" s="32"/>
      <c r="AB72" s="32"/>
      <c r="AC72" s="32"/>
      <c r="AD72" s="32"/>
      <c r="AE72" s="32"/>
      <c r="AF72" s="32"/>
      <c r="AG72" s="32"/>
      <c r="AH72" s="32"/>
      <c r="AI72" s="32"/>
      <c r="AJ72" s="32"/>
      <c r="AK72" s="32"/>
      <c r="AL72" s="32"/>
      <c r="AM72" s="32">
        <v>0.2233</v>
      </c>
      <c r="AN72" s="32"/>
      <c r="AO72" s="32">
        <v>10.223999999999998</v>
      </c>
      <c r="AP72" s="32">
        <v>4.1593268686963718E-2</v>
      </c>
      <c r="AQ72" s="32"/>
      <c r="AR72" s="32"/>
      <c r="AS72" s="32">
        <v>31.795999999999999</v>
      </c>
      <c r="AT72" s="32">
        <v>5.4772255888936106E-3</v>
      </c>
      <c r="AU72" s="32"/>
      <c r="AV72" s="32"/>
      <c r="AW72" s="32">
        <v>8.2100000000000009</v>
      </c>
      <c r="AX72">
        <v>97.18</v>
      </c>
      <c r="BA72">
        <v>90</v>
      </c>
      <c r="BB72">
        <v>100.16</v>
      </c>
      <c r="BC72">
        <v>8.2100000000000009</v>
      </c>
      <c r="BE72">
        <v>32.33</v>
      </c>
      <c r="BG72" s="32"/>
      <c r="BH72" s="34"/>
      <c r="BI72" s="34"/>
      <c r="BJ72" s="34"/>
      <c r="BK72" s="34"/>
      <c r="BM72" t="s">
        <v>3024</v>
      </c>
    </row>
    <row r="73" spans="1:65" x14ac:dyDescent="0.25">
      <c r="A73" s="30" t="str">
        <f t="shared" ref="A73:A91" si="2">IF(LEN(B73)=5,MID(B73,1,2)+1900&amp;MID(B73,3,3)&amp;TEXT(TRIM(C73),"000"),IF(LEN(B73)=7,B73&amp;TEXT(TRIM(C73),"000"),MID(B73,4,7)&amp;TEXT(TRIM(C73),"000")))</f>
        <v>2000669012</v>
      </c>
      <c r="B73" t="s">
        <v>2745</v>
      </c>
      <c r="C73">
        <v>12</v>
      </c>
      <c r="D73" t="s">
        <v>2763</v>
      </c>
      <c r="E73">
        <v>1</v>
      </c>
      <c r="H73" s="34">
        <v>94.2</v>
      </c>
      <c r="I73">
        <v>102</v>
      </c>
      <c r="J73" s="32">
        <v>44.933300000000003</v>
      </c>
      <c r="K73" s="32">
        <v>-66.849999999999994</v>
      </c>
      <c r="L73" s="31">
        <v>36738.508657407408</v>
      </c>
      <c r="M73" s="33">
        <v>0.99</v>
      </c>
      <c r="N73" s="33">
        <v>49.59</v>
      </c>
      <c r="O73" s="32">
        <v>11.659700000000001</v>
      </c>
      <c r="P73" s="32">
        <v>11.214399999999999</v>
      </c>
      <c r="Q73" s="32">
        <v>11.8574</v>
      </c>
      <c r="R73" s="32">
        <v>0.21840000000000001</v>
      </c>
      <c r="S73" s="32"/>
      <c r="T73" s="32"/>
      <c r="U73" s="32"/>
      <c r="V73" s="32"/>
      <c r="W73" s="32">
        <v>31.853200000000001</v>
      </c>
      <c r="X73" s="32">
        <v>31.8127</v>
      </c>
      <c r="Y73" s="32">
        <v>31.969799999999999</v>
      </c>
      <c r="Z73" s="32">
        <v>5.5800000000000002E-2</v>
      </c>
      <c r="AA73" s="32"/>
      <c r="AB73" s="32"/>
      <c r="AC73" s="32"/>
      <c r="AD73" s="32"/>
      <c r="AE73" s="32">
        <v>3.0878999999999999</v>
      </c>
      <c r="AF73" s="32">
        <v>2.8344999999999998</v>
      </c>
      <c r="AG73" s="32">
        <v>3.3296999999999999</v>
      </c>
      <c r="AH73" s="32">
        <v>0.1459</v>
      </c>
      <c r="AI73" s="32"/>
      <c r="AJ73" s="32"/>
      <c r="AK73" s="32"/>
      <c r="AL73" s="32"/>
      <c r="AM73" s="32">
        <v>0.22339999999999999</v>
      </c>
      <c r="AN73" s="32"/>
      <c r="AO73" s="32">
        <v>11.850099999999999</v>
      </c>
      <c r="AP73" s="32">
        <v>7.4999999999999997E-3</v>
      </c>
      <c r="AQ73" s="32"/>
      <c r="AR73" s="32"/>
      <c r="AS73" s="32">
        <v>31.817499999999999</v>
      </c>
      <c r="AT73" s="32">
        <v>3.8E-3</v>
      </c>
      <c r="AU73" s="32"/>
      <c r="AV73" s="32"/>
      <c r="AW73" s="32">
        <v>9.7171000000000003</v>
      </c>
      <c r="AX73">
        <v>93.71</v>
      </c>
      <c r="BA73">
        <v>90</v>
      </c>
      <c r="BB73">
        <v>90.24</v>
      </c>
      <c r="BC73">
        <v>9.7969000000000008</v>
      </c>
      <c r="BE73">
        <v>32.364199999999997</v>
      </c>
      <c r="BG73" s="32"/>
      <c r="BH73" s="34"/>
      <c r="BI73" s="34"/>
      <c r="BJ73" s="34"/>
      <c r="BK73" s="34"/>
      <c r="BL73">
        <v>-1</v>
      </c>
      <c r="BM73" t="s">
        <v>2794</v>
      </c>
    </row>
    <row r="74" spans="1:65" x14ac:dyDescent="0.25">
      <c r="A74" s="30" t="str">
        <f t="shared" si="2"/>
        <v>2000669013</v>
      </c>
      <c r="B74" t="s">
        <v>2745</v>
      </c>
      <c r="C74">
        <v>13</v>
      </c>
      <c r="D74" t="s">
        <v>2763</v>
      </c>
      <c r="E74">
        <v>1</v>
      </c>
      <c r="H74" s="34">
        <v>93.2</v>
      </c>
      <c r="I74">
        <v>95</v>
      </c>
      <c r="J74" s="32">
        <v>44.933300000000003</v>
      </c>
      <c r="K74" s="32">
        <v>-66.849999999999994</v>
      </c>
      <c r="L74" s="31">
        <v>36753.504270833335</v>
      </c>
      <c r="M74" s="33">
        <v>0.99</v>
      </c>
      <c r="N74" s="33">
        <v>49.59</v>
      </c>
      <c r="O74" s="32">
        <v>12.075100000000001</v>
      </c>
      <c r="P74" s="32">
        <v>11.563000000000001</v>
      </c>
      <c r="Q74" s="32">
        <v>12.4948</v>
      </c>
      <c r="R74" s="32">
        <v>0.26819999999999999</v>
      </c>
      <c r="S74" s="32"/>
      <c r="T74" s="32"/>
      <c r="U74" s="32"/>
      <c r="V74" s="32"/>
      <c r="W74" s="32">
        <v>32.0822</v>
      </c>
      <c r="X74" s="32">
        <v>31.9938</v>
      </c>
      <c r="Y74" s="32">
        <v>32.21</v>
      </c>
      <c r="Z74" s="32">
        <v>6.0499999999999998E-2</v>
      </c>
      <c r="AA74" s="32"/>
      <c r="AB74" s="32"/>
      <c r="AC74" s="32"/>
      <c r="AD74" s="32"/>
      <c r="AE74" s="32">
        <v>5.6196999999999999</v>
      </c>
      <c r="AF74" s="32">
        <v>5.4417999999999997</v>
      </c>
      <c r="AG74" s="32">
        <v>5.7472000000000003</v>
      </c>
      <c r="AH74" s="32">
        <v>7.5200000000000003E-2</v>
      </c>
      <c r="AI74" s="32"/>
      <c r="AJ74" s="32"/>
      <c r="AK74" s="32"/>
      <c r="AL74" s="32"/>
      <c r="AM74" s="32">
        <v>0.2742</v>
      </c>
      <c r="AN74" s="32"/>
      <c r="AO74" s="32">
        <v>12.3802</v>
      </c>
      <c r="AP74" s="32">
        <v>5.7700000000000001E-2</v>
      </c>
      <c r="AQ74" s="32"/>
      <c r="AR74" s="32"/>
      <c r="AS74" s="32">
        <v>32.019300000000001</v>
      </c>
      <c r="AT74" s="32">
        <v>1.21E-2</v>
      </c>
      <c r="AU74" s="32"/>
      <c r="AV74" s="32"/>
      <c r="AW74" s="32">
        <v>10.0692</v>
      </c>
      <c r="AX74">
        <v>92.72</v>
      </c>
      <c r="BA74">
        <v>90</v>
      </c>
      <c r="BB74">
        <v>90.24</v>
      </c>
      <c r="BC74">
        <v>10.0769</v>
      </c>
      <c r="BE74">
        <v>32.621000000000002</v>
      </c>
      <c r="BG74" s="32"/>
      <c r="BH74" s="34"/>
      <c r="BI74" s="34"/>
      <c r="BJ74" s="34"/>
      <c r="BK74" s="34"/>
      <c r="BL74">
        <v>-1</v>
      </c>
      <c r="BM74" t="s">
        <v>2795</v>
      </c>
    </row>
    <row r="75" spans="1:65" x14ac:dyDescent="0.25">
      <c r="A75" s="30" t="str">
        <f t="shared" si="2"/>
        <v>2000669014</v>
      </c>
      <c r="B75" t="s">
        <v>2745</v>
      </c>
      <c r="C75">
        <v>14</v>
      </c>
      <c r="D75" t="s">
        <v>2763</v>
      </c>
      <c r="E75">
        <v>1</v>
      </c>
      <c r="H75" s="34">
        <v>93.2</v>
      </c>
      <c r="I75">
        <v>96.8</v>
      </c>
      <c r="J75" s="32">
        <v>44.933300000000003</v>
      </c>
      <c r="K75" s="32">
        <v>-66.849999999999994</v>
      </c>
      <c r="L75" s="31">
        <v>36766.503125000003</v>
      </c>
      <c r="M75" s="33">
        <v>0.99</v>
      </c>
      <c r="N75" s="33">
        <v>49.59</v>
      </c>
      <c r="O75" s="32">
        <v>12.2042</v>
      </c>
      <c r="P75" s="32">
        <v>11.9526</v>
      </c>
      <c r="Q75" s="32">
        <v>12.278</v>
      </c>
      <c r="R75" s="32">
        <v>0.1237</v>
      </c>
      <c r="S75" s="32"/>
      <c r="T75" s="32"/>
      <c r="U75" s="32"/>
      <c r="V75" s="32"/>
      <c r="W75" s="32">
        <v>32.292400000000001</v>
      </c>
      <c r="X75" s="32">
        <v>32.272300000000001</v>
      </c>
      <c r="Y75" s="32">
        <v>32.353999999999999</v>
      </c>
      <c r="Z75" s="32">
        <v>2.8000000000000001E-2</v>
      </c>
      <c r="AA75" s="32"/>
      <c r="AB75" s="32"/>
      <c r="AC75" s="32"/>
      <c r="AD75" s="32"/>
      <c r="AE75" s="32">
        <v>5.5961999999999996</v>
      </c>
      <c r="AF75" s="32">
        <v>5.4675000000000002</v>
      </c>
      <c r="AG75" s="32">
        <v>5.7023999999999999</v>
      </c>
      <c r="AH75" s="32">
        <v>6.08E-2</v>
      </c>
      <c r="AI75" s="32"/>
      <c r="AJ75" s="32"/>
      <c r="AK75" s="32"/>
      <c r="AL75" s="32"/>
      <c r="AM75" s="32">
        <v>0.1129</v>
      </c>
      <c r="AN75" s="32"/>
      <c r="AO75" s="32">
        <v>12.2745</v>
      </c>
      <c r="AP75" s="32">
        <v>1.6999999999999999E-3</v>
      </c>
      <c r="AQ75" s="32"/>
      <c r="AR75" s="32"/>
      <c r="AS75" s="32">
        <v>32.274299999999997</v>
      </c>
      <c r="AT75" s="32">
        <v>6.9999999999999999E-4</v>
      </c>
      <c r="AU75" s="32"/>
      <c r="AV75" s="32"/>
      <c r="AW75" s="32">
        <v>10.7568</v>
      </c>
      <c r="AX75">
        <v>92.72</v>
      </c>
      <c r="BA75">
        <v>90</v>
      </c>
      <c r="BB75">
        <v>90.24</v>
      </c>
      <c r="BC75">
        <v>10.816800000000001</v>
      </c>
      <c r="BE75">
        <v>32.610599999999998</v>
      </c>
      <c r="BG75" s="32"/>
      <c r="BH75" s="34"/>
      <c r="BI75" s="34"/>
      <c r="BJ75" s="34"/>
      <c r="BK75" s="34"/>
      <c r="BL75">
        <v>-1</v>
      </c>
      <c r="BM75" t="s">
        <v>2796</v>
      </c>
    </row>
    <row r="76" spans="1:65" x14ac:dyDescent="0.25">
      <c r="A76" s="30" t="str">
        <f t="shared" si="2"/>
        <v>2000669015</v>
      </c>
      <c r="B76" t="s">
        <v>2745</v>
      </c>
      <c r="C76">
        <v>15</v>
      </c>
      <c r="D76" t="s">
        <v>2763</v>
      </c>
      <c r="E76">
        <v>1</v>
      </c>
      <c r="H76" s="34">
        <v>94.2</v>
      </c>
      <c r="I76">
        <v>97</v>
      </c>
      <c r="J76" s="32">
        <v>44.933300000000003</v>
      </c>
      <c r="K76" s="32">
        <v>-66.849999999999994</v>
      </c>
      <c r="L76" s="31">
        <v>36783.547118055554</v>
      </c>
      <c r="M76" s="33">
        <v>0.99</v>
      </c>
      <c r="N76" s="33">
        <v>49.59</v>
      </c>
      <c r="O76" s="32">
        <v>12.4634</v>
      </c>
      <c r="P76" s="32">
        <v>11.8954</v>
      </c>
      <c r="Q76" s="32">
        <v>13.193899999999999</v>
      </c>
      <c r="R76" s="32">
        <v>0.2923</v>
      </c>
      <c r="S76" s="32"/>
      <c r="T76" s="32"/>
      <c r="U76" s="32"/>
      <c r="V76" s="32"/>
      <c r="W76" s="32">
        <v>32.399799999999999</v>
      </c>
      <c r="X76" s="32">
        <v>25.877099999999999</v>
      </c>
      <c r="Y76" s="32">
        <v>32.687800000000003</v>
      </c>
      <c r="Z76" s="32">
        <v>0.73629999999999995</v>
      </c>
      <c r="AA76" s="32"/>
      <c r="AB76" s="32"/>
      <c r="AC76" s="32"/>
      <c r="AD76" s="32"/>
      <c r="AE76" s="32">
        <v>6.7987000000000002</v>
      </c>
      <c r="AF76" s="32">
        <v>4.4194000000000004</v>
      </c>
      <c r="AG76" s="32">
        <v>12.924099999999999</v>
      </c>
      <c r="AH76" s="32">
        <v>2.3706999999999998</v>
      </c>
      <c r="AI76" s="32"/>
      <c r="AJ76" s="32"/>
      <c r="AK76" s="32"/>
      <c r="AL76" s="32"/>
      <c r="AM76" s="32">
        <v>0.46829999999999999</v>
      </c>
      <c r="AN76" s="32"/>
      <c r="AO76" s="32">
        <v>13.0349</v>
      </c>
      <c r="AP76" s="32">
        <v>0.10970000000000001</v>
      </c>
      <c r="AQ76" s="32"/>
      <c r="AR76" s="32"/>
      <c r="AS76" s="32">
        <v>31.035599999999999</v>
      </c>
      <c r="AT76" s="32">
        <v>2.0724999999999998</v>
      </c>
      <c r="AU76" s="32"/>
      <c r="AV76" s="32"/>
      <c r="AW76" s="32">
        <v>10.9558</v>
      </c>
      <c r="AX76">
        <v>94.21</v>
      </c>
      <c r="BA76">
        <v>90</v>
      </c>
      <c r="BB76">
        <v>90.24</v>
      </c>
      <c r="BC76">
        <v>11.0077</v>
      </c>
      <c r="BE76">
        <v>32.852200000000003</v>
      </c>
      <c r="BG76" s="32"/>
      <c r="BH76" s="34"/>
      <c r="BI76" s="34"/>
      <c r="BJ76" s="34"/>
      <c r="BK76" s="34"/>
      <c r="BL76">
        <v>-1</v>
      </c>
      <c r="BM76" t="s">
        <v>2797</v>
      </c>
    </row>
    <row r="77" spans="1:65" x14ac:dyDescent="0.25">
      <c r="A77" s="30" t="str">
        <f t="shared" si="2"/>
        <v>2000669016</v>
      </c>
      <c r="B77" t="s">
        <v>2745</v>
      </c>
      <c r="C77">
        <v>16</v>
      </c>
      <c r="D77" t="s">
        <v>2763</v>
      </c>
      <c r="E77">
        <v>1</v>
      </c>
      <c r="H77" s="34">
        <v>96.7</v>
      </c>
      <c r="I77">
        <v>99</v>
      </c>
      <c r="J77" s="32">
        <v>44.933300000000003</v>
      </c>
      <c r="K77" s="32">
        <v>-66.849999999999994</v>
      </c>
      <c r="L77" s="31">
        <v>36794.504965277774</v>
      </c>
      <c r="M77" s="33">
        <v>0.99</v>
      </c>
      <c r="N77" s="33">
        <v>49.59</v>
      </c>
      <c r="O77" s="32">
        <v>12.0816</v>
      </c>
      <c r="P77" s="32">
        <v>12.008800000000001</v>
      </c>
      <c r="Q77" s="32">
        <v>12.146699999999999</v>
      </c>
      <c r="R77" s="32">
        <v>4.6600000000000003E-2</v>
      </c>
      <c r="S77" s="32"/>
      <c r="T77" s="32"/>
      <c r="U77" s="32"/>
      <c r="V77" s="32"/>
      <c r="W77" s="32">
        <v>32.670699999999997</v>
      </c>
      <c r="X77" s="32">
        <v>32.649700000000003</v>
      </c>
      <c r="Y77" s="32">
        <v>32.696399999999997</v>
      </c>
      <c r="Z77" s="32">
        <v>1.5100000000000001E-2</v>
      </c>
      <c r="AA77" s="32"/>
      <c r="AB77" s="32"/>
      <c r="AC77" s="32"/>
      <c r="AD77" s="32"/>
      <c r="AE77" s="32">
        <v>3.9485999999999999</v>
      </c>
      <c r="AF77" s="32">
        <v>3.8885000000000001</v>
      </c>
      <c r="AG77" s="32">
        <v>4.0144000000000002</v>
      </c>
      <c r="AH77" s="32">
        <v>3.2599999999999997E-2</v>
      </c>
      <c r="AI77" s="32"/>
      <c r="AJ77" s="32"/>
      <c r="AK77" s="32"/>
      <c r="AL77" s="32"/>
      <c r="AM77" s="32">
        <v>5.8700000000000002E-2</v>
      </c>
      <c r="AN77" s="32"/>
      <c r="AO77" s="32">
        <v>12.143700000000001</v>
      </c>
      <c r="AP77" s="32">
        <v>2.8999999999999998E-3</v>
      </c>
      <c r="AQ77" s="32"/>
      <c r="AR77" s="32"/>
      <c r="AS77" s="32">
        <v>32.6511</v>
      </c>
      <c r="AT77" s="32">
        <v>1.2999999999999999E-3</v>
      </c>
      <c r="AU77" s="32"/>
      <c r="AV77" s="32"/>
      <c r="AW77" s="32">
        <v>11.4537</v>
      </c>
      <c r="AX77">
        <v>96.69</v>
      </c>
      <c r="BA77">
        <v>90</v>
      </c>
      <c r="BB77">
        <v>90.24</v>
      </c>
      <c r="BC77">
        <v>11.664999999999999</v>
      </c>
      <c r="BE77">
        <v>32.813899999999997</v>
      </c>
      <c r="BG77" s="32"/>
      <c r="BH77" s="34"/>
      <c r="BI77" s="34"/>
      <c r="BJ77" s="34"/>
      <c r="BK77" s="34"/>
      <c r="BL77">
        <v>-1</v>
      </c>
      <c r="BM77" t="s">
        <v>2798</v>
      </c>
    </row>
    <row r="78" spans="1:65" x14ac:dyDescent="0.25">
      <c r="A78" s="30" t="str">
        <f t="shared" si="2"/>
        <v>2000669017</v>
      </c>
      <c r="B78" t="s">
        <v>2745</v>
      </c>
      <c r="C78">
        <v>17</v>
      </c>
      <c r="D78" t="s">
        <v>2763</v>
      </c>
      <c r="E78">
        <v>1</v>
      </c>
      <c r="H78" s="34">
        <v>91.7</v>
      </c>
      <c r="I78">
        <v>95</v>
      </c>
      <c r="J78" s="32">
        <v>44.933300000000003</v>
      </c>
      <c r="K78" s="32">
        <v>-66.849999999999994</v>
      </c>
      <c r="L78" s="31">
        <v>36815.548703703702</v>
      </c>
      <c r="M78" s="33">
        <v>0.99</v>
      </c>
      <c r="N78" s="33">
        <v>49.59</v>
      </c>
      <c r="O78" s="32">
        <v>11.4947</v>
      </c>
      <c r="P78" s="32">
        <v>11.463200000000001</v>
      </c>
      <c r="Q78" s="32">
        <v>11.5207</v>
      </c>
      <c r="R78" s="32">
        <v>1.95E-2</v>
      </c>
      <c r="S78" s="32"/>
      <c r="T78" s="32"/>
      <c r="U78" s="32"/>
      <c r="V78" s="32"/>
      <c r="W78" s="32">
        <v>32.810200000000002</v>
      </c>
      <c r="X78" s="32">
        <v>32.795099999999998</v>
      </c>
      <c r="Y78" s="32">
        <v>32.822899999999997</v>
      </c>
      <c r="Z78" s="32">
        <v>9.7999999999999997E-3</v>
      </c>
      <c r="AA78" s="32"/>
      <c r="AB78" s="32"/>
      <c r="AC78" s="32"/>
      <c r="AD78" s="32"/>
      <c r="AE78" s="32">
        <v>4.3132000000000001</v>
      </c>
      <c r="AF78" s="32">
        <v>4.2784000000000004</v>
      </c>
      <c r="AG78" s="32">
        <v>4.3728999999999996</v>
      </c>
      <c r="AH78" s="32">
        <v>1.9699999999999999E-2</v>
      </c>
      <c r="AI78" s="32"/>
      <c r="AJ78" s="32"/>
      <c r="AK78" s="32"/>
      <c r="AL78" s="32"/>
      <c r="AM78" s="32">
        <v>1.1299999999999999E-2</v>
      </c>
      <c r="AN78" s="32"/>
      <c r="AO78" s="32">
        <v>11.4693</v>
      </c>
      <c r="AP78" s="32">
        <v>2.8E-3</v>
      </c>
      <c r="AQ78" s="32"/>
      <c r="AR78" s="32"/>
      <c r="AS78" s="32">
        <v>32.796599999999998</v>
      </c>
      <c r="AT78" s="32">
        <v>8.0000000000000004E-4</v>
      </c>
      <c r="AU78" s="32"/>
      <c r="AV78" s="32"/>
      <c r="AW78" s="32">
        <v>11.065099999999999</v>
      </c>
      <c r="AX78">
        <v>91.73</v>
      </c>
      <c r="BA78">
        <v>90</v>
      </c>
      <c r="BB78">
        <v>90.24</v>
      </c>
      <c r="BC78">
        <v>11.0875</v>
      </c>
      <c r="BE78">
        <v>33.186700000000002</v>
      </c>
      <c r="BG78" s="32"/>
      <c r="BH78" s="34"/>
      <c r="BI78" s="34"/>
      <c r="BJ78" s="34"/>
      <c r="BK78" s="34"/>
      <c r="BL78">
        <v>-1</v>
      </c>
      <c r="BM78" t="s">
        <v>2799</v>
      </c>
    </row>
    <row r="79" spans="1:65" x14ac:dyDescent="0.25">
      <c r="A79" s="30" t="str">
        <f t="shared" si="2"/>
        <v>2000669018</v>
      </c>
      <c r="B79" t="s">
        <v>2745</v>
      </c>
      <c r="C79">
        <v>18</v>
      </c>
      <c r="D79" t="s">
        <v>2763</v>
      </c>
      <c r="E79">
        <v>1</v>
      </c>
      <c r="H79" s="34">
        <v>93.2</v>
      </c>
      <c r="I79">
        <v>96.8</v>
      </c>
      <c r="J79" s="32">
        <v>44.933300000000003</v>
      </c>
      <c r="K79" s="32">
        <v>-66.849999999999994</v>
      </c>
      <c r="L79" s="31">
        <v>36836.584641203706</v>
      </c>
      <c r="M79" s="33">
        <v>0.99</v>
      </c>
      <c r="N79" s="33">
        <v>49.59</v>
      </c>
      <c r="O79" s="32">
        <v>10.5625</v>
      </c>
      <c r="P79" s="32">
        <v>10.507300000000001</v>
      </c>
      <c r="Q79" s="32">
        <v>10.595000000000001</v>
      </c>
      <c r="R79" s="32">
        <v>0.03</v>
      </c>
      <c r="S79" s="32"/>
      <c r="T79" s="32"/>
      <c r="U79" s="32"/>
      <c r="V79" s="32"/>
      <c r="W79" s="32">
        <v>32.8155</v>
      </c>
      <c r="X79" s="32">
        <v>32.645200000000003</v>
      </c>
      <c r="Y79" s="32">
        <v>32.893099999999997</v>
      </c>
      <c r="Z79" s="32">
        <v>6.6000000000000003E-2</v>
      </c>
      <c r="AA79" s="32"/>
      <c r="AB79" s="32"/>
      <c r="AC79" s="32"/>
      <c r="AD79" s="32"/>
      <c r="AE79" s="32">
        <v>4.4962</v>
      </c>
      <c r="AF79" s="32">
        <v>4.4324000000000003</v>
      </c>
      <c r="AG79" s="32">
        <v>4.6029</v>
      </c>
      <c r="AH79" s="32">
        <v>5.6399999999999999E-2</v>
      </c>
      <c r="AI79" s="32"/>
      <c r="AJ79" s="32"/>
      <c r="AK79" s="32"/>
      <c r="AL79" s="32"/>
      <c r="AM79" s="32">
        <v>0.1202</v>
      </c>
      <c r="AN79" s="32"/>
      <c r="AO79" s="32">
        <v>10.5099</v>
      </c>
      <c r="AP79" s="32">
        <v>1.1000000000000001E-3</v>
      </c>
      <c r="AQ79" s="32"/>
      <c r="AR79" s="32"/>
      <c r="AS79" s="32">
        <v>32.710700000000003</v>
      </c>
      <c r="AT79" s="32">
        <v>2.46E-2</v>
      </c>
      <c r="AU79" s="32"/>
      <c r="AV79" s="32"/>
      <c r="AW79" s="32">
        <v>10.507300000000001</v>
      </c>
      <c r="AX79">
        <v>0.99</v>
      </c>
      <c r="BA79">
        <v>90</v>
      </c>
      <c r="BB79">
        <v>90.24</v>
      </c>
      <c r="BC79">
        <v>10.658799999999999</v>
      </c>
      <c r="BE79">
        <v>32.970300000000002</v>
      </c>
      <c r="BG79" s="32"/>
      <c r="BH79" s="34"/>
      <c r="BI79" s="34"/>
      <c r="BJ79" s="34"/>
      <c r="BK79" s="34"/>
      <c r="BL79">
        <v>-1</v>
      </c>
      <c r="BM79" t="s">
        <v>2800</v>
      </c>
    </row>
    <row r="80" spans="1:65" x14ac:dyDescent="0.25">
      <c r="A80" s="30" t="str">
        <f t="shared" si="2"/>
        <v>2000669019</v>
      </c>
      <c r="B80" t="s">
        <v>2745</v>
      </c>
      <c r="C80">
        <v>19</v>
      </c>
      <c r="D80" t="s">
        <v>2763</v>
      </c>
      <c r="E80">
        <v>1</v>
      </c>
      <c r="H80" s="34">
        <v>92.2</v>
      </c>
      <c r="I80">
        <v>96</v>
      </c>
      <c r="J80" s="32">
        <v>44.933300000000003</v>
      </c>
      <c r="K80" s="32">
        <v>-66.849999999999994</v>
      </c>
      <c r="L80" s="31">
        <v>36844.596631944441</v>
      </c>
      <c r="M80" s="33">
        <v>0.99</v>
      </c>
      <c r="N80" s="33">
        <v>49.59</v>
      </c>
      <c r="O80" s="32">
        <v>10.281700000000001</v>
      </c>
      <c r="P80" s="32">
        <v>10.2028</v>
      </c>
      <c r="Q80" s="32">
        <v>10.338800000000001</v>
      </c>
      <c r="R80" s="32">
        <v>5.2200000000000003E-2</v>
      </c>
      <c r="S80" s="32"/>
      <c r="T80" s="32"/>
      <c r="U80" s="32"/>
      <c r="V80" s="32"/>
      <c r="W80" s="32">
        <v>32.714500000000001</v>
      </c>
      <c r="X80" s="32">
        <v>32.665500000000002</v>
      </c>
      <c r="Y80" s="32">
        <v>32.755600000000001</v>
      </c>
      <c r="Z80" s="32">
        <v>3.2899999999999999E-2</v>
      </c>
      <c r="AA80" s="32"/>
      <c r="AB80" s="32"/>
      <c r="AC80" s="32"/>
      <c r="AD80" s="32"/>
      <c r="AE80" s="32">
        <v>4.7038000000000002</v>
      </c>
      <c r="AF80" s="32">
        <v>4.6708999999999996</v>
      </c>
      <c r="AG80" s="32">
        <v>4.7411000000000003</v>
      </c>
      <c r="AH80" s="32">
        <v>2.0899999999999998E-2</v>
      </c>
      <c r="AI80" s="32"/>
      <c r="AJ80" s="32"/>
      <c r="AK80" s="32"/>
      <c r="AL80" s="32"/>
      <c r="AM80" s="32">
        <v>4.7199999999999999E-2</v>
      </c>
      <c r="AN80" s="32"/>
      <c r="AO80" s="32">
        <v>10.2034</v>
      </c>
      <c r="AP80" s="32">
        <v>2.9999999999999997E-4</v>
      </c>
      <c r="AQ80" s="32"/>
      <c r="AR80" s="32"/>
      <c r="AS80" s="32">
        <v>32.665599999999998</v>
      </c>
      <c r="AT80" s="32">
        <v>1E-4</v>
      </c>
      <c r="AU80" s="32"/>
      <c r="AV80" s="32"/>
      <c r="AW80" s="32">
        <v>10.2028</v>
      </c>
      <c r="AX80">
        <v>5.95</v>
      </c>
      <c r="BA80">
        <v>90</v>
      </c>
      <c r="BB80">
        <v>90.24</v>
      </c>
      <c r="BC80">
        <v>10.337199999999999</v>
      </c>
      <c r="BE80">
        <v>32.768099999999997</v>
      </c>
      <c r="BG80" s="32"/>
      <c r="BH80" s="34"/>
      <c r="BI80" s="34"/>
      <c r="BJ80" s="34"/>
      <c r="BK80" s="34"/>
      <c r="BL80">
        <v>-1</v>
      </c>
      <c r="BM80" t="s">
        <v>2801</v>
      </c>
    </row>
    <row r="81" spans="1:65" x14ac:dyDescent="0.25">
      <c r="A81" s="30" t="str">
        <f t="shared" si="2"/>
        <v>2000669020</v>
      </c>
      <c r="B81" t="s">
        <v>2745</v>
      </c>
      <c r="C81">
        <v>20</v>
      </c>
      <c r="D81" t="s">
        <v>2763</v>
      </c>
      <c r="E81">
        <v>1</v>
      </c>
      <c r="H81" s="34">
        <v>83.8</v>
      </c>
      <c r="I81">
        <v>96.3</v>
      </c>
      <c r="J81" s="32">
        <v>44.933300000000003</v>
      </c>
      <c r="K81" s="32">
        <v>-66.849999999999994</v>
      </c>
      <c r="L81" s="31">
        <v>36859.59065972222</v>
      </c>
      <c r="M81" s="33">
        <v>0.99</v>
      </c>
      <c r="N81" s="33">
        <v>49.59</v>
      </c>
      <c r="O81" s="32">
        <v>8.91</v>
      </c>
      <c r="P81" s="32">
        <v>8.8033999999999999</v>
      </c>
      <c r="Q81" s="32">
        <v>9.1060999999999996</v>
      </c>
      <c r="R81" s="32">
        <v>0.1048</v>
      </c>
      <c r="S81" s="32"/>
      <c r="T81" s="32"/>
      <c r="U81" s="32"/>
      <c r="V81" s="32"/>
      <c r="W81" s="32">
        <v>32.450400000000002</v>
      </c>
      <c r="X81" s="32">
        <v>32.436599999999999</v>
      </c>
      <c r="Y81" s="32">
        <v>32.4754</v>
      </c>
      <c r="Z81" s="32">
        <v>6.1999999999999998E-3</v>
      </c>
      <c r="AA81" s="32"/>
      <c r="AB81" s="32"/>
      <c r="AC81" s="32"/>
      <c r="AD81" s="32"/>
      <c r="AE81" s="32">
        <v>4.7995000000000001</v>
      </c>
      <c r="AF81" s="32">
        <v>4.5021000000000004</v>
      </c>
      <c r="AG81" s="32">
        <v>4.8383000000000003</v>
      </c>
      <c r="AH81" s="32">
        <v>7.7700000000000005E-2</v>
      </c>
      <c r="AI81" s="32"/>
      <c r="AJ81" s="32"/>
      <c r="AK81" s="32"/>
      <c r="AL81" s="32"/>
      <c r="AM81" s="32">
        <v>5.3199999999999997E-2</v>
      </c>
      <c r="AN81" s="32"/>
      <c r="AO81" s="32">
        <v>9.0876999999999999</v>
      </c>
      <c r="AP81" s="32">
        <v>1.7299999999999999E-2</v>
      </c>
      <c r="AQ81" s="32"/>
      <c r="AR81" s="32"/>
      <c r="AS81" s="32">
        <v>32.451999999999998</v>
      </c>
      <c r="AT81" s="32">
        <v>6.7999999999999996E-3</v>
      </c>
      <c r="AU81" s="32"/>
      <c r="AV81" s="32"/>
      <c r="AW81" s="32">
        <v>8.8033999999999999</v>
      </c>
      <c r="AX81">
        <v>48.6</v>
      </c>
      <c r="BA81">
        <v>90</v>
      </c>
      <c r="BG81" s="32"/>
      <c r="BH81" s="34"/>
      <c r="BI81" s="34"/>
      <c r="BJ81" s="34"/>
      <c r="BK81" s="34"/>
      <c r="BL81">
        <v>-1</v>
      </c>
      <c r="BM81" t="s">
        <v>2802</v>
      </c>
    </row>
    <row r="82" spans="1:65" x14ac:dyDescent="0.25">
      <c r="A82" s="30" t="str">
        <f t="shared" si="2"/>
        <v>2000669021</v>
      </c>
      <c r="B82" t="s">
        <v>2745</v>
      </c>
      <c r="C82">
        <v>21</v>
      </c>
      <c r="D82" t="s">
        <v>2763</v>
      </c>
      <c r="E82">
        <v>1</v>
      </c>
      <c r="H82" s="34">
        <v>87.8</v>
      </c>
      <c r="I82">
        <v>95.4</v>
      </c>
      <c r="J82" s="32">
        <v>44.933300000000003</v>
      </c>
      <c r="K82" s="32">
        <v>-66.849999999999994</v>
      </c>
      <c r="L82" s="31">
        <v>36879.603726851848</v>
      </c>
      <c r="M82" s="33">
        <v>0.99</v>
      </c>
      <c r="N82" s="33">
        <v>49.59</v>
      </c>
      <c r="O82" s="32">
        <v>7.0174000000000003</v>
      </c>
      <c r="P82" s="32">
        <v>6.9843999999999999</v>
      </c>
      <c r="Q82" s="32">
        <v>7.0628000000000002</v>
      </c>
      <c r="R82" s="32">
        <v>2.5000000000000001E-2</v>
      </c>
      <c r="S82" s="32"/>
      <c r="T82" s="32"/>
      <c r="U82" s="32"/>
      <c r="V82" s="32"/>
      <c r="W82" s="32">
        <v>32.426299999999998</v>
      </c>
      <c r="X82" s="32">
        <v>32.42</v>
      </c>
      <c r="Y82" s="32">
        <v>32.435000000000002</v>
      </c>
      <c r="Z82" s="32">
        <v>4.4999999999999997E-3</v>
      </c>
      <c r="AA82" s="32"/>
      <c r="AB82" s="32"/>
      <c r="AC82" s="32"/>
      <c r="AD82" s="32"/>
      <c r="AE82" s="32">
        <v>5.0624000000000002</v>
      </c>
      <c r="AF82" s="32">
        <v>5.0327999999999999</v>
      </c>
      <c r="AG82" s="32">
        <v>5.0918000000000001</v>
      </c>
      <c r="AH82" s="32">
        <v>7.4000000000000003E-3</v>
      </c>
      <c r="AI82" s="32"/>
      <c r="AJ82" s="32"/>
      <c r="AK82" s="32"/>
      <c r="AL82" s="32"/>
      <c r="AM82" s="32">
        <v>5.9999999999999995E-4</v>
      </c>
      <c r="AN82" s="32"/>
      <c r="AO82" s="32">
        <v>6.9934000000000003</v>
      </c>
      <c r="AP82" s="32">
        <v>5.5999999999999999E-3</v>
      </c>
      <c r="AQ82" s="32"/>
      <c r="AR82" s="32"/>
      <c r="AS82" s="32">
        <v>32.4238</v>
      </c>
      <c r="AT82" s="32">
        <v>2.7000000000000001E-3</v>
      </c>
      <c r="AU82" s="32"/>
      <c r="AV82" s="32"/>
      <c r="AW82" s="32">
        <v>6.9843999999999999</v>
      </c>
      <c r="AX82">
        <v>1.98</v>
      </c>
      <c r="BA82">
        <v>90</v>
      </c>
      <c r="BB82">
        <v>87.76</v>
      </c>
      <c r="BC82">
        <v>7.0678000000000001</v>
      </c>
      <c r="BE82">
        <v>32.435400000000001</v>
      </c>
      <c r="BG82" s="32"/>
      <c r="BH82" s="34"/>
      <c r="BI82" s="34"/>
      <c r="BJ82" s="34"/>
      <c r="BK82" s="34"/>
      <c r="BL82">
        <v>-1</v>
      </c>
      <c r="BM82" t="s">
        <v>2803</v>
      </c>
    </row>
    <row r="83" spans="1:65" x14ac:dyDescent="0.25">
      <c r="A83" s="30" t="str">
        <f t="shared" si="2"/>
        <v>2000669022</v>
      </c>
      <c r="B83" t="s">
        <v>2745</v>
      </c>
      <c r="C83">
        <v>22</v>
      </c>
      <c r="D83" t="s">
        <v>2763</v>
      </c>
      <c r="E83">
        <v>1</v>
      </c>
      <c r="H83" s="34">
        <v>87.8</v>
      </c>
      <c r="I83">
        <v>98.1</v>
      </c>
      <c r="J83" s="32">
        <v>44.933300000000003</v>
      </c>
      <c r="K83" s="32">
        <v>-66.849999999999994</v>
      </c>
      <c r="L83" s="31">
        <v>36887.600752314815</v>
      </c>
      <c r="M83" s="33">
        <v>0.99</v>
      </c>
      <c r="N83" s="33">
        <v>49.59</v>
      </c>
      <c r="O83" s="32">
        <v>6.5547000000000004</v>
      </c>
      <c r="P83" s="32">
        <v>6.5358999999999998</v>
      </c>
      <c r="Q83" s="32">
        <v>6.5614999999999997</v>
      </c>
      <c r="R83" s="32">
        <v>5.3E-3</v>
      </c>
      <c r="S83" s="32"/>
      <c r="T83" s="32"/>
      <c r="U83" s="32"/>
      <c r="V83" s="32"/>
      <c r="W83" s="32">
        <v>32.438200000000002</v>
      </c>
      <c r="X83" s="32">
        <v>32.436199999999999</v>
      </c>
      <c r="Y83" s="32">
        <v>32.441000000000003</v>
      </c>
      <c r="Z83" s="32">
        <v>1E-3</v>
      </c>
      <c r="AA83" s="32"/>
      <c r="AB83" s="32"/>
      <c r="AC83" s="32"/>
      <c r="AD83" s="32"/>
      <c r="AE83" s="32">
        <v>5.3041</v>
      </c>
      <c r="AF83" s="32">
        <v>4.9029999999999996</v>
      </c>
      <c r="AG83" s="32">
        <v>6.1261999999999999</v>
      </c>
      <c r="AH83" s="32">
        <v>0.17760000000000001</v>
      </c>
      <c r="AI83" s="32"/>
      <c r="AJ83" s="32"/>
      <c r="AK83" s="32"/>
      <c r="AL83" s="32"/>
      <c r="AM83" s="32">
        <v>1.5E-3</v>
      </c>
      <c r="AN83" s="32"/>
      <c r="AO83" s="32">
        <v>6.5484999999999998</v>
      </c>
      <c r="AP83" s="32">
        <v>5.8999999999999999E-3</v>
      </c>
      <c r="AQ83" s="32"/>
      <c r="AR83" s="32"/>
      <c r="AS83" s="32">
        <v>32.438800000000001</v>
      </c>
      <c r="AT83" s="32">
        <v>1.6999999999999999E-3</v>
      </c>
      <c r="AU83" s="32"/>
      <c r="AV83" s="32"/>
      <c r="AW83" s="32">
        <v>6.4847000000000001</v>
      </c>
      <c r="AX83">
        <v>87.76</v>
      </c>
      <c r="BA83">
        <v>90</v>
      </c>
      <c r="BB83">
        <v>87.76</v>
      </c>
      <c r="BC83">
        <v>6.4847000000000001</v>
      </c>
      <c r="BE83">
        <v>32.441800000000001</v>
      </c>
      <c r="BG83" s="32"/>
      <c r="BH83" s="34"/>
      <c r="BI83" s="34"/>
      <c r="BJ83" s="34"/>
      <c r="BK83" s="34"/>
      <c r="BL83">
        <v>-1</v>
      </c>
      <c r="BM83" t="s">
        <v>2804</v>
      </c>
    </row>
    <row r="84" spans="1:65" x14ac:dyDescent="0.25">
      <c r="A84" s="30" t="str">
        <f t="shared" si="2"/>
        <v>2001669001</v>
      </c>
      <c r="B84" t="s">
        <v>2746</v>
      </c>
      <c r="C84">
        <v>1</v>
      </c>
      <c r="D84" t="s">
        <v>2763</v>
      </c>
      <c r="E84">
        <v>1</v>
      </c>
      <c r="H84" s="34">
        <v>89.3</v>
      </c>
      <c r="I84">
        <v>95.4</v>
      </c>
      <c r="J84" s="32">
        <v>44.933300000000003</v>
      </c>
      <c r="K84" s="32">
        <v>-66.849999999999994</v>
      </c>
      <c r="L84" s="31">
        <v>36893.651342592595</v>
      </c>
      <c r="M84" s="33">
        <v>0.99</v>
      </c>
      <c r="N84" s="33">
        <v>49.59</v>
      </c>
      <c r="O84" s="32">
        <v>5.5815999999999999</v>
      </c>
      <c r="P84" s="32">
        <v>5.4478999999999997</v>
      </c>
      <c r="Q84" s="32">
        <v>5.6981999999999999</v>
      </c>
      <c r="R84" s="32">
        <v>9.8299999999999998E-2</v>
      </c>
      <c r="S84" s="32"/>
      <c r="T84" s="32"/>
      <c r="U84" s="32"/>
      <c r="V84" s="32"/>
      <c r="W84" s="32">
        <v>32.275700000000001</v>
      </c>
      <c r="X84" s="32">
        <v>32.267099999999999</v>
      </c>
      <c r="Y84" s="32">
        <v>32.289200000000001</v>
      </c>
      <c r="Z84" s="32">
        <v>6.3E-3</v>
      </c>
      <c r="AA84" s="32"/>
      <c r="AB84" s="32"/>
      <c r="AC84" s="32"/>
      <c r="AD84" s="32"/>
      <c r="AE84" s="32">
        <v>5.2908999999999997</v>
      </c>
      <c r="AF84" s="32">
        <v>5.1849999999999996</v>
      </c>
      <c r="AG84" s="32">
        <v>5.9485999999999999</v>
      </c>
      <c r="AH84" s="32">
        <v>0.16209999999999999</v>
      </c>
      <c r="AI84" s="32"/>
      <c r="AJ84" s="32"/>
      <c r="AK84" s="32"/>
      <c r="AL84" s="32"/>
      <c r="AM84" s="32">
        <v>2.7900000000000001E-2</v>
      </c>
      <c r="AN84" s="32"/>
      <c r="AO84" s="32">
        <v>5.6950000000000003</v>
      </c>
      <c r="AP84" s="32">
        <v>3.0999999999999999E-3</v>
      </c>
      <c r="AQ84" s="32"/>
      <c r="AR84" s="32"/>
      <c r="AS84" s="32">
        <v>32.2697</v>
      </c>
      <c r="AT84" s="32">
        <v>1.2999999999999999E-3</v>
      </c>
      <c r="AU84" s="32"/>
      <c r="AV84" s="32"/>
      <c r="AW84" s="32">
        <v>5.3727999999999998</v>
      </c>
      <c r="AX84">
        <v>66.94</v>
      </c>
      <c r="BA84">
        <v>90</v>
      </c>
      <c r="BB84">
        <v>89.25</v>
      </c>
      <c r="BC84">
        <v>5.7881</v>
      </c>
      <c r="BE84">
        <v>32.357399999999998</v>
      </c>
      <c r="BG84" s="32"/>
      <c r="BH84" s="34"/>
      <c r="BI84" s="34"/>
      <c r="BJ84" s="34"/>
      <c r="BK84" s="34"/>
      <c r="BL84">
        <v>-1</v>
      </c>
      <c r="BM84" t="s">
        <v>2805</v>
      </c>
    </row>
    <row r="85" spans="1:65" x14ac:dyDescent="0.25">
      <c r="A85" s="30" t="str">
        <f t="shared" si="2"/>
        <v>2001669002</v>
      </c>
      <c r="B85" t="s">
        <v>2746</v>
      </c>
      <c r="C85">
        <v>2</v>
      </c>
      <c r="D85" t="s">
        <v>2763</v>
      </c>
      <c r="E85">
        <v>1</v>
      </c>
      <c r="H85" s="34">
        <v>88.8</v>
      </c>
      <c r="I85">
        <v>96</v>
      </c>
      <c r="J85" s="32">
        <v>44.933300000000003</v>
      </c>
      <c r="K85" s="32">
        <v>-66.849999999999994</v>
      </c>
      <c r="L85" s="31">
        <v>36906.59002314815</v>
      </c>
      <c r="M85" s="33">
        <v>0.99</v>
      </c>
      <c r="N85" s="33">
        <v>49.59</v>
      </c>
      <c r="O85" s="32">
        <v>4.3566000000000003</v>
      </c>
      <c r="P85" s="32">
        <v>4.0054999999999996</v>
      </c>
      <c r="Q85" s="32">
        <v>4.7742000000000004</v>
      </c>
      <c r="R85" s="32">
        <v>0.22750000000000001</v>
      </c>
      <c r="S85" s="32"/>
      <c r="T85" s="32"/>
      <c r="U85" s="32"/>
      <c r="V85" s="32"/>
      <c r="W85" s="32">
        <v>32.1235</v>
      </c>
      <c r="X85" s="32">
        <v>32.0627</v>
      </c>
      <c r="Y85" s="32">
        <v>32.196800000000003</v>
      </c>
      <c r="Z85" s="32">
        <v>3.61E-2</v>
      </c>
      <c r="AA85" s="32"/>
      <c r="AB85" s="32"/>
      <c r="AC85" s="32"/>
      <c r="AD85" s="32"/>
      <c r="AE85" s="32">
        <v>5.4218999999999999</v>
      </c>
      <c r="AF85" s="32">
        <v>4.1475</v>
      </c>
      <c r="AG85" s="32">
        <v>6.4141000000000004</v>
      </c>
      <c r="AH85" s="32">
        <v>0.36559999999999998</v>
      </c>
      <c r="AI85" s="32"/>
      <c r="AJ85" s="32"/>
      <c r="AK85" s="32"/>
      <c r="AL85" s="32"/>
      <c r="AM85" s="32">
        <v>2.2599999999999999E-2</v>
      </c>
      <c r="AN85" s="32"/>
      <c r="AO85" s="32">
        <v>4.0345000000000004</v>
      </c>
      <c r="AP85" s="32">
        <v>1.6500000000000001E-2</v>
      </c>
      <c r="AQ85" s="32"/>
      <c r="AR85" s="32"/>
      <c r="AS85" s="32">
        <v>32.0792</v>
      </c>
      <c r="AT85" s="32">
        <v>1.2699999999999999E-2</v>
      </c>
      <c r="AU85" s="32"/>
      <c r="AV85" s="32"/>
      <c r="AW85" s="32">
        <v>4.0054999999999996</v>
      </c>
      <c r="AX85">
        <v>2.98</v>
      </c>
      <c r="BA85">
        <v>90</v>
      </c>
      <c r="BB85">
        <v>88.75</v>
      </c>
      <c r="BC85">
        <v>4.7457000000000003</v>
      </c>
      <c r="BE85">
        <v>32.188400000000001</v>
      </c>
      <c r="BG85" s="32"/>
      <c r="BH85" s="34"/>
      <c r="BI85" s="34"/>
      <c r="BJ85" s="34"/>
      <c r="BK85" s="34"/>
      <c r="BL85">
        <v>-1</v>
      </c>
      <c r="BM85" t="s">
        <v>2806</v>
      </c>
    </row>
    <row r="86" spans="1:65" x14ac:dyDescent="0.25">
      <c r="A86" s="30" t="str">
        <f t="shared" si="2"/>
        <v>2001669003</v>
      </c>
      <c r="B86" t="s">
        <v>2746</v>
      </c>
      <c r="C86">
        <v>3</v>
      </c>
      <c r="D86" t="s">
        <v>2763</v>
      </c>
      <c r="E86">
        <v>1</v>
      </c>
      <c r="H86" s="34">
        <v>88.8</v>
      </c>
      <c r="I86">
        <v>96</v>
      </c>
      <c r="J86" s="32">
        <v>44.933300000000003</v>
      </c>
      <c r="K86" s="32">
        <v>-66.849999999999994</v>
      </c>
      <c r="L86" s="31">
        <v>36920.600104166668</v>
      </c>
      <c r="M86" s="33">
        <v>0.99</v>
      </c>
      <c r="N86" s="33">
        <v>49.59</v>
      </c>
      <c r="O86" s="32">
        <v>3.4535</v>
      </c>
      <c r="P86" s="32">
        <v>3.3146</v>
      </c>
      <c r="Q86" s="32">
        <v>3.5238</v>
      </c>
      <c r="R86" s="32">
        <v>6.1899999999999997E-2</v>
      </c>
      <c r="S86" s="32"/>
      <c r="T86" s="32"/>
      <c r="U86" s="32"/>
      <c r="V86" s="32"/>
      <c r="W86" s="32">
        <v>32.047600000000003</v>
      </c>
      <c r="X86" s="32">
        <v>32.021099999999997</v>
      </c>
      <c r="Y86" s="32">
        <v>32.063899999999997</v>
      </c>
      <c r="Z86" s="32">
        <v>1.17E-2</v>
      </c>
      <c r="AA86" s="32"/>
      <c r="AB86" s="32"/>
      <c r="AC86" s="32"/>
      <c r="AD86" s="32"/>
      <c r="AE86" s="32">
        <v>5.2209000000000003</v>
      </c>
      <c r="AF86" s="32">
        <v>3.7084999999999999</v>
      </c>
      <c r="AG86" s="32">
        <v>8.2103000000000002</v>
      </c>
      <c r="AH86" s="32">
        <v>0.66190000000000004</v>
      </c>
      <c r="AI86" s="32"/>
      <c r="AJ86" s="32"/>
      <c r="AK86" s="32"/>
      <c r="AL86" s="32"/>
      <c r="AM86" s="32">
        <v>1.7899999999999999E-2</v>
      </c>
      <c r="AN86" s="32"/>
      <c r="AO86" s="32">
        <v>3.3437999999999999</v>
      </c>
      <c r="AP86" s="32">
        <v>1.9900000000000001E-2</v>
      </c>
      <c r="AQ86" s="32"/>
      <c r="AR86" s="32"/>
      <c r="AS86" s="32">
        <v>32.027000000000001</v>
      </c>
      <c r="AT86" s="32">
        <v>3.0999999999999999E-3</v>
      </c>
      <c r="AU86" s="32"/>
      <c r="AV86" s="32"/>
      <c r="AW86" s="32">
        <v>3.3146</v>
      </c>
      <c r="AX86">
        <v>0.99</v>
      </c>
      <c r="BA86">
        <v>90</v>
      </c>
      <c r="BB86">
        <v>88.75</v>
      </c>
      <c r="BC86">
        <v>3.5565000000000002</v>
      </c>
      <c r="BE86">
        <v>32.085599999999999</v>
      </c>
      <c r="BG86" s="32"/>
      <c r="BH86" s="34"/>
      <c r="BI86" s="34">
        <v>0</v>
      </c>
      <c r="BJ86" s="34">
        <v>89.5</v>
      </c>
      <c r="BK86" s="34">
        <v>89.5</v>
      </c>
      <c r="BL86">
        <v>0</v>
      </c>
      <c r="BM86" t="s">
        <v>2807</v>
      </c>
    </row>
    <row r="87" spans="1:65" x14ac:dyDescent="0.25">
      <c r="A87" s="30" t="str">
        <f t="shared" si="2"/>
        <v>2001669004</v>
      </c>
      <c r="B87" t="s">
        <v>2746</v>
      </c>
      <c r="C87">
        <v>4</v>
      </c>
      <c r="D87" t="s">
        <v>2763</v>
      </c>
      <c r="E87">
        <v>1</v>
      </c>
      <c r="H87" s="34">
        <v>91.7</v>
      </c>
      <c r="I87">
        <v>95</v>
      </c>
      <c r="J87" s="32">
        <v>44.933300000000003</v>
      </c>
      <c r="K87" s="32">
        <v>-66.849999999999994</v>
      </c>
      <c r="L87" s="31">
        <v>36935.593854166669</v>
      </c>
      <c r="M87" s="33">
        <v>0.99</v>
      </c>
      <c r="N87" s="33">
        <v>49.59</v>
      </c>
      <c r="O87" s="32">
        <v>3.5640000000000001</v>
      </c>
      <c r="P87" s="32">
        <v>3.5562999999999998</v>
      </c>
      <c r="Q87" s="32">
        <v>3.5670999999999999</v>
      </c>
      <c r="R87" s="32">
        <v>2.3999999999999998E-3</v>
      </c>
      <c r="S87" s="32"/>
      <c r="T87" s="32"/>
      <c r="U87" s="32"/>
      <c r="V87" s="32"/>
      <c r="W87" s="32">
        <v>32.170499999999997</v>
      </c>
      <c r="X87" s="32">
        <v>32.169400000000003</v>
      </c>
      <c r="Y87" s="32">
        <v>32.1721</v>
      </c>
      <c r="Z87" s="32">
        <v>2.9999999999999997E-4</v>
      </c>
      <c r="AA87" s="32"/>
      <c r="AB87" s="32"/>
      <c r="AC87" s="32"/>
      <c r="AD87" s="32"/>
      <c r="AE87" s="32">
        <v>6.5891000000000002</v>
      </c>
      <c r="AF87" s="32">
        <v>6.5681000000000003</v>
      </c>
      <c r="AG87" s="32">
        <v>6.6051000000000002</v>
      </c>
      <c r="AH87" s="32">
        <v>9.7000000000000003E-3</v>
      </c>
      <c r="AI87" s="32"/>
      <c r="AJ87" s="32"/>
      <c r="AK87" s="32"/>
      <c r="AL87" s="32"/>
      <c r="AM87" s="32">
        <v>-2.9999999999999997E-4</v>
      </c>
      <c r="AN87" s="32"/>
      <c r="AO87" s="32">
        <v>3.5594999999999999</v>
      </c>
      <c r="AP87" s="32">
        <v>1.6999999999999999E-3</v>
      </c>
      <c r="AQ87" s="32"/>
      <c r="AR87" s="32"/>
      <c r="AS87" s="32">
        <v>32.170400000000001</v>
      </c>
      <c r="AT87" s="32">
        <v>5.9999999999999995E-4</v>
      </c>
      <c r="AU87" s="32"/>
      <c r="AV87" s="32"/>
      <c r="AW87" s="32">
        <v>3.5562999999999998</v>
      </c>
      <c r="AX87">
        <v>0.99</v>
      </c>
      <c r="BA87">
        <v>90</v>
      </c>
      <c r="BB87">
        <v>90.24</v>
      </c>
      <c r="BC87">
        <v>3.5773000000000001</v>
      </c>
      <c r="BE87">
        <v>32.171100000000003</v>
      </c>
      <c r="BG87" s="32"/>
      <c r="BH87" s="34"/>
      <c r="BI87" s="34">
        <v>0</v>
      </c>
      <c r="BJ87" s="34">
        <v>92.5</v>
      </c>
      <c r="BK87" s="34">
        <v>92.5</v>
      </c>
      <c r="BL87">
        <v>0</v>
      </c>
      <c r="BM87" t="s">
        <v>2808</v>
      </c>
    </row>
    <row r="88" spans="1:65" x14ac:dyDescent="0.25">
      <c r="A88" s="30" t="str">
        <f t="shared" si="2"/>
        <v>2001669005</v>
      </c>
      <c r="B88" t="s">
        <v>2746</v>
      </c>
      <c r="C88">
        <v>5</v>
      </c>
      <c r="D88" t="s">
        <v>2763</v>
      </c>
      <c r="E88">
        <v>1</v>
      </c>
      <c r="H88" s="34">
        <v>92.7</v>
      </c>
      <c r="I88">
        <v>96.8</v>
      </c>
      <c r="J88" s="32">
        <v>44.933300000000003</v>
      </c>
      <c r="K88" s="32">
        <v>-66.849999999999994</v>
      </c>
      <c r="L88" s="31">
        <v>36951.598136574074</v>
      </c>
      <c r="M88" s="33">
        <v>0.99</v>
      </c>
      <c r="N88" s="33">
        <v>49.59</v>
      </c>
      <c r="O88" s="32">
        <v>2.1436999999999999</v>
      </c>
      <c r="P88" s="32">
        <v>2.0383</v>
      </c>
      <c r="Q88" s="32">
        <v>2.3654000000000002</v>
      </c>
      <c r="R88" s="32">
        <v>0.1095</v>
      </c>
      <c r="S88" s="32"/>
      <c r="T88" s="32"/>
      <c r="U88" s="32"/>
      <c r="V88" s="32"/>
      <c r="W88" s="32">
        <v>32.075600000000001</v>
      </c>
      <c r="X88" s="32">
        <v>32.061300000000003</v>
      </c>
      <c r="Y88" s="32">
        <v>32.104300000000002</v>
      </c>
      <c r="Z88" s="32">
        <v>1.29E-2</v>
      </c>
      <c r="AA88" s="32"/>
      <c r="AB88" s="32"/>
      <c r="AC88" s="32"/>
      <c r="AD88" s="32"/>
      <c r="AE88" s="32">
        <v>6.9451999999999998</v>
      </c>
      <c r="AF88" s="32">
        <v>6.9130000000000003</v>
      </c>
      <c r="AG88" s="32">
        <v>6.9710000000000001</v>
      </c>
      <c r="AH88" s="32">
        <v>9.7000000000000003E-3</v>
      </c>
      <c r="AI88" s="32"/>
      <c r="AJ88" s="32"/>
      <c r="AK88" s="32"/>
      <c r="AL88" s="32"/>
      <c r="AM88" s="32">
        <v>0.01</v>
      </c>
      <c r="AN88" s="32"/>
      <c r="AO88" s="32">
        <v>2.0406</v>
      </c>
      <c r="AP88" s="32">
        <v>1.8E-3</v>
      </c>
      <c r="AQ88" s="32"/>
      <c r="AR88" s="32"/>
      <c r="AS88" s="32">
        <v>32.062399999999997</v>
      </c>
      <c r="AT88" s="32">
        <v>5.0000000000000001E-4</v>
      </c>
      <c r="AU88" s="32"/>
      <c r="AV88" s="32"/>
      <c r="AW88" s="32">
        <v>2.0383</v>
      </c>
      <c r="AX88">
        <v>3.97</v>
      </c>
      <c r="BA88">
        <v>90</v>
      </c>
      <c r="BB88">
        <v>90.24</v>
      </c>
      <c r="BC88">
        <v>2.4641999999999999</v>
      </c>
      <c r="BE88">
        <v>32.118099999999998</v>
      </c>
      <c r="BG88" s="32"/>
      <c r="BH88" s="34"/>
      <c r="BI88" s="34">
        <v>0</v>
      </c>
      <c r="BJ88" s="34">
        <v>93.5</v>
      </c>
      <c r="BK88" s="34">
        <v>93.5</v>
      </c>
      <c r="BL88">
        <v>0</v>
      </c>
      <c r="BM88" t="s">
        <v>2809</v>
      </c>
    </row>
    <row r="89" spans="1:65" x14ac:dyDescent="0.25">
      <c r="A89" s="30" t="str">
        <f t="shared" si="2"/>
        <v>2001669006</v>
      </c>
      <c r="B89" t="s">
        <v>2746</v>
      </c>
      <c r="C89">
        <v>6</v>
      </c>
      <c r="D89" t="s">
        <v>2763</v>
      </c>
      <c r="E89">
        <v>1</v>
      </c>
      <c r="H89" s="34">
        <v>95.7</v>
      </c>
      <c r="I89">
        <v>100</v>
      </c>
      <c r="J89" s="32">
        <v>44.933300000000003</v>
      </c>
      <c r="K89" s="32">
        <v>-66.849999999999994</v>
      </c>
      <c r="L89" s="31">
        <v>36970.580474537041</v>
      </c>
      <c r="M89" s="33">
        <v>0.99</v>
      </c>
      <c r="N89" s="33">
        <v>49.59</v>
      </c>
      <c r="O89" s="32">
        <v>2.0876000000000001</v>
      </c>
      <c r="P89" s="32">
        <v>2.0579999999999998</v>
      </c>
      <c r="Q89" s="32">
        <v>2.1783000000000001</v>
      </c>
      <c r="R89" s="32">
        <v>2.4199999999999999E-2</v>
      </c>
      <c r="S89" s="32"/>
      <c r="T89" s="32"/>
      <c r="U89" s="32"/>
      <c r="V89" s="32"/>
      <c r="W89" s="32">
        <v>31.943000000000001</v>
      </c>
      <c r="X89" s="32">
        <v>31.934000000000001</v>
      </c>
      <c r="Y89" s="32">
        <v>31.972200000000001</v>
      </c>
      <c r="Z89" s="32">
        <v>7.1999999999999998E-3</v>
      </c>
      <c r="AA89" s="32"/>
      <c r="AB89" s="32"/>
      <c r="AC89" s="32"/>
      <c r="AD89" s="32"/>
      <c r="AE89" s="32">
        <v>7.1524000000000001</v>
      </c>
      <c r="AF89" s="32">
        <v>6.8042999999999996</v>
      </c>
      <c r="AG89" s="32">
        <v>7.2396000000000003</v>
      </c>
      <c r="AH89" s="32">
        <v>0.112</v>
      </c>
      <c r="AI89" s="32"/>
      <c r="AJ89" s="32"/>
      <c r="AK89" s="32"/>
      <c r="AL89" s="32"/>
      <c r="AM89" s="32">
        <v>1.03E-2</v>
      </c>
      <c r="AN89" s="32"/>
      <c r="AO89" s="32">
        <v>2.1158999999999999</v>
      </c>
      <c r="AP89" s="32">
        <v>2.4400000000000002E-2</v>
      </c>
      <c r="AQ89" s="32"/>
      <c r="AR89" s="32"/>
      <c r="AS89" s="32">
        <v>31.948</v>
      </c>
      <c r="AT89" s="32">
        <v>1.15E-2</v>
      </c>
      <c r="AU89" s="32"/>
      <c r="AV89" s="32"/>
      <c r="AW89" s="32">
        <v>2.0579999999999998</v>
      </c>
      <c r="AX89">
        <v>20.329999999999998</v>
      </c>
      <c r="BA89">
        <v>90</v>
      </c>
      <c r="BB89">
        <v>90.24</v>
      </c>
      <c r="BC89">
        <v>2.2869000000000002</v>
      </c>
      <c r="BE89">
        <v>32.011000000000003</v>
      </c>
      <c r="BG89" s="32"/>
      <c r="BH89" s="34"/>
      <c r="BI89" s="34">
        <v>0</v>
      </c>
      <c r="BJ89" s="34">
        <v>96.5</v>
      </c>
      <c r="BK89" s="34">
        <v>96.5</v>
      </c>
      <c r="BL89">
        <v>0</v>
      </c>
      <c r="BM89" t="s">
        <v>2810</v>
      </c>
    </row>
    <row r="90" spans="1:65" x14ac:dyDescent="0.25">
      <c r="A90" s="30" t="str">
        <f t="shared" si="2"/>
        <v>2001669007</v>
      </c>
      <c r="B90" t="s">
        <v>2746</v>
      </c>
      <c r="C90">
        <v>7</v>
      </c>
      <c r="D90" t="s">
        <v>2763</v>
      </c>
      <c r="E90">
        <v>1</v>
      </c>
      <c r="H90" s="34">
        <v>92.7</v>
      </c>
      <c r="I90">
        <v>97.5</v>
      </c>
      <c r="J90" s="32">
        <v>44.933300000000003</v>
      </c>
      <c r="K90" s="32">
        <v>-66.849999999999994</v>
      </c>
      <c r="L90" s="31">
        <v>36979.613807870373</v>
      </c>
      <c r="M90" s="33">
        <v>0.99</v>
      </c>
      <c r="N90" s="33">
        <v>49.59</v>
      </c>
      <c r="O90" s="32">
        <v>2.6036999999999999</v>
      </c>
      <c r="P90" s="32">
        <v>2.5396999999999998</v>
      </c>
      <c r="Q90" s="32">
        <v>2.6543000000000001</v>
      </c>
      <c r="R90" s="32">
        <v>3.9100000000000003E-2</v>
      </c>
      <c r="S90" s="32"/>
      <c r="T90" s="32"/>
      <c r="U90" s="32"/>
      <c r="V90" s="32"/>
      <c r="W90" s="32">
        <v>31.882200000000001</v>
      </c>
      <c r="X90" s="32">
        <v>31.843800000000002</v>
      </c>
      <c r="Y90" s="32">
        <v>31.9117</v>
      </c>
      <c r="Z90" s="32">
        <v>2.4299999999999999E-2</v>
      </c>
      <c r="AA90" s="32"/>
      <c r="AB90" s="32"/>
      <c r="AC90" s="32"/>
      <c r="AD90" s="32"/>
      <c r="AE90" s="32">
        <v>7.2775999999999996</v>
      </c>
      <c r="AF90" s="32">
        <v>7.2340999999999998</v>
      </c>
      <c r="AG90" s="32">
        <v>7.3231999999999999</v>
      </c>
      <c r="AH90" s="32">
        <v>2.8500000000000001E-2</v>
      </c>
      <c r="AI90" s="32"/>
      <c r="AJ90" s="32"/>
      <c r="AK90" s="32"/>
      <c r="AL90" s="32"/>
      <c r="AM90" s="32">
        <v>3.9600000000000003E-2</v>
      </c>
      <c r="AN90" s="32"/>
      <c r="AO90" s="32">
        <v>2.6190000000000002</v>
      </c>
      <c r="AP90" s="32">
        <v>2.4199999999999999E-2</v>
      </c>
      <c r="AQ90" s="32"/>
      <c r="AR90" s="32"/>
      <c r="AS90" s="32">
        <v>31.852799999999998</v>
      </c>
      <c r="AT90" s="32">
        <v>4.5999999999999999E-3</v>
      </c>
      <c r="AU90" s="32"/>
      <c r="AV90" s="32"/>
      <c r="AW90" s="32">
        <v>2.5396999999999998</v>
      </c>
      <c r="AX90">
        <v>10.91</v>
      </c>
      <c r="BA90">
        <v>90</v>
      </c>
      <c r="BB90">
        <v>90.24</v>
      </c>
      <c r="BC90">
        <v>2.9845000000000002</v>
      </c>
      <c r="BE90">
        <v>32.058999999999997</v>
      </c>
      <c r="BG90" s="32"/>
      <c r="BH90" s="34"/>
      <c r="BI90" s="34">
        <v>0</v>
      </c>
      <c r="BJ90" s="34">
        <v>93.5</v>
      </c>
      <c r="BK90" s="34">
        <v>93.5</v>
      </c>
      <c r="BL90">
        <v>0</v>
      </c>
      <c r="BM90" t="s">
        <v>2811</v>
      </c>
    </row>
    <row r="91" spans="1:65" x14ac:dyDescent="0.25">
      <c r="A91" s="30" t="str">
        <f t="shared" si="2"/>
        <v>2001669009</v>
      </c>
      <c r="B91" t="s">
        <v>2746</v>
      </c>
      <c r="C91">
        <v>9</v>
      </c>
      <c r="D91" t="s">
        <v>2763</v>
      </c>
      <c r="E91">
        <v>1</v>
      </c>
      <c r="H91" s="34">
        <v>59.5</v>
      </c>
      <c r="I91">
        <v>99.5</v>
      </c>
      <c r="J91" s="32">
        <v>44.933300000000003</v>
      </c>
      <c r="K91" s="32">
        <v>-66.849999999999994</v>
      </c>
      <c r="L91" s="31">
        <v>37029.623865740738</v>
      </c>
      <c r="M91" s="33">
        <v>0.99</v>
      </c>
      <c r="N91" s="33">
        <v>49.59</v>
      </c>
      <c r="O91" s="32">
        <v>4.4337</v>
      </c>
      <c r="P91" s="32">
        <v>3.4784000000000002</v>
      </c>
      <c r="Q91" s="32">
        <v>6.5880000000000001</v>
      </c>
      <c r="R91" s="32">
        <v>0.71130000000000004</v>
      </c>
      <c r="S91" s="32"/>
      <c r="T91" s="32"/>
      <c r="U91" s="32"/>
      <c r="V91" s="32"/>
      <c r="W91" s="32">
        <v>30.7681</v>
      </c>
      <c r="X91" s="32">
        <v>29.555199999999999</v>
      </c>
      <c r="Y91" s="32">
        <v>31.6235</v>
      </c>
      <c r="Z91" s="32">
        <v>0.63400000000000001</v>
      </c>
      <c r="AA91" s="32"/>
      <c r="AB91" s="32"/>
      <c r="AC91" s="32"/>
      <c r="AD91" s="32"/>
      <c r="AE91" s="32">
        <v>7.1074000000000002</v>
      </c>
      <c r="AF91" s="32">
        <v>6.8852000000000002</v>
      </c>
      <c r="AG91" s="32">
        <v>7.1813000000000002</v>
      </c>
      <c r="AH91" s="32">
        <v>5.8000000000000003E-2</v>
      </c>
      <c r="AI91" s="32"/>
      <c r="AJ91" s="32"/>
      <c r="AK91" s="32"/>
      <c r="AL91" s="32"/>
      <c r="AM91" s="32">
        <v>1.4817</v>
      </c>
      <c r="AN91" s="32"/>
      <c r="AO91" s="32">
        <v>5.6588000000000003</v>
      </c>
      <c r="AP91" s="32">
        <v>0.49809999999999999</v>
      </c>
      <c r="AQ91" s="32"/>
      <c r="AR91" s="32"/>
      <c r="AS91" s="32">
        <v>29.848299999999998</v>
      </c>
      <c r="AT91" s="32">
        <v>0.15970000000000001</v>
      </c>
      <c r="AU91" s="32"/>
      <c r="AV91" s="32"/>
      <c r="AW91" s="32">
        <v>3.4777999999999998</v>
      </c>
      <c r="AX91">
        <v>50.58</v>
      </c>
      <c r="BA91">
        <v>90</v>
      </c>
      <c r="BG91" s="32"/>
      <c r="BH91" s="34"/>
      <c r="BI91" s="34">
        <v>31</v>
      </c>
      <c r="BJ91" s="34">
        <v>60</v>
      </c>
      <c r="BK91" s="34">
        <v>29</v>
      </c>
      <c r="BL91">
        <v>0</v>
      </c>
      <c r="BM91" t="s">
        <v>2812</v>
      </c>
    </row>
    <row r="92" spans="1:65" x14ac:dyDescent="0.25">
      <c r="A92" s="30"/>
      <c r="B92" t="s">
        <v>3020</v>
      </c>
      <c r="D92" t="s">
        <v>2763</v>
      </c>
      <c r="E92">
        <v>1</v>
      </c>
      <c r="H92" s="34">
        <v>96.19</v>
      </c>
      <c r="I92">
        <v>95</v>
      </c>
      <c r="J92" s="32">
        <v>44.933</v>
      </c>
      <c r="K92" s="32">
        <v>-66.849999999999994</v>
      </c>
      <c r="L92" s="31">
        <v>37033.592361111114</v>
      </c>
      <c r="M92" s="33">
        <v>2.98</v>
      </c>
      <c r="N92" s="33">
        <v>49.59</v>
      </c>
      <c r="O92" s="32">
        <v>4.7575000000000003</v>
      </c>
      <c r="P92" s="32">
        <v>4.62</v>
      </c>
      <c r="Q92" s="32">
        <v>4.88</v>
      </c>
      <c r="R92" s="32">
        <v>4.7399999999999998E-2</v>
      </c>
      <c r="S92" s="32"/>
      <c r="T92" s="32"/>
      <c r="U92" s="32"/>
      <c r="V92" s="32"/>
      <c r="W92" s="32">
        <v>30.888100000000001</v>
      </c>
      <c r="X92" s="32">
        <v>30.83</v>
      </c>
      <c r="Y92" s="32">
        <v>30.99</v>
      </c>
      <c r="Z92" s="32">
        <v>3.6799999999999999E-2</v>
      </c>
      <c r="AA92" s="32"/>
      <c r="AB92" s="32"/>
      <c r="AC92" s="32"/>
      <c r="AD92" s="32"/>
      <c r="AE92" s="32">
        <v>7.6421999999999999</v>
      </c>
      <c r="AF92" s="32">
        <v>7.6128</v>
      </c>
      <c r="AG92" s="32">
        <v>7.6588000000000003</v>
      </c>
      <c r="AH92" s="32">
        <v>1.0500000000000001E-2</v>
      </c>
      <c r="AI92" s="32"/>
      <c r="AJ92" s="32"/>
      <c r="AK92" s="32"/>
      <c r="AL92" s="32"/>
      <c r="AM92" s="32">
        <v>0.14360000000000001</v>
      </c>
      <c r="AN92" s="32"/>
      <c r="AO92" s="32">
        <v>4.87</v>
      </c>
      <c r="AP92" s="32">
        <v>1.0000000000521253E-2</v>
      </c>
      <c r="AQ92" s="32"/>
      <c r="AR92" s="32"/>
      <c r="AS92" s="32">
        <v>30.833333333333332</v>
      </c>
      <c r="AT92" s="32">
        <v>5.773502684607911E-3</v>
      </c>
      <c r="AU92" s="32"/>
      <c r="AV92" s="32"/>
      <c r="AW92" s="32">
        <v>4.08</v>
      </c>
      <c r="AX92">
        <v>94.21</v>
      </c>
      <c r="BA92">
        <v>90</v>
      </c>
      <c r="BB92">
        <v>96.19</v>
      </c>
      <c r="BC92">
        <v>31.76</v>
      </c>
      <c r="BE92">
        <v>32.69</v>
      </c>
      <c r="BG92" s="32"/>
      <c r="BH92" s="34"/>
      <c r="BI92" s="34"/>
      <c r="BJ92" s="34"/>
      <c r="BK92" s="34"/>
      <c r="BM92" t="s">
        <v>3024</v>
      </c>
    </row>
    <row r="93" spans="1:65" x14ac:dyDescent="0.25">
      <c r="A93" s="30" t="str">
        <f t="shared" ref="A93:A98" si="3">IF(LEN(B93)=5,MID(B93,1,2)+1900&amp;MID(B93,3,3)&amp;TEXT(TRIM(C93),"000"),IF(LEN(B93)=7,B93&amp;TEXT(TRIM(C93),"000"),MID(B93,4,7)&amp;TEXT(TRIM(C93),"000")))</f>
        <v>2001669010</v>
      </c>
      <c r="B93" t="s">
        <v>2746</v>
      </c>
      <c r="C93">
        <v>10</v>
      </c>
      <c r="D93" t="s">
        <v>2763</v>
      </c>
      <c r="E93">
        <v>1</v>
      </c>
      <c r="H93" s="34">
        <v>93.7</v>
      </c>
      <c r="I93">
        <v>98.8</v>
      </c>
      <c r="J93" s="32">
        <v>44.933300000000003</v>
      </c>
      <c r="K93" s="32">
        <v>-66.849999999999994</v>
      </c>
      <c r="L93" s="31">
        <v>37041.55605324074</v>
      </c>
      <c r="M93" s="33">
        <v>0.99</v>
      </c>
      <c r="N93" s="33">
        <v>49.59</v>
      </c>
      <c r="O93" s="32">
        <v>5.2851999999999997</v>
      </c>
      <c r="P93" s="32">
        <v>5.0906000000000002</v>
      </c>
      <c r="Q93" s="32">
        <v>5.8155999999999999</v>
      </c>
      <c r="R93" s="32">
        <v>0.18290000000000001</v>
      </c>
      <c r="S93" s="32"/>
      <c r="T93" s="32"/>
      <c r="U93" s="32"/>
      <c r="V93" s="32"/>
      <c r="W93" s="32">
        <v>31.2881</v>
      </c>
      <c r="X93" s="32">
        <v>31.065999999999999</v>
      </c>
      <c r="Y93" s="32">
        <v>31.395199999999999</v>
      </c>
      <c r="Z93" s="32">
        <v>8.2100000000000006E-2</v>
      </c>
      <c r="AA93" s="32"/>
      <c r="AB93" s="32"/>
      <c r="AC93" s="32"/>
      <c r="AD93" s="32"/>
      <c r="AE93" s="32">
        <v>7.1641000000000004</v>
      </c>
      <c r="AF93" s="32">
        <v>6.8231999999999999</v>
      </c>
      <c r="AG93" s="32">
        <v>7.2480000000000002</v>
      </c>
      <c r="AH93" s="32">
        <v>0.1046</v>
      </c>
      <c r="AI93" s="32"/>
      <c r="AJ93" s="32"/>
      <c r="AK93" s="32"/>
      <c r="AL93" s="32"/>
      <c r="AM93" s="32">
        <v>0.25750000000000001</v>
      </c>
      <c r="AN93" s="32"/>
      <c r="AO93" s="32">
        <v>5.7045000000000003</v>
      </c>
      <c r="AP93" s="32">
        <v>6.6900000000000001E-2</v>
      </c>
      <c r="AQ93" s="32"/>
      <c r="AR93" s="32"/>
      <c r="AS93" s="32">
        <v>31.1114</v>
      </c>
      <c r="AT93" s="32">
        <v>3.09E-2</v>
      </c>
      <c r="AU93" s="32"/>
      <c r="AV93" s="32"/>
      <c r="AW93" s="32">
        <v>4.1757</v>
      </c>
      <c r="AX93">
        <v>92.72</v>
      </c>
      <c r="BA93">
        <v>90</v>
      </c>
      <c r="BB93">
        <v>90.24</v>
      </c>
      <c r="BC93">
        <v>4.1760000000000002</v>
      </c>
      <c r="BE93">
        <v>31.8873</v>
      </c>
      <c r="BG93" s="32"/>
      <c r="BH93" s="34"/>
      <c r="BI93" s="34"/>
      <c r="BJ93" s="34"/>
      <c r="BK93" s="34"/>
      <c r="BL93">
        <v>-1</v>
      </c>
      <c r="BM93" t="s">
        <v>2813</v>
      </c>
    </row>
    <row r="94" spans="1:65" x14ac:dyDescent="0.25">
      <c r="A94" s="30" t="str">
        <f t="shared" si="3"/>
        <v>2001669011</v>
      </c>
      <c r="B94" t="s">
        <v>2746</v>
      </c>
      <c r="C94">
        <v>11</v>
      </c>
      <c r="D94" t="s">
        <v>2763</v>
      </c>
      <c r="E94">
        <v>1</v>
      </c>
      <c r="H94" s="34">
        <v>92.2</v>
      </c>
      <c r="I94">
        <v>95.9</v>
      </c>
      <c r="J94" s="32">
        <v>44.933300000000003</v>
      </c>
      <c r="K94" s="32">
        <v>-66.849999999999994</v>
      </c>
      <c r="L94" s="31">
        <v>37054.545983796299</v>
      </c>
      <c r="M94" s="33">
        <v>0.99</v>
      </c>
      <c r="N94" s="33">
        <v>49.59</v>
      </c>
      <c r="O94" s="32">
        <v>6.3685999999999998</v>
      </c>
      <c r="P94" s="32">
        <v>6.0964</v>
      </c>
      <c r="Q94" s="32">
        <v>7.0286</v>
      </c>
      <c r="R94" s="32">
        <v>0.26939999999999997</v>
      </c>
      <c r="S94" s="32"/>
      <c r="T94" s="32"/>
      <c r="U94" s="32"/>
      <c r="V94" s="32"/>
      <c r="W94" s="32">
        <v>31.270199999999999</v>
      </c>
      <c r="X94" s="32">
        <v>31.052900000000001</v>
      </c>
      <c r="Y94" s="32">
        <v>31.3507</v>
      </c>
      <c r="Z94" s="32">
        <v>8.7099999999999997E-2</v>
      </c>
      <c r="AA94" s="32"/>
      <c r="AB94" s="32"/>
      <c r="AC94" s="32"/>
      <c r="AD94" s="32"/>
      <c r="AE94" s="32">
        <v>7.1456</v>
      </c>
      <c r="AF94" s="32">
        <v>7.0715000000000003</v>
      </c>
      <c r="AG94" s="32">
        <v>7.2149000000000001</v>
      </c>
      <c r="AH94" s="32">
        <v>2.6599999999999999E-2</v>
      </c>
      <c r="AI94" s="32"/>
      <c r="AJ94" s="32"/>
      <c r="AK94" s="32"/>
      <c r="AL94" s="32"/>
      <c r="AM94" s="32">
        <v>0.29759999999999998</v>
      </c>
      <c r="AN94" s="32"/>
      <c r="AO94" s="32">
        <v>6.9215</v>
      </c>
      <c r="AP94" s="32">
        <v>6.8099999999999994E-2</v>
      </c>
      <c r="AQ94" s="32"/>
      <c r="AR94" s="32"/>
      <c r="AS94" s="32">
        <v>31.081099999999999</v>
      </c>
      <c r="AT94" s="32">
        <v>1.61E-2</v>
      </c>
      <c r="AU94" s="32"/>
      <c r="AV94" s="32"/>
      <c r="AW94" s="32">
        <v>5.0796999999999999</v>
      </c>
      <c r="AX94">
        <v>91.73</v>
      </c>
      <c r="BA94">
        <v>90</v>
      </c>
      <c r="BB94">
        <v>90.24</v>
      </c>
      <c r="BC94">
        <v>5.0804</v>
      </c>
      <c r="BE94">
        <v>31.857500000000002</v>
      </c>
      <c r="BG94" s="32"/>
      <c r="BH94" s="34"/>
      <c r="BI94" s="34"/>
      <c r="BJ94" s="34"/>
      <c r="BK94" s="34"/>
      <c r="BL94">
        <v>-1</v>
      </c>
      <c r="BM94" t="s">
        <v>2814</v>
      </c>
    </row>
    <row r="95" spans="1:65" x14ac:dyDescent="0.25">
      <c r="A95" s="30" t="str">
        <f t="shared" si="3"/>
        <v>2001669012</v>
      </c>
      <c r="B95" t="s">
        <v>2746</v>
      </c>
      <c r="C95">
        <v>12</v>
      </c>
      <c r="D95" t="s">
        <v>2763</v>
      </c>
      <c r="E95">
        <v>1</v>
      </c>
      <c r="H95" s="34">
        <v>92.2</v>
      </c>
      <c r="I95">
        <v>93</v>
      </c>
      <c r="J95" s="32">
        <v>44.933300000000003</v>
      </c>
      <c r="K95" s="32">
        <v>-66.849999999999994</v>
      </c>
      <c r="L95" s="31">
        <v>37068.543414351851</v>
      </c>
      <c r="M95" s="33">
        <v>0.99</v>
      </c>
      <c r="N95" s="33">
        <v>49.59</v>
      </c>
      <c r="O95" s="32">
        <v>7.6407999999999996</v>
      </c>
      <c r="P95" s="32">
        <v>7.2904999999999998</v>
      </c>
      <c r="Q95" s="32">
        <v>8.5143000000000004</v>
      </c>
      <c r="R95" s="32">
        <v>0.38219999999999998</v>
      </c>
      <c r="S95" s="32"/>
      <c r="T95" s="32"/>
      <c r="U95" s="32"/>
      <c r="V95" s="32"/>
      <c r="W95" s="32">
        <v>31.354600000000001</v>
      </c>
      <c r="X95" s="32">
        <v>31.1036</v>
      </c>
      <c r="Y95" s="32">
        <v>31.454000000000001</v>
      </c>
      <c r="Z95" s="32">
        <v>0.11310000000000001</v>
      </c>
      <c r="AA95" s="32"/>
      <c r="AB95" s="32"/>
      <c r="AC95" s="32"/>
      <c r="AD95" s="32"/>
      <c r="AE95" s="32">
        <v>6.9763999999999999</v>
      </c>
      <c r="AF95" s="32">
        <v>6.8837999999999999</v>
      </c>
      <c r="AG95" s="32">
        <v>7.2675000000000001</v>
      </c>
      <c r="AH95" s="32">
        <v>0.1057</v>
      </c>
      <c r="AI95" s="32"/>
      <c r="AJ95" s="32"/>
      <c r="AK95" s="32"/>
      <c r="AL95" s="32"/>
      <c r="AM95" s="32">
        <v>0.36520000000000002</v>
      </c>
      <c r="AN95" s="32"/>
      <c r="AO95" s="32">
        <v>8.3998000000000008</v>
      </c>
      <c r="AP95" s="32">
        <v>8.3299999999999999E-2</v>
      </c>
      <c r="AQ95" s="32"/>
      <c r="AR95" s="32"/>
      <c r="AS95" s="32">
        <v>31.1295</v>
      </c>
      <c r="AT95" s="32">
        <v>2.53E-2</v>
      </c>
      <c r="AU95" s="32"/>
      <c r="AV95" s="32"/>
      <c r="AW95" s="32">
        <v>5.6676000000000002</v>
      </c>
      <c r="AX95">
        <v>91.73</v>
      </c>
      <c r="BA95">
        <v>90</v>
      </c>
      <c r="BB95">
        <v>90.24</v>
      </c>
      <c r="BC95">
        <v>5.6792999999999996</v>
      </c>
      <c r="BE95">
        <v>32.028700000000001</v>
      </c>
      <c r="BG95" s="32"/>
      <c r="BH95" s="34"/>
      <c r="BI95" s="34"/>
      <c r="BJ95" s="34"/>
      <c r="BK95" s="34"/>
      <c r="BL95">
        <v>-1</v>
      </c>
      <c r="BM95" t="s">
        <v>2815</v>
      </c>
    </row>
    <row r="96" spans="1:65" x14ac:dyDescent="0.25">
      <c r="A96" s="30" t="str">
        <f t="shared" si="3"/>
        <v>2001669013</v>
      </c>
      <c r="B96" t="s">
        <v>2746</v>
      </c>
      <c r="C96">
        <v>13</v>
      </c>
      <c r="D96" t="s">
        <v>2763</v>
      </c>
      <c r="E96">
        <v>1</v>
      </c>
      <c r="H96" s="34">
        <v>94.2</v>
      </c>
      <c r="I96">
        <v>95.4</v>
      </c>
      <c r="J96" s="32">
        <v>44.933300000000003</v>
      </c>
      <c r="K96" s="32">
        <v>-66.849999999999994</v>
      </c>
      <c r="L96" s="31">
        <v>37085.568611111114</v>
      </c>
      <c r="M96" s="33">
        <v>0.99</v>
      </c>
      <c r="N96" s="33">
        <v>49.59</v>
      </c>
      <c r="O96" s="32">
        <v>8.7011000000000003</v>
      </c>
      <c r="P96" s="32">
        <v>8.1692999999999998</v>
      </c>
      <c r="Q96" s="32">
        <v>9.0718999999999994</v>
      </c>
      <c r="R96" s="32">
        <v>0.29260000000000003</v>
      </c>
      <c r="S96" s="32"/>
      <c r="T96" s="32"/>
      <c r="U96" s="32"/>
      <c r="V96" s="32"/>
      <c r="W96" s="32">
        <v>31.5687</v>
      </c>
      <c r="X96" s="32">
        <v>31.471499999999999</v>
      </c>
      <c r="Y96" s="32">
        <v>31.7194</v>
      </c>
      <c r="Z96" s="32">
        <v>8.0799999999999997E-2</v>
      </c>
      <c r="AA96" s="32"/>
      <c r="AB96" s="32"/>
      <c r="AC96" s="32"/>
      <c r="AD96" s="32"/>
      <c r="AE96" s="32"/>
      <c r="AF96" s="32"/>
      <c r="AG96" s="32"/>
      <c r="AH96" s="32"/>
      <c r="AI96" s="32"/>
      <c r="AJ96" s="32"/>
      <c r="AK96" s="32"/>
      <c r="AL96" s="32"/>
      <c r="AM96" s="32">
        <v>0.30199999999999999</v>
      </c>
      <c r="AN96" s="32"/>
      <c r="AO96" s="32">
        <v>9.0448000000000004</v>
      </c>
      <c r="AP96" s="32">
        <v>1.8700000000000001E-2</v>
      </c>
      <c r="AQ96" s="32"/>
      <c r="AR96" s="32"/>
      <c r="AS96" s="32">
        <v>31.4847</v>
      </c>
      <c r="AT96" s="32">
        <v>1.5699999999999999E-2</v>
      </c>
      <c r="AU96" s="32"/>
      <c r="AV96" s="32"/>
      <c r="AW96" s="32">
        <v>6.8623000000000003</v>
      </c>
      <c r="AX96">
        <v>94.21</v>
      </c>
      <c r="BA96">
        <v>90</v>
      </c>
      <c r="BB96">
        <v>90.24</v>
      </c>
      <c r="BC96">
        <v>6.87</v>
      </c>
      <c r="BE96">
        <v>32.224400000000003</v>
      </c>
      <c r="BG96" s="32"/>
      <c r="BH96" s="34"/>
      <c r="BI96" s="34"/>
      <c r="BJ96" s="34"/>
      <c r="BK96" s="34"/>
      <c r="BL96">
        <v>-1</v>
      </c>
      <c r="BM96" t="s">
        <v>2816</v>
      </c>
    </row>
    <row r="97" spans="1:65" x14ac:dyDescent="0.25">
      <c r="A97" s="30" t="str">
        <f t="shared" si="3"/>
        <v>2001669014</v>
      </c>
      <c r="B97" t="s">
        <v>2746</v>
      </c>
      <c r="C97">
        <v>14</v>
      </c>
      <c r="D97" t="s">
        <v>2763</v>
      </c>
      <c r="E97">
        <v>1</v>
      </c>
      <c r="H97" s="34">
        <v>97.2</v>
      </c>
      <c r="I97">
        <v>98.1</v>
      </c>
      <c r="J97" s="32">
        <v>44.933300000000003</v>
      </c>
      <c r="K97" s="32">
        <v>-66.849999999999994</v>
      </c>
      <c r="L97" s="31">
        <v>37103.480555555558</v>
      </c>
      <c r="M97" s="33">
        <v>0.99</v>
      </c>
      <c r="N97" s="33">
        <v>49.59</v>
      </c>
      <c r="O97" s="32">
        <v>9.7910000000000004</v>
      </c>
      <c r="P97" s="32">
        <v>9.4033999999999995</v>
      </c>
      <c r="Q97" s="32">
        <v>10.2233</v>
      </c>
      <c r="R97" s="32">
        <v>0.2233</v>
      </c>
      <c r="S97" s="32"/>
      <c r="T97" s="32"/>
      <c r="U97" s="32"/>
      <c r="V97" s="32"/>
      <c r="W97" s="32">
        <v>31.866700000000002</v>
      </c>
      <c r="X97" s="32">
        <v>31.757000000000001</v>
      </c>
      <c r="Y97" s="32">
        <v>31.914100000000001</v>
      </c>
      <c r="Z97" s="32">
        <v>3.09E-2</v>
      </c>
      <c r="AA97" s="32"/>
      <c r="AB97" s="32"/>
      <c r="AC97" s="32"/>
      <c r="AD97" s="32"/>
      <c r="AE97" s="32">
        <v>6.1961000000000004</v>
      </c>
      <c r="AF97" s="32">
        <v>6.1242999999999999</v>
      </c>
      <c r="AG97" s="32">
        <v>6.3098999999999998</v>
      </c>
      <c r="AH97" s="32">
        <v>4.9099999999999998E-2</v>
      </c>
      <c r="AI97" s="32"/>
      <c r="AJ97" s="32"/>
      <c r="AK97" s="32"/>
      <c r="AL97" s="32"/>
      <c r="AM97" s="32">
        <v>0.1784</v>
      </c>
      <c r="AN97" s="32"/>
      <c r="AO97" s="32">
        <v>10.0997</v>
      </c>
      <c r="AP97" s="32">
        <v>8.0199999999999994E-2</v>
      </c>
      <c r="AQ97" s="32"/>
      <c r="AR97" s="32"/>
      <c r="AS97" s="32">
        <v>31.802700000000002</v>
      </c>
      <c r="AT97" s="32">
        <v>2.9100000000000001E-2</v>
      </c>
      <c r="AU97" s="32"/>
      <c r="AV97" s="32"/>
      <c r="AW97" s="32">
        <v>8.1982999999999997</v>
      </c>
      <c r="AX97">
        <v>94.7</v>
      </c>
      <c r="BA97">
        <v>90</v>
      </c>
      <c r="BB97">
        <v>90.24</v>
      </c>
      <c r="BC97">
        <v>8.3018000000000001</v>
      </c>
      <c r="BE97">
        <v>32.237499999999997</v>
      </c>
      <c r="BG97" s="32"/>
      <c r="BH97" s="34"/>
      <c r="BI97" s="34"/>
      <c r="BJ97" s="34"/>
      <c r="BK97" s="34"/>
      <c r="BL97">
        <v>-1</v>
      </c>
      <c r="BM97" t="s">
        <v>2817</v>
      </c>
    </row>
    <row r="98" spans="1:65" x14ac:dyDescent="0.25">
      <c r="A98" s="30" t="str">
        <f t="shared" si="3"/>
        <v>2001669015</v>
      </c>
      <c r="B98" t="s">
        <v>2746</v>
      </c>
      <c r="C98">
        <v>15</v>
      </c>
      <c r="D98" t="s">
        <v>2763</v>
      </c>
      <c r="E98">
        <v>1</v>
      </c>
      <c r="H98" s="34">
        <v>96.2</v>
      </c>
      <c r="I98">
        <v>98.6</v>
      </c>
      <c r="J98" s="32">
        <v>44.933300000000003</v>
      </c>
      <c r="K98" s="32">
        <v>-66.849999999999994</v>
      </c>
      <c r="L98" s="31">
        <v>37117.557256944441</v>
      </c>
      <c r="M98" s="33">
        <v>0.99</v>
      </c>
      <c r="N98" s="33">
        <v>49.59</v>
      </c>
      <c r="O98" s="32">
        <v>10.6623</v>
      </c>
      <c r="P98" s="32">
        <v>9.9636999999999993</v>
      </c>
      <c r="Q98" s="32">
        <v>11.5235</v>
      </c>
      <c r="R98" s="32">
        <v>0.39779999999999999</v>
      </c>
      <c r="S98" s="32"/>
      <c r="T98" s="32"/>
      <c r="U98" s="32"/>
      <c r="V98" s="32"/>
      <c r="W98" s="32">
        <v>32.011099999999999</v>
      </c>
      <c r="X98" s="32">
        <v>31.8187</v>
      </c>
      <c r="Y98" s="32">
        <v>32.151299999999999</v>
      </c>
      <c r="Z98" s="32">
        <v>8.3900000000000002E-2</v>
      </c>
      <c r="AA98" s="32"/>
      <c r="AB98" s="32"/>
      <c r="AC98" s="32"/>
      <c r="AD98" s="32"/>
      <c r="AE98" s="32">
        <v>5.9668000000000001</v>
      </c>
      <c r="AF98" s="32">
        <v>5.8221999999999996</v>
      </c>
      <c r="AG98" s="32">
        <v>6.1917999999999997</v>
      </c>
      <c r="AH98" s="32">
        <v>7.1999999999999995E-2</v>
      </c>
      <c r="AI98" s="32"/>
      <c r="AJ98" s="32"/>
      <c r="AK98" s="32"/>
      <c r="AL98" s="32"/>
      <c r="AM98" s="32">
        <v>0.4798</v>
      </c>
      <c r="AN98" s="32"/>
      <c r="AO98" s="32">
        <v>11.444599999999999</v>
      </c>
      <c r="AP98" s="32">
        <v>5.28E-2</v>
      </c>
      <c r="AQ98" s="32"/>
      <c r="AR98" s="32"/>
      <c r="AS98" s="32">
        <v>31.836200000000002</v>
      </c>
      <c r="AT98" s="32">
        <v>7.1000000000000004E-3</v>
      </c>
      <c r="AU98" s="32"/>
      <c r="AV98" s="32"/>
      <c r="AW98" s="32">
        <v>8.1515000000000004</v>
      </c>
      <c r="AX98">
        <v>94.7</v>
      </c>
      <c r="BA98">
        <v>90</v>
      </c>
      <c r="BB98">
        <v>90.24</v>
      </c>
      <c r="BC98">
        <v>8.1654</v>
      </c>
      <c r="BE98">
        <v>32.736400000000003</v>
      </c>
      <c r="BG98" s="32"/>
      <c r="BH98" s="34"/>
      <c r="BI98" s="34"/>
      <c r="BJ98" s="34"/>
      <c r="BK98" s="34"/>
      <c r="BL98">
        <v>-1</v>
      </c>
      <c r="BM98" t="s">
        <v>2818</v>
      </c>
    </row>
    <row r="99" spans="1:65" x14ac:dyDescent="0.25">
      <c r="A99" s="30"/>
      <c r="B99" t="s">
        <v>3021</v>
      </c>
      <c r="D99" t="s">
        <v>2763</v>
      </c>
      <c r="E99">
        <v>1</v>
      </c>
      <c r="H99" s="34">
        <v>95.2</v>
      </c>
      <c r="I99">
        <v>95</v>
      </c>
      <c r="J99" s="32">
        <v>44.933</v>
      </c>
      <c r="K99" s="32">
        <v>-66.849999999999994</v>
      </c>
      <c r="L99" s="31">
        <v>37131.518055555556</v>
      </c>
      <c r="M99" s="33">
        <v>2.98</v>
      </c>
      <c r="N99" s="33">
        <v>49.59</v>
      </c>
      <c r="O99" s="32">
        <v>10.997199999999999</v>
      </c>
      <c r="P99" s="32">
        <v>10.56</v>
      </c>
      <c r="Q99" s="32">
        <v>11.65</v>
      </c>
      <c r="R99" s="32">
        <v>0.24440000000000001</v>
      </c>
      <c r="S99" s="32"/>
      <c r="T99" s="32"/>
      <c r="U99" s="32"/>
      <c r="V99" s="32"/>
      <c r="W99" s="32">
        <v>32.2057</v>
      </c>
      <c r="X99" s="32">
        <v>32.090000000000003</v>
      </c>
      <c r="Y99" s="32">
        <v>32.270000000000003</v>
      </c>
      <c r="Z99" s="32">
        <v>4.3099999999999999E-2</v>
      </c>
      <c r="AA99" s="32"/>
      <c r="AB99" s="32"/>
      <c r="AC99" s="32"/>
      <c r="AD99" s="32"/>
      <c r="AE99" s="32">
        <v>6.1692999999999998</v>
      </c>
      <c r="AF99" s="32">
        <v>6.1277999999999997</v>
      </c>
      <c r="AG99" s="32">
        <v>6.2907999999999999</v>
      </c>
      <c r="AH99" s="32">
        <v>2.9700000000000001E-2</v>
      </c>
      <c r="AI99" s="32"/>
      <c r="AJ99" s="32"/>
      <c r="AK99" s="32"/>
      <c r="AL99" s="32"/>
      <c r="AM99" s="32">
        <v>0.2616</v>
      </c>
      <c r="AN99" s="32"/>
      <c r="AO99" s="32">
        <v>11.56</v>
      </c>
      <c r="AP99" s="32">
        <v>0.11532562594689703</v>
      </c>
      <c r="AQ99" s="32"/>
      <c r="AR99" s="32"/>
      <c r="AS99" s="32">
        <v>32.106666666666669</v>
      </c>
      <c r="AT99" s="32">
        <v>2.0816659990228175E-2</v>
      </c>
      <c r="AU99" s="32"/>
      <c r="AV99" s="32"/>
      <c r="AW99" s="32">
        <v>8.73</v>
      </c>
      <c r="AX99">
        <v>86.28</v>
      </c>
      <c r="BA99">
        <v>90</v>
      </c>
      <c r="BB99">
        <v>95.2</v>
      </c>
      <c r="BC99">
        <v>8.74</v>
      </c>
      <c r="BE99">
        <v>32.69</v>
      </c>
      <c r="BG99" s="32"/>
      <c r="BH99" s="34"/>
      <c r="BI99" s="34"/>
      <c r="BJ99" s="34"/>
      <c r="BK99" s="34"/>
      <c r="BM99" t="s">
        <v>3024</v>
      </c>
    </row>
    <row r="100" spans="1:65" x14ac:dyDescent="0.25">
      <c r="A100" s="30" t="str">
        <f>IF(LEN(B100)=5,MID(B100,1,2)+1900&amp;MID(B100,3,3)&amp;TEXT(TRIM(C100),"000"),IF(LEN(B100)=7,B100&amp;TEXT(TRIM(C100),"000"),MID(B100,4,7)&amp;TEXT(TRIM(C100),"000")))</f>
        <v>2001669017</v>
      </c>
      <c r="B100" t="s">
        <v>2746</v>
      </c>
      <c r="C100">
        <v>17</v>
      </c>
      <c r="D100" t="s">
        <v>2763</v>
      </c>
      <c r="E100">
        <v>1</v>
      </c>
      <c r="H100" s="34">
        <v>94.7</v>
      </c>
      <c r="I100">
        <v>96.8</v>
      </c>
      <c r="J100" s="32">
        <v>44.933300000000003</v>
      </c>
      <c r="K100" s="32">
        <v>-66.849999999999994</v>
      </c>
      <c r="L100" s="31">
        <v>37147.557824074072</v>
      </c>
      <c r="M100" s="33">
        <v>0.99</v>
      </c>
      <c r="N100" s="33">
        <v>49.59</v>
      </c>
      <c r="O100" s="32">
        <v>11.3872</v>
      </c>
      <c r="P100" s="32">
        <v>10.953200000000001</v>
      </c>
      <c r="Q100" s="32">
        <v>11.882899999999999</v>
      </c>
      <c r="R100" s="32">
        <v>0.26600000000000001</v>
      </c>
      <c r="S100" s="32"/>
      <c r="T100" s="32"/>
      <c r="U100" s="32"/>
      <c r="V100" s="32"/>
      <c r="W100" s="32">
        <v>32.359099999999998</v>
      </c>
      <c r="X100" s="32">
        <v>32.261099999999999</v>
      </c>
      <c r="Y100" s="32">
        <v>32.4375</v>
      </c>
      <c r="Z100" s="32">
        <v>5.2600000000000001E-2</v>
      </c>
      <c r="AA100" s="32"/>
      <c r="AB100" s="32"/>
      <c r="AC100" s="32"/>
      <c r="AD100" s="32"/>
      <c r="AE100" s="32">
        <v>5.7045000000000003</v>
      </c>
      <c r="AF100" s="32">
        <v>5.4973999999999998</v>
      </c>
      <c r="AG100" s="32">
        <v>6.1820000000000004</v>
      </c>
      <c r="AH100" s="32">
        <v>0.184</v>
      </c>
      <c r="AI100" s="32"/>
      <c r="AJ100" s="32"/>
      <c r="AK100" s="32"/>
      <c r="AL100" s="32"/>
      <c r="AM100" s="32">
        <v>0.28510000000000002</v>
      </c>
      <c r="AN100" s="32"/>
      <c r="AO100" s="32">
        <v>11.862500000000001</v>
      </c>
      <c r="AP100" s="32">
        <v>1.67E-2</v>
      </c>
      <c r="AQ100" s="32"/>
      <c r="AR100" s="32"/>
      <c r="AS100" s="32">
        <v>32.262999999999998</v>
      </c>
      <c r="AT100" s="32">
        <v>1.9E-3</v>
      </c>
      <c r="AU100" s="32"/>
      <c r="AV100" s="32"/>
      <c r="AW100" s="32">
        <v>9.375</v>
      </c>
      <c r="AX100">
        <v>89.25</v>
      </c>
      <c r="BA100">
        <v>90</v>
      </c>
      <c r="BB100">
        <v>90.24</v>
      </c>
      <c r="BC100">
        <v>9.3750999999999998</v>
      </c>
      <c r="BE100">
        <v>32.730699999999999</v>
      </c>
      <c r="BG100" s="32"/>
      <c r="BH100" s="34"/>
      <c r="BI100" s="34"/>
      <c r="BJ100" s="34"/>
      <c r="BK100" s="34"/>
      <c r="BL100">
        <v>-1</v>
      </c>
      <c r="BM100" t="s">
        <v>2819</v>
      </c>
    </row>
    <row r="101" spans="1:65" x14ac:dyDescent="0.25">
      <c r="A101" s="30"/>
      <c r="B101" t="s">
        <v>3022</v>
      </c>
      <c r="D101" t="s">
        <v>2763</v>
      </c>
      <c r="E101">
        <v>1</v>
      </c>
      <c r="H101" s="34">
        <v>97.18</v>
      </c>
      <c r="I101">
        <v>95</v>
      </c>
      <c r="J101" s="32">
        <v>44.933</v>
      </c>
      <c r="K101" s="32">
        <v>-66.849999999999994</v>
      </c>
      <c r="L101" s="31">
        <v>37166.566666666666</v>
      </c>
      <c r="M101" s="33">
        <v>0.99</v>
      </c>
      <c r="N101" s="33">
        <v>49.59</v>
      </c>
      <c r="O101" s="32">
        <v>11.986599999999999</v>
      </c>
      <c r="P101" s="32">
        <v>11.95</v>
      </c>
      <c r="Q101" s="32">
        <v>12.06</v>
      </c>
      <c r="R101" s="32">
        <v>3.4200000000000001E-2</v>
      </c>
      <c r="S101" s="32"/>
      <c r="T101" s="32"/>
      <c r="U101" s="32"/>
      <c r="V101" s="32"/>
      <c r="W101" s="32">
        <v>32.260399999999997</v>
      </c>
      <c r="X101" s="32">
        <v>32.24</v>
      </c>
      <c r="Y101" s="32">
        <v>32.270000000000003</v>
      </c>
      <c r="Z101" s="32">
        <v>9.9000000000000008E-3</v>
      </c>
      <c r="AA101" s="32"/>
      <c r="AB101" s="32"/>
      <c r="AC101" s="32"/>
      <c r="AD101" s="32"/>
      <c r="AE101" s="32">
        <v>6.1013999999999999</v>
      </c>
      <c r="AF101" s="32">
        <v>6.0477999999999996</v>
      </c>
      <c r="AG101" s="32">
        <v>6.1858000000000004</v>
      </c>
      <c r="AH101" s="32">
        <v>4.1799999999999997E-2</v>
      </c>
      <c r="AI101" s="32"/>
      <c r="AJ101" s="32"/>
      <c r="AK101" s="32"/>
      <c r="AL101" s="32"/>
      <c r="AM101" s="32">
        <v>3.2199999999999999E-2</v>
      </c>
      <c r="AN101" s="32"/>
      <c r="AO101" s="32">
        <v>12.047999999999998</v>
      </c>
      <c r="AP101" s="32">
        <v>8.3666002666685918E-3</v>
      </c>
      <c r="AQ101" s="32"/>
      <c r="AR101" s="32"/>
      <c r="AS101" s="32">
        <v>32.244000000000007</v>
      </c>
      <c r="AT101" s="32">
        <v>5.4772255473810464E-3</v>
      </c>
      <c r="AU101" s="32"/>
      <c r="AV101" s="32"/>
      <c r="AW101" s="32">
        <v>10.210000000000001</v>
      </c>
      <c r="AX101">
        <v>97.18</v>
      </c>
      <c r="BA101">
        <v>90</v>
      </c>
      <c r="BB101">
        <v>97.18</v>
      </c>
      <c r="BC101">
        <v>10.210000000000001</v>
      </c>
      <c r="BE101">
        <v>32.65</v>
      </c>
      <c r="BG101" s="32"/>
      <c r="BH101" s="34"/>
      <c r="BI101" s="34"/>
      <c r="BJ101" s="34"/>
      <c r="BK101" s="34"/>
      <c r="BM101" t="s">
        <v>3024</v>
      </c>
    </row>
    <row r="102" spans="1:65" x14ac:dyDescent="0.25">
      <c r="A102" s="30" t="str">
        <f t="shared" ref="A102:A133" si="4">IF(LEN(B102)=5,MID(B102,1,2)+1900&amp;MID(B102,3,3)&amp;TEXT(TRIM(C102),"000"),IF(LEN(B102)=7,B102&amp;TEXT(TRIM(C102),"000"),MID(B102,4,7)&amp;TEXT(TRIM(C102),"000")))</f>
        <v>2001669019</v>
      </c>
      <c r="B102" t="s">
        <v>2746</v>
      </c>
      <c r="C102">
        <v>19</v>
      </c>
      <c r="D102" t="s">
        <v>2763</v>
      </c>
      <c r="E102">
        <v>1</v>
      </c>
      <c r="H102" s="34">
        <v>98.2</v>
      </c>
      <c r="I102">
        <v>96.8</v>
      </c>
      <c r="J102" s="32">
        <v>44.933300000000003</v>
      </c>
      <c r="K102" s="32">
        <v>-66.849999999999994</v>
      </c>
      <c r="L102" s="31">
        <v>37179.550810185188</v>
      </c>
      <c r="M102" s="33">
        <v>0.99</v>
      </c>
      <c r="N102" s="33">
        <v>49.59</v>
      </c>
      <c r="O102" s="32">
        <v>10.9496</v>
      </c>
      <c r="P102" s="32">
        <v>10.882300000000001</v>
      </c>
      <c r="Q102" s="32">
        <v>11.020200000000001</v>
      </c>
      <c r="R102" s="32">
        <v>3.04E-2</v>
      </c>
      <c r="S102" s="32"/>
      <c r="T102" s="32"/>
      <c r="U102" s="32"/>
      <c r="V102" s="32"/>
      <c r="W102" s="32">
        <v>32.508899999999997</v>
      </c>
      <c r="X102" s="32">
        <v>32.490299999999998</v>
      </c>
      <c r="Y102" s="32">
        <v>32.524099999999997</v>
      </c>
      <c r="Z102" s="32">
        <v>7.6E-3</v>
      </c>
      <c r="AA102" s="32"/>
      <c r="AB102" s="32"/>
      <c r="AC102" s="32"/>
      <c r="AD102" s="32"/>
      <c r="AE102" s="32">
        <v>5.6837999999999997</v>
      </c>
      <c r="AF102" s="32">
        <v>5.6539000000000001</v>
      </c>
      <c r="AG102" s="32">
        <v>5.7134</v>
      </c>
      <c r="AH102" s="32">
        <v>1.29E-2</v>
      </c>
      <c r="AI102" s="32"/>
      <c r="AJ102" s="32"/>
      <c r="AK102" s="32"/>
      <c r="AL102" s="32"/>
      <c r="AM102" s="32">
        <v>4.4200000000000003E-2</v>
      </c>
      <c r="AN102" s="32"/>
      <c r="AO102" s="32">
        <v>11.009499999999999</v>
      </c>
      <c r="AP102" s="32">
        <v>7.0000000000000001E-3</v>
      </c>
      <c r="AQ102" s="32"/>
      <c r="AR102" s="32"/>
      <c r="AS102" s="32">
        <v>32.492400000000004</v>
      </c>
      <c r="AT102" s="32">
        <v>1.4E-3</v>
      </c>
      <c r="AU102" s="32"/>
      <c r="AV102" s="32"/>
      <c r="AW102" s="32">
        <v>10.832599999999999</v>
      </c>
      <c r="AX102">
        <v>97.18</v>
      </c>
      <c r="BA102">
        <v>90</v>
      </c>
      <c r="BB102">
        <v>90.24</v>
      </c>
      <c r="BC102">
        <v>10.8405</v>
      </c>
      <c r="BE102">
        <v>32.531599999999997</v>
      </c>
      <c r="BG102" s="32"/>
      <c r="BH102" s="34"/>
      <c r="BI102" s="34"/>
      <c r="BJ102" s="34"/>
      <c r="BK102" s="34"/>
      <c r="BL102">
        <v>-1</v>
      </c>
      <c r="BM102" t="s">
        <v>2820</v>
      </c>
    </row>
    <row r="103" spans="1:65" x14ac:dyDescent="0.25">
      <c r="A103" s="30" t="str">
        <f t="shared" si="4"/>
        <v>2001669020</v>
      </c>
      <c r="B103" t="s">
        <v>2746</v>
      </c>
      <c r="C103">
        <v>20</v>
      </c>
      <c r="D103" t="s">
        <v>2763</v>
      </c>
      <c r="E103">
        <v>1</v>
      </c>
      <c r="H103" s="34">
        <v>95.2</v>
      </c>
      <c r="I103">
        <v>98</v>
      </c>
      <c r="J103" s="32">
        <v>44.933300000000003</v>
      </c>
      <c r="K103" s="32">
        <v>-66.849999999999994</v>
      </c>
      <c r="L103" s="31">
        <v>37193.59337962963</v>
      </c>
      <c r="M103" s="33">
        <v>0.99</v>
      </c>
      <c r="N103" s="33">
        <v>49.59</v>
      </c>
      <c r="O103" s="32">
        <v>10.5747</v>
      </c>
      <c r="P103" s="32">
        <v>10.501899999999999</v>
      </c>
      <c r="Q103" s="32">
        <v>10.6572</v>
      </c>
      <c r="R103" s="32">
        <v>5.0299999999999997E-2</v>
      </c>
      <c r="S103" s="32"/>
      <c r="T103" s="32"/>
      <c r="U103" s="32"/>
      <c r="V103" s="32"/>
      <c r="W103" s="32">
        <v>32.5137</v>
      </c>
      <c r="X103" s="32">
        <v>32.497599999999998</v>
      </c>
      <c r="Y103" s="32">
        <v>32.535800000000002</v>
      </c>
      <c r="Z103" s="32">
        <v>1.2999999999999999E-2</v>
      </c>
      <c r="AA103" s="32"/>
      <c r="AB103" s="32"/>
      <c r="AC103" s="32"/>
      <c r="AD103" s="32"/>
      <c r="AE103" s="32">
        <v>5.7274000000000003</v>
      </c>
      <c r="AF103" s="32">
        <v>5.6574</v>
      </c>
      <c r="AG103" s="32">
        <v>5.7637999999999998</v>
      </c>
      <c r="AH103" s="32">
        <v>3.2300000000000002E-2</v>
      </c>
      <c r="AI103" s="32"/>
      <c r="AJ103" s="32"/>
      <c r="AK103" s="32"/>
      <c r="AL103" s="32"/>
      <c r="AM103" s="32">
        <v>5.3199999999999997E-2</v>
      </c>
      <c r="AN103" s="32"/>
      <c r="AO103" s="32">
        <v>10.648999999999999</v>
      </c>
      <c r="AP103" s="32">
        <v>5.4999999999999997E-3</v>
      </c>
      <c r="AQ103" s="32"/>
      <c r="AR103" s="32"/>
      <c r="AS103" s="32">
        <v>32.4983</v>
      </c>
      <c r="AT103" s="32">
        <v>2.9999999999999997E-4</v>
      </c>
      <c r="AU103" s="32"/>
      <c r="AV103" s="32"/>
      <c r="AW103" s="32">
        <v>9.9945000000000004</v>
      </c>
      <c r="AX103">
        <v>92.72</v>
      </c>
      <c r="BA103">
        <v>90</v>
      </c>
      <c r="BB103">
        <v>90.24</v>
      </c>
      <c r="BC103">
        <v>9.9961000000000002</v>
      </c>
      <c r="BE103">
        <v>32.709099999999999</v>
      </c>
      <c r="BG103" s="32"/>
      <c r="BH103" s="34"/>
      <c r="BI103" s="34"/>
      <c r="BJ103" s="34"/>
      <c r="BK103" s="34"/>
      <c r="BL103">
        <v>-1</v>
      </c>
      <c r="BM103" t="s">
        <v>2821</v>
      </c>
    </row>
    <row r="104" spans="1:65" x14ac:dyDescent="0.25">
      <c r="A104" s="30" t="str">
        <f t="shared" si="4"/>
        <v>2001669021</v>
      </c>
      <c r="B104" t="s">
        <v>2746</v>
      </c>
      <c r="C104">
        <v>21</v>
      </c>
      <c r="D104" t="s">
        <v>2763</v>
      </c>
      <c r="E104">
        <v>1</v>
      </c>
      <c r="H104" s="34">
        <v>90.7</v>
      </c>
      <c r="I104">
        <v>98</v>
      </c>
      <c r="J104" s="32">
        <v>44.933300000000003</v>
      </c>
      <c r="K104" s="32">
        <v>-66.849999999999994</v>
      </c>
      <c r="L104" s="31">
        <v>37209.593807870369</v>
      </c>
      <c r="M104" s="33">
        <v>1.98</v>
      </c>
      <c r="N104" s="33">
        <v>49.59</v>
      </c>
      <c r="O104" s="32">
        <v>9.3984000000000005</v>
      </c>
      <c r="P104" s="32">
        <v>9.3469999999999995</v>
      </c>
      <c r="Q104" s="32">
        <v>9.4369999999999994</v>
      </c>
      <c r="R104" s="32">
        <v>3.0599999999999999E-2</v>
      </c>
      <c r="S104" s="32"/>
      <c r="T104" s="32"/>
      <c r="U104" s="32"/>
      <c r="V104" s="32"/>
      <c r="W104" s="32">
        <v>32.692999999999998</v>
      </c>
      <c r="X104" s="32">
        <v>32.6571</v>
      </c>
      <c r="Y104" s="32">
        <v>32.726399999999998</v>
      </c>
      <c r="Z104" s="32">
        <v>2.47E-2</v>
      </c>
      <c r="AA104" s="32"/>
      <c r="AB104" s="32"/>
      <c r="AC104" s="32"/>
      <c r="AD104" s="32"/>
      <c r="AE104" s="32">
        <v>5.7676999999999996</v>
      </c>
      <c r="AF104" s="32">
        <v>5.7256</v>
      </c>
      <c r="AG104" s="32">
        <v>5.8295000000000003</v>
      </c>
      <c r="AH104" s="32">
        <v>3.5799999999999998E-2</v>
      </c>
      <c r="AI104" s="32"/>
      <c r="AJ104" s="32"/>
      <c r="AK104" s="32"/>
      <c r="AL104" s="32"/>
      <c r="AM104" s="32">
        <v>4.6800000000000001E-2</v>
      </c>
      <c r="AN104" s="32"/>
      <c r="AO104" s="32">
        <v>9.3477999999999994</v>
      </c>
      <c r="AP104" s="32">
        <v>1.2999999999999999E-3</v>
      </c>
      <c r="AQ104" s="32"/>
      <c r="AR104" s="32"/>
      <c r="AS104" s="32">
        <v>32.657600000000002</v>
      </c>
      <c r="AT104" s="32">
        <v>5.0000000000000001E-4</v>
      </c>
      <c r="AU104" s="32"/>
      <c r="AV104" s="32"/>
      <c r="AW104" s="32">
        <v>9.3469999999999995</v>
      </c>
      <c r="AX104">
        <v>3.47</v>
      </c>
      <c r="BA104">
        <v>90</v>
      </c>
      <c r="BB104">
        <v>90.24</v>
      </c>
      <c r="BC104">
        <v>9.4987999999999992</v>
      </c>
      <c r="BE104">
        <v>32.866</v>
      </c>
      <c r="BG104" s="32"/>
      <c r="BH104" s="34"/>
      <c r="BI104" s="34"/>
      <c r="BJ104" s="34"/>
      <c r="BK104" s="34"/>
      <c r="BL104">
        <v>-1</v>
      </c>
      <c r="BM104" t="s">
        <v>2822</v>
      </c>
    </row>
    <row r="105" spans="1:65" x14ac:dyDescent="0.25">
      <c r="A105" s="30" t="str">
        <f t="shared" si="4"/>
        <v>2001669022</v>
      </c>
      <c r="B105" t="s">
        <v>2746</v>
      </c>
      <c r="C105">
        <v>22</v>
      </c>
      <c r="D105" t="s">
        <v>2763</v>
      </c>
      <c r="E105">
        <v>1</v>
      </c>
      <c r="H105" s="34">
        <v>89.7</v>
      </c>
      <c r="I105">
        <v>94</v>
      </c>
      <c r="J105" s="32">
        <v>44.933300000000003</v>
      </c>
      <c r="K105" s="32">
        <v>-66.849999999999994</v>
      </c>
      <c r="L105" s="31">
        <v>37224.584155092591</v>
      </c>
      <c r="M105" s="33">
        <v>1.98</v>
      </c>
      <c r="N105" s="33">
        <v>49.59</v>
      </c>
      <c r="O105" s="32">
        <v>8.6893999999999991</v>
      </c>
      <c r="P105" s="32">
        <v>8.6690000000000005</v>
      </c>
      <c r="Q105" s="32">
        <v>8.7500999999999998</v>
      </c>
      <c r="R105" s="32">
        <v>1.9400000000000001E-2</v>
      </c>
      <c r="S105" s="32"/>
      <c r="T105" s="32"/>
      <c r="U105" s="32"/>
      <c r="V105" s="32"/>
      <c r="W105" s="32">
        <v>32.727400000000003</v>
      </c>
      <c r="X105" s="32">
        <v>32.7211</v>
      </c>
      <c r="Y105" s="32">
        <v>32.738500000000002</v>
      </c>
      <c r="Z105" s="32">
        <v>3.7000000000000002E-3</v>
      </c>
      <c r="AA105" s="32"/>
      <c r="AB105" s="32"/>
      <c r="AC105" s="32"/>
      <c r="AD105" s="32"/>
      <c r="AE105" s="32">
        <v>6.0693000000000001</v>
      </c>
      <c r="AF105" s="32">
        <v>6.0415000000000001</v>
      </c>
      <c r="AG105" s="32">
        <v>6.0932000000000004</v>
      </c>
      <c r="AH105" s="32">
        <v>1.1599999999999999E-2</v>
      </c>
      <c r="AI105" s="32"/>
      <c r="AJ105" s="32"/>
      <c r="AK105" s="32"/>
      <c r="AL105" s="32"/>
      <c r="AM105" s="32">
        <v>-5.0000000000000001E-4</v>
      </c>
      <c r="AN105" s="32"/>
      <c r="AO105" s="32">
        <v>8.6782000000000004</v>
      </c>
      <c r="AP105" s="32">
        <v>5.4000000000000003E-3</v>
      </c>
      <c r="AQ105" s="32"/>
      <c r="AR105" s="32"/>
      <c r="AS105" s="32">
        <v>32.726799999999997</v>
      </c>
      <c r="AT105" s="32">
        <v>1.6999999999999999E-3</v>
      </c>
      <c r="AU105" s="32"/>
      <c r="AV105" s="32"/>
      <c r="AW105" s="32">
        <v>8.6690000000000005</v>
      </c>
      <c r="AX105">
        <v>12.89</v>
      </c>
      <c r="BA105">
        <v>90</v>
      </c>
      <c r="BB105">
        <v>89.75</v>
      </c>
      <c r="BC105">
        <v>8.9085000000000001</v>
      </c>
      <c r="BE105">
        <v>32.842100000000002</v>
      </c>
      <c r="BG105" s="32"/>
      <c r="BH105" s="34"/>
      <c r="BI105" s="34"/>
      <c r="BJ105" s="34"/>
      <c r="BK105" s="34"/>
      <c r="BL105">
        <v>-1</v>
      </c>
      <c r="BM105" t="s">
        <v>2823</v>
      </c>
    </row>
    <row r="106" spans="1:65" x14ac:dyDescent="0.25">
      <c r="A106" s="30" t="str">
        <f t="shared" si="4"/>
        <v>2002669001</v>
      </c>
      <c r="B106" t="s">
        <v>2747</v>
      </c>
      <c r="C106">
        <v>1</v>
      </c>
      <c r="D106" t="s">
        <v>2763</v>
      </c>
      <c r="E106">
        <v>1</v>
      </c>
      <c r="H106" s="34">
        <v>93.7</v>
      </c>
      <c r="I106">
        <v>97</v>
      </c>
      <c r="J106" s="32">
        <v>44.933300000000003</v>
      </c>
      <c r="K106" s="32">
        <v>-66.849999999999994</v>
      </c>
      <c r="L106" s="31">
        <v>37259.601111111115</v>
      </c>
      <c r="M106" s="33">
        <v>0.5</v>
      </c>
      <c r="N106" s="33">
        <v>49.59</v>
      </c>
      <c r="O106" s="32">
        <v>6.4279999999999999</v>
      </c>
      <c r="P106" s="32">
        <v>6.4086999999999996</v>
      </c>
      <c r="Q106" s="32">
        <v>6.4438000000000004</v>
      </c>
      <c r="R106" s="32">
        <v>8.0999999999999996E-3</v>
      </c>
      <c r="S106" s="32"/>
      <c r="T106" s="32"/>
      <c r="U106" s="32"/>
      <c r="V106" s="32"/>
      <c r="W106" s="32">
        <v>32.726399999999998</v>
      </c>
      <c r="X106" s="32">
        <v>32.720799999999997</v>
      </c>
      <c r="Y106" s="32">
        <v>32.735599999999998</v>
      </c>
      <c r="Z106" s="32">
        <v>1.9E-3</v>
      </c>
      <c r="AA106" s="32"/>
      <c r="AB106" s="32"/>
      <c r="AC106" s="32"/>
      <c r="AD106" s="32"/>
      <c r="AE106" s="32">
        <v>6.4218000000000002</v>
      </c>
      <c r="AF106" s="32">
        <v>6.3247</v>
      </c>
      <c r="AG106" s="32">
        <v>6.4443000000000001</v>
      </c>
      <c r="AH106" s="32">
        <v>1.44E-2</v>
      </c>
      <c r="AI106" s="32"/>
      <c r="AJ106" s="32"/>
      <c r="AK106" s="32"/>
      <c r="AL106" s="32"/>
      <c r="AM106" s="32">
        <v>-1.9E-3</v>
      </c>
      <c r="AN106" s="32"/>
      <c r="AO106" s="32">
        <v>6.4332000000000003</v>
      </c>
      <c r="AP106" s="32">
        <v>2.3999999999999998E-3</v>
      </c>
      <c r="AQ106" s="32"/>
      <c r="AR106" s="32"/>
      <c r="AS106" s="32">
        <v>32.728700000000003</v>
      </c>
      <c r="AT106" s="32">
        <v>3.5999999999999999E-3</v>
      </c>
      <c r="AU106" s="32"/>
      <c r="AV106" s="32"/>
      <c r="AW106" s="32">
        <v>6.4086999999999996</v>
      </c>
      <c r="AX106">
        <v>44.13</v>
      </c>
      <c r="BA106">
        <v>90</v>
      </c>
      <c r="BB106">
        <v>90.24</v>
      </c>
      <c r="BC106">
        <v>6.4199000000000002</v>
      </c>
      <c r="BE106">
        <v>32.722700000000003</v>
      </c>
      <c r="BG106" s="32"/>
      <c r="BH106" s="34"/>
      <c r="BI106" s="34"/>
      <c r="BJ106" s="34"/>
      <c r="BK106" s="34"/>
      <c r="BL106">
        <v>-1</v>
      </c>
      <c r="BM106" t="s">
        <v>2824</v>
      </c>
    </row>
    <row r="107" spans="1:65" x14ac:dyDescent="0.25">
      <c r="A107" s="30" t="str">
        <f t="shared" si="4"/>
        <v>2002669002</v>
      </c>
      <c r="B107" t="s">
        <v>2747</v>
      </c>
      <c r="C107">
        <v>2</v>
      </c>
      <c r="D107" t="s">
        <v>2763</v>
      </c>
      <c r="E107">
        <v>1</v>
      </c>
      <c r="H107" s="34">
        <v>73.900000000000006</v>
      </c>
      <c r="I107">
        <v>95</v>
      </c>
      <c r="J107" s="32">
        <v>44.933300000000003</v>
      </c>
      <c r="K107" s="32">
        <v>-66.849999999999994</v>
      </c>
      <c r="L107" s="31">
        <v>37271.596875000003</v>
      </c>
      <c r="M107" s="33">
        <v>0.99</v>
      </c>
      <c r="N107" s="33">
        <v>49.59</v>
      </c>
      <c r="O107" s="32">
        <v>5.2782</v>
      </c>
      <c r="P107" s="32">
        <v>5.1673999999999998</v>
      </c>
      <c r="Q107" s="32">
        <v>5.3593000000000002</v>
      </c>
      <c r="R107" s="32">
        <v>5.9400000000000001E-2</v>
      </c>
      <c r="S107" s="32"/>
      <c r="T107" s="32"/>
      <c r="U107" s="32"/>
      <c r="V107" s="32"/>
      <c r="W107" s="32">
        <v>32.671399999999998</v>
      </c>
      <c r="X107" s="32">
        <v>32.639299999999999</v>
      </c>
      <c r="Y107" s="32">
        <v>32.688200000000002</v>
      </c>
      <c r="Z107" s="32">
        <v>1.0999999999999999E-2</v>
      </c>
      <c r="AA107" s="32"/>
      <c r="AB107" s="32"/>
      <c r="AC107" s="32"/>
      <c r="AD107" s="32"/>
      <c r="AE107" s="32">
        <v>7.8837000000000002</v>
      </c>
      <c r="AF107" s="32">
        <v>7.4627999999999997</v>
      </c>
      <c r="AG107" s="32">
        <v>7.9640000000000004</v>
      </c>
      <c r="AH107" s="32">
        <v>0.10920000000000001</v>
      </c>
      <c r="AI107" s="32"/>
      <c r="AJ107" s="32"/>
      <c r="AK107" s="32"/>
      <c r="AL107" s="32"/>
      <c r="AM107" s="32">
        <v>5.0000000000000001E-3</v>
      </c>
      <c r="AN107" s="32"/>
      <c r="AO107" s="32">
        <v>5.1860999999999997</v>
      </c>
      <c r="AP107" s="32">
        <v>1.3899999999999999E-2</v>
      </c>
      <c r="AQ107" s="32"/>
      <c r="AR107" s="32"/>
      <c r="AS107" s="32">
        <v>32.6616</v>
      </c>
      <c r="AT107" s="32">
        <v>9.7999999999999997E-3</v>
      </c>
      <c r="AU107" s="32"/>
      <c r="AV107" s="32"/>
      <c r="AW107" s="32">
        <v>5.1673999999999998</v>
      </c>
      <c r="AX107">
        <v>2.98</v>
      </c>
      <c r="BA107">
        <v>90</v>
      </c>
      <c r="BG107" s="32"/>
      <c r="BH107" s="34"/>
      <c r="BI107" s="34"/>
      <c r="BJ107" s="34"/>
      <c r="BK107" s="34"/>
      <c r="BL107">
        <v>-1</v>
      </c>
      <c r="BM107" t="s">
        <v>2825</v>
      </c>
    </row>
    <row r="108" spans="1:65" x14ac:dyDescent="0.25">
      <c r="A108" s="30" t="str">
        <f t="shared" si="4"/>
        <v>2002669003</v>
      </c>
      <c r="B108" t="s">
        <v>2747</v>
      </c>
      <c r="C108">
        <v>3</v>
      </c>
      <c r="D108" t="s">
        <v>2763</v>
      </c>
      <c r="E108">
        <v>1</v>
      </c>
      <c r="H108" s="34">
        <v>98.2</v>
      </c>
      <c r="I108">
        <v>98.6</v>
      </c>
      <c r="J108" s="32">
        <v>44.933300000000003</v>
      </c>
      <c r="K108" s="32">
        <v>-66.849999999999994</v>
      </c>
      <c r="L108" s="31">
        <v>37285.549930555557</v>
      </c>
      <c r="M108" s="33">
        <v>0.99</v>
      </c>
      <c r="N108" s="33">
        <v>49.59</v>
      </c>
      <c r="O108" s="32">
        <v>4.4488000000000003</v>
      </c>
      <c r="P108" s="32">
        <v>4.3505000000000003</v>
      </c>
      <c r="Q108" s="32">
        <v>4.8010999999999999</v>
      </c>
      <c r="R108" s="32">
        <v>0.1527</v>
      </c>
      <c r="S108" s="32"/>
      <c r="T108" s="32"/>
      <c r="U108" s="32"/>
      <c r="V108" s="32"/>
      <c r="W108" s="32">
        <v>32.488199999999999</v>
      </c>
      <c r="X108" s="32">
        <v>32.470399999999998</v>
      </c>
      <c r="Y108" s="32">
        <v>32.5443</v>
      </c>
      <c r="Z108" s="32">
        <v>1.9300000000000001E-2</v>
      </c>
      <c r="AA108" s="32"/>
      <c r="AB108" s="32"/>
      <c r="AC108" s="32"/>
      <c r="AD108" s="32"/>
      <c r="AE108" s="32">
        <v>8.1224000000000007</v>
      </c>
      <c r="AF108" s="32">
        <v>7.2752999999999997</v>
      </c>
      <c r="AG108" s="32">
        <v>8.2720000000000002</v>
      </c>
      <c r="AH108" s="32">
        <v>0.16239999999999999</v>
      </c>
      <c r="AI108" s="32"/>
      <c r="AJ108" s="32"/>
      <c r="AK108" s="32"/>
      <c r="AL108" s="32"/>
      <c r="AM108" s="32">
        <v>6.4999999999999997E-3</v>
      </c>
      <c r="AN108" s="32"/>
      <c r="AO108" s="32">
        <v>4.7742000000000004</v>
      </c>
      <c r="AP108" s="32">
        <v>1.0699999999999999E-2</v>
      </c>
      <c r="AQ108" s="32"/>
      <c r="AR108" s="32"/>
      <c r="AS108" s="32">
        <v>32.524000000000001</v>
      </c>
      <c r="AT108" s="32">
        <v>2.0999999999999999E-3</v>
      </c>
      <c r="AU108" s="32"/>
      <c r="AV108" s="32"/>
      <c r="AW108" s="32">
        <v>4.3505000000000003</v>
      </c>
      <c r="AX108">
        <v>37.69</v>
      </c>
      <c r="BA108">
        <v>90</v>
      </c>
      <c r="BB108">
        <v>90.24</v>
      </c>
      <c r="BC108">
        <v>4.5800999999999998</v>
      </c>
      <c r="BE108">
        <v>32.509300000000003</v>
      </c>
      <c r="BG108" s="32"/>
      <c r="BH108" s="34"/>
      <c r="BI108" s="34"/>
      <c r="BJ108" s="34"/>
      <c r="BK108" s="34"/>
      <c r="BL108">
        <v>-1</v>
      </c>
      <c r="BM108" t="s">
        <v>2826</v>
      </c>
    </row>
    <row r="109" spans="1:65" x14ac:dyDescent="0.25">
      <c r="A109" s="30" t="str">
        <f t="shared" si="4"/>
        <v>2002669004</v>
      </c>
      <c r="B109" t="s">
        <v>2747</v>
      </c>
      <c r="C109">
        <v>4</v>
      </c>
      <c r="D109" t="s">
        <v>2763</v>
      </c>
      <c r="E109">
        <v>1</v>
      </c>
      <c r="H109" s="34">
        <v>97.2</v>
      </c>
      <c r="I109">
        <v>100</v>
      </c>
      <c r="J109" s="32">
        <v>44.933300000000003</v>
      </c>
      <c r="K109" s="32">
        <v>-66.849999999999994</v>
      </c>
      <c r="L109" s="31">
        <v>37300.591550925928</v>
      </c>
      <c r="M109" s="33">
        <v>1.49</v>
      </c>
      <c r="N109" s="33">
        <v>49.59</v>
      </c>
      <c r="O109" s="32">
        <v>3.6918000000000002</v>
      </c>
      <c r="P109" s="32">
        <v>3.5853999999999999</v>
      </c>
      <c r="Q109" s="32">
        <v>3.7806000000000002</v>
      </c>
      <c r="R109" s="32">
        <v>7.3599999999999999E-2</v>
      </c>
      <c r="S109" s="32"/>
      <c r="T109" s="32"/>
      <c r="U109" s="32"/>
      <c r="V109" s="32"/>
      <c r="W109" s="32">
        <v>32.475200000000001</v>
      </c>
      <c r="X109" s="32">
        <v>32.462200000000003</v>
      </c>
      <c r="Y109" s="32">
        <v>32.483899999999998</v>
      </c>
      <c r="Z109" s="32">
        <v>6.3E-3</v>
      </c>
      <c r="AA109" s="32"/>
      <c r="AB109" s="32"/>
      <c r="AC109" s="32"/>
      <c r="AD109" s="32"/>
      <c r="AE109" s="32">
        <v>8.4588000000000001</v>
      </c>
      <c r="AF109" s="32">
        <v>8.2128999999999994</v>
      </c>
      <c r="AG109" s="32">
        <v>8.5938999999999997</v>
      </c>
      <c r="AH109" s="32">
        <v>0.1</v>
      </c>
      <c r="AI109" s="32"/>
      <c r="AJ109" s="32"/>
      <c r="AK109" s="32"/>
      <c r="AL109" s="32"/>
      <c r="AM109" s="32">
        <v>3.3E-3</v>
      </c>
      <c r="AN109" s="32"/>
      <c r="AO109" s="32">
        <v>3.7766000000000002</v>
      </c>
      <c r="AP109" s="32">
        <v>3.0999999999999999E-3</v>
      </c>
      <c r="AQ109" s="32"/>
      <c r="AR109" s="32"/>
      <c r="AS109" s="32">
        <v>32.482500000000002</v>
      </c>
      <c r="AT109" s="32">
        <v>1.1000000000000001E-3</v>
      </c>
      <c r="AU109" s="32"/>
      <c r="AV109" s="32"/>
      <c r="AW109" s="32">
        <v>3.1440999999999999</v>
      </c>
      <c r="AX109">
        <v>84.29</v>
      </c>
      <c r="BA109">
        <v>90</v>
      </c>
      <c r="BB109">
        <v>90.24</v>
      </c>
      <c r="BC109">
        <v>3.1815000000000002</v>
      </c>
      <c r="BE109">
        <v>32.429200000000002</v>
      </c>
      <c r="BG109" s="32"/>
      <c r="BH109" s="34"/>
      <c r="BI109" s="34">
        <v>0</v>
      </c>
      <c r="BJ109" s="34">
        <v>98</v>
      </c>
      <c r="BK109" s="34">
        <v>98</v>
      </c>
      <c r="BL109">
        <v>0</v>
      </c>
      <c r="BM109" t="s">
        <v>2827</v>
      </c>
    </row>
    <row r="110" spans="1:65" x14ac:dyDescent="0.25">
      <c r="A110" s="30" t="str">
        <f t="shared" si="4"/>
        <v>2002669005</v>
      </c>
      <c r="B110" t="s">
        <v>2747</v>
      </c>
      <c r="C110">
        <v>5</v>
      </c>
      <c r="D110" t="s">
        <v>2763</v>
      </c>
      <c r="E110">
        <v>1</v>
      </c>
      <c r="H110" s="34">
        <v>91.7</v>
      </c>
      <c r="I110">
        <v>100</v>
      </c>
      <c r="J110" s="32">
        <v>44.933300000000003</v>
      </c>
      <c r="K110" s="32">
        <v>-66.849999999999994</v>
      </c>
      <c r="L110" s="31">
        <v>37313.674432870372</v>
      </c>
      <c r="M110" s="33">
        <v>1.98</v>
      </c>
      <c r="N110" s="33">
        <v>49.59</v>
      </c>
      <c r="O110" s="32">
        <v>3.1675</v>
      </c>
      <c r="P110" s="32">
        <v>3.1427999999999998</v>
      </c>
      <c r="Q110" s="32">
        <v>3.2284000000000002</v>
      </c>
      <c r="R110" s="32">
        <v>3.2500000000000001E-2</v>
      </c>
      <c r="S110" s="32"/>
      <c r="T110" s="32"/>
      <c r="U110" s="32"/>
      <c r="V110" s="32"/>
      <c r="W110" s="32">
        <v>32.214399999999998</v>
      </c>
      <c r="X110" s="32">
        <v>32.148899999999998</v>
      </c>
      <c r="Y110" s="32">
        <v>32.256799999999998</v>
      </c>
      <c r="Z110" s="32">
        <v>3.44E-2</v>
      </c>
      <c r="AA110" s="32"/>
      <c r="AB110" s="32"/>
      <c r="AC110" s="32"/>
      <c r="AD110" s="32"/>
      <c r="AE110" s="32">
        <v>8.6343999999999994</v>
      </c>
      <c r="AF110" s="32">
        <v>8.6061999999999994</v>
      </c>
      <c r="AG110" s="32">
        <v>8.6638000000000002</v>
      </c>
      <c r="AH110" s="32">
        <v>1.37E-2</v>
      </c>
      <c r="AI110" s="32"/>
      <c r="AJ110" s="32"/>
      <c r="AK110" s="32"/>
      <c r="AL110" s="32"/>
      <c r="AM110" s="32">
        <v>8.9599999999999999E-2</v>
      </c>
      <c r="AN110" s="32"/>
      <c r="AO110" s="32">
        <v>3.2246999999999999</v>
      </c>
      <c r="AP110" s="32">
        <v>1E-3</v>
      </c>
      <c r="AQ110" s="32"/>
      <c r="AR110" s="32"/>
      <c r="AS110" s="32">
        <v>32.151299999999999</v>
      </c>
      <c r="AT110" s="32">
        <v>1.2999999999999999E-3</v>
      </c>
      <c r="AU110" s="32"/>
      <c r="AV110" s="32"/>
      <c r="AW110" s="32">
        <v>3.1427999999999998</v>
      </c>
      <c r="AX110">
        <v>31.74</v>
      </c>
      <c r="BA110">
        <v>90</v>
      </c>
      <c r="BB110">
        <v>90.24</v>
      </c>
      <c r="BC110">
        <v>3.2682000000000002</v>
      </c>
      <c r="BE110">
        <v>32.285499999999999</v>
      </c>
      <c r="BG110" s="32"/>
      <c r="BH110" s="34"/>
      <c r="BI110" s="34">
        <v>0</v>
      </c>
      <c r="BJ110" s="34">
        <v>92.5</v>
      </c>
      <c r="BK110" s="34">
        <v>92.5</v>
      </c>
      <c r="BL110">
        <v>0</v>
      </c>
      <c r="BM110" t="s">
        <v>2828</v>
      </c>
    </row>
    <row r="111" spans="1:65" x14ac:dyDescent="0.25">
      <c r="A111" s="30" t="str">
        <f t="shared" si="4"/>
        <v>2002669006</v>
      </c>
      <c r="B111" t="s">
        <v>2747</v>
      </c>
      <c r="C111">
        <v>6</v>
      </c>
      <c r="D111" t="s">
        <v>2763</v>
      </c>
      <c r="E111">
        <v>1</v>
      </c>
      <c r="H111" s="34">
        <v>97.7</v>
      </c>
      <c r="I111">
        <v>100</v>
      </c>
      <c r="J111" s="32">
        <v>44.933300000000003</v>
      </c>
      <c r="K111" s="32">
        <v>-66.849999999999994</v>
      </c>
      <c r="L111" s="31">
        <v>37328.595532407409</v>
      </c>
      <c r="M111" s="33">
        <v>0.99</v>
      </c>
      <c r="N111" s="33">
        <v>49.59</v>
      </c>
      <c r="O111" s="32">
        <v>3.4239000000000002</v>
      </c>
      <c r="P111" s="32">
        <v>3.2951000000000001</v>
      </c>
      <c r="Q111" s="32">
        <v>3.5274000000000001</v>
      </c>
      <c r="R111" s="32">
        <v>8.3199999999999996E-2</v>
      </c>
      <c r="S111" s="32"/>
      <c r="T111" s="32"/>
      <c r="U111" s="32"/>
      <c r="V111" s="32"/>
      <c r="W111" s="32">
        <v>32.090499999999999</v>
      </c>
      <c r="X111" s="32">
        <v>31.9984</v>
      </c>
      <c r="Y111" s="32">
        <v>32.157400000000003</v>
      </c>
      <c r="Z111" s="32">
        <v>5.4399999999999997E-2</v>
      </c>
      <c r="AA111" s="32"/>
      <c r="AB111" s="32"/>
      <c r="AC111" s="32"/>
      <c r="AD111" s="32"/>
      <c r="AE111" s="32">
        <v>8.3315000000000001</v>
      </c>
      <c r="AF111" s="32">
        <v>7.8678999999999997</v>
      </c>
      <c r="AG111" s="32">
        <v>8.4779999999999998</v>
      </c>
      <c r="AH111" s="32">
        <v>0.1787</v>
      </c>
      <c r="AI111" s="32"/>
      <c r="AJ111" s="32"/>
      <c r="AK111" s="32"/>
      <c r="AL111" s="32"/>
      <c r="AM111" s="32">
        <v>9.6000000000000002E-2</v>
      </c>
      <c r="AN111" s="32"/>
      <c r="AO111" s="32">
        <v>3.3077000000000001</v>
      </c>
      <c r="AP111" s="32">
        <v>1.67E-2</v>
      </c>
      <c r="AQ111" s="32"/>
      <c r="AR111" s="32"/>
      <c r="AS111" s="32">
        <v>32.009799999999998</v>
      </c>
      <c r="AT111" s="32">
        <v>7.3000000000000001E-3</v>
      </c>
      <c r="AU111" s="32"/>
      <c r="AV111" s="32"/>
      <c r="AW111" s="32">
        <v>3.2951000000000001</v>
      </c>
      <c r="AX111">
        <v>4.46</v>
      </c>
      <c r="BA111">
        <v>90</v>
      </c>
      <c r="BB111">
        <v>90.24</v>
      </c>
      <c r="BC111">
        <v>3.6038999999999999</v>
      </c>
      <c r="BE111">
        <v>32.2134</v>
      </c>
      <c r="BG111" s="32"/>
      <c r="BH111" s="34"/>
      <c r="BI111" s="34">
        <v>0</v>
      </c>
      <c r="BJ111" s="34">
        <v>98.5</v>
      </c>
      <c r="BK111" s="34">
        <v>98.5</v>
      </c>
      <c r="BL111">
        <v>0</v>
      </c>
      <c r="BM111" t="s">
        <v>2829</v>
      </c>
    </row>
    <row r="112" spans="1:65" x14ac:dyDescent="0.25">
      <c r="A112" s="30" t="str">
        <f t="shared" si="4"/>
        <v>2002669007</v>
      </c>
      <c r="B112" t="s">
        <v>2747</v>
      </c>
      <c r="C112">
        <v>7</v>
      </c>
      <c r="D112" t="s">
        <v>2763</v>
      </c>
      <c r="E112">
        <v>1</v>
      </c>
      <c r="H112" s="34">
        <v>83.3</v>
      </c>
      <c r="I112">
        <v>97</v>
      </c>
      <c r="J112" s="32">
        <v>44.933300000000003</v>
      </c>
      <c r="K112" s="32">
        <v>-66.849999999999994</v>
      </c>
      <c r="L112" s="31">
        <v>37361.553576388891</v>
      </c>
      <c r="M112" s="33">
        <v>0.99</v>
      </c>
      <c r="N112" s="33">
        <v>49.59</v>
      </c>
      <c r="O112" s="32">
        <v>4.3033999999999999</v>
      </c>
      <c r="P112" s="32">
        <v>4.2889999999999997</v>
      </c>
      <c r="Q112" s="32">
        <v>4.367</v>
      </c>
      <c r="R112" s="32">
        <v>1.7500000000000002E-2</v>
      </c>
      <c r="S112" s="32"/>
      <c r="T112" s="32"/>
      <c r="U112" s="32"/>
      <c r="V112" s="32"/>
      <c r="W112" s="32">
        <v>31.4558</v>
      </c>
      <c r="X112" s="32">
        <v>31.253599999999999</v>
      </c>
      <c r="Y112" s="32">
        <v>31.501100000000001</v>
      </c>
      <c r="Z112" s="32">
        <v>5.0099999999999999E-2</v>
      </c>
      <c r="AA112" s="32"/>
      <c r="AB112" s="32"/>
      <c r="AC112" s="32"/>
      <c r="AD112" s="32"/>
      <c r="AE112" s="32">
        <v>7.3047000000000004</v>
      </c>
      <c r="AF112" s="32">
        <v>7.2778999999999998</v>
      </c>
      <c r="AG112" s="32">
        <v>7.3291000000000004</v>
      </c>
      <c r="AH112" s="32">
        <v>1.2999999999999999E-2</v>
      </c>
      <c r="AI112" s="32"/>
      <c r="AJ112" s="32"/>
      <c r="AK112" s="32"/>
      <c r="AL112" s="32"/>
      <c r="AM112" s="32">
        <v>7.2999999999999995E-2</v>
      </c>
      <c r="AN112" s="32"/>
      <c r="AO112" s="32">
        <v>4.3484999999999996</v>
      </c>
      <c r="AP112" s="32">
        <v>1.5299999999999999E-2</v>
      </c>
      <c r="AQ112" s="32"/>
      <c r="AR112" s="32"/>
      <c r="AS112" s="32">
        <v>31.327500000000001</v>
      </c>
      <c r="AT112" s="32">
        <v>4.4299999999999999E-2</v>
      </c>
      <c r="AU112" s="32"/>
      <c r="AV112" s="32"/>
      <c r="AW112" s="32">
        <v>4.1281999999999996</v>
      </c>
      <c r="AX112">
        <v>83.3</v>
      </c>
      <c r="BA112">
        <v>90</v>
      </c>
      <c r="BG112" s="32"/>
      <c r="BH112" s="34"/>
      <c r="BI112" s="34"/>
      <c r="BJ112" s="34"/>
      <c r="BK112" s="34"/>
      <c r="BL112">
        <v>-1</v>
      </c>
      <c r="BM112" t="s">
        <v>2830</v>
      </c>
    </row>
    <row r="113" spans="1:65" x14ac:dyDescent="0.25">
      <c r="A113" s="30" t="str">
        <f t="shared" si="4"/>
        <v>2002669008</v>
      </c>
      <c r="B113" t="s">
        <v>2747</v>
      </c>
      <c r="C113">
        <v>8</v>
      </c>
      <c r="D113" t="s">
        <v>2763</v>
      </c>
      <c r="E113">
        <v>1</v>
      </c>
      <c r="H113" s="34">
        <v>92.2</v>
      </c>
      <c r="I113">
        <v>95</v>
      </c>
      <c r="J113" s="32">
        <v>44.933300000000003</v>
      </c>
      <c r="K113" s="32">
        <v>-66.849999999999994</v>
      </c>
      <c r="L113" s="31">
        <v>37378.543796296297</v>
      </c>
      <c r="M113" s="33">
        <v>0.99</v>
      </c>
      <c r="N113" s="33">
        <v>49.59</v>
      </c>
      <c r="O113" s="32">
        <v>4.6836000000000002</v>
      </c>
      <c r="P113" s="32">
        <v>4.6445999999999996</v>
      </c>
      <c r="Q113" s="32">
        <v>5.0101000000000004</v>
      </c>
      <c r="R113" s="32">
        <v>5.4800000000000001E-2</v>
      </c>
      <c r="S113" s="32"/>
      <c r="T113" s="32"/>
      <c r="U113" s="32"/>
      <c r="V113" s="32"/>
      <c r="W113" s="32">
        <v>31.320399999999999</v>
      </c>
      <c r="X113" s="32">
        <v>31.0779</v>
      </c>
      <c r="Y113" s="32">
        <v>31.403500000000001</v>
      </c>
      <c r="Z113" s="32">
        <v>8.4500000000000006E-2</v>
      </c>
      <c r="AA113" s="32"/>
      <c r="AB113" s="32"/>
      <c r="AC113" s="32"/>
      <c r="AD113" s="32"/>
      <c r="AE113" s="32">
        <v>8.1561000000000003</v>
      </c>
      <c r="AF113" s="32">
        <v>8.1066000000000003</v>
      </c>
      <c r="AG113" s="32">
        <v>8.1808999999999994</v>
      </c>
      <c r="AH113" s="32">
        <v>1.3299999999999999E-2</v>
      </c>
      <c r="AI113" s="32"/>
      <c r="AJ113" s="32"/>
      <c r="AK113" s="32"/>
      <c r="AL113" s="32"/>
      <c r="AM113" s="32">
        <v>0.20119999999999999</v>
      </c>
      <c r="AN113" s="32"/>
      <c r="AO113" s="32">
        <v>4.8156999999999996</v>
      </c>
      <c r="AP113" s="32">
        <v>9.01E-2</v>
      </c>
      <c r="AQ113" s="32"/>
      <c r="AR113" s="32"/>
      <c r="AS113" s="32">
        <v>31.130800000000001</v>
      </c>
      <c r="AT113" s="32">
        <v>2.8299999999999999E-2</v>
      </c>
      <c r="AU113" s="32"/>
      <c r="AV113" s="32"/>
      <c r="AW113" s="32">
        <v>4.6445999999999996</v>
      </c>
      <c r="AX113">
        <v>37.69</v>
      </c>
      <c r="BA113">
        <v>90</v>
      </c>
      <c r="BB113">
        <v>90.24</v>
      </c>
      <c r="BC113">
        <v>4.8849999999999998</v>
      </c>
      <c r="BE113">
        <v>32.233800000000002</v>
      </c>
      <c r="BG113" s="32"/>
      <c r="BH113" s="34"/>
      <c r="BI113" s="34"/>
      <c r="BJ113" s="34"/>
      <c r="BK113" s="34"/>
      <c r="BL113">
        <v>-1</v>
      </c>
      <c r="BM113" t="s">
        <v>2831</v>
      </c>
    </row>
    <row r="114" spans="1:65" x14ac:dyDescent="0.25">
      <c r="A114" s="30" t="str">
        <f t="shared" si="4"/>
        <v>2002669009</v>
      </c>
      <c r="B114" t="s">
        <v>2747</v>
      </c>
      <c r="C114">
        <v>9</v>
      </c>
      <c r="D114" t="s">
        <v>2763</v>
      </c>
      <c r="E114">
        <v>1</v>
      </c>
      <c r="H114" s="34">
        <v>90.2</v>
      </c>
      <c r="I114">
        <v>95</v>
      </c>
      <c r="J114" s="32">
        <v>44.933300000000003</v>
      </c>
      <c r="K114" s="32">
        <v>-66.849999999999994</v>
      </c>
      <c r="L114" s="31">
        <v>37393.528900462959</v>
      </c>
      <c r="M114" s="33">
        <v>0.99</v>
      </c>
      <c r="N114" s="33">
        <v>49.59</v>
      </c>
      <c r="O114" s="32">
        <v>5.5105000000000004</v>
      </c>
      <c r="P114" s="32">
        <v>5.4725999999999999</v>
      </c>
      <c r="Q114" s="32">
        <v>5.5430999999999999</v>
      </c>
      <c r="R114" s="32">
        <v>2.5700000000000001E-2</v>
      </c>
      <c r="S114" s="32"/>
      <c r="T114" s="32"/>
      <c r="U114" s="32"/>
      <c r="V114" s="32"/>
      <c r="W114" s="32">
        <v>31.4771</v>
      </c>
      <c r="X114" s="32">
        <v>31.229199999999999</v>
      </c>
      <c r="Y114" s="32">
        <v>31.570399999999999</v>
      </c>
      <c r="Z114" s="32">
        <v>8.0100000000000005E-2</v>
      </c>
      <c r="AA114" s="32"/>
      <c r="AB114" s="32"/>
      <c r="AC114" s="32"/>
      <c r="AD114" s="32"/>
      <c r="AE114" s="32">
        <v>8.0180000000000007</v>
      </c>
      <c r="AF114" s="32">
        <v>7.9481000000000002</v>
      </c>
      <c r="AG114" s="32">
        <v>8.1266999999999996</v>
      </c>
      <c r="AH114" s="32">
        <v>4.9500000000000002E-2</v>
      </c>
      <c r="AI114" s="32"/>
      <c r="AJ114" s="32"/>
      <c r="AK114" s="32"/>
      <c r="AL114" s="32"/>
      <c r="AM114" s="32">
        <v>0.1651</v>
      </c>
      <c r="AN114" s="32"/>
      <c r="AO114" s="32">
        <v>5.4809000000000001</v>
      </c>
      <c r="AP114" s="32">
        <v>5.5999999999999999E-3</v>
      </c>
      <c r="AQ114" s="32"/>
      <c r="AR114" s="32"/>
      <c r="AS114" s="32">
        <v>31.286000000000001</v>
      </c>
      <c r="AT114" s="32">
        <v>4.0899999999999999E-2</v>
      </c>
      <c r="AU114" s="32"/>
      <c r="AV114" s="32"/>
      <c r="AW114" s="32">
        <v>5.2023000000000001</v>
      </c>
      <c r="AX114">
        <v>82.31</v>
      </c>
      <c r="BA114">
        <v>90</v>
      </c>
      <c r="BB114">
        <v>90.24</v>
      </c>
      <c r="BC114">
        <v>5.2294</v>
      </c>
      <c r="BE114">
        <v>32.387900000000002</v>
      </c>
      <c r="BG114" s="32"/>
      <c r="BH114" s="34"/>
      <c r="BI114" s="34"/>
      <c r="BJ114" s="34"/>
      <c r="BK114" s="34"/>
      <c r="BL114">
        <v>-1</v>
      </c>
      <c r="BM114" t="s">
        <v>2832</v>
      </c>
    </row>
    <row r="115" spans="1:65" x14ac:dyDescent="0.25">
      <c r="A115" s="30" t="str">
        <f t="shared" si="4"/>
        <v>2002669010</v>
      </c>
      <c r="B115" t="s">
        <v>2747</v>
      </c>
      <c r="C115">
        <v>10</v>
      </c>
      <c r="D115" t="s">
        <v>2763</v>
      </c>
      <c r="E115">
        <v>1</v>
      </c>
      <c r="H115" s="34">
        <v>87.8</v>
      </c>
      <c r="I115">
        <v>94</v>
      </c>
      <c r="J115" s="32">
        <v>44.933300000000003</v>
      </c>
      <c r="K115" s="32">
        <v>-66.849999999999994</v>
      </c>
      <c r="L115" s="31">
        <v>37406.544259259259</v>
      </c>
      <c r="M115" s="33">
        <v>0.99</v>
      </c>
      <c r="N115" s="33">
        <v>49.59</v>
      </c>
      <c r="O115" s="32">
        <v>6.5414000000000003</v>
      </c>
      <c r="P115" s="32">
        <v>6.3891</v>
      </c>
      <c r="Q115" s="32">
        <v>6.7339000000000002</v>
      </c>
      <c r="R115" s="32">
        <v>7.3899999999999993E-2</v>
      </c>
      <c r="S115" s="32"/>
      <c r="T115" s="32"/>
      <c r="U115" s="32"/>
      <c r="V115" s="32"/>
      <c r="W115" s="32">
        <v>31.760999999999999</v>
      </c>
      <c r="X115" s="32">
        <v>31.403199999999998</v>
      </c>
      <c r="Y115" s="32">
        <v>31.839200000000002</v>
      </c>
      <c r="Z115" s="32">
        <v>5.6300000000000003E-2</v>
      </c>
      <c r="AA115" s="32"/>
      <c r="AB115" s="32"/>
      <c r="AC115" s="32"/>
      <c r="AD115" s="32"/>
      <c r="AE115" s="32">
        <v>7.7496</v>
      </c>
      <c r="AF115" s="32">
        <v>7.3339999999999996</v>
      </c>
      <c r="AG115" s="32">
        <v>7.8362999999999996</v>
      </c>
      <c r="AH115" s="32">
        <v>0.126</v>
      </c>
      <c r="AI115" s="32"/>
      <c r="AJ115" s="32"/>
      <c r="AK115" s="32"/>
      <c r="AL115" s="32"/>
      <c r="AM115" s="32">
        <v>0.13400000000000001</v>
      </c>
      <c r="AN115" s="32"/>
      <c r="AO115" s="32">
        <v>6.6783999999999999</v>
      </c>
      <c r="AP115" s="32">
        <v>3.0099999999999998E-2</v>
      </c>
      <c r="AQ115" s="32"/>
      <c r="AR115" s="32"/>
      <c r="AS115" s="32">
        <v>31.6693</v>
      </c>
      <c r="AT115" s="32">
        <v>0.1022</v>
      </c>
      <c r="AU115" s="32"/>
      <c r="AV115" s="32"/>
      <c r="AW115" s="32">
        <v>6.0355999999999996</v>
      </c>
      <c r="AX115">
        <v>87.27</v>
      </c>
      <c r="BA115">
        <v>90</v>
      </c>
      <c r="BB115">
        <v>87.76</v>
      </c>
      <c r="BC115">
        <v>6.0416999999999996</v>
      </c>
      <c r="BE115">
        <v>32.197400000000002</v>
      </c>
      <c r="BG115" s="32"/>
      <c r="BH115" s="34"/>
      <c r="BI115" s="34"/>
      <c r="BJ115" s="34"/>
      <c r="BK115" s="34"/>
      <c r="BL115">
        <v>-1</v>
      </c>
      <c r="BM115" t="s">
        <v>2833</v>
      </c>
    </row>
    <row r="116" spans="1:65" x14ac:dyDescent="0.25">
      <c r="A116" s="30" t="str">
        <f t="shared" si="4"/>
        <v>2002669011</v>
      </c>
      <c r="B116" t="s">
        <v>2747</v>
      </c>
      <c r="C116">
        <v>11</v>
      </c>
      <c r="D116" t="s">
        <v>2763</v>
      </c>
      <c r="E116">
        <v>1</v>
      </c>
      <c r="H116" s="34">
        <v>91.7</v>
      </c>
      <c r="I116">
        <v>95</v>
      </c>
      <c r="J116" s="32">
        <v>44.933300000000003</v>
      </c>
      <c r="K116" s="32">
        <v>-66.849999999999994</v>
      </c>
      <c r="L116" s="31">
        <v>37421.549745370372</v>
      </c>
      <c r="M116" s="33">
        <v>0.99</v>
      </c>
      <c r="N116" s="33">
        <v>49.59</v>
      </c>
      <c r="O116" s="32">
        <v>7.6203000000000003</v>
      </c>
      <c r="P116" s="32">
        <v>7.4287000000000001</v>
      </c>
      <c r="Q116" s="32">
        <v>7.6711</v>
      </c>
      <c r="R116" s="32">
        <v>5.6500000000000002E-2</v>
      </c>
      <c r="S116" s="32"/>
      <c r="T116" s="32"/>
      <c r="U116" s="32"/>
      <c r="V116" s="32"/>
      <c r="W116" s="32">
        <v>31.631399999999999</v>
      </c>
      <c r="X116" s="32">
        <v>31.486699999999999</v>
      </c>
      <c r="Y116" s="32">
        <v>31.893000000000001</v>
      </c>
      <c r="Z116" s="32">
        <v>9.0999999999999998E-2</v>
      </c>
      <c r="AA116" s="32"/>
      <c r="AB116" s="32"/>
      <c r="AC116" s="32"/>
      <c r="AD116" s="32"/>
      <c r="AE116" s="32">
        <v>7.7202999999999999</v>
      </c>
      <c r="AF116" s="32">
        <v>7.3609999999999998</v>
      </c>
      <c r="AG116" s="32">
        <v>7.9238</v>
      </c>
      <c r="AH116" s="32">
        <v>0.12509999999999999</v>
      </c>
      <c r="AI116" s="32"/>
      <c r="AJ116" s="32"/>
      <c r="AK116" s="32"/>
      <c r="AL116" s="32"/>
      <c r="AM116" s="32">
        <v>0.28470000000000001</v>
      </c>
      <c r="AN116" s="32"/>
      <c r="AO116" s="32">
        <v>7.5872999999999999</v>
      </c>
      <c r="AP116" s="32">
        <v>2.01E-2</v>
      </c>
      <c r="AQ116" s="32"/>
      <c r="AR116" s="32"/>
      <c r="AS116" s="32">
        <v>31.5246</v>
      </c>
      <c r="AT116" s="32">
        <v>1.6799999999999999E-2</v>
      </c>
      <c r="AU116" s="32"/>
      <c r="AV116" s="32"/>
      <c r="AW116" s="32">
        <v>6.6515000000000004</v>
      </c>
      <c r="AX116">
        <v>91.73</v>
      </c>
      <c r="BA116">
        <v>90</v>
      </c>
      <c r="BB116">
        <v>90.24</v>
      </c>
      <c r="BC116">
        <v>6.6627000000000001</v>
      </c>
      <c r="BE116">
        <v>32.367600000000003</v>
      </c>
      <c r="BG116" s="32"/>
      <c r="BH116" s="34"/>
      <c r="BI116" s="34"/>
      <c r="BJ116" s="34"/>
      <c r="BK116" s="34"/>
      <c r="BL116">
        <v>-1</v>
      </c>
      <c r="BM116" t="s">
        <v>2834</v>
      </c>
    </row>
    <row r="117" spans="1:65" x14ac:dyDescent="0.25">
      <c r="A117" s="30" t="str">
        <f t="shared" si="4"/>
        <v>2002669012</v>
      </c>
      <c r="B117" t="s">
        <v>2747</v>
      </c>
      <c r="C117">
        <v>12</v>
      </c>
      <c r="D117" t="s">
        <v>2763</v>
      </c>
      <c r="E117">
        <v>1</v>
      </c>
      <c r="H117" s="34">
        <v>93.7</v>
      </c>
      <c r="I117">
        <v>94.7</v>
      </c>
      <c r="J117" s="32">
        <v>44.933300000000003</v>
      </c>
      <c r="K117" s="32">
        <v>-66.849999999999994</v>
      </c>
      <c r="L117" s="31">
        <v>37435.567546296297</v>
      </c>
      <c r="M117" s="33">
        <v>0.99</v>
      </c>
      <c r="N117" s="33">
        <v>49.59</v>
      </c>
      <c r="O117" s="32">
        <v>8.5030000000000001</v>
      </c>
      <c r="P117" s="32">
        <v>8.3452000000000002</v>
      </c>
      <c r="Q117" s="32">
        <v>8.9369999999999994</v>
      </c>
      <c r="R117" s="32">
        <v>0.1409</v>
      </c>
      <c r="S117" s="32"/>
      <c r="T117" s="32"/>
      <c r="U117" s="32"/>
      <c r="V117" s="32"/>
      <c r="W117" s="32">
        <v>31.957799999999999</v>
      </c>
      <c r="X117" s="32">
        <v>30.4542</v>
      </c>
      <c r="Y117" s="32">
        <v>32.025199999999998</v>
      </c>
      <c r="Z117" s="32">
        <v>0.16450000000000001</v>
      </c>
      <c r="AA117" s="32"/>
      <c r="AB117" s="32"/>
      <c r="AC117" s="32"/>
      <c r="AD117" s="32"/>
      <c r="AE117" s="32">
        <v>7.0545</v>
      </c>
      <c r="AF117" s="32">
        <v>6.6452</v>
      </c>
      <c r="AG117" s="32">
        <v>7.2529000000000003</v>
      </c>
      <c r="AH117" s="32">
        <v>7.2400000000000006E-2</v>
      </c>
      <c r="AI117" s="32"/>
      <c r="AJ117" s="32"/>
      <c r="AK117" s="32"/>
      <c r="AL117" s="32"/>
      <c r="AM117" s="32">
        <v>0.1555</v>
      </c>
      <c r="AN117" s="32"/>
      <c r="AO117" s="32">
        <v>8.8460000000000001</v>
      </c>
      <c r="AP117" s="32">
        <v>7.5600000000000001E-2</v>
      </c>
      <c r="AQ117" s="32"/>
      <c r="AR117" s="32"/>
      <c r="AS117" s="32">
        <v>31.677099999999999</v>
      </c>
      <c r="AT117" s="32">
        <v>0.46920000000000001</v>
      </c>
      <c r="AU117" s="32"/>
      <c r="AV117" s="32"/>
      <c r="AW117" s="32">
        <v>7.4081000000000001</v>
      </c>
      <c r="AX117">
        <v>93.71</v>
      </c>
      <c r="BA117">
        <v>90</v>
      </c>
      <c r="BB117">
        <v>90.24</v>
      </c>
      <c r="BC117">
        <v>7.4516999999999998</v>
      </c>
      <c r="BE117">
        <v>32.438800000000001</v>
      </c>
      <c r="BG117" s="32"/>
      <c r="BH117" s="34"/>
      <c r="BI117" s="34"/>
      <c r="BJ117" s="34"/>
      <c r="BK117" s="34"/>
      <c r="BL117">
        <v>-1</v>
      </c>
      <c r="BM117" t="s">
        <v>2835</v>
      </c>
    </row>
    <row r="118" spans="1:65" x14ac:dyDescent="0.25">
      <c r="A118" s="30" t="str">
        <f t="shared" si="4"/>
        <v>2002669013</v>
      </c>
      <c r="B118" t="s">
        <v>2747</v>
      </c>
      <c r="C118">
        <v>13</v>
      </c>
      <c r="D118" t="s">
        <v>2763</v>
      </c>
      <c r="E118">
        <v>1</v>
      </c>
      <c r="H118" s="34">
        <v>89.3</v>
      </c>
      <c r="I118">
        <v>97</v>
      </c>
      <c r="J118" s="32">
        <v>44.933300000000003</v>
      </c>
      <c r="K118" s="32">
        <v>-66.849999999999994</v>
      </c>
      <c r="L118" s="31">
        <v>37455.533171296294</v>
      </c>
      <c r="M118" s="33">
        <v>0.99</v>
      </c>
      <c r="N118" s="33">
        <v>49.59</v>
      </c>
      <c r="O118" s="32">
        <v>9.8964999999999996</v>
      </c>
      <c r="P118" s="32">
        <v>9.6329999999999991</v>
      </c>
      <c r="Q118" s="32">
        <v>10.338900000000001</v>
      </c>
      <c r="R118" s="32">
        <v>0.1835</v>
      </c>
      <c r="S118" s="32"/>
      <c r="T118" s="32"/>
      <c r="U118" s="32"/>
      <c r="V118" s="32"/>
      <c r="W118" s="32">
        <v>32.0715</v>
      </c>
      <c r="X118" s="32">
        <v>31.952100000000002</v>
      </c>
      <c r="Y118" s="32">
        <v>32.133600000000001</v>
      </c>
      <c r="Z118" s="32">
        <v>4.3200000000000002E-2</v>
      </c>
      <c r="AA118" s="32"/>
      <c r="AB118" s="32"/>
      <c r="AC118" s="32"/>
      <c r="AD118" s="32"/>
      <c r="AE118" s="32">
        <v>6.8057999999999996</v>
      </c>
      <c r="AF118" s="32">
        <v>6.7709999999999999</v>
      </c>
      <c r="AG118" s="32">
        <v>6.8581000000000003</v>
      </c>
      <c r="AH118" s="32">
        <v>1.9E-2</v>
      </c>
      <c r="AI118" s="32"/>
      <c r="AJ118" s="32"/>
      <c r="AK118" s="32"/>
      <c r="AL118" s="32"/>
      <c r="AM118" s="32">
        <v>0.1913</v>
      </c>
      <c r="AN118" s="32"/>
      <c r="AO118" s="32">
        <v>10.2463</v>
      </c>
      <c r="AP118" s="32">
        <v>5.8400000000000001E-2</v>
      </c>
      <c r="AQ118" s="32"/>
      <c r="AR118" s="32"/>
      <c r="AS118" s="32">
        <v>31.986999999999998</v>
      </c>
      <c r="AT118" s="32">
        <v>1.9599999999999999E-2</v>
      </c>
      <c r="AU118" s="32"/>
      <c r="AV118" s="32"/>
      <c r="AW118" s="32">
        <v>8.2607999999999997</v>
      </c>
      <c r="AX118">
        <v>89.25</v>
      </c>
      <c r="BA118">
        <v>90</v>
      </c>
      <c r="BB118">
        <v>89.25</v>
      </c>
      <c r="BC118">
        <v>8.2607999999999997</v>
      </c>
      <c r="BE118">
        <v>32.638599999999997</v>
      </c>
      <c r="BG118" s="32"/>
      <c r="BH118" s="34"/>
      <c r="BI118" s="34"/>
      <c r="BJ118" s="34"/>
      <c r="BK118" s="34"/>
      <c r="BL118">
        <v>-1</v>
      </c>
      <c r="BM118" t="s">
        <v>2836</v>
      </c>
    </row>
    <row r="119" spans="1:65" x14ac:dyDescent="0.25">
      <c r="A119" s="30" t="str">
        <f t="shared" si="4"/>
        <v>2002669014</v>
      </c>
      <c r="B119" t="s">
        <v>2747</v>
      </c>
      <c r="C119">
        <v>14</v>
      </c>
      <c r="D119" t="s">
        <v>2763</v>
      </c>
      <c r="E119">
        <v>1</v>
      </c>
      <c r="H119" s="34">
        <v>90.7</v>
      </c>
      <c r="I119">
        <v>95</v>
      </c>
      <c r="J119" s="32">
        <v>44.933300000000003</v>
      </c>
      <c r="K119" s="32">
        <v>-66.849999999999994</v>
      </c>
      <c r="L119" s="31">
        <v>37484.556550925925</v>
      </c>
      <c r="M119" s="33">
        <v>0.99</v>
      </c>
      <c r="N119" s="33">
        <v>49.59</v>
      </c>
      <c r="O119" s="32">
        <v>11.392300000000001</v>
      </c>
      <c r="P119" s="32">
        <v>10.7119</v>
      </c>
      <c r="Q119" s="32">
        <v>12.0901</v>
      </c>
      <c r="R119" s="32">
        <v>0.36170000000000002</v>
      </c>
      <c r="S119" s="32"/>
      <c r="T119" s="32"/>
      <c r="U119" s="32"/>
      <c r="V119" s="32"/>
      <c r="W119" s="32">
        <v>32.290799999999997</v>
      </c>
      <c r="X119" s="32">
        <v>32.151400000000002</v>
      </c>
      <c r="Y119" s="32">
        <v>32.444000000000003</v>
      </c>
      <c r="Z119" s="32">
        <v>8.2600000000000007E-2</v>
      </c>
      <c r="AA119" s="32"/>
      <c r="AB119" s="32"/>
      <c r="AC119" s="32"/>
      <c r="AD119" s="32"/>
      <c r="AE119" s="32">
        <v>6.1303999999999998</v>
      </c>
      <c r="AF119" s="32">
        <v>5.9310999999999998</v>
      </c>
      <c r="AG119" s="32">
        <v>6.4034000000000004</v>
      </c>
      <c r="AH119" s="32">
        <v>0.1171</v>
      </c>
      <c r="AI119" s="32"/>
      <c r="AJ119" s="32"/>
      <c r="AK119" s="32"/>
      <c r="AL119" s="32"/>
      <c r="AM119" s="32">
        <v>0.35720000000000002</v>
      </c>
      <c r="AN119" s="32"/>
      <c r="AO119" s="32">
        <v>11.9428</v>
      </c>
      <c r="AP119" s="32">
        <v>0.1512</v>
      </c>
      <c r="AQ119" s="32"/>
      <c r="AR119" s="32"/>
      <c r="AS119" s="32">
        <v>32.188800000000001</v>
      </c>
      <c r="AT119" s="32">
        <v>3.2300000000000002E-2</v>
      </c>
      <c r="AU119" s="32"/>
      <c r="AV119" s="32"/>
      <c r="AW119" s="32">
        <v>9.4747000000000003</v>
      </c>
      <c r="AX119">
        <v>90.74</v>
      </c>
      <c r="BA119">
        <v>90</v>
      </c>
      <c r="BB119">
        <v>90.24</v>
      </c>
      <c r="BC119">
        <v>9.4943000000000008</v>
      </c>
      <c r="BE119">
        <v>32.800899999999999</v>
      </c>
      <c r="BG119" s="32"/>
      <c r="BH119" s="34"/>
      <c r="BI119" s="34"/>
      <c r="BJ119" s="34"/>
      <c r="BK119" s="34"/>
      <c r="BL119">
        <v>-1</v>
      </c>
      <c r="BM119" t="s">
        <v>2837</v>
      </c>
    </row>
    <row r="120" spans="1:65" x14ac:dyDescent="0.25">
      <c r="A120" s="30" t="str">
        <f t="shared" si="4"/>
        <v>2002669015</v>
      </c>
      <c r="B120" t="s">
        <v>2747</v>
      </c>
      <c r="C120">
        <v>15</v>
      </c>
      <c r="D120" t="s">
        <v>2763</v>
      </c>
      <c r="E120">
        <v>1</v>
      </c>
      <c r="H120" s="34">
        <v>90.2</v>
      </c>
      <c r="I120">
        <v>94.1</v>
      </c>
      <c r="J120" s="32">
        <v>44.933300000000003</v>
      </c>
      <c r="K120" s="32">
        <v>-66.849999999999994</v>
      </c>
      <c r="L120" s="31">
        <v>37498.547650462962</v>
      </c>
      <c r="M120" s="33">
        <v>0.99</v>
      </c>
      <c r="N120" s="33">
        <v>49.59</v>
      </c>
      <c r="O120" s="32">
        <v>12.5298</v>
      </c>
      <c r="P120" s="32">
        <v>12.020899999999999</v>
      </c>
      <c r="Q120" s="32">
        <v>13.500500000000001</v>
      </c>
      <c r="R120" s="32">
        <v>0.35099999999999998</v>
      </c>
      <c r="S120" s="32"/>
      <c r="T120" s="32"/>
      <c r="U120" s="32"/>
      <c r="V120" s="32"/>
      <c r="W120" s="32">
        <v>32.378599999999999</v>
      </c>
      <c r="X120" s="32">
        <v>32.213000000000001</v>
      </c>
      <c r="Y120" s="32">
        <v>32.494</v>
      </c>
      <c r="Z120" s="32">
        <v>7.8700000000000006E-2</v>
      </c>
      <c r="AA120" s="32"/>
      <c r="AB120" s="32"/>
      <c r="AC120" s="32"/>
      <c r="AD120" s="32"/>
      <c r="AE120" s="32">
        <v>5.7724000000000002</v>
      </c>
      <c r="AF120" s="32">
        <v>5.6558000000000002</v>
      </c>
      <c r="AG120" s="32">
        <v>6.1374000000000004</v>
      </c>
      <c r="AH120" s="32">
        <v>8.9899999999999994E-2</v>
      </c>
      <c r="AI120" s="32"/>
      <c r="AJ120" s="32"/>
      <c r="AK120" s="32"/>
      <c r="AL120" s="32"/>
      <c r="AM120" s="32">
        <v>0.3715</v>
      </c>
      <c r="AN120" s="32"/>
      <c r="AO120" s="32">
        <v>13.291399999999999</v>
      </c>
      <c r="AP120" s="32">
        <v>0.23530000000000001</v>
      </c>
      <c r="AQ120" s="32"/>
      <c r="AR120" s="32"/>
      <c r="AS120" s="32">
        <v>32.231999999999999</v>
      </c>
      <c r="AT120" s="32">
        <v>1.95E-2</v>
      </c>
      <c r="AU120" s="32"/>
      <c r="AV120" s="32"/>
      <c r="AW120" s="32">
        <v>10.006600000000001</v>
      </c>
      <c r="AX120">
        <v>90.24</v>
      </c>
      <c r="BA120">
        <v>90</v>
      </c>
      <c r="BB120">
        <v>90.24</v>
      </c>
      <c r="BC120">
        <v>10.006600000000001</v>
      </c>
      <c r="BE120">
        <v>33.012700000000002</v>
      </c>
      <c r="BG120" s="32"/>
      <c r="BH120" s="34"/>
      <c r="BI120" s="34"/>
      <c r="BJ120" s="34"/>
      <c r="BK120" s="34"/>
      <c r="BL120">
        <v>-1</v>
      </c>
      <c r="BM120" t="s">
        <v>2838</v>
      </c>
    </row>
    <row r="121" spans="1:65" x14ac:dyDescent="0.25">
      <c r="A121" s="30" t="str">
        <f t="shared" si="4"/>
        <v>2002669016</v>
      </c>
      <c r="B121" t="s">
        <v>2747</v>
      </c>
      <c r="C121">
        <v>16</v>
      </c>
      <c r="D121" t="s">
        <v>2763</v>
      </c>
      <c r="E121">
        <v>1</v>
      </c>
      <c r="H121" s="34">
        <v>93.2</v>
      </c>
      <c r="I121">
        <v>96.8</v>
      </c>
      <c r="J121" s="32">
        <v>44.933300000000003</v>
      </c>
      <c r="K121" s="32">
        <v>-66.849999999999994</v>
      </c>
      <c r="L121" s="31">
        <v>37515.555879629632</v>
      </c>
      <c r="M121" s="33">
        <v>0.99</v>
      </c>
      <c r="N121" s="33">
        <v>49.59</v>
      </c>
      <c r="O121" s="32">
        <v>12.1648</v>
      </c>
      <c r="P121" s="32">
        <v>12.065300000000001</v>
      </c>
      <c r="Q121" s="32">
        <v>12.3504</v>
      </c>
      <c r="R121" s="32">
        <v>7.6899999999999996E-2</v>
      </c>
      <c r="S121" s="32"/>
      <c r="T121" s="32"/>
      <c r="U121" s="32"/>
      <c r="V121" s="32"/>
      <c r="W121" s="32">
        <v>32.6708</v>
      </c>
      <c r="X121" s="32">
        <v>32.583300000000001</v>
      </c>
      <c r="Y121" s="32">
        <v>32.697699999999998</v>
      </c>
      <c r="Z121" s="32">
        <v>2.5499999999999998E-2</v>
      </c>
      <c r="AA121" s="32"/>
      <c r="AB121" s="32"/>
      <c r="AC121" s="32"/>
      <c r="AD121" s="32"/>
      <c r="AE121" s="32">
        <v>5.7830000000000004</v>
      </c>
      <c r="AF121" s="32">
        <v>5.7549999999999999</v>
      </c>
      <c r="AG121" s="32">
        <v>5.9116</v>
      </c>
      <c r="AH121" s="32">
        <v>4.1399999999999999E-2</v>
      </c>
      <c r="AI121" s="32"/>
      <c r="AJ121" s="32"/>
      <c r="AK121" s="32"/>
      <c r="AL121" s="32"/>
      <c r="AM121" s="32">
        <v>0.10299999999999999</v>
      </c>
      <c r="AN121" s="32"/>
      <c r="AO121" s="32">
        <v>12.3371</v>
      </c>
      <c r="AP121" s="32">
        <v>1.43E-2</v>
      </c>
      <c r="AQ121" s="32"/>
      <c r="AR121" s="32"/>
      <c r="AS121" s="32">
        <v>32.603099999999998</v>
      </c>
      <c r="AT121" s="32">
        <v>1.1900000000000001E-2</v>
      </c>
      <c r="AU121" s="32"/>
      <c r="AV121" s="32"/>
      <c r="AW121" s="32">
        <v>11.061299999999999</v>
      </c>
      <c r="AX121">
        <v>92.22</v>
      </c>
      <c r="BA121">
        <v>90</v>
      </c>
      <c r="BB121">
        <v>90.24</v>
      </c>
      <c r="BC121">
        <v>11.063499999999999</v>
      </c>
      <c r="BE121">
        <v>33.006599999999999</v>
      </c>
      <c r="BG121" s="32"/>
      <c r="BH121" s="34"/>
      <c r="BI121" s="34"/>
      <c r="BJ121" s="34"/>
      <c r="BK121" s="34"/>
      <c r="BL121">
        <v>-1</v>
      </c>
      <c r="BM121" t="s">
        <v>2839</v>
      </c>
    </row>
    <row r="122" spans="1:65" x14ac:dyDescent="0.25">
      <c r="A122" s="30" t="str">
        <f t="shared" si="4"/>
        <v>2002059042</v>
      </c>
      <c r="B122" t="s">
        <v>2761</v>
      </c>
      <c r="C122">
        <v>42</v>
      </c>
      <c r="D122" t="s">
        <v>2763</v>
      </c>
      <c r="E122">
        <v>1</v>
      </c>
      <c r="H122" s="34">
        <v>74.599999999999994</v>
      </c>
      <c r="I122">
        <v>101</v>
      </c>
      <c r="J122" s="32">
        <v>44.942500000000003</v>
      </c>
      <c r="K122" s="32">
        <v>-66.873500000000007</v>
      </c>
      <c r="L122" s="31">
        <v>37528.526539351849</v>
      </c>
      <c r="M122" s="33">
        <v>1.24</v>
      </c>
      <c r="N122" s="33">
        <v>49.84</v>
      </c>
      <c r="O122" s="32">
        <v>12.7585</v>
      </c>
      <c r="P122" s="32">
        <v>12.548500000000001</v>
      </c>
      <c r="Q122" s="32">
        <v>12.8325</v>
      </c>
      <c r="R122" s="32">
        <v>7.9699999999999993E-2</v>
      </c>
      <c r="S122" s="32"/>
      <c r="T122" s="32"/>
      <c r="U122" s="32"/>
      <c r="V122" s="32"/>
      <c r="W122" s="32">
        <v>32.658299999999997</v>
      </c>
      <c r="X122" s="32">
        <v>32.627000000000002</v>
      </c>
      <c r="Y122" s="32">
        <v>32.72</v>
      </c>
      <c r="Z122" s="32">
        <v>2.5399999999999999E-2</v>
      </c>
      <c r="AA122" s="32"/>
      <c r="AB122" s="32"/>
      <c r="AC122" s="32"/>
      <c r="AD122" s="32"/>
      <c r="AE122" s="32">
        <v>5.5391000000000004</v>
      </c>
      <c r="AF122" s="32">
        <v>5.44</v>
      </c>
      <c r="AG122" s="32">
        <v>5.63</v>
      </c>
      <c r="AH122" s="32">
        <v>4.3700000000000003E-2</v>
      </c>
      <c r="AI122" s="32"/>
      <c r="AJ122" s="32"/>
      <c r="AK122" s="32"/>
      <c r="AL122" s="32"/>
      <c r="AM122" s="32">
        <v>0.12479999999999999</v>
      </c>
      <c r="AN122" s="32"/>
      <c r="AO122" s="32">
        <v>12.8285</v>
      </c>
      <c r="AP122" s="32">
        <v>1.2999999999999999E-3</v>
      </c>
      <c r="AQ122" s="32"/>
      <c r="AR122" s="32"/>
      <c r="AS122" s="32">
        <v>32.627699999999997</v>
      </c>
      <c r="AT122" s="32">
        <v>6.9999999999999999E-4</v>
      </c>
      <c r="AU122" s="32"/>
      <c r="AV122" s="32"/>
      <c r="AW122" s="32">
        <v>11.8811</v>
      </c>
      <c r="AX122">
        <v>74.63</v>
      </c>
      <c r="BA122">
        <v>90</v>
      </c>
      <c r="BG122" s="32"/>
      <c r="BH122" s="34"/>
      <c r="BI122" s="34"/>
      <c r="BJ122" s="34"/>
      <c r="BK122" s="34"/>
      <c r="BL122">
        <v>-1</v>
      </c>
      <c r="BM122" t="s">
        <v>3008</v>
      </c>
    </row>
    <row r="123" spans="1:65" x14ac:dyDescent="0.25">
      <c r="A123" s="30" t="str">
        <f t="shared" si="4"/>
        <v>2002669017</v>
      </c>
      <c r="B123" t="s">
        <v>2747</v>
      </c>
      <c r="C123">
        <v>17</v>
      </c>
      <c r="D123" t="s">
        <v>2763</v>
      </c>
      <c r="E123">
        <v>1</v>
      </c>
      <c r="H123" s="34">
        <v>91.2</v>
      </c>
      <c r="I123">
        <v>95</v>
      </c>
      <c r="J123" s="32">
        <v>44.933300000000003</v>
      </c>
      <c r="K123" s="32">
        <v>-66.849999999999994</v>
      </c>
      <c r="L123" s="31">
        <v>37529.611493055556</v>
      </c>
      <c r="M123" s="33">
        <v>0.99</v>
      </c>
      <c r="N123" s="33">
        <v>49.59</v>
      </c>
      <c r="O123" s="32">
        <v>12.7577</v>
      </c>
      <c r="P123" s="32">
        <v>12.6561</v>
      </c>
      <c r="Q123" s="32">
        <v>12.9712</v>
      </c>
      <c r="R123" s="32">
        <v>6.7599999999999993E-2</v>
      </c>
      <c r="S123" s="32"/>
      <c r="T123" s="32"/>
      <c r="U123" s="32"/>
      <c r="V123" s="32"/>
      <c r="W123" s="32">
        <v>32.623800000000003</v>
      </c>
      <c r="X123" s="32">
        <v>32.571599999999997</v>
      </c>
      <c r="Y123" s="32">
        <v>32.680100000000003</v>
      </c>
      <c r="Z123" s="32">
        <v>3.44E-2</v>
      </c>
      <c r="AA123" s="32"/>
      <c r="AB123" s="32"/>
      <c r="AC123" s="32"/>
      <c r="AD123" s="32"/>
      <c r="AE123" s="32">
        <v>6.0282</v>
      </c>
      <c r="AF123" s="32">
        <v>5.9130000000000003</v>
      </c>
      <c r="AG123" s="32">
        <v>6.4013</v>
      </c>
      <c r="AH123" s="32">
        <v>0.1265</v>
      </c>
      <c r="AI123" s="32"/>
      <c r="AJ123" s="32"/>
      <c r="AK123" s="32"/>
      <c r="AL123" s="32"/>
      <c r="AM123" s="32">
        <v>0.11700000000000001</v>
      </c>
      <c r="AN123" s="32"/>
      <c r="AO123" s="32">
        <v>12.9201</v>
      </c>
      <c r="AP123" s="32">
        <v>4.3799999999999999E-2</v>
      </c>
      <c r="AQ123" s="32"/>
      <c r="AR123" s="32"/>
      <c r="AS123" s="32">
        <v>32.576700000000002</v>
      </c>
      <c r="AT123" s="32">
        <v>3.8999999999999998E-3</v>
      </c>
      <c r="AU123" s="32"/>
      <c r="AV123" s="32"/>
      <c r="AW123" s="32">
        <v>11.2128</v>
      </c>
      <c r="AX123">
        <v>90.24</v>
      </c>
      <c r="BA123">
        <v>90</v>
      </c>
      <c r="BB123">
        <v>90.24</v>
      </c>
      <c r="BC123">
        <v>11.2128</v>
      </c>
      <c r="BE123">
        <v>33.197800000000001</v>
      </c>
      <c r="BG123" s="32"/>
      <c r="BH123" s="34"/>
      <c r="BI123" s="34"/>
      <c r="BJ123" s="34"/>
      <c r="BK123" s="34"/>
      <c r="BL123">
        <v>-1</v>
      </c>
      <c r="BM123" t="s">
        <v>2840</v>
      </c>
    </row>
    <row r="124" spans="1:65" x14ac:dyDescent="0.25">
      <c r="A124" s="30" t="str">
        <f t="shared" si="4"/>
        <v>2002669018</v>
      </c>
      <c r="B124" t="s">
        <v>2747</v>
      </c>
      <c r="C124">
        <v>18</v>
      </c>
      <c r="D124" t="s">
        <v>2763</v>
      </c>
      <c r="E124">
        <v>1</v>
      </c>
      <c r="H124" s="34">
        <v>95.7</v>
      </c>
      <c r="I124">
        <v>98.2</v>
      </c>
      <c r="J124" s="32">
        <v>44.933300000000003</v>
      </c>
      <c r="K124" s="32">
        <v>-66.849999999999994</v>
      </c>
      <c r="L124" s="31">
        <v>37547.576307870368</v>
      </c>
      <c r="M124" s="33">
        <v>0.99</v>
      </c>
      <c r="N124" s="33">
        <v>49.59</v>
      </c>
      <c r="O124" s="32">
        <v>12.14</v>
      </c>
      <c r="P124" s="32">
        <v>12.0647</v>
      </c>
      <c r="Q124" s="32">
        <v>12.184200000000001</v>
      </c>
      <c r="R124" s="32">
        <v>3.2899999999999999E-2</v>
      </c>
      <c r="S124" s="32"/>
      <c r="T124" s="32"/>
      <c r="U124" s="32"/>
      <c r="V124" s="32"/>
      <c r="W124" s="32">
        <v>32.804499999999997</v>
      </c>
      <c r="X124" s="32">
        <v>32.793900000000001</v>
      </c>
      <c r="Y124" s="32">
        <v>32.816099999999999</v>
      </c>
      <c r="Z124" s="32">
        <v>7.0000000000000001E-3</v>
      </c>
      <c r="AA124" s="32"/>
      <c r="AB124" s="32"/>
      <c r="AC124" s="32"/>
      <c r="AD124" s="32"/>
      <c r="AE124" s="32">
        <v>6.1776</v>
      </c>
      <c r="AF124" s="32">
        <v>6.0777000000000001</v>
      </c>
      <c r="AG124" s="32">
        <v>6.2491000000000003</v>
      </c>
      <c r="AH124" s="32">
        <v>5.3199999999999997E-2</v>
      </c>
      <c r="AI124" s="32"/>
      <c r="AJ124" s="32"/>
      <c r="AK124" s="32"/>
      <c r="AL124" s="32"/>
      <c r="AM124" s="32">
        <v>3.2099999999999997E-2</v>
      </c>
      <c r="AN124" s="32"/>
      <c r="AO124" s="32">
        <v>12.1799</v>
      </c>
      <c r="AP124" s="32">
        <v>4.1000000000000003E-3</v>
      </c>
      <c r="AQ124" s="32"/>
      <c r="AR124" s="32"/>
      <c r="AS124" s="32">
        <v>32.794600000000003</v>
      </c>
      <c r="AT124" s="32">
        <v>5.0000000000000001E-4</v>
      </c>
      <c r="AU124" s="32"/>
      <c r="AV124" s="32"/>
      <c r="AW124" s="32">
        <v>11.6158</v>
      </c>
      <c r="AX124">
        <v>92.22</v>
      </c>
      <c r="BA124">
        <v>90</v>
      </c>
      <c r="BB124">
        <v>90.24</v>
      </c>
      <c r="BC124">
        <v>11.629799999999999</v>
      </c>
      <c r="BE124">
        <v>33.174799999999998</v>
      </c>
      <c r="BG124" s="32"/>
      <c r="BH124" s="34"/>
      <c r="BI124" s="34"/>
      <c r="BJ124" s="34"/>
      <c r="BK124" s="34"/>
      <c r="BL124">
        <v>-1</v>
      </c>
      <c r="BM124" t="s">
        <v>2841</v>
      </c>
    </row>
    <row r="125" spans="1:65" x14ac:dyDescent="0.25">
      <c r="A125" s="30" t="str">
        <f t="shared" si="4"/>
        <v>2002669019</v>
      </c>
      <c r="B125" t="s">
        <v>2747</v>
      </c>
      <c r="C125">
        <v>19</v>
      </c>
      <c r="D125" t="s">
        <v>2763</v>
      </c>
      <c r="E125">
        <v>1</v>
      </c>
      <c r="H125" s="34">
        <v>94.2</v>
      </c>
      <c r="I125">
        <v>98.2</v>
      </c>
      <c r="J125" s="32">
        <v>44.933300000000003</v>
      </c>
      <c r="K125" s="32">
        <v>-66.849999999999994</v>
      </c>
      <c r="L125" s="31">
        <v>37561.579108796293</v>
      </c>
      <c r="M125" s="33">
        <v>0.99</v>
      </c>
      <c r="N125" s="33">
        <v>49.59</v>
      </c>
      <c r="O125" s="32">
        <v>10.8626</v>
      </c>
      <c r="P125" s="32">
        <v>10.7561</v>
      </c>
      <c r="Q125" s="32">
        <v>10.970499999999999</v>
      </c>
      <c r="R125" s="32">
        <v>8.8099999999999998E-2</v>
      </c>
      <c r="S125" s="32"/>
      <c r="T125" s="32"/>
      <c r="U125" s="32"/>
      <c r="V125" s="32"/>
      <c r="W125" s="32">
        <v>33.0672</v>
      </c>
      <c r="X125" s="32">
        <v>33.020200000000003</v>
      </c>
      <c r="Y125" s="32">
        <v>33.112299999999998</v>
      </c>
      <c r="Z125" s="32">
        <v>0.04</v>
      </c>
      <c r="AA125" s="32"/>
      <c r="AB125" s="32"/>
      <c r="AC125" s="32"/>
      <c r="AD125" s="32"/>
      <c r="AE125" s="32">
        <v>6.1481000000000003</v>
      </c>
      <c r="AF125" s="32">
        <v>6.0145</v>
      </c>
      <c r="AG125" s="32">
        <v>6.2824999999999998</v>
      </c>
      <c r="AH125" s="32">
        <v>0.1079</v>
      </c>
      <c r="AI125" s="32"/>
      <c r="AJ125" s="32"/>
      <c r="AK125" s="32"/>
      <c r="AL125" s="32"/>
      <c r="AM125" s="32">
        <v>4.2500000000000003E-2</v>
      </c>
      <c r="AN125" s="32"/>
      <c r="AO125" s="32">
        <v>10.7585</v>
      </c>
      <c r="AP125" s="32">
        <v>1.6999999999999999E-3</v>
      </c>
      <c r="AQ125" s="32"/>
      <c r="AR125" s="32"/>
      <c r="AS125" s="32">
        <v>33.0214</v>
      </c>
      <c r="AT125" s="32">
        <v>6.9999999999999999E-4</v>
      </c>
      <c r="AU125" s="32"/>
      <c r="AV125" s="32"/>
      <c r="AW125" s="32">
        <v>10.7561</v>
      </c>
      <c r="AX125">
        <v>2.98</v>
      </c>
      <c r="BA125">
        <v>90</v>
      </c>
      <c r="BB125">
        <v>90.24</v>
      </c>
      <c r="BC125">
        <v>11.0932</v>
      </c>
      <c r="BE125">
        <v>33.175699999999999</v>
      </c>
      <c r="BG125" s="32"/>
      <c r="BH125" s="34"/>
      <c r="BI125" s="34"/>
      <c r="BJ125" s="34"/>
      <c r="BK125" s="34"/>
      <c r="BL125">
        <v>-1</v>
      </c>
      <c r="BM125" t="s">
        <v>2842</v>
      </c>
    </row>
    <row r="126" spans="1:65" x14ac:dyDescent="0.25">
      <c r="A126" s="30" t="str">
        <f t="shared" si="4"/>
        <v>2002669020</v>
      </c>
      <c r="B126" t="s">
        <v>2747</v>
      </c>
      <c r="C126">
        <v>20</v>
      </c>
      <c r="D126" t="s">
        <v>2763</v>
      </c>
      <c r="E126">
        <v>1</v>
      </c>
      <c r="H126" s="34">
        <v>91.2</v>
      </c>
      <c r="I126">
        <v>95</v>
      </c>
      <c r="J126" s="32">
        <v>44.933300000000003</v>
      </c>
      <c r="K126" s="32">
        <v>-66.849999999999994</v>
      </c>
      <c r="L126" s="31">
        <v>37588.584502314814</v>
      </c>
      <c r="M126" s="33">
        <v>0.99</v>
      </c>
      <c r="N126" s="33">
        <v>49.59</v>
      </c>
      <c r="O126" s="32">
        <v>8.8573000000000004</v>
      </c>
      <c r="P126" s="32">
        <v>8.6168999999999993</v>
      </c>
      <c r="Q126" s="32">
        <v>8.9840999999999998</v>
      </c>
      <c r="R126" s="32">
        <v>0.1308</v>
      </c>
      <c r="S126" s="32"/>
      <c r="T126" s="32"/>
      <c r="U126" s="32"/>
      <c r="V126" s="32"/>
      <c r="W126" s="32">
        <v>32.791200000000003</v>
      </c>
      <c r="X126" s="32">
        <v>32.697400000000002</v>
      </c>
      <c r="Y126" s="32">
        <v>32.857799999999997</v>
      </c>
      <c r="Z126" s="32">
        <v>5.8900000000000001E-2</v>
      </c>
      <c r="AA126" s="32"/>
      <c r="AB126" s="32"/>
      <c r="AC126" s="32"/>
      <c r="AD126" s="32"/>
      <c r="AE126" s="32">
        <v>6.6736000000000004</v>
      </c>
      <c r="AF126" s="32">
        <v>6.6212999999999997</v>
      </c>
      <c r="AG126" s="32">
        <v>6.6954000000000002</v>
      </c>
      <c r="AH126" s="32">
        <v>2.1399999999999999E-2</v>
      </c>
      <c r="AI126" s="32"/>
      <c r="AJ126" s="32"/>
      <c r="AK126" s="32"/>
      <c r="AL126" s="32"/>
      <c r="AM126" s="32">
        <v>7.2999999999999995E-2</v>
      </c>
      <c r="AN126" s="32"/>
      <c r="AO126" s="32">
        <v>8.6310000000000002</v>
      </c>
      <c r="AP126" s="32">
        <v>7.9000000000000008E-3</v>
      </c>
      <c r="AQ126" s="32"/>
      <c r="AR126" s="32"/>
      <c r="AS126" s="32">
        <v>32.699100000000001</v>
      </c>
      <c r="AT126" s="32">
        <v>1.8E-3</v>
      </c>
      <c r="AU126" s="32"/>
      <c r="AV126" s="32"/>
      <c r="AW126" s="32">
        <v>8.6168999999999993</v>
      </c>
      <c r="AX126">
        <v>1.49</v>
      </c>
      <c r="BA126">
        <v>90</v>
      </c>
      <c r="BB126">
        <v>90.24</v>
      </c>
      <c r="BC126">
        <v>9.4326000000000008</v>
      </c>
      <c r="BE126">
        <v>33.003399999999999</v>
      </c>
      <c r="BG126" s="32"/>
      <c r="BH126" s="34"/>
      <c r="BI126" s="34"/>
      <c r="BJ126" s="34"/>
      <c r="BK126" s="34"/>
      <c r="BL126">
        <v>-1</v>
      </c>
      <c r="BM126" t="s">
        <v>2843</v>
      </c>
    </row>
    <row r="127" spans="1:65" x14ac:dyDescent="0.25">
      <c r="A127" s="30" t="str">
        <f t="shared" si="4"/>
        <v>2002669021</v>
      </c>
      <c r="B127" t="s">
        <v>2747</v>
      </c>
      <c r="C127">
        <v>21</v>
      </c>
      <c r="D127" t="s">
        <v>2763</v>
      </c>
      <c r="E127">
        <v>1</v>
      </c>
      <c r="H127" s="34">
        <v>95.7</v>
      </c>
      <c r="I127">
        <v>97</v>
      </c>
      <c r="J127" s="32">
        <v>44.933300000000003</v>
      </c>
      <c r="K127" s="32">
        <v>-66.849999999999994</v>
      </c>
      <c r="L127" s="31">
        <v>37603.588194444441</v>
      </c>
      <c r="M127" s="33">
        <v>0.99</v>
      </c>
      <c r="N127" s="33">
        <v>49.59</v>
      </c>
      <c r="O127" s="32">
        <v>7.3002000000000002</v>
      </c>
      <c r="P127" s="32">
        <v>7.2946999999999997</v>
      </c>
      <c r="Q127" s="32">
        <v>7.3148999999999997</v>
      </c>
      <c r="R127" s="32">
        <v>4.1999999999999997E-3</v>
      </c>
      <c r="S127" s="32"/>
      <c r="T127" s="32"/>
      <c r="U127" s="32"/>
      <c r="V127" s="32"/>
      <c r="W127" s="32">
        <v>32.799999999999997</v>
      </c>
      <c r="X127" s="32">
        <v>32.798499999999997</v>
      </c>
      <c r="Y127" s="32">
        <v>32.804000000000002</v>
      </c>
      <c r="Z127" s="32">
        <v>1.1000000000000001E-3</v>
      </c>
      <c r="AA127" s="32"/>
      <c r="AB127" s="32"/>
      <c r="AC127" s="32"/>
      <c r="AD127" s="32"/>
      <c r="AE127" s="32">
        <v>6.8209</v>
      </c>
      <c r="AF127" s="32">
        <v>6.78</v>
      </c>
      <c r="AG127" s="32">
        <v>6.8468999999999998</v>
      </c>
      <c r="AH127" s="32">
        <v>1.8100000000000002E-2</v>
      </c>
      <c r="AI127" s="32"/>
      <c r="AJ127" s="32"/>
      <c r="AK127" s="32"/>
      <c r="AL127" s="32"/>
      <c r="AM127" s="32">
        <v>-1.6000000000000001E-3</v>
      </c>
      <c r="AN127" s="32"/>
      <c r="AO127" s="32">
        <v>7.3094000000000001</v>
      </c>
      <c r="AP127" s="32">
        <v>2.5000000000000001E-3</v>
      </c>
      <c r="AQ127" s="32"/>
      <c r="AR127" s="32"/>
      <c r="AS127" s="32">
        <v>32.802999999999997</v>
      </c>
      <c r="AT127" s="32">
        <v>5.0000000000000001E-4</v>
      </c>
      <c r="AU127" s="32"/>
      <c r="AV127" s="32"/>
      <c r="AW127" s="32">
        <v>7.2946999999999997</v>
      </c>
      <c r="AX127">
        <v>9.92</v>
      </c>
      <c r="BA127">
        <v>90</v>
      </c>
      <c r="BB127">
        <v>90.24</v>
      </c>
      <c r="BC127">
        <v>7.3155000000000001</v>
      </c>
      <c r="BE127">
        <v>32.802300000000002</v>
      </c>
      <c r="BG127" s="32"/>
      <c r="BH127" s="34"/>
      <c r="BI127" s="34"/>
      <c r="BJ127" s="34"/>
      <c r="BK127" s="34"/>
      <c r="BL127">
        <v>-1</v>
      </c>
      <c r="BM127" t="s">
        <v>2844</v>
      </c>
    </row>
    <row r="128" spans="1:65" x14ac:dyDescent="0.25">
      <c r="A128" s="30" t="str">
        <f t="shared" si="4"/>
        <v>2003669001</v>
      </c>
      <c r="B128" t="s">
        <v>2748</v>
      </c>
      <c r="C128">
        <v>1</v>
      </c>
      <c r="D128" t="s">
        <v>2763</v>
      </c>
      <c r="E128">
        <v>1</v>
      </c>
      <c r="H128" s="34">
        <v>97.7</v>
      </c>
      <c r="I128">
        <v>99.5</v>
      </c>
      <c r="J128" s="32">
        <v>44.933300000000003</v>
      </c>
      <c r="K128" s="32">
        <v>-66.849999999999994</v>
      </c>
      <c r="L128" s="31">
        <v>37624.703460648147</v>
      </c>
      <c r="M128" s="33">
        <v>0.5</v>
      </c>
      <c r="N128" s="33">
        <v>49.59</v>
      </c>
      <c r="O128" s="32">
        <v>5.9187000000000003</v>
      </c>
      <c r="P128" s="32">
        <v>5.8902999999999999</v>
      </c>
      <c r="Q128" s="32">
        <v>6.1287000000000003</v>
      </c>
      <c r="R128" s="32">
        <v>2.3E-2</v>
      </c>
      <c r="S128" s="32"/>
      <c r="T128" s="32"/>
      <c r="U128" s="32"/>
      <c r="V128" s="32"/>
      <c r="W128" s="32">
        <v>32.593800000000002</v>
      </c>
      <c r="X128" s="32">
        <v>32.567399999999999</v>
      </c>
      <c r="Y128" s="32">
        <v>34.8322</v>
      </c>
      <c r="Z128" s="32">
        <v>0.2273</v>
      </c>
      <c r="AA128" s="32"/>
      <c r="AB128" s="32"/>
      <c r="AC128" s="32"/>
      <c r="AD128" s="32"/>
      <c r="AE128" s="32">
        <v>7.1864999999999997</v>
      </c>
      <c r="AF128" s="32">
        <v>6.1361999999999997</v>
      </c>
      <c r="AG128" s="32">
        <v>11.287100000000001</v>
      </c>
      <c r="AH128" s="32">
        <v>0.42659999999999998</v>
      </c>
      <c r="AI128" s="32"/>
      <c r="AJ128" s="32"/>
      <c r="AK128" s="32"/>
      <c r="AL128" s="32"/>
      <c r="AM128" s="32">
        <v>-1.2999999999999999E-3</v>
      </c>
      <c r="AN128" s="32"/>
      <c r="AO128" s="32">
        <v>5.9324000000000003</v>
      </c>
      <c r="AP128" s="32">
        <v>6.9699999999999998E-2</v>
      </c>
      <c r="AQ128" s="32"/>
      <c r="AR128" s="32"/>
      <c r="AS128" s="32">
        <v>32.821899999999999</v>
      </c>
      <c r="AT128" s="32">
        <v>0.75390000000000001</v>
      </c>
      <c r="AU128" s="32"/>
      <c r="AV128" s="32"/>
      <c r="AW128" s="32">
        <v>5.8902999999999999</v>
      </c>
      <c r="AX128">
        <v>0.99</v>
      </c>
      <c r="BA128">
        <v>90</v>
      </c>
      <c r="BB128">
        <v>90.24</v>
      </c>
      <c r="BC128">
        <v>5.9386999999999999</v>
      </c>
      <c r="BE128">
        <v>32.581299999999999</v>
      </c>
      <c r="BG128" s="32"/>
      <c r="BH128" s="34"/>
      <c r="BI128" s="34"/>
      <c r="BJ128" s="34"/>
      <c r="BK128" s="34"/>
      <c r="BL128">
        <v>-1</v>
      </c>
      <c r="BM128" t="s">
        <v>2845</v>
      </c>
    </row>
    <row r="129" spans="1:65" x14ac:dyDescent="0.25">
      <c r="A129" s="30" t="str">
        <f t="shared" si="4"/>
        <v>2003669002</v>
      </c>
      <c r="B129" t="s">
        <v>2748</v>
      </c>
      <c r="C129">
        <v>2</v>
      </c>
      <c r="D129" t="s">
        <v>2763</v>
      </c>
      <c r="E129">
        <v>1</v>
      </c>
      <c r="H129" s="34">
        <v>97.2</v>
      </c>
      <c r="I129">
        <v>102</v>
      </c>
      <c r="J129" s="32">
        <v>44.933300000000003</v>
      </c>
      <c r="K129" s="32">
        <v>-66.849999999999994</v>
      </c>
      <c r="L129" s="31">
        <v>37637.591770833336</v>
      </c>
      <c r="M129" s="33">
        <v>0.99</v>
      </c>
      <c r="N129" s="33">
        <v>49.59</v>
      </c>
      <c r="O129" s="32">
        <v>5.3296000000000001</v>
      </c>
      <c r="P129" s="32">
        <v>5.2065000000000001</v>
      </c>
      <c r="Q129" s="32">
        <v>5.5667999999999997</v>
      </c>
      <c r="R129" s="32">
        <v>8.9399999999999993E-2</v>
      </c>
      <c r="S129" s="32"/>
      <c r="T129" s="32"/>
      <c r="U129" s="32"/>
      <c r="V129" s="32"/>
      <c r="W129" s="32">
        <v>32.681800000000003</v>
      </c>
      <c r="X129" s="32">
        <v>32.658099999999997</v>
      </c>
      <c r="Y129" s="32">
        <v>32.7271</v>
      </c>
      <c r="Z129" s="32">
        <v>1.6500000000000001E-2</v>
      </c>
      <c r="AA129" s="32"/>
      <c r="AB129" s="32"/>
      <c r="AC129" s="32"/>
      <c r="AD129" s="32"/>
      <c r="AE129" s="32">
        <v>7.2144000000000004</v>
      </c>
      <c r="AF129" s="32">
        <v>7.0998999999999999</v>
      </c>
      <c r="AG129" s="32">
        <v>7.2774999999999999</v>
      </c>
      <c r="AH129" s="32">
        <v>1.8700000000000001E-2</v>
      </c>
      <c r="AI129" s="32"/>
      <c r="AJ129" s="32"/>
      <c r="AK129" s="32"/>
      <c r="AL129" s="32"/>
      <c r="AM129" s="32">
        <v>8.8999999999999999E-3</v>
      </c>
      <c r="AN129" s="32"/>
      <c r="AO129" s="32">
        <v>5.2375999999999996</v>
      </c>
      <c r="AP129" s="32">
        <v>2.63E-2</v>
      </c>
      <c r="AQ129" s="32"/>
      <c r="AR129" s="32"/>
      <c r="AS129" s="32">
        <v>32.668999999999997</v>
      </c>
      <c r="AT129" s="32">
        <v>4.4000000000000003E-3</v>
      </c>
      <c r="AU129" s="32"/>
      <c r="AV129" s="32"/>
      <c r="AW129" s="32">
        <v>5.2065000000000001</v>
      </c>
      <c r="AX129">
        <v>1.98</v>
      </c>
      <c r="BA129">
        <v>90</v>
      </c>
      <c r="BB129">
        <v>90.24</v>
      </c>
      <c r="BC129">
        <v>5.7</v>
      </c>
      <c r="BE129">
        <v>32.7545</v>
      </c>
      <c r="BG129" s="32"/>
      <c r="BH129" s="34"/>
      <c r="BI129" s="34"/>
      <c r="BJ129" s="34"/>
      <c r="BK129" s="34"/>
      <c r="BL129">
        <v>-1</v>
      </c>
      <c r="BM129" t="s">
        <v>2846</v>
      </c>
    </row>
    <row r="130" spans="1:65" x14ac:dyDescent="0.25">
      <c r="A130" s="30" t="str">
        <f t="shared" si="4"/>
        <v>2003669003</v>
      </c>
      <c r="B130" t="s">
        <v>2748</v>
      </c>
      <c r="C130">
        <v>3</v>
      </c>
      <c r="D130" t="s">
        <v>2763</v>
      </c>
      <c r="E130">
        <v>1</v>
      </c>
      <c r="H130" s="34">
        <v>90.2</v>
      </c>
      <c r="I130">
        <v>100</v>
      </c>
      <c r="J130" s="32">
        <v>44.933300000000003</v>
      </c>
      <c r="K130" s="32">
        <v>-66.849999999999994</v>
      </c>
      <c r="L130" s="31">
        <v>37666.629212962966</v>
      </c>
      <c r="M130" s="33">
        <v>0.99</v>
      </c>
      <c r="N130" s="33">
        <v>49.59</v>
      </c>
      <c r="O130" s="32">
        <v>2.1751</v>
      </c>
      <c r="P130" s="32">
        <v>2.0261999999999998</v>
      </c>
      <c r="Q130" s="32">
        <v>2.4024000000000001</v>
      </c>
      <c r="R130" s="32">
        <v>0.13669999999999999</v>
      </c>
      <c r="S130" s="32"/>
      <c r="T130" s="32"/>
      <c r="U130" s="32"/>
      <c r="V130" s="32"/>
      <c r="W130" s="32">
        <v>32.396599999999999</v>
      </c>
      <c r="X130" s="32">
        <v>32.368499999999997</v>
      </c>
      <c r="Y130" s="32">
        <v>32.426000000000002</v>
      </c>
      <c r="Z130" s="32">
        <v>1.3299999999999999E-2</v>
      </c>
      <c r="AA130" s="32"/>
      <c r="AB130" s="32"/>
      <c r="AC130" s="32"/>
      <c r="AD130" s="32"/>
      <c r="AE130" s="32">
        <v>7.8548</v>
      </c>
      <c r="AF130" s="32">
        <v>7.5646000000000004</v>
      </c>
      <c r="AG130" s="32">
        <v>7.9606000000000003</v>
      </c>
      <c r="AH130" s="32">
        <v>4.4600000000000001E-2</v>
      </c>
      <c r="AI130" s="32"/>
      <c r="AJ130" s="32"/>
      <c r="AK130" s="32"/>
      <c r="AL130" s="32"/>
      <c r="AM130" s="32">
        <v>-2.3E-3</v>
      </c>
      <c r="AN130" s="32"/>
      <c r="AO130" s="32">
        <v>2.0379999999999998</v>
      </c>
      <c r="AP130" s="32">
        <v>5.3E-3</v>
      </c>
      <c r="AQ130" s="32"/>
      <c r="AR130" s="32"/>
      <c r="AS130" s="32">
        <v>32.386000000000003</v>
      </c>
      <c r="AT130" s="32">
        <v>2.3999999999999998E-3</v>
      </c>
      <c r="AU130" s="32"/>
      <c r="AV130" s="32"/>
      <c r="AW130" s="32">
        <v>2.0261999999999998</v>
      </c>
      <c r="AX130">
        <v>1.98</v>
      </c>
      <c r="BA130">
        <v>90</v>
      </c>
      <c r="BB130">
        <v>90.24</v>
      </c>
      <c r="BC130">
        <v>2.4660000000000002</v>
      </c>
      <c r="BE130">
        <v>32.423499999999997</v>
      </c>
      <c r="BG130" s="32"/>
      <c r="BH130" s="34"/>
      <c r="BI130" s="34">
        <v>0</v>
      </c>
      <c r="BJ130" s="34">
        <v>91</v>
      </c>
      <c r="BK130" s="34">
        <v>91</v>
      </c>
      <c r="BL130">
        <v>0</v>
      </c>
      <c r="BM130" t="s">
        <v>2847</v>
      </c>
    </row>
    <row r="131" spans="1:65" x14ac:dyDescent="0.25">
      <c r="A131" s="30" t="str">
        <f t="shared" si="4"/>
        <v>2003669004</v>
      </c>
      <c r="B131" t="s">
        <v>2748</v>
      </c>
      <c r="C131">
        <v>4</v>
      </c>
      <c r="D131" t="s">
        <v>2763</v>
      </c>
      <c r="E131">
        <v>1</v>
      </c>
      <c r="H131" s="34">
        <v>97.2</v>
      </c>
      <c r="I131">
        <v>100</v>
      </c>
      <c r="J131" s="32">
        <v>44.933300000000003</v>
      </c>
      <c r="K131" s="32">
        <v>-66.849999999999994</v>
      </c>
      <c r="L131" s="31">
        <v>37680.595243055555</v>
      </c>
      <c r="M131" s="33">
        <v>0.99</v>
      </c>
      <c r="N131" s="33">
        <v>49.59</v>
      </c>
      <c r="O131" s="32">
        <v>1.1187</v>
      </c>
      <c r="P131" s="32">
        <v>1.02</v>
      </c>
      <c r="Q131" s="32">
        <v>1.1931</v>
      </c>
      <c r="R131" s="32">
        <v>7.3700000000000002E-2</v>
      </c>
      <c r="S131" s="32"/>
      <c r="T131" s="32"/>
      <c r="U131" s="32"/>
      <c r="V131" s="32"/>
      <c r="W131" s="32">
        <v>32.293999999999997</v>
      </c>
      <c r="X131" s="32">
        <v>32.262799999999999</v>
      </c>
      <c r="Y131" s="32">
        <v>32.316099999999999</v>
      </c>
      <c r="Z131" s="32">
        <v>2.1000000000000001E-2</v>
      </c>
      <c r="AA131" s="32"/>
      <c r="AB131" s="32"/>
      <c r="AC131" s="32"/>
      <c r="AD131" s="32"/>
      <c r="AE131" s="32">
        <v>7.9950000000000001</v>
      </c>
      <c r="AF131" s="32">
        <v>7.8925000000000001</v>
      </c>
      <c r="AG131" s="32">
        <v>8.0443999999999996</v>
      </c>
      <c r="AH131" s="32">
        <v>4.0399999999999998E-2</v>
      </c>
      <c r="AI131" s="32"/>
      <c r="AJ131" s="32"/>
      <c r="AK131" s="32"/>
      <c r="AL131" s="32"/>
      <c r="AM131" s="32">
        <v>2.86E-2</v>
      </c>
      <c r="AN131" s="32"/>
      <c r="AO131" s="32">
        <v>1.0230999999999999</v>
      </c>
      <c r="AP131" s="32">
        <v>2.5000000000000001E-3</v>
      </c>
      <c r="AQ131" s="32"/>
      <c r="AR131" s="32"/>
      <c r="AS131" s="32">
        <v>32.2654</v>
      </c>
      <c r="AT131" s="32">
        <v>1.1000000000000001E-3</v>
      </c>
      <c r="AU131" s="32"/>
      <c r="AV131" s="32"/>
      <c r="AW131" s="32">
        <v>1.02</v>
      </c>
      <c r="AX131">
        <v>2.98</v>
      </c>
      <c r="BA131">
        <v>90</v>
      </c>
      <c r="BB131">
        <v>90.24</v>
      </c>
      <c r="BC131">
        <v>1.1931</v>
      </c>
      <c r="BE131">
        <v>32.3125</v>
      </c>
      <c r="BG131" s="32"/>
      <c r="BH131" s="34"/>
      <c r="BI131" s="34">
        <v>0</v>
      </c>
      <c r="BJ131" s="34">
        <v>98</v>
      </c>
      <c r="BK131" s="34">
        <v>98</v>
      </c>
      <c r="BL131">
        <v>0</v>
      </c>
      <c r="BM131" t="s">
        <v>2848</v>
      </c>
    </row>
    <row r="132" spans="1:65" x14ac:dyDescent="0.25">
      <c r="A132" s="30" t="str">
        <f t="shared" si="4"/>
        <v>2003669005</v>
      </c>
      <c r="B132" t="s">
        <v>2748</v>
      </c>
      <c r="C132">
        <v>5</v>
      </c>
      <c r="D132" t="s">
        <v>2763</v>
      </c>
      <c r="E132">
        <v>1</v>
      </c>
      <c r="H132" s="34">
        <v>91.2</v>
      </c>
      <c r="I132">
        <v>99</v>
      </c>
      <c r="J132" s="32">
        <v>44.933300000000003</v>
      </c>
      <c r="K132" s="32">
        <v>-66.849999999999994</v>
      </c>
      <c r="L132" s="31">
        <v>37694.667581018519</v>
      </c>
      <c r="M132" s="33">
        <v>1.49</v>
      </c>
      <c r="N132" s="33">
        <v>49.59</v>
      </c>
      <c r="O132" s="32">
        <v>0.58030000000000004</v>
      </c>
      <c r="P132" s="32">
        <v>0.56140000000000001</v>
      </c>
      <c r="Q132" s="32">
        <v>0.6321</v>
      </c>
      <c r="R132" s="32">
        <v>2.2499999999999999E-2</v>
      </c>
      <c r="S132" s="32"/>
      <c r="T132" s="32"/>
      <c r="U132" s="32"/>
      <c r="V132" s="32"/>
      <c r="W132" s="32">
        <v>32.109900000000003</v>
      </c>
      <c r="X132" s="32">
        <v>32.0869</v>
      </c>
      <c r="Y132" s="32">
        <v>32.141199999999998</v>
      </c>
      <c r="Z132" s="32">
        <v>1.89E-2</v>
      </c>
      <c r="AA132" s="32"/>
      <c r="AB132" s="32"/>
      <c r="AC132" s="32"/>
      <c r="AD132" s="32"/>
      <c r="AE132" s="32">
        <v>8.2781000000000002</v>
      </c>
      <c r="AF132" s="32">
        <v>8.2355999999999998</v>
      </c>
      <c r="AG132" s="32">
        <v>8.3059999999999992</v>
      </c>
      <c r="AH132" s="32">
        <v>1.5599999999999999E-2</v>
      </c>
      <c r="AI132" s="32"/>
      <c r="AJ132" s="32"/>
      <c r="AK132" s="32"/>
      <c r="AL132" s="32"/>
      <c r="AM132" s="32">
        <v>3.8399999999999997E-2</v>
      </c>
      <c r="AN132" s="32"/>
      <c r="AO132" s="32">
        <v>0.56969999999999998</v>
      </c>
      <c r="AP132" s="32">
        <v>8.0000000000000004E-4</v>
      </c>
      <c r="AQ132" s="32"/>
      <c r="AR132" s="32"/>
      <c r="AS132" s="32">
        <v>32.087800000000001</v>
      </c>
      <c r="AT132" s="32">
        <v>5.0000000000000001E-4</v>
      </c>
      <c r="AU132" s="32"/>
      <c r="AV132" s="32"/>
      <c r="AW132" s="32">
        <v>0.56140000000000001</v>
      </c>
      <c r="AX132">
        <v>13.39</v>
      </c>
      <c r="BA132">
        <v>90</v>
      </c>
      <c r="BB132">
        <v>90.24</v>
      </c>
      <c r="BC132">
        <v>1.5909</v>
      </c>
      <c r="BE132">
        <v>32.334800000000001</v>
      </c>
      <c r="BG132" s="32">
        <v>0.56140000000000001</v>
      </c>
      <c r="BH132" s="34">
        <v>13.5</v>
      </c>
      <c r="BI132" s="34">
        <v>0</v>
      </c>
      <c r="BJ132" s="34">
        <v>92</v>
      </c>
      <c r="BK132" s="34">
        <v>92</v>
      </c>
      <c r="BL132">
        <v>0</v>
      </c>
      <c r="BM132" t="s">
        <v>2849</v>
      </c>
    </row>
    <row r="133" spans="1:65" x14ac:dyDescent="0.25">
      <c r="A133" s="30" t="str">
        <f t="shared" si="4"/>
        <v>2003669006</v>
      </c>
      <c r="B133" t="s">
        <v>2748</v>
      </c>
      <c r="C133">
        <v>6</v>
      </c>
      <c r="D133" t="s">
        <v>2763</v>
      </c>
      <c r="E133">
        <v>1</v>
      </c>
      <c r="H133" s="34">
        <v>72.900000000000006</v>
      </c>
      <c r="I133">
        <v>102</v>
      </c>
      <c r="J133" s="32">
        <v>44.933300000000003</v>
      </c>
      <c r="K133" s="32">
        <v>-66.849999999999994</v>
      </c>
      <c r="L133" s="31">
        <v>37711.598715277774</v>
      </c>
      <c r="M133" s="33">
        <v>0.99</v>
      </c>
      <c r="N133" s="33">
        <v>49.59</v>
      </c>
      <c r="O133" s="32">
        <v>1.2653000000000001</v>
      </c>
      <c r="P133" s="32">
        <v>1.2565</v>
      </c>
      <c r="Q133" s="32">
        <v>1.2814000000000001</v>
      </c>
      <c r="R133" s="32">
        <v>6.0000000000000001E-3</v>
      </c>
      <c r="S133" s="32"/>
      <c r="T133" s="32"/>
      <c r="U133" s="32"/>
      <c r="V133" s="32"/>
      <c r="W133" s="32">
        <v>31.770099999999999</v>
      </c>
      <c r="X133" s="32">
        <v>31.627099999999999</v>
      </c>
      <c r="Y133" s="32">
        <v>31.883600000000001</v>
      </c>
      <c r="Z133" s="32">
        <v>6.3700000000000007E-2</v>
      </c>
      <c r="AA133" s="32"/>
      <c r="AB133" s="32"/>
      <c r="AC133" s="32"/>
      <c r="AD133" s="32"/>
      <c r="AE133" s="32">
        <v>8.2188999999999997</v>
      </c>
      <c r="AF133" s="32">
        <v>8.1937999999999995</v>
      </c>
      <c r="AG133" s="32">
        <v>8.2576000000000001</v>
      </c>
      <c r="AH133" s="32">
        <v>1.3100000000000001E-2</v>
      </c>
      <c r="AI133" s="32"/>
      <c r="AJ133" s="32"/>
      <c r="AK133" s="32"/>
      <c r="AL133" s="32"/>
      <c r="AM133" s="32">
        <v>0.17599999999999999</v>
      </c>
      <c r="AN133" s="32"/>
      <c r="AO133" s="32">
        <v>1.2727999999999999</v>
      </c>
      <c r="AP133" s="32">
        <v>2.7000000000000001E-3</v>
      </c>
      <c r="AQ133" s="32"/>
      <c r="AR133" s="32"/>
      <c r="AS133" s="32">
        <v>31.633400000000002</v>
      </c>
      <c r="AT133" s="32">
        <v>5.3E-3</v>
      </c>
      <c r="AU133" s="32"/>
      <c r="AV133" s="32"/>
      <c r="AW133" s="32">
        <v>1.2565</v>
      </c>
      <c r="AX133">
        <v>20.329999999999998</v>
      </c>
      <c r="BA133">
        <v>90</v>
      </c>
      <c r="BG133" s="32"/>
      <c r="BH133" s="34"/>
      <c r="BI133" s="34">
        <v>0</v>
      </c>
      <c r="BJ133" s="34">
        <v>73.5</v>
      </c>
      <c r="BK133" s="34">
        <v>73.5</v>
      </c>
      <c r="BL133">
        <v>0</v>
      </c>
      <c r="BM133" t="s">
        <v>2850</v>
      </c>
    </row>
    <row r="134" spans="1:65" x14ac:dyDescent="0.25">
      <c r="A134" s="30" t="str">
        <f t="shared" ref="A134:A165" si="5">IF(LEN(B134)=5,MID(B134,1,2)+1900&amp;MID(B134,3,3)&amp;TEXT(TRIM(C134),"000"),IF(LEN(B134)=7,B134&amp;TEXT(TRIM(C134),"000"),MID(B134,4,7)&amp;TEXT(TRIM(C134),"000")))</f>
        <v>2003669007</v>
      </c>
      <c r="B134" t="s">
        <v>2748</v>
      </c>
      <c r="C134">
        <v>7</v>
      </c>
      <c r="D134" t="s">
        <v>2763</v>
      </c>
      <c r="E134">
        <v>1</v>
      </c>
      <c r="H134" s="34">
        <v>95.7</v>
      </c>
      <c r="I134">
        <v>99</v>
      </c>
      <c r="J134" s="32">
        <v>44.933300000000003</v>
      </c>
      <c r="K134" s="32">
        <v>-66.849999999999994</v>
      </c>
      <c r="L134" s="31">
        <v>37742.556331018517</v>
      </c>
      <c r="M134" s="33">
        <v>0.99</v>
      </c>
      <c r="N134" s="33">
        <v>49.59</v>
      </c>
      <c r="O134" s="32">
        <v>2.9685999999999999</v>
      </c>
      <c r="P134" s="32">
        <v>2.6454</v>
      </c>
      <c r="Q134" s="32">
        <v>3.2006000000000001</v>
      </c>
      <c r="R134" s="32">
        <v>0.11219999999999999</v>
      </c>
      <c r="S134" s="32"/>
      <c r="T134" s="32"/>
      <c r="U134" s="32"/>
      <c r="V134" s="32"/>
      <c r="W134" s="32">
        <v>31.000399999999999</v>
      </c>
      <c r="X134" s="32">
        <v>30.8002</v>
      </c>
      <c r="Y134" s="32">
        <v>31.2883</v>
      </c>
      <c r="Z134" s="32">
        <v>9.6199999999999994E-2</v>
      </c>
      <c r="AA134" s="32"/>
      <c r="AB134" s="32"/>
      <c r="AC134" s="32"/>
      <c r="AD134" s="32"/>
      <c r="AE134" s="32">
        <v>8.0435999999999996</v>
      </c>
      <c r="AF134" s="32">
        <v>7.9801000000000002</v>
      </c>
      <c r="AG134" s="32">
        <v>8.0763999999999996</v>
      </c>
      <c r="AH134" s="32">
        <v>1.84E-2</v>
      </c>
      <c r="AI134" s="32"/>
      <c r="AJ134" s="32"/>
      <c r="AK134" s="32"/>
      <c r="AL134" s="32"/>
      <c r="AM134" s="32">
        <v>0.38879999999999998</v>
      </c>
      <c r="AN134" s="32"/>
      <c r="AO134" s="32">
        <v>3.1692</v>
      </c>
      <c r="AP134" s="32">
        <v>2.81E-2</v>
      </c>
      <c r="AQ134" s="32"/>
      <c r="AR134" s="32"/>
      <c r="AS134" s="32">
        <v>30.828099999999999</v>
      </c>
      <c r="AT134" s="32">
        <v>2.3300000000000001E-2</v>
      </c>
      <c r="AU134" s="32"/>
      <c r="AV134" s="32"/>
      <c r="AW134" s="32">
        <v>2.4081000000000001</v>
      </c>
      <c r="AX134">
        <v>84.29</v>
      </c>
      <c r="BA134">
        <v>90</v>
      </c>
      <c r="BB134">
        <v>90.24</v>
      </c>
      <c r="BC134">
        <v>2.4331</v>
      </c>
      <c r="BE134">
        <v>32.011800000000001</v>
      </c>
      <c r="BG134" s="32"/>
      <c r="BH134" s="34"/>
      <c r="BI134" s="34">
        <v>0</v>
      </c>
      <c r="BJ134" s="34">
        <v>96.5</v>
      </c>
      <c r="BK134" s="34">
        <v>96.5</v>
      </c>
      <c r="BL134">
        <v>0</v>
      </c>
      <c r="BM134" t="s">
        <v>2851</v>
      </c>
    </row>
    <row r="135" spans="1:65" x14ac:dyDescent="0.25">
      <c r="A135" s="30" t="str">
        <f t="shared" si="5"/>
        <v>2003669008</v>
      </c>
      <c r="B135" t="s">
        <v>2748</v>
      </c>
      <c r="C135">
        <v>8</v>
      </c>
      <c r="D135" t="s">
        <v>2763</v>
      </c>
      <c r="E135">
        <v>1</v>
      </c>
      <c r="H135" s="34">
        <v>95.7</v>
      </c>
      <c r="I135">
        <v>100</v>
      </c>
      <c r="J135" s="32">
        <v>44.933300000000003</v>
      </c>
      <c r="K135" s="32">
        <v>-66.849999999999994</v>
      </c>
      <c r="L135" s="31">
        <v>37756.570891203701</v>
      </c>
      <c r="M135" s="33">
        <v>0.99</v>
      </c>
      <c r="N135" s="33">
        <v>49.59</v>
      </c>
      <c r="O135" s="32">
        <v>3.8694999999999999</v>
      </c>
      <c r="P135" s="32">
        <v>3.7776999999999998</v>
      </c>
      <c r="Q135" s="32">
        <v>4.0636999999999999</v>
      </c>
      <c r="R135" s="32">
        <v>4.3200000000000002E-2</v>
      </c>
      <c r="S135" s="32"/>
      <c r="T135" s="32"/>
      <c r="U135" s="32"/>
      <c r="V135" s="32"/>
      <c r="W135" s="32">
        <v>30.800899999999999</v>
      </c>
      <c r="X135" s="32">
        <v>30.608599999999999</v>
      </c>
      <c r="Y135" s="32">
        <v>31.0655</v>
      </c>
      <c r="Z135" s="32">
        <v>0.10829999999999999</v>
      </c>
      <c r="AA135" s="32"/>
      <c r="AB135" s="32"/>
      <c r="AC135" s="32"/>
      <c r="AD135" s="32"/>
      <c r="AE135" s="32">
        <v>7.8708</v>
      </c>
      <c r="AF135" s="32">
        <v>7.6448</v>
      </c>
      <c r="AG135" s="32">
        <v>7.9255000000000004</v>
      </c>
      <c r="AH135" s="32">
        <v>5.8500000000000003E-2</v>
      </c>
      <c r="AI135" s="32"/>
      <c r="AJ135" s="32"/>
      <c r="AK135" s="32"/>
      <c r="AL135" s="32"/>
      <c r="AM135" s="32">
        <v>0.32169999999999999</v>
      </c>
      <c r="AN135" s="32"/>
      <c r="AO135" s="32">
        <v>3.9546000000000001</v>
      </c>
      <c r="AP135" s="32">
        <v>5.0900000000000001E-2</v>
      </c>
      <c r="AQ135" s="32"/>
      <c r="AR135" s="32"/>
      <c r="AS135" s="32">
        <v>30.657299999999999</v>
      </c>
      <c r="AT135" s="32">
        <v>2.5100000000000001E-2</v>
      </c>
      <c r="AU135" s="32"/>
      <c r="AV135" s="32"/>
      <c r="AW135" s="32">
        <v>3.4209999999999998</v>
      </c>
      <c r="AX135">
        <v>95.69</v>
      </c>
      <c r="BA135">
        <v>90</v>
      </c>
      <c r="BB135">
        <v>90.24</v>
      </c>
      <c r="BC135">
        <v>3.5457999999999998</v>
      </c>
      <c r="BE135">
        <v>31.548300000000001</v>
      </c>
      <c r="BG135" s="32"/>
      <c r="BH135" s="34"/>
      <c r="BI135" s="34">
        <v>1.5</v>
      </c>
      <c r="BJ135" s="34">
        <v>96.5</v>
      </c>
      <c r="BK135" s="34">
        <v>95</v>
      </c>
      <c r="BL135">
        <v>0</v>
      </c>
      <c r="BM135" t="s">
        <v>2852</v>
      </c>
    </row>
    <row r="136" spans="1:65" x14ac:dyDescent="0.25">
      <c r="A136" s="30" t="str">
        <f t="shared" si="5"/>
        <v>2003669009</v>
      </c>
      <c r="B136" t="s">
        <v>2748</v>
      </c>
      <c r="C136">
        <v>9</v>
      </c>
      <c r="D136" t="s">
        <v>2763</v>
      </c>
      <c r="E136">
        <v>1</v>
      </c>
      <c r="H136" s="34">
        <v>95.2</v>
      </c>
      <c r="I136">
        <v>100</v>
      </c>
      <c r="J136" s="32">
        <v>44.933300000000003</v>
      </c>
      <c r="K136" s="32">
        <v>-66.849999999999994</v>
      </c>
      <c r="L136" s="31">
        <v>37769.552581018521</v>
      </c>
      <c r="M136" s="33">
        <v>0.99</v>
      </c>
      <c r="N136" s="33">
        <v>49.59</v>
      </c>
      <c r="O136" s="32">
        <v>5.1292</v>
      </c>
      <c r="P136" s="32">
        <v>4.9097</v>
      </c>
      <c r="Q136" s="32">
        <v>5.6452</v>
      </c>
      <c r="R136" s="32">
        <v>0.20860000000000001</v>
      </c>
      <c r="S136" s="32"/>
      <c r="T136" s="32"/>
      <c r="U136" s="32"/>
      <c r="V136" s="32"/>
      <c r="W136" s="32">
        <v>30.828199999999999</v>
      </c>
      <c r="X136" s="32">
        <v>30.418299999999999</v>
      </c>
      <c r="Y136" s="32">
        <v>31.1722</v>
      </c>
      <c r="Z136" s="32">
        <v>0.2412</v>
      </c>
      <c r="AA136" s="32"/>
      <c r="AB136" s="32"/>
      <c r="AC136" s="32"/>
      <c r="AD136" s="32"/>
      <c r="AE136" s="32">
        <v>7.7721999999999998</v>
      </c>
      <c r="AF136" s="32">
        <v>7.7426000000000004</v>
      </c>
      <c r="AG136" s="32">
        <v>7.8250000000000002</v>
      </c>
      <c r="AH136" s="32">
        <v>1.8499999999999999E-2</v>
      </c>
      <c r="AI136" s="32"/>
      <c r="AJ136" s="32"/>
      <c r="AK136" s="32"/>
      <c r="AL136" s="32"/>
      <c r="AM136" s="32">
        <v>0.57150000000000001</v>
      </c>
      <c r="AN136" s="32"/>
      <c r="AO136" s="32">
        <v>5.5631000000000004</v>
      </c>
      <c r="AP136" s="32">
        <v>9.8500000000000004E-2</v>
      </c>
      <c r="AQ136" s="32"/>
      <c r="AR136" s="32"/>
      <c r="AS136" s="32">
        <v>30.457799999999999</v>
      </c>
      <c r="AT136" s="32">
        <v>4.4400000000000002E-2</v>
      </c>
      <c r="AU136" s="32"/>
      <c r="AV136" s="32"/>
      <c r="AW136" s="32">
        <v>4.2474999999999996</v>
      </c>
      <c r="AX136">
        <v>77.349999999999994</v>
      </c>
      <c r="BA136">
        <v>90</v>
      </c>
      <c r="BB136">
        <v>90.24</v>
      </c>
      <c r="BC136">
        <v>4.2759</v>
      </c>
      <c r="BE136">
        <v>32.2209</v>
      </c>
      <c r="BG136" s="32"/>
      <c r="BH136" s="34"/>
      <c r="BI136" s="34"/>
      <c r="BJ136" s="34"/>
      <c r="BK136" s="34"/>
      <c r="BL136">
        <v>-1</v>
      </c>
      <c r="BM136" t="s">
        <v>2853</v>
      </c>
    </row>
    <row r="137" spans="1:65" x14ac:dyDescent="0.25">
      <c r="A137" s="30" t="str">
        <f t="shared" si="5"/>
        <v>2003669010</v>
      </c>
      <c r="B137" t="s">
        <v>2748</v>
      </c>
      <c r="C137">
        <v>10</v>
      </c>
      <c r="D137" t="s">
        <v>2763</v>
      </c>
      <c r="E137">
        <v>1</v>
      </c>
      <c r="H137" s="34">
        <v>93.2</v>
      </c>
      <c r="I137">
        <v>99.5</v>
      </c>
      <c r="J137" s="32">
        <v>44.933300000000003</v>
      </c>
      <c r="K137" s="32">
        <v>-66.849999999999994</v>
      </c>
      <c r="L137" s="31">
        <v>37785.570451388892</v>
      </c>
      <c r="M137" s="33">
        <v>0.99</v>
      </c>
      <c r="N137" s="33">
        <v>49.59</v>
      </c>
      <c r="O137" s="32">
        <v>6.3291000000000004</v>
      </c>
      <c r="P137" s="32">
        <v>6.1760999999999999</v>
      </c>
      <c r="Q137" s="32">
        <v>6.6677</v>
      </c>
      <c r="R137" s="32">
        <v>0.154</v>
      </c>
      <c r="S137" s="32"/>
      <c r="T137" s="32"/>
      <c r="U137" s="32"/>
      <c r="V137" s="32"/>
      <c r="W137" s="32">
        <v>31.473099999999999</v>
      </c>
      <c r="X137" s="32">
        <v>31.351500000000001</v>
      </c>
      <c r="Y137" s="32">
        <v>31.536300000000001</v>
      </c>
      <c r="Z137" s="32">
        <v>5.4399999999999997E-2</v>
      </c>
      <c r="AA137" s="32"/>
      <c r="AB137" s="32"/>
      <c r="AC137" s="32"/>
      <c r="AD137" s="32"/>
      <c r="AE137" s="32">
        <v>8.0066000000000006</v>
      </c>
      <c r="AF137" s="32">
        <v>7.9025999999999996</v>
      </c>
      <c r="AG137" s="32">
        <v>8.1761999999999997</v>
      </c>
      <c r="AH137" s="32">
        <v>7.4899999999999994E-2</v>
      </c>
      <c r="AI137" s="32"/>
      <c r="AJ137" s="32"/>
      <c r="AK137" s="32"/>
      <c r="AL137" s="32"/>
      <c r="AM137" s="32">
        <v>0.1784</v>
      </c>
      <c r="AN137" s="32"/>
      <c r="AO137" s="32">
        <v>6.6277999999999997</v>
      </c>
      <c r="AP137" s="32">
        <v>1.78E-2</v>
      </c>
      <c r="AQ137" s="32"/>
      <c r="AR137" s="32"/>
      <c r="AS137" s="32">
        <v>31.3645</v>
      </c>
      <c r="AT137" s="32">
        <v>6.7000000000000002E-3</v>
      </c>
      <c r="AU137" s="32"/>
      <c r="AV137" s="32"/>
      <c r="AW137" s="32">
        <v>5.4055999999999997</v>
      </c>
      <c r="AX137">
        <v>92.72</v>
      </c>
      <c r="BA137">
        <v>90</v>
      </c>
      <c r="BB137">
        <v>90.24</v>
      </c>
      <c r="BC137">
        <v>5.4230999999999998</v>
      </c>
      <c r="BE137">
        <v>31.970800000000001</v>
      </c>
      <c r="BG137" s="32"/>
      <c r="BH137" s="34"/>
      <c r="BI137" s="34"/>
      <c r="BJ137" s="34"/>
      <c r="BK137" s="34"/>
      <c r="BL137">
        <v>-1</v>
      </c>
      <c r="BM137" t="s">
        <v>2854</v>
      </c>
    </row>
    <row r="138" spans="1:65" x14ac:dyDescent="0.25">
      <c r="A138" s="30" t="str">
        <f t="shared" si="5"/>
        <v>2003669011</v>
      </c>
      <c r="B138" t="s">
        <v>2748</v>
      </c>
      <c r="C138">
        <v>11</v>
      </c>
      <c r="D138" t="s">
        <v>2763</v>
      </c>
      <c r="E138">
        <v>1</v>
      </c>
      <c r="H138" s="34">
        <v>95.7</v>
      </c>
      <c r="I138">
        <v>99</v>
      </c>
      <c r="J138" s="32">
        <v>44.933300000000003</v>
      </c>
      <c r="K138" s="32">
        <v>-66.849999999999994</v>
      </c>
      <c r="L138" s="31">
        <v>37799.517314814817</v>
      </c>
      <c r="M138" s="33">
        <v>0.99</v>
      </c>
      <c r="N138" s="33">
        <v>49.59</v>
      </c>
      <c r="O138" s="32">
        <v>7.1632999999999996</v>
      </c>
      <c r="P138" s="32">
        <v>6.8665000000000003</v>
      </c>
      <c r="Q138" s="32">
        <v>7.4569999999999999</v>
      </c>
      <c r="R138" s="32">
        <v>0.1171</v>
      </c>
      <c r="S138" s="32"/>
      <c r="T138" s="32"/>
      <c r="U138" s="32"/>
      <c r="V138" s="32"/>
      <c r="W138" s="32">
        <v>31.723400000000002</v>
      </c>
      <c r="X138" s="32">
        <v>31.6906</v>
      </c>
      <c r="Y138" s="32">
        <v>31.803899999999999</v>
      </c>
      <c r="Z138" s="32">
        <v>2.3800000000000002E-2</v>
      </c>
      <c r="AA138" s="32"/>
      <c r="AB138" s="32"/>
      <c r="AC138" s="32"/>
      <c r="AD138" s="32"/>
      <c r="AE138" s="32">
        <v>7.9606000000000003</v>
      </c>
      <c r="AF138" s="32">
        <v>7.8281000000000001</v>
      </c>
      <c r="AG138" s="32">
        <v>8.0589999999999993</v>
      </c>
      <c r="AH138" s="32">
        <v>4.53E-2</v>
      </c>
      <c r="AI138" s="32"/>
      <c r="AJ138" s="32"/>
      <c r="AK138" s="32"/>
      <c r="AL138" s="32"/>
      <c r="AM138" s="32">
        <v>0.1361</v>
      </c>
      <c r="AN138" s="32"/>
      <c r="AO138" s="32">
        <v>7.4031000000000002</v>
      </c>
      <c r="AP138" s="32">
        <v>5.2200000000000003E-2</v>
      </c>
      <c r="AQ138" s="32"/>
      <c r="AR138" s="32"/>
      <c r="AS138" s="32">
        <v>31.702300000000001</v>
      </c>
      <c r="AT138" s="32">
        <v>8.3000000000000001E-3</v>
      </c>
      <c r="AU138" s="32"/>
      <c r="AV138" s="32"/>
      <c r="AW138" s="32">
        <v>6.0488</v>
      </c>
      <c r="AX138">
        <v>95.69</v>
      </c>
      <c r="BA138">
        <v>90</v>
      </c>
      <c r="BB138">
        <v>90.24</v>
      </c>
      <c r="BC138">
        <v>6.2060000000000004</v>
      </c>
      <c r="BE138">
        <v>32.063800000000001</v>
      </c>
      <c r="BG138" s="32"/>
      <c r="BH138" s="34"/>
      <c r="BI138" s="34"/>
      <c r="BJ138" s="34"/>
      <c r="BK138" s="34"/>
      <c r="BL138">
        <v>-1</v>
      </c>
      <c r="BM138" t="s">
        <v>2855</v>
      </c>
    </row>
    <row r="139" spans="1:65" x14ac:dyDescent="0.25">
      <c r="A139" s="30" t="str">
        <f t="shared" si="5"/>
        <v>2003669012</v>
      </c>
      <c r="B139" t="s">
        <v>2748</v>
      </c>
      <c r="C139">
        <v>12</v>
      </c>
      <c r="D139" t="s">
        <v>2763</v>
      </c>
      <c r="E139">
        <v>1</v>
      </c>
      <c r="H139" s="34">
        <v>93.2</v>
      </c>
      <c r="I139">
        <v>98.6</v>
      </c>
      <c r="J139" s="32">
        <v>44.933300000000003</v>
      </c>
      <c r="K139" s="32">
        <v>-66.849999999999994</v>
      </c>
      <c r="L139" s="31">
        <v>37816.580370370371</v>
      </c>
      <c r="M139" s="33">
        <v>0.99</v>
      </c>
      <c r="N139" s="33">
        <v>49.59</v>
      </c>
      <c r="O139" s="32">
        <v>8.9733000000000001</v>
      </c>
      <c r="P139" s="32">
        <v>8.7134999999999998</v>
      </c>
      <c r="Q139" s="32">
        <v>9.3178000000000001</v>
      </c>
      <c r="R139" s="32">
        <v>0.1686</v>
      </c>
      <c r="S139" s="32"/>
      <c r="T139" s="32"/>
      <c r="U139" s="32"/>
      <c r="V139" s="32"/>
      <c r="W139" s="32">
        <v>31.793199999999999</v>
      </c>
      <c r="X139" s="32">
        <v>31.744299999999999</v>
      </c>
      <c r="Y139" s="32">
        <v>31.841100000000001</v>
      </c>
      <c r="Z139" s="32">
        <v>3.2599999999999997E-2</v>
      </c>
      <c r="AA139" s="32"/>
      <c r="AB139" s="32"/>
      <c r="AC139" s="32"/>
      <c r="AD139" s="32"/>
      <c r="AE139" s="32">
        <v>7.2644000000000002</v>
      </c>
      <c r="AF139" s="32">
        <v>7.1905000000000001</v>
      </c>
      <c r="AG139" s="32">
        <v>7.3773999999999997</v>
      </c>
      <c r="AH139" s="32">
        <v>4.0099999999999997E-2</v>
      </c>
      <c r="AI139" s="32"/>
      <c r="AJ139" s="32"/>
      <c r="AK139" s="32"/>
      <c r="AL139" s="32"/>
      <c r="AM139" s="32">
        <v>0.1343</v>
      </c>
      <c r="AN139" s="32"/>
      <c r="AO139" s="32">
        <v>9.2289999999999992</v>
      </c>
      <c r="AP139" s="32">
        <v>4.2200000000000001E-2</v>
      </c>
      <c r="AQ139" s="32"/>
      <c r="AR139" s="32"/>
      <c r="AS139" s="32">
        <v>31.747499999999999</v>
      </c>
      <c r="AT139" s="32">
        <v>3.0000000000000001E-3</v>
      </c>
      <c r="AU139" s="32"/>
      <c r="AV139" s="32"/>
      <c r="AW139" s="32">
        <v>7.8109000000000002</v>
      </c>
      <c r="AX139">
        <v>93.22</v>
      </c>
      <c r="BA139">
        <v>90</v>
      </c>
      <c r="BB139">
        <v>90.24</v>
      </c>
      <c r="BC139">
        <v>8.2020999999999997</v>
      </c>
      <c r="BE139">
        <v>31.9878</v>
      </c>
      <c r="BG139" s="32"/>
      <c r="BH139" s="34"/>
      <c r="BI139" s="34"/>
      <c r="BJ139" s="34"/>
      <c r="BK139" s="34"/>
      <c r="BL139">
        <v>-1</v>
      </c>
      <c r="BM139" t="s">
        <v>2856</v>
      </c>
    </row>
    <row r="140" spans="1:65" x14ac:dyDescent="0.25">
      <c r="A140" s="30" t="str">
        <f t="shared" si="5"/>
        <v>2003669013</v>
      </c>
      <c r="B140" t="s">
        <v>2748</v>
      </c>
      <c r="C140">
        <v>13</v>
      </c>
      <c r="D140" t="s">
        <v>2763</v>
      </c>
      <c r="E140">
        <v>1</v>
      </c>
      <c r="H140" s="34">
        <v>93.7</v>
      </c>
      <c r="I140">
        <v>99</v>
      </c>
      <c r="J140" s="32">
        <v>44.933300000000003</v>
      </c>
      <c r="K140" s="32">
        <v>-66.849999999999994</v>
      </c>
      <c r="L140" s="31">
        <v>37847.574236111112</v>
      </c>
      <c r="M140" s="33">
        <v>0.99</v>
      </c>
      <c r="N140" s="33">
        <v>49.59</v>
      </c>
      <c r="O140" s="32">
        <v>10.7113</v>
      </c>
      <c r="P140" s="32">
        <v>10.625299999999999</v>
      </c>
      <c r="Q140" s="32">
        <v>10.8904</v>
      </c>
      <c r="R140" s="32">
        <v>6.5500000000000003E-2</v>
      </c>
      <c r="S140" s="32"/>
      <c r="T140" s="32"/>
      <c r="U140" s="32"/>
      <c r="V140" s="32"/>
      <c r="W140" s="32">
        <v>31.9908</v>
      </c>
      <c r="X140" s="32">
        <v>31.941400000000002</v>
      </c>
      <c r="Y140" s="32">
        <v>32.016300000000001</v>
      </c>
      <c r="Z140" s="32">
        <v>1.6299999999999999E-2</v>
      </c>
      <c r="AA140" s="32"/>
      <c r="AB140" s="32"/>
      <c r="AC140" s="32"/>
      <c r="AD140" s="32"/>
      <c r="AE140" s="32">
        <v>6.266</v>
      </c>
      <c r="AF140" s="32">
        <v>5.8071000000000002</v>
      </c>
      <c r="AG140" s="32">
        <v>6.4</v>
      </c>
      <c r="AH140" s="32">
        <v>0.15049999999999999</v>
      </c>
      <c r="AI140" s="32"/>
      <c r="AJ140" s="32"/>
      <c r="AK140" s="32"/>
      <c r="AL140" s="32"/>
      <c r="AM140" s="32">
        <v>8.0799999999999997E-2</v>
      </c>
      <c r="AN140" s="32"/>
      <c r="AO140" s="32">
        <v>10.8583</v>
      </c>
      <c r="AP140" s="32">
        <v>1.6899999999999998E-2</v>
      </c>
      <c r="AQ140" s="32"/>
      <c r="AR140" s="32"/>
      <c r="AS140" s="32">
        <v>31.956499999999998</v>
      </c>
      <c r="AT140" s="32">
        <v>6.8999999999999999E-3</v>
      </c>
      <c r="AU140" s="32"/>
      <c r="AV140" s="32"/>
      <c r="AW140" s="32">
        <v>8.7798999999999996</v>
      </c>
      <c r="AX140">
        <v>93.71</v>
      </c>
      <c r="BA140">
        <v>90</v>
      </c>
      <c r="BB140">
        <v>90.24</v>
      </c>
      <c r="BC140">
        <v>8.8048999999999999</v>
      </c>
      <c r="BE140">
        <v>32.575600000000001</v>
      </c>
      <c r="BG140" s="32"/>
      <c r="BH140" s="34"/>
      <c r="BI140" s="34"/>
      <c r="BJ140" s="34"/>
      <c r="BK140" s="34"/>
      <c r="BL140">
        <v>-1</v>
      </c>
      <c r="BM140" t="s">
        <v>2857</v>
      </c>
    </row>
    <row r="141" spans="1:65" x14ac:dyDescent="0.25">
      <c r="A141" s="30" t="str">
        <f t="shared" si="5"/>
        <v>2003669014</v>
      </c>
      <c r="B141" t="s">
        <v>2748</v>
      </c>
      <c r="C141">
        <v>14</v>
      </c>
      <c r="D141" t="s">
        <v>2763</v>
      </c>
      <c r="E141">
        <v>1</v>
      </c>
      <c r="H141" s="34">
        <v>91.7</v>
      </c>
      <c r="I141">
        <v>99</v>
      </c>
      <c r="J141" s="32">
        <v>44.933300000000003</v>
      </c>
      <c r="K141" s="32">
        <v>-66.849999999999994</v>
      </c>
      <c r="L141" s="31">
        <v>37879.572824074072</v>
      </c>
      <c r="M141" s="33">
        <v>0.99</v>
      </c>
      <c r="N141" s="33">
        <v>49.59</v>
      </c>
      <c r="O141" s="32">
        <v>11.296900000000001</v>
      </c>
      <c r="P141" s="32">
        <v>11.019500000000001</v>
      </c>
      <c r="Q141" s="32">
        <v>11.963200000000001</v>
      </c>
      <c r="R141" s="32">
        <v>0.2097</v>
      </c>
      <c r="S141" s="32"/>
      <c r="T141" s="32"/>
      <c r="U141" s="32"/>
      <c r="V141" s="32"/>
      <c r="W141" s="32">
        <v>32.405999999999999</v>
      </c>
      <c r="X141" s="32">
        <v>32.2545</v>
      </c>
      <c r="Y141" s="32">
        <v>32.4833</v>
      </c>
      <c r="Z141" s="32">
        <v>5.3100000000000001E-2</v>
      </c>
      <c r="AA141" s="32"/>
      <c r="AB141" s="32"/>
      <c r="AC141" s="32"/>
      <c r="AD141" s="32"/>
      <c r="AE141" s="32">
        <v>6.3318000000000003</v>
      </c>
      <c r="AF141" s="32">
        <v>6.1360000000000001</v>
      </c>
      <c r="AG141" s="32">
        <v>7.3749000000000002</v>
      </c>
      <c r="AH141" s="32">
        <v>0.26979999999999998</v>
      </c>
      <c r="AI141" s="32"/>
      <c r="AJ141" s="32"/>
      <c r="AK141" s="32"/>
      <c r="AL141" s="32"/>
      <c r="AM141" s="32">
        <v>0.21859999999999999</v>
      </c>
      <c r="AN141" s="32"/>
      <c r="AO141" s="32">
        <v>11.746499999999999</v>
      </c>
      <c r="AP141" s="32">
        <v>0.16619999999999999</v>
      </c>
      <c r="AQ141" s="32"/>
      <c r="AR141" s="32"/>
      <c r="AS141" s="32">
        <v>32.307699999999997</v>
      </c>
      <c r="AT141" s="32">
        <v>3.2000000000000001E-2</v>
      </c>
      <c r="AU141" s="32"/>
      <c r="AV141" s="32"/>
      <c r="AW141" s="32">
        <v>9.5022000000000002</v>
      </c>
      <c r="AX141">
        <v>91.73</v>
      </c>
      <c r="BA141">
        <v>90</v>
      </c>
      <c r="BB141">
        <v>90.24</v>
      </c>
      <c r="BC141">
        <v>9.5173000000000005</v>
      </c>
      <c r="BE141">
        <v>33.023699999999998</v>
      </c>
      <c r="BG141" s="32"/>
      <c r="BH141" s="34"/>
      <c r="BI141" s="34"/>
      <c r="BJ141" s="34"/>
      <c r="BK141" s="34"/>
      <c r="BL141">
        <v>-1</v>
      </c>
      <c r="BM141" t="s">
        <v>2858</v>
      </c>
    </row>
    <row r="142" spans="1:65" x14ac:dyDescent="0.25">
      <c r="A142" s="30" t="str">
        <f t="shared" si="5"/>
        <v>2003669015</v>
      </c>
      <c r="B142" t="s">
        <v>2748</v>
      </c>
      <c r="C142">
        <v>15</v>
      </c>
      <c r="D142" t="s">
        <v>2763</v>
      </c>
      <c r="E142">
        <v>1</v>
      </c>
      <c r="H142" s="34">
        <v>89.7</v>
      </c>
      <c r="I142">
        <v>99</v>
      </c>
      <c r="J142" s="32">
        <v>44.933300000000003</v>
      </c>
      <c r="K142" s="32">
        <v>-66.849999999999994</v>
      </c>
      <c r="L142" s="31">
        <v>37895.607928240737</v>
      </c>
      <c r="M142" s="33">
        <v>0.99</v>
      </c>
      <c r="N142" s="33">
        <v>49.59</v>
      </c>
      <c r="O142" s="32">
        <v>11.9695</v>
      </c>
      <c r="P142" s="32">
        <v>11.7653</v>
      </c>
      <c r="Q142" s="32">
        <v>12.4184</v>
      </c>
      <c r="R142" s="32">
        <v>0.1502</v>
      </c>
      <c r="S142" s="32"/>
      <c r="T142" s="32"/>
      <c r="U142" s="32"/>
      <c r="V142" s="32"/>
      <c r="W142" s="32">
        <v>32.511600000000001</v>
      </c>
      <c r="X142" s="32">
        <v>32.405099999999997</v>
      </c>
      <c r="Y142" s="32">
        <v>32.573300000000003</v>
      </c>
      <c r="Z142" s="32">
        <v>4.1799999999999997E-2</v>
      </c>
      <c r="AA142" s="32"/>
      <c r="AB142" s="32"/>
      <c r="AC142" s="32"/>
      <c r="AD142" s="32"/>
      <c r="AE142" s="32">
        <v>6</v>
      </c>
      <c r="AF142" s="32">
        <v>5.9496000000000002</v>
      </c>
      <c r="AG142" s="32">
        <v>6.0909000000000004</v>
      </c>
      <c r="AH142" s="32">
        <v>3.2199999999999999E-2</v>
      </c>
      <c r="AI142" s="32"/>
      <c r="AJ142" s="32"/>
      <c r="AK142" s="32"/>
      <c r="AL142" s="32"/>
      <c r="AM142" s="32">
        <v>0.1694</v>
      </c>
      <c r="AN142" s="32"/>
      <c r="AO142" s="32">
        <v>12.2431</v>
      </c>
      <c r="AP142" s="32">
        <v>7.51E-2</v>
      </c>
      <c r="AQ142" s="32"/>
      <c r="AR142" s="32"/>
      <c r="AS142" s="32">
        <v>32.444299999999998</v>
      </c>
      <c r="AT142" s="32">
        <v>1.54E-2</v>
      </c>
      <c r="AU142" s="32"/>
      <c r="AV142" s="32"/>
      <c r="AW142" s="32">
        <v>10.857100000000001</v>
      </c>
      <c r="AX142">
        <v>89.75</v>
      </c>
      <c r="BA142">
        <v>90</v>
      </c>
      <c r="BB142">
        <v>89.75</v>
      </c>
      <c r="BC142">
        <v>10.857100000000001</v>
      </c>
      <c r="BE142">
        <v>32.851599999999998</v>
      </c>
      <c r="BG142" s="32"/>
      <c r="BH142" s="34"/>
      <c r="BI142" s="34"/>
      <c r="BJ142" s="34"/>
      <c r="BK142" s="34"/>
      <c r="BL142">
        <v>-1</v>
      </c>
      <c r="BM142" t="s">
        <v>2859</v>
      </c>
    </row>
    <row r="143" spans="1:65" x14ac:dyDescent="0.25">
      <c r="A143" s="30" t="str">
        <f t="shared" si="5"/>
        <v>2003669016</v>
      </c>
      <c r="B143" t="s">
        <v>2748</v>
      </c>
      <c r="C143">
        <v>16</v>
      </c>
      <c r="D143" t="s">
        <v>2763</v>
      </c>
      <c r="E143">
        <v>1</v>
      </c>
      <c r="H143" s="34">
        <v>97.2</v>
      </c>
      <c r="I143">
        <v>94.1</v>
      </c>
      <c r="J143" s="32">
        <v>44.933300000000003</v>
      </c>
      <c r="K143" s="32">
        <v>-66.849999999999994</v>
      </c>
      <c r="L143" s="31">
        <v>37908.635451388887</v>
      </c>
      <c r="M143" s="33">
        <v>0.99</v>
      </c>
      <c r="N143" s="33">
        <v>49.59</v>
      </c>
      <c r="O143" s="32">
        <v>11.578099999999999</v>
      </c>
      <c r="P143" s="32">
        <v>11.206</v>
      </c>
      <c r="Q143" s="32">
        <v>11.827</v>
      </c>
      <c r="R143" s="32">
        <v>0.20150000000000001</v>
      </c>
      <c r="S143" s="32"/>
      <c r="T143" s="32"/>
      <c r="U143" s="32"/>
      <c r="V143" s="32"/>
      <c r="W143" s="32">
        <v>32.668900000000001</v>
      </c>
      <c r="X143" s="32">
        <v>32.607799999999997</v>
      </c>
      <c r="Y143" s="32">
        <v>32.7941</v>
      </c>
      <c r="Z143" s="32">
        <v>5.45E-2</v>
      </c>
      <c r="AA143" s="32"/>
      <c r="AB143" s="32"/>
      <c r="AC143" s="32"/>
      <c r="AD143" s="32"/>
      <c r="AE143" s="32">
        <v>5.8815999999999997</v>
      </c>
      <c r="AF143" s="32">
        <v>5.6448</v>
      </c>
      <c r="AG143" s="32">
        <v>6.1965000000000003</v>
      </c>
      <c r="AH143" s="32">
        <v>0.16370000000000001</v>
      </c>
      <c r="AI143" s="32"/>
      <c r="AJ143" s="32"/>
      <c r="AK143" s="32"/>
      <c r="AL143" s="32"/>
      <c r="AM143" s="32">
        <v>0.2422</v>
      </c>
      <c r="AN143" s="32"/>
      <c r="AO143" s="32">
        <v>11.7903</v>
      </c>
      <c r="AP143" s="32">
        <v>1.5699999999999999E-2</v>
      </c>
      <c r="AQ143" s="32"/>
      <c r="AR143" s="32"/>
      <c r="AS143" s="32">
        <v>32.613500000000002</v>
      </c>
      <c r="AT143" s="32">
        <v>2.2000000000000001E-3</v>
      </c>
      <c r="AU143" s="32"/>
      <c r="AV143" s="32"/>
      <c r="AW143" s="32">
        <v>10.6486</v>
      </c>
      <c r="AX143">
        <v>96.69</v>
      </c>
      <c r="BA143">
        <v>90</v>
      </c>
      <c r="BB143">
        <v>90.24</v>
      </c>
      <c r="BC143">
        <v>10.686299999999999</v>
      </c>
      <c r="BE143">
        <v>32.991900000000001</v>
      </c>
      <c r="BG143" s="32"/>
      <c r="BH143" s="34"/>
      <c r="BI143" s="34"/>
      <c r="BJ143" s="34"/>
      <c r="BK143" s="34"/>
      <c r="BL143">
        <v>-1</v>
      </c>
      <c r="BM143" t="s">
        <v>2860</v>
      </c>
    </row>
    <row r="144" spans="1:65" x14ac:dyDescent="0.25">
      <c r="A144" s="30" t="str">
        <f t="shared" si="5"/>
        <v>2003669017</v>
      </c>
      <c r="B144" t="s">
        <v>2748</v>
      </c>
      <c r="C144">
        <v>17</v>
      </c>
      <c r="D144" t="s">
        <v>2763</v>
      </c>
      <c r="E144">
        <v>1</v>
      </c>
      <c r="H144" s="34">
        <v>92.7</v>
      </c>
      <c r="I144">
        <v>95.4</v>
      </c>
      <c r="J144" s="32">
        <v>44.933300000000003</v>
      </c>
      <c r="K144" s="32">
        <v>-66.849999999999994</v>
      </c>
      <c r="L144" s="31">
        <v>37943.5856712963</v>
      </c>
      <c r="M144" s="33">
        <v>0.99</v>
      </c>
      <c r="N144" s="33">
        <v>49.59</v>
      </c>
      <c r="O144" s="32">
        <v>9.1489999999999991</v>
      </c>
      <c r="P144" s="32">
        <v>8.8277999999999999</v>
      </c>
      <c r="Q144" s="32">
        <v>9.2211999999999996</v>
      </c>
      <c r="R144" s="32">
        <v>8.8499999999999995E-2</v>
      </c>
      <c r="S144" s="32"/>
      <c r="T144" s="32"/>
      <c r="U144" s="32"/>
      <c r="V144" s="32"/>
      <c r="W144" s="32">
        <v>32.795699999999997</v>
      </c>
      <c r="X144" s="32">
        <v>32.584499999999998</v>
      </c>
      <c r="Y144" s="32">
        <v>32.881599999999999</v>
      </c>
      <c r="Z144" s="32">
        <v>6.0499999999999998E-2</v>
      </c>
      <c r="AA144" s="32"/>
      <c r="AB144" s="32"/>
      <c r="AC144" s="32"/>
      <c r="AD144" s="32"/>
      <c r="AE144" s="32">
        <v>6.9790000000000001</v>
      </c>
      <c r="AF144" s="32">
        <v>6.9017999999999997</v>
      </c>
      <c r="AG144" s="32">
        <v>7.0438000000000001</v>
      </c>
      <c r="AH144" s="32">
        <v>2.81E-2</v>
      </c>
      <c r="AI144" s="32"/>
      <c r="AJ144" s="32"/>
      <c r="AK144" s="32"/>
      <c r="AL144" s="32"/>
      <c r="AM144" s="32">
        <v>0.1166</v>
      </c>
      <c r="AN144" s="32"/>
      <c r="AO144" s="32">
        <v>8.9044000000000008</v>
      </c>
      <c r="AP144" s="32">
        <v>4.8500000000000001E-2</v>
      </c>
      <c r="AQ144" s="32"/>
      <c r="AR144" s="32"/>
      <c r="AS144" s="32">
        <v>32.634700000000002</v>
      </c>
      <c r="AT144" s="32">
        <v>3.4500000000000003E-2</v>
      </c>
      <c r="AU144" s="32"/>
      <c r="AV144" s="32"/>
      <c r="AW144" s="32">
        <v>8.8277999999999999</v>
      </c>
      <c r="AX144">
        <v>0.99</v>
      </c>
      <c r="BA144">
        <v>90</v>
      </c>
      <c r="BB144">
        <v>90.24</v>
      </c>
      <c r="BC144">
        <v>9.4202999999999992</v>
      </c>
      <c r="BE144">
        <v>33.395800000000001</v>
      </c>
      <c r="BG144" s="32"/>
      <c r="BH144" s="34"/>
      <c r="BI144" s="34"/>
      <c r="BJ144" s="34"/>
      <c r="BK144" s="34"/>
      <c r="BL144">
        <v>-1</v>
      </c>
      <c r="BM144" t="s">
        <v>2861</v>
      </c>
    </row>
    <row r="145" spans="1:65" x14ac:dyDescent="0.25">
      <c r="A145" s="30" t="str">
        <f t="shared" si="5"/>
        <v>2003669018</v>
      </c>
      <c r="B145" t="s">
        <v>2748</v>
      </c>
      <c r="C145">
        <v>18</v>
      </c>
      <c r="D145" t="s">
        <v>2763</v>
      </c>
      <c r="E145">
        <v>1</v>
      </c>
      <c r="H145" s="34">
        <v>94.2</v>
      </c>
      <c r="I145">
        <v>97.7</v>
      </c>
      <c r="J145" s="32">
        <v>44.933300000000003</v>
      </c>
      <c r="K145" s="32">
        <v>-66.849999999999994</v>
      </c>
      <c r="L145" s="31">
        <v>37974.622199074074</v>
      </c>
      <c r="M145" s="33">
        <v>0.99</v>
      </c>
      <c r="N145" s="33">
        <v>49.59</v>
      </c>
      <c r="O145" s="32">
        <v>6.3251999999999997</v>
      </c>
      <c r="P145" s="32">
        <v>6.1403999999999996</v>
      </c>
      <c r="Q145" s="32">
        <v>6.7115</v>
      </c>
      <c r="R145" s="32">
        <v>0.1608</v>
      </c>
      <c r="S145" s="32"/>
      <c r="T145" s="32"/>
      <c r="U145" s="32"/>
      <c r="V145" s="32"/>
      <c r="W145" s="32">
        <v>32.564100000000003</v>
      </c>
      <c r="X145" s="32">
        <v>32.489699999999999</v>
      </c>
      <c r="Y145" s="32">
        <v>32.733199999999997</v>
      </c>
      <c r="Z145" s="32">
        <v>6.6400000000000001E-2</v>
      </c>
      <c r="AA145" s="32"/>
      <c r="AB145" s="32"/>
      <c r="AC145" s="32"/>
      <c r="AD145" s="32"/>
      <c r="AE145" s="32">
        <v>7.6520999999999999</v>
      </c>
      <c r="AF145" s="32">
        <v>7.5815000000000001</v>
      </c>
      <c r="AG145" s="32">
        <v>7.6932</v>
      </c>
      <c r="AH145" s="32">
        <v>2.6100000000000002E-2</v>
      </c>
      <c r="AI145" s="32"/>
      <c r="AJ145" s="32"/>
      <c r="AK145" s="32"/>
      <c r="AL145" s="32"/>
      <c r="AM145" s="32">
        <v>0.11650000000000001</v>
      </c>
      <c r="AN145" s="32"/>
      <c r="AO145" s="32">
        <v>6.1466000000000003</v>
      </c>
      <c r="AP145" s="32">
        <v>4.7999999999999996E-3</v>
      </c>
      <c r="AQ145" s="32"/>
      <c r="AR145" s="32"/>
      <c r="AS145" s="32">
        <v>32.491999999999997</v>
      </c>
      <c r="AT145" s="32">
        <v>1.2999999999999999E-3</v>
      </c>
      <c r="AU145" s="32"/>
      <c r="AV145" s="32"/>
      <c r="AW145" s="32">
        <v>6.1403999999999996</v>
      </c>
      <c r="AX145">
        <v>0.99</v>
      </c>
      <c r="BA145">
        <v>90</v>
      </c>
      <c r="BB145">
        <v>90.24</v>
      </c>
      <c r="BC145">
        <v>7.1543000000000001</v>
      </c>
      <c r="BE145">
        <v>32.931699999999999</v>
      </c>
      <c r="BG145" s="32"/>
      <c r="BH145" s="34"/>
      <c r="BI145" s="34"/>
      <c r="BJ145" s="34"/>
      <c r="BK145" s="34"/>
      <c r="BL145">
        <v>-1</v>
      </c>
      <c r="BM145" t="s">
        <v>2862</v>
      </c>
    </row>
    <row r="146" spans="1:65" x14ac:dyDescent="0.25">
      <c r="A146" s="30" t="str">
        <f t="shared" si="5"/>
        <v>2004669001</v>
      </c>
      <c r="B146" t="s">
        <v>2749</v>
      </c>
      <c r="C146">
        <v>1</v>
      </c>
      <c r="D146" t="s">
        <v>2763</v>
      </c>
      <c r="E146">
        <v>1</v>
      </c>
      <c r="H146" s="34">
        <v>91.7</v>
      </c>
      <c r="I146">
        <v>96</v>
      </c>
      <c r="J146" s="32">
        <v>44.933300000000003</v>
      </c>
      <c r="K146" s="32">
        <v>-66.849999999999994</v>
      </c>
      <c r="L146" s="31">
        <v>37999.602766203701</v>
      </c>
      <c r="M146" s="33">
        <v>0.99</v>
      </c>
      <c r="N146" s="33">
        <v>49.59</v>
      </c>
      <c r="O146" s="32">
        <v>4.9138999999999999</v>
      </c>
      <c r="P146" s="32">
        <v>4.2747999999999999</v>
      </c>
      <c r="Q146" s="32">
        <v>5.1859000000000002</v>
      </c>
      <c r="R146" s="32">
        <v>0.32140000000000002</v>
      </c>
      <c r="S146" s="32"/>
      <c r="T146" s="32"/>
      <c r="U146" s="32"/>
      <c r="V146" s="32"/>
      <c r="W146" s="32">
        <v>32.541499999999999</v>
      </c>
      <c r="X146" s="32">
        <v>32.383400000000002</v>
      </c>
      <c r="Y146" s="32">
        <v>32.619999999999997</v>
      </c>
      <c r="Z146" s="32">
        <v>8.5300000000000001E-2</v>
      </c>
      <c r="AA146" s="32"/>
      <c r="AB146" s="32"/>
      <c r="AC146" s="32"/>
      <c r="AD146" s="32"/>
      <c r="AE146" s="32">
        <v>7.8792</v>
      </c>
      <c r="AF146" s="32">
        <v>7.8112000000000004</v>
      </c>
      <c r="AG146" s="32">
        <v>8.0097000000000005</v>
      </c>
      <c r="AH146" s="32">
        <v>5.4699999999999999E-2</v>
      </c>
      <c r="AI146" s="32"/>
      <c r="AJ146" s="32"/>
      <c r="AK146" s="32"/>
      <c r="AL146" s="32"/>
      <c r="AM146" s="32">
        <v>9.2799999999999994E-2</v>
      </c>
      <c r="AN146" s="32"/>
      <c r="AO146" s="32">
        <v>4.3055000000000003</v>
      </c>
      <c r="AP146" s="32">
        <v>1.4E-2</v>
      </c>
      <c r="AQ146" s="32"/>
      <c r="AR146" s="32"/>
      <c r="AS146" s="32">
        <v>32.3887</v>
      </c>
      <c r="AT146" s="32">
        <v>3.7000000000000002E-3</v>
      </c>
      <c r="AU146" s="32"/>
      <c r="AV146" s="32"/>
      <c r="AW146" s="32">
        <v>4.2747999999999999</v>
      </c>
      <c r="AX146">
        <v>0.99</v>
      </c>
      <c r="BA146">
        <v>90</v>
      </c>
      <c r="BB146">
        <v>90.24</v>
      </c>
      <c r="BC146">
        <v>5.1425999999999998</v>
      </c>
      <c r="BE146">
        <v>32.623199999999997</v>
      </c>
      <c r="BG146" s="32"/>
      <c r="BH146" s="34"/>
      <c r="BI146" s="34"/>
      <c r="BJ146" s="34"/>
      <c r="BK146" s="34"/>
      <c r="BL146">
        <v>-1</v>
      </c>
      <c r="BM146" t="s">
        <v>2863</v>
      </c>
    </row>
    <row r="147" spans="1:65" x14ac:dyDescent="0.25">
      <c r="A147" s="30" t="str">
        <f t="shared" si="5"/>
        <v>2004669002</v>
      </c>
      <c r="B147" t="s">
        <v>2749</v>
      </c>
      <c r="C147">
        <v>2</v>
      </c>
      <c r="D147" t="s">
        <v>2763</v>
      </c>
      <c r="E147">
        <v>1</v>
      </c>
      <c r="H147" s="34">
        <v>96.7</v>
      </c>
      <c r="I147">
        <v>100</v>
      </c>
      <c r="J147" s="32">
        <v>44.933300000000003</v>
      </c>
      <c r="K147" s="32">
        <v>-66.849999999999994</v>
      </c>
      <c r="L147" s="31">
        <v>38034.581250000003</v>
      </c>
      <c r="M147" s="33">
        <v>1.49</v>
      </c>
      <c r="N147" s="33">
        <v>49.59</v>
      </c>
      <c r="O147" s="32">
        <v>1.8332999999999999</v>
      </c>
      <c r="P147" s="32">
        <v>1.8129</v>
      </c>
      <c r="Q147" s="32">
        <v>1.8565</v>
      </c>
      <c r="R147" s="32">
        <v>1.32E-2</v>
      </c>
      <c r="S147" s="32"/>
      <c r="T147" s="32"/>
      <c r="U147" s="32"/>
      <c r="V147" s="32"/>
      <c r="W147" s="32">
        <v>32.609900000000003</v>
      </c>
      <c r="X147" s="32">
        <v>32.605699999999999</v>
      </c>
      <c r="Y147" s="32">
        <v>32.616</v>
      </c>
      <c r="Z147" s="32">
        <v>2.7000000000000001E-3</v>
      </c>
      <c r="AA147" s="32"/>
      <c r="AB147" s="32"/>
      <c r="AC147" s="32"/>
      <c r="AD147" s="32"/>
      <c r="AE147" s="32">
        <v>8.3911999999999995</v>
      </c>
      <c r="AF147" s="32">
        <v>8.3765999999999998</v>
      </c>
      <c r="AG147" s="32">
        <v>8.4099000000000004</v>
      </c>
      <c r="AH147" s="32">
        <v>4.8999999999999998E-3</v>
      </c>
      <c r="AI147" s="32"/>
      <c r="AJ147" s="32"/>
      <c r="AK147" s="32"/>
      <c r="AL147" s="32"/>
      <c r="AM147" s="32">
        <v>3.8E-3</v>
      </c>
      <c r="AN147" s="32"/>
      <c r="AO147" s="32">
        <v>1.8167</v>
      </c>
      <c r="AP147" s="32">
        <v>2.8999999999999998E-3</v>
      </c>
      <c r="AQ147" s="32"/>
      <c r="AR147" s="32"/>
      <c r="AS147" s="32">
        <v>32.607599999999998</v>
      </c>
      <c r="AT147" s="32">
        <v>1.1999999999999999E-3</v>
      </c>
      <c r="AU147" s="32"/>
      <c r="AV147" s="32"/>
      <c r="AW147" s="32">
        <v>1.8129</v>
      </c>
      <c r="AX147">
        <v>2.48</v>
      </c>
      <c r="BA147">
        <v>90</v>
      </c>
      <c r="BB147">
        <v>90.24</v>
      </c>
      <c r="BC147">
        <v>1.8835999999999999</v>
      </c>
      <c r="BE147">
        <v>32.617699999999999</v>
      </c>
      <c r="BG147" s="32"/>
      <c r="BH147" s="34"/>
      <c r="BI147" s="34">
        <v>0</v>
      </c>
      <c r="BJ147" s="34">
        <v>97.5</v>
      </c>
      <c r="BK147" s="34">
        <v>97.5</v>
      </c>
      <c r="BL147">
        <v>0</v>
      </c>
      <c r="BM147" t="s">
        <v>2864</v>
      </c>
    </row>
    <row r="148" spans="1:65" x14ac:dyDescent="0.25">
      <c r="A148" s="30" t="str">
        <f t="shared" si="5"/>
        <v>2004669003</v>
      </c>
      <c r="B148" t="s">
        <v>2749</v>
      </c>
      <c r="C148">
        <v>3</v>
      </c>
      <c r="D148" t="s">
        <v>2763</v>
      </c>
      <c r="E148">
        <v>1</v>
      </c>
      <c r="H148" s="34">
        <v>98.2</v>
      </c>
      <c r="I148">
        <v>100</v>
      </c>
      <c r="J148" s="32">
        <v>44.933300000000003</v>
      </c>
      <c r="K148" s="32">
        <v>-66.849999999999994</v>
      </c>
      <c r="L148" s="31">
        <v>38058.735891203702</v>
      </c>
      <c r="M148" s="33">
        <v>0.99</v>
      </c>
      <c r="N148" s="33">
        <v>49.59</v>
      </c>
      <c r="O148" s="32">
        <v>1.7534000000000001</v>
      </c>
      <c r="P148" s="32">
        <v>1.6866000000000001</v>
      </c>
      <c r="Q148" s="32">
        <v>1.8727</v>
      </c>
      <c r="R148" s="32">
        <v>4.5999999999999999E-2</v>
      </c>
      <c r="S148" s="32"/>
      <c r="T148" s="32"/>
      <c r="U148" s="32"/>
      <c r="V148" s="32"/>
      <c r="W148" s="32">
        <v>32.367699999999999</v>
      </c>
      <c r="X148" s="32">
        <v>32.316499999999998</v>
      </c>
      <c r="Y148" s="32">
        <v>32.414000000000001</v>
      </c>
      <c r="Z148" s="32">
        <v>2.3800000000000002E-2</v>
      </c>
      <c r="AA148" s="32"/>
      <c r="AB148" s="32"/>
      <c r="AC148" s="32"/>
      <c r="AD148" s="32"/>
      <c r="AE148" s="32">
        <v>8.5742999999999991</v>
      </c>
      <c r="AF148" s="32">
        <v>8.4718</v>
      </c>
      <c r="AG148" s="32">
        <v>8.6113999999999997</v>
      </c>
      <c r="AH148" s="32">
        <v>2.52E-2</v>
      </c>
      <c r="AI148" s="32"/>
      <c r="AJ148" s="32"/>
      <c r="AK148" s="32"/>
      <c r="AL148" s="32"/>
      <c r="AM148" s="32">
        <v>5.1999999999999998E-2</v>
      </c>
      <c r="AN148" s="32"/>
      <c r="AO148" s="32">
        <v>1.7331000000000001</v>
      </c>
      <c r="AP148" s="32">
        <v>6.7999999999999996E-3</v>
      </c>
      <c r="AQ148" s="32"/>
      <c r="AR148" s="32"/>
      <c r="AS148" s="32">
        <v>32.325899999999997</v>
      </c>
      <c r="AT148" s="32">
        <v>6.3E-3</v>
      </c>
      <c r="AU148" s="32"/>
      <c r="AV148" s="32"/>
      <c r="AW148" s="32">
        <v>1.6866000000000001</v>
      </c>
      <c r="AX148">
        <v>16.37</v>
      </c>
      <c r="BA148">
        <v>90</v>
      </c>
      <c r="BB148">
        <v>90.24</v>
      </c>
      <c r="BC148">
        <v>1.8963000000000001</v>
      </c>
      <c r="BE148">
        <v>32.423400000000001</v>
      </c>
      <c r="BG148" s="32"/>
      <c r="BH148" s="34"/>
      <c r="BI148" s="34">
        <v>0</v>
      </c>
      <c r="BJ148" s="34">
        <v>99</v>
      </c>
      <c r="BK148" s="34">
        <v>99</v>
      </c>
      <c r="BL148">
        <v>0</v>
      </c>
      <c r="BM148" t="s">
        <v>2865</v>
      </c>
    </row>
    <row r="149" spans="1:65" x14ac:dyDescent="0.25">
      <c r="A149" s="30" t="str">
        <f t="shared" si="5"/>
        <v>2004669004</v>
      </c>
      <c r="B149" t="s">
        <v>2749</v>
      </c>
      <c r="C149">
        <v>4</v>
      </c>
      <c r="D149" t="s">
        <v>2763</v>
      </c>
      <c r="E149">
        <v>1</v>
      </c>
      <c r="H149" s="34">
        <v>92.2</v>
      </c>
      <c r="I149">
        <v>100</v>
      </c>
      <c r="J149" s="32">
        <v>44.933300000000003</v>
      </c>
      <c r="K149" s="32">
        <v>-66.849999999999994</v>
      </c>
      <c r="L149" s="31">
        <v>38092.549479166664</v>
      </c>
      <c r="M149" s="33">
        <v>0.99</v>
      </c>
      <c r="N149" s="33">
        <v>49.59</v>
      </c>
      <c r="O149" s="32">
        <v>2.0594000000000001</v>
      </c>
      <c r="P149" s="32">
        <v>2.0062000000000002</v>
      </c>
      <c r="Q149" s="32">
        <v>2.1436000000000002</v>
      </c>
      <c r="R149" s="32">
        <v>5.2299999999999999E-2</v>
      </c>
      <c r="S149" s="32"/>
      <c r="T149" s="32"/>
      <c r="U149" s="32"/>
      <c r="V149" s="32"/>
      <c r="W149" s="32">
        <v>31.7913</v>
      </c>
      <c r="X149" s="32">
        <v>31.648199999999999</v>
      </c>
      <c r="Y149" s="32">
        <v>31.877400000000002</v>
      </c>
      <c r="Z149" s="32">
        <v>9.2999999999999999E-2</v>
      </c>
      <c r="AA149" s="32"/>
      <c r="AB149" s="32"/>
      <c r="AC149" s="32"/>
      <c r="AD149" s="32"/>
      <c r="AE149" s="32">
        <v>8.9936000000000007</v>
      </c>
      <c r="AF149" s="32">
        <v>8.5943000000000005</v>
      </c>
      <c r="AG149" s="32">
        <v>9.0360999999999994</v>
      </c>
      <c r="AH149" s="32">
        <v>4.3499999999999997E-2</v>
      </c>
      <c r="AI149" s="32"/>
      <c r="AJ149" s="32"/>
      <c r="AK149" s="32"/>
      <c r="AL149" s="32"/>
      <c r="AM149" s="32">
        <v>0.18779999999999999</v>
      </c>
      <c r="AN149" s="32"/>
      <c r="AO149" s="32">
        <v>2.1352000000000002</v>
      </c>
      <c r="AP149" s="32">
        <v>4.0000000000000001E-3</v>
      </c>
      <c r="AQ149" s="32"/>
      <c r="AR149" s="32"/>
      <c r="AS149" s="32">
        <v>31.660299999999999</v>
      </c>
      <c r="AT149" s="32">
        <v>1.6799999999999999E-2</v>
      </c>
      <c r="AU149" s="32"/>
      <c r="AV149" s="32"/>
      <c r="AW149" s="32">
        <v>1.7103999999999999</v>
      </c>
      <c r="AX149">
        <v>92.22</v>
      </c>
      <c r="BA149">
        <v>90</v>
      </c>
      <c r="BB149">
        <v>90.24</v>
      </c>
      <c r="BC149">
        <v>1.7571000000000001</v>
      </c>
      <c r="BE149">
        <v>32.031500000000001</v>
      </c>
      <c r="BG149" s="32"/>
      <c r="BH149" s="34"/>
      <c r="BI149" s="34">
        <v>0</v>
      </c>
      <c r="BJ149" s="34">
        <v>93</v>
      </c>
      <c r="BK149" s="34">
        <v>93</v>
      </c>
      <c r="BL149">
        <v>0</v>
      </c>
      <c r="BM149" t="s">
        <v>2866</v>
      </c>
    </row>
    <row r="150" spans="1:65" x14ac:dyDescent="0.25">
      <c r="A150" s="30" t="str">
        <f t="shared" si="5"/>
        <v>2004669005</v>
      </c>
      <c r="B150" t="s">
        <v>2749</v>
      </c>
      <c r="C150">
        <v>5</v>
      </c>
      <c r="D150" t="s">
        <v>2763</v>
      </c>
      <c r="E150">
        <v>1</v>
      </c>
      <c r="H150" s="34">
        <v>94.2</v>
      </c>
      <c r="I150">
        <v>100</v>
      </c>
      <c r="J150" s="32">
        <v>44.933300000000003</v>
      </c>
      <c r="K150" s="32">
        <v>-66.849999999999994</v>
      </c>
      <c r="L150" s="31">
        <v>38121.560844907406</v>
      </c>
      <c r="M150" s="33">
        <v>0.99</v>
      </c>
      <c r="N150" s="33">
        <v>49.59</v>
      </c>
      <c r="O150" s="32">
        <v>3.5926999999999998</v>
      </c>
      <c r="P150" s="32">
        <v>3.3940999999999999</v>
      </c>
      <c r="Q150" s="32">
        <v>3.8313000000000001</v>
      </c>
      <c r="R150" s="32">
        <v>0.12640000000000001</v>
      </c>
      <c r="S150" s="32"/>
      <c r="T150" s="32"/>
      <c r="U150" s="32"/>
      <c r="V150" s="32"/>
      <c r="W150" s="32">
        <v>31.495000000000001</v>
      </c>
      <c r="X150" s="32">
        <v>31.438500000000001</v>
      </c>
      <c r="Y150" s="32">
        <v>31.557200000000002</v>
      </c>
      <c r="Z150" s="32">
        <v>3.32E-2</v>
      </c>
      <c r="AA150" s="32"/>
      <c r="AB150" s="32"/>
      <c r="AC150" s="32"/>
      <c r="AD150" s="32"/>
      <c r="AE150" s="32">
        <v>8.7089999999999996</v>
      </c>
      <c r="AF150" s="32">
        <v>7.6247999999999996</v>
      </c>
      <c r="AG150" s="32">
        <v>9.0042000000000009</v>
      </c>
      <c r="AH150" s="32">
        <v>0.35870000000000002</v>
      </c>
      <c r="AI150" s="32"/>
      <c r="AJ150" s="32"/>
      <c r="AK150" s="32"/>
      <c r="AL150" s="32"/>
      <c r="AM150" s="32">
        <v>0.1215</v>
      </c>
      <c r="AN150" s="32"/>
      <c r="AO150" s="32">
        <v>3.8018000000000001</v>
      </c>
      <c r="AP150" s="32">
        <v>1.3899999999999999E-2</v>
      </c>
      <c r="AQ150" s="32"/>
      <c r="AR150" s="32"/>
      <c r="AS150" s="32">
        <v>31.456700000000001</v>
      </c>
      <c r="AT150" s="32">
        <v>1.5299999999999999E-2</v>
      </c>
      <c r="AU150" s="32"/>
      <c r="AV150" s="32"/>
      <c r="AW150" s="32">
        <v>2.7563</v>
      </c>
      <c r="AX150">
        <v>94.21</v>
      </c>
      <c r="BA150">
        <v>90</v>
      </c>
      <c r="BB150">
        <v>90.24</v>
      </c>
      <c r="BC150">
        <v>2.9672999999999998</v>
      </c>
      <c r="BE150">
        <v>31.7151</v>
      </c>
      <c r="BG150" s="32"/>
      <c r="BH150" s="34"/>
      <c r="BI150" s="34">
        <v>0</v>
      </c>
      <c r="BJ150" s="34">
        <v>95</v>
      </c>
      <c r="BK150" s="34">
        <v>95</v>
      </c>
      <c r="BL150">
        <v>0</v>
      </c>
      <c r="BM150" t="s">
        <v>2867</v>
      </c>
    </row>
    <row r="151" spans="1:65" x14ac:dyDescent="0.25">
      <c r="A151" s="30" t="str">
        <f t="shared" si="5"/>
        <v>2004669006</v>
      </c>
      <c r="B151" t="s">
        <v>2749</v>
      </c>
      <c r="C151">
        <v>6</v>
      </c>
      <c r="D151" t="s">
        <v>2763</v>
      </c>
      <c r="E151">
        <v>1</v>
      </c>
      <c r="H151" s="34">
        <v>95.7</v>
      </c>
      <c r="I151">
        <v>101</v>
      </c>
      <c r="J151" s="32">
        <v>44.933300000000003</v>
      </c>
      <c r="K151" s="32">
        <v>-66.849999999999994</v>
      </c>
      <c r="L151" s="31">
        <v>38152.547071759262</v>
      </c>
      <c r="M151" s="33">
        <v>0.99</v>
      </c>
      <c r="N151" s="33">
        <v>49.59</v>
      </c>
      <c r="O151" s="32">
        <v>5.6143000000000001</v>
      </c>
      <c r="P151" s="32">
        <v>5.2492999999999999</v>
      </c>
      <c r="Q151" s="32">
        <v>5.7675999999999998</v>
      </c>
      <c r="R151" s="32">
        <v>0.15590000000000001</v>
      </c>
      <c r="S151" s="32"/>
      <c r="T151" s="32"/>
      <c r="U151" s="32"/>
      <c r="V151" s="32"/>
      <c r="W151" s="32">
        <v>31.5062</v>
      </c>
      <c r="X151" s="32">
        <v>31.388500000000001</v>
      </c>
      <c r="Y151" s="32">
        <v>31.554300000000001</v>
      </c>
      <c r="Z151" s="32">
        <v>2.1999999999999999E-2</v>
      </c>
      <c r="AA151" s="32"/>
      <c r="AB151" s="32"/>
      <c r="AC151" s="32"/>
      <c r="AD151" s="32"/>
      <c r="AE151" s="32">
        <v>7.3628999999999998</v>
      </c>
      <c r="AF151" s="32">
        <v>7.2748999999999997</v>
      </c>
      <c r="AG151" s="32">
        <v>7.4101999999999997</v>
      </c>
      <c r="AH151" s="32">
        <v>3.0599999999999999E-2</v>
      </c>
      <c r="AI151" s="32"/>
      <c r="AJ151" s="32"/>
      <c r="AK151" s="32"/>
      <c r="AL151" s="32"/>
      <c r="AM151" s="32">
        <v>0.10150000000000001</v>
      </c>
      <c r="AN151" s="32"/>
      <c r="AO151" s="32">
        <v>5.7633000000000001</v>
      </c>
      <c r="AP151" s="32">
        <v>3.2000000000000002E-3</v>
      </c>
      <c r="AQ151" s="32"/>
      <c r="AR151" s="32"/>
      <c r="AS151" s="32">
        <v>31.500299999999999</v>
      </c>
      <c r="AT151" s="32">
        <v>1.2999999999999999E-3</v>
      </c>
      <c r="AU151" s="32"/>
      <c r="AV151" s="32"/>
      <c r="AW151" s="32">
        <v>4.3524000000000003</v>
      </c>
      <c r="AX151">
        <v>95.2</v>
      </c>
      <c r="BA151">
        <v>90</v>
      </c>
      <c r="BB151">
        <v>90.24</v>
      </c>
      <c r="BC151">
        <v>4.3643000000000001</v>
      </c>
      <c r="BE151">
        <v>32.018300000000004</v>
      </c>
      <c r="BG151" s="32"/>
      <c r="BH151" s="34"/>
      <c r="BI151" s="34"/>
      <c r="BJ151" s="34"/>
      <c r="BK151" s="34"/>
      <c r="BL151">
        <v>-1</v>
      </c>
      <c r="BM151" t="s">
        <v>2868</v>
      </c>
    </row>
    <row r="152" spans="1:65" x14ac:dyDescent="0.25">
      <c r="A152" s="30" t="str">
        <f t="shared" si="5"/>
        <v>2004669007</v>
      </c>
      <c r="B152" t="s">
        <v>2749</v>
      </c>
      <c r="C152">
        <v>7</v>
      </c>
      <c r="D152" t="s">
        <v>2763</v>
      </c>
      <c r="E152">
        <v>1</v>
      </c>
      <c r="H152" s="34">
        <v>95.2</v>
      </c>
      <c r="I152">
        <v>96</v>
      </c>
      <c r="J152" s="32">
        <v>44.933300000000003</v>
      </c>
      <c r="K152" s="32">
        <v>-66.849999999999994</v>
      </c>
      <c r="L152" s="31">
        <v>38183.706365740742</v>
      </c>
      <c r="M152" s="33">
        <v>0.99</v>
      </c>
      <c r="N152" s="33">
        <v>49.59</v>
      </c>
      <c r="O152" s="32">
        <v>8.1712000000000007</v>
      </c>
      <c r="P152" s="32">
        <v>7.83</v>
      </c>
      <c r="Q152" s="32">
        <v>8.5113000000000003</v>
      </c>
      <c r="R152" s="32">
        <v>0.22770000000000001</v>
      </c>
      <c r="S152" s="32"/>
      <c r="T152" s="32"/>
      <c r="U152" s="32"/>
      <c r="V152" s="32"/>
      <c r="W152" s="32">
        <v>31.6188</v>
      </c>
      <c r="X152" s="32">
        <v>31.498100000000001</v>
      </c>
      <c r="Y152" s="32">
        <v>31.706399999999999</v>
      </c>
      <c r="Z152" s="32">
        <v>5.9299999999999999E-2</v>
      </c>
      <c r="AA152" s="32"/>
      <c r="AB152" s="32"/>
      <c r="AC152" s="32"/>
      <c r="AD152" s="32"/>
      <c r="AE152" s="32">
        <v>7.7725</v>
      </c>
      <c r="AF152" s="32">
        <v>7.3536000000000001</v>
      </c>
      <c r="AG152" s="32">
        <v>7.8723000000000001</v>
      </c>
      <c r="AH152" s="32">
        <v>0.13880000000000001</v>
      </c>
      <c r="AI152" s="32"/>
      <c r="AJ152" s="32"/>
      <c r="AK152" s="32"/>
      <c r="AL152" s="32"/>
      <c r="AM152" s="32">
        <v>0.2208</v>
      </c>
      <c r="AN152" s="32"/>
      <c r="AO152" s="32">
        <v>8.4822000000000006</v>
      </c>
      <c r="AP152" s="32">
        <v>1.55E-2</v>
      </c>
      <c r="AQ152" s="32"/>
      <c r="AR152" s="32"/>
      <c r="AS152" s="32">
        <v>31.5258</v>
      </c>
      <c r="AT152" s="32">
        <v>1.61E-2</v>
      </c>
      <c r="AU152" s="32"/>
      <c r="AV152" s="32"/>
      <c r="AW152" s="32">
        <v>6.1341999999999999</v>
      </c>
      <c r="AX152">
        <v>91.23</v>
      </c>
      <c r="BA152">
        <v>90</v>
      </c>
      <c r="BB152">
        <v>90.24</v>
      </c>
      <c r="BC152">
        <v>6.1372999999999998</v>
      </c>
      <c r="BE152">
        <v>32.280700000000003</v>
      </c>
      <c r="BG152" s="32"/>
      <c r="BH152" s="34"/>
      <c r="BI152" s="34"/>
      <c r="BJ152" s="34"/>
      <c r="BK152" s="34"/>
      <c r="BL152">
        <v>-1</v>
      </c>
      <c r="BM152" t="s">
        <v>2869</v>
      </c>
    </row>
    <row r="153" spans="1:65" x14ac:dyDescent="0.25">
      <c r="A153" s="30" t="str">
        <f t="shared" si="5"/>
        <v>2004669008</v>
      </c>
      <c r="B153" t="s">
        <v>2749</v>
      </c>
      <c r="C153">
        <v>8</v>
      </c>
      <c r="D153" t="s">
        <v>2763</v>
      </c>
      <c r="E153">
        <v>1</v>
      </c>
      <c r="H153" s="34">
        <v>90.7</v>
      </c>
      <c r="I153">
        <v>97.7</v>
      </c>
      <c r="J153" s="32">
        <v>44.933300000000003</v>
      </c>
      <c r="K153" s="32">
        <v>-66.849999999999994</v>
      </c>
      <c r="L153" s="31">
        <v>38215.564837962964</v>
      </c>
      <c r="M153" s="33">
        <v>0.99</v>
      </c>
      <c r="N153" s="33">
        <v>49.59</v>
      </c>
      <c r="O153" s="32">
        <v>9.9069000000000003</v>
      </c>
      <c r="P153" s="32">
        <v>9.3964999999999996</v>
      </c>
      <c r="Q153" s="32">
        <v>11.095000000000001</v>
      </c>
      <c r="R153" s="32">
        <v>0.32069999999999999</v>
      </c>
      <c r="S153" s="32"/>
      <c r="T153" s="32"/>
      <c r="U153" s="32"/>
      <c r="V153" s="32"/>
      <c r="W153" s="32">
        <v>31.765799999999999</v>
      </c>
      <c r="X153" s="32">
        <v>31.518799999999999</v>
      </c>
      <c r="Y153" s="32">
        <v>31.837299999999999</v>
      </c>
      <c r="Z153" s="32">
        <v>6.9599999999999995E-2</v>
      </c>
      <c r="AA153" s="32"/>
      <c r="AB153" s="32"/>
      <c r="AC153" s="32"/>
      <c r="AD153" s="32"/>
      <c r="AE153" s="32">
        <v>6.8159000000000001</v>
      </c>
      <c r="AF153" s="32">
        <v>6.7378999999999998</v>
      </c>
      <c r="AG153" s="32">
        <v>7.2213000000000003</v>
      </c>
      <c r="AH153" s="32">
        <v>8.8999999999999996E-2</v>
      </c>
      <c r="AI153" s="32"/>
      <c r="AJ153" s="32"/>
      <c r="AK153" s="32"/>
      <c r="AL153" s="32"/>
      <c r="AM153" s="32">
        <v>0.25130000000000002</v>
      </c>
      <c r="AN153" s="32"/>
      <c r="AO153" s="32">
        <v>10.6867</v>
      </c>
      <c r="AP153" s="32">
        <v>0.32669999999999999</v>
      </c>
      <c r="AQ153" s="32"/>
      <c r="AR153" s="32"/>
      <c r="AS153" s="32">
        <v>31.593399999999999</v>
      </c>
      <c r="AT153" s="32">
        <v>7.0199999999999999E-2</v>
      </c>
      <c r="AU153" s="32"/>
      <c r="AV153" s="32"/>
      <c r="AW153" s="32">
        <v>8.0963999999999992</v>
      </c>
      <c r="AX153">
        <v>89.75</v>
      </c>
      <c r="BA153">
        <v>90</v>
      </c>
      <c r="BB153">
        <v>90.24</v>
      </c>
      <c r="BC153">
        <v>8.1890999999999998</v>
      </c>
      <c r="BE153">
        <v>32.154899999999998</v>
      </c>
      <c r="BG153" s="32"/>
      <c r="BH153" s="34"/>
      <c r="BI153" s="34"/>
      <c r="BJ153" s="34"/>
      <c r="BK153" s="34"/>
      <c r="BL153">
        <v>-1</v>
      </c>
      <c r="BM153" t="s">
        <v>2870</v>
      </c>
    </row>
    <row r="154" spans="1:65" x14ac:dyDescent="0.25">
      <c r="A154" s="30" t="str">
        <f t="shared" si="5"/>
        <v>2004669009</v>
      </c>
      <c r="B154" t="s">
        <v>2749</v>
      </c>
      <c r="C154">
        <v>9</v>
      </c>
      <c r="D154" t="s">
        <v>2763</v>
      </c>
      <c r="E154">
        <v>1</v>
      </c>
      <c r="H154" s="34">
        <v>89.3</v>
      </c>
      <c r="I154">
        <v>97</v>
      </c>
      <c r="J154" s="32">
        <v>44.933300000000003</v>
      </c>
      <c r="K154" s="32">
        <v>-66.849999999999994</v>
      </c>
      <c r="L154" s="31">
        <v>38245.560740740744</v>
      </c>
      <c r="M154" s="33">
        <v>0.99</v>
      </c>
      <c r="N154" s="33">
        <v>49.59</v>
      </c>
      <c r="O154" s="32">
        <v>10.787000000000001</v>
      </c>
      <c r="P154" s="32">
        <v>10.517899999999999</v>
      </c>
      <c r="Q154" s="32">
        <v>11.086600000000001</v>
      </c>
      <c r="R154" s="32">
        <v>0.11210000000000001</v>
      </c>
      <c r="S154" s="32"/>
      <c r="T154" s="32"/>
      <c r="U154" s="32"/>
      <c r="V154" s="32"/>
      <c r="W154" s="32">
        <v>31.7346</v>
      </c>
      <c r="X154" s="32">
        <v>31.634499999999999</v>
      </c>
      <c r="Y154" s="32">
        <v>31.828199999999999</v>
      </c>
      <c r="Z154" s="32">
        <v>3.8199999999999998E-2</v>
      </c>
      <c r="AA154" s="32"/>
      <c r="AB154" s="32"/>
      <c r="AC154" s="32"/>
      <c r="AD154" s="32"/>
      <c r="AE154" s="32">
        <v>5.8394000000000004</v>
      </c>
      <c r="AF154" s="32">
        <v>5.7716000000000003</v>
      </c>
      <c r="AG154" s="32">
        <v>5.9307999999999996</v>
      </c>
      <c r="AH154" s="32">
        <v>3.04E-2</v>
      </c>
      <c r="AI154" s="32"/>
      <c r="AJ154" s="32"/>
      <c r="AK154" s="32"/>
      <c r="AL154" s="32"/>
      <c r="AM154" s="32">
        <v>0.2112</v>
      </c>
      <c r="AN154" s="32"/>
      <c r="AO154" s="32">
        <v>11.0534</v>
      </c>
      <c r="AP154" s="32">
        <v>3.5000000000000003E-2</v>
      </c>
      <c r="AQ154" s="32"/>
      <c r="AR154" s="32"/>
      <c r="AS154" s="32">
        <v>31.6448</v>
      </c>
      <c r="AT154" s="32">
        <v>1.06E-2</v>
      </c>
      <c r="AU154" s="32"/>
      <c r="AV154" s="32"/>
      <c r="AW154" s="32">
        <v>10.2744</v>
      </c>
      <c r="AX154">
        <v>89.25</v>
      </c>
      <c r="BA154">
        <v>90</v>
      </c>
      <c r="BB154">
        <v>89.25</v>
      </c>
      <c r="BC154">
        <v>10.2744</v>
      </c>
      <c r="BE154">
        <v>31.900400000000001</v>
      </c>
      <c r="BG154" s="32"/>
      <c r="BH154" s="34"/>
      <c r="BI154" s="34"/>
      <c r="BJ154" s="34"/>
      <c r="BK154" s="34"/>
      <c r="BL154">
        <v>-1</v>
      </c>
      <c r="BM154" t="s">
        <v>2871</v>
      </c>
    </row>
    <row r="155" spans="1:65" x14ac:dyDescent="0.25">
      <c r="A155" s="30" t="str">
        <f t="shared" si="5"/>
        <v>2004669010</v>
      </c>
      <c r="B155" t="s">
        <v>2749</v>
      </c>
      <c r="C155">
        <v>10</v>
      </c>
      <c r="D155" t="s">
        <v>2763</v>
      </c>
      <c r="E155">
        <v>1</v>
      </c>
      <c r="H155" s="34">
        <v>75.400000000000006</v>
      </c>
      <c r="I155">
        <v>103</v>
      </c>
      <c r="J155" s="32">
        <v>44.933300000000003</v>
      </c>
      <c r="K155" s="32">
        <v>-66.849999999999994</v>
      </c>
      <c r="L155" s="31">
        <v>38275.623159722221</v>
      </c>
      <c r="M155" s="33">
        <v>0.99</v>
      </c>
      <c r="N155" s="33">
        <v>49.59</v>
      </c>
      <c r="O155" s="32">
        <v>9.9517000000000007</v>
      </c>
      <c r="P155" s="32">
        <v>9.8964999999999996</v>
      </c>
      <c r="Q155" s="32">
        <v>10.0663</v>
      </c>
      <c r="R155" s="32">
        <v>4.9099999999999998E-2</v>
      </c>
      <c r="S155" s="32"/>
      <c r="T155" s="32"/>
      <c r="U155" s="32"/>
      <c r="V155" s="32"/>
      <c r="W155" s="32">
        <v>32.253799999999998</v>
      </c>
      <c r="X155" s="32">
        <v>32.218899999999998</v>
      </c>
      <c r="Y155" s="32">
        <v>32.274900000000002</v>
      </c>
      <c r="Z155" s="32">
        <v>1.7999999999999999E-2</v>
      </c>
      <c r="AA155" s="32"/>
      <c r="AB155" s="32"/>
      <c r="AC155" s="32"/>
      <c r="AD155" s="32"/>
      <c r="AE155" s="32">
        <v>5.7565</v>
      </c>
      <c r="AF155" s="32">
        <v>5.6882000000000001</v>
      </c>
      <c r="AG155" s="32">
        <v>5.7828999999999997</v>
      </c>
      <c r="AH155" s="32">
        <v>1.15E-2</v>
      </c>
      <c r="AI155" s="32"/>
      <c r="AJ155" s="32"/>
      <c r="AK155" s="32"/>
      <c r="AL155" s="32"/>
      <c r="AM155" s="32">
        <v>5.2400000000000002E-2</v>
      </c>
      <c r="AN155" s="32"/>
      <c r="AO155" s="32">
        <v>10.0413</v>
      </c>
      <c r="AP155" s="32">
        <v>1.61E-2</v>
      </c>
      <c r="AQ155" s="32"/>
      <c r="AR155" s="32"/>
      <c r="AS155" s="32">
        <v>32.226300000000002</v>
      </c>
      <c r="AT155" s="32">
        <v>4.7000000000000002E-3</v>
      </c>
      <c r="AU155" s="32"/>
      <c r="AV155" s="32"/>
      <c r="AW155" s="32">
        <v>9.7766999999999999</v>
      </c>
      <c r="AX155">
        <v>75.37</v>
      </c>
      <c r="BA155">
        <v>90</v>
      </c>
      <c r="BG155" s="32"/>
      <c r="BH155" s="34"/>
      <c r="BI155" s="34"/>
      <c r="BJ155" s="34"/>
      <c r="BK155" s="34"/>
      <c r="BL155">
        <v>-1</v>
      </c>
      <c r="BM155" t="s">
        <v>2872</v>
      </c>
    </row>
    <row r="156" spans="1:65" x14ac:dyDescent="0.25">
      <c r="A156" s="30" t="str">
        <f t="shared" si="5"/>
        <v>2004669011</v>
      </c>
      <c r="B156" t="s">
        <v>2749</v>
      </c>
      <c r="C156">
        <v>11</v>
      </c>
      <c r="D156" t="s">
        <v>2763</v>
      </c>
      <c r="E156">
        <v>1</v>
      </c>
      <c r="H156" s="34">
        <v>93.2</v>
      </c>
      <c r="I156">
        <v>96</v>
      </c>
      <c r="J156" s="32">
        <v>44.933300000000003</v>
      </c>
      <c r="K156" s="32">
        <v>-66.849999999999994</v>
      </c>
      <c r="L156" s="31">
        <v>38307.598946759259</v>
      </c>
      <c r="M156" s="33">
        <v>0.99</v>
      </c>
      <c r="N156" s="33">
        <v>49.59</v>
      </c>
      <c r="O156" s="32">
        <v>8.5708000000000002</v>
      </c>
      <c r="P156" s="32">
        <v>8.5630000000000006</v>
      </c>
      <c r="Q156" s="32">
        <v>8.5739999999999998</v>
      </c>
      <c r="R156" s="32">
        <v>2.5999999999999999E-3</v>
      </c>
      <c r="S156" s="32"/>
      <c r="T156" s="32"/>
      <c r="U156" s="32"/>
      <c r="V156" s="32"/>
      <c r="W156" s="32">
        <v>32.209499999999998</v>
      </c>
      <c r="X156" s="32">
        <v>32.203499999999998</v>
      </c>
      <c r="Y156" s="32">
        <v>32.2119</v>
      </c>
      <c r="Z156" s="32">
        <v>1.1000000000000001E-3</v>
      </c>
      <c r="AA156" s="32"/>
      <c r="AB156" s="32"/>
      <c r="AC156" s="32"/>
      <c r="AD156" s="32"/>
      <c r="AE156" s="32">
        <v>6.8278999999999996</v>
      </c>
      <c r="AF156" s="32">
        <v>6.4870000000000001</v>
      </c>
      <c r="AG156" s="32">
        <v>6.8832000000000004</v>
      </c>
      <c r="AH156" s="32">
        <v>6.2199999999999998E-2</v>
      </c>
      <c r="AI156" s="32"/>
      <c r="AJ156" s="32"/>
      <c r="AK156" s="32"/>
      <c r="AL156" s="32"/>
      <c r="AM156" s="32">
        <v>1.2999999999999999E-3</v>
      </c>
      <c r="AN156" s="32"/>
      <c r="AO156" s="32">
        <v>8.5670000000000002</v>
      </c>
      <c r="AP156" s="32">
        <v>2.3E-3</v>
      </c>
      <c r="AQ156" s="32"/>
      <c r="AR156" s="32"/>
      <c r="AS156" s="32">
        <v>32.207900000000002</v>
      </c>
      <c r="AT156" s="32">
        <v>1.9E-3</v>
      </c>
      <c r="AU156" s="32"/>
      <c r="AV156" s="32"/>
      <c r="AW156" s="32">
        <v>8.5404</v>
      </c>
      <c r="AX156">
        <v>90.74</v>
      </c>
      <c r="BA156">
        <v>90</v>
      </c>
      <c r="BB156">
        <v>90.24</v>
      </c>
      <c r="BC156">
        <v>8.5410000000000004</v>
      </c>
      <c r="BE156">
        <v>32.219000000000001</v>
      </c>
      <c r="BG156" s="32"/>
      <c r="BH156" s="34"/>
      <c r="BI156" s="34"/>
      <c r="BJ156" s="34"/>
      <c r="BK156" s="34"/>
      <c r="BL156">
        <v>-1</v>
      </c>
      <c r="BM156" t="s">
        <v>2873</v>
      </c>
    </row>
    <row r="157" spans="1:65" x14ac:dyDescent="0.25">
      <c r="A157" s="30" t="str">
        <f t="shared" si="5"/>
        <v>2004669012</v>
      </c>
      <c r="B157" t="s">
        <v>2749</v>
      </c>
      <c r="C157">
        <v>12</v>
      </c>
      <c r="D157" t="s">
        <v>2763</v>
      </c>
      <c r="E157">
        <v>1</v>
      </c>
      <c r="H157" s="34">
        <v>96.2</v>
      </c>
      <c r="I157">
        <v>99</v>
      </c>
      <c r="J157" s="32">
        <v>44.933300000000003</v>
      </c>
      <c r="K157" s="32">
        <v>-66.849999999999994</v>
      </c>
      <c r="L157" s="31">
        <v>38335.594861111109</v>
      </c>
      <c r="M157" s="33">
        <v>0.99</v>
      </c>
      <c r="N157" s="33">
        <v>49.59</v>
      </c>
      <c r="O157" s="32">
        <v>6.4156000000000004</v>
      </c>
      <c r="P157" s="32">
        <v>6.1044</v>
      </c>
      <c r="Q157" s="32">
        <v>6.5538999999999996</v>
      </c>
      <c r="R157" s="32">
        <v>0.16919999999999999</v>
      </c>
      <c r="S157" s="32"/>
      <c r="T157" s="32"/>
      <c r="U157" s="32"/>
      <c r="V157" s="32"/>
      <c r="W157" s="32">
        <v>31.5657</v>
      </c>
      <c r="X157" s="32">
        <v>31.399799999999999</v>
      </c>
      <c r="Y157" s="32">
        <v>31.661999999999999</v>
      </c>
      <c r="Z157" s="32">
        <v>0.1016</v>
      </c>
      <c r="AA157" s="32"/>
      <c r="AB157" s="32"/>
      <c r="AC157" s="32"/>
      <c r="AD157" s="32"/>
      <c r="AE157" s="32">
        <v>6.8186999999999998</v>
      </c>
      <c r="AF157" s="32">
        <v>6.7165999999999997</v>
      </c>
      <c r="AG157" s="32">
        <v>6.923</v>
      </c>
      <c r="AH157" s="32">
        <v>2.7699999999999999E-2</v>
      </c>
      <c r="AI157" s="32"/>
      <c r="AJ157" s="32"/>
      <c r="AK157" s="32"/>
      <c r="AL157" s="32"/>
      <c r="AM157" s="32">
        <v>0.1497</v>
      </c>
      <c r="AN157" s="32"/>
      <c r="AO157" s="32">
        <v>6.1098999999999997</v>
      </c>
      <c r="AP157" s="32">
        <v>4.7999999999999996E-3</v>
      </c>
      <c r="AQ157" s="32"/>
      <c r="AR157" s="32"/>
      <c r="AS157" s="32">
        <v>31.4026</v>
      </c>
      <c r="AT157" s="32">
        <v>1.6000000000000001E-3</v>
      </c>
      <c r="AU157" s="32"/>
      <c r="AV157" s="32"/>
      <c r="AW157" s="32">
        <v>6.1044</v>
      </c>
      <c r="AX157">
        <v>3.97</v>
      </c>
      <c r="BA157">
        <v>90</v>
      </c>
      <c r="BB157">
        <v>90.24</v>
      </c>
      <c r="BC157">
        <v>6.8011999999999997</v>
      </c>
      <c r="BE157">
        <v>31.824999999999999</v>
      </c>
      <c r="BG157" s="32"/>
      <c r="BH157" s="34"/>
      <c r="BI157" s="34"/>
      <c r="BJ157" s="34"/>
      <c r="BK157" s="34"/>
      <c r="BL157">
        <v>-1</v>
      </c>
      <c r="BM157" t="s">
        <v>2874</v>
      </c>
    </row>
    <row r="158" spans="1:65" x14ac:dyDescent="0.25">
      <c r="A158" s="30" t="str">
        <f t="shared" si="5"/>
        <v>2005669001</v>
      </c>
      <c r="B158" t="s">
        <v>2750</v>
      </c>
      <c r="C158">
        <v>1</v>
      </c>
      <c r="D158" t="s">
        <v>2763</v>
      </c>
      <c r="E158">
        <v>1</v>
      </c>
      <c r="H158" s="34">
        <v>100.7</v>
      </c>
      <c r="I158">
        <v>100</v>
      </c>
      <c r="J158" s="32">
        <v>44.933300000000003</v>
      </c>
      <c r="K158" s="32">
        <v>-66.849999999999994</v>
      </c>
      <c r="L158" s="31">
        <v>38377.616180555553</v>
      </c>
      <c r="M158" s="33">
        <v>0.5</v>
      </c>
      <c r="N158" s="33">
        <v>49.59</v>
      </c>
      <c r="O158" s="32">
        <v>3.4089999999999998</v>
      </c>
      <c r="P158" s="32">
        <v>3.3841999999999999</v>
      </c>
      <c r="Q158" s="32">
        <v>3.4220999999999999</v>
      </c>
      <c r="R158" s="32">
        <v>8.3999999999999995E-3</v>
      </c>
      <c r="S158" s="32"/>
      <c r="T158" s="32"/>
      <c r="U158" s="32"/>
      <c r="V158" s="32"/>
      <c r="W158" s="32">
        <v>31.720400000000001</v>
      </c>
      <c r="X158" s="32">
        <v>31.714700000000001</v>
      </c>
      <c r="Y158" s="32">
        <v>31.846900000000002</v>
      </c>
      <c r="Z158" s="32">
        <v>1.43E-2</v>
      </c>
      <c r="AA158" s="32"/>
      <c r="AB158" s="32"/>
      <c r="AC158" s="32"/>
      <c r="AD158" s="32"/>
      <c r="AE158" s="32">
        <v>7.9560000000000004</v>
      </c>
      <c r="AF158" s="32">
        <v>6.0975999999999999</v>
      </c>
      <c r="AG158" s="32">
        <v>8.0129000000000001</v>
      </c>
      <c r="AH158" s="32">
        <v>0.2082</v>
      </c>
      <c r="AI158" s="32"/>
      <c r="AJ158" s="32"/>
      <c r="AK158" s="32"/>
      <c r="AL158" s="32"/>
      <c r="AM158" s="32">
        <v>-2.5999999999999999E-3</v>
      </c>
      <c r="AN158" s="32"/>
      <c r="AO158" s="32">
        <v>3.3982000000000001</v>
      </c>
      <c r="AP158" s="32">
        <v>7.7999999999999996E-3</v>
      </c>
      <c r="AQ158" s="32"/>
      <c r="AR158" s="32"/>
      <c r="AS158" s="32">
        <v>31.738299999999999</v>
      </c>
      <c r="AT158" s="32">
        <v>4.2900000000000001E-2</v>
      </c>
      <c r="AU158" s="32"/>
      <c r="AV158" s="32"/>
      <c r="AW158" s="32">
        <v>3.3811</v>
      </c>
      <c r="AX158">
        <v>60</v>
      </c>
      <c r="BA158">
        <v>90</v>
      </c>
      <c r="BB158">
        <v>90.24</v>
      </c>
      <c r="BC158">
        <v>3.8982999999999999</v>
      </c>
      <c r="BE158">
        <v>31.8125</v>
      </c>
      <c r="BG158" s="32">
        <v>3.3811</v>
      </c>
      <c r="BH158" s="34">
        <v>60.5</v>
      </c>
      <c r="BI158" s="34">
        <v>0</v>
      </c>
      <c r="BJ158" s="34">
        <v>101.5</v>
      </c>
      <c r="BK158" s="34">
        <v>101.5</v>
      </c>
      <c r="BL158">
        <v>0</v>
      </c>
      <c r="BM158" t="s">
        <v>2875</v>
      </c>
    </row>
    <row r="159" spans="1:65" x14ac:dyDescent="0.25">
      <c r="A159" s="30" t="str">
        <f t="shared" si="5"/>
        <v>2005669002</v>
      </c>
      <c r="B159" t="s">
        <v>2750</v>
      </c>
      <c r="C159">
        <v>2</v>
      </c>
      <c r="D159" t="s">
        <v>2763</v>
      </c>
      <c r="E159">
        <v>1</v>
      </c>
      <c r="H159" s="34">
        <v>93.2</v>
      </c>
      <c r="I159">
        <v>97</v>
      </c>
      <c r="J159" s="32">
        <v>44.933300000000003</v>
      </c>
      <c r="K159" s="32">
        <v>-66.849999999999994</v>
      </c>
      <c r="L159" s="31">
        <v>38397.607708333337</v>
      </c>
      <c r="M159" s="33">
        <v>1.49</v>
      </c>
      <c r="N159" s="33">
        <v>49.59</v>
      </c>
      <c r="O159" s="32">
        <v>2.7439</v>
      </c>
      <c r="P159" s="32">
        <v>2.5286</v>
      </c>
      <c r="Q159" s="32">
        <v>2.8289</v>
      </c>
      <c r="R159" s="32">
        <v>0.1114</v>
      </c>
      <c r="S159" s="32"/>
      <c r="T159" s="32"/>
      <c r="U159" s="32"/>
      <c r="V159" s="32"/>
      <c r="W159" s="32">
        <v>31.607399999999998</v>
      </c>
      <c r="X159" s="32">
        <v>31.554099999999998</v>
      </c>
      <c r="Y159" s="32">
        <v>31.630400000000002</v>
      </c>
      <c r="Z159" s="32">
        <v>2.64E-2</v>
      </c>
      <c r="AA159" s="32"/>
      <c r="AB159" s="32"/>
      <c r="AC159" s="32"/>
      <c r="AD159" s="32"/>
      <c r="AE159" s="32">
        <v>8.1782000000000004</v>
      </c>
      <c r="AF159" s="32">
        <v>8.1514000000000006</v>
      </c>
      <c r="AG159" s="32">
        <v>8.2278000000000002</v>
      </c>
      <c r="AH159" s="32">
        <v>1.72E-2</v>
      </c>
      <c r="AI159" s="32"/>
      <c r="AJ159" s="32"/>
      <c r="AK159" s="32"/>
      <c r="AL159" s="32"/>
      <c r="AM159" s="32">
        <v>3.3799999999999997E-2</v>
      </c>
      <c r="AN159" s="32"/>
      <c r="AO159" s="32">
        <v>2.5331999999999999</v>
      </c>
      <c r="AP159" s="32">
        <v>3.0999999999999999E-3</v>
      </c>
      <c r="AQ159" s="32"/>
      <c r="AR159" s="32"/>
      <c r="AS159" s="32">
        <v>31.558199999999999</v>
      </c>
      <c r="AT159" s="32">
        <v>1.6999999999999999E-3</v>
      </c>
      <c r="AU159" s="32"/>
      <c r="AV159" s="32"/>
      <c r="AW159" s="32">
        <v>2.5286</v>
      </c>
      <c r="AX159">
        <v>4.46</v>
      </c>
      <c r="BA159">
        <v>90</v>
      </c>
      <c r="BB159">
        <v>90.24</v>
      </c>
      <c r="BC159">
        <v>3.8172000000000001</v>
      </c>
      <c r="BE159">
        <v>31.934999999999999</v>
      </c>
      <c r="BG159" s="32">
        <v>2.5286</v>
      </c>
      <c r="BH159" s="34">
        <v>4.5</v>
      </c>
      <c r="BI159" s="34">
        <v>0</v>
      </c>
      <c r="BJ159" s="34">
        <v>94</v>
      </c>
      <c r="BK159" s="34">
        <v>94</v>
      </c>
      <c r="BL159">
        <v>0</v>
      </c>
      <c r="BM159" t="s">
        <v>2876</v>
      </c>
    </row>
    <row r="160" spans="1:65" x14ac:dyDescent="0.25">
      <c r="A160" s="30" t="str">
        <f t="shared" si="5"/>
        <v>2005669003</v>
      </c>
      <c r="B160" t="s">
        <v>2750</v>
      </c>
      <c r="C160">
        <v>3</v>
      </c>
      <c r="D160" t="s">
        <v>2763</v>
      </c>
      <c r="E160">
        <v>1</v>
      </c>
      <c r="H160" s="34">
        <v>90.7</v>
      </c>
      <c r="I160">
        <v>96</v>
      </c>
      <c r="J160" s="32">
        <v>44.933300000000003</v>
      </c>
      <c r="K160" s="32">
        <v>-66.849999999999994</v>
      </c>
      <c r="L160" s="31">
        <v>38426.601851851854</v>
      </c>
      <c r="M160" s="33">
        <v>0.99</v>
      </c>
      <c r="N160" s="33">
        <v>49.59</v>
      </c>
      <c r="O160" s="32">
        <v>1.7023999999999999</v>
      </c>
      <c r="P160" s="32">
        <v>1.6776</v>
      </c>
      <c r="Q160" s="32">
        <v>1.7891999999999999</v>
      </c>
      <c r="R160" s="32">
        <v>2.53E-2</v>
      </c>
      <c r="S160" s="32"/>
      <c r="T160" s="32"/>
      <c r="U160" s="32"/>
      <c r="V160" s="32"/>
      <c r="W160" s="32">
        <v>31.424600000000002</v>
      </c>
      <c r="X160" s="32">
        <v>31.401700000000002</v>
      </c>
      <c r="Y160" s="32">
        <v>31.519500000000001</v>
      </c>
      <c r="Z160" s="32">
        <v>2.7699999999999999E-2</v>
      </c>
      <c r="AA160" s="32"/>
      <c r="AB160" s="32"/>
      <c r="AC160" s="32"/>
      <c r="AD160" s="32"/>
      <c r="AE160" s="32">
        <v>7.7967000000000004</v>
      </c>
      <c r="AF160" s="32">
        <v>7.7534000000000001</v>
      </c>
      <c r="AG160" s="32">
        <v>7.9207999999999998</v>
      </c>
      <c r="AH160" s="32">
        <v>2.92E-2</v>
      </c>
      <c r="AI160" s="32"/>
      <c r="AJ160" s="32"/>
      <c r="AK160" s="32"/>
      <c r="AL160" s="32"/>
      <c r="AM160" s="32">
        <v>8.7099999999999997E-2</v>
      </c>
      <c r="AN160" s="32"/>
      <c r="AO160" s="32">
        <v>1.7003999999999999</v>
      </c>
      <c r="AP160" s="32">
        <v>4.3E-3</v>
      </c>
      <c r="AQ160" s="32"/>
      <c r="AR160" s="32"/>
      <c r="AS160" s="32">
        <v>31.403099999999998</v>
      </c>
      <c r="AT160" s="32">
        <v>1E-3</v>
      </c>
      <c r="AU160" s="32"/>
      <c r="AV160" s="32"/>
      <c r="AW160" s="32">
        <v>1.6776</v>
      </c>
      <c r="AX160">
        <v>18.850000000000001</v>
      </c>
      <c r="BA160">
        <v>90</v>
      </c>
      <c r="BB160">
        <v>90.24</v>
      </c>
      <c r="BC160">
        <v>1.9265000000000001</v>
      </c>
      <c r="BE160">
        <v>31.630700000000001</v>
      </c>
      <c r="BG160" s="32"/>
      <c r="BH160" s="34"/>
      <c r="BI160" s="34">
        <v>0</v>
      </c>
      <c r="BJ160" s="34">
        <v>91.5</v>
      </c>
      <c r="BK160" s="34">
        <v>91.5</v>
      </c>
      <c r="BL160">
        <v>0</v>
      </c>
      <c r="BM160" t="s">
        <v>2877</v>
      </c>
    </row>
    <row r="161" spans="1:65" x14ac:dyDescent="0.25">
      <c r="A161" s="30" t="str">
        <f t="shared" si="5"/>
        <v>2005669004</v>
      </c>
      <c r="B161" t="s">
        <v>2750</v>
      </c>
      <c r="C161">
        <v>4</v>
      </c>
      <c r="D161" t="s">
        <v>2763</v>
      </c>
      <c r="E161">
        <v>1</v>
      </c>
      <c r="H161" s="34">
        <v>96.7</v>
      </c>
      <c r="I161">
        <v>100</v>
      </c>
      <c r="J161" s="32">
        <v>44.933300000000003</v>
      </c>
      <c r="K161" s="32">
        <v>-66.849999999999994</v>
      </c>
      <c r="L161" s="31">
        <v>38475.549444444441</v>
      </c>
      <c r="M161" s="33">
        <v>0.99</v>
      </c>
      <c r="N161" s="33">
        <v>49.59</v>
      </c>
      <c r="O161" s="32">
        <v>4.07</v>
      </c>
      <c r="P161" s="32">
        <v>3.7856999999999998</v>
      </c>
      <c r="Q161" s="32">
        <v>4.4592000000000001</v>
      </c>
      <c r="R161" s="32">
        <v>0.1439</v>
      </c>
      <c r="S161" s="32"/>
      <c r="T161" s="32"/>
      <c r="U161" s="32"/>
      <c r="V161" s="32"/>
      <c r="W161" s="32">
        <v>30.674900000000001</v>
      </c>
      <c r="X161" s="32">
        <v>29.895199999999999</v>
      </c>
      <c r="Y161" s="32">
        <v>31.3445</v>
      </c>
      <c r="Z161" s="32">
        <v>0.3427</v>
      </c>
      <c r="AA161" s="32"/>
      <c r="AB161" s="32"/>
      <c r="AC161" s="32"/>
      <c r="AD161" s="32"/>
      <c r="AE161" s="32">
        <v>6.8289</v>
      </c>
      <c r="AF161" s="32">
        <v>6.7041000000000004</v>
      </c>
      <c r="AG161" s="32">
        <v>6.9794999999999998</v>
      </c>
      <c r="AH161" s="32">
        <v>6.7100000000000007E-2</v>
      </c>
      <c r="AI161" s="32"/>
      <c r="AJ161" s="32"/>
      <c r="AK161" s="32"/>
      <c r="AL161" s="32"/>
      <c r="AM161" s="32">
        <v>0.90769999999999995</v>
      </c>
      <c r="AN161" s="32"/>
      <c r="AO161" s="32">
        <v>4.1980000000000004</v>
      </c>
      <c r="AP161" s="32">
        <v>0.1411</v>
      </c>
      <c r="AQ161" s="32"/>
      <c r="AR161" s="32"/>
      <c r="AS161" s="32">
        <v>30.092099999999999</v>
      </c>
      <c r="AT161" s="32">
        <v>0.1158</v>
      </c>
      <c r="AU161" s="32"/>
      <c r="AV161" s="32"/>
      <c r="AW161" s="32">
        <v>3.5541999999999998</v>
      </c>
      <c r="AX161">
        <v>88.26</v>
      </c>
      <c r="BA161">
        <v>90</v>
      </c>
      <c r="BB161">
        <v>90.24</v>
      </c>
      <c r="BC161">
        <v>3.5556000000000001</v>
      </c>
      <c r="BE161">
        <v>31.906700000000001</v>
      </c>
      <c r="BG161" s="32"/>
      <c r="BH161" s="34"/>
      <c r="BI161" s="34">
        <v>31</v>
      </c>
      <c r="BJ161" s="34">
        <v>97.5</v>
      </c>
      <c r="BK161" s="34">
        <v>58</v>
      </c>
      <c r="BL161">
        <v>0</v>
      </c>
      <c r="BM161" t="s">
        <v>2878</v>
      </c>
    </row>
    <row r="162" spans="1:65" x14ac:dyDescent="0.25">
      <c r="A162" s="30" t="str">
        <f t="shared" si="5"/>
        <v>2005669005</v>
      </c>
      <c r="B162" t="s">
        <v>2750</v>
      </c>
      <c r="C162">
        <v>5</v>
      </c>
      <c r="D162" t="s">
        <v>2763</v>
      </c>
      <c r="E162">
        <v>1</v>
      </c>
      <c r="H162" s="34">
        <v>87.3</v>
      </c>
      <c r="I162">
        <v>98.9</v>
      </c>
      <c r="J162" s="32">
        <v>44.933300000000003</v>
      </c>
      <c r="K162" s="32">
        <v>-66.849999999999994</v>
      </c>
      <c r="L162" s="31">
        <v>38488.551874999997</v>
      </c>
      <c r="M162" s="33">
        <v>0.99</v>
      </c>
      <c r="N162" s="33">
        <v>49.59</v>
      </c>
      <c r="O162" s="32">
        <v>4.7942999999999998</v>
      </c>
      <c r="P162" s="32">
        <v>4.4435000000000002</v>
      </c>
      <c r="Q162" s="32">
        <v>4.9996</v>
      </c>
      <c r="R162" s="32">
        <v>0.153</v>
      </c>
      <c r="S162" s="32"/>
      <c r="T162" s="32"/>
      <c r="U162" s="32"/>
      <c r="V162" s="32"/>
      <c r="W162" s="32">
        <v>30.6188</v>
      </c>
      <c r="X162" s="32">
        <v>30.3233</v>
      </c>
      <c r="Y162" s="32">
        <v>31.217099999999999</v>
      </c>
      <c r="Z162" s="32">
        <v>0.22020000000000001</v>
      </c>
      <c r="AA162" s="32"/>
      <c r="AB162" s="32"/>
      <c r="AC162" s="32"/>
      <c r="AD162" s="32"/>
      <c r="AE162" s="32">
        <v>6.6452999999999998</v>
      </c>
      <c r="AF162" s="32">
        <v>6.5467000000000004</v>
      </c>
      <c r="AG162" s="32">
        <v>6.6966000000000001</v>
      </c>
      <c r="AH162" s="32">
        <v>3.78E-2</v>
      </c>
      <c r="AI162" s="32"/>
      <c r="AJ162" s="32"/>
      <c r="AK162" s="32"/>
      <c r="AL162" s="32"/>
      <c r="AM162" s="32">
        <v>0.75739999999999996</v>
      </c>
      <c r="AN162" s="32"/>
      <c r="AO162" s="32">
        <v>4.9954000000000001</v>
      </c>
      <c r="AP162" s="32">
        <v>2.8999999999999998E-3</v>
      </c>
      <c r="AQ162" s="32"/>
      <c r="AR162" s="32"/>
      <c r="AS162" s="32">
        <v>30.326799999999999</v>
      </c>
      <c r="AT162" s="32">
        <v>2.5000000000000001E-3</v>
      </c>
      <c r="AU162" s="32"/>
      <c r="AV162" s="32"/>
      <c r="AW162" s="32">
        <v>4.2946999999999997</v>
      </c>
      <c r="AX162">
        <v>86.28</v>
      </c>
      <c r="BA162">
        <v>90</v>
      </c>
      <c r="BB162">
        <v>87.27</v>
      </c>
      <c r="BC162">
        <v>4.2952000000000004</v>
      </c>
      <c r="BE162">
        <v>31.925799999999999</v>
      </c>
      <c r="BG162" s="32"/>
      <c r="BH162" s="34"/>
      <c r="BI162" s="34"/>
      <c r="BJ162" s="34"/>
      <c r="BK162" s="34"/>
      <c r="BL162">
        <v>-1</v>
      </c>
      <c r="BM162" t="s">
        <v>2879</v>
      </c>
    </row>
    <row r="163" spans="1:65" x14ac:dyDescent="0.25">
      <c r="A163" s="30" t="str">
        <f t="shared" si="5"/>
        <v>2005669006</v>
      </c>
      <c r="B163" t="s">
        <v>2750</v>
      </c>
      <c r="C163">
        <v>6</v>
      </c>
      <c r="D163" t="s">
        <v>2763</v>
      </c>
      <c r="E163">
        <v>1</v>
      </c>
      <c r="H163" s="34">
        <v>95.2</v>
      </c>
      <c r="I163">
        <v>100</v>
      </c>
      <c r="J163" s="32">
        <v>44.933300000000003</v>
      </c>
      <c r="K163" s="32">
        <v>-66.849999999999994</v>
      </c>
      <c r="L163" s="31">
        <v>38520.551157407404</v>
      </c>
      <c r="M163" s="33">
        <v>0.99</v>
      </c>
      <c r="N163" s="33">
        <v>49.59</v>
      </c>
      <c r="O163" s="32">
        <v>7.0903999999999998</v>
      </c>
      <c r="P163" s="32">
        <v>6.7750000000000004</v>
      </c>
      <c r="Q163" s="32">
        <v>7.4394</v>
      </c>
      <c r="R163" s="32">
        <v>0.24510000000000001</v>
      </c>
      <c r="S163" s="32"/>
      <c r="T163" s="32"/>
      <c r="U163" s="32"/>
      <c r="V163" s="32"/>
      <c r="W163" s="32">
        <v>30.6082</v>
      </c>
      <c r="X163" s="32">
        <v>30.3643</v>
      </c>
      <c r="Y163" s="32">
        <v>30.816700000000001</v>
      </c>
      <c r="Z163" s="32">
        <v>0.1618</v>
      </c>
      <c r="AA163" s="32"/>
      <c r="AB163" s="32"/>
      <c r="AC163" s="32"/>
      <c r="AD163" s="32"/>
      <c r="AE163" s="32">
        <v>6.0308999999999999</v>
      </c>
      <c r="AF163" s="32">
        <v>5.3524000000000003</v>
      </c>
      <c r="AG163" s="32">
        <v>6.0724999999999998</v>
      </c>
      <c r="AH163" s="32">
        <v>7.1900000000000006E-2</v>
      </c>
      <c r="AI163" s="32"/>
      <c r="AJ163" s="32"/>
      <c r="AK163" s="32"/>
      <c r="AL163" s="32"/>
      <c r="AM163" s="32">
        <v>0.41149999999999998</v>
      </c>
      <c r="AN163" s="32"/>
      <c r="AO163" s="32">
        <v>7.4321999999999999</v>
      </c>
      <c r="AP163" s="32">
        <v>7.4000000000000003E-3</v>
      </c>
      <c r="AQ163" s="32"/>
      <c r="AR163" s="32"/>
      <c r="AS163" s="32">
        <v>30.383099999999999</v>
      </c>
      <c r="AT163" s="32">
        <v>1.7999999999999999E-2</v>
      </c>
      <c r="AU163" s="32"/>
      <c r="AV163" s="32"/>
      <c r="AW163" s="32">
        <v>5.4875999999999996</v>
      </c>
      <c r="AX163">
        <v>92.72</v>
      </c>
      <c r="BA163">
        <v>90</v>
      </c>
      <c r="BB163">
        <v>90.24</v>
      </c>
      <c r="BC163">
        <v>5.4882</v>
      </c>
      <c r="BE163">
        <v>31.5824</v>
      </c>
      <c r="BG163" s="32"/>
      <c r="BH163" s="34"/>
      <c r="BI163" s="34"/>
      <c r="BJ163" s="34"/>
      <c r="BK163" s="34"/>
      <c r="BL163">
        <v>-1</v>
      </c>
      <c r="BM163" t="s">
        <v>2880</v>
      </c>
    </row>
    <row r="164" spans="1:65" x14ac:dyDescent="0.25">
      <c r="A164" s="30" t="str">
        <f t="shared" si="5"/>
        <v>2005669007</v>
      </c>
      <c r="B164" t="s">
        <v>2750</v>
      </c>
      <c r="C164">
        <v>7</v>
      </c>
      <c r="D164" t="s">
        <v>2763</v>
      </c>
      <c r="E164">
        <v>1</v>
      </c>
      <c r="H164" s="34">
        <v>92.2</v>
      </c>
      <c r="I164">
        <v>96.1</v>
      </c>
      <c r="J164" s="32">
        <v>44.933300000000003</v>
      </c>
      <c r="K164" s="32">
        <v>-66.849999999999994</v>
      </c>
      <c r="L164" s="31">
        <v>38548.565081018518</v>
      </c>
      <c r="M164" s="33">
        <v>0.99</v>
      </c>
      <c r="N164" s="33">
        <v>49.59</v>
      </c>
      <c r="O164" s="32">
        <v>8.0852000000000004</v>
      </c>
      <c r="P164" s="32">
        <v>7.7462</v>
      </c>
      <c r="Q164" s="32">
        <v>8.5096000000000007</v>
      </c>
      <c r="R164" s="32">
        <v>0.16300000000000001</v>
      </c>
      <c r="S164" s="32"/>
      <c r="T164" s="32"/>
      <c r="U164" s="32"/>
      <c r="V164" s="32"/>
      <c r="W164" s="32">
        <v>31.228200000000001</v>
      </c>
      <c r="X164" s="32">
        <v>31.095800000000001</v>
      </c>
      <c r="Y164" s="32">
        <v>31.335899999999999</v>
      </c>
      <c r="Z164" s="32">
        <v>5.4199999999999998E-2</v>
      </c>
      <c r="AA164" s="32"/>
      <c r="AB164" s="32"/>
      <c r="AC164" s="32"/>
      <c r="AD164" s="32"/>
      <c r="AE164" s="32">
        <v>5.9569999999999999</v>
      </c>
      <c r="AF164" s="32">
        <v>5.9158999999999997</v>
      </c>
      <c r="AG164" s="32">
        <v>6.0458999999999996</v>
      </c>
      <c r="AH164" s="32">
        <v>2.07E-2</v>
      </c>
      <c r="AI164" s="32"/>
      <c r="AJ164" s="32"/>
      <c r="AK164" s="32"/>
      <c r="AL164" s="32"/>
      <c r="AM164" s="32">
        <v>0.2455</v>
      </c>
      <c r="AN164" s="32"/>
      <c r="AO164" s="32">
        <v>8.4174000000000007</v>
      </c>
      <c r="AP164" s="32">
        <v>5.7700000000000001E-2</v>
      </c>
      <c r="AQ164" s="32"/>
      <c r="AR164" s="32"/>
      <c r="AS164" s="32">
        <v>31.111499999999999</v>
      </c>
      <c r="AT164" s="32">
        <v>1.38E-2</v>
      </c>
      <c r="AU164" s="32"/>
      <c r="AV164" s="32"/>
      <c r="AW164" s="32">
        <v>6.2092000000000001</v>
      </c>
      <c r="AX164">
        <v>92.22</v>
      </c>
      <c r="BA164">
        <v>90</v>
      </c>
      <c r="BB164">
        <v>90.24</v>
      </c>
      <c r="BC164">
        <v>6.2304000000000004</v>
      </c>
      <c r="BE164">
        <v>32.078000000000003</v>
      </c>
      <c r="BG164" s="32"/>
      <c r="BH164" s="34"/>
      <c r="BI164" s="34"/>
      <c r="BJ164" s="34"/>
      <c r="BK164" s="34"/>
      <c r="BL164">
        <v>-1</v>
      </c>
      <c r="BM164" t="s">
        <v>2881</v>
      </c>
    </row>
    <row r="165" spans="1:65" x14ac:dyDescent="0.25">
      <c r="A165" s="30" t="str">
        <f t="shared" si="5"/>
        <v>2005669008</v>
      </c>
      <c r="B165" t="s">
        <v>2750</v>
      </c>
      <c r="C165">
        <v>8</v>
      </c>
      <c r="D165" t="s">
        <v>2763</v>
      </c>
      <c r="E165">
        <v>1</v>
      </c>
      <c r="H165" s="34">
        <v>44.6</v>
      </c>
      <c r="I165">
        <v>94.5</v>
      </c>
      <c r="J165" s="32">
        <v>44.933300000000003</v>
      </c>
      <c r="K165" s="32">
        <v>-66.849999999999994</v>
      </c>
      <c r="L165" s="31">
        <v>38576.541435185187</v>
      </c>
      <c r="M165" s="33">
        <v>0.99</v>
      </c>
      <c r="N165" s="33">
        <v>44.63</v>
      </c>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v>10.220800000000001</v>
      </c>
      <c r="AP165" s="32">
        <v>5.8200000000000002E-2</v>
      </c>
      <c r="AQ165" s="32"/>
      <c r="AR165" s="32"/>
      <c r="AS165" s="32">
        <v>31.5898</v>
      </c>
      <c r="AT165" s="32">
        <v>9.4000000000000004E-3</v>
      </c>
      <c r="AU165" s="32"/>
      <c r="AV165" s="32"/>
      <c r="AW165" s="32">
        <v>9.4167000000000005</v>
      </c>
      <c r="AX165">
        <v>44.63</v>
      </c>
      <c r="BA165">
        <v>90</v>
      </c>
      <c r="BG165" s="32"/>
      <c r="BH165" s="34"/>
      <c r="BI165" s="34"/>
      <c r="BJ165" s="34"/>
      <c r="BK165" s="34"/>
      <c r="BL165">
        <v>-1</v>
      </c>
      <c r="BM165" t="s">
        <v>2882</v>
      </c>
    </row>
    <row r="166" spans="1:65" x14ac:dyDescent="0.25">
      <c r="A166" s="30"/>
      <c r="B166" t="s">
        <v>3023</v>
      </c>
      <c r="D166" t="s">
        <v>2763</v>
      </c>
      <c r="E166">
        <v>1</v>
      </c>
      <c r="H166" s="34">
        <v>93.22</v>
      </c>
      <c r="I166">
        <v>95</v>
      </c>
      <c r="J166" s="32">
        <v>44.933</v>
      </c>
      <c r="K166" s="32">
        <v>-66.849999999999994</v>
      </c>
      <c r="L166" s="31">
        <v>38576.543749999997</v>
      </c>
      <c r="M166" s="33">
        <v>0.99</v>
      </c>
      <c r="N166" s="33">
        <v>49.59</v>
      </c>
      <c r="O166" s="32">
        <v>9.7688000000000006</v>
      </c>
      <c r="P166" s="32">
        <v>9.41</v>
      </c>
      <c r="Q166" s="32">
        <v>10.3</v>
      </c>
      <c r="R166" s="32">
        <v>0.2636</v>
      </c>
      <c r="S166" s="32"/>
      <c r="T166" s="32"/>
      <c r="U166" s="32"/>
      <c r="V166" s="32"/>
      <c r="W166" s="32">
        <v>31.701599999999999</v>
      </c>
      <c r="X166" s="32">
        <v>31.58</v>
      </c>
      <c r="Y166" s="32">
        <v>31.81</v>
      </c>
      <c r="Z166" s="32">
        <v>7.1599999999999997E-2</v>
      </c>
      <c r="AA166" s="32"/>
      <c r="AB166" s="32"/>
      <c r="AC166" s="32"/>
      <c r="AD166" s="32"/>
      <c r="AE166" s="32">
        <v>6.3457999999999997</v>
      </c>
      <c r="AF166" s="32">
        <v>6.2678000000000003</v>
      </c>
      <c r="AG166" s="32">
        <v>6.4318</v>
      </c>
      <c r="AH166" s="32">
        <v>4.5900000000000003E-2</v>
      </c>
      <c r="AI166" s="32"/>
      <c r="AJ166" s="32"/>
      <c r="AK166" s="32"/>
      <c r="AL166" s="32"/>
      <c r="AM166" s="32">
        <v>0.29139999999999999</v>
      </c>
      <c r="AN166" s="32"/>
      <c r="AO166" s="32">
        <v>10.213999999999999</v>
      </c>
      <c r="AP166" s="32">
        <v>5.6391488719868335E-2</v>
      </c>
      <c r="AQ166" s="32"/>
      <c r="AR166" s="32"/>
      <c r="AS166" s="32">
        <v>31.588000000000001</v>
      </c>
      <c r="AT166" s="32">
        <v>4.4721359493540506E-3</v>
      </c>
      <c r="AU166" s="32"/>
      <c r="AV166" s="32"/>
      <c r="AW166" s="32">
        <v>7.58</v>
      </c>
      <c r="AX166">
        <v>91.23</v>
      </c>
      <c r="BA166">
        <v>90</v>
      </c>
      <c r="BB166">
        <v>93.22</v>
      </c>
      <c r="BC166">
        <v>7.58</v>
      </c>
      <c r="BE166">
        <v>32.54</v>
      </c>
      <c r="BG166" s="32"/>
      <c r="BH166" s="34"/>
      <c r="BI166" s="34"/>
      <c r="BJ166" s="34"/>
      <c r="BK166" s="34"/>
      <c r="BM166" t="s">
        <v>3024</v>
      </c>
    </row>
    <row r="167" spans="1:65" x14ac:dyDescent="0.25">
      <c r="A167" s="30" t="str">
        <f t="shared" ref="A167:A198" si="6">IF(LEN(B167)=5,MID(B167,1,2)+1900&amp;MID(B167,3,3)&amp;TEXT(TRIM(C167),"000"),IF(LEN(B167)=7,B167&amp;TEXT(TRIM(C167),"000"),MID(B167,4,7)&amp;TEXT(TRIM(C167),"000")))</f>
        <v>2005669009</v>
      </c>
      <c r="B167" t="s">
        <v>2750</v>
      </c>
      <c r="C167">
        <v>9</v>
      </c>
      <c r="D167" t="s">
        <v>2763</v>
      </c>
      <c r="E167">
        <v>1</v>
      </c>
      <c r="H167" s="34">
        <v>97.2</v>
      </c>
      <c r="I167">
        <v>100</v>
      </c>
      <c r="J167" s="32">
        <v>44.933300000000003</v>
      </c>
      <c r="K167" s="32">
        <v>-66.849999999999994</v>
      </c>
      <c r="L167" s="31">
        <v>38611.560011574074</v>
      </c>
      <c r="M167" s="33">
        <v>0.99</v>
      </c>
      <c r="N167" s="33">
        <v>49.59</v>
      </c>
      <c r="O167" s="32">
        <v>10.891</v>
      </c>
      <c r="P167" s="32">
        <v>10.6935</v>
      </c>
      <c r="Q167" s="32">
        <v>11.3117</v>
      </c>
      <c r="R167" s="32">
        <v>0.19470000000000001</v>
      </c>
      <c r="S167" s="32"/>
      <c r="T167" s="32"/>
      <c r="U167" s="32"/>
      <c r="V167" s="32"/>
      <c r="W167" s="32">
        <v>32.161700000000003</v>
      </c>
      <c r="X167" s="32">
        <v>31.9679</v>
      </c>
      <c r="Y167" s="32">
        <v>32.240600000000001</v>
      </c>
      <c r="Z167" s="32">
        <v>8.4000000000000005E-2</v>
      </c>
      <c r="AA167" s="32"/>
      <c r="AB167" s="32"/>
      <c r="AC167" s="32"/>
      <c r="AD167" s="32"/>
      <c r="AE167" s="32">
        <v>5.9192</v>
      </c>
      <c r="AF167" s="32">
        <v>5.891</v>
      </c>
      <c r="AG167" s="32">
        <v>5.9988999999999999</v>
      </c>
      <c r="AH167" s="32">
        <v>2.9499999999999998E-2</v>
      </c>
      <c r="AI167" s="32"/>
      <c r="AJ167" s="32"/>
      <c r="AK167" s="32"/>
      <c r="AL167" s="32"/>
      <c r="AM167" s="32">
        <v>0.28560000000000002</v>
      </c>
      <c r="AN167" s="32"/>
      <c r="AO167" s="32">
        <v>11.3043</v>
      </c>
      <c r="AP167" s="32">
        <v>1.15E-2</v>
      </c>
      <c r="AQ167" s="32"/>
      <c r="AR167" s="32"/>
      <c r="AS167" s="32">
        <v>31.976800000000001</v>
      </c>
      <c r="AT167" s="32">
        <v>1.2699999999999999E-2</v>
      </c>
      <c r="AU167" s="32"/>
      <c r="AV167" s="32"/>
      <c r="AW167" s="32">
        <v>10.239100000000001</v>
      </c>
      <c r="AX167">
        <v>97.18</v>
      </c>
      <c r="BA167">
        <v>90</v>
      </c>
      <c r="BB167">
        <v>90.24</v>
      </c>
      <c r="BC167">
        <v>10.321999999999999</v>
      </c>
      <c r="BE167">
        <v>32.364699999999999</v>
      </c>
      <c r="BG167" s="32"/>
      <c r="BH167" s="34"/>
      <c r="BI167" s="34"/>
      <c r="BJ167" s="34"/>
      <c r="BK167" s="34"/>
      <c r="BL167">
        <v>-1</v>
      </c>
      <c r="BM167" t="s">
        <v>2883</v>
      </c>
    </row>
    <row r="168" spans="1:65" x14ac:dyDescent="0.25">
      <c r="A168" s="30" t="str">
        <f t="shared" si="6"/>
        <v>2005669010</v>
      </c>
      <c r="B168" t="s">
        <v>2750</v>
      </c>
      <c r="C168">
        <v>10</v>
      </c>
      <c r="D168" t="s">
        <v>2763</v>
      </c>
      <c r="E168">
        <v>1</v>
      </c>
      <c r="H168" s="34">
        <v>90.7</v>
      </c>
      <c r="I168">
        <v>98.2</v>
      </c>
      <c r="J168" s="32">
        <v>44.933300000000003</v>
      </c>
      <c r="K168" s="32">
        <v>-66.849999999999994</v>
      </c>
      <c r="L168" s="31">
        <v>38638.549756944441</v>
      </c>
      <c r="M168" s="33">
        <v>0.99</v>
      </c>
      <c r="N168" s="33">
        <v>49.59</v>
      </c>
      <c r="O168" s="32">
        <v>11.728899999999999</v>
      </c>
      <c r="P168" s="32">
        <v>11.712400000000001</v>
      </c>
      <c r="Q168" s="32">
        <v>11.747</v>
      </c>
      <c r="R168" s="32">
        <v>9.4999999999999998E-3</v>
      </c>
      <c r="S168" s="32"/>
      <c r="T168" s="32"/>
      <c r="U168" s="32"/>
      <c r="V168" s="32"/>
      <c r="W168" s="32">
        <v>31.792999999999999</v>
      </c>
      <c r="X168" s="32">
        <v>31.673300000000001</v>
      </c>
      <c r="Y168" s="32">
        <v>31.8567</v>
      </c>
      <c r="Z168" s="32">
        <v>5.8400000000000001E-2</v>
      </c>
      <c r="AA168" s="32"/>
      <c r="AB168" s="32"/>
      <c r="AC168" s="32"/>
      <c r="AD168" s="32"/>
      <c r="AE168" s="32">
        <v>6.3476999999999997</v>
      </c>
      <c r="AF168" s="32">
        <v>5.7679999999999998</v>
      </c>
      <c r="AG168" s="32">
        <v>6.3719999999999999</v>
      </c>
      <c r="AH168" s="32">
        <v>6.0600000000000001E-2</v>
      </c>
      <c r="AI168" s="32"/>
      <c r="AJ168" s="32"/>
      <c r="AK168" s="32"/>
      <c r="AL168" s="32"/>
      <c r="AM168" s="32">
        <v>0.12759999999999999</v>
      </c>
      <c r="AN168" s="32"/>
      <c r="AO168" s="32">
        <v>11.7149</v>
      </c>
      <c r="AP168" s="32">
        <v>1.4E-3</v>
      </c>
      <c r="AQ168" s="32"/>
      <c r="AR168" s="32"/>
      <c r="AS168" s="32">
        <v>31.6843</v>
      </c>
      <c r="AT168" s="32">
        <v>5.5999999999999999E-3</v>
      </c>
      <c r="AU168" s="32"/>
      <c r="AV168" s="32"/>
      <c r="AW168" s="32">
        <v>10.037000000000001</v>
      </c>
      <c r="AX168">
        <v>90.74</v>
      </c>
      <c r="BA168">
        <v>90</v>
      </c>
      <c r="BB168">
        <v>90.24</v>
      </c>
      <c r="BC168">
        <v>10.0387</v>
      </c>
      <c r="BE168">
        <v>33.058</v>
      </c>
      <c r="BG168" s="32"/>
      <c r="BH168" s="34"/>
      <c r="BI168" s="34"/>
      <c r="BJ168" s="34"/>
      <c r="BK168" s="34"/>
      <c r="BL168">
        <v>-1</v>
      </c>
      <c r="BM168" t="s">
        <v>2884</v>
      </c>
    </row>
    <row r="169" spans="1:65" x14ac:dyDescent="0.25">
      <c r="A169" s="30" t="str">
        <f t="shared" si="6"/>
        <v>2005669011</v>
      </c>
      <c r="B169" t="s">
        <v>2750</v>
      </c>
      <c r="C169">
        <v>11</v>
      </c>
      <c r="D169" t="s">
        <v>2763</v>
      </c>
      <c r="E169">
        <v>1</v>
      </c>
      <c r="H169" s="34">
        <v>96.2</v>
      </c>
      <c r="I169">
        <v>99.1</v>
      </c>
      <c r="J169" s="32">
        <v>44.933300000000003</v>
      </c>
      <c r="K169" s="32">
        <v>-66.849999999999994</v>
      </c>
      <c r="L169" s="31">
        <v>38670.587418981479</v>
      </c>
      <c r="M169" s="33">
        <v>0.99</v>
      </c>
      <c r="N169" s="33">
        <v>49.59</v>
      </c>
      <c r="O169" s="32">
        <v>9.9078999999999997</v>
      </c>
      <c r="P169" s="32">
        <v>9.8729999999999993</v>
      </c>
      <c r="Q169" s="32">
        <v>9.9337</v>
      </c>
      <c r="R169" s="32">
        <v>2.0799999999999999E-2</v>
      </c>
      <c r="S169" s="32"/>
      <c r="T169" s="32"/>
      <c r="U169" s="32"/>
      <c r="V169" s="32"/>
      <c r="W169" s="32">
        <v>32.460900000000002</v>
      </c>
      <c r="X169" s="32">
        <v>32.3795</v>
      </c>
      <c r="Y169" s="32">
        <v>32.502899999999997</v>
      </c>
      <c r="Z169" s="32">
        <v>3.7600000000000001E-2</v>
      </c>
      <c r="AA169" s="32"/>
      <c r="AB169" s="32"/>
      <c r="AC169" s="32"/>
      <c r="AD169" s="32"/>
      <c r="AE169" s="32">
        <v>6.1079999999999997</v>
      </c>
      <c r="AF169" s="32">
        <v>5.7605000000000004</v>
      </c>
      <c r="AG169" s="32">
        <v>6.3338999999999999</v>
      </c>
      <c r="AH169" s="32">
        <v>0.14430000000000001</v>
      </c>
      <c r="AI169" s="32"/>
      <c r="AJ169" s="32"/>
      <c r="AK169" s="32"/>
      <c r="AL169" s="32"/>
      <c r="AM169" s="32">
        <v>7.9299999999999995E-2</v>
      </c>
      <c r="AN169" s="32"/>
      <c r="AO169" s="32">
        <v>9.8743999999999996</v>
      </c>
      <c r="AP169" s="32">
        <v>8.0000000000000004E-4</v>
      </c>
      <c r="AQ169" s="32"/>
      <c r="AR169" s="32"/>
      <c r="AS169" s="32">
        <v>32.3825</v>
      </c>
      <c r="AT169" s="32">
        <v>3.0999999999999999E-3</v>
      </c>
      <c r="AU169" s="32"/>
      <c r="AV169" s="32"/>
      <c r="AW169" s="32">
        <v>9.8729999999999993</v>
      </c>
      <c r="AX169">
        <v>4.96</v>
      </c>
      <c r="BA169">
        <v>90</v>
      </c>
      <c r="BB169">
        <v>90.24</v>
      </c>
      <c r="BC169">
        <v>9.9753000000000007</v>
      </c>
      <c r="BE169">
        <v>32.548200000000001</v>
      </c>
      <c r="BG169" s="32"/>
      <c r="BH169" s="34"/>
      <c r="BI169" s="34"/>
      <c r="BJ169" s="34"/>
      <c r="BK169" s="34"/>
      <c r="BL169">
        <v>-1</v>
      </c>
      <c r="BM169" t="s">
        <v>2885</v>
      </c>
    </row>
    <row r="170" spans="1:65" x14ac:dyDescent="0.25">
      <c r="A170" s="30" t="str">
        <f t="shared" si="6"/>
        <v>2005669012</v>
      </c>
      <c r="B170" t="s">
        <v>2750</v>
      </c>
      <c r="C170">
        <v>12</v>
      </c>
      <c r="D170" t="s">
        <v>2763</v>
      </c>
      <c r="E170">
        <v>1</v>
      </c>
      <c r="H170" s="34">
        <v>91.7</v>
      </c>
      <c r="I170">
        <v>99</v>
      </c>
      <c r="J170" s="32">
        <v>44.933300000000003</v>
      </c>
      <c r="K170" s="32">
        <v>-66.849999999999994</v>
      </c>
      <c r="L170" s="31">
        <v>38701.658067129632</v>
      </c>
      <c r="M170" s="33">
        <v>0.99</v>
      </c>
      <c r="N170" s="33">
        <v>49.59</v>
      </c>
      <c r="O170" s="32">
        <v>6.8316999999999997</v>
      </c>
      <c r="P170" s="32">
        <v>6.7523</v>
      </c>
      <c r="Q170" s="32">
        <v>6.9225000000000003</v>
      </c>
      <c r="R170" s="32">
        <v>5.8099999999999999E-2</v>
      </c>
      <c r="S170" s="32"/>
      <c r="T170" s="32"/>
      <c r="U170" s="32"/>
      <c r="V170" s="32"/>
      <c r="W170" s="32">
        <v>31.551400000000001</v>
      </c>
      <c r="X170" s="32">
        <v>31.4876</v>
      </c>
      <c r="Y170" s="32">
        <v>31.651</v>
      </c>
      <c r="Z170" s="32">
        <v>6.08E-2</v>
      </c>
      <c r="AA170" s="32"/>
      <c r="AB170" s="32"/>
      <c r="AC170" s="32"/>
      <c r="AD170" s="32"/>
      <c r="AE170" s="32">
        <v>6.9010999999999996</v>
      </c>
      <c r="AF170" s="32">
        <v>6.5624000000000002</v>
      </c>
      <c r="AG170" s="32">
        <v>6.9386000000000001</v>
      </c>
      <c r="AH170" s="32">
        <v>3.6999999999999998E-2</v>
      </c>
      <c r="AI170" s="32"/>
      <c r="AJ170" s="32"/>
      <c r="AK170" s="32"/>
      <c r="AL170" s="32"/>
      <c r="AM170" s="32">
        <v>0.1116</v>
      </c>
      <c r="AN170" s="32"/>
      <c r="AO170" s="32">
        <v>6.7568999999999999</v>
      </c>
      <c r="AP170" s="32">
        <v>4.4999999999999997E-3</v>
      </c>
      <c r="AQ170" s="32"/>
      <c r="AR170" s="32"/>
      <c r="AS170" s="32">
        <v>31.490100000000002</v>
      </c>
      <c r="AT170" s="32">
        <v>1.5E-3</v>
      </c>
      <c r="AU170" s="32"/>
      <c r="AV170" s="32"/>
      <c r="AW170" s="32">
        <v>6.7523</v>
      </c>
      <c r="AX170">
        <v>2.48</v>
      </c>
      <c r="BA170">
        <v>90</v>
      </c>
      <c r="BB170">
        <v>90.24</v>
      </c>
      <c r="BC170">
        <v>8.3938000000000006</v>
      </c>
      <c r="BE170">
        <v>32.732500000000002</v>
      </c>
      <c r="BG170" s="32"/>
      <c r="BH170" s="34"/>
      <c r="BI170" s="34"/>
      <c r="BJ170" s="34"/>
      <c r="BK170" s="34"/>
      <c r="BL170">
        <v>-1</v>
      </c>
      <c r="BM170" t="s">
        <v>2886</v>
      </c>
    </row>
    <row r="171" spans="1:65" x14ac:dyDescent="0.25">
      <c r="A171" s="30" t="str">
        <f t="shared" si="6"/>
        <v>2006669001</v>
      </c>
      <c r="B171" t="s">
        <v>2751</v>
      </c>
      <c r="C171">
        <v>1</v>
      </c>
      <c r="D171" t="s">
        <v>2763</v>
      </c>
      <c r="E171">
        <v>1</v>
      </c>
      <c r="H171" s="34">
        <v>96.7</v>
      </c>
      <c r="I171">
        <v>100</v>
      </c>
      <c r="J171" s="32">
        <v>44.933300000000003</v>
      </c>
      <c r="K171" s="32">
        <v>-66.849999999999994</v>
      </c>
      <c r="L171" s="31">
        <v>38730.59752314815</v>
      </c>
      <c r="M171" s="33">
        <v>0.5</v>
      </c>
      <c r="N171" s="33">
        <v>49.59</v>
      </c>
      <c r="O171" s="32">
        <v>6.4873000000000003</v>
      </c>
      <c r="P171" s="32">
        <v>6.2785000000000002</v>
      </c>
      <c r="Q171" s="32">
        <v>6.6401000000000003</v>
      </c>
      <c r="R171" s="32">
        <v>9.3200000000000005E-2</v>
      </c>
      <c r="S171" s="32"/>
      <c r="T171" s="32"/>
      <c r="U171" s="32"/>
      <c r="V171" s="32"/>
      <c r="W171" s="32">
        <v>32.3934</v>
      </c>
      <c r="X171" s="32">
        <v>31.86</v>
      </c>
      <c r="Y171" s="32">
        <v>32.491</v>
      </c>
      <c r="Z171" s="32">
        <v>7.8200000000000006E-2</v>
      </c>
      <c r="AA171" s="32"/>
      <c r="AB171" s="32"/>
      <c r="AC171" s="32"/>
      <c r="AD171" s="32"/>
      <c r="AE171" s="32">
        <v>7.1504000000000003</v>
      </c>
      <c r="AF171" s="32">
        <v>5.04</v>
      </c>
      <c r="AG171" s="32">
        <v>7.39</v>
      </c>
      <c r="AH171" s="32">
        <v>0.24979999999999999</v>
      </c>
      <c r="AI171" s="32"/>
      <c r="AJ171" s="32"/>
      <c r="AK171" s="32"/>
      <c r="AL171" s="32"/>
      <c r="AM171" s="32">
        <v>8.7800000000000003E-2</v>
      </c>
      <c r="AN171" s="32"/>
      <c r="AO171" s="32">
        <v>6.3330000000000002</v>
      </c>
      <c r="AP171" s="32">
        <v>5.1799999999999999E-2</v>
      </c>
      <c r="AQ171" s="32"/>
      <c r="AR171" s="32"/>
      <c r="AS171" s="32">
        <v>32.260899999999999</v>
      </c>
      <c r="AT171" s="32">
        <v>0.14349999999999999</v>
      </c>
      <c r="AU171" s="32"/>
      <c r="AV171" s="32"/>
      <c r="AW171" s="32">
        <v>6.2785000000000002</v>
      </c>
      <c r="AX171">
        <v>0.99</v>
      </c>
      <c r="BA171">
        <v>90</v>
      </c>
      <c r="BB171">
        <v>90.24</v>
      </c>
      <c r="BC171">
        <v>6.8449</v>
      </c>
      <c r="BE171">
        <v>32.610999999999997</v>
      </c>
      <c r="BG171" s="32"/>
      <c r="BH171" s="34"/>
      <c r="BI171" s="34"/>
      <c r="BJ171" s="34"/>
      <c r="BK171" s="34"/>
      <c r="BL171">
        <v>-1</v>
      </c>
      <c r="BM171" t="s">
        <v>2887</v>
      </c>
    </row>
    <row r="172" spans="1:65" x14ac:dyDescent="0.25">
      <c r="A172" s="30" t="str">
        <f t="shared" si="6"/>
        <v>2006669002</v>
      </c>
      <c r="B172" t="s">
        <v>2751</v>
      </c>
      <c r="C172">
        <v>2</v>
      </c>
      <c r="D172" t="s">
        <v>2763</v>
      </c>
      <c r="E172">
        <v>1</v>
      </c>
      <c r="H172" s="34">
        <v>93.2</v>
      </c>
      <c r="I172">
        <v>99.5</v>
      </c>
      <c r="J172" s="32">
        <v>44.933300000000003</v>
      </c>
      <c r="K172" s="32">
        <v>-66.849999999999994</v>
      </c>
      <c r="L172" s="31">
        <v>38764.605393518519</v>
      </c>
      <c r="M172" s="33">
        <v>0.99</v>
      </c>
      <c r="N172" s="33">
        <v>49.59</v>
      </c>
      <c r="O172" s="32">
        <v>4.4127000000000001</v>
      </c>
      <c r="P172" s="32">
        <v>4.1935000000000002</v>
      </c>
      <c r="Q172" s="32">
        <v>4.5384000000000002</v>
      </c>
      <c r="R172" s="32">
        <v>8.6499999999999994E-2</v>
      </c>
      <c r="S172" s="32"/>
      <c r="T172" s="32"/>
      <c r="U172" s="32"/>
      <c r="V172" s="32"/>
      <c r="W172" s="32">
        <v>31.8827</v>
      </c>
      <c r="X172" s="32">
        <v>31.704000000000001</v>
      </c>
      <c r="Y172" s="32">
        <v>31.975000000000001</v>
      </c>
      <c r="Z172" s="32">
        <v>5.8900000000000001E-2</v>
      </c>
      <c r="AA172" s="32"/>
      <c r="AB172" s="32"/>
      <c r="AC172" s="32"/>
      <c r="AD172" s="32"/>
      <c r="AE172" s="32">
        <v>7.3716999999999997</v>
      </c>
      <c r="AF172" s="32">
        <v>7.31</v>
      </c>
      <c r="AG172" s="32">
        <v>7.51</v>
      </c>
      <c r="AH172" s="32">
        <v>6.1199999999999997E-2</v>
      </c>
      <c r="AI172" s="32"/>
      <c r="AJ172" s="32"/>
      <c r="AK172" s="32"/>
      <c r="AL172" s="32"/>
      <c r="AM172" s="32">
        <v>0.1041</v>
      </c>
      <c r="AN172" s="32"/>
      <c r="AO172" s="32">
        <v>4.2350000000000003</v>
      </c>
      <c r="AP172" s="32">
        <v>4.8099999999999997E-2</v>
      </c>
      <c r="AQ172" s="32"/>
      <c r="AR172" s="32"/>
      <c r="AS172" s="32">
        <v>31.757300000000001</v>
      </c>
      <c r="AT172" s="32">
        <v>4.2000000000000003E-2</v>
      </c>
      <c r="AU172" s="32"/>
      <c r="AV172" s="32"/>
      <c r="AW172" s="32">
        <v>4.1935000000000002</v>
      </c>
      <c r="AX172">
        <v>1.49</v>
      </c>
      <c r="BA172">
        <v>90</v>
      </c>
      <c r="BB172">
        <v>90.24</v>
      </c>
      <c r="BC172">
        <v>4.8727</v>
      </c>
      <c r="BE172">
        <v>32.191000000000003</v>
      </c>
      <c r="BG172" s="32"/>
      <c r="BH172" s="34"/>
      <c r="BI172" s="34"/>
      <c r="BJ172" s="34"/>
      <c r="BK172" s="34"/>
      <c r="BL172">
        <v>-1</v>
      </c>
      <c r="BM172" t="s">
        <v>2888</v>
      </c>
    </row>
    <row r="173" spans="1:65" x14ac:dyDescent="0.25">
      <c r="A173" s="30" t="str">
        <f t="shared" si="6"/>
        <v>2006669003</v>
      </c>
      <c r="B173" t="s">
        <v>2751</v>
      </c>
      <c r="C173">
        <v>3</v>
      </c>
      <c r="D173" t="s">
        <v>2763</v>
      </c>
      <c r="E173">
        <v>1</v>
      </c>
      <c r="H173" s="34">
        <v>93.2</v>
      </c>
      <c r="I173">
        <v>97</v>
      </c>
      <c r="J173" s="32">
        <v>44.933300000000003</v>
      </c>
      <c r="K173" s="32">
        <v>-66.849999999999994</v>
      </c>
      <c r="L173" s="31">
        <v>38797.917719907404</v>
      </c>
      <c r="M173" s="33">
        <v>1.49</v>
      </c>
      <c r="N173" s="33">
        <v>49.59</v>
      </c>
      <c r="O173" s="32">
        <v>3.4817999999999998</v>
      </c>
      <c r="P173" s="32">
        <v>3.3605999999999998</v>
      </c>
      <c r="Q173" s="32">
        <v>3.6785000000000001</v>
      </c>
      <c r="R173" s="32">
        <v>0.1328</v>
      </c>
      <c r="S173" s="32"/>
      <c r="T173" s="32"/>
      <c r="U173" s="32"/>
      <c r="V173" s="32"/>
      <c r="W173" s="32">
        <v>31.919899999999998</v>
      </c>
      <c r="X173" s="32">
        <v>31.86</v>
      </c>
      <c r="Y173" s="32">
        <v>32.023000000000003</v>
      </c>
      <c r="Z173" s="32">
        <v>6.8000000000000005E-2</v>
      </c>
      <c r="AA173" s="32"/>
      <c r="AB173" s="32"/>
      <c r="AC173" s="32"/>
      <c r="AD173" s="32"/>
      <c r="AE173" s="32">
        <v>7.8982999999999999</v>
      </c>
      <c r="AF173" s="32">
        <v>7.71</v>
      </c>
      <c r="AG173" s="32">
        <v>8.0299999999999994</v>
      </c>
      <c r="AH173" s="32">
        <v>0.1158</v>
      </c>
      <c r="AI173" s="32"/>
      <c r="AJ173" s="32"/>
      <c r="AK173" s="32"/>
      <c r="AL173" s="32"/>
      <c r="AM173" s="32">
        <v>9.9000000000000005E-2</v>
      </c>
      <c r="AN173" s="32"/>
      <c r="AO173" s="32">
        <v>3.3668999999999998</v>
      </c>
      <c r="AP173" s="32">
        <v>4.1000000000000003E-3</v>
      </c>
      <c r="AQ173" s="32"/>
      <c r="AR173" s="32"/>
      <c r="AS173" s="32">
        <v>31.8611</v>
      </c>
      <c r="AT173" s="32">
        <v>8.0000000000000004E-4</v>
      </c>
      <c r="AU173" s="32"/>
      <c r="AV173" s="32"/>
      <c r="AW173" s="32">
        <v>3.3605999999999998</v>
      </c>
      <c r="AX173">
        <v>16.37</v>
      </c>
      <c r="BA173">
        <v>90</v>
      </c>
      <c r="BB173">
        <v>90.24</v>
      </c>
      <c r="BC173">
        <v>3.9586000000000001</v>
      </c>
      <c r="BE173">
        <v>32.122999999999998</v>
      </c>
      <c r="BG173" s="32">
        <v>3.3605999999999998</v>
      </c>
      <c r="BH173" s="34">
        <v>16.5</v>
      </c>
      <c r="BI173" s="34">
        <v>0</v>
      </c>
      <c r="BJ173" s="34">
        <v>94</v>
      </c>
      <c r="BK173" s="34">
        <v>94</v>
      </c>
      <c r="BL173">
        <v>0</v>
      </c>
      <c r="BM173" t="s">
        <v>2889</v>
      </c>
    </row>
    <row r="174" spans="1:65" x14ac:dyDescent="0.25">
      <c r="A174" s="30" t="str">
        <f t="shared" si="6"/>
        <v>2006669004</v>
      </c>
      <c r="B174" t="s">
        <v>2751</v>
      </c>
      <c r="C174">
        <v>4</v>
      </c>
      <c r="D174" t="s">
        <v>2763</v>
      </c>
      <c r="E174">
        <v>1</v>
      </c>
      <c r="H174" s="34">
        <v>98.2</v>
      </c>
      <c r="I174">
        <v>101</v>
      </c>
      <c r="J174" s="32">
        <v>44.933300000000003</v>
      </c>
      <c r="K174" s="32">
        <v>-66.849999999999994</v>
      </c>
      <c r="L174" s="31">
        <v>38832.568333333336</v>
      </c>
      <c r="M174" s="33">
        <v>0.5</v>
      </c>
      <c r="N174" s="33">
        <v>49.59</v>
      </c>
      <c r="O174" s="32">
        <v>4.7012</v>
      </c>
      <c r="P174" s="32">
        <v>4.6665000000000001</v>
      </c>
      <c r="Q174" s="32">
        <v>4.9028</v>
      </c>
      <c r="R174" s="32">
        <v>5.8099999999999999E-2</v>
      </c>
      <c r="S174" s="32"/>
      <c r="T174" s="32"/>
      <c r="U174" s="32"/>
      <c r="V174" s="32"/>
      <c r="W174" s="32">
        <v>31.19</v>
      </c>
      <c r="X174" s="32">
        <v>30.827000000000002</v>
      </c>
      <c r="Y174" s="32">
        <v>31.648</v>
      </c>
      <c r="Z174" s="32">
        <v>0.17349999999999999</v>
      </c>
      <c r="AA174" s="32"/>
      <c r="AB174" s="32"/>
      <c r="AC174" s="32"/>
      <c r="AD174" s="32"/>
      <c r="AE174" s="32">
        <v>7.4156000000000004</v>
      </c>
      <c r="AF174" s="32">
        <v>6.35</v>
      </c>
      <c r="AG174" s="32">
        <v>7.65</v>
      </c>
      <c r="AH174" s="32">
        <v>0.26950000000000002</v>
      </c>
      <c r="AI174" s="32"/>
      <c r="AJ174" s="32"/>
      <c r="AK174" s="32"/>
      <c r="AL174" s="32"/>
      <c r="AM174" s="32">
        <v>0.48680000000000001</v>
      </c>
      <c r="AN174" s="32"/>
      <c r="AO174" s="32">
        <v>4.6898999999999997</v>
      </c>
      <c r="AP174" s="32">
        <v>1.8200000000000001E-2</v>
      </c>
      <c r="AQ174" s="32"/>
      <c r="AR174" s="32"/>
      <c r="AS174" s="32">
        <v>30.9298</v>
      </c>
      <c r="AT174" s="32">
        <v>7.5899999999999995E-2</v>
      </c>
      <c r="AU174" s="32"/>
      <c r="AV174" s="32"/>
      <c r="AW174" s="32">
        <v>4.6665000000000001</v>
      </c>
      <c r="AX174">
        <v>6.45</v>
      </c>
      <c r="BA174">
        <v>90</v>
      </c>
      <c r="BB174">
        <v>90.24</v>
      </c>
      <c r="BC174">
        <v>5.1634000000000002</v>
      </c>
      <c r="BE174">
        <v>32.130000000000003</v>
      </c>
      <c r="BG174" s="32"/>
      <c r="BH174" s="34"/>
      <c r="BI174" s="34"/>
      <c r="BJ174" s="34"/>
      <c r="BK174" s="34"/>
      <c r="BL174">
        <v>-1</v>
      </c>
      <c r="BM174" t="s">
        <v>2890</v>
      </c>
    </row>
    <row r="175" spans="1:65" x14ac:dyDescent="0.25">
      <c r="A175" s="30" t="str">
        <f t="shared" si="6"/>
        <v>2006669005</v>
      </c>
      <c r="B175" t="s">
        <v>2751</v>
      </c>
      <c r="C175">
        <v>5</v>
      </c>
      <c r="D175" t="s">
        <v>2763</v>
      </c>
      <c r="E175">
        <v>1</v>
      </c>
      <c r="H175" s="34">
        <v>90.2</v>
      </c>
      <c r="I175">
        <v>94</v>
      </c>
      <c r="J175" s="32">
        <v>44.933300000000003</v>
      </c>
      <c r="K175" s="32">
        <v>-66.849999999999994</v>
      </c>
      <c r="L175" s="31">
        <v>38854.540023148147</v>
      </c>
      <c r="M175" s="33">
        <v>0.5</v>
      </c>
      <c r="N175" s="33">
        <v>49.59</v>
      </c>
      <c r="O175" s="32">
        <v>6.1153000000000004</v>
      </c>
      <c r="P175" s="32">
        <v>6.0273000000000003</v>
      </c>
      <c r="Q175" s="32">
        <v>6.3522999999999996</v>
      </c>
      <c r="R175" s="32">
        <v>0.1082</v>
      </c>
      <c r="S175" s="32"/>
      <c r="T175" s="32"/>
      <c r="U175" s="32"/>
      <c r="V175" s="32"/>
      <c r="W175" s="32">
        <v>31.2897</v>
      </c>
      <c r="X175" s="32">
        <v>31.082999999999998</v>
      </c>
      <c r="Y175" s="32">
        <v>31.38</v>
      </c>
      <c r="Z175" s="32">
        <v>0.1143</v>
      </c>
      <c r="AA175" s="32"/>
      <c r="AB175" s="32"/>
      <c r="AC175" s="32"/>
      <c r="AD175" s="32"/>
      <c r="AE175" s="32">
        <v>7.0739000000000001</v>
      </c>
      <c r="AF175" s="32">
        <v>4.13</v>
      </c>
      <c r="AG175" s="32">
        <v>7.18</v>
      </c>
      <c r="AH175" s="32">
        <v>0.3009</v>
      </c>
      <c r="AI175" s="32"/>
      <c r="AJ175" s="32"/>
      <c r="AK175" s="32"/>
      <c r="AL175" s="32"/>
      <c r="AM175" s="32">
        <v>0.25619999999999998</v>
      </c>
      <c r="AN175" s="32"/>
      <c r="AO175" s="32">
        <v>6.3120000000000003</v>
      </c>
      <c r="AP175" s="32">
        <v>1.7899999999999999E-2</v>
      </c>
      <c r="AQ175" s="32"/>
      <c r="AR175" s="32"/>
      <c r="AS175" s="32">
        <v>31.093699999999998</v>
      </c>
      <c r="AT175" s="32">
        <v>1.0699999999999999E-2</v>
      </c>
      <c r="AU175" s="32"/>
      <c r="AV175" s="32"/>
      <c r="AW175" s="32">
        <v>5.5250000000000004</v>
      </c>
      <c r="AX175">
        <v>88.26</v>
      </c>
      <c r="BA175">
        <v>90</v>
      </c>
      <c r="BB175">
        <v>90.24</v>
      </c>
      <c r="BC175">
        <v>5.5251999999999999</v>
      </c>
      <c r="BE175">
        <v>32.033000000000001</v>
      </c>
      <c r="BG175" s="32"/>
      <c r="BH175" s="34"/>
      <c r="BI175" s="34"/>
      <c r="BJ175" s="34"/>
      <c r="BK175" s="34"/>
      <c r="BL175">
        <v>-1</v>
      </c>
      <c r="BM175" t="s">
        <v>2891</v>
      </c>
    </row>
    <row r="176" spans="1:65" x14ac:dyDescent="0.25">
      <c r="A176" s="30" t="str">
        <f t="shared" si="6"/>
        <v>2006669006</v>
      </c>
      <c r="B176" t="s">
        <v>2751</v>
      </c>
      <c r="C176">
        <v>6</v>
      </c>
      <c r="D176" t="s">
        <v>2763</v>
      </c>
      <c r="E176">
        <v>1</v>
      </c>
      <c r="H176" s="34">
        <v>84.3</v>
      </c>
      <c r="I176">
        <v>94</v>
      </c>
      <c r="J176" s="32">
        <v>44.933300000000003</v>
      </c>
      <c r="K176" s="32">
        <v>-66.849999999999994</v>
      </c>
      <c r="L176" s="31">
        <v>38883.555648148147</v>
      </c>
      <c r="M176" s="33">
        <v>0.99</v>
      </c>
      <c r="N176" s="33">
        <v>49.59</v>
      </c>
      <c r="O176" s="32">
        <v>8.0119000000000007</v>
      </c>
      <c r="P176" s="32">
        <v>7.7565</v>
      </c>
      <c r="Q176" s="32">
        <v>8.3505000000000003</v>
      </c>
      <c r="R176" s="32">
        <v>0.1399</v>
      </c>
      <c r="S176" s="32"/>
      <c r="T176" s="32"/>
      <c r="U176" s="32"/>
      <c r="V176" s="32"/>
      <c r="W176" s="32">
        <v>30.874099999999999</v>
      </c>
      <c r="X176" s="32">
        <v>30.44</v>
      </c>
      <c r="Y176" s="32">
        <v>31.105</v>
      </c>
      <c r="Z176" s="32">
        <v>0.16600000000000001</v>
      </c>
      <c r="AA176" s="32"/>
      <c r="AB176" s="32"/>
      <c r="AC176" s="32"/>
      <c r="AD176" s="32"/>
      <c r="AE176" s="32">
        <v>6.9119999999999999</v>
      </c>
      <c r="AF176" s="32">
        <v>6.66</v>
      </c>
      <c r="AG176" s="32">
        <v>7.21</v>
      </c>
      <c r="AH176" s="32">
        <v>7.7700000000000005E-2</v>
      </c>
      <c r="AI176" s="32"/>
      <c r="AJ176" s="32"/>
      <c r="AK176" s="32"/>
      <c r="AL176" s="32"/>
      <c r="AM176" s="32">
        <v>0.46639999999999998</v>
      </c>
      <c r="AN176" s="32"/>
      <c r="AO176" s="32">
        <v>8.2949999999999999</v>
      </c>
      <c r="AP176" s="32">
        <v>5.8000000000000003E-2</v>
      </c>
      <c r="AQ176" s="32"/>
      <c r="AR176" s="32"/>
      <c r="AS176" s="32">
        <v>30.504899999999999</v>
      </c>
      <c r="AT176" s="32">
        <v>5.7200000000000001E-2</v>
      </c>
      <c r="AU176" s="32"/>
      <c r="AV176" s="32"/>
      <c r="AW176" s="32">
        <v>6.8015999999999996</v>
      </c>
      <c r="AX176">
        <v>84.29</v>
      </c>
      <c r="BA176">
        <v>90</v>
      </c>
      <c r="BG176" s="32"/>
      <c r="BH176" s="34"/>
      <c r="BI176" s="34"/>
      <c r="BJ176" s="34"/>
      <c r="BK176" s="34"/>
      <c r="BL176">
        <v>-1</v>
      </c>
      <c r="BM176" t="s">
        <v>2892</v>
      </c>
    </row>
    <row r="177" spans="1:65" x14ac:dyDescent="0.25">
      <c r="A177" s="30" t="str">
        <f t="shared" si="6"/>
        <v>2006669007</v>
      </c>
      <c r="B177" t="s">
        <v>2751</v>
      </c>
      <c r="C177">
        <v>7</v>
      </c>
      <c r="D177" t="s">
        <v>2763</v>
      </c>
      <c r="E177">
        <v>1</v>
      </c>
      <c r="H177" s="34">
        <v>90.2</v>
      </c>
      <c r="I177">
        <v>94</v>
      </c>
      <c r="J177" s="32">
        <v>44.933300000000003</v>
      </c>
      <c r="K177" s="32">
        <v>-66.849999999999994</v>
      </c>
      <c r="L177" s="31">
        <v>38912.547256944446</v>
      </c>
      <c r="M177" s="33">
        <v>0.99</v>
      </c>
      <c r="N177" s="33">
        <v>49.59</v>
      </c>
      <c r="O177" s="32">
        <v>9.8102</v>
      </c>
      <c r="P177" s="32">
        <v>9.2601999999999993</v>
      </c>
      <c r="Q177" s="32">
        <v>10.5031</v>
      </c>
      <c r="R177" s="32">
        <v>0.37269999999999998</v>
      </c>
      <c r="S177" s="32"/>
      <c r="T177" s="32"/>
      <c r="U177" s="32"/>
      <c r="V177" s="32"/>
      <c r="W177" s="32">
        <v>31.5486</v>
      </c>
      <c r="X177" s="32">
        <v>31.366</v>
      </c>
      <c r="Y177" s="32">
        <v>31.741</v>
      </c>
      <c r="Z177" s="32">
        <v>0.1237</v>
      </c>
      <c r="AA177" s="32"/>
      <c r="AB177" s="32"/>
      <c r="AC177" s="32"/>
      <c r="AD177" s="32"/>
      <c r="AE177" s="32">
        <v>5.9592000000000001</v>
      </c>
      <c r="AF177" s="32">
        <v>5.62</v>
      </c>
      <c r="AG177" s="32">
        <v>6.1</v>
      </c>
      <c r="AH177" s="32">
        <v>0.16819999999999999</v>
      </c>
      <c r="AI177" s="32"/>
      <c r="AJ177" s="32"/>
      <c r="AK177" s="32"/>
      <c r="AL177" s="32"/>
      <c r="AM177" s="32">
        <v>0.41339999999999999</v>
      </c>
      <c r="AN177" s="32"/>
      <c r="AO177" s="32">
        <v>10.4102</v>
      </c>
      <c r="AP177" s="32">
        <v>9.1999999999999998E-2</v>
      </c>
      <c r="AQ177" s="32"/>
      <c r="AR177" s="32"/>
      <c r="AS177" s="32">
        <v>31.377099999999999</v>
      </c>
      <c r="AT177" s="32">
        <v>8.2000000000000007E-3</v>
      </c>
      <c r="AU177" s="32"/>
      <c r="AV177" s="32"/>
      <c r="AW177" s="32">
        <v>8.2486999999999995</v>
      </c>
      <c r="AX177">
        <v>90.24</v>
      </c>
      <c r="BA177">
        <v>90</v>
      </c>
      <c r="BB177">
        <v>90.24</v>
      </c>
      <c r="BC177">
        <v>8.2486999999999995</v>
      </c>
      <c r="BE177">
        <v>32.115000000000002</v>
      </c>
      <c r="BG177" s="32"/>
      <c r="BH177" s="34"/>
      <c r="BI177" s="34"/>
      <c r="BJ177" s="34"/>
      <c r="BK177" s="34"/>
      <c r="BL177">
        <v>-1</v>
      </c>
      <c r="BM177" t="s">
        <v>2893</v>
      </c>
    </row>
    <row r="178" spans="1:65" x14ac:dyDescent="0.25">
      <c r="A178" s="30" t="str">
        <f t="shared" si="6"/>
        <v>2006669008</v>
      </c>
      <c r="B178" t="s">
        <v>2751</v>
      </c>
      <c r="C178">
        <v>8</v>
      </c>
      <c r="D178" t="s">
        <v>2763</v>
      </c>
      <c r="E178">
        <v>1</v>
      </c>
      <c r="H178" s="34">
        <v>95.2</v>
      </c>
      <c r="I178">
        <v>94.5</v>
      </c>
      <c r="J178" s="32">
        <v>44.933300000000003</v>
      </c>
      <c r="K178" s="32">
        <v>-66.849999999999994</v>
      </c>
      <c r="L178" s="31">
        <v>38943.559027777781</v>
      </c>
      <c r="M178" s="33">
        <v>0.99</v>
      </c>
      <c r="N178" s="33">
        <v>49.59</v>
      </c>
      <c r="O178" s="32">
        <v>11.2752</v>
      </c>
      <c r="P178" s="32">
        <v>11.024900000000001</v>
      </c>
      <c r="Q178" s="32">
        <v>11.850300000000001</v>
      </c>
      <c r="R178" s="32">
        <v>0.22389999999999999</v>
      </c>
      <c r="S178" s="32"/>
      <c r="T178" s="32"/>
      <c r="U178" s="32"/>
      <c r="V178" s="32"/>
      <c r="W178" s="32">
        <v>32.017899999999997</v>
      </c>
      <c r="X178" s="32">
        <v>31.858000000000001</v>
      </c>
      <c r="Y178" s="32">
        <v>32.100999999999999</v>
      </c>
      <c r="Z178" s="32">
        <v>7.51E-2</v>
      </c>
      <c r="AA178" s="32"/>
      <c r="AB178" s="32"/>
      <c r="AC178" s="32"/>
      <c r="AD178" s="32"/>
      <c r="AE178" s="32">
        <v>5.5278</v>
      </c>
      <c r="AF178" s="32">
        <v>5.04</v>
      </c>
      <c r="AG178" s="32">
        <v>5.64</v>
      </c>
      <c r="AH178" s="32">
        <v>0.1019</v>
      </c>
      <c r="AI178" s="32"/>
      <c r="AJ178" s="32"/>
      <c r="AK178" s="32"/>
      <c r="AL178" s="32"/>
      <c r="AM178" s="32">
        <v>0.2651</v>
      </c>
      <c r="AN178" s="32"/>
      <c r="AO178" s="32">
        <v>11.746499999999999</v>
      </c>
      <c r="AP178" s="32">
        <v>9.4899999999999998E-2</v>
      </c>
      <c r="AQ178" s="32"/>
      <c r="AR178" s="32"/>
      <c r="AS178" s="32">
        <v>31.8733</v>
      </c>
      <c r="AT178" s="32">
        <v>1.5299999999999999E-2</v>
      </c>
      <c r="AU178" s="32"/>
      <c r="AV178" s="32"/>
      <c r="AW178" s="32">
        <v>9.0786999999999995</v>
      </c>
      <c r="AX178">
        <v>95.2</v>
      </c>
      <c r="BA178">
        <v>90</v>
      </c>
      <c r="BB178">
        <v>90.24</v>
      </c>
      <c r="BC178">
        <v>9.1365999999999996</v>
      </c>
      <c r="BE178">
        <v>32.804000000000002</v>
      </c>
      <c r="BG178" s="32"/>
      <c r="BH178" s="34"/>
      <c r="BI178" s="34"/>
      <c r="BJ178" s="34"/>
      <c r="BK178" s="34"/>
      <c r="BL178">
        <v>-1</v>
      </c>
      <c r="BM178" t="s">
        <v>2894</v>
      </c>
    </row>
    <row r="179" spans="1:65" x14ac:dyDescent="0.25">
      <c r="A179" s="30" t="str">
        <f t="shared" si="6"/>
        <v>2006669009</v>
      </c>
      <c r="B179" t="s">
        <v>2751</v>
      </c>
      <c r="C179">
        <v>9</v>
      </c>
      <c r="D179" t="s">
        <v>2763</v>
      </c>
      <c r="E179">
        <v>1</v>
      </c>
      <c r="H179" s="34">
        <v>93.7</v>
      </c>
      <c r="I179">
        <v>95.4</v>
      </c>
      <c r="J179" s="32">
        <v>44.933300000000003</v>
      </c>
      <c r="K179" s="32">
        <v>-66.849999999999994</v>
      </c>
      <c r="L179" s="31">
        <v>38975.543078703704</v>
      </c>
      <c r="M179" s="33">
        <v>0.99</v>
      </c>
      <c r="N179" s="33">
        <v>49.59</v>
      </c>
      <c r="O179" s="32">
        <v>11.8972</v>
      </c>
      <c r="P179" s="32">
        <v>11.632199999999999</v>
      </c>
      <c r="Q179" s="32">
        <v>12.282299999999999</v>
      </c>
      <c r="R179" s="32">
        <v>0.1865</v>
      </c>
      <c r="S179" s="32"/>
      <c r="T179" s="32"/>
      <c r="U179" s="32"/>
      <c r="V179" s="32"/>
      <c r="W179" s="32">
        <v>32.3827</v>
      </c>
      <c r="X179" s="32">
        <v>32.301000000000002</v>
      </c>
      <c r="Y179" s="32">
        <v>32.469000000000001</v>
      </c>
      <c r="Z179" s="32">
        <v>5.04E-2</v>
      </c>
      <c r="AA179" s="32"/>
      <c r="AB179" s="32"/>
      <c r="AC179" s="32"/>
      <c r="AD179" s="32"/>
      <c r="AE179" s="32">
        <v>5.0388999999999999</v>
      </c>
      <c r="AF179" s="32">
        <v>4.96</v>
      </c>
      <c r="AG179" s="32">
        <v>5.0999999999999996</v>
      </c>
      <c r="AH179" s="32">
        <v>3.3599999999999998E-2</v>
      </c>
      <c r="AI179" s="32"/>
      <c r="AJ179" s="32"/>
      <c r="AK179" s="32"/>
      <c r="AL179" s="32"/>
      <c r="AM179" s="32">
        <v>0.2301</v>
      </c>
      <c r="AN179" s="32"/>
      <c r="AO179" s="32">
        <v>12.2254</v>
      </c>
      <c r="AP179" s="32">
        <v>2.58E-2</v>
      </c>
      <c r="AQ179" s="32"/>
      <c r="AR179" s="32"/>
      <c r="AS179" s="32">
        <v>32.3048</v>
      </c>
      <c r="AT179" s="32">
        <v>2.2000000000000001E-3</v>
      </c>
      <c r="AU179" s="32"/>
      <c r="AV179" s="32"/>
      <c r="AW179" s="32">
        <v>10.244999999999999</v>
      </c>
      <c r="AX179">
        <v>92.72</v>
      </c>
      <c r="BA179">
        <v>90</v>
      </c>
      <c r="BB179">
        <v>90.24</v>
      </c>
      <c r="BC179">
        <v>10.2525</v>
      </c>
      <c r="BE179">
        <v>32.962000000000003</v>
      </c>
      <c r="BG179" s="32"/>
      <c r="BH179" s="34"/>
      <c r="BI179" s="34"/>
      <c r="BJ179" s="34"/>
      <c r="BK179" s="34"/>
      <c r="BL179">
        <v>-1</v>
      </c>
      <c r="BM179" t="s">
        <v>2895</v>
      </c>
    </row>
    <row r="180" spans="1:65" x14ac:dyDescent="0.25">
      <c r="A180" s="30" t="str">
        <f t="shared" si="6"/>
        <v>2006669010</v>
      </c>
      <c r="B180" t="s">
        <v>2751</v>
      </c>
      <c r="C180">
        <v>10</v>
      </c>
      <c r="D180" t="s">
        <v>2763</v>
      </c>
      <c r="E180">
        <v>1</v>
      </c>
      <c r="H180" s="34">
        <v>81.8</v>
      </c>
      <c r="I180">
        <v>94</v>
      </c>
      <c r="J180" s="32">
        <v>44.933300000000003</v>
      </c>
      <c r="K180" s="32">
        <v>-66.849999999999994</v>
      </c>
      <c r="L180" s="31">
        <v>39003.544745370367</v>
      </c>
      <c r="M180" s="33">
        <v>0.5</v>
      </c>
      <c r="N180" s="33">
        <v>49.59</v>
      </c>
      <c r="O180" s="32">
        <v>12.3299</v>
      </c>
      <c r="P180" s="32">
        <v>12.150399999999999</v>
      </c>
      <c r="Q180" s="32">
        <v>12.3742</v>
      </c>
      <c r="R180" s="32">
        <v>6.0400000000000002E-2</v>
      </c>
      <c r="S180" s="32"/>
      <c r="T180" s="32"/>
      <c r="U180" s="32"/>
      <c r="V180" s="32"/>
      <c r="W180" s="32">
        <v>32.4084</v>
      </c>
      <c r="X180" s="32">
        <v>32.313000000000002</v>
      </c>
      <c r="Y180" s="32">
        <v>32.500999999999998</v>
      </c>
      <c r="Z180" s="32">
        <v>3.5499999999999997E-2</v>
      </c>
      <c r="AA180" s="32"/>
      <c r="AB180" s="32"/>
      <c r="AC180" s="32"/>
      <c r="AD180" s="32"/>
      <c r="AE180" s="32">
        <v>5.5324999999999998</v>
      </c>
      <c r="AF180" s="32">
        <v>3.3</v>
      </c>
      <c r="AG180" s="32">
        <v>5.92</v>
      </c>
      <c r="AH180" s="32">
        <v>0.36480000000000001</v>
      </c>
      <c r="AI180" s="32"/>
      <c r="AJ180" s="32"/>
      <c r="AK180" s="32"/>
      <c r="AL180" s="32"/>
      <c r="AM180" s="32">
        <v>0.13719999999999999</v>
      </c>
      <c r="AN180" s="32"/>
      <c r="AO180" s="32">
        <v>12.3713</v>
      </c>
      <c r="AP180" s="32">
        <v>1.4E-3</v>
      </c>
      <c r="AQ180" s="32"/>
      <c r="AR180" s="32"/>
      <c r="AS180" s="32">
        <v>32.372199999999999</v>
      </c>
      <c r="AT180" s="32">
        <v>2.0799999999999999E-2</v>
      </c>
      <c r="AU180" s="32"/>
      <c r="AV180" s="32"/>
      <c r="AW180" s="32">
        <v>11.2094</v>
      </c>
      <c r="AX180">
        <v>81.81</v>
      </c>
      <c r="BA180">
        <v>90</v>
      </c>
      <c r="BG180" s="32"/>
      <c r="BH180" s="34"/>
      <c r="BI180" s="34"/>
      <c r="BJ180" s="34"/>
      <c r="BK180" s="34"/>
      <c r="BL180">
        <v>-1</v>
      </c>
      <c r="BM180" t="s">
        <v>2896</v>
      </c>
    </row>
    <row r="181" spans="1:65" x14ac:dyDescent="0.25">
      <c r="A181" s="30" t="str">
        <f t="shared" si="6"/>
        <v>2006669011</v>
      </c>
      <c r="B181" t="s">
        <v>2751</v>
      </c>
      <c r="C181">
        <v>11</v>
      </c>
      <c r="D181" t="s">
        <v>2763</v>
      </c>
      <c r="E181">
        <v>1</v>
      </c>
      <c r="H181" s="34">
        <v>93.7</v>
      </c>
      <c r="I181">
        <v>97.5</v>
      </c>
      <c r="J181" s="32">
        <v>44.933300000000003</v>
      </c>
      <c r="K181" s="32">
        <v>-66.849999999999994</v>
      </c>
      <c r="L181" s="31">
        <v>39043.602835648147</v>
      </c>
      <c r="M181" s="33">
        <v>1.49</v>
      </c>
      <c r="N181" s="33">
        <v>49.59</v>
      </c>
      <c r="O181" s="32">
        <v>10.124700000000001</v>
      </c>
      <c r="P181" s="32">
        <v>9.7563999999999993</v>
      </c>
      <c r="Q181" s="32">
        <v>10.279400000000001</v>
      </c>
      <c r="R181" s="32">
        <v>0.16900000000000001</v>
      </c>
      <c r="S181" s="32"/>
      <c r="T181" s="32"/>
      <c r="U181" s="32"/>
      <c r="V181" s="32"/>
      <c r="W181" s="32">
        <v>32.0092</v>
      </c>
      <c r="X181" s="32">
        <v>31.721</v>
      </c>
      <c r="Y181" s="32">
        <v>32.225000000000001</v>
      </c>
      <c r="Z181" s="32">
        <v>0.15029999999999999</v>
      </c>
      <c r="AA181" s="32"/>
      <c r="AB181" s="32"/>
      <c r="AC181" s="32"/>
      <c r="AD181" s="32"/>
      <c r="AE181" s="32">
        <v>5.1300999999999997</v>
      </c>
      <c r="AF181" s="32">
        <v>4.51</v>
      </c>
      <c r="AG181" s="32">
        <v>5.95</v>
      </c>
      <c r="AH181" s="32">
        <v>0.5</v>
      </c>
      <c r="AI181" s="32"/>
      <c r="AJ181" s="32"/>
      <c r="AK181" s="32"/>
      <c r="AL181" s="32"/>
      <c r="AM181" s="32">
        <v>0.30370000000000003</v>
      </c>
      <c r="AN181" s="32"/>
      <c r="AO181" s="32">
        <v>9.7681000000000004</v>
      </c>
      <c r="AP181" s="32">
        <v>7.6E-3</v>
      </c>
      <c r="AQ181" s="32"/>
      <c r="AR181" s="32"/>
      <c r="AS181" s="32">
        <v>31.725100000000001</v>
      </c>
      <c r="AT181" s="32">
        <v>3.3999999999999998E-3</v>
      </c>
      <c r="AU181" s="32"/>
      <c r="AV181" s="32"/>
      <c r="AW181" s="32">
        <v>9.7563999999999993</v>
      </c>
      <c r="AX181">
        <v>2.98</v>
      </c>
      <c r="BA181">
        <v>90</v>
      </c>
      <c r="BB181">
        <v>90.24</v>
      </c>
      <c r="BC181">
        <v>10.410600000000001</v>
      </c>
      <c r="BE181">
        <v>32.959000000000003</v>
      </c>
      <c r="BG181" s="32"/>
      <c r="BH181" s="34"/>
      <c r="BI181" s="34"/>
      <c r="BJ181" s="34"/>
      <c r="BK181" s="34"/>
      <c r="BL181">
        <v>-1</v>
      </c>
      <c r="BM181" t="s">
        <v>2897</v>
      </c>
    </row>
    <row r="182" spans="1:65" x14ac:dyDescent="0.25">
      <c r="A182" s="30" t="str">
        <f t="shared" si="6"/>
        <v>2006669012</v>
      </c>
      <c r="B182" t="s">
        <v>2751</v>
      </c>
      <c r="C182">
        <v>12</v>
      </c>
      <c r="D182" t="s">
        <v>2763</v>
      </c>
      <c r="E182">
        <v>1</v>
      </c>
      <c r="H182" s="34">
        <v>94.7</v>
      </c>
      <c r="I182">
        <v>96</v>
      </c>
      <c r="J182" s="32">
        <v>44.933300000000003</v>
      </c>
      <c r="K182" s="32">
        <v>-66.849999999999994</v>
      </c>
      <c r="L182" s="31">
        <v>39065.607175925928</v>
      </c>
      <c r="M182" s="33">
        <v>0.5</v>
      </c>
      <c r="N182" s="33">
        <v>49.59</v>
      </c>
      <c r="O182" s="32">
        <v>9.0004000000000008</v>
      </c>
      <c r="P182" s="32">
        <v>8.9161000000000001</v>
      </c>
      <c r="Q182" s="32">
        <v>9.1395</v>
      </c>
      <c r="R182" s="32">
        <v>7.7399999999999997E-2</v>
      </c>
      <c r="S182" s="32"/>
      <c r="T182" s="32"/>
      <c r="U182" s="32"/>
      <c r="V182" s="32"/>
      <c r="W182" s="32">
        <v>32.7072</v>
      </c>
      <c r="X182" s="32">
        <v>32.646999999999998</v>
      </c>
      <c r="Y182" s="32">
        <v>32.774999999999999</v>
      </c>
      <c r="Z182" s="32">
        <v>4.2099999999999999E-2</v>
      </c>
      <c r="AA182" s="32"/>
      <c r="AB182" s="32"/>
      <c r="AC182" s="32"/>
      <c r="AD182" s="32"/>
      <c r="AE182" s="32">
        <v>5.3834999999999997</v>
      </c>
      <c r="AF182" s="32">
        <v>4.78</v>
      </c>
      <c r="AG182" s="32">
        <v>5.41</v>
      </c>
      <c r="AH182" s="32">
        <v>6.2399999999999997E-2</v>
      </c>
      <c r="AI182" s="32"/>
      <c r="AJ182" s="32"/>
      <c r="AK182" s="32"/>
      <c r="AL182" s="32"/>
      <c r="AM182" s="32">
        <v>6.5500000000000003E-2</v>
      </c>
      <c r="AN182" s="32"/>
      <c r="AO182" s="32">
        <v>8.9197000000000006</v>
      </c>
      <c r="AP182" s="32">
        <v>4.1000000000000003E-3</v>
      </c>
      <c r="AQ182" s="32"/>
      <c r="AR182" s="32"/>
      <c r="AS182" s="32">
        <v>32.647300000000001</v>
      </c>
      <c r="AT182" s="32">
        <v>5.0000000000000001E-4</v>
      </c>
      <c r="AU182" s="32"/>
      <c r="AV182" s="32"/>
      <c r="AW182" s="32">
        <v>8.9161000000000001</v>
      </c>
      <c r="AX182">
        <v>5.46</v>
      </c>
      <c r="BA182">
        <v>90</v>
      </c>
      <c r="BB182">
        <v>90.24</v>
      </c>
      <c r="BC182">
        <v>9.5287000000000006</v>
      </c>
      <c r="BE182">
        <v>32.904000000000003</v>
      </c>
      <c r="BG182" s="32"/>
      <c r="BH182" s="34"/>
      <c r="BI182" s="34"/>
      <c r="BJ182" s="34"/>
      <c r="BK182" s="34"/>
      <c r="BL182">
        <v>-1</v>
      </c>
      <c r="BM182" t="s">
        <v>2898</v>
      </c>
    </row>
    <row r="183" spans="1:65" x14ac:dyDescent="0.25">
      <c r="A183" s="30" t="str">
        <f t="shared" si="6"/>
        <v>2007669001</v>
      </c>
      <c r="B183" t="s">
        <v>2752</v>
      </c>
      <c r="C183">
        <v>1</v>
      </c>
      <c r="D183" t="s">
        <v>2763</v>
      </c>
      <c r="E183">
        <v>1</v>
      </c>
      <c r="H183" s="34">
        <v>99.2</v>
      </c>
      <c r="I183">
        <v>96</v>
      </c>
      <c r="J183" s="32">
        <v>44.933300000000003</v>
      </c>
      <c r="K183" s="32">
        <v>-66.849999999999994</v>
      </c>
      <c r="L183" s="31">
        <v>39100.617777777778</v>
      </c>
      <c r="M183" s="33">
        <v>0.99</v>
      </c>
      <c r="N183" s="33">
        <v>49.59</v>
      </c>
      <c r="O183" s="32">
        <v>6.0669000000000004</v>
      </c>
      <c r="P183" s="32">
        <v>5.9767000000000001</v>
      </c>
      <c r="Q183" s="32">
        <v>6.0899000000000001</v>
      </c>
      <c r="R183" s="32">
        <v>2.6499999999999999E-2</v>
      </c>
      <c r="S183" s="32"/>
      <c r="T183" s="32"/>
      <c r="U183" s="32"/>
      <c r="V183" s="32"/>
      <c r="W183" s="32">
        <v>32.429499999999997</v>
      </c>
      <c r="X183" s="32">
        <v>32.418700000000001</v>
      </c>
      <c r="Y183" s="32">
        <v>32.434399999999997</v>
      </c>
      <c r="Z183" s="32">
        <v>3.3999999999999998E-3</v>
      </c>
      <c r="AA183" s="32"/>
      <c r="AB183" s="32"/>
      <c r="AC183" s="32"/>
      <c r="AD183" s="32"/>
      <c r="AE183" s="32">
        <v>5.8541999999999996</v>
      </c>
      <c r="AF183" s="32">
        <v>5.8144</v>
      </c>
      <c r="AG183" s="32">
        <v>5.8916000000000004</v>
      </c>
      <c r="AH183" s="32">
        <v>1.8700000000000001E-2</v>
      </c>
      <c r="AI183" s="32"/>
      <c r="AJ183" s="32"/>
      <c r="AK183" s="32"/>
      <c r="AL183" s="32"/>
      <c r="AM183" s="32">
        <v>1.2999999999999999E-3</v>
      </c>
      <c r="AN183" s="32"/>
      <c r="AO183" s="32">
        <v>6.0073999999999996</v>
      </c>
      <c r="AP183" s="32">
        <v>1.9599999999999999E-2</v>
      </c>
      <c r="AQ183" s="32"/>
      <c r="AR183" s="32"/>
      <c r="AS183" s="32">
        <v>32.424500000000002</v>
      </c>
      <c r="AT183" s="32">
        <v>4.3E-3</v>
      </c>
      <c r="AU183" s="32"/>
      <c r="AV183" s="32"/>
      <c r="AW183" s="32">
        <v>5.9767000000000001</v>
      </c>
      <c r="AX183">
        <v>3.97</v>
      </c>
      <c r="BA183">
        <v>90</v>
      </c>
      <c r="BB183">
        <v>90.24</v>
      </c>
      <c r="BC183">
        <v>6.3639000000000001</v>
      </c>
      <c r="BE183">
        <v>32.466200000000001</v>
      </c>
      <c r="BG183" s="32"/>
      <c r="BH183" s="34"/>
      <c r="BI183" s="34"/>
      <c r="BJ183" s="34"/>
      <c r="BK183" s="34"/>
      <c r="BL183">
        <v>-1</v>
      </c>
      <c r="BM183" t="s">
        <v>2899</v>
      </c>
    </row>
    <row r="184" spans="1:65" x14ac:dyDescent="0.25">
      <c r="A184" s="30" t="str">
        <f t="shared" si="6"/>
        <v>2007669002</v>
      </c>
      <c r="B184" t="s">
        <v>2752</v>
      </c>
      <c r="C184">
        <v>2</v>
      </c>
      <c r="D184" t="s">
        <v>2763</v>
      </c>
      <c r="E184">
        <v>1</v>
      </c>
      <c r="H184" s="34">
        <v>96.7</v>
      </c>
      <c r="I184">
        <v>100</v>
      </c>
      <c r="J184" s="32">
        <v>44.933300000000003</v>
      </c>
      <c r="K184" s="32">
        <v>-66.849999999999994</v>
      </c>
      <c r="L184" s="31">
        <v>39127.546307870369</v>
      </c>
      <c r="M184" s="33">
        <v>0.99</v>
      </c>
      <c r="N184" s="33">
        <v>49.59</v>
      </c>
      <c r="O184" s="32">
        <v>4.4751000000000003</v>
      </c>
      <c r="P184" s="32">
        <v>4.4602000000000004</v>
      </c>
      <c r="Q184" s="32">
        <v>4.4827000000000004</v>
      </c>
      <c r="R184" s="32">
        <v>5.3E-3</v>
      </c>
      <c r="S184" s="32"/>
      <c r="T184" s="32"/>
      <c r="U184" s="32"/>
      <c r="V184" s="32"/>
      <c r="W184" s="32">
        <v>32.728499999999997</v>
      </c>
      <c r="X184" s="32">
        <v>32.725499999999997</v>
      </c>
      <c r="Y184" s="32">
        <v>32.731200000000001</v>
      </c>
      <c r="Z184" s="32">
        <v>1.1999999999999999E-3</v>
      </c>
      <c r="AA184" s="32"/>
      <c r="AB184" s="32"/>
      <c r="AC184" s="32"/>
      <c r="AD184" s="32"/>
      <c r="AE184" s="32">
        <v>6.7384000000000004</v>
      </c>
      <c r="AF184" s="32">
        <v>6.7306999999999997</v>
      </c>
      <c r="AG184" s="32">
        <v>6.7478999999999996</v>
      </c>
      <c r="AH184" s="32">
        <v>3.5000000000000001E-3</v>
      </c>
      <c r="AI184" s="32"/>
      <c r="AJ184" s="32"/>
      <c r="AK184" s="32"/>
      <c r="AL184" s="32"/>
      <c r="AM184" s="32">
        <v>-1.1000000000000001E-3</v>
      </c>
      <c r="AN184" s="32"/>
      <c r="AO184" s="32">
        <v>4.4715999999999996</v>
      </c>
      <c r="AP184" s="32">
        <v>5.0000000000000001E-3</v>
      </c>
      <c r="AQ184" s="32"/>
      <c r="AR184" s="32"/>
      <c r="AS184" s="32">
        <v>32.728499999999997</v>
      </c>
      <c r="AT184" s="32">
        <v>1.4E-3</v>
      </c>
      <c r="AU184" s="32"/>
      <c r="AV184" s="32"/>
      <c r="AW184" s="32">
        <v>4.4602000000000004</v>
      </c>
      <c r="AX184">
        <v>0.99</v>
      </c>
      <c r="BA184">
        <v>90</v>
      </c>
      <c r="BB184">
        <v>90.24</v>
      </c>
      <c r="BC184">
        <v>5.0877999999999997</v>
      </c>
      <c r="BE184">
        <v>32.845399999999998</v>
      </c>
      <c r="BG184" s="32"/>
      <c r="BH184" s="34"/>
      <c r="BI184" s="34"/>
      <c r="BJ184" s="34"/>
      <c r="BK184" s="34"/>
      <c r="BL184">
        <v>-1</v>
      </c>
      <c r="BM184" t="s">
        <v>2900</v>
      </c>
    </row>
    <row r="185" spans="1:65" x14ac:dyDescent="0.25">
      <c r="A185" s="30" t="str">
        <f t="shared" si="6"/>
        <v>2007669003</v>
      </c>
      <c r="B185" t="s">
        <v>2752</v>
      </c>
      <c r="C185">
        <v>3</v>
      </c>
      <c r="D185" t="s">
        <v>2763</v>
      </c>
      <c r="E185">
        <v>1</v>
      </c>
      <c r="H185" s="34">
        <v>95.7</v>
      </c>
      <c r="I185">
        <v>100</v>
      </c>
      <c r="J185" s="32">
        <v>44.933300000000003</v>
      </c>
      <c r="K185" s="32">
        <v>-66.849999999999994</v>
      </c>
      <c r="L185" s="31">
        <v>39157.652048611111</v>
      </c>
      <c r="M185" s="33">
        <v>0.5</v>
      </c>
      <c r="N185" s="33">
        <v>49.59</v>
      </c>
      <c r="O185" s="32">
        <v>2.6610999999999998</v>
      </c>
      <c r="P185" s="32">
        <v>2.6520999999999999</v>
      </c>
      <c r="Q185" s="32">
        <v>2.673</v>
      </c>
      <c r="R185" s="32">
        <v>6.6E-3</v>
      </c>
      <c r="S185" s="32"/>
      <c r="T185" s="32"/>
      <c r="U185" s="32"/>
      <c r="V185" s="32"/>
      <c r="W185" s="32">
        <v>32.420299999999997</v>
      </c>
      <c r="X185" s="32">
        <v>32.415999999999997</v>
      </c>
      <c r="Y185" s="32">
        <v>32.427100000000003</v>
      </c>
      <c r="Z185" s="32">
        <v>3.7000000000000002E-3</v>
      </c>
      <c r="AA185" s="32"/>
      <c r="AB185" s="32"/>
      <c r="AC185" s="32"/>
      <c r="AD185" s="32"/>
      <c r="AE185" s="32">
        <v>7.2702</v>
      </c>
      <c r="AF185" s="32">
        <v>7.2431999999999999</v>
      </c>
      <c r="AG185" s="32">
        <v>7.2786</v>
      </c>
      <c r="AH185" s="32">
        <v>4.4000000000000003E-3</v>
      </c>
      <c r="AI185" s="32"/>
      <c r="AJ185" s="32"/>
      <c r="AK185" s="32"/>
      <c r="AL185" s="32"/>
      <c r="AM185" s="32">
        <v>7.3000000000000001E-3</v>
      </c>
      <c r="AN185" s="32"/>
      <c r="AO185" s="32">
        <v>2.6553</v>
      </c>
      <c r="AP185" s="32">
        <v>1.5E-3</v>
      </c>
      <c r="AQ185" s="32"/>
      <c r="AR185" s="32"/>
      <c r="AS185" s="32">
        <v>32.417400000000001</v>
      </c>
      <c r="AT185" s="32">
        <v>2.5000000000000001E-3</v>
      </c>
      <c r="AU185" s="32"/>
      <c r="AV185" s="32"/>
      <c r="AW185" s="32">
        <v>2.6520999999999999</v>
      </c>
      <c r="AX185">
        <v>0.5</v>
      </c>
      <c r="BA185">
        <v>90</v>
      </c>
      <c r="BB185">
        <v>90.24</v>
      </c>
      <c r="BC185">
        <v>2.8690000000000002</v>
      </c>
      <c r="BE185">
        <v>32.490600000000001</v>
      </c>
      <c r="BG185" s="32"/>
      <c r="BH185" s="34"/>
      <c r="BI185" s="34">
        <v>0</v>
      </c>
      <c r="BJ185" s="34">
        <v>96.5</v>
      </c>
      <c r="BK185" s="34">
        <v>96.5</v>
      </c>
      <c r="BL185">
        <v>0</v>
      </c>
      <c r="BM185" t="s">
        <v>2901</v>
      </c>
    </row>
    <row r="186" spans="1:65" x14ac:dyDescent="0.25">
      <c r="A186" s="30" t="str">
        <f t="shared" si="6"/>
        <v>2007669004</v>
      </c>
      <c r="B186" t="s">
        <v>2752</v>
      </c>
      <c r="C186">
        <v>4</v>
      </c>
      <c r="D186" t="s">
        <v>2763</v>
      </c>
      <c r="E186">
        <v>1</v>
      </c>
      <c r="H186" s="34">
        <v>93.7</v>
      </c>
      <c r="I186">
        <v>100</v>
      </c>
      <c r="J186" s="32">
        <v>44.933300000000003</v>
      </c>
      <c r="K186" s="32">
        <v>-66.849999999999994</v>
      </c>
      <c r="L186" s="31">
        <v>39175.564085648148</v>
      </c>
      <c r="M186" s="33">
        <v>0.99</v>
      </c>
      <c r="N186" s="33">
        <v>49.59</v>
      </c>
      <c r="O186" s="32">
        <v>2.5177999999999998</v>
      </c>
      <c r="P186" s="32">
        <v>2.4977</v>
      </c>
      <c r="Q186" s="32">
        <v>2.5276999999999998</v>
      </c>
      <c r="R186" s="32">
        <v>8.0999999999999996E-3</v>
      </c>
      <c r="S186" s="32"/>
      <c r="T186" s="32"/>
      <c r="U186" s="32"/>
      <c r="V186" s="32"/>
      <c r="W186" s="32">
        <v>31.878599999999999</v>
      </c>
      <c r="X186" s="32">
        <v>31.814</v>
      </c>
      <c r="Y186" s="32">
        <v>31.935199999999998</v>
      </c>
      <c r="Z186" s="32">
        <v>4.65E-2</v>
      </c>
      <c r="AA186" s="32"/>
      <c r="AB186" s="32"/>
      <c r="AC186" s="32"/>
      <c r="AD186" s="32"/>
      <c r="AE186" s="32">
        <v>7.4577</v>
      </c>
      <c r="AF186" s="32">
        <v>7.4457000000000004</v>
      </c>
      <c r="AG186" s="32">
        <v>7.4748999999999999</v>
      </c>
      <c r="AH186" s="32">
        <v>8.0999999999999996E-3</v>
      </c>
      <c r="AI186" s="32"/>
      <c r="AJ186" s="32"/>
      <c r="AK186" s="32"/>
      <c r="AL186" s="32"/>
      <c r="AM186" s="32">
        <v>9.6199999999999994E-2</v>
      </c>
      <c r="AN186" s="32"/>
      <c r="AO186" s="32">
        <v>2.5223</v>
      </c>
      <c r="AP186" s="32">
        <v>8.9999999999999998E-4</v>
      </c>
      <c r="AQ186" s="32"/>
      <c r="AR186" s="32"/>
      <c r="AS186" s="32">
        <v>31.815100000000001</v>
      </c>
      <c r="AT186" s="32">
        <v>2E-3</v>
      </c>
      <c r="AU186" s="32"/>
      <c r="AV186" s="32"/>
      <c r="AW186" s="32">
        <v>2.4941</v>
      </c>
      <c r="AX186">
        <v>70.91</v>
      </c>
      <c r="BA186">
        <v>90</v>
      </c>
      <c r="BB186">
        <v>90.24</v>
      </c>
      <c r="BC186">
        <v>2.6577999999999999</v>
      </c>
      <c r="BE186">
        <v>32.145899999999997</v>
      </c>
      <c r="BG186" s="32"/>
      <c r="BH186" s="34"/>
      <c r="BI186" s="34">
        <v>0</v>
      </c>
      <c r="BJ186" s="34">
        <v>94.5</v>
      </c>
      <c r="BK186" s="34">
        <v>94.5</v>
      </c>
      <c r="BL186">
        <v>0</v>
      </c>
      <c r="BM186" t="s">
        <v>2902</v>
      </c>
    </row>
    <row r="187" spans="1:65" x14ac:dyDescent="0.25">
      <c r="A187" s="30" t="str">
        <f t="shared" si="6"/>
        <v>2007669005</v>
      </c>
      <c r="B187" t="s">
        <v>2752</v>
      </c>
      <c r="C187">
        <v>5</v>
      </c>
      <c r="D187" t="s">
        <v>2763</v>
      </c>
      <c r="E187">
        <v>1</v>
      </c>
      <c r="H187" s="34">
        <v>95.7</v>
      </c>
      <c r="I187">
        <v>99</v>
      </c>
      <c r="J187" s="32">
        <v>44.933300000000003</v>
      </c>
      <c r="K187" s="32">
        <v>-66.849999999999994</v>
      </c>
      <c r="L187" s="31">
        <v>39219.622233796297</v>
      </c>
      <c r="M187" s="33">
        <v>0.99</v>
      </c>
      <c r="N187" s="33">
        <v>49.59</v>
      </c>
      <c r="O187" s="32">
        <v>4.2294999999999998</v>
      </c>
      <c r="P187" s="32">
        <v>4.1645000000000003</v>
      </c>
      <c r="Q187" s="32">
        <v>4.4974999999999996</v>
      </c>
      <c r="R187" s="32">
        <v>4.24E-2</v>
      </c>
      <c r="S187" s="32"/>
      <c r="T187" s="32"/>
      <c r="U187" s="32"/>
      <c r="V187" s="32"/>
      <c r="W187" s="32">
        <v>31.335100000000001</v>
      </c>
      <c r="X187" s="32">
        <v>30.9588</v>
      </c>
      <c r="Y187" s="32">
        <v>31.428699999999999</v>
      </c>
      <c r="Z187" s="32">
        <v>5.8200000000000002E-2</v>
      </c>
      <c r="AA187" s="32"/>
      <c r="AB187" s="32"/>
      <c r="AC187" s="32"/>
      <c r="AD187" s="32"/>
      <c r="AE187" s="32">
        <v>7.3066000000000004</v>
      </c>
      <c r="AF187" s="32">
        <v>7.2934999999999999</v>
      </c>
      <c r="AG187" s="32">
        <v>7.3136999999999999</v>
      </c>
      <c r="AH187" s="32">
        <v>4.3E-3</v>
      </c>
      <c r="AI187" s="32"/>
      <c r="AJ187" s="32"/>
      <c r="AK187" s="32"/>
      <c r="AL187" s="32"/>
      <c r="AM187" s="32">
        <v>9.3899999999999997E-2</v>
      </c>
      <c r="AN187" s="32"/>
      <c r="AO187" s="32">
        <v>4.3116000000000003</v>
      </c>
      <c r="AP187" s="32">
        <v>0.09</v>
      </c>
      <c r="AQ187" s="32"/>
      <c r="AR187" s="32"/>
      <c r="AS187" s="32">
        <v>31.224499999999999</v>
      </c>
      <c r="AT187" s="32">
        <v>0.12659999999999999</v>
      </c>
      <c r="AU187" s="32"/>
      <c r="AV187" s="32"/>
      <c r="AW187" s="32">
        <v>3.8690000000000002</v>
      </c>
      <c r="AX187">
        <v>95.69</v>
      </c>
      <c r="BA187">
        <v>90</v>
      </c>
      <c r="BB187">
        <v>90.24</v>
      </c>
      <c r="BC187">
        <v>3.9891999999999999</v>
      </c>
      <c r="BE187">
        <v>31.627800000000001</v>
      </c>
      <c r="BG187" s="32"/>
      <c r="BH187" s="34"/>
      <c r="BI187" s="34">
        <v>89</v>
      </c>
      <c r="BJ187" s="34">
        <v>96.5</v>
      </c>
      <c r="BK187" s="34">
        <v>7.5</v>
      </c>
      <c r="BL187">
        <v>0</v>
      </c>
      <c r="BM187" t="s">
        <v>2903</v>
      </c>
    </row>
    <row r="188" spans="1:65" x14ac:dyDescent="0.25">
      <c r="A188" s="30" t="str">
        <f t="shared" si="6"/>
        <v>2007669006</v>
      </c>
      <c r="B188" t="s">
        <v>2752</v>
      </c>
      <c r="C188">
        <v>6</v>
      </c>
      <c r="D188" t="s">
        <v>2763</v>
      </c>
      <c r="E188">
        <v>1</v>
      </c>
      <c r="H188" s="34">
        <v>97.2</v>
      </c>
      <c r="I188">
        <v>100</v>
      </c>
      <c r="J188" s="32">
        <v>44.933300000000003</v>
      </c>
      <c r="K188" s="32">
        <v>-66.849999999999994</v>
      </c>
      <c r="L188" s="31">
        <v>39246.594097222223</v>
      </c>
      <c r="M188" s="33">
        <v>0.99</v>
      </c>
      <c r="N188" s="33">
        <v>49.59</v>
      </c>
      <c r="O188" s="32">
        <v>6.6938000000000004</v>
      </c>
      <c r="P188" s="32">
        <v>6.3940000000000001</v>
      </c>
      <c r="Q188" s="32">
        <v>7.3977000000000004</v>
      </c>
      <c r="R188" s="32">
        <v>0.23630000000000001</v>
      </c>
      <c r="S188" s="32"/>
      <c r="T188" s="32"/>
      <c r="U188" s="32"/>
      <c r="V188" s="32"/>
      <c r="W188" s="32">
        <v>31.322399999999998</v>
      </c>
      <c r="X188" s="32">
        <v>31.1372</v>
      </c>
      <c r="Y188" s="32">
        <v>31.425999999999998</v>
      </c>
      <c r="Z188" s="32">
        <v>8.2500000000000004E-2</v>
      </c>
      <c r="AA188" s="32"/>
      <c r="AB188" s="32"/>
      <c r="AC188" s="32"/>
      <c r="AD188" s="32"/>
      <c r="AE188" s="32">
        <v>7.5411000000000001</v>
      </c>
      <c r="AF188" s="32">
        <v>7.4226000000000001</v>
      </c>
      <c r="AG188" s="32">
        <v>7.7694999999999999</v>
      </c>
      <c r="AH188" s="32">
        <v>8.2900000000000001E-2</v>
      </c>
      <c r="AI188" s="32"/>
      <c r="AJ188" s="32"/>
      <c r="AK188" s="32"/>
      <c r="AL188" s="32"/>
      <c r="AM188" s="32">
        <v>0.32100000000000001</v>
      </c>
      <c r="AN188" s="32"/>
      <c r="AO188" s="32">
        <v>7.2908999999999997</v>
      </c>
      <c r="AP188" s="32">
        <v>5.6899999999999999E-2</v>
      </c>
      <c r="AQ188" s="32"/>
      <c r="AR188" s="32"/>
      <c r="AS188" s="32">
        <v>31.142600000000002</v>
      </c>
      <c r="AT188" s="32">
        <v>4.7999999999999996E-3</v>
      </c>
      <c r="AU188" s="32"/>
      <c r="AV188" s="32"/>
      <c r="AW188" s="32">
        <v>5.2000999999999999</v>
      </c>
      <c r="AX188">
        <v>97.18</v>
      </c>
      <c r="BA188">
        <v>90</v>
      </c>
      <c r="BB188">
        <v>90.24</v>
      </c>
      <c r="BC188">
        <v>5.4823000000000004</v>
      </c>
      <c r="BE188">
        <v>31.784400000000002</v>
      </c>
      <c r="BG188" s="32"/>
      <c r="BH188" s="34"/>
      <c r="BI188" s="34"/>
      <c r="BJ188" s="34"/>
      <c r="BK188" s="34"/>
      <c r="BL188">
        <v>-1</v>
      </c>
      <c r="BM188" t="s">
        <v>2904</v>
      </c>
    </row>
    <row r="189" spans="1:65" x14ac:dyDescent="0.25">
      <c r="A189" s="30" t="str">
        <f t="shared" si="6"/>
        <v>2007669007</v>
      </c>
      <c r="B189" t="s">
        <v>2752</v>
      </c>
      <c r="C189">
        <v>7</v>
      </c>
      <c r="D189" t="s">
        <v>2763</v>
      </c>
      <c r="E189">
        <v>1</v>
      </c>
      <c r="H189" s="34">
        <v>94.7</v>
      </c>
      <c r="I189">
        <v>97</v>
      </c>
      <c r="J189" s="32">
        <v>44.933300000000003</v>
      </c>
      <c r="K189" s="32">
        <v>-66.849999999999994</v>
      </c>
      <c r="L189" s="31">
        <v>39279.563831018517</v>
      </c>
      <c r="M189" s="33">
        <v>0.99</v>
      </c>
      <c r="N189" s="33">
        <v>49.59</v>
      </c>
      <c r="O189" s="32">
        <v>8.8457000000000008</v>
      </c>
      <c r="P189" s="32">
        <v>8.4970999999999997</v>
      </c>
      <c r="Q189" s="32">
        <v>9.3470999999999993</v>
      </c>
      <c r="R189" s="32">
        <v>0.26190000000000002</v>
      </c>
      <c r="S189" s="32"/>
      <c r="T189" s="32"/>
      <c r="U189" s="32"/>
      <c r="V189" s="32"/>
      <c r="W189" s="32">
        <v>31.758700000000001</v>
      </c>
      <c r="X189" s="32">
        <v>31.674499999999998</v>
      </c>
      <c r="Y189" s="32">
        <v>31.8278</v>
      </c>
      <c r="Z189" s="32">
        <v>5.5399999999999998E-2</v>
      </c>
      <c r="AA189" s="32"/>
      <c r="AB189" s="32"/>
      <c r="AC189" s="32"/>
      <c r="AD189" s="32"/>
      <c r="AE189" s="32">
        <v>6.5914000000000001</v>
      </c>
      <c r="AF189" s="32">
        <v>6.5513000000000003</v>
      </c>
      <c r="AG189" s="32">
        <v>6.6512000000000002</v>
      </c>
      <c r="AH189" s="32">
        <v>3.2800000000000003E-2</v>
      </c>
      <c r="AI189" s="32"/>
      <c r="AJ189" s="32"/>
      <c r="AK189" s="32"/>
      <c r="AL189" s="32"/>
      <c r="AM189" s="32">
        <v>0.2112</v>
      </c>
      <c r="AN189" s="32"/>
      <c r="AO189" s="32">
        <v>9.2707999999999995</v>
      </c>
      <c r="AP189" s="32">
        <v>6.1899999999999997E-2</v>
      </c>
      <c r="AQ189" s="32"/>
      <c r="AR189" s="32"/>
      <c r="AS189" s="32">
        <v>31.6784</v>
      </c>
      <c r="AT189" s="32">
        <v>2.0999999999999999E-3</v>
      </c>
      <c r="AU189" s="32"/>
      <c r="AV189" s="32"/>
      <c r="AW189" s="32">
        <v>6.8902999999999999</v>
      </c>
      <c r="AX189">
        <v>93.22</v>
      </c>
      <c r="BA189">
        <v>90</v>
      </c>
      <c r="BB189">
        <v>90.24</v>
      </c>
      <c r="BC189">
        <v>6.9001000000000001</v>
      </c>
      <c r="BE189">
        <v>32.252499999999998</v>
      </c>
      <c r="BG189" s="32"/>
      <c r="BH189" s="34"/>
      <c r="BI189" s="34"/>
      <c r="BJ189" s="34"/>
      <c r="BK189" s="34"/>
      <c r="BL189">
        <v>-1</v>
      </c>
      <c r="BM189" t="s">
        <v>2905</v>
      </c>
    </row>
    <row r="190" spans="1:65" x14ac:dyDescent="0.25">
      <c r="A190" s="30" t="str">
        <f t="shared" si="6"/>
        <v>2007669008</v>
      </c>
      <c r="B190" t="s">
        <v>2752</v>
      </c>
      <c r="C190">
        <v>8</v>
      </c>
      <c r="D190" t="s">
        <v>2763</v>
      </c>
      <c r="E190">
        <v>1</v>
      </c>
      <c r="H190" s="34">
        <v>87.8</v>
      </c>
      <c r="I190">
        <v>95</v>
      </c>
      <c r="J190" s="32">
        <v>44.933300000000003</v>
      </c>
      <c r="K190" s="32">
        <v>-66.849999999999994</v>
      </c>
      <c r="L190" s="31">
        <v>39309.551828703705</v>
      </c>
      <c r="M190" s="33">
        <v>0.5</v>
      </c>
      <c r="N190" s="33">
        <v>49.59</v>
      </c>
      <c r="O190" s="32">
        <v>10.330299999999999</v>
      </c>
      <c r="P190" s="32">
        <v>9.4697999999999993</v>
      </c>
      <c r="Q190" s="32">
        <v>10.683299999999999</v>
      </c>
      <c r="R190" s="32">
        <v>0.29249999999999998</v>
      </c>
      <c r="S190" s="32"/>
      <c r="T190" s="32"/>
      <c r="U190" s="32"/>
      <c r="V190" s="32"/>
      <c r="W190" s="32">
        <v>32.053100000000001</v>
      </c>
      <c r="X190" s="32">
        <v>31.991099999999999</v>
      </c>
      <c r="Y190" s="32">
        <v>32.209699999999998</v>
      </c>
      <c r="Z190" s="32">
        <v>5.3100000000000001E-2</v>
      </c>
      <c r="AA190" s="32"/>
      <c r="AB190" s="32"/>
      <c r="AC190" s="32"/>
      <c r="AD190" s="32"/>
      <c r="AE190" s="32">
        <v>6.0084999999999997</v>
      </c>
      <c r="AF190" s="32">
        <v>5.8228</v>
      </c>
      <c r="AG190" s="32">
        <v>6.1584000000000003</v>
      </c>
      <c r="AH190" s="32">
        <v>8.2799999999999999E-2</v>
      </c>
      <c r="AI190" s="32"/>
      <c r="AJ190" s="32"/>
      <c r="AK190" s="32"/>
      <c r="AL190" s="32"/>
      <c r="AM190" s="32">
        <v>0.36349999999999999</v>
      </c>
      <c r="AN190" s="32"/>
      <c r="AO190" s="32">
        <v>10.669600000000001</v>
      </c>
      <c r="AP190" s="32">
        <v>9.4999999999999998E-3</v>
      </c>
      <c r="AQ190" s="32"/>
      <c r="AR190" s="32"/>
      <c r="AS190" s="32">
        <v>31.995000000000001</v>
      </c>
      <c r="AT190" s="32">
        <v>2E-3</v>
      </c>
      <c r="AU190" s="32"/>
      <c r="AV190" s="32"/>
      <c r="AW190" s="32">
        <v>8.3276000000000003</v>
      </c>
      <c r="AX190">
        <v>87.76</v>
      </c>
      <c r="BA190">
        <v>90</v>
      </c>
      <c r="BB190">
        <v>87.76</v>
      </c>
      <c r="BC190">
        <v>8.3276000000000003</v>
      </c>
      <c r="BE190">
        <v>32.497</v>
      </c>
      <c r="BG190" s="32"/>
      <c r="BH190" s="34"/>
      <c r="BI190" s="34"/>
      <c r="BJ190" s="34"/>
      <c r="BK190" s="34"/>
      <c r="BL190">
        <v>-1</v>
      </c>
      <c r="BM190" t="s">
        <v>2906</v>
      </c>
    </row>
    <row r="191" spans="1:65" x14ac:dyDescent="0.25">
      <c r="A191" s="30" t="str">
        <f t="shared" si="6"/>
        <v>2007669009</v>
      </c>
      <c r="B191" t="s">
        <v>2752</v>
      </c>
      <c r="C191">
        <v>9</v>
      </c>
      <c r="D191" t="s">
        <v>2763</v>
      </c>
      <c r="E191">
        <v>1</v>
      </c>
      <c r="H191" s="34">
        <v>95.7</v>
      </c>
      <c r="I191">
        <v>95.4</v>
      </c>
      <c r="J191" s="32">
        <v>44.933300000000003</v>
      </c>
      <c r="K191" s="32">
        <v>-66.849999999999994</v>
      </c>
      <c r="L191" s="31">
        <v>39339.587557870371</v>
      </c>
      <c r="M191" s="33">
        <v>0.5</v>
      </c>
      <c r="N191" s="33">
        <v>49.59</v>
      </c>
      <c r="O191" s="32">
        <v>11.195</v>
      </c>
      <c r="P191" s="32">
        <v>10.944699999999999</v>
      </c>
      <c r="Q191" s="32">
        <v>12.045400000000001</v>
      </c>
      <c r="R191" s="32">
        <v>0.25080000000000002</v>
      </c>
      <c r="S191" s="32"/>
      <c r="T191" s="32"/>
      <c r="U191" s="32"/>
      <c r="V191" s="32"/>
      <c r="W191" s="32">
        <v>32.392099999999999</v>
      </c>
      <c r="X191" s="32">
        <v>32.235599999999998</v>
      </c>
      <c r="Y191" s="32">
        <v>32.479900000000001</v>
      </c>
      <c r="Z191" s="32">
        <v>4.1399999999999999E-2</v>
      </c>
      <c r="AA191" s="32"/>
      <c r="AB191" s="32"/>
      <c r="AC191" s="32"/>
      <c r="AD191" s="32"/>
      <c r="AE191" s="32">
        <v>5.2938000000000001</v>
      </c>
      <c r="AF191" s="32">
        <v>4.7234999999999996</v>
      </c>
      <c r="AG191" s="32">
        <v>5.8048000000000002</v>
      </c>
      <c r="AH191" s="32">
        <v>0.28000000000000003</v>
      </c>
      <c r="AI191" s="32"/>
      <c r="AJ191" s="32"/>
      <c r="AK191" s="32"/>
      <c r="AL191" s="32"/>
      <c r="AM191" s="32">
        <v>0.20580000000000001</v>
      </c>
      <c r="AN191" s="32"/>
      <c r="AO191" s="32">
        <v>11.7599</v>
      </c>
      <c r="AP191" s="32">
        <v>0.1047</v>
      </c>
      <c r="AQ191" s="32"/>
      <c r="AR191" s="32"/>
      <c r="AS191" s="32">
        <v>32.290599999999998</v>
      </c>
      <c r="AT191" s="32">
        <v>2.4799999999999999E-2</v>
      </c>
      <c r="AU191" s="32"/>
      <c r="AV191" s="32"/>
      <c r="AW191" s="32">
        <v>9.4625000000000004</v>
      </c>
      <c r="AX191">
        <v>95.69</v>
      </c>
      <c r="BA191">
        <v>90</v>
      </c>
      <c r="BB191">
        <v>90.24</v>
      </c>
      <c r="BC191">
        <v>10.0328</v>
      </c>
      <c r="BE191">
        <v>32.616700000000002</v>
      </c>
      <c r="BG191" s="32"/>
      <c r="BH191" s="34"/>
      <c r="BI191" s="34"/>
      <c r="BJ191" s="34"/>
      <c r="BK191" s="34"/>
      <c r="BL191">
        <v>-1</v>
      </c>
      <c r="BM191" t="s">
        <v>2907</v>
      </c>
    </row>
    <row r="192" spans="1:65" x14ac:dyDescent="0.25">
      <c r="A192" s="30" t="str">
        <f t="shared" si="6"/>
        <v>2007669010</v>
      </c>
      <c r="B192" t="s">
        <v>2752</v>
      </c>
      <c r="C192">
        <v>10</v>
      </c>
      <c r="D192" t="s">
        <v>2763</v>
      </c>
      <c r="E192">
        <v>1</v>
      </c>
      <c r="H192" s="34">
        <v>89.7</v>
      </c>
      <c r="I192">
        <v>95.4</v>
      </c>
      <c r="J192" s="32">
        <v>44.933300000000003</v>
      </c>
      <c r="K192" s="32">
        <v>-66.849999999999994</v>
      </c>
      <c r="L192" s="31">
        <v>39370.585601851853</v>
      </c>
      <c r="M192" s="33">
        <v>0.5</v>
      </c>
      <c r="N192" s="33">
        <v>49.59</v>
      </c>
      <c r="O192" s="32">
        <v>11.3208</v>
      </c>
      <c r="P192" s="32">
        <v>10.7805</v>
      </c>
      <c r="Q192" s="32">
        <v>11.5222</v>
      </c>
      <c r="R192" s="32">
        <v>0.19889999999999999</v>
      </c>
      <c r="S192" s="32"/>
      <c r="T192" s="32"/>
      <c r="U192" s="32"/>
      <c r="V192" s="32"/>
      <c r="W192" s="32">
        <v>32.5246</v>
      </c>
      <c r="X192" s="32">
        <v>32.441000000000003</v>
      </c>
      <c r="Y192" s="32">
        <v>32.694099999999999</v>
      </c>
      <c r="Z192" s="32">
        <v>7.0699999999999999E-2</v>
      </c>
      <c r="AA192" s="32"/>
      <c r="AB192" s="32"/>
      <c r="AC192" s="32"/>
      <c r="AD192" s="32"/>
      <c r="AE192" s="32">
        <v>5.6414999999999997</v>
      </c>
      <c r="AF192" s="32">
        <v>5.4368999999999996</v>
      </c>
      <c r="AG192" s="32">
        <v>5.7946999999999997</v>
      </c>
      <c r="AH192" s="32">
        <v>0.1094</v>
      </c>
      <c r="AI192" s="32"/>
      <c r="AJ192" s="32"/>
      <c r="AK192" s="32"/>
      <c r="AL192" s="32"/>
      <c r="AM192" s="32">
        <v>0.32719999999999999</v>
      </c>
      <c r="AN192" s="32"/>
      <c r="AO192" s="32">
        <v>11.5184</v>
      </c>
      <c r="AP192" s="32">
        <v>1.8E-3</v>
      </c>
      <c r="AQ192" s="32"/>
      <c r="AR192" s="32"/>
      <c r="AS192" s="32">
        <v>32.441699999999997</v>
      </c>
      <c r="AT192" s="32">
        <v>2.9999999999999997E-4</v>
      </c>
      <c r="AU192" s="32"/>
      <c r="AV192" s="32"/>
      <c r="AW192" s="32">
        <v>9.6966999999999999</v>
      </c>
      <c r="AX192">
        <v>89.75</v>
      </c>
      <c r="BA192">
        <v>90</v>
      </c>
      <c r="BB192">
        <v>89.75</v>
      </c>
      <c r="BC192">
        <v>9.6966999999999999</v>
      </c>
      <c r="BE192">
        <v>33.014099999999999</v>
      </c>
      <c r="BG192" s="32"/>
      <c r="BH192" s="34"/>
      <c r="BI192" s="34"/>
      <c r="BJ192" s="34"/>
      <c r="BK192" s="34"/>
      <c r="BL192">
        <v>-1</v>
      </c>
      <c r="BM192" t="s">
        <v>2908</v>
      </c>
    </row>
    <row r="193" spans="1:65" x14ac:dyDescent="0.25">
      <c r="A193" s="30" t="str">
        <f t="shared" si="6"/>
        <v>2007669011</v>
      </c>
      <c r="B193" t="s">
        <v>2752</v>
      </c>
      <c r="C193">
        <v>11</v>
      </c>
      <c r="D193" t="s">
        <v>2763</v>
      </c>
      <c r="E193">
        <v>1</v>
      </c>
      <c r="H193" s="34">
        <v>95.7</v>
      </c>
      <c r="I193">
        <v>98</v>
      </c>
      <c r="J193" s="32">
        <v>44.933300000000003</v>
      </c>
      <c r="K193" s="32">
        <v>-66.849999999999994</v>
      </c>
      <c r="L193" s="31">
        <v>39401.617754629631</v>
      </c>
      <c r="M193" s="33">
        <v>0.5</v>
      </c>
      <c r="N193" s="33">
        <v>49.59</v>
      </c>
      <c r="O193" s="32">
        <v>9.4499999999999993</v>
      </c>
      <c r="P193" s="32">
        <v>9.3629999999999995</v>
      </c>
      <c r="Q193" s="32">
        <v>9.5030999999999999</v>
      </c>
      <c r="R193" s="32">
        <v>3.56E-2</v>
      </c>
      <c r="S193" s="32"/>
      <c r="T193" s="32"/>
      <c r="U193" s="32"/>
      <c r="V193" s="32"/>
      <c r="W193" s="32">
        <v>32.434199999999997</v>
      </c>
      <c r="X193" s="32">
        <v>32.2577</v>
      </c>
      <c r="Y193" s="32">
        <v>32.605899999999998</v>
      </c>
      <c r="Z193" s="32">
        <v>8.4900000000000003E-2</v>
      </c>
      <c r="AA193" s="32"/>
      <c r="AB193" s="32"/>
      <c r="AC193" s="32"/>
      <c r="AD193" s="32"/>
      <c r="AE193" s="32">
        <v>5.8249000000000004</v>
      </c>
      <c r="AF193" s="32">
        <v>5.7327000000000004</v>
      </c>
      <c r="AG193" s="32">
        <v>5.9188000000000001</v>
      </c>
      <c r="AH193" s="32">
        <v>4.0300000000000002E-2</v>
      </c>
      <c r="AI193" s="32"/>
      <c r="AJ193" s="32"/>
      <c r="AK193" s="32"/>
      <c r="AL193" s="32"/>
      <c r="AM193" s="32">
        <v>0.25590000000000002</v>
      </c>
      <c r="AN193" s="32"/>
      <c r="AO193" s="32">
        <v>9.4311000000000007</v>
      </c>
      <c r="AP193" s="32">
        <v>1.12E-2</v>
      </c>
      <c r="AQ193" s="32"/>
      <c r="AR193" s="32"/>
      <c r="AS193" s="32">
        <v>32.266800000000003</v>
      </c>
      <c r="AT193" s="32">
        <v>9.4000000000000004E-3</v>
      </c>
      <c r="AU193" s="32"/>
      <c r="AV193" s="32"/>
      <c r="AW193" s="32">
        <v>8.9992000000000001</v>
      </c>
      <c r="AX193">
        <v>95.69</v>
      </c>
      <c r="BA193">
        <v>90</v>
      </c>
      <c r="BB193">
        <v>90.24</v>
      </c>
      <c r="BC193">
        <v>9.0616000000000003</v>
      </c>
      <c r="BE193">
        <v>32.864800000000002</v>
      </c>
      <c r="BG193" s="32"/>
      <c r="BH193" s="34"/>
      <c r="BI193" s="34"/>
      <c r="BJ193" s="34"/>
      <c r="BK193" s="34"/>
      <c r="BL193">
        <v>-1</v>
      </c>
      <c r="BM193" t="s">
        <v>2909</v>
      </c>
    </row>
    <row r="194" spans="1:65" x14ac:dyDescent="0.25">
      <c r="A194" s="30" t="str">
        <f t="shared" si="6"/>
        <v>2007669012</v>
      </c>
      <c r="B194" t="s">
        <v>2752</v>
      </c>
      <c r="C194">
        <v>12</v>
      </c>
      <c r="D194" t="s">
        <v>2763</v>
      </c>
      <c r="E194">
        <v>1</v>
      </c>
      <c r="H194" s="34">
        <v>94.2</v>
      </c>
      <c r="I194">
        <v>98</v>
      </c>
      <c r="J194" s="32">
        <v>44.933300000000003</v>
      </c>
      <c r="K194" s="32">
        <v>-66.849999999999994</v>
      </c>
      <c r="L194" s="31">
        <v>39430.609340277777</v>
      </c>
      <c r="M194" s="33">
        <v>0.99</v>
      </c>
      <c r="N194" s="33">
        <v>49.59</v>
      </c>
      <c r="O194" s="32">
        <v>6.1889000000000003</v>
      </c>
      <c r="P194" s="32">
        <v>5.9245999999999999</v>
      </c>
      <c r="Q194" s="32">
        <v>6.351</v>
      </c>
      <c r="R194" s="32">
        <v>0.17710000000000001</v>
      </c>
      <c r="S194" s="32"/>
      <c r="T194" s="32"/>
      <c r="U194" s="32"/>
      <c r="V194" s="32"/>
      <c r="W194" s="32">
        <v>32.328600000000002</v>
      </c>
      <c r="X194" s="32">
        <v>32.251300000000001</v>
      </c>
      <c r="Y194" s="32">
        <v>32.388300000000001</v>
      </c>
      <c r="Z194" s="32">
        <v>5.2999999999999999E-2</v>
      </c>
      <c r="AA194" s="32"/>
      <c r="AB194" s="32"/>
      <c r="AC194" s="32"/>
      <c r="AD194" s="32"/>
      <c r="AE194" s="32">
        <v>6.2393999999999998</v>
      </c>
      <c r="AF194" s="32">
        <v>6.2083000000000004</v>
      </c>
      <c r="AG194" s="32">
        <v>6.2816000000000001</v>
      </c>
      <c r="AH194" s="32">
        <v>2.3900000000000001E-2</v>
      </c>
      <c r="AI194" s="32"/>
      <c r="AJ194" s="32"/>
      <c r="AK194" s="32"/>
      <c r="AL194" s="32"/>
      <c r="AM194" s="32">
        <v>5.6300000000000003E-2</v>
      </c>
      <c r="AN194" s="32"/>
      <c r="AO194" s="32">
        <v>5.9311999999999996</v>
      </c>
      <c r="AP194" s="32">
        <v>3.2000000000000002E-3</v>
      </c>
      <c r="AQ194" s="32"/>
      <c r="AR194" s="32"/>
      <c r="AS194" s="32">
        <v>32.252899999999997</v>
      </c>
      <c r="AT194" s="32">
        <v>1.9E-3</v>
      </c>
      <c r="AU194" s="32"/>
      <c r="AV194" s="32"/>
      <c r="AW194" s="32">
        <v>5.9245999999999999</v>
      </c>
      <c r="AX194">
        <v>5.46</v>
      </c>
      <c r="BA194">
        <v>90</v>
      </c>
      <c r="BB194">
        <v>90.24</v>
      </c>
      <c r="BC194">
        <v>7.0030000000000001</v>
      </c>
      <c r="BE194">
        <v>32.749400000000001</v>
      </c>
      <c r="BG194" s="32"/>
      <c r="BH194" s="34"/>
      <c r="BI194" s="34"/>
      <c r="BJ194" s="34"/>
      <c r="BK194" s="34"/>
      <c r="BL194">
        <v>-1</v>
      </c>
      <c r="BM194" t="s">
        <v>2910</v>
      </c>
    </row>
    <row r="195" spans="1:65" x14ac:dyDescent="0.25">
      <c r="A195" s="30" t="str">
        <f t="shared" si="6"/>
        <v>2008669001</v>
      </c>
      <c r="B195" t="s">
        <v>2753</v>
      </c>
      <c r="C195">
        <v>1</v>
      </c>
      <c r="D195" t="s">
        <v>2763</v>
      </c>
      <c r="E195">
        <v>1</v>
      </c>
      <c r="H195" s="34">
        <v>80.3</v>
      </c>
      <c r="I195">
        <v>97</v>
      </c>
      <c r="J195" s="32">
        <v>44.933300000000003</v>
      </c>
      <c r="K195" s="32">
        <v>-66.849999999999994</v>
      </c>
      <c r="L195" s="31">
        <v>39461.591863425929</v>
      </c>
      <c r="M195" s="33">
        <v>0.99</v>
      </c>
      <c r="N195" s="33">
        <v>49.59</v>
      </c>
      <c r="O195" s="32">
        <v>4.3396999999999997</v>
      </c>
      <c r="P195" s="32">
        <v>4.3221999999999996</v>
      </c>
      <c r="Q195" s="32">
        <v>4.4370000000000003</v>
      </c>
      <c r="R195" s="32">
        <v>2.2700000000000001E-2</v>
      </c>
      <c r="S195" s="32"/>
      <c r="T195" s="32"/>
      <c r="U195" s="32"/>
      <c r="V195" s="32"/>
      <c r="W195" s="32">
        <v>32.178100000000001</v>
      </c>
      <c r="X195" s="32">
        <v>32.1738</v>
      </c>
      <c r="Y195" s="32">
        <v>32.22</v>
      </c>
      <c r="Z195" s="32">
        <v>8.2000000000000007E-3</v>
      </c>
      <c r="AA195" s="32"/>
      <c r="AB195" s="32"/>
      <c r="AC195" s="32"/>
      <c r="AD195" s="32"/>
      <c r="AE195" s="32">
        <v>6.6752000000000002</v>
      </c>
      <c r="AF195" s="32">
        <v>6.6554000000000002</v>
      </c>
      <c r="AG195" s="32">
        <v>6.6810999999999998</v>
      </c>
      <c r="AH195" s="32">
        <v>5.0000000000000001E-3</v>
      </c>
      <c r="AI195" s="32"/>
      <c r="AJ195" s="32"/>
      <c r="AK195" s="32"/>
      <c r="AL195" s="32"/>
      <c r="AM195" s="32">
        <v>2.4500000000000001E-2</v>
      </c>
      <c r="AN195" s="32"/>
      <c r="AO195" s="32">
        <v>4.3259999999999996</v>
      </c>
      <c r="AP195" s="32">
        <v>2.5999999999999999E-3</v>
      </c>
      <c r="AQ195" s="32"/>
      <c r="AR195" s="32"/>
      <c r="AS195" s="32">
        <v>32.1755</v>
      </c>
      <c r="AT195" s="32">
        <v>5.9999999999999995E-4</v>
      </c>
      <c r="AU195" s="32"/>
      <c r="AV195" s="32"/>
      <c r="AW195" s="32">
        <v>4.3221999999999996</v>
      </c>
      <c r="AX195">
        <v>14.38</v>
      </c>
      <c r="BA195">
        <v>90</v>
      </c>
      <c r="BG195" s="32"/>
      <c r="BH195" s="34"/>
      <c r="BI195" s="34"/>
      <c r="BJ195" s="34"/>
      <c r="BK195" s="34"/>
      <c r="BL195">
        <v>-1</v>
      </c>
      <c r="BM195" t="s">
        <v>2911</v>
      </c>
    </row>
    <row r="196" spans="1:65" x14ac:dyDescent="0.25">
      <c r="A196" s="30" t="str">
        <f t="shared" si="6"/>
        <v>2008669002</v>
      </c>
      <c r="B196" t="s">
        <v>2753</v>
      </c>
      <c r="C196">
        <v>2</v>
      </c>
      <c r="D196" t="s">
        <v>2763</v>
      </c>
      <c r="E196">
        <v>1</v>
      </c>
      <c r="H196" s="34">
        <v>93.2</v>
      </c>
      <c r="I196">
        <v>96.5</v>
      </c>
      <c r="J196" s="32">
        <v>44.933300000000003</v>
      </c>
      <c r="K196" s="32">
        <v>-66.849999999999994</v>
      </c>
      <c r="L196" s="31">
        <v>39504.577696759261</v>
      </c>
      <c r="M196" s="33">
        <v>0.5</v>
      </c>
      <c r="N196" s="33">
        <v>49.59</v>
      </c>
      <c r="O196" s="32">
        <v>2.7330000000000001</v>
      </c>
      <c r="P196" s="32">
        <v>2.4296000000000002</v>
      </c>
      <c r="Q196" s="32">
        <v>2.9171999999999998</v>
      </c>
      <c r="R196" s="32">
        <v>0.14530000000000001</v>
      </c>
      <c r="S196" s="32"/>
      <c r="T196" s="32"/>
      <c r="U196" s="32"/>
      <c r="V196" s="32"/>
      <c r="W196" s="32">
        <v>31.840599999999998</v>
      </c>
      <c r="X196" s="32">
        <v>31.613800000000001</v>
      </c>
      <c r="Y196" s="32">
        <v>32.0291</v>
      </c>
      <c r="Z196" s="32">
        <v>0.13250000000000001</v>
      </c>
      <c r="AA196" s="32"/>
      <c r="AB196" s="32"/>
      <c r="AC196" s="32"/>
      <c r="AD196" s="32"/>
      <c r="AE196" s="32">
        <v>7.1307</v>
      </c>
      <c r="AF196" s="32">
        <v>7.0793999999999997</v>
      </c>
      <c r="AG196" s="32">
        <v>7.1943999999999999</v>
      </c>
      <c r="AH196" s="32">
        <v>3.5700000000000003E-2</v>
      </c>
      <c r="AI196" s="32"/>
      <c r="AJ196" s="32"/>
      <c r="AK196" s="32"/>
      <c r="AL196" s="32"/>
      <c r="AM196" s="32">
        <v>0.2838</v>
      </c>
      <c r="AN196" s="32"/>
      <c r="AO196" s="32">
        <v>2.4458000000000002</v>
      </c>
      <c r="AP196" s="32">
        <v>1.2200000000000001E-2</v>
      </c>
      <c r="AQ196" s="32"/>
      <c r="AR196" s="32"/>
      <c r="AS196" s="32">
        <v>31.618099999999998</v>
      </c>
      <c r="AT196" s="32">
        <v>4.7999999999999996E-3</v>
      </c>
      <c r="AU196" s="32"/>
      <c r="AV196" s="32"/>
      <c r="AW196" s="32">
        <v>2.4296000000000002</v>
      </c>
      <c r="AX196">
        <v>0.5</v>
      </c>
      <c r="BA196">
        <v>90</v>
      </c>
      <c r="BB196">
        <v>90.24</v>
      </c>
      <c r="BC196">
        <v>3.1366999999999998</v>
      </c>
      <c r="BE196">
        <v>32.1858</v>
      </c>
      <c r="BG196" s="32">
        <v>2.4296000000000002</v>
      </c>
      <c r="BH196" s="34">
        <v>0.5</v>
      </c>
      <c r="BI196" s="34">
        <v>0</v>
      </c>
      <c r="BJ196" s="34">
        <v>94</v>
      </c>
      <c r="BK196" s="34">
        <v>94</v>
      </c>
      <c r="BL196">
        <v>0</v>
      </c>
      <c r="BM196" t="s">
        <v>2912</v>
      </c>
    </row>
    <row r="197" spans="1:65" x14ac:dyDescent="0.25">
      <c r="A197" s="30" t="str">
        <f t="shared" si="6"/>
        <v>2008775029</v>
      </c>
      <c r="B197" t="s">
        <v>2432</v>
      </c>
      <c r="C197">
        <v>29</v>
      </c>
      <c r="D197" t="s">
        <v>2763</v>
      </c>
      <c r="E197">
        <v>1</v>
      </c>
      <c r="H197" s="34">
        <v>90.2</v>
      </c>
      <c r="I197">
        <v>93</v>
      </c>
      <c r="J197" s="32">
        <v>44.949399999999997</v>
      </c>
      <c r="K197" s="32">
        <v>-66.852400000000003</v>
      </c>
      <c r="L197" s="31">
        <v>39517.234282407408</v>
      </c>
      <c r="M197" s="33">
        <v>0.99</v>
      </c>
      <c r="N197" s="33">
        <v>49.59</v>
      </c>
      <c r="O197" s="32">
        <v>2.2204000000000002</v>
      </c>
      <c r="P197" s="32">
        <v>2.1798000000000002</v>
      </c>
      <c r="Q197" s="32">
        <v>2.2801</v>
      </c>
      <c r="R197" s="32">
        <v>2.93E-2</v>
      </c>
      <c r="S197" s="32"/>
      <c r="T197" s="32"/>
      <c r="U197" s="32"/>
      <c r="V197" s="32"/>
      <c r="W197" s="32">
        <v>31.355</v>
      </c>
      <c r="X197" s="32">
        <v>31.2943</v>
      </c>
      <c r="Y197" s="32">
        <v>31.4361</v>
      </c>
      <c r="Z197" s="32">
        <v>4.6699999999999998E-2</v>
      </c>
      <c r="AA197" s="32"/>
      <c r="AB197" s="32"/>
      <c r="AC197" s="32"/>
      <c r="AD197" s="32"/>
      <c r="AE197" s="32">
        <v>7.1195000000000004</v>
      </c>
      <c r="AF197" s="32">
        <v>7.1092000000000004</v>
      </c>
      <c r="AG197" s="32">
        <v>7.1326999999999998</v>
      </c>
      <c r="AH197" s="32">
        <v>4.8999999999999998E-3</v>
      </c>
      <c r="AI197" s="32"/>
      <c r="AJ197" s="32"/>
      <c r="AK197" s="32"/>
      <c r="AL197" s="32"/>
      <c r="AM197" s="32">
        <v>0.1007</v>
      </c>
      <c r="AN197" s="32"/>
      <c r="AO197" s="32">
        <v>2.1817000000000002</v>
      </c>
      <c r="AP197" s="32">
        <v>1.2999999999999999E-3</v>
      </c>
      <c r="AQ197" s="32"/>
      <c r="AR197" s="32"/>
      <c r="AS197" s="32">
        <v>31.297799999999999</v>
      </c>
      <c r="AT197" s="32">
        <v>2.8E-3</v>
      </c>
      <c r="AU197" s="32"/>
      <c r="AV197" s="32"/>
      <c r="AW197" s="32">
        <v>2.1798000000000002</v>
      </c>
      <c r="AX197">
        <v>0.99</v>
      </c>
      <c r="BA197">
        <v>90</v>
      </c>
      <c r="BB197">
        <v>90.24</v>
      </c>
      <c r="BC197">
        <v>2.6099000000000001</v>
      </c>
      <c r="BE197">
        <v>31.7849</v>
      </c>
      <c r="BG197" s="32"/>
      <c r="BH197" s="34"/>
      <c r="BI197" s="34">
        <v>0</v>
      </c>
      <c r="BJ197" s="34">
        <v>91</v>
      </c>
      <c r="BK197" s="34">
        <v>91</v>
      </c>
      <c r="BL197">
        <v>0</v>
      </c>
      <c r="BM197" t="s">
        <v>3009</v>
      </c>
    </row>
    <row r="198" spans="1:65" x14ac:dyDescent="0.25">
      <c r="A198" s="30" t="str">
        <f t="shared" si="6"/>
        <v>2008669003</v>
      </c>
      <c r="B198" t="s">
        <v>2753</v>
      </c>
      <c r="C198">
        <v>3</v>
      </c>
      <c r="D198" t="s">
        <v>2763</v>
      </c>
      <c r="E198">
        <v>1</v>
      </c>
      <c r="H198" s="34">
        <v>91.2</v>
      </c>
      <c r="I198">
        <v>95</v>
      </c>
      <c r="J198" s="32">
        <v>44.933300000000003</v>
      </c>
      <c r="K198" s="32">
        <v>-66.849999999999994</v>
      </c>
      <c r="L198" s="31">
        <v>39521.558333333334</v>
      </c>
      <c r="M198" s="33">
        <v>0.99</v>
      </c>
      <c r="N198" s="33">
        <v>49.59</v>
      </c>
      <c r="O198" s="32">
        <v>2.2319</v>
      </c>
      <c r="P198" s="32">
        <v>1.9658</v>
      </c>
      <c r="Q198" s="32">
        <v>2.3052000000000001</v>
      </c>
      <c r="R198" s="32">
        <v>0.1041</v>
      </c>
      <c r="S198" s="32"/>
      <c r="T198" s="32"/>
      <c r="U198" s="32"/>
      <c r="V198" s="32"/>
      <c r="W198" s="32">
        <v>31.453499999999998</v>
      </c>
      <c r="X198" s="32">
        <v>31.146100000000001</v>
      </c>
      <c r="Y198" s="32">
        <v>31.564699999999998</v>
      </c>
      <c r="Z198" s="32">
        <v>0.13289999999999999</v>
      </c>
      <c r="AA198" s="32"/>
      <c r="AB198" s="32"/>
      <c r="AC198" s="32"/>
      <c r="AD198" s="32"/>
      <c r="AE198" s="32">
        <v>7.2709000000000001</v>
      </c>
      <c r="AF198" s="32">
        <v>7.2526999999999999</v>
      </c>
      <c r="AG198" s="32">
        <v>7.3167</v>
      </c>
      <c r="AH198" s="32">
        <v>1.83E-2</v>
      </c>
      <c r="AI198" s="32"/>
      <c r="AJ198" s="32"/>
      <c r="AK198" s="32"/>
      <c r="AL198" s="32"/>
      <c r="AM198" s="32">
        <v>0.30470000000000003</v>
      </c>
      <c r="AN198" s="32"/>
      <c r="AO198" s="32">
        <v>1.9774</v>
      </c>
      <c r="AP198" s="32">
        <v>1.37E-2</v>
      </c>
      <c r="AQ198" s="32"/>
      <c r="AR198" s="32"/>
      <c r="AS198" s="32">
        <v>31.1511</v>
      </c>
      <c r="AT198" s="32">
        <v>4.7000000000000002E-3</v>
      </c>
      <c r="AU198" s="32"/>
      <c r="AV198" s="32"/>
      <c r="AW198" s="32">
        <v>1.9658</v>
      </c>
      <c r="AX198">
        <v>2.48</v>
      </c>
      <c r="BA198">
        <v>90</v>
      </c>
      <c r="BB198">
        <v>90.24</v>
      </c>
      <c r="BC198">
        <v>3.0613000000000001</v>
      </c>
      <c r="BE198">
        <v>32.149500000000003</v>
      </c>
      <c r="BG198" s="32">
        <v>1.9658</v>
      </c>
      <c r="BH198" s="34">
        <v>2.5</v>
      </c>
      <c r="BI198" s="34">
        <v>0</v>
      </c>
      <c r="BJ198" s="34">
        <v>92</v>
      </c>
      <c r="BK198" s="34">
        <v>92</v>
      </c>
      <c r="BL198">
        <v>0</v>
      </c>
      <c r="BM198" t="s">
        <v>2913</v>
      </c>
    </row>
    <row r="199" spans="1:65" x14ac:dyDescent="0.25">
      <c r="A199" s="30" t="str">
        <f t="shared" ref="A199:A230" si="7">IF(LEN(B199)=5,MID(B199,1,2)+1900&amp;MID(B199,3,3)&amp;TEXT(TRIM(C199),"000"),IF(LEN(B199)=7,B199&amp;TEXT(TRIM(C199),"000"),MID(B199,4,7)&amp;TEXT(TRIM(C199),"000")))</f>
        <v>2008669004</v>
      </c>
      <c r="B199" t="s">
        <v>2753</v>
      </c>
      <c r="C199">
        <v>4</v>
      </c>
      <c r="D199" t="s">
        <v>2763</v>
      </c>
      <c r="E199">
        <v>1</v>
      </c>
      <c r="H199" s="34">
        <v>92.7</v>
      </c>
      <c r="I199">
        <v>97.5</v>
      </c>
      <c r="J199" s="32">
        <v>44.933300000000003</v>
      </c>
      <c r="K199" s="32">
        <v>-66.849999999999994</v>
      </c>
      <c r="L199" s="31">
        <v>39561.553969907407</v>
      </c>
      <c r="M199" s="33">
        <v>0.5</v>
      </c>
      <c r="N199" s="33">
        <v>49.59</v>
      </c>
      <c r="O199" s="32">
        <v>4.1482000000000001</v>
      </c>
      <c r="P199" s="32">
        <v>4.0692000000000004</v>
      </c>
      <c r="Q199" s="32">
        <v>4.2698999999999998</v>
      </c>
      <c r="R199" s="32">
        <v>5.67E-2</v>
      </c>
      <c r="S199" s="32"/>
      <c r="T199" s="32"/>
      <c r="U199" s="32"/>
      <c r="V199" s="32"/>
      <c r="W199" s="32">
        <v>31.5259</v>
      </c>
      <c r="X199" s="32">
        <v>31.247</v>
      </c>
      <c r="Y199" s="32">
        <v>31.596399999999999</v>
      </c>
      <c r="Z199" s="32">
        <v>6.9000000000000006E-2</v>
      </c>
      <c r="AA199" s="32"/>
      <c r="AB199" s="32"/>
      <c r="AC199" s="32"/>
      <c r="AD199" s="32"/>
      <c r="AE199" s="32">
        <v>7.0012999999999996</v>
      </c>
      <c r="AF199" s="32">
        <v>6.9805000000000001</v>
      </c>
      <c r="AG199" s="32">
        <v>7.0811000000000002</v>
      </c>
      <c r="AH199" s="32">
        <v>1.61E-2</v>
      </c>
      <c r="AI199" s="32"/>
      <c r="AJ199" s="32"/>
      <c r="AK199" s="32"/>
      <c r="AL199" s="32"/>
      <c r="AM199" s="32">
        <v>0.1341</v>
      </c>
      <c r="AN199" s="32"/>
      <c r="AO199" s="32">
        <v>4.2535999999999996</v>
      </c>
      <c r="AP199" s="32">
        <v>2.2200000000000001E-2</v>
      </c>
      <c r="AQ199" s="32"/>
      <c r="AR199" s="32"/>
      <c r="AS199" s="32">
        <v>31.377099999999999</v>
      </c>
      <c r="AT199" s="32">
        <v>7.4899999999999994E-2</v>
      </c>
      <c r="AU199" s="32"/>
      <c r="AV199" s="32"/>
      <c r="AW199" s="32">
        <v>3.8589000000000002</v>
      </c>
      <c r="AX199">
        <v>80.819999999999993</v>
      </c>
      <c r="BA199">
        <v>90</v>
      </c>
      <c r="BB199">
        <v>90.24</v>
      </c>
      <c r="BC199">
        <v>3.9517000000000002</v>
      </c>
      <c r="BE199">
        <v>32.347999999999999</v>
      </c>
      <c r="BG199" s="32"/>
      <c r="BH199" s="34"/>
      <c r="BI199" s="34">
        <v>74.5</v>
      </c>
      <c r="BJ199" s="34">
        <v>92</v>
      </c>
      <c r="BK199" s="34">
        <v>17.5</v>
      </c>
      <c r="BL199">
        <v>0</v>
      </c>
      <c r="BM199" t="s">
        <v>2914</v>
      </c>
    </row>
    <row r="200" spans="1:65" x14ac:dyDescent="0.25">
      <c r="A200" s="30" t="str">
        <f t="shared" si="7"/>
        <v>2008669005</v>
      </c>
      <c r="B200" t="s">
        <v>2753</v>
      </c>
      <c r="C200">
        <v>5</v>
      </c>
      <c r="D200" t="s">
        <v>2763</v>
      </c>
      <c r="E200">
        <v>1</v>
      </c>
      <c r="H200" s="34">
        <v>96.2</v>
      </c>
      <c r="I200">
        <v>100</v>
      </c>
      <c r="J200" s="32">
        <v>44.933300000000003</v>
      </c>
      <c r="K200" s="32">
        <v>-66.849999999999994</v>
      </c>
      <c r="L200" s="31">
        <v>39582.540995370371</v>
      </c>
      <c r="M200" s="33">
        <v>0.5</v>
      </c>
      <c r="N200" s="33">
        <v>49.59</v>
      </c>
      <c r="O200" s="32">
        <v>5.2112999999999996</v>
      </c>
      <c r="P200" s="32">
        <v>4.8186</v>
      </c>
      <c r="Q200" s="32">
        <v>5.6905999999999999</v>
      </c>
      <c r="R200" s="32">
        <v>0.185</v>
      </c>
      <c r="S200" s="32"/>
      <c r="T200" s="32"/>
      <c r="U200" s="32"/>
      <c r="V200" s="32"/>
      <c r="W200" s="32">
        <v>30.669899999999998</v>
      </c>
      <c r="X200" s="32">
        <v>29.586600000000001</v>
      </c>
      <c r="Y200" s="32">
        <v>31.512499999999999</v>
      </c>
      <c r="Z200" s="32">
        <v>0.41810000000000003</v>
      </c>
      <c r="AA200" s="32"/>
      <c r="AB200" s="32"/>
      <c r="AC200" s="32"/>
      <c r="AD200" s="32"/>
      <c r="AE200" s="32">
        <v>6.9629000000000003</v>
      </c>
      <c r="AF200" s="32">
        <v>6.8715999999999999</v>
      </c>
      <c r="AG200" s="32">
        <v>7.0774999999999997</v>
      </c>
      <c r="AH200" s="32">
        <v>4.4200000000000003E-2</v>
      </c>
      <c r="AI200" s="32"/>
      <c r="AJ200" s="32"/>
      <c r="AK200" s="32"/>
      <c r="AL200" s="32"/>
      <c r="AM200" s="32">
        <v>0.96789999999999998</v>
      </c>
      <c r="AN200" s="32"/>
      <c r="AO200" s="32">
        <v>5.4530000000000003</v>
      </c>
      <c r="AP200" s="32">
        <v>0.14369999999999999</v>
      </c>
      <c r="AQ200" s="32"/>
      <c r="AR200" s="32"/>
      <c r="AS200" s="32">
        <v>29.9773</v>
      </c>
      <c r="AT200" s="32">
        <v>0.31459999999999999</v>
      </c>
      <c r="AU200" s="32"/>
      <c r="AV200" s="32"/>
      <c r="AW200" s="32">
        <v>4.5869999999999997</v>
      </c>
      <c r="AX200">
        <v>63.47</v>
      </c>
      <c r="BA200">
        <v>90</v>
      </c>
      <c r="BB200">
        <v>90.24</v>
      </c>
      <c r="BC200">
        <v>4.6379999999999999</v>
      </c>
      <c r="BE200">
        <v>32.279299999999999</v>
      </c>
      <c r="BG200" s="32"/>
      <c r="BH200" s="34"/>
      <c r="BI200" s="34"/>
      <c r="BJ200" s="34"/>
      <c r="BK200" s="34"/>
      <c r="BL200">
        <v>-1</v>
      </c>
      <c r="BM200" t="s">
        <v>2915</v>
      </c>
    </row>
    <row r="201" spans="1:65" x14ac:dyDescent="0.25">
      <c r="A201" s="30" t="str">
        <f t="shared" si="7"/>
        <v>2008669006</v>
      </c>
      <c r="B201" t="s">
        <v>2753</v>
      </c>
      <c r="C201">
        <v>6</v>
      </c>
      <c r="D201" t="s">
        <v>2763</v>
      </c>
      <c r="E201">
        <v>1</v>
      </c>
      <c r="H201" s="34">
        <v>94.2</v>
      </c>
      <c r="I201">
        <v>97.8</v>
      </c>
      <c r="J201" s="32">
        <v>44.933300000000003</v>
      </c>
      <c r="K201" s="32">
        <v>-66.849999999999994</v>
      </c>
      <c r="L201" s="31">
        <v>39615.584918981483</v>
      </c>
      <c r="M201" s="33">
        <v>0.99</v>
      </c>
      <c r="N201" s="33">
        <v>49.59</v>
      </c>
      <c r="O201" s="32">
        <v>8.1969999999999992</v>
      </c>
      <c r="P201" s="32">
        <v>8.0043000000000006</v>
      </c>
      <c r="Q201" s="32">
        <v>8.6676000000000002</v>
      </c>
      <c r="R201" s="32">
        <v>0.17230000000000001</v>
      </c>
      <c r="S201" s="32"/>
      <c r="T201" s="32"/>
      <c r="U201" s="32"/>
      <c r="V201" s="32"/>
      <c r="W201" s="32">
        <v>31.363099999999999</v>
      </c>
      <c r="X201" s="32">
        <v>31.2178</v>
      </c>
      <c r="Y201" s="32">
        <v>31.419799999999999</v>
      </c>
      <c r="Z201" s="32">
        <v>5.9200000000000003E-2</v>
      </c>
      <c r="AA201" s="32"/>
      <c r="AB201" s="32"/>
      <c r="AC201" s="32"/>
      <c r="AD201" s="32"/>
      <c r="AE201" s="32">
        <v>7.2737999999999996</v>
      </c>
      <c r="AF201" s="32">
        <v>7.1576000000000004</v>
      </c>
      <c r="AG201" s="32">
        <v>7.4809000000000001</v>
      </c>
      <c r="AH201" s="32">
        <v>9.1899999999999996E-2</v>
      </c>
      <c r="AI201" s="32"/>
      <c r="AJ201" s="32"/>
      <c r="AK201" s="32"/>
      <c r="AL201" s="32"/>
      <c r="AM201" s="32">
        <v>0.21210000000000001</v>
      </c>
      <c r="AN201" s="32"/>
      <c r="AO201" s="32">
        <v>8.5408000000000008</v>
      </c>
      <c r="AP201" s="32">
        <v>5.5199999999999999E-2</v>
      </c>
      <c r="AQ201" s="32"/>
      <c r="AR201" s="32"/>
      <c r="AS201" s="32">
        <v>31.2256</v>
      </c>
      <c r="AT201" s="32">
        <v>7.7000000000000002E-3</v>
      </c>
      <c r="AU201" s="32"/>
      <c r="AV201" s="32"/>
      <c r="AW201" s="32">
        <v>6.2054999999999998</v>
      </c>
      <c r="AX201">
        <v>94.21</v>
      </c>
      <c r="BA201">
        <v>90</v>
      </c>
      <c r="BB201">
        <v>90.24</v>
      </c>
      <c r="BC201">
        <v>6.7674000000000003</v>
      </c>
      <c r="BE201">
        <v>31.7272</v>
      </c>
      <c r="BG201" s="32"/>
      <c r="BH201" s="34"/>
      <c r="BI201" s="34"/>
      <c r="BJ201" s="34"/>
      <c r="BK201" s="34"/>
      <c r="BL201">
        <v>-1</v>
      </c>
      <c r="BM201" t="s">
        <v>2916</v>
      </c>
    </row>
    <row r="202" spans="1:65" x14ac:dyDescent="0.25">
      <c r="A202" s="30" t="str">
        <f t="shared" si="7"/>
        <v>2008669007</v>
      </c>
      <c r="B202" t="s">
        <v>2753</v>
      </c>
      <c r="C202">
        <v>7</v>
      </c>
      <c r="D202" t="s">
        <v>2763</v>
      </c>
      <c r="E202">
        <v>1</v>
      </c>
      <c r="H202" s="34">
        <v>97.2</v>
      </c>
      <c r="I202">
        <v>98.8</v>
      </c>
      <c r="J202" s="32">
        <v>44.933300000000003</v>
      </c>
      <c r="K202" s="32">
        <v>-66.849999999999994</v>
      </c>
      <c r="L202" s="31">
        <v>39643.562280092592</v>
      </c>
      <c r="M202" s="33">
        <v>0.99</v>
      </c>
      <c r="N202" s="33">
        <v>49.59</v>
      </c>
      <c r="O202" s="32">
        <v>9.1555999999999997</v>
      </c>
      <c r="P202" s="32">
        <v>8.9931000000000001</v>
      </c>
      <c r="Q202" s="32">
        <v>9.5084999999999997</v>
      </c>
      <c r="R202" s="32">
        <v>8.8300000000000003E-2</v>
      </c>
      <c r="S202" s="32"/>
      <c r="T202" s="32"/>
      <c r="U202" s="32"/>
      <c r="V202" s="32"/>
      <c r="W202" s="32">
        <v>31.7653</v>
      </c>
      <c r="X202" s="32">
        <v>31.717600000000001</v>
      </c>
      <c r="Y202" s="32">
        <v>31.798400000000001</v>
      </c>
      <c r="Z202" s="32">
        <v>1.67E-2</v>
      </c>
      <c r="AA202" s="32"/>
      <c r="AB202" s="32"/>
      <c r="AC202" s="32"/>
      <c r="AD202" s="32"/>
      <c r="AE202" s="32">
        <v>6.3543000000000003</v>
      </c>
      <c r="AF202" s="32">
        <v>6.2923999999999998</v>
      </c>
      <c r="AG202" s="32">
        <v>6.3878000000000004</v>
      </c>
      <c r="AH202" s="32">
        <v>1.14E-2</v>
      </c>
      <c r="AI202" s="32"/>
      <c r="AJ202" s="32"/>
      <c r="AK202" s="32"/>
      <c r="AL202" s="32"/>
      <c r="AM202" s="32">
        <v>7.2700000000000001E-2</v>
      </c>
      <c r="AN202" s="32"/>
      <c r="AO202" s="32">
        <v>9.3810000000000002</v>
      </c>
      <c r="AP202" s="32">
        <v>9.6699999999999994E-2</v>
      </c>
      <c r="AQ202" s="32"/>
      <c r="AR202" s="32"/>
      <c r="AS202" s="32">
        <v>31.73</v>
      </c>
      <c r="AT202" s="32">
        <v>1.21E-2</v>
      </c>
      <c r="AU202" s="32"/>
      <c r="AV202" s="32"/>
      <c r="AW202" s="32">
        <v>7.2209000000000003</v>
      </c>
      <c r="AX202">
        <v>90.74</v>
      </c>
      <c r="BA202">
        <v>90</v>
      </c>
      <c r="BB202">
        <v>90.24</v>
      </c>
      <c r="BC202">
        <v>7.2214999999999998</v>
      </c>
      <c r="BE202">
        <v>32.176200000000001</v>
      </c>
      <c r="BG202" s="32"/>
      <c r="BH202" s="34"/>
      <c r="BI202" s="34"/>
      <c r="BJ202" s="34"/>
      <c r="BK202" s="34"/>
      <c r="BL202">
        <v>-1</v>
      </c>
      <c r="BM202" t="s">
        <v>2917</v>
      </c>
    </row>
    <row r="203" spans="1:65" x14ac:dyDescent="0.25">
      <c r="A203" s="30" t="str">
        <f t="shared" si="7"/>
        <v>2008669008</v>
      </c>
      <c r="B203" t="s">
        <v>2753</v>
      </c>
      <c r="C203">
        <v>8</v>
      </c>
      <c r="D203" t="s">
        <v>2763</v>
      </c>
      <c r="E203">
        <v>1</v>
      </c>
      <c r="H203" s="34">
        <v>93.7</v>
      </c>
      <c r="I203">
        <v>100</v>
      </c>
      <c r="J203" s="32">
        <v>44.933300000000003</v>
      </c>
      <c r="K203" s="32">
        <v>-66.849999999999994</v>
      </c>
      <c r="L203" s="31">
        <v>39673.545729166668</v>
      </c>
      <c r="M203" s="33">
        <v>0.99</v>
      </c>
      <c r="N203" s="33">
        <v>49.59</v>
      </c>
      <c r="O203" s="32">
        <v>11.010899999999999</v>
      </c>
      <c r="P203" s="32">
        <v>10.4871</v>
      </c>
      <c r="Q203" s="32">
        <v>11.5246</v>
      </c>
      <c r="R203" s="32">
        <v>0.30480000000000002</v>
      </c>
      <c r="S203" s="32"/>
      <c r="T203" s="32"/>
      <c r="U203" s="32"/>
      <c r="V203" s="32"/>
      <c r="W203" s="32">
        <v>31.655899999999999</v>
      </c>
      <c r="X203" s="32">
        <v>31.390599999999999</v>
      </c>
      <c r="Y203" s="32">
        <v>31.879100000000001</v>
      </c>
      <c r="Z203" s="32">
        <v>0.14360000000000001</v>
      </c>
      <c r="AA203" s="32"/>
      <c r="AB203" s="32"/>
      <c r="AC203" s="32"/>
      <c r="AD203" s="32"/>
      <c r="AE203" s="32">
        <v>6.1443000000000003</v>
      </c>
      <c r="AF203" s="32">
        <v>5.8970000000000002</v>
      </c>
      <c r="AG203" s="32">
        <v>6.5377000000000001</v>
      </c>
      <c r="AH203" s="32">
        <v>0.17249999999999999</v>
      </c>
      <c r="AI203" s="32"/>
      <c r="AJ203" s="32"/>
      <c r="AK203" s="32"/>
      <c r="AL203" s="32"/>
      <c r="AM203" s="32">
        <v>0.46350000000000002</v>
      </c>
      <c r="AN203" s="32"/>
      <c r="AO203" s="32">
        <v>11.4244</v>
      </c>
      <c r="AP203" s="32">
        <v>6.6000000000000003E-2</v>
      </c>
      <c r="AQ203" s="32"/>
      <c r="AR203" s="32"/>
      <c r="AS203" s="32">
        <v>31.437000000000001</v>
      </c>
      <c r="AT203" s="32">
        <v>3.61E-2</v>
      </c>
      <c r="AU203" s="32"/>
      <c r="AV203" s="32"/>
      <c r="AW203" s="32">
        <v>8.2156000000000002</v>
      </c>
      <c r="AX203">
        <v>93.22</v>
      </c>
      <c r="BA203">
        <v>90</v>
      </c>
      <c r="BB203">
        <v>90.24</v>
      </c>
      <c r="BC203">
        <v>8.2350999999999992</v>
      </c>
      <c r="BE203">
        <v>32.662500000000001</v>
      </c>
      <c r="BG203" s="32"/>
      <c r="BH203" s="34"/>
      <c r="BI203" s="34"/>
      <c r="BJ203" s="34"/>
      <c r="BK203" s="34"/>
      <c r="BL203">
        <v>-1</v>
      </c>
      <c r="BM203" t="s">
        <v>2918</v>
      </c>
    </row>
    <row r="204" spans="1:65" x14ac:dyDescent="0.25">
      <c r="A204" s="30" t="str">
        <f t="shared" si="7"/>
        <v>2008669009</v>
      </c>
      <c r="B204" t="s">
        <v>2753</v>
      </c>
      <c r="C204">
        <v>9</v>
      </c>
      <c r="D204" t="s">
        <v>2763</v>
      </c>
      <c r="E204">
        <v>1</v>
      </c>
      <c r="H204" s="34">
        <v>98.2</v>
      </c>
      <c r="I204">
        <v>99.5</v>
      </c>
      <c r="J204" s="32">
        <v>44.933300000000003</v>
      </c>
      <c r="K204" s="32">
        <v>-66.849999999999994</v>
      </c>
      <c r="L204" s="31">
        <v>39707.568368055552</v>
      </c>
      <c r="M204" s="33">
        <v>0.5</v>
      </c>
      <c r="N204" s="33">
        <v>49.59</v>
      </c>
      <c r="O204" s="32">
        <v>11.5549</v>
      </c>
      <c r="P204" s="32">
        <v>11.4823</v>
      </c>
      <c r="Q204" s="32">
        <v>11.7417</v>
      </c>
      <c r="R204" s="32">
        <v>7.46E-2</v>
      </c>
      <c r="S204" s="32"/>
      <c r="T204" s="32"/>
      <c r="U204" s="32"/>
      <c r="V204" s="32"/>
      <c r="W204" s="32">
        <v>32.052300000000002</v>
      </c>
      <c r="X204" s="32">
        <v>32.01</v>
      </c>
      <c r="Y204" s="32">
        <v>32.0715</v>
      </c>
      <c r="Z204" s="32">
        <v>2.0799999999999999E-2</v>
      </c>
      <c r="AA204" s="32"/>
      <c r="AB204" s="32"/>
      <c r="AC204" s="32"/>
      <c r="AD204" s="32"/>
      <c r="AE204" s="32">
        <v>5.5305</v>
      </c>
      <c r="AF204" s="32">
        <v>5.4962999999999997</v>
      </c>
      <c r="AG204" s="32">
        <v>5.5911999999999997</v>
      </c>
      <c r="AH204" s="32">
        <v>2.58E-2</v>
      </c>
      <c r="AI204" s="32"/>
      <c r="AJ204" s="32"/>
      <c r="AK204" s="32"/>
      <c r="AL204" s="32"/>
      <c r="AM204" s="32">
        <v>7.3999999999999996E-2</v>
      </c>
      <c r="AN204" s="32"/>
      <c r="AO204" s="32">
        <v>11.710100000000001</v>
      </c>
      <c r="AP204" s="32">
        <v>2.93E-2</v>
      </c>
      <c r="AQ204" s="32"/>
      <c r="AR204" s="32"/>
      <c r="AS204" s="32">
        <v>32.016100000000002</v>
      </c>
      <c r="AT204" s="32">
        <v>2.7000000000000001E-3</v>
      </c>
      <c r="AU204" s="32"/>
      <c r="AV204" s="32"/>
      <c r="AW204" s="32">
        <v>10.1587</v>
      </c>
      <c r="AX204">
        <v>97.68</v>
      </c>
      <c r="BA204">
        <v>90</v>
      </c>
      <c r="BB204">
        <v>90.24</v>
      </c>
      <c r="BC204">
        <v>10.3947</v>
      </c>
      <c r="BE204">
        <v>32.409700000000001</v>
      </c>
      <c r="BG204" s="32"/>
      <c r="BH204" s="34"/>
      <c r="BI204" s="34"/>
      <c r="BJ204" s="34"/>
      <c r="BK204" s="34"/>
      <c r="BL204">
        <v>-1</v>
      </c>
      <c r="BM204" t="s">
        <v>2919</v>
      </c>
    </row>
    <row r="205" spans="1:65" x14ac:dyDescent="0.25">
      <c r="A205" s="30" t="str">
        <f t="shared" si="7"/>
        <v>2008669010</v>
      </c>
      <c r="B205" t="s">
        <v>2753</v>
      </c>
      <c r="C205">
        <v>10</v>
      </c>
      <c r="D205" t="s">
        <v>2763</v>
      </c>
      <c r="E205">
        <v>1</v>
      </c>
      <c r="H205" s="34">
        <v>96.7</v>
      </c>
      <c r="I205">
        <v>98.1</v>
      </c>
      <c r="J205" s="32">
        <v>44.933300000000003</v>
      </c>
      <c r="K205" s="32">
        <v>-66.849999999999994</v>
      </c>
      <c r="L205" s="31">
        <v>39735.559965277775</v>
      </c>
      <c r="M205" s="33">
        <v>0.99</v>
      </c>
      <c r="N205" s="33">
        <v>49.59</v>
      </c>
      <c r="O205" s="32">
        <v>11.000500000000001</v>
      </c>
      <c r="P205" s="32">
        <v>10.980600000000001</v>
      </c>
      <c r="Q205" s="32">
        <v>11.0413</v>
      </c>
      <c r="R205" s="32">
        <v>1.4999999999999999E-2</v>
      </c>
      <c r="S205" s="32"/>
      <c r="T205" s="32"/>
      <c r="U205" s="32"/>
      <c r="V205" s="32"/>
      <c r="W205" s="32">
        <v>32.078000000000003</v>
      </c>
      <c r="X205" s="32">
        <v>32.055199999999999</v>
      </c>
      <c r="Y205" s="32">
        <v>32.099400000000003</v>
      </c>
      <c r="Z205" s="32">
        <v>1.24E-2</v>
      </c>
      <c r="AA205" s="32"/>
      <c r="AB205" s="32"/>
      <c r="AC205" s="32"/>
      <c r="AD205" s="32"/>
      <c r="AE205" s="32">
        <v>5.2529000000000003</v>
      </c>
      <c r="AF205" s="32">
        <v>5.2240000000000002</v>
      </c>
      <c r="AG205" s="32">
        <v>5.3083</v>
      </c>
      <c r="AH205" s="32">
        <v>2.12E-2</v>
      </c>
      <c r="AI205" s="32"/>
      <c r="AJ205" s="32"/>
      <c r="AK205" s="32"/>
      <c r="AL205" s="32"/>
      <c r="AM205" s="32">
        <v>3.2099999999999997E-2</v>
      </c>
      <c r="AN205" s="32"/>
      <c r="AO205" s="32">
        <v>11.019399999999999</v>
      </c>
      <c r="AP205" s="32">
        <v>2.0899999999999998E-2</v>
      </c>
      <c r="AQ205" s="32"/>
      <c r="AR205" s="32"/>
      <c r="AS205" s="32">
        <v>32.059600000000003</v>
      </c>
      <c r="AT205" s="32">
        <v>2.3999999999999998E-3</v>
      </c>
      <c r="AU205" s="32"/>
      <c r="AV205" s="32"/>
      <c r="AW205" s="32">
        <v>10.5427</v>
      </c>
      <c r="AX205">
        <v>96.69</v>
      </c>
      <c r="BA205">
        <v>90</v>
      </c>
      <c r="BB205">
        <v>90.24</v>
      </c>
      <c r="BC205">
        <v>10.726699999999999</v>
      </c>
      <c r="BE205">
        <v>32.307299999999998</v>
      </c>
      <c r="BG205" s="32"/>
      <c r="BH205" s="34"/>
      <c r="BI205" s="34"/>
      <c r="BJ205" s="34"/>
      <c r="BK205" s="34"/>
      <c r="BL205">
        <v>-1</v>
      </c>
      <c r="BM205" t="s">
        <v>2920</v>
      </c>
    </row>
    <row r="206" spans="1:65" x14ac:dyDescent="0.25">
      <c r="A206" s="30" t="str">
        <f t="shared" si="7"/>
        <v>2008669011</v>
      </c>
      <c r="B206" t="s">
        <v>2753</v>
      </c>
      <c r="C206">
        <v>11</v>
      </c>
      <c r="D206" t="s">
        <v>2763</v>
      </c>
      <c r="E206">
        <v>1</v>
      </c>
      <c r="H206" s="34">
        <v>88.3</v>
      </c>
      <c r="I206">
        <v>90</v>
      </c>
      <c r="J206" s="32">
        <v>44.933300000000003</v>
      </c>
      <c r="K206" s="32">
        <v>-66.849999999999994</v>
      </c>
      <c r="L206" s="31">
        <v>39770.604351851849</v>
      </c>
      <c r="M206" s="33">
        <v>0.5</v>
      </c>
      <c r="N206" s="33">
        <v>49.59</v>
      </c>
      <c r="O206" s="32">
        <v>9.7495999999999992</v>
      </c>
      <c r="P206" s="32">
        <v>9.4990000000000006</v>
      </c>
      <c r="Q206" s="32">
        <v>9.8255999999999997</v>
      </c>
      <c r="R206" s="32">
        <v>0.1085</v>
      </c>
      <c r="S206" s="32"/>
      <c r="T206" s="32"/>
      <c r="U206" s="32"/>
      <c r="V206" s="32"/>
      <c r="W206" s="32">
        <v>32.090800000000002</v>
      </c>
      <c r="X206" s="32">
        <v>31.8766</v>
      </c>
      <c r="Y206" s="32">
        <v>32.196399999999997</v>
      </c>
      <c r="Z206" s="32">
        <v>0.1</v>
      </c>
      <c r="AA206" s="32"/>
      <c r="AB206" s="32"/>
      <c r="AC206" s="32"/>
      <c r="AD206" s="32"/>
      <c r="AE206" s="32">
        <v>5.6940999999999997</v>
      </c>
      <c r="AF206" s="32">
        <v>5.6616999999999997</v>
      </c>
      <c r="AG206" s="32">
        <v>5.7717000000000001</v>
      </c>
      <c r="AH206" s="32">
        <v>3.27E-2</v>
      </c>
      <c r="AI206" s="32"/>
      <c r="AJ206" s="32"/>
      <c r="AK206" s="32"/>
      <c r="AL206" s="32"/>
      <c r="AM206" s="32">
        <v>0.19239999999999999</v>
      </c>
      <c r="AN206" s="32"/>
      <c r="AO206" s="32">
        <v>9.5037000000000003</v>
      </c>
      <c r="AP206" s="32">
        <v>4.4999999999999997E-3</v>
      </c>
      <c r="AQ206" s="32"/>
      <c r="AR206" s="32"/>
      <c r="AS206" s="32">
        <v>31.879100000000001</v>
      </c>
      <c r="AT206" s="32">
        <v>2.5000000000000001E-3</v>
      </c>
      <c r="AU206" s="32"/>
      <c r="AV206" s="32"/>
      <c r="AW206" s="32">
        <v>9.4990000000000006</v>
      </c>
      <c r="AX206">
        <v>2.48</v>
      </c>
      <c r="BA206">
        <v>90</v>
      </c>
      <c r="BB206">
        <v>88.26</v>
      </c>
      <c r="BC206">
        <v>9.9324999999999992</v>
      </c>
      <c r="BE206">
        <v>32.747399999999999</v>
      </c>
      <c r="BG206" s="32"/>
      <c r="BH206" s="34"/>
      <c r="BI206" s="34"/>
      <c r="BJ206" s="34"/>
      <c r="BK206" s="34"/>
      <c r="BL206">
        <v>-1</v>
      </c>
      <c r="BM206" t="s">
        <v>2921</v>
      </c>
    </row>
    <row r="207" spans="1:65" x14ac:dyDescent="0.25">
      <c r="A207" s="30" t="str">
        <f t="shared" si="7"/>
        <v>2008669012</v>
      </c>
      <c r="B207" t="s">
        <v>2753</v>
      </c>
      <c r="C207">
        <v>12</v>
      </c>
      <c r="D207" t="s">
        <v>2763</v>
      </c>
      <c r="E207">
        <v>1</v>
      </c>
      <c r="H207" s="34">
        <v>97.7</v>
      </c>
      <c r="I207">
        <v>99</v>
      </c>
      <c r="J207" s="32">
        <v>44.933300000000003</v>
      </c>
      <c r="K207" s="32">
        <v>-66.849999999999994</v>
      </c>
      <c r="L207" s="31">
        <v>39797.595011574071</v>
      </c>
      <c r="M207" s="33">
        <v>0.99</v>
      </c>
      <c r="N207" s="33">
        <v>49.59</v>
      </c>
      <c r="O207" s="32">
        <v>7.4515000000000002</v>
      </c>
      <c r="P207" s="32">
        <v>7.4288999999999996</v>
      </c>
      <c r="Q207" s="32">
        <v>7.5396000000000001</v>
      </c>
      <c r="R207" s="32">
        <v>3.1600000000000003E-2</v>
      </c>
      <c r="S207" s="32"/>
      <c r="T207" s="32"/>
      <c r="U207" s="32"/>
      <c r="V207" s="32"/>
      <c r="W207" s="32">
        <v>31.933299999999999</v>
      </c>
      <c r="X207" s="32">
        <v>31.9057</v>
      </c>
      <c r="Y207" s="32">
        <v>32.049300000000002</v>
      </c>
      <c r="Z207" s="32">
        <v>4.0800000000000003E-2</v>
      </c>
      <c r="AA207" s="32"/>
      <c r="AB207" s="32"/>
      <c r="AC207" s="32"/>
      <c r="AD207" s="32"/>
      <c r="AE207" s="32">
        <v>6.1020000000000003</v>
      </c>
      <c r="AF207" s="32">
        <v>6.0628000000000002</v>
      </c>
      <c r="AG207" s="32">
        <v>6.1181000000000001</v>
      </c>
      <c r="AH207" s="32">
        <v>1.35E-2</v>
      </c>
      <c r="AI207" s="32"/>
      <c r="AJ207" s="32"/>
      <c r="AK207" s="32"/>
      <c r="AL207" s="32"/>
      <c r="AM207" s="32">
        <v>8.6800000000000002E-2</v>
      </c>
      <c r="AN207" s="32"/>
      <c r="AO207" s="32">
        <v>7.4359999999999999</v>
      </c>
      <c r="AP207" s="32">
        <v>3.7000000000000002E-3</v>
      </c>
      <c r="AQ207" s="32"/>
      <c r="AR207" s="32"/>
      <c r="AS207" s="32">
        <v>31.914999999999999</v>
      </c>
      <c r="AT207" s="32">
        <v>5.3E-3</v>
      </c>
      <c r="AU207" s="32"/>
      <c r="AV207" s="32"/>
      <c r="AW207" s="32">
        <v>7.4288999999999996</v>
      </c>
      <c r="AX207">
        <v>0.99</v>
      </c>
      <c r="BA207">
        <v>90</v>
      </c>
      <c r="BB207">
        <v>90.24</v>
      </c>
      <c r="BC207">
        <v>7.9775</v>
      </c>
      <c r="BE207">
        <v>32.389400000000002</v>
      </c>
      <c r="BG207" s="32"/>
      <c r="BH207" s="34"/>
      <c r="BI207" s="34"/>
      <c r="BJ207" s="34"/>
      <c r="BK207" s="34"/>
      <c r="BL207">
        <v>-1</v>
      </c>
      <c r="BM207" t="s">
        <v>2922</v>
      </c>
    </row>
    <row r="208" spans="1:65" x14ac:dyDescent="0.25">
      <c r="A208" s="30" t="str">
        <f t="shared" si="7"/>
        <v>2009669001</v>
      </c>
      <c r="B208" t="s">
        <v>2754</v>
      </c>
      <c r="C208">
        <v>1</v>
      </c>
      <c r="D208" t="s">
        <v>2763</v>
      </c>
      <c r="E208">
        <v>1</v>
      </c>
      <c r="H208" s="34">
        <v>96.2</v>
      </c>
      <c r="I208">
        <v>98.2</v>
      </c>
      <c r="J208" s="32">
        <v>44.933300000000003</v>
      </c>
      <c r="K208" s="32">
        <v>-66.849999999999994</v>
      </c>
      <c r="L208" s="31">
        <v>39826.564247685186</v>
      </c>
      <c r="M208" s="33">
        <v>0.99</v>
      </c>
      <c r="N208" s="33">
        <v>49.59</v>
      </c>
      <c r="O208" s="32">
        <v>4.3890000000000002</v>
      </c>
      <c r="P208" s="32">
        <v>4.0667</v>
      </c>
      <c r="Q208" s="32">
        <v>4.5701999999999998</v>
      </c>
      <c r="R208" s="32">
        <v>0.1535</v>
      </c>
      <c r="S208" s="32"/>
      <c r="T208" s="32"/>
      <c r="U208" s="32"/>
      <c r="V208" s="32"/>
      <c r="W208" s="32">
        <v>32.146099999999997</v>
      </c>
      <c r="X208" s="32">
        <v>32.031399999999998</v>
      </c>
      <c r="Y208" s="32">
        <v>32.2271</v>
      </c>
      <c r="Z208" s="32">
        <v>6.4299999999999996E-2</v>
      </c>
      <c r="AA208" s="32"/>
      <c r="AB208" s="32"/>
      <c r="AC208" s="32"/>
      <c r="AD208" s="32"/>
      <c r="AE208" s="32">
        <v>6.6295999999999999</v>
      </c>
      <c r="AF208" s="32">
        <v>6.5983999999999998</v>
      </c>
      <c r="AG208" s="32">
        <v>6.6882000000000001</v>
      </c>
      <c r="AH208" s="32">
        <v>2.7099999999999999E-2</v>
      </c>
      <c r="AI208" s="32"/>
      <c r="AJ208" s="32"/>
      <c r="AK208" s="32"/>
      <c r="AL208" s="32"/>
      <c r="AM208" s="32">
        <v>9.6100000000000005E-2</v>
      </c>
      <c r="AN208" s="32"/>
      <c r="AO208" s="32">
        <v>4.0995999999999997</v>
      </c>
      <c r="AP208" s="32">
        <v>3.1199999999999999E-2</v>
      </c>
      <c r="AQ208" s="32"/>
      <c r="AR208" s="32"/>
      <c r="AS208" s="32">
        <v>32.041200000000003</v>
      </c>
      <c r="AT208" s="32">
        <v>8.9999999999999993E-3</v>
      </c>
      <c r="AU208" s="32"/>
      <c r="AV208" s="32"/>
      <c r="AW208" s="32">
        <v>4.0667</v>
      </c>
      <c r="AX208">
        <v>0.99</v>
      </c>
      <c r="BA208">
        <v>90</v>
      </c>
      <c r="BB208">
        <v>90.24</v>
      </c>
      <c r="BC208">
        <v>4.7020999999999997</v>
      </c>
      <c r="BE208">
        <v>32.296500000000002</v>
      </c>
      <c r="BG208" s="32"/>
      <c r="BH208" s="34"/>
      <c r="BI208" s="34"/>
      <c r="BJ208" s="34"/>
      <c r="BK208" s="34"/>
      <c r="BL208">
        <v>-1</v>
      </c>
      <c r="BM208" t="s">
        <v>2923</v>
      </c>
    </row>
    <row r="209" spans="1:65" x14ac:dyDescent="0.25">
      <c r="A209" s="30" t="str">
        <f t="shared" si="7"/>
        <v>2009669002</v>
      </c>
      <c r="B209" t="s">
        <v>2754</v>
      </c>
      <c r="C209">
        <v>2</v>
      </c>
      <c r="D209" t="s">
        <v>2763</v>
      </c>
      <c r="E209">
        <v>1</v>
      </c>
      <c r="H209" s="34">
        <v>90.2</v>
      </c>
      <c r="I209">
        <v>95</v>
      </c>
      <c r="J209" s="32">
        <v>44.933300000000003</v>
      </c>
      <c r="K209" s="32">
        <v>-66.849999999999994</v>
      </c>
      <c r="L209" s="31">
        <v>39861.600370370368</v>
      </c>
      <c r="M209" s="33">
        <v>0.99</v>
      </c>
      <c r="N209" s="33">
        <v>49.59</v>
      </c>
      <c r="O209" s="32">
        <v>2.7437</v>
      </c>
      <c r="P209" s="32">
        <v>2.6482000000000001</v>
      </c>
      <c r="Q209" s="32">
        <v>2.8309000000000002</v>
      </c>
      <c r="R209" s="32">
        <v>5.9400000000000001E-2</v>
      </c>
      <c r="S209" s="32"/>
      <c r="T209" s="32"/>
      <c r="U209" s="32"/>
      <c r="V209" s="32"/>
      <c r="W209" s="32">
        <v>32.2911</v>
      </c>
      <c r="X209" s="32">
        <v>32.266199999999998</v>
      </c>
      <c r="Y209" s="32">
        <v>32.317100000000003</v>
      </c>
      <c r="Z209" s="32">
        <v>1.5699999999999999E-2</v>
      </c>
      <c r="AA209" s="32"/>
      <c r="AB209" s="32"/>
      <c r="AC209" s="32"/>
      <c r="AD209" s="32"/>
      <c r="AE209" s="32">
        <v>6.9916999999999998</v>
      </c>
      <c r="AF209" s="32">
        <v>6.9720000000000004</v>
      </c>
      <c r="AG209" s="32">
        <v>7.0220000000000002</v>
      </c>
      <c r="AH209" s="32">
        <v>1.5100000000000001E-2</v>
      </c>
      <c r="AI209" s="32"/>
      <c r="AJ209" s="32"/>
      <c r="AK209" s="32"/>
      <c r="AL209" s="32"/>
      <c r="AM209" s="32">
        <v>2.47E-2</v>
      </c>
      <c r="AN209" s="32"/>
      <c r="AO209" s="32">
        <v>2.6507000000000001</v>
      </c>
      <c r="AP209" s="32">
        <v>1.5E-3</v>
      </c>
      <c r="AQ209" s="32"/>
      <c r="AR209" s="32"/>
      <c r="AS209" s="32">
        <v>32.266800000000003</v>
      </c>
      <c r="AT209" s="32">
        <v>4.0000000000000002E-4</v>
      </c>
      <c r="AU209" s="32"/>
      <c r="AV209" s="32"/>
      <c r="AW209" s="32">
        <v>2.6482000000000001</v>
      </c>
      <c r="AX209">
        <v>2.48</v>
      </c>
      <c r="BA209">
        <v>90</v>
      </c>
      <c r="BB209">
        <v>90.24</v>
      </c>
      <c r="BC209">
        <v>3.0865999999999998</v>
      </c>
      <c r="BE209">
        <v>32.393799999999999</v>
      </c>
      <c r="BG209" s="32"/>
      <c r="BH209" s="34"/>
      <c r="BI209" s="34">
        <v>0</v>
      </c>
      <c r="BJ209" s="34">
        <v>91</v>
      </c>
      <c r="BK209" s="34">
        <v>91</v>
      </c>
      <c r="BL209">
        <v>0</v>
      </c>
      <c r="BM209" t="s">
        <v>2924</v>
      </c>
    </row>
    <row r="210" spans="1:65" x14ac:dyDescent="0.25">
      <c r="A210" s="30" t="str">
        <f t="shared" si="7"/>
        <v>2009669003</v>
      </c>
      <c r="B210" t="s">
        <v>2754</v>
      </c>
      <c r="C210">
        <v>3</v>
      </c>
      <c r="D210" t="s">
        <v>2763</v>
      </c>
      <c r="E210">
        <v>1</v>
      </c>
      <c r="H210" s="34">
        <v>92.7</v>
      </c>
      <c r="I210">
        <v>95.9</v>
      </c>
      <c r="J210" s="32">
        <v>44.933300000000003</v>
      </c>
      <c r="K210" s="32">
        <v>-66.849999999999994</v>
      </c>
      <c r="L210" s="31">
        <v>39888.555046296293</v>
      </c>
      <c r="M210" s="33">
        <v>0.99</v>
      </c>
      <c r="N210" s="33">
        <v>49.59</v>
      </c>
      <c r="O210" s="32">
        <v>1.7513000000000001</v>
      </c>
      <c r="P210" s="32">
        <v>1.7143999999999999</v>
      </c>
      <c r="Q210" s="32">
        <v>1.7918000000000001</v>
      </c>
      <c r="R210" s="32">
        <v>2.23E-2</v>
      </c>
      <c r="S210" s="32"/>
      <c r="T210" s="32"/>
      <c r="U210" s="32"/>
      <c r="V210" s="32"/>
      <c r="W210" s="32">
        <v>31.921399999999998</v>
      </c>
      <c r="X210" s="32">
        <v>31.897500000000001</v>
      </c>
      <c r="Y210" s="32">
        <v>31.9436</v>
      </c>
      <c r="Z210" s="32">
        <v>1.46E-2</v>
      </c>
      <c r="AA210" s="32"/>
      <c r="AB210" s="32"/>
      <c r="AC210" s="32"/>
      <c r="AD210" s="32"/>
      <c r="AE210" s="32">
        <v>7.4109999999999996</v>
      </c>
      <c r="AF210" s="32">
        <v>7.3989000000000003</v>
      </c>
      <c r="AG210" s="32">
        <v>7.4240000000000004</v>
      </c>
      <c r="AH210" s="32">
        <v>5.1999999999999998E-3</v>
      </c>
      <c r="AI210" s="32"/>
      <c r="AJ210" s="32"/>
      <c r="AK210" s="32"/>
      <c r="AL210" s="32"/>
      <c r="AM210" s="32">
        <v>2.76E-2</v>
      </c>
      <c r="AN210" s="32"/>
      <c r="AO210" s="32">
        <v>1.7166999999999999</v>
      </c>
      <c r="AP210" s="32">
        <v>2E-3</v>
      </c>
      <c r="AQ210" s="32"/>
      <c r="AR210" s="32"/>
      <c r="AS210" s="32">
        <v>31.899899999999999</v>
      </c>
      <c r="AT210" s="32">
        <v>2.9999999999999997E-4</v>
      </c>
      <c r="AU210" s="32"/>
      <c r="AV210" s="32"/>
      <c r="AW210" s="32">
        <v>1.7143999999999999</v>
      </c>
      <c r="AX210">
        <v>2.48</v>
      </c>
      <c r="BA210">
        <v>90</v>
      </c>
      <c r="BB210">
        <v>90.24</v>
      </c>
      <c r="BC210">
        <v>2.1215999999999999</v>
      </c>
      <c r="BE210">
        <v>32.128300000000003</v>
      </c>
      <c r="BG210" s="32"/>
      <c r="BH210" s="34"/>
      <c r="BI210" s="34">
        <v>0</v>
      </c>
      <c r="BJ210" s="34">
        <v>93.5</v>
      </c>
      <c r="BK210" s="34">
        <v>93.5</v>
      </c>
      <c r="BL210">
        <v>0</v>
      </c>
      <c r="BM210" t="s">
        <v>2925</v>
      </c>
    </row>
    <row r="211" spans="1:65" x14ac:dyDescent="0.25">
      <c r="A211" s="30" t="str">
        <f t="shared" si="7"/>
        <v>2009669004</v>
      </c>
      <c r="B211" t="s">
        <v>2754</v>
      </c>
      <c r="C211">
        <v>4</v>
      </c>
      <c r="D211" t="s">
        <v>2763</v>
      </c>
      <c r="E211">
        <v>1</v>
      </c>
      <c r="H211" s="34">
        <v>80.3</v>
      </c>
      <c r="I211">
        <v>98.4</v>
      </c>
      <c r="J211" s="32">
        <v>44.933300000000003</v>
      </c>
      <c r="K211" s="32">
        <v>-66.849999999999994</v>
      </c>
      <c r="L211" s="31">
        <v>39909.537152777775</v>
      </c>
      <c r="M211" s="33">
        <v>0.99</v>
      </c>
      <c r="N211" s="33">
        <v>49.59</v>
      </c>
      <c r="O211" s="32">
        <v>2.73</v>
      </c>
      <c r="P211" s="32">
        <v>2.7191000000000001</v>
      </c>
      <c r="Q211" s="32">
        <v>2.7926000000000002</v>
      </c>
      <c r="R211" s="32">
        <v>1.83E-2</v>
      </c>
      <c r="S211" s="32"/>
      <c r="T211" s="32"/>
      <c r="U211" s="32"/>
      <c r="V211" s="32"/>
      <c r="W211" s="32">
        <v>31.391500000000001</v>
      </c>
      <c r="X211" s="32">
        <v>30.988199999999999</v>
      </c>
      <c r="Y211" s="32">
        <v>31.488</v>
      </c>
      <c r="Z211" s="32">
        <v>0.1061</v>
      </c>
      <c r="AA211" s="32"/>
      <c r="AB211" s="32"/>
      <c r="AC211" s="32"/>
      <c r="AD211" s="32"/>
      <c r="AE211" s="32">
        <v>6.2114000000000003</v>
      </c>
      <c r="AF211" s="32">
        <v>6.1807999999999996</v>
      </c>
      <c r="AG211" s="32">
        <v>6.2291999999999996</v>
      </c>
      <c r="AH211" s="32">
        <v>7.7999999999999996E-3</v>
      </c>
      <c r="AI211" s="32"/>
      <c r="AJ211" s="32"/>
      <c r="AK211" s="32"/>
      <c r="AL211" s="32"/>
      <c r="AM211" s="32">
        <v>0.19800000000000001</v>
      </c>
      <c r="AN211" s="32"/>
      <c r="AO211" s="32">
        <v>2.7810000000000001</v>
      </c>
      <c r="AP211" s="32">
        <v>9.7000000000000003E-3</v>
      </c>
      <c r="AQ211" s="32"/>
      <c r="AR211" s="32"/>
      <c r="AS211" s="32">
        <v>31.119800000000001</v>
      </c>
      <c r="AT211" s="32">
        <v>8.2000000000000003E-2</v>
      </c>
      <c r="AU211" s="32"/>
      <c r="AV211" s="32"/>
      <c r="AW211" s="32">
        <v>2.7075999999999998</v>
      </c>
      <c r="AX211">
        <v>80.33</v>
      </c>
      <c r="BA211">
        <v>90</v>
      </c>
      <c r="BG211" s="32"/>
      <c r="BH211" s="34"/>
      <c r="BI211" s="34">
        <v>0</v>
      </c>
      <c r="BJ211" s="34">
        <v>81</v>
      </c>
      <c r="BK211" s="34">
        <v>81</v>
      </c>
      <c r="BL211">
        <v>0</v>
      </c>
      <c r="BM211" t="s">
        <v>2926</v>
      </c>
    </row>
    <row r="212" spans="1:65" x14ac:dyDescent="0.25">
      <c r="A212" s="30" t="str">
        <f t="shared" si="7"/>
        <v>2009669005</v>
      </c>
      <c r="B212" t="s">
        <v>2754</v>
      </c>
      <c r="C212">
        <v>5</v>
      </c>
      <c r="D212" t="s">
        <v>2763</v>
      </c>
      <c r="E212">
        <v>1</v>
      </c>
      <c r="H212" s="34">
        <v>91.7</v>
      </c>
      <c r="I212">
        <v>97.2</v>
      </c>
      <c r="J212" s="32">
        <v>44.933300000000003</v>
      </c>
      <c r="K212" s="32">
        <v>-66.849999999999994</v>
      </c>
      <c r="L212" s="31">
        <v>39944.539918981478</v>
      </c>
      <c r="M212" s="33">
        <v>0.99</v>
      </c>
      <c r="N212" s="33">
        <v>49.59</v>
      </c>
      <c r="O212" s="32">
        <v>4.4409000000000001</v>
      </c>
      <c r="P212" s="32">
        <v>4.2821999999999996</v>
      </c>
      <c r="Q212" s="32">
        <v>4.7317</v>
      </c>
      <c r="R212" s="32">
        <v>0.1016</v>
      </c>
      <c r="S212" s="32"/>
      <c r="T212" s="32"/>
      <c r="U212" s="32"/>
      <c r="V212" s="32"/>
      <c r="W212" s="32">
        <v>31.224799999999998</v>
      </c>
      <c r="X212" s="32">
        <v>30.865500000000001</v>
      </c>
      <c r="Y212" s="32">
        <v>31.3977</v>
      </c>
      <c r="Z212" s="32">
        <v>0.12709999999999999</v>
      </c>
      <c r="AA212" s="32"/>
      <c r="AB212" s="32"/>
      <c r="AC212" s="32"/>
      <c r="AD212" s="32"/>
      <c r="AE212" s="32">
        <v>6.1</v>
      </c>
      <c r="AF212" s="32">
        <v>6.0701000000000001</v>
      </c>
      <c r="AG212" s="32">
        <v>6.2248999999999999</v>
      </c>
      <c r="AH212" s="32">
        <v>2.4500000000000001E-2</v>
      </c>
      <c r="AI212" s="32"/>
      <c r="AJ212" s="32"/>
      <c r="AK212" s="32"/>
      <c r="AL212" s="32"/>
      <c r="AM212" s="32">
        <v>0.37740000000000001</v>
      </c>
      <c r="AN212" s="32"/>
      <c r="AO212" s="32">
        <v>4.6571999999999996</v>
      </c>
      <c r="AP212" s="32">
        <v>3.0200000000000001E-2</v>
      </c>
      <c r="AQ212" s="32"/>
      <c r="AR212" s="32"/>
      <c r="AS212" s="32">
        <v>30.939399999999999</v>
      </c>
      <c r="AT212" s="32">
        <v>3.0300000000000001E-2</v>
      </c>
      <c r="AU212" s="32"/>
      <c r="AV212" s="32"/>
      <c r="AW212" s="32">
        <v>3.9971000000000001</v>
      </c>
      <c r="AX212">
        <v>82.81</v>
      </c>
      <c r="BA212">
        <v>90</v>
      </c>
      <c r="BB212">
        <v>90.24</v>
      </c>
      <c r="BC212">
        <v>4.0019</v>
      </c>
      <c r="BE212">
        <v>31.953700000000001</v>
      </c>
      <c r="BG212" s="32"/>
      <c r="BH212" s="34"/>
      <c r="BI212" s="34">
        <v>82.5</v>
      </c>
      <c r="BJ212" s="34">
        <v>87.5</v>
      </c>
      <c r="BK212" s="34">
        <v>5</v>
      </c>
      <c r="BL212">
        <v>0</v>
      </c>
      <c r="BM212" t="s">
        <v>2927</v>
      </c>
    </row>
    <row r="213" spans="1:65" x14ac:dyDescent="0.25">
      <c r="A213" s="30" t="str">
        <f t="shared" si="7"/>
        <v>2009669006</v>
      </c>
      <c r="B213" t="s">
        <v>2754</v>
      </c>
      <c r="C213">
        <v>6</v>
      </c>
      <c r="D213" t="s">
        <v>2763</v>
      </c>
      <c r="E213">
        <v>1</v>
      </c>
      <c r="H213" s="34">
        <v>94.2</v>
      </c>
      <c r="I213">
        <v>99</v>
      </c>
      <c r="J213" s="32">
        <v>44.933300000000003</v>
      </c>
      <c r="K213" s="32">
        <v>-66.849999999999994</v>
      </c>
      <c r="L213" s="31">
        <v>39979.547268518516</v>
      </c>
      <c r="M213" s="33">
        <v>0.99</v>
      </c>
      <c r="N213" s="33">
        <v>49.59</v>
      </c>
      <c r="O213" s="32">
        <v>7.3022</v>
      </c>
      <c r="P213" s="32">
        <v>6.8174999999999999</v>
      </c>
      <c r="Q213" s="32">
        <v>7.9076000000000004</v>
      </c>
      <c r="R213" s="32">
        <v>0.26219999999999999</v>
      </c>
      <c r="S213" s="32"/>
      <c r="T213" s="32"/>
      <c r="U213" s="32"/>
      <c r="V213" s="32"/>
      <c r="W213" s="32">
        <v>31.537800000000001</v>
      </c>
      <c r="X213" s="32">
        <v>31.272099999999998</v>
      </c>
      <c r="Y213" s="32">
        <v>31.729500000000002</v>
      </c>
      <c r="Z213" s="32">
        <v>0.1265</v>
      </c>
      <c r="AA213" s="32"/>
      <c r="AB213" s="32"/>
      <c r="AC213" s="32"/>
      <c r="AD213" s="32"/>
      <c r="AE213" s="32">
        <v>6.9600999999999997</v>
      </c>
      <c r="AF213" s="32">
        <v>6.7786999999999997</v>
      </c>
      <c r="AG213" s="32">
        <v>7.1783000000000001</v>
      </c>
      <c r="AH213" s="32">
        <v>0.1366</v>
      </c>
      <c r="AI213" s="32"/>
      <c r="AJ213" s="32"/>
      <c r="AK213" s="32"/>
      <c r="AL213" s="32"/>
      <c r="AM213" s="32">
        <v>0.37290000000000001</v>
      </c>
      <c r="AN213" s="32"/>
      <c r="AO213" s="32">
        <v>7.7500999999999998</v>
      </c>
      <c r="AP213" s="32">
        <v>8.5400000000000004E-2</v>
      </c>
      <c r="AQ213" s="32"/>
      <c r="AR213" s="32"/>
      <c r="AS213" s="32">
        <v>31.325900000000001</v>
      </c>
      <c r="AT213" s="32">
        <v>3.6499999999999998E-2</v>
      </c>
      <c r="AU213" s="32"/>
      <c r="AV213" s="32"/>
      <c r="AW213" s="32">
        <v>6.0362</v>
      </c>
      <c r="AX213">
        <v>93.71</v>
      </c>
      <c r="BA213">
        <v>90</v>
      </c>
      <c r="BB213">
        <v>90.24</v>
      </c>
      <c r="BC213">
        <v>6.0408999999999997</v>
      </c>
      <c r="BE213">
        <v>32.366999999999997</v>
      </c>
      <c r="BG213" s="32"/>
      <c r="BH213" s="34"/>
      <c r="BI213" s="34"/>
      <c r="BJ213" s="34"/>
      <c r="BK213" s="34"/>
      <c r="BL213">
        <v>-1</v>
      </c>
      <c r="BM213" t="s">
        <v>2928</v>
      </c>
    </row>
    <row r="214" spans="1:65" x14ac:dyDescent="0.25">
      <c r="A214" s="30" t="str">
        <f t="shared" si="7"/>
        <v>2009669007</v>
      </c>
      <c r="B214" t="s">
        <v>2754</v>
      </c>
      <c r="C214">
        <v>7</v>
      </c>
      <c r="D214" t="s">
        <v>2763</v>
      </c>
      <c r="E214">
        <v>1</v>
      </c>
      <c r="H214" s="34">
        <v>97.2</v>
      </c>
      <c r="I214">
        <v>96</v>
      </c>
      <c r="J214" s="32">
        <v>44.933300000000003</v>
      </c>
      <c r="K214" s="32">
        <v>-66.849999999999994</v>
      </c>
      <c r="L214" s="31">
        <v>40009.536944444444</v>
      </c>
      <c r="M214" s="33">
        <v>0.5</v>
      </c>
      <c r="N214" s="33">
        <v>49.59</v>
      </c>
      <c r="O214" s="32">
        <v>9.1920000000000002</v>
      </c>
      <c r="P214" s="32">
        <v>8.9079999999999995</v>
      </c>
      <c r="Q214" s="32">
        <v>9.6811000000000007</v>
      </c>
      <c r="R214" s="32">
        <v>0.1711</v>
      </c>
      <c r="S214" s="32"/>
      <c r="T214" s="32"/>
      <c r="U214" s="32"/>
      <c r="V214" s="32"/>
      <c r="W214" s="32">
        <v>31.706700000000001</v>
      </c>
      <c r="X214" s="32">
        <v>31.3826</v>
      </c>
      <c r="Y214" s="32">
        <v>31.840900000000001</v>
      </c>
      <c r="Z214" s="32">
        <v>0.108</v>
      </c>
      <c r="AA214" s="32"/>
      <c r="AB214" s="32"/>
      <c r="AC214" s="32"/>
      <c r="AD214" s="32"/>
      <c r="AE214" s="32">
        <v>6.1417000000000002</v>
      </c>
      <c r="AF214" s="32">
        <v>6.0658000000000003</v>
      </c>
      <c r="AG214" s="32">
        <v>6.1897000000000002</v>
      </c>
      <c r="AH214" s="32">
        <v>2.46E-2</v>
      </c>
      <c r="AI214" s="32"/>
      <c r="AJ214" s="32"/>
      <c r="AK214" s="32"/>
      <c r="AL214" s="32"/>
      <c r="AM214" s="32">
        <v>0.3145</v>
      </c>
      <c r="AN214" s="32"/>
      <c r="AO214" s="32">
        <v>9.4918999999999993</v>
      </c>
      <c r="AP214" s="32">
        <v>9.6699999999999994E-2</v>
      </c>
      <c r="AQ214" s="32"/>
      <c r="AR214" s="32"/>
      <c r="AS214" s="32">
        <v>31.482900000000001</v>
      </c>
      <c r="AT214" s="32">
        <v>5.8700000000000002E-2</v>
      </c>
      <c r="AU214" s="32"/>
      <c r="AV214" s="32"/>
      <c r="AW214" s="32">
        <v>7.6132999999999997</v>
      </c>
      <c r="AX214">
        <v>96.19</v>
      </c>
      <c r="BA214">
        <v>90</v>
      </c>
      <c r="BB214">
        <v>90.24</v>
      </c>
      <c r="BC214">
        <v>7.6345999999999998</v>
      </c>
      <c r="BE214">
        <v>32.397199999999998</v>
      </c>
      <c r="BG214" s="32"/>
      <c r="BH214" s="34"/>
      <c r="BI214" s="34"/>
      <c r="BJ214" s="34"/>
      <c r="BK214" s="34"/>
      <c r="BL214">
        <v>-1</v>
      </c>
      <c r="BM214" t="s">
        <v>2929</v>
      </c>
    </row>
    <row r="215" spans="1:65" x14ac:dyDescent="0.25">
      <c r="A215" s="30" t="str">
        <f t="shared" si="7"/>
        <v>2009669008</v>
      </c>
      <c r="B215" t="s">
        <v>2754</v>
      </c>
      <c r="C215">
        <v>8</v>
      </c>
      <c r="D215" t="s">
        <v>2763</v>
      </c>
      <c r="E215">
        <v>1</v>
      </c>
      <c r="H215" s="34">
        <v>95.7</v>
      </c>
      <c r="I215">
        <v>98.7</v>
      </c>
      <c r="J215" s="32">
        <v>44.933300000000003</v>
      </c>
      <c r="K215" s="32">
        <v>-66.849999999999994</v>
      </c>
      <c r="L215" s="31">
        <v>40042.555543981478</v>
      </c>
      <c r="M215" s="33">
        <v>0.99</v>
      </c>
      <c r="N215" s="33">
        <v>49.59</v>
      </c>
      <c r="O215" s="32">
        <v>11.5131</v>
      </c>
      <c r="P215" s="32">
        <v>11.093500000000001</v>
      </c>
      <c r="Q215" s="32">
        <v>12.2906</v>
      </c>
      <c r="R215" s="32">
        <v>0.30690000000000001</v>
      </c>
      <c r="S215" s="32"/>
      <c r="T215" s="32"/>
      <c r="U215" s="32"/>
      <c r="V215" s="32"/>
      <c r="W215" s="32">
        <v>31.890699999999999</v>
      </c>
      <c r="X215" s="32">
        <v>31.744599999999998</v>
      </c>
      <c r="Y215" s="32">
        <v>32.011499999999998</v>
      </c>
      <c r="Z215" s="32">
        <v>8.5500000000000007E-2</v>
      </c>
      <c r="AA215" s="32"/>
      <c r="AB215" s="32"/>
      <c r="AC215" s="32"/>
      <c r="AD215" s="32"/>
      <c r="AE215" s="32">
        <v>5.7872000000000003</v>
      </c>
      <c r="AF215" s="32">
        <v>5.6938000000000004</v>
      </c>
      <c r="AG215" s="32">
        <v>5.9862000000000002</v>
      </c>
      <c r="AH215" s="32">
        <v>8.14E-2</v>
      </c>
      <c r="AI215" s="32"/>
      <c r="AJ215" s="32"/>
      <c r="AK215" s="32"/>
      <c r="AL215" s="32"/>
      <c r="AM215" s="32">
        <v>0.36070000000000002</v>
      </c>
      <c r="AN215" s="32"/>
      <c r="AO215" s="32">
        <v>12.0845</v>
      </c>
      <c r="AP215" s="32">
        <v>8.7300000000000003E-2</v>
      </c>
      <c r="AQ215" s="32"/>
      <c r="AR215" s="32"/>
      <c r="AS215" s="32">
        <v>31.7562</v>
      </c>
      <c r="AT215" s="32">
        <v>5.7000000000000002E-3</v>
      </c>
      <c r="AU215" s="32"/>
      <c r="AV215" s="32"/>
      <c r="AW215" s="32">
        <v>8.5797000000000008</v>
      </c>
      <c r="AX215">
        <v>90.74</v>
      </c>
      <c r="BA215">
        <v>90</v>
      </c>
      <c r="BB215">
        <v>90.24</v>
      </c>
      <c r="BC215">
        <v>8.5802999999999994</v>
      </c>
      <c r="BE215">
        <v>33.061700000000002</v>
      </c>
      <c r="BG215" s="32"/>
      <c r="BH215" s="34"/>
      <c r="BI215" s="34"/>
      <c r="BJ215" s="34"/>
      <c r="BK215" s="34"/>
      <c r="BL215">
        <v>-1</v>
      </c>
      <c r="BM215" t="s">
        <v>2930</v>
      </c>
    </row>
    <row r="216" spans="1:65" x14ac:dyDescent="0.25">
      <c r="A216" s="30" t="str">
        <f t="shared" si="7"/>
        <v>2009669009</v>
      </c>
      <c r="B216" t="s">
        <v>2754</v>
      </c>
      <c r="C216">
        <v>9</v>
      </c>
      <c r="D216" t="s">
        <v>2763</v>
      </c>
      <c r="E216">
        <v>1</v>
      </c>
      <c r="H216" s="34">
        <v>97.7</v>
      </c>
      <c r="I216">
        <v>100</v>
      </c>
      <c r="J216" s="32">
        <v>44.933300000000003</v>
      </c>
      <c r="K216" s="32">
        <v>-66.849999999999994</v>
      </c>
      <c r="L216" s="31">
        <v>40072.548958333333</v>
      </c>
      <c r="M216" s="33">
        <v>1.49</v>
      </c>
      <c r="N216" s="33">
        <v>49.59</v>
      </c>
      <c r="O216" s="32">
        <v>11.952500000000001</v>
      </c>
      <c r="P216" s="32">
        <v>11.8127</v>
      </c>
      <c r="Q216" s="32">
        <v>12.0914</v>
      </c>
      <c r="R216" s="32">
        <v>8.4400000000000003E-2</v>
      </c>
      <c r="S216" s="32"/>
      <c r="T216" s="32"/>
      <c r="U216" s="32"/>
      <c r="V216" s="32"/>
      <c r="W216" s="32">
        <v>32.2669</v>
      </c>
      <c r="X216" s="32">
        <v>32.214500000000001</v>
      </c>
      <c r="Y216" s="32">
        <v>32.328499999999998</v>
      </c>
      <c r="Z216" s="32">
        <v>3.7100000000000001E-2</v>
      </c>
      <c r="AA216" s="32"/>
      <c r="AB216" s="32"/>
      <c r="AC216" s="32"/>
      <c r="AD216" s="32"/>
      <c r="AE216" s="32">
        <v>5.4505999999999997</v>
      </c>
      <c r="AF216" s="32">
        <v>5.4004000000000003</v>
      </c>
      <c r="AG216" s="32">
        <v>5.5547000000000004</v>
      </c>
      <c r="AH216" s="32">
        <v>3.4799999999999998E-2</v>
      </c>
      <c r="AI216" s="32"/>
      <c r="AJ216" s="32"/>
      <c r="AK216" s="32"/>
      <c r="AL216" s="32"/>
      <c r="AM216" s="32">
        <v>0.13669999999999999</v>
      </c>
      <c r="AN216" s="32"/>
      <c r="AO216" s="32">
        <v>12.0863</v>
      </c>
      <c r="AP216" s="32">
        <v>4.4999999999999997E-3</v>
      </c>
      <c r="AQ216" s="32"/>
      <c r="AR216" s="32"/>
      <c r="AS216" s="32">
        <v>32.215299999999999</v>
      </c>
      <c r="AT216" s="32">
        <v>8.0000000000000004E-4</v>
      </c>
      <c r="AU216" s="32"/>
      <c r="AV216" s="32"/>
      <c r="AW216" s="32">
        <v>10.0627</v>
      </c>
      <c r="AX216">
        <v>97.68</v>
      </c>
      <c r="BA216">
        <v>90</v>
      </c>
      <c r="BB216">
        <v>90.24</v>
      </c>
      <c r="BC216">
        <v>10.9244</v>
      </c>
      <c r="BE216">
        <v>32.608600000000003</v>
      </c>
      <c r="BG216" s="32"/>
      <c r="BH216" s="34"/>
      <c r="BI216" s="34"/>
      <c r="BJ216" s="34"/>
      <c r="BK216" s="34"/>
      <c r="BL216">
        <v>-1</v>
      </c>
      <c r="BM216" t="s">
        <v>2931</v>
      </c>
    </row>
    <row r="217" spans="1:65" x14ac:dyDescent="0.25">
      <c r="A217" s="30" t="str">
        <f t="shared" si="7"/>
        <v>2009669010</v>
      </c>
      <c r="B217" t="s">
        <v>2754</v>
      </c>
      <c r="C217">
        <v>10</v>
      </c>
      <c r="D217" t="s">
        <v>2763</v>
      </c>
      <c r="E217">
        <v>1</v>
      </c>
      <c r="H217" s="34">
        <v>85.3</v>
      </c>
      <c r="I217">
        <v>98</v>
      </c>
      <c r="J217" s="32">
        <v>44.933300000000003</v>
      </c>
      <c r="K217" s="32">
        <v>-66.849999999999994</v>
      </c>
      <c r="L217" s="31">
        <v>40100.553020833337</v>
      </c>
      <c r="M217" s="33">
        <v>0.5</v>
      </c>
      <c r="N217" s="33">
        <v>49.59</v>
      </c>
      <c r="O217" s="32">
        <v>11.002700000000001</v>
      </c>
      <c r="P217" s="32">
        <v>10.981199999999999</v>
      </c>
      <c r="Q217" s="32">
        <v>11.020300000000001</v>
      </c>
      <c r="R217" s="32">
        <v>1.11E-2</v>
      </c>
      <c r="S217" s="32"/>
      <c r="T217" s="32"/>
      <c r="U217" s="32"/>
      <c r="V217" s="32"/>
      <c r="W217" s="32">
        <v>32.545400000000001</v>
      </c>
      <c r="X217" s="32">
        <v>32.487000000000002</v>
      </c>
      <c r="Y217" s="32">
        <v>32.657899999999998</v>
      </c>
      <c r="Z217" s="32">
        <v>5.74E-2</v>
      </c>
      <c r="AA217" s="32"/>
      <c r="AB217" s="32"/>
      <c r="AC217" s="32"/>
      <c r="AD217" s="32"/>
      <c r="AE217" s="32">
        <v>5.1361999999999997</v>
      </c>
      <c r="AF217" s="32">
        <v>3.3418999999999999</v>
      </c>
      <c r="AG217" s="32">
        <v>5.2481</v>
      </c>
      <c r="AH217" s="32">
        <v>0.26200000000000001</v>
      </c>
      <c r="AI217" s="32"/>
      <c r="AJ217" s="32"/>
      <c r="AK217" s="32"/>
      <c r="AL217" s="32"/>
      <c r="AM217" s="32">
        <v>0.13150000000000001</v>
      </c>
      <c r="AN217" s="32"/>
      <c r="AO217" s="32">
        <v>10.9975</v>
      </c>
      <c r="AP217" s="32">
        <v>4.1999999999999997E-3</v>
      </c>
      <c r="AQ217" s="32"/>
      <c r="AR217" s="32"/>
      <c r="AS217" s="32">
        <v>32.489699999999999</v>
      </c>
      <c r="AT217" s="32">
        <v>3.0999999999999999E-3</v>
      </c>
      <c r="AU217" s="32"/>
      <c r="AV217" s="32"/>
      <c r="AW217" s="32">
        <v>10.800599999999999</v>
      </c>
      <c r="AX217">
        <v>85.28</v>
      </c>
      <c r="BA217">
        <v>90</v>
      </c>
      <c r="BG217" s="32"/>
      <c r="BH217" s="34"/>
      <c r="BI217" s="34"/>
      <c r="BJ217" s="34"/>
      <c r="BK217" s="34"/>
      <c r="BL217">
        <v>-1</v>
      </c>
      <c r="BM217" t="s">
        <v>2932</v>
      </c>
    </row>
    <row r="218" spans="1:65" x14ac:dyDescent="0.25">
      <c r="A218" s="30" t="str">
        <f t="shared" si="7"/>
        <v>2009057045</v>
      </c>
      <c r="B218" t="s">
        <v>2762</v>
      </c>
      <c r="C218">
        <v>45</v>
      </c>
      <c r="D218" t="s">
        <v>2763</v>
      </c>
      <c r="E218">
        <v>1</v>
      </c>
      <c r="H218" s="34">
        <v>112.1</v>
      </c>
      <c r="I218">
        <v>115</v>
      </c>
      <c r="J218" s="32">
        <v>44.9328</v>
      </c>
      <c r="K218" s="32">
        <v>-66.802300000000002</v>
      </c>
      <c r="L218" s="31">
        <v>40119.773229166669</v>
      </c>
      <c r="M218" s="33">
        <v>0.99</v>
      </c>
      <c r="N218" s="33">
        <v>49.59</v>
      </c>
      <c r="O218" s="32">
        <v>10.1366</v>
      </c>
      <c r="P218" s="32">
        <v>10.042</v>
      </c>
      <c r="Q218" s="32">
        <v>10.206200000000001</v>
      </c>
      <c r="R218" s="32">
        <v>7.0199999999999999E-2</v>
      </c>
      <c r="S218" s="32"/>
      <c r="T218" s="32"/>
      <c r="U218" s="32"/>
      <c r="V218" s="32"/>
      <c r="W218" s="32">
        <v>32.343400000000003</v>
      </c>
      <c r="X218" s="32">
        <v>32.212800000000001</v>
      </c>
      <c r="Y218" s="32">
        <v>32.451099999999997</v>
      </c>
      <c r="Z218" s="32">
        <v>0.1061</v>
      </c>
      <c r="AA218" s="32"/>
      <c r="AB218" s="32"/>
      <c r="AC218" s="32"/>
      <c r="AD218" s="32"/>
      <c r="AE218" s="32">
        <v>5.8929999999999998</v>
      </c>
      <c r="AF218" s="32">
        <v>5.8196000000000003</v>
      </c>
      <c r="AG218" s="32">
        <v>5.9913999999999996</v>
      </c>
      <c r="AH218" s="32">
        <v>6.5299999999999997E-2</v>
      </c>
      <c r="AI218" s="32"/>
      <c r="AJ218" s="32"/>
      <c r="AK218" s="32"/>
      <c r="AL218" s="32"/>
      <c r="AM218" s="32">
        <v>0.16070000000000001</v>
      </c>
      <c r="AN218" s="32"/>
      <c r="AO218" s="32">
        <v>10.057700000000001</v>
      </c>
      <c r="AP218" s="32">
        <v>2.5000000000000001E-3</v>
      </c>
      <c r="AQ218" s="32"/>
      <c r="AR218" s="32"/>
      <c r="AS218" s="32">
        <v>32.2134</v>
      </c>
      <c r="AT218" s="32">
        <v>1E-4</v>
      </c>
      <c r="AU218" s="32"/>
      <c r="AV218" s="32"/>
      <c r="AW218" s="32">
        <v>10.042</v>
      </c>
      <c r="AX218">
        <v>13.89</v>
      </c>
      <c r="BA218">
        <v>90</v>
      </c>
      <c r="BB218">
        <v>90.24</v>
      </c>
      <c r="BC218">
        <v>10.2721</v>
      </c>
      <c r="BE218">
        <v>32.920699999999997</v>
      </c>
      <c r="BG218" s="32"/>
      <c r="BH218" s="34"/>
      <c r="BI218" s="34"/>
      <c r="BJ218" s="34"/>
      <c r="BK218" s="34"/>
      <c r="BL218">
        <v>-1</v>
      </c>
      <c r="BM218" t="s">
        <v>3010</v>
      </c>
    </row>
    <row r="219" spans="1:65" x14ac:dyDescent="0.25">
      <c r="A219" s="30" t="str">
        <f t="shared" si="7"/>
        <v>2009669011</v>
      </c>
      <c r="B219" t="s">
        <v>2754</v>
      </c>
      <c r="C219">
        <v>11</v>
      </c>
      <c r="D219" t="s">
        <v>2763</v>
      </c>
      <c r="E219">
        <v>1</v>
      </c>
      <c r="H219" s="34">
        <v>98.2</v>
      </c>
      <c r="I219">
        <v>99</v>
      </c>
      <c r="J219" s="32">
        <v>44.933300000000003</v>
      </c>
      <c r="K219" s="32">
        <v>-66.849999999999994</v>
      </c>
      <c r="L219" s="31">
        <v>40135.605775462966</v>
      </c>
      <c r="M219" s="33">
        <v>0.99</v>
      </c>
      <c r="N219" s="33">
        <v>49.59</v>
      </c>
      <c r="O219" s="32">
        <v>9.6050000000000004</v>
      </c>
      <c r="P219" s="32">
        <v>9.4314999999999998</v>
      </c>
      <c r="Q219" s="32">
        <v>9.7187999999999999</v>
      </c>
      <c r="R219" s="32">
        <v>9.9299999999999999E-2</v>
      </c>
      <c r="S219" s="32"/>
      <c r="T219" s="32"/>
      <c r="U219" s="32"/>
      <c r="V219" s="32"/>
      <c r="W219" s="32">
        <v>32.107599999999998</v>
      </c>
      <c r="X219" s="32">
        <v>31.991</v>
      </c>
      <c r="Y219" s="32">
        <v>32.188499999999998</v>
      </c>
      <c r="Z219" s="32">
        <v>6.8900000000000003E-2</v>
      </c>
      <c r="AA219" s="32"/>
      <c r="AB219" s="32"/>
      <c r="AC219" s="32"/>
      <c r="AD219" s="32"/>
      <c r="AE219" s="32">
        <v>5.8760000000000003</v>
      </c>
      <c r="AF219" s="32">
        <v>5.8151000000000002</v>
      </c>
      <c r="AG219" s="32">
        <v>5.9226999999999999</v>
      </c>
      <c r="AH219" s="32">
        <v>2.64E-2</v>
      </c>
      <c r="AI219" s="32"/>
      <c r="AJ219" s="32"/>
      <c r="AK219" s="32"/>
      <c r="AL219" s="32"/>
      <c r="AM219" s="32">
        <v>0.1079</v>
      </c>
      <c r="AN219" s="32"/>
      <c r="AO219" s="32">
        <v>9.4347999999999992</v>
      </c>
      <c r="AP219" s="32">
        <v>3.3E-3</v>
      </c>
      <c r="AQ219" s="32"/>
      <c r="AR219" s="32"/>
      <c r="AS219" s="32">
        <v>31.991700000000002</v>
      </c>
      <c r="AT219" s="32">
        <v>4.0000000000000002E-4</v>
      </c>
      <c r="AU219" s="32"/>
      <c r="AV219" s="32"/>
      <c r="AW219" s="32">
        <v>9.4314999999999998</v>
      </c>
      <c r="AX219">
        <v>3.47</v>
      </c>
      <c r="BA219">
        <v>90</v>
      </c>
      <c r="BB219">
        <v>90.24</v>
      </c>
      <c r="BC219">
        <v>9.8705999999999996</v>
      </c>
      <c r="BE219">
        <v>32.402000000000001</v>
      </c>
      <c r="BG219" s="32"/>
      <c r="BH219" s="34"/>
      <c r="BI219" s="34"/>
      <c r="BJ219" s="34"/>
      <c r="BK219" s="34"/>
      <c r="BL219">
        <v>-1</v>
      </c>
      <c r="BM219" t="s">
        <v>2933</v>
      </c>
    </row>
    <row r="220" spans="1:65" x14ac:dyDescent="0.25">
      <c r="A220" s="30" t="str">
        <f t="shared" si="7"/>
        <v>2009669012</v>
      </c>
      <c r="B220" t="s">
        <v>2754</v>
      </c>
      <c r="C220">
        <v>12</v>
      </c>
      <c r="D220" t="s">
        <v>2763</v>
      </c>
      <c r="E220">
        <v>1</v>
      </c>
      <c r="H220" s="34">
        <v>84.8</v>
      </c>
      <c r="I220">
        <v>99</v>
      </c>
      <c r="J220" s="32">
        <v>44.933300000000003</v>
      </c>
      <c r="K220" s="32">
        <v>-66.849999999999994</v>
      </c>
      <c r="L220" s="31">
        <v>40161.634351851855</v>
      </c>
      <c r="M220" s="33">
        <v>0.99</v>
      </c>
      <c r="N220" s="33">
        <v>49.59</v>
      </c>
      <c r="O220" s="32">
        <v>8.1783999999999999</v>
      </c>
      <c r="P220" s="32">
        <v>8.1123999999999992</v>
      </c>
      <c r="Q220" s="32">
        <v>8.3286999999999995</v>
      </c>
      <c r="R220" s="32">
        <v>6.6299999999999998E-2</v>
      </c>
      <c r="S220" s="32"/>
      <c r="T220" s="32"/>
      <c r="U220" s="32"/>
      <c r="V220" s="32"/>
      <c r="W220" s="32">
        <v>32.115400000000001</v>
      </c>
      <c r="X220" s="32">
        <v>32.081499999999998</v>
      </c>
      <c r="Y220" s="32">
        <v>32.195099999999996</v>
      </c>
      <c r="Z220" s="32">
        <v>3.3300000000000003E-2</v>
      </c>
      <c r="AA220" s="32"/>
      <c r="AB220" s="32"/>
      <c r="AC220" s="32"/>
      <c r="AD220" s="32"/>
      <c r="AE220" s="32">
        <v>6.3627000000000002</v>
      </c>
      <c r="AF220" s="32">
        <v>6.1368999999999998</v>
      </c>
      <c r="AG220" s="32">
        <v>6.4268999999999998</v>
      </c>
      <c r="AH220" s="32">
        <v>4.7199999999999999E-2</v>
      </c>
      <c r="AI220" s="32"/>
      <c r="AJ220" s="32"/>
      <c r="AK220" s="32"/>
      <c r="AL220" s="32"/>
      <c r="AM220" s="32">
        <v>4.8899999999999999E-2</v>
      </c>
      <c r="AN220" s="32"/>
      <c r="AO220" s="32">
        <v>8.1194000000000006</v>
      </c>
      <c r="AP220" s="32">
        <v>4.0000000000000001E-3</v>
      </c>
      <c r="AQ220" s="32"/>
      <c r="AR220" s="32"/>
      <c r="AS220" s="32">
        <v>32.085799999999999</v>
      </c>
      <c r="AT220" s="32">
        <v>1.9E-3</v>
      </c>
      <c r="AU220" s="32"/>
      <c r="AV220" s="32"/>
      <c r="AW220" s="32">
        <v>8.1123999999999992</v>
      </c>
      <c r="AX220">
        <v>7.93</v>
      </c>
      <c r="BA220">
        <v>90</v>
      </c>
      <c r="BG220" s="32"/>
      <c r="BH220" s="34"/>
      <c r="BI220" s="34"/>
      <c r="BJ220" s="34"/>
      <c r="BK220" s="34"/>
      <c r="BL220">
        <v>-1</v>
      </c>
      <c r="BM220" t="s">
        <v>2934</v>
      </c>
    </row>
    <row r="221" spans="1:65" x14ac:dyDescent="0.25">
      <c r="A221" s="30" t="str">
        <f t="shared" si="7"/>
        <v>2010669001</v>
      </c>
      <c r="B221" t="s">
        <v>2755</v>
      </c>
      <c r="C221">
        <v>1</v>
      </c>
      <c r="D221" t="s">
        <v>2763</v>
      </c>
      <c r="E221">
        <v>1</v>
      </c>
      <c r="H221" s="34">
        <v>97.2</v>
      </c>
      <c r="I221">
        <v>101</v>
      </c>
      <c r="J221" s="32">
        <v>44.933300000000003</v>
      </c>
      <c r="K221" s="32">
        <v>-66.849999999999994</v>
      </c>
      <c r="L221" s="31">
        <v>40205.582974537036</v>
      </c>
      <c r="M221" s="33">
        <v>0.99</v>
      </c>
      <c r="N221" s="33">
        <v>49.59</v>
      </c>
      <c r="O221" s="32">
        <v>4.9001999999999999</v>
      </c>
      <c r="P221" s="32">
        <v>4.8853</v>
      </c>
      <c r="Q221" s="32">
        <v>4.9169</v>
      </c>
      <c r="R221" s="32">
        <v>9.5999999999999992E-3</v>
      </c>
      <c r="S221" s="32"/>
      <c r="T221" s="32"/>
      <c r="U221" s="32"/>
      <c r="V221" s="32"/>
      <c r="W221" s="32">
        <v>32.145600000000002</v>
      </c>
      <c r="X221" s="32">
        <v>32.140700000000002</v>
      </c>
      <c r="Y221" s="32">
        <v>32.150300000000001</v>
      </c>
      <c r="Z221" s="32">
        <v>2.2000000000000001E-3</v>
      </c>
      <c r="AA221" s="32"/>
      <c r="AB221" s="32"/>
      <c r="AC221" s="32"/>
      <c r="AD221" s="32"/>
      <c r="AE221" s="32">
        <v>6.7321999999999997</v>
      </c>
      <c r="AF221" s="32">
        <v>6.7169999999999996</v>
      </c>
      <c r="AG221" s="32">
        <v>6.7431000000000001</v>
      </c>
      <c r="AH221" s="32">
        <v>5.4999999999999997E-3</v>
      </c>
      <c r="AI221" s="32"/>
      <c r="AJ221" s="32"/>
      <c r="AK221" s="32"/>
      <c r="AL221" s="32"/>
      <c r="AM221" s="32">
        <v>1.2999999999999999E-3</v>
      </c>
      <c r="AN221" s="32"/>
      <c r="AO221" s="32">
        <v>4.8871000000000002</v>
      </c>
      <c r="AP221" s="32">
        <v>1.4E-3</v>
      </c>
      <c r="AQ221" s="32"/>
      <c r="AR221" s="32"/>
      <c r="AS221" s="32">
        <v>32.142200000000003</v>
      </c>
      <c r="AT221" s="32">
        <v>1.1000000000000001E-3</v>
      </c>
      <c r="AU221" s="32"/>
      <c r="AV221" s="32"/>
      <c r="AW221" s="32">
        <v>4.8853</v>
      </c>
      <c r="AX221">
        <v>0.99</v>
      </c>
      <c r="BA221">
        <v>90</v>
      </c>
      <c r="BB221">
        <v>90.24</v>
      </c>
      <c r="BC221">
        <v>4.9805999999999999</v>
      </c>
      <c r="BE221">
        <v>32.162500000000001</v>
      </c>
      <c r="BG221" s="32"/>
      <c r="BH221" s="34"/>
      <c r="BI221" s="34"/>
      <c r="BJ221" s="34"/>
      <c r="BK221" s="34"/>
      <c r="BL221">
        <v>-1</v>
      </c>
      <c r="BM221" t="s">
        <v>2935</v>
      </c>
    </row>
    <row r="222" spans="1:65" x14ac:dyDescent="0.25">
      <c r="A222" s="30" t="str">
        <f t="shared" si="7"/>
        <v>2010669002</v>
      </c>
      <c r="B222" t="s">
        <v>2755</v>
      </c>
      <c r="C222">
        <v>2</v>
      </c>
      <c r="D222" t="s">
        <v>2763</v>
      </c>
      <c r="E222">
        <v>1</v>
      </c>
      <c r="H222" s="34">
        <v>96.7</v>
      </c>
      <c r="I222">
        <v>99.6</v>
      </c>
      <c r="J222" s="32">
        <v>44.933300000000003</v>
      </c>
      <c r="K222" s="32">
        <v>-66.849999999999994</v>
      </c>
      <c r="L222" s="31">
        <v>40224.586076388892</v>
      </c>
      <c r="M222" s="33">
        <v>0.5</v>
      </c>
      <c r="N222" s="33">
        <v>49.59</v>
      </c>
      <c r="O222" s="32">
        <v>3.0663999999999998</v>
      </c>
      <c r="P222" s="32">
        <v>2.8096999999999999</v>
      </c>
      <c r="Q222" s="32">
        <v>3.2589999999999999</v>
      </c>
      <c r="R222" s="32">
        <v>0.16819999999999999</v>
      </c>
      <c r="S222" s="32"/>
      <c r="T222" s="32"/>
      <c r="U222" s="32"/>
      <c r="V222" s="32"/>
      <c r="W222" s="32">
        <v>31.861599999999999</v>
      </c>
      <c r="X222" s="32">
        <v>31.7681</v>
      </c>
      <c r="Y222" s="32">
        <v>31.9343</v>
      </c>
      <c r="Z222" s="32">
        <v>6.2399999999999997E-2</v>
      </c>
      <c r="AA222" s="32"/>
      <c r="AB222" s="32"/>
      <c r="AC222" s="32"/>
      <c r="AD222" s="32"/>
      <c r="AE222" s="32">
        <v>7.0571999999999999</v>
      </c>
      <c r="AF222" s="32">
        <v>6.9939999999999998</v>
      </c>
      <c r="AG222" s="32">
        <v>7.1044999999999998</v>
      </c>
      <c r="AH222" s="32">
        <v>2.4400000000000002E-2</v>
      </c>
      <c r="AI222" s="32"/>
      <c r="AJ222" s="32"/>
      <c r="AK222" s="32"/>
      <c r="AL222" s="32"/>
      <c r="AM222" s="32">
        <v>9.4500000000000001E-2</v>
      </c>
      <c r="AN222" s="32"/>
      <c r="AO222" s="32">
        <v>2.8136999999999999</v>
      </c>
      <c r="AP222" s="32">
        <v>3.8E-3</v>
      </c>
      <c r="AQ222" s="32"/>
      <c r="AR222" s="32"/>
      <c r="AS222" s="32">
        <v>31.769500000000001</v>
      </c>
      <c r="AT222" s="32">
        <v>2E-3</v>
      </c>
      <c r="AU222" s="32"/>
      <c r="AV222" s="32"/>
      <c r="AW222" s="32">
        <v>2.8096999999999999</v>
      </c>
      <c r="AX222">
        <v>4.96</v>
      </c>
      <c r="BA222">
        <v>90</v>
      </c>
      <c r="BB222">
        <v>90.24</v>
      </c>
      <c r="BC222">
        <v>3.3917000000000002</v>
      </c>
      <c r="BE222">
        <v>31.982199999999999</v>
      </c>
      <c r="BG222" s="32">
        <v>2.8096999999999999</v>
      </c>
      <c r="BH222" s="34">
        <v>5</v>
      </c>
      <c r="BI222" s="34">
        <v>0</v>
      </c>
      <c r="BJ222" s="34">
        <v>97.5</v>
      </c>
      <c r="BK222" s="34">
        <v>97.5</v>
      </c>
      <c r="BL222">
        <v>0</v>
      </c>
      <c r="BM222" t="s">
        <v>2936</v>
      </c>
    </row>
    <row r="223" spans="1:65" x14ac:dyDescent="0.25">
      <c r="A223" s="30" t="str">
        <f t="shared" si="7"/>
        <v>2010669003</v>
      </c>
      <c r="B223" t="s">
        <v>2755</v>
      </c>
      <c r="C223">
        <v>3</v>
      </c>
      <c r="D223" t="s">
        <v>2763</v>
      </c>
      <c r="E223">
        <v>1</v>
      </c>
      <c r="H223" s="34">
        <v>98.7</v>
      </c>
      <c r="I223">
        <v>101</v>
      </c>
      <c r="J223" s="32">
        <v>44.933300000000003</v>
      </c>
      <c r="K223" s="32">
        <v>-66.849999999999994</v>
      </c>
      <c r="L223" s="31">
        <v>40253.667118055557</v>
      </c>
      <c r="M223" s="33">
        <v>0.99</v>
      </c>
      <c r="N223" s="33">
        <v>49.59</v>
      </c>
      <c r="O223" s="32">
        <v>3.4268000000000001</v>
      </c>
      <c r="P223" s="32">
        <v>3.3986000000000001</v>
      </c>
      <c r="Q223" s="32">
        <v>3.6095000000000002</v>
      </c>
      <c r="R223" s="32">
        <v>2.63E-2</v>
      </c>
      <c r="S223" s="32"/>
      <c r="T223" s="32"/>
      <c r="U223" s="32"/>
      <c r="V223" s="32"/>
      <c r="W223" s="32">
        <v>31.579000000000001</v>
      </c>
      <c r="X223" s="32">
        <v>31.5413</v>
      </c>
      <c r="Y223" s="32">
        <v>31.6203</v>
      </c>
      <c r="Z223" s="32">
        <v>1.6199999999999999E-2</v>
      </c>
      <c r="AA223" s="32"/>
      <c r="AB223" s="32"/>
      <c r="AC223" s="32"/>
      <c r="AD223" s="32"/>
      <c r="AE223" s="32">
        <v>7.1885000000000003</v>
      </c>
      <c r="AF223" s="32">
        <v>7.1590999999999996</v>
      </c>
      <c r="AG223" s="32">
        <v>7.2073</v>
      </c>
      <c r="AH223" s="32">
        <v>9.5999999999999992E-3</v>
      </c>
      <c r="AI223" s="32"/>
      <c r="AJ223" s="32"/>
      <c r="AK223" s="32"/>
      <c r="AL223" s="32"/>
      <c r="AM223" s="32">
        <v>4.8800000000000003E-2</v>
      </c>
      <c r="AN223" s="32"/>
      <c r="AO223" s="32">
        <v>3.4651999999999998</v>
      </c>
      <c r="AP223" s="32">
        <v>6.3799999999999996E-2</v>
      </c>
      <c r="AQ223" s="32"/>
      <c r="AR223" s="32"/>
      <c r="AS223" s="32">
        <v>31.5487</v>
      </c>
      <c r="AT223" s="32">
        <v>4.3E-3</v>
      </c>
      <c r="AU223" s="32"/>
      <c r="AV223" s="32"/>
      <c r="AW223" s="32">
        <v>3.3986000000000001</v>
      </c>
      <c r="AX223">
        <v>12.4</v>
      </c>
      <c r="BA223">
        <v>90</v>
      </c>
      <c r="BB223">
        <v>90.24</v>
      </c>
      <c r="BC223">
        <v>3.4731000000000001</v>
      </c>
      <c r="BE223">
        <v>31.6538</v>
      </c>
      <c r="BG223" s="32"/>
      <c r="BH223" s="34"/>
      <c r="BI223" s="34">
        <v>0</v>
      </c>
      <c r="BJ223" s="34">
        <v>99.5</v>
      </c>
      <c r="BK223" s="34">
        <v>99.5</v>
      </c>
      <c r="BL223">
        <v>0</v>
      </c>
      <c r="BM223" t="s">
        <v>2937</v>
      </c>
    </row>
    <row r="224" spans="1:65" x14ac:dyDescent="0.25">
      <c r="A224" s="30" t="str">
        <f t="shared" si="7"/>
        <v>2010669004</v>
      </c>
      <c r="B224" t="s">
        <v>2755</v>
      </c>
      <c r="C224">
        <v>4</v>
      </c>
      <c r="D224" t="s">
        <v>2763</v>
      </c>
      <c r="E224">
        <v>1</v>
      </c>
      <c r="H224" s="34">
        <v>95.2</v>
      </c>
      <c r="I224">
        <v>101</v>
      </c>
      <c r="J224" s="32">
        <v>44.933300000000003</v>
      </c>
      <c r="K224" s="32">
        <v>-66.849999999999994</v>
      </c>
      <c r="L224" s="31">
        <v>40282.554456018515</v>
      </c>
      <c r="M224" s="33">
        <v>0.99</v>
      </c>
      <c r="N224" s="33">
        <v>49.59</v>
      </c>
      <c r="O224" s="32">
        <v>4.2885</v>
      </c>
      <c r="P224" s="32">
        <v>4.1555</v>
      </c>
      <c r="Q224" s="32">
        <v>4.4329000000000001</v>
      </c>
      <c r="R224" s="32">
        <v>6.0499999999999998E-2</v>
      </c>
      <c r="S224" s="32"/>
      <c r="T224" s="32"/>
      <c r="U224" s="32"/>
      <c r="V224" s="32"/>
      <c r="W224" s="32">
        <v>30.942399999999999</v>
      </c>
      <c r="X224" s="32">
        <v>30.7958</v>
      </c>
      <c r="Y224" s="32">
        <v>31.124199999999998</v>
      </c>
      <c r="Z224" s="32">
        <v>9.9299999999999999E-2</v>
      </c>
      <c r="AA224" s="32"/>
      <c r="AB224" s="32"/>
      <c r="AC224" s="32"/>
      <c r="AD224" s="32"/>
      <c r="AE224" s="32">
        <v>7.3144999999999998</v>
      </c>
      <c r="AF224" s="32">
        <v>7.2210999999999999</v>
      </c>
      <c r="AG224" s="32">
        <v>7.4511000000000003</v>
      </c>
      <c r="AH224" s="32">
        <v>6.0199999999999997E-2</v>
      </c>
      <c r="AI224" s="32"/>
      <c r="AJ224" s="32"/>
      <c r="AK224" s="32"/>
      <c r="AL224" s="32"/>
      <c r="AM224" s="32">
        <v>0.27439999999999998</v>
      </c>
      <c r="AN224" s="32"/>
      <c r="AO224" s="32">
        <v>4.3868</v>
      </c>
      <c r="AP224" s="32">
        <v>2.1399999999999999E-2</v>
      </c>
      <c r="AQ224" s="32"/>
      <c r="AR224" s="32"/>
      <c r="AS224" s="32">
        <v>30.8017</v>
      </c>
      <c r="AT224" s="32">
        <v>3.3999999999999998E-3</v>
      </c>
      <c r="AU224" s="32"/>
      <c r="AV224" s="32"/>
      <c r="AW224" s="32">
        <v>3.8599000000000001</v>
      </c>
      <c r="AX224">
        <v>95.2</v>
      </c>
      <c r="BA224">
        <v>90</v>
      </c>
      <c r="BB224">
        <v>90.24</v>
      </c>
      <c r="BC224">
        <v>3.8712</v>
      </c>
      <c r="BE224">
        <v>31.680900000000001</v>
      </c>
      <c r="BG224" s="32"/>
      <c r="BH224" s="34"/>
      <c r="BI224" s="34">
        <v>77.5</v>
      </c>
      <c r="BJ224" s="34">
        <v>96</v>
      </c>
      <c r="BK224" s="34">
        <v>18.5</v>
      </c>
      <c r="BL224">
        <v>0</v>
      </c>
      <c r="BM224" t="s">
        <v>2938</v>
      </c>
    </row>
    <row r="225" spans="1:65" x14ac:dyDescent="0.25">
      <c r="A225" s="30" t="str">
        <f t="shared" si="7"/>
        <v>2010669005</v>
      </c>
      <c r="B225" t="s">
        <v>2755</v>
      </c>
      <c r="C225">
        <v>5</v>
      </c>
      <c r="D225" t="s">
        <v>2763</v>
      </c>
      <c r="E225">
        <v>1</v>
      </c>
      <c r="H225" s="34">
        <v>98.2</v>
      </c>
      <c r="I225">
        <v>100</v>
      </c>
      <c r="J225" s="32">
        <v>44.933300000000003</v>
      </c>
      <c r="K225" s="32">
        <v>-66.849999999999994</v>
      </c>
      <c r="L225" s="31">
        <v>40310.560057870367</v>
      </c>
      <c r="M225" s="33">
        <v>0.99</v>
      </c>
      <c r="N225" s="33">
        <v>49.59</v>
      </c>
      <c r="O225" s="32">
        <v>5.4413</v>
      </c>
      <c r="P225" s="32">
        <v>5.3262</v>
      </c>
      <c r="Q225" s="32">
        <v>5.6113999999999997</v>
      </c>
      <c r="R225" s="32">
        <v>0.10199999999999999</v>
      </c>
      <c r="S225" s="32"/>
      <c r="T225" s="32"/>
      <c r="U225" s="32"/>
      <c r="V225" s="32"/>
      <c r="W225" s="32">
        <v>31.386600000000001</v>
      </c>
      <c r="X225" s="32">
        <v>31.292100000000001</v>
      </c>
      <c r="Y225" s="32">
        <v>31.4758</v>
      </c>
      <c r="Z225" s="32">
        <v>7.1599999999999997E-2</v>
      </c>
      <c r="AA225" s="32"/>
      <c r="AB225" s="32"/>
      <c r="AC225" s="32"/>
      <c r="AD225" s="32"/>
      <c r="AE225" s="32">
        <v>7.1740000000000004</v>
      </c>
      <c r="AF225" s="32">
        <v>7.1435000000000004</v>
      </c>
      <c r="AG225" s="32">
        <v>7.2126999999999999</v>
      </c>
      <c r="AH225" s="32">
        <v>1.8599999999999998E-2</v>
      </c>
      <c r="AI225" s="32"/>
      <c r="AJ225" s="32"/>
      <c r="AK225" s="32"/>
      <c r="AL225" s="32"/>
      <c r="AM225" s="32">
        <v>0.1673</v>
      </c>
      <c r="AN225" s="32"/>
      <c r="AO225" s="32">
        <v>5.5892999999999997</v>
      </c>
      <c r="AP225" s="32">
        <v>1.5299999999999999E-2</v>
      </c>
      <c r="AQ225" s="32"/>
      <c r="AR225" s="32"/>
      <c r="AS225" s="32">
        <v>31.296600000000002</v>
      </c>
      <c r="AT225" s="32">
        <v>2.3E-3</v>
      </c>
      <c r="AU225" s="32"/>
      <c r="AV225" s="32"/>
      <c r="AW225" s="32">
        <v>4.8422999999999998</v>
      </c>
      <c r="AX225">
        <v>98.17</v>
      </c>
      <c r="BA225">
        <v>90</v>
      </c>
      <c r="BB225">
        <v>90.24</v>
      </c>
      <c r="BC225">
        <v>4.8537999999999997</v>
      </c>
      <c r="BE225">
        <v>31.818100000000001</v>
      </c>
      <c r="BG225" s="32"/>
      <c r="BH225" s="34"/>
      <c r="BI225" s="34"/>
      <c r="BJ225" s="34"/>
      <c r="BK225" s="34"/>
      <c r="BL225">
        <v>-1</v>
      </c>
      <c r="BM225" t="s">
        <v>2939</v>
      </c>
    </row>
    <row r="226" spans="1:65" x14ac:dyDescent="0.25">
      <c r="A226" s="30" t="str">
        <f t="shared" si="7"/>
        <v>2010669006</v>
      </c>
      <c r="B226" t="s">
        <v>2755</v>
      </c>
      <c r="C226">
        <v>6</v>
      </c>
      <c r="D226" t="s">
        <v>2763</v>
      </c>
      <c r="E226">
        <v>1</v>
      </c>
      <c r="H226" s="34">
        <v>91.2</v>
      </c>
      <c r="I226">
        <v>90.1</v>
      </c>
      <c r="J226" s="32">
        <v>44.933300000000003</v>
      </c>
      <c r="K226" s="32">
        <v>-66.849999999999994</v>
      </c>
      <c r="L226" s="31">
        <v>40343.535462962966</v>
      </c>
      <c r="M226" s="33">
        <v>0.5</v>
      </c>
      <c r="N226" s="33">
        <v>49.59</v>
      </c>
      <c r="O226" s="32">
        <v>8.4382999999999999</v>
      </c>
      <c r="P226" s="32">
        <v>7.9592000000000001</v>
      </c>
      <c r="Q226" s="32">
        <v>8.6723999999999997</v>
      </c>
      <c r="R226" s="32">
        <v>0.2261</v>
      </c>
      <c r="S226" s="32"/>
      <c r="T226" s="32"/>
      <c r="U226" s="32"/>
      <c r="V226" s="32"/>
      <c r="W226" s="32">
        <v>31.4758</v>
      </c>
      <c r="X226" s="32">
        <v>31.4041</v>
      </c>
      <c r="Y226" s="32">
        <v>31.662299999999998</v>
      </c>
      <c r="Z226" s="32">
        <v>8.4099999999999994E-2</v>
      </c>
      <c r="AA226" s="32"/>
      <c r="AB226" s="32"/>
      <c r="AC226" s="32"/>
      <c r="AD226" s="32"/>
      <c r="AE226" s="32">
        <v>6.8453999999999997</v>
      </c>
      <c r="AF226" s="32">
        <v>6.5662000000000003</v>
      </c>
      <c r="AG226" s="32">
        <v>7.0716000000000001</v>
      </c>
      <c r="AH226" s="32">
        <v>0.18360000000000001</v>
      </c>
      <c r="AI226" s="32"/>
      <c r="AJ226" s="32"/>
      <c r="AK226" s="32"/>
      <c r="AL226" s="32"/>
      <c r="AM226" s="32">
        <v>0.29830000000000001</v>
      </c>
      <c r="AN226" s="32"/>
      <c r="AO226" s="32">
        <v>8.6592000000000002</v>
      </c>
      <c r="AP226" s="32">
        <v>1.04E-2</v>
      </c>
      <c r="AQ226" s="32"/>
      <c r="AR226" s="32"/>
      <c r="AS226" s="32">
        <v>31.4057</v>
      </c>
      <c r="AT226" s="32">
        <v>1.4E-3</v>
      </c>
      <c r="AU226" s="32"/>
      <c r="AV226" s="32"/>
      <c r="AW226" s="32">
        <v>7.1429</v>
      </c>
      <c r="AX226">
        <v>89.75</v>
      </c>
      <c r="BA226">
        <v>90</v>
      </c>
      <c r="BB226">
        <v>90.24</v>
      </c>
      <c r="BC226">
        <v>7.1430999999999996</v>
      </c>
      <c r="BE226">
        <v>32.171599999999998</v>
      </c>
      <c r="BG226" s="32"/>
      <c r="BH226" s="34"/>
      <c r="BI226" s="34"/>
      <c r="BJ226" s="34"/>
      <c r="BK226" s="34"/>
      <c r="BL226">
        <v>-1</v>
      </c>
      <c r="BM226" t="s">
        <v>2940</v>
      </c>
    </row>
    <row r="227" spans="1:65" x14ac:dyDescent="0.25">
      <c r="A227" s="30" t="str">
        <f t="shared" si="7"/>
        <v>2010669007</v>
      </c>
      <c r="B227" t="s">
        <v>2755</v>
      </c>
      <c r="C227">
        <v>7</v>
      </c>
      <c r="D227" t="s">
        <v>2763</v>
      </c>
      <c r="E227">
        <v>1</v>
      </c>
      <c r="H227" s="34">
        <v>89.7</v>
      </c>
      <c r="I227">
        <v>92</v>
      </c>
      <c r="J227" s="32">
        <v>44.933300000000003</v>
      </c>
      <c r="K227" s="32">
        <v>-66.849999999999994</v>
      </c>
      <c r="L227" s="31">
        <v>40373.533530092594</v>
      </c>
      <c r="M227" s="33">
        <v>0.5</v>
      </c>
      <c r="N227" s="33">
        <v>49.59</v>
      </c>
      <c r="O227" s="32">
        <v>10.8279</v>
      </c>
      <c r="P227" s="32">
        <v>10.4192</v>
      </c>
      <c r="Q227" s="32">
        <v>10.989599999999999</v>
      </c>
      <c r="R227" s="32">
        <v>0.1867</v>
      </c>
      <c r="S227" s="32"/>
      <c r="T227" s="32"/>
      <c r="U227" s="32"/>
      <c r="V227" s="32"/>
      <c r="W227" s="32">
        <v>31.725000000000001</v>
      </c>
      <c r="X227" s="32">
        <v>31.6554</v>
      </c>
      <c r="Y227" s="32">
        <v>31.835999999999999</v>
      </c>
      <c r="Z227" s="32">
        <v>4.9099999999999998E-2</v>
      </c>
      <c r="AA227" s="32"/>
      <c r="AB227" s="32"/>
      <c r="AC227" s="32"/>
      <c r="AD227" s="32"/>
      <c r="AE227" s="32">
        <v>6.2598000000000003</v>
      </c>
      <c r="AF227" s="32">
        <v>5.8250999999999999</v>
      </c>
      <c r="AG227" s="32">
        <v>6.3924000000000003</v>
      </c>
      <c r="AH227" s="32">
        <v>0.13150000000000001</v>
      </c>
      <c r="AI227" s="32"/>
      <c r="AJ227" s="32"/>
      <c r="AK227" s="32"/>
      <c r="AL227" s="32"/>
      <c r="AM227" s="32">
        <v>0.21060000000000001</v>
      </c>
      <c r="AN227" s="32"/>
      <c r="AO227" s="32">
        <v>10.9688</v>
      </c>
      <c r="AP227" s="32">
        <v>2.1700000000000001E-2</v>
      </c>
      <c r="AQ227" s="32"/>
      <c r="AR227" s="32"/>
      <c r="AS227" s="32">
        <v>31.672499999999999</v>
      </c>
      <c r="AT227" s="32">
        <v>1.06E-2</v>
      </c>
      <c r="AU227" s="32"/>
      <c r="AV227" s="32"/>
      <c r="AW227" s="32">
        <v>9.3336000000000006</v>
      </c>
      <c r="AX227">
        <v>89.75</v>
      </c>
      <c r="BA227">
        <v>90</v>
      </c>
      <c r="BB227">
        <v>89.75</v>
      </c>
      <c r="BC227">
        <v>9.3336000000000006</v>
      </c>
      <c r="BE227">
        <v>32.119199999999999</v>
      </c>
      <c r="BG227" s="32"/>
      <c r="BH227" s="34"/>
      <c r="BI227" s="34"/>
      <c r="BJ227" s="34"/>
      <c r="BK227" s="34"/>
      <c r="BL227">
        <v>-1</v>
      </c>
      <c r="BM227" t="s">
        <v>2941</v>
      </c>
    </row>
    <row r="228" spans="1:65" x14ac:dyDescent="0.25">
      <c r="A228" s="30" t="str">
        <f t="shared" si="7"/>
        <v>2010669008</v>
      </c>
      <c r="B228" t="s">
        <v>2755</v>
      </c>
      <c r="C228">
        <v>8</v>
      </c>
      <c r="D228" t="s">
        <v>2763</v>
      </c>
      <c r="E228">
        <v>1</v>
      </c>
      <c r="H228" s="34">
        <v>83.3</v>
      </c>
      <c r="I228">
        <v>90.8</v>
      </c>
      <c r="J228" s="32">
        <v>44.933300000000003</v>
      </c>
      <c r="K228" s="32">
        <v>-66.849999999999994</v>
      </c>
      <c r="L228" s="31">
        <v>40406.534895833334</v>
      </c>
      <c r="M228" s="33">
        <v>0.99</v>
      </c>
      <c r="N228" s="33">
        <v>49.59</v>
      </c>
      <c r="O228" s="32">
        <v>11.880599999999999</v>
      </c>
      <c r="P228" s="32">
        <v>11.593</v>
      </c>
      <c r="Q228" s="32">
        <v>12.43</v>
      </c>
      <c r="R228" s="32">
        <v>0.28179999999999999</v>
      </c>
      <c r="S228" s="32"/>
      <c r="T228" s="32"/>
      <c r="U228" s="32"/>
      <c r="V228" s="32"/>
      <c r="W228" s="32">
        <v>32.119999999999997</v>
      </c>
      <c r="X228" s="32">
        <v>31.9893</v>
      </c>
      <c r="Y228" s="32">
        <v>32.1892</v>
      </c>
      <c r="Z228" s="32">
        <v>6.2399999999999997E-2</v>
      </c>
      <c r="AA228" s="32"/>
      <c r="AB228" s="32"/>
      <c r="AC228" s="32"/>
      <c r="AD228" s="32"/>
      <c r="AE228" s="32">
        <v>5.5446</v>
      </c>
      <c r="AF228" s="32">
        <v>5.4856999999999996</v>
      </c>
      <c r="AG228" s="32">
        <v>5.7407000000000004</v>
      </c>
      <c r="AH228" s="32">
        <v>4.1599999999999998E-2</v>
      </c>
      <c r="AI228" s="32"/>
      <c r="AJ228" s="32"/>
      <c r="AK228" s="32"/>
      <c r="AL228" s="32"/>
      <c r="AM228" s="32">
        <v>0.2429</v>
      </c>
      <c r="AN228" s="32"/>
      <c r="AO228" s="32">
        <v>12.368499999999999</v>
      </c>
      <c r="AP228" s="32">
        <v>5.3699999999999998E-2</v>
      </c>
      <c r="AQ228" s="32"/>
      <c r="AR228" s="32"/>
      <c r="AS228" s="32">
        <v>32.009399999999999</v>
      </c>
      <c r="AT228" s="32">
        <v>1.7100000000000001E-2</v>
      </c>
      <c r="AU228" s="32"/>
      <c r="AV228" s="32"/>
      <c r="AW228" s="32">
        <v>10.7303</v>
      </c>
      <c r="AX228">
        <v>83.3</v>
      </c>
      <c r="BA228">
        <v>90</v>
      </c>
      <c r="BG228" s="32"/>
      <c r="BH228" s="34"/>
      <c r="BI228" s="34"/>
      <c r="BJ228" s="34"/>
      <c r="BK228" s="34"/>
      <c r="BL228">
        <v>-1</v>
      </c>
      <c r="BM228" t="s">
        <v>2942</v>
      </c>
    </row>
    <row r="229" spans="1:65" x14ac:dyDescent="0.25">
      <c r="A229" s="30" t="str">
        <f t="shared" si="7"/>
        <v>2010669009</v>
      </c>
      <c r="B229" t="s">
        <v>2755</v>
      </c>
      <c r="C229">
        <v>9</v>
      </c>
      <c r="D229" t="s">
        <v>2763</v>
      </c>
      <c r="E229">
        <v>1</v>
      </c>
      <c r="H229" s="34">
        <v>90.2</v>
      </c>
      <c r="I229">
        <v>98</v>
      </c>
      <c r="J229" s="32">
        <v>44.933300000000003</v>
      </c>
      <c r="K229" s="32">
        <v>-66.849999999999994</v>
      </c>
      <c r="L229" s="31">
        <v>40442.53633101852</v>
      </c>
      <c r="M229" s="33">
        <v>0.5</v>
      </c>
      <c r="N229" s="33">
        <v>49.59</v>
      </c>
      <c r="O229" s="32">
        <v>12.507400000000001</v>
      </c>
      <c r="P229" s="32">
        <v>12.3874</v>
      </c>
      <c r="Q229" s="32">
        <v>12.6073</v>
      </c>
      <c r="R229" s="32">
        <v>7.4200000000000002E-2</v>
      </c>
      <c r="S229" s="32"/>
      <c r="T229" s="32"/>
      <c r="U229" s="32"/>
      <c r="V229" s="32"/>
      <c r="W229" s="32">
        <v>32.409300000000002</v>
      </c>
      <c r="X229" s="32">
        <v>32.382100000000001</v>
      </c>
      <c r="Y229" s="32">
        <v>32.445599999999999</v>
      </c>
      <c r="Z229" s="32">
        <v>2.1000000000000001E-2</v>
      </c>
      <c r="AA229" s="32"/>
      <c r="AB229" s="32"/>
      <c r="AC229" s="32"/>
      <c r="AD229" s="32"/>
      <c r="AE229" s="32">
        <v>5.4177999999999997</v>
      </c>
      <c r="AF229" s="32">
        <v>5.2834000000000003</v>
      </c>
      <c r="AG229" s="32">
        <v>5.6173999999999999</v>
      </c>
      <c r="AH229" s="32">
        <v>0.1119</v>
      </c>
      <c r="AI229" s="32"/>
      <c r="AJ229" s="32"/>
      <c r="AK229" s="32"/>
      <c r="AL229" s="32"/>
      <c r="AM229" s="32">
        <v>8.9499999999999996E-2</v>
      </c>
      <c r="AN229" s="32"/>
      <c r="AO229" s="32">
        <v>12.605499999999999</v>
      </c>
      <c r="AP229" s="32">
        <v>1.5E-3</v>
      </c>
      <c r="AQ229" s="32"/>
      <c r="AR229" s="32"/>
      <c r="AS229" s="32">
        <v>32.383299999999998</v>
      </c>
      <c r="AT229" s="32">
        <v>1.1000000000000001E-3</v>
      </c>
      <c r="AU229" s="32"/>
      <c r="AV229" s="32"/>
      <c r="AW229" s="32">
        <v>11.969200000000001</v>
      </c>
      <c r="AX229">
        <v>90.24</v>
      </c>
      <c r="BA229">
        <v>90</v>
      </c>
      <c r="BB229">
        <v>90.24</v>
      </c>
      <c r="BC229">
        <v>11.969200000000001</v>
      </c>
      <c r="BE229">
        <v>32.570399999999999</v>
      </c>
      <c r="BG229" s="32"/>
      <c r="BH229" s="34"/>
      <c r="BI229" s="34"/>
      <c r="BJ229" s="34"/>
      <c r="BK229" s="34"/>
      <c r="BL229">
        <v>-1</v>
      </c>
      <c r="BM229" t="s">
        <v>2943</v>
      </c>
    </row>
    <row r="230" spans="1:65" x14ac:dyDescent="0.25">
      <c r="A230" s="30" t="str">
        <f t="shared" si="7"/>
        <v>2010669010</v>
      </c>
      <c r="B230" t="s">
        <v>2755</v>
      </c>
      <c r="C230">
        <v>10</v>
      </c>
      <c r="D230" t="s">
        <v>2763</v>
      </c>
      <c r="E230">
        <v>1</v>
      </c>
      <c r="H230" s="34">
        <v>88.8</v>
      </c>
      <c r="I230">
        <v>89.4</v>
      </c>
      <c r="J230" s="32">
        <v>44.933300000000003</v>
      </c>
      <c r="K230" s="32">
        <v>-66.849999999999994</v>
      </c>
      <c r="L230" s="31">
        <v>40463.536574074074</v>
      </c>
      <c r="M230" s="33">
        <v>0.99</v>
      </c>
      <c r="N230" s="33">
        <v>49.59</v>
      </c>
      <c r="O230" s="32">
        <v>11.770099999999999</v>
      </c>
      <c r="P230" s="32">
        <v>11.75</v>
      </c>
      <c r="Q230" s="32">
        <v>11.780799999999999</v>
      </c>
      <c r="R230" s="32">
        <v>7.1999999999999998E-3</v>
      </c>
      <c r="S230" s="32"/>
      <c r="T230" s="32"/>
      <c r="U230" s="32"/>
      <c r="V230" s="32"/>
      <c r="W230" s="32">
        <v>32.644100000000002</v>
      </c>
      <c r="X230" s="32">
        <v>32.556899999999999</v>
      </c>
      <c r="Y230" s="32">
        <v>32.674700000000001</v>
      </c>
      <c r="Z230" s="32">
        <v>3.4299999999999997E-2</v>
      </c>
      <c r="AA230" s="32"/>
      <c r="AB230" s="32"/>
      <c r="AC230" s="32"/>
      <c r="AD230" s="32"/>
      <c r="AE230" s="32">
        <v>5.0688000000000004</v>
      </c>
      <c r="AF230" s="32">
        <v>4.8144</v>
      </c>
      <c r="AG230" s="32">
        <v>5.1288999999999998</v>
      </c>
      <c r="AH230" s="32">
        <v>7.0999999999999994E-2</v>
      </c>
      <c r="AI230" s="32"/>
      <c r="AJ230" s="32"/>
      <c r="AK230" s="32"/>
      <c r="AL230" s="32"/>
      <c r="AM230" s="32">
        <v>6.8000000000000005E-2</v>
      </c>
      <c r="AN230" s="32"/>
      <c r="AO230" s="32">
        <v>11.759499999999999</v>
      </c>
      <c r="AP230" s="32">
        <v>7.7000000000000002E-3</v>
      </c>
      <c r="AQ230" s="32"/>
      <c r="AR230" s="32"/>
      <c r="AS230" s="32">
        <v>32.575600000000001</v>
      </c>
      <c r="AT230" s="32">
        <v>8.5000000000000006E-3</v>
      </c>
      <c r="AU230" s="32"/>
      <c r="AV230" s="32"/>
      <c r="AW230" s="32">
        <v>11.3222</v>
      </c>
      <c r="AX230">
        <v>88.26</v>
      </c>
      <c r="BA230">
        <v>90</v>
      </c>
      <c r="BB230">
        <v>88.75</v>
      </c>
      <c r="BC230">
        <v>11.376300000000001</v>
      </c>
      <c r="BG230" s="32"/>
      <c r="BH230" s="34"/>
      <c r="BI230" s="34"/>
      <c r="BJ230" s="34"/>
      <c r="BK230" s="34"/>
      <c r="BL230">
        <v>-1</v>
      </c>
      <c r="BM230" t="s">
        <v>2944</v>
      </c>
    </row>
    <row r="231" spans="1:65" x14ac:dyDescent="0.25">
      <c r="A231" s="30" t="str">
        <f t="shared" ref="A231:A262" si="8">IF(LEN(B231)=5,MID(B231,1,2)+1900&amp;MID(B231,3,3)&amp;TEXT(TRIM(C231),"000"),IF(LEN(B231)=7,B231&amp;TEXT(TRIM(C231),"000"),MID(B231,4,7)&amp;TEXT(TRIM(C231),"000")))</f>
        <v>2010669011</v>
      </c>
      <c r="B231" t="s">
        <v>2755</v>
      </c>
      <c r="C231">
        <v>11</v>
      </c>
      <c r="D231" t="s">
        <v>2763</v>
      </c>
      <c r="E231">
        <v>1</v>
      </c>
      <c r="H231" s="34">
        <v>91.7</v>
      </c>
      <c r="I231">
        <v>93</v>
      </c>
      <c r="J231" s="32">
        <v>44.933300000000003</v>
      </c>
      <c r="K231" s="32">
        <v>-66.849999999999994</v>
      </c>
      <c r="L231" s="31">
        <v>40497.568356481483</v>
      </c>
      <c r="M231" s="33">
        <v>0.99</v>
      </c>
      <c r="N231" s="33">
        <v>49.59</v>
      </c>
      <c r="O231" s="32">
        <v>10.2934</v>
      </c>
      <c r="P231" s="32">
        <v>10.112</v>
      </c>
      <c r="Q231" s="32">
        <v>10.4392</v>
      </c>
      <c r="R231" s="32">
        <v>0.1047</v>
      </c>
      <c r="S231" s="32"/>
      <c r="T231" s="32"/>
      <c r="U231" s="32"/>
      <c r="V231" s="32"/>
      <c r="W231" s="32">
        <v>32.168900000000001</v>
      </c>
      <c r="X231" s="32">
        <v>31.799700000000001</v>
      </c>
      <c r="Y231" s="32">
        <v>32.407899999999998</v>
      </c>
      <c r="Z231" s="32">
        <v>0.1714</v>
      </c>
      <c r="AA231" s="32"/>
      <c r="AB231" s="32"/>
      <c r="AC231" s="32"/>
      <c r="AD231" s="32"/>
      <c r="AE231" s="32">
        <v>5.6043000000000003</v>
      </c>
      <c r="AF231" s="32">
        <v>5.2704000000000004</v>
      </c>
      <c r="AG231" s="32">
        <v>5.7340999999999998</v>
      </c>
      <c r="AH231" s="32">
        <v>4.7500000000000001E-2</v>
      </c>
      <c r="AI231" s="32"/>
      <c r="AJ231" s="32"/>
      <c r="AK231" s="32"/>
      <c r="AL231" s="32"/>
      <c r="AM231" s="32">
        <v>0.3659</v>
      </c>
      <c r="AN231" s="32"/>
      <c r="AO231" s="32">
        <v>10.1182</v>
      </c>
      <c r="AP231" s="32">
        <v>8.0999999999999996E-3</v>
      </c>
      <c r="AQ231" s="32"/>
      <c r="AR231" s="32"/>
      <c r="AS231" s="32">
        <v>31.835799999999999</v>
      </c>
      <c r="AT231" s="32">
        <v>2.01E-2</v>
      </c>
      <c r="AU231" s="32"/>
      <c r="AV231" s="32"/>
      <c r="AW231" s="32">
        <v>10.112</v>
      </c>
      <c r="AX231">
        <v>1.98</v>
      </c>
      <c r="BA231">
        <v>90</v>
      </c>
      <c r="BB231">
        <v>90.24</v>
      </c>
      <c r="BC231">
        <v>10.708500000000001</v>
      </c>
      <c r="BE231">
        <v>33.267499999999998</v>
      </c>
      <c r="BG231" s="32"/>
      <c r="BH231" s="34"/>
      <c r="BI231" s="34"/>
      <c r="BJ231" s="34"/>
      <c r="BK231" s="34"/>
      <c r="BL231">
        <v>-1</v>
      </c>
      <c r="BM231" t="s">
        <v>2945</v>
      </c>
    </row>
    <row r="232" spans="1:65" x14ac:dyDescent="0.25">
      <c r="A232" s="30" t="str">
        <f t="shared" si="8"/>
        <v>2010669012</v>
      </c>
      <c r="B232" t="s">
        <v>2755</v>
      </c>
      <c r="C232">
        <v>12</v>
      </c>
      <c r="D232" t="s">
        <v>2763</v>
      </c>
      <c r="E232">
        <v>1</v>
      </c>
      <c r="H232" s="34">
        <v>87.8</v>
      </c>
      <c r="I232">
        <v>95.7</v>
      </c>
      <c r="J232" s="32">
        <v>44.933300000000003</v>
      </c>
      <c r="K232" s="32">
        <v>-66.849999999999994</v>
      </c>
      <c r="L232" s="31">
        <v>40527.641423611109</v>
      </c>
      <c r="M232" s="33">
        <v>0.5</v>
      </c>
      <c r="N232" s="33">
        <v>49.59</v>
      </c>
      <c r="O232" s="32">
        <v>7.9691000000000001</v>
      </c>
      <c r="P232" s="32">
        <v>7.5620000000000003</v>
      </c>
      <c r="Q232" s="32">
        <v>8.2464999999999993</v>
      </c>
      <c r="R232" s="32">
        <v>0.161</v>
      </c>
      <c r="S232" s="32"/>
      <c r="T232" s="32"/>
      <c r="U232" s="32"/>
      <c r="V232" s="32"/>
      <c r="W232" s="32">
        <v>31.528600000000001</v>
      </c>
      <c r="X232" s="32">
        <v>30.914200000000001</v>
      </c>
      <c r="Y232" s="32">
        <v>31.834900000000001</v>
      </c>
      <c r="Z232" s="32">
        <v>0.2024</v>
      </c>
      <c r="AA232" s="32"/>
      <c r="AB232" s="32"/>
      <c r="AC232" s="32"/>
      <c r="AD232" s="32"/>
      <c r="AE232" s="32">
        <v>5.9623999999999997</v>
      </c>
      <c r="AF232" s="32">
        <v>5.7538999999999998</v>
      </c>
      <c r="AG232" s="32">
        <v>6.0548000000000002</v>
      </c>
      <c r="AH232" s="32">
        <v>5.5599999999999997E-2</v>
      </c>
      <c r="AI232" s="32"/>
      <c r="AJ232" s="32"/>
      <c r="AK232" s="32"/>
      <c r="AL232" s="32"/>
      <c r="AM232" s="32">
        <v>0.3705</v>
      </c>
      <c r="AN232" s="32"/>
      <c r="AO232" s="32">
        <v>7.6917999999999997</v>
      </c>
      <c r="AP232" s="32">
        <v>5.1799999999999999E-2</v>
      </c>
      <c r="AQ232" s="32"/>
      <c r="AR232" s="32"/>
      <c r="AS232" s="32">
        <v>31.118200000000002</v>
      </c>
      <c r="AT232" s="32">
        <v>0.13769999999999999</v>
      </c>
      <c r="AU232" s="32"/>
      <c r="AV232" s="32"/>
      <c r="AW232" s="32">
        <v>7.5620000000000003</v>
      </c>
      <c r="AX232">
        <v>0.5</v>
      </c>
      <c r="BA232">
        <v>90</v>
      </c>
      <c r="BB232">
        <v>87.76</v>
      </c>
      <c r="BC232">
        <v>9.0032999999999994</v>
      </c>
      <c r="BE232">
        <v>32.498199999999997</v>
      </c>
      <c r="BG232" s="32"/>
      <c r="BH232" s="34"/>
      <c r="BI232" s="34"/>
      <c r="BJ232" s="34"/>
      <c r="BK232" s="34"/>
      <c r="BL232">
        <v>-1</v>
      </c>
      <c r="BM232" t="s">
        <v>2946</v>
      </c>
    </row>
    <row r="233" spans="1:65" x14ac:dyDescent="0.25">
      <c r="A233" s="30" t="str">
        <f t="shared" si="8"/>
        <v>2011669001</v>
      </c>
      <c r="B233" t="s">
        <v>2756</v>
      </c>
      <c r="C233">
        <v>1</v>
      </c>
      <c r="D233" t="s">
        <v>2763</v>
      </c>
      <c r="E233">
        <v>1</v>
      </c>
      <c r="H233" s="34">
        <v>92.7</v>
      </c>
      <c r="I233">
        <v>98</v>
      </c>
      <c r="J233" s="32">
        <v>44.933300000000003</v>
      </c>
      <c r="K233" s="32">
        <v>-66.849999999999994</v>
      </c>
      <c r="L233" s="31">
        <v>40560.549571759257</v>
      </c>
      <c r="M233" s="33">
        <v>0.99</v>
      </c>
      <c r="N233" s="33">
        <v>49.59</v>
      </c>
      <c r="O233" s="32">
        <v>5.9184000000000001</v>
      </c>
      <c r="P233" s="32">
        <v>5.7134</v>
      </c>
      <c r="Q233" s="32">
        <v>6.2765000000000004</v>
      </c>
      <c r="R233" s="32">
        <v>0.1678</v>
      </c>
      <c r="S233" s="32"/>
      <c r="T233" s="32"/>
      <c r="U233" s="32"/>
      <c r="V233" s="32"/>
      <c r="W233" s="32">
        <v>31.8995</v>
      </c>
      <c r="X233" s="32">
        <v>31.854299999999999</v>
      </c>
      <c r="Y233" s="32">
        <v>31.9863</v>
      </c>
      <c r="Z233" s="32">
        <v>3.73E-2</v>
      </c>
      <c r="AA233" s="32"/>
      <c r="AB233" s="32"/>
      <c r="AC233" s="32"/>
      <c r="AD233" s="32"/>
      <c r="AE233" s="32">
        <v>5.6559999999999997</v>
      </c>
      <c r="AF233" s="32">
        <v>5.6037999999999997</v>
      </c>
      <c r="AG233" s="32">
        <v>5.7013999999999996</v>
      </c>
      <c r="AH233" s="32">
        <v>2.2800000000000001E-2</v>
      </c>
      <c r="AI233" s="32"/>
      <c r="AJ233" s="32"/>
      <c r="AK233" s="32"/>
      <c r="AL233" s="32"/>
      <c r="AM233" s="32">
        <v>2.9100000000000001E-2</v>
      </c>
      <c r="AN233" s="32"/>
      <c r="AO233" s="32">
        <v>5.7228000000000003</v>
      </c>
      <c r="AP233" s="32">
        <v>6.1000000000000004E-3</v>
      </c>
      <c r="AQ233" s="32"/>
      <c r="AR233" s="32"/>
      <c r="AS233" s="32">
        <v>31.857700000000001</v>
      </c>
      <c r="AT233" s="32">
        <v>3.5000000000000001E-3</v>
      </c>
      <c r="AU233" s="32"/>
      <c r="AV233" s="32"/>
      <c r="AW233" s="32">
        <v>5.7134</v>
      </c>
      <c r="AX233">
        <v>8.43</v>
      </c>
      <c r="BA233">
        <v>90</v>
      </c>
      <c r="BB233">
        <v>90.24</v>
      </c>
      <c r="BC233">
        <v>6.5518999999999998</v>
      </c>
      <c r="BE233">
        <v>32.095199999999998</v>
      </c>
      <c r="BG233" s="32"/>
      <c r="BH233" s="34"/>
      <c r="BI233" s="34"/>
      <c r="BJ233" s="34"/>
      <c r="BK233" s="34"/>
      <c r="BL233">
        <v>-1</v>
      </c>
      <c r="BM233" t="s">
        <v>2947</v>
      </c>
    </row>
    <row r="234" spans="1:65" x14ac:dyDescent="0.25">
      <c r="A234" s="30" t="str">
        <f t="shared" si="8"/>
        <v>2011669002</v>
      </c>
      <c r="B234" t="s">
        <v>2756</v>
      </c>
      <c r="C234">
        <v>2</v>
      </c>
      <c r="D234" t="s">
        <v>2763</v>
      </c>
      <c r="E234">
        <v>1</v>
      </c>
      <c r="H234" s="34">
        <v>80.3</v>
      </c>
      <c r="I234">
        <v>99.2</v>
      </c>
      <c r="J234" s="32">
        <v>44.933300000000003</v>
      </c>
      <c r="K234" s="32">
        <v>-66.849999999999994</v>
      </c>
      <c r="L234" s="31">
        <v>40590.589791666665</v>
      </c>
      <c r="M234" s="33">
        <v>0.99</v>
      </c>
      <c r="N234" s="33">
        <v>49.59</v>
      </c>
      <c r="O234" s="32">
        <v>3.5175000000000001</v>
      </c>
      <c r="P234" s="32">
        <v>3.5019999999999998</v>
      </c>
      <c r="Q234" s="32">
        <v>3.5303</v>
      </c>
      <c r="R234" s="32">
        <v>5.8999999999999999E-3</v>
      </c>
      <c r="S234" s="32"/>
      <c r="T234" s="32"/>
      <c r="U234" s="32"/>
      <c r="V234" s="32"/>
      <c r="W234" s="32">
        <v>31.8261</v>
      </c>
      <c r="X234" s="32">
        <v>31.819800000000001</v>
      </c>
      <c r="Y234" s="32">
        <v>31.831299999999999</v>
      </c>
      <c r="Z234" s="32">
        <v>2.5000000000000001E-3</v>
      </c>
      <c r="AA234" s="32"/>
      <c r="AB234" s="32"/>
      <c r="AC234" s="32"/>
      <c r="AD234" s="32"/>
      <c r="AE234" s="32">
        <v>6.1154999999999999</v>
      </c>
      <c r="AF234" s="32">
        <v>6.0994999999999999</v>
      </c>
      <c r="AG234" s="32">
        <v>6.1265000000000001</v>
      </c>
      <c r="AH234" s="32">
        <v>5.4999999999999997E-3</v>
      </c>
      <c r="AI234" s="32"/>
      <c r="AJ234" s="32"/>
      <c r="AK234" s="32"/>
      <c r="AL234" s="32"/>
      <c r="AM234" s="32">
        <v>-4.8999999999999998E-3</v>
      </c>
      <c r="AN234" s="32"/>
      <c r="AO234" s="32">
        <v>3.5205000000000002</v>
      </c>
      <c r="AP234" s="32">
        <v>2.5000000000000001E-3</v>
      </c>
      <c r="AQ234" s="32"/>
      <c r="AR234" s="32"/>
      <c r="AS234" s="32">
        <v>31.8278</v>
      </c>
      <c r="AT234" s="32">
        <v>2.5000000000000001E-3</v>
      </c>
      <c r="AU234" s="32"/>
      <c r="AV234" s="32"/>
      <c r="AW234" s="32">
        <v>3.4874999999999998</v>
      </c>
      <c r="AX234">
        <v>53.55</v>
      </c>
      <c r="BA234">
        <v>90</v>
      </c>
      <c r="BG234" s="32"/>
      <c r="BH234" s="34"/>
      <c r="BI234" s="34">
        <v>0</v>
      </c>
      <c r="BJ234" s="34">
        <v>81</v>
      </c>
      <c r="BK234" s="34">
        <v>81</v>
      </c>
      <c r="BL234">
        <v>0</v>
      </c>
      <c r="BM234" t="s">
        <v>2948</v>
      </c>
    </row>
    <row r="235" spans="1:65" x14ac:dyDescent="0.25">
      <c r="A235" s="30" t="str">
        <f t="shared" si="8"/>
        <v>2011669003</v>
      </c>
      <c r="B235" t="s">
        <v>2756</v>
      </c>
      <c r="C235">
        <v>3</v>
      </c>
      <c r="D235" t="s">
        <v>2763</v>
      </c>
      <c r="E235">
        <v>1</v>
      </c>
      <c r="H235" s="34">
        <v>97.7</v>
      </c>
      <c r="I235">
        <v>107.4</v>
      </c>
      <c r="J235" s="32">
        <v>44.933300000000003</v>
      </c>
      <c r="K235" s="32">
        <v>-66.849999999999994</v>
      </c>
      <c r="L235" s="31">
        <v>40616.514560185184</v>
      </c>
      <c r="M235" s="33">
        <v>1.49</v>
      </c>
      <c r="N235" s="33">
        <v>49.59</v>
      </c>
      <c r="O235" s="32">
        <v>2.3919000000000001</v>
      </c>
      <c r="P235" s="32">
        <v>2.3589000000000002</v>
      </c>
      <c r="Q235" s="32">
        <v>2.4420000000000002</v>
      </c>
      <c r="R235" s="32">
        <v>2.3800000000000002E-2</v>
      </c>
      <c r="S235" s="32"/>
      <c r="T235" s="32"/>
      <c r="U235" s="32"/>
      <c r="V235" s="32"/>
      <c r="W235" s="32">
        <v>31.3431</v>
      </c>
      <c r="X235" s="32">
        <v>31.271999999999998</v>
      </c>
      <c r="Y235" s="32">
        <v>31.432300000000001</v>
      </c>
      <c r="Z235" s="32">
        <v>4.5499999999999999E-2</v>
      </c>
      <c r="AA235" s="32"/>
      <c r="AB235" s="32"/>
      <c r="AC235" s="32"/>
      <c r="AD235" s="32"/>
      <c r="AE235" s="32">
        <v>7.5814000000000004</v>
      </c>
      <c r="AF235" s="32">
        <v>7.4409999999999998</v>
      </c>
      <c r="AG235" s="32">
        <v>7.6029999999999998</v>
      </c>
      <c r="AH235" s="32">
        <v>1.7899999999999999E-2</v>
      </c>
      <c r="AI235" s="32"/>
      <c r="AJ235" s="32"/>
      <c r="AK235" s="32"/>
      <c r="AL235" s="32"/>
      <c r="AM235" s="32">
        <v>0.10589999999999999</v>
      </c>
      <c r="AN235" s="32"/>
      <c r="AO235" s="32">
        <v>2.3626999999999998</v>
      </c>
      <c r="AP235" s="32">
        <v>3.3999999999999998E-3</v>
      </c>
      <c r="AQ235" s="32"/>
      <c r="AR235" s="32"/>
      <c r="AS235" s="32">
        <v>31.290600000000001</v>
      </c>
      <c r="AT235" s="32">
        <v>8.8000000000000005E-3</v>
      </c>
      <c r="AU235" s="32"/>
      <c r="AV235" s="32"/>
      <c r="AW235" s="32">
        <v>2.3589000000000002</v>
      </c>
      <c r="AX235">
        <v>3.97</v>
      </c>
      <c r="BA235">
        <v>90</v>
      </c>
      <c r="BB235">
        <v>90.24</v>
      </c>
      <c r="BC235">
        <v>2.5529000000000002</v>
      </c>
      <c r="BE235">
        <v>31.664000000000001</v>
      </c>
      <c r="BG235" s="32"/>
      <c r="BH235" s="34"/>
      <c r="BI235" s="34">
        <v>0</v>
      </c>
      <c r="BJ235" s="34">
        <v>98.5</v>
      </c>
      <c r="BK235" s="34">
        <v>98.5</v>
      </c>
      <c r="BL235">
        <v>0</v>
      </c>
      <c r="BM235" t="s">
        <v>2949</v>
      </c>
    </row>
    <row r="236" spans="1:65" x14ac:dyDescent="0.25">
      <c r="A236" s="30" t="str">
        <f t="shared" si="8"/>
        <v>2011669004</v>
      </c>
      <c r="B236" t="s">
        <v>2756</v>
      </c>
      <c r="C236">
        <v>4</v>
      </c>
      <c r="D236" t="s">
        <v>2763</v>
      </c>
      <c r="E236">
        <v>1</v>
      </c>
      <c r="H236" s="34">
        <v>80.8</v>
      </c>
      <c r="I236">
        <v>101</v>
      </c>
      <c r="J236" s="32">
        <v>44.933300000000003</v>
      </c>
      <c r="K236" s="32">
        <v>-66.849999999999994</v>
      </c>
      <c r="L236" s="31">
        <v>40648.502164351848</v>
      </c>
      <c r="M236" s="33">
        <v>0.99</v>
      </c>
      <c r="N236" s="33">
        <v>49.59</v>
      </c>
      <c r="O236" s="32">
        <v>4.149</v>
      </c>
      <c r="P236" s="32">
        <v>4.1368999999999998</v>
      </c>
      <c r="Q236" s="32">
        <v>4.1753999999999998</v>
      </c>
      <c r="R236" s="32">
        <v>1.24E-2</v>
      </c>
      <c r="S236" s="32"/>
      <c r="T236" s="32"/>
      <c r="U236" s="32"/>
      <c r="V236" s="32"/>
      <c r="W236" s="32">
        <v>31.207599999999999</v>
      </c>
      <c r="X236" s="32">
        <v>31.173999999999999</v>
      </c>
      <c r="Y236" s="32">
        <v>31.26</v>
      </c>
      <c r="Z236" s="32">
        <v>2.3300000000000001E-2</v>
      </c>
      <c r="AA236" s="32"/>
      <c r="AB236" s="32"/>
      <c r="AC236" s="32"/>
      <c r="AD236" s="32"/>
      <c r="AE236" s="32">
        <v>7.2569999999999997</v>
      </c>
      <c r="AF236" s="32">
        <v>7.2343000000000002</v>
      </c>
      <c r="AG236" s="32">
        <v>7.2915000000000001</v>
      </c>
      <c r="AH236" s="32">
        <v>1.47E-2</v>
      </c>
      <c r="AI236" s="32"/>
      <c r="AJ236" s="32"/>
      <c r="AK236" s="32"/>
      <c r="AL236" s="32"/>
      <c r="AM236" s="32">
        <v>6.93E-2</v>
      </c>
      <c r="AN236" s="32"/>
      <c r="AO236" s="32">
        <v>4.1723999999999997</v>
      </c>
      <c r="AP236" s="32">
        <v>1.9E-3</v>
      </c>
      <c r="AQ236" s="32"/>
      <c r="AR236" s="32"/>
      <c r="AS236" s="32">
        <v>31.1752</v>
      </c>
      <c r="AT236" s="32">
        <v>8.9999999999999998E-4</v>
      </c>
      <c r="AU236" s="32"/>
      <c r="AV236" s="32"/>
      <c r="AW236" s="32">
        <v>4.1205999999999996</v>
      </c>
      <c r="AX236">
        <v>80.819999999999993</v>
      </c>
      <c r="BA236">
        <v>90</v>
      </c>
      <c r="BG236" s="32"/>
      <c r="BH236" s="34"/>
      <c r="BI236" s="34"/>
      <c r="BJ236" s="34"/>
      <c r="BK236" s="34"/>
      <c r="BL236">
        <v>-1</v>
      </c>
      <c r="BM236" t="s">
        <v>2950</v>
      </c>
    </row>
    <row r="237" spans="1:65" x14ac:dyDescent="0.25">
      <c r="A237" s="30" t="str">
        <f t="shared" si="8"/>
        <v>2011669005</v>
      </c>
      <c r="B237" t="s">
        <v>2756</v>
      </c>
      <c r="C237">
        <v>5</v>
      </c>
      <c r="D237" t="s">
        <v>2763</v>
      </c>
      <c r="E237">
        <v>1</v>
      </c>
      <c r="H237" s="34">
        <v>91.7</v>
      </c>
      <c r="I237">
        <v>92</v>
      </c>
      <c r="J237" s="32">
        <v>44.933300000000003</v>
      </c>
      <c r="K237" s="32">
        <v>-66.849999999999994</v>
      </c>
      <c r="L237" s="31">
        <v>40681.514374999999</v>
      </c>
      <c r="M237" s="33">
        <v>1.49</v>
      </c>
      <c r="N237" s="33">
        <v>49.59</v>
      </c>
      <c r="O237" s="32">
        <v>6.0696000000000003</v>
      </c>
      <c r="P237" s="32">
        <v>5.9924999999999997</v>
      </c>
      <c r="Q237" s="32">
        <v>6.1246999999999998</v>
      </c>
      <c r="R237" s="32">
        <v>3.9600000000000003E-2</v>
      </c>
      <c r="S237" s="32"/>
      <c r="T237" s="32"/>
      <c r="U237" s="32"/>
      <c r="V237" s="32"/>
      <c r="W237" s="32">
        <v>30.300799999999999</v>
      </c>
      <c r="X237" s="32">
        <v>29.967099999999999</v>
      </c>
      <c r="Y237" s="32">
        <v>30.563400000000001</v>
      </c>
      <c r="Z237" s="32">
        <v>0.18840000000000001</v>
      </c>
      <c r="AA237" s="32"/>
      <c r="AB237" s="32"/>
      <c r="AC237" s="32"/>
      <c r="AD237" s="32"/>
      <c r="AE237" s="32">
        <v>6.8498000000000001</v>
      </c>
      <c r="AF237" s="32">
        <v>5.8343999999999996</v>
      </c>
      <c r="AG237" s="32">
        <v>6.9829999999999997</v>
      </c>
      <c r="AH237" s="32">
        <v>0.1192</v>
      </c>
      <c r="AI237" s="32"/>
      <c r="AJ237" s="32"/>
      <c r="AK237" s="32"/>
      <c r="AL237" s="32"/>
      <c r="AM237" s="32">
        <v>0.44330000000000003</v>
      </c>
      <c r="AN237" s="32"/>
      <c r="AO237" s="32">
        <v>6.0412999999999997</v>
      </c>
      <c r="AP237" s="32">
        <v>5.2299999999999999E-2</v>
      </c>
      <c r="AQ237" s="32"/>
      <c r="AR237" s="32"/>
      <c r="AS237" s="32">
        <v>30.006900000000002</v>
      </c>
      <c r="AT237" s="32">
        <v>4.8000000000000001E-2</v>
      </c>
      <c r="AU237" s="32"/>
      <c r="AV237" s="32"/>
      <c r="AW237" s="32">
        <v>5.8754</v>
      </c>
      <c r="AX237">
        <v>79.34</v>
      </c>
      <c r="BA237">
        <v>90</v>
      </c>
      <c r="BB237">
        <v>90.24</v>
      </c>
      <c r="BC237">
        <v>5.8826000000000001</v>
      </c>
      <c r="BE237">
        <v>31.802600000000002</v>
      </c>
      <c r="BG237" s="32"/>
      <c r="BH237" s="34"/>
      <c r="BI237" s="34"/>
      <c r="BJ237" s="34"/>
      <c r="BK237" s="34"/>
      <c r="BL237">
        <v>-1</v>
      </c>
      <c r="BM237" t="s">
        <v>2951</v>
      </c>
    </row>
    <row r="238" spans="1:65" x14ac:dyDescent="0.25">
      <c r="A238" s="30" t="str">
        <f t="shared" si="8"/>
        <v>2011669006</v>
      </c>
      <c r="B238" t="s">
        <v>2756</v>
      </c>
      <c r="C238">
        <v>6</v>
      </c>
      <c r="D238" t="s">
        <v>2763</v>
      </c>
      <c r="E238">
        <v>1</v>
      </c>
      <c r="H238" s="34">
        <v>91.7</v>
      </c>
      <c r="I238">
        <v>94</v>
      </c>
      <c r="J238" s="32">
        <v>44.933300000000003</v>
      </c>
      <c r="K238" s="32">
        <v>-66.849999999999994</v>
      </c>
      <c r="L238" s="31">
        <v>40710.52815972222</v>
      </c>
      <c r="M238" s="33">
        <v>0.99</v>
      </c>
      <c r="N238" s="33">
        <v>49.59</v>
      </c>
      <c r="O238" s="32">
        <v>8.2301000000000002</v>
      </c>
      <c r="P238" s="32">
        <v>8.1182999999999996</v>
      </c>
      <c r="Q238" s="32">
        <v>8.4780999999999995</v>
      </c>
      <c r="R238" s="32">
        <v>9.7699999999999995E-2</v>
      </c>
      <c r="S238" s="32"/>
      <c r="T238" s="32"/>
      <c r="U238" s="32"/>
      <c r="V238" s="32"/>
      <c r="W238" s="32">
        <v>30.9619</v>
      </c>
      <c r="X238" s="32">
        <v>30.831800000000001</v>
      </c>
      <c r="Y238" s="32">
        <v>31.016100000000002</v>
      </c>
      <c r="Z238" s="32">
        <v>5.33E-2</v>
      </c>
      <c r="AA238" s="32"/>
      <c r="AB238" s="32"/>
      <c r="AC238" s="32"/>
      <c r="AD238" s="32"/>
      <c r="AE238" s="32">
        <v>6.5553999999999997</v>
      </c>
      <c r="AF238" s="32">
        <v>5.9922000000000004</v>
      </c>
      <c r="AG238" s="32">
        <v>6.5941999999999998</v>
      </c>
      <c r="AH238" s="32">
        <v>7.7700000000000005E-2</v>
      </c>
      <c r="AI238" s="32"/>
      <c r="AJ238" s="32"/>
      <c r="AK238" s="32"/>
      <c r="AL238" s="32"/>
      <c r="AM238" s="32">
        <v>0.16350000000000001</v>
      </c>
      <c r="AN238" s="32"/>
      <c r="AO238" s="32">
        <v>8.4332999999999991</v>
      </c>
      <c r="AP238" s="32">
        <v>2.18E-2</v>
      </c>
      <c r="AQ238" s="32"/>
      <c r="AR238" s="32"/>
      <c r="AS238" s="32">
        <v>30.860900000000001</v>
      </c>
      <c r="AT238" s="32">
        <v>1.2699999999999999E-2</v>
      </c>
      <c r="AU238" s="32"/>
      <c r="AV238" s="32"/>
      <c r="AW238" s="32">
        <v>6.9029999999999996</v>
      </c>
      <c r="AX238">
        <v>91.23</v>
      </c>
      <c r="BA238">
        <v>90</v>
      </c>
      <c r="BB238">
        <v>90.24</v>
      </c>
      <c r="BC238">
        <v>6.9111000000000002</v>
      </c>
      <c r="BE238">
        <v>31.739100000000001</v>
      </c>
      <c r="BG238" s="32"/>
      <c r="BH238" s="34"/>
      <c r="BI238" s="34"/>
      <c r="BJ238" s="34"/>
      <c r="BK238" s="34"/>
      <c r="BL238">
        <v>-1</v>
      </c>
      <c r="BM238" t="s">
        <v>2952</v>
      </c>
    </row>
    <row r="239" spans="1:65" x14ac:dyDescent="0.25">
      <c r="A239" s="30" t="str">
        <f t="shared" si="8"/>
        <v>2011669007</v>
      </c>
      <c r="B239" t="s">
        <v>2756</v>
      </c>
      <c r="C239">
        <v>7</v>
      </c>
      <c r="D239" t="s">
        <v>2763</v>
      </c>
      <c r="E239">
        <v>1</v>
      </c>
      <c r="H239" s="34">
        <v>94.2</v>
      </c>
      <c r="I239">
        <v>96.5</v>
      </c>
      <c r="J239" s="32">
        <v>44.933300000000003</v>
      </c>
      <c r="K239" s="32">
        <v>-66.849999999999994</v>
      </c>
      <c r="L239" s="31">
        <v>40736.518969907411</v>
      </c>
      <c r="M239" s="33">
        <v>0.99</v>
      </c>
      <c r="N239" s="33">
        <v>49.59</v>
      </c>
      <c r="O239" s="32">
        <v>9.5259999999999998</v>
      </c>
      <c r="P239" s="32">
        <v>9.2962000000000007</v>
      </c>
      <c r="Q239" s="32">
        <v>9.8438999999999997</v>
      </c>
      <c r="R239" s="32">
        <v>0.13519999999999999</v>
      </c>
      <c r="S239" s="32"/>
      <c r="T239" s="32"/>
      <c r="U239" s="32"/>
      <c r="V239" s="32"/>
      <c r="W239" s="32">
        <v>31.418299999999999</v>
      </c>
      <c r="X239" s="32">
        <v>31.3184</v>
      </c>
      <c r="Y239" s="32">
        <v>31.483899999999998</v>
      </c>
      <c r="Z239" s="32">
        <v>3.8399999999999997E-2</v>
      </c>
      <c r="AA239" s="32"/>
      <c r="AB239" s="32"/>
      <c r="AC239" s="32"/>
      <c r="AD239" s="32"/>
      <c r="AE239" s="32">
        <v>6.5556000000000001</v>
      </c>
      <c r="AF239" s="32">
        <v>6.5251000000000001</v>
      </c>
      <c r="AG239" s="32">
        <v>6.5892999999999997</v>
      </c>
      <c r="AH239" s="32">
        <v>1.9599999999999999E-2</v>
      </c>
      <c r="AI239" s="32"/>
      <c r="AJ239" s="32"/>
      <c r="AK239" s="32"/>
      <c r="AL239" s="32"/>
      <c r="AM239" s="32">
        <v>0.16020000000000001</v>
      </c>
      <c r="AN239" s="32"/>
      <c r="AO239" s="32">
        <v>9.7882999999999996</v>
      </c>
      <c r="AP239" s="32">
        <v>5.5500000000000001E-2</v>
      </c>
      <c r="AQ239" s="32"/>
      <c r="AR239" s="32"/>
      <c r="AS239" s="32">
        <v>31.335100000000001</v>
      </c>
      <c r="AT239" s="32">
        <v>1.66E-2</v>
      </c>
      <c r="AU239" s="32"/>
      <c r="AV239" s="32"/>
      <c r="AW239" s="32">
        <v>8.4772999999999996</v>
      </c>
      <c r="AX239">
        <v>94.21</v>
      </c>
      <c r="BA239">
        <v>90</v>
      </c>
      <c r="BB239">
        <v>90.24</v>
      </c>
      <c r="BC239">
        <v>8.5210000000000008</v>
      </c>
      <c r="BE239">
        <v>31.715</v>
      </c>
      <c r="BG239" s="32"/>
      <c r="BH239" s="34"/>
      <c r="BI239" s="34"/>
      <c r="BJ239" s="34"/>
      <c r="BK239" s="34"/>
      <c r="BL239">
        <v>-1</v>
      </c>
      <c r="BM239" t="s">
        <v>2953</v>
      </c>
    </row>
    <row r="240" spans="1:65" x14ac:dyDescent="0.25">
      <c r="A240" s="30" t="str">
        <f t="shared" si="8"/>
        <v>2011669008</v>
      </c>
      <c r="B240" t="s">
        <v>2756</v>
      </c>
      <c r="C240">
        <v>8</v>
      </c>
      <c r="D240" t="s">
        <v>2763</v>
      </c>
      <c r="E240">
        <v>1</v>
      </c>
      <c r="H240" s="34">
        <v>95.2</v>
      </c>
      <c r="I240">
        <v>93.4</v>
      </c>
      <c r="J240" s="32">
        <v>44.933300000000003</v>
      </c>
      <c r="K240" s="32">
        <v>-66.849999999999994</v>
      </c>
      <c r="L240" s="31">
        <v>40770.524456018517</v>
      </c>
      <c r="M240" s="33">
        <v>0.99</v>
      </c>
      <c r="N240" s="33">
        <v>49.59</v>
      </c>
      <c r="O240" s="32">
        <v>11.411799999999999</v>
      </c>
      <c r="P240" s="32">
        <v>11.0877</v>
      </c>
      <c r="Q240" s="32">
        <v>12.223699999999999</v>
      </c>
      <c r="R240" s="32">
        <v>0.20480000000000001</v>
      </c>
      <c r="S240" s="32"/>
      <c r="T240" s="32"/>
      <c r="U240" s="32"/>
      <c r="V240" s="32"/>
      <c r="W240" s="32">
        <v>31.614100000000001</v>
      </c>
      <c r="X240" s="32">
        <v>31.3597</v>
      </c>
      <c r="Y240" s="32">
        <v>31.730799999999999</v>
      </c>
      <c r="Z240" s="32">
        <v>7.2300000000000003E-2</v>
      </c>
      <c r="AA240" s="32"/>
      <c r="AB240" s="32"/>
      <c r="AC240" s="32"/>
      <c r="AD240" s="32"/>
      <c r="AE240" s="32">
        <v>5.7981999999999996</v>
      </c>
      <c r="AF240" s="32">
        <v>5.7188999999999997</v>
      </c>
      <c r="AG240" s="32">
        <v>6.2388000000000003</v>
      </c>
      <c r="AH240" s="32">
        <v>6.0299999999999999E-2</v>
      </c>
      <c r="AI240" s="32"/>
      <c r="AJ240" s="32"/>
      <c r="AK240" s="32"/>
      <c r="AL240" s="32"/>
      <c r="AM240" s="32">
        <v>0.1956</v>
      </c>
      <c r="AN240" s="32"/>
      <c r="AO240" s="32">
        <v>11.9017</v>
      </c>
      <c r="AP240" s="32">
        <v>0.3201</v>
      </c>
      <c r="AQ240" s="32"/>
      <c r="AR240" s="32"/>
      <c r="AS240" s="32">
        <v>31.439499999999999</v>
      </c>
      <c r="AT240" s="32">
        <v>0.10050000000000001</v>
      </c>
      <c r="AU240" s="32"/>
      <c r="AV240" s="32"/>
      <c r="AW240" s="32">
        <v>9.8223000000000003</v>
      </c>
      <c r="AX240">
        <v>93.22</v>
      </c>
      <c r="BA240">
        <v>90</v>
      </c>
      <c r="BB240">
        <v>90.24</v>
      </c>
      <c r="BC240">
        <v>9.9992000000000001</v>
      </c>
      <c r="BE240">
        <v>32.129800000000003</v>
      </c>
      <c r="BG240" s="32"/>
      <c r="BH240" s="34"/>
      <c r="BI240" s="34"/>
      <c r="BJ240" s="34"/>
      <c r="BK240" s="34"/>
      <c r="BL240">
        <v>-1</v>
      </c>
      <c r="BM240" t="s">
        <v>2954</v>
      </c>
    </row>
    <row r="241" spans="1:65" x14ac:dyDescent="0.25">
      <c r="A241" s="30" t="str">
        <f t="shared" si="8"/>
        <v>2011669009</v>
      </c>
      <c r="B241" t="s">
        <v>2756</v>
      </c>
      <c r="C241">
        <v>9</v>
      </c>
      <c r="D241" t="s">
        <v>2763</v>
      </c>
      <c r="E241">
        <v>1</v>
      </c>
      <c r="H241" s="34">
        <v>89.7</v>
      </c>
      <c r="I241">
        <v>93</v>
      </c>
      <c r="J241" s="32">
        <v>44.933300000000003</v>
      </c>
      <c r="K241" s="32">
        <v>-66.849999999999994</v>
      </c>
      <c r="L241" s="31">
        <v>40798.525173611109</v>
      </c>
      <c r="M241" s="33">
        <v>1.49</v>
      </c>
      <c r="N241" s="33">
        <v>49.59</v>
      </c>
      <c r="O241" s="32">
        <v>12.3674</v>
      </c>
      <c r="P241" s="32">
        <v>12.1313</v>
      </c>
      <c r="Q241" s="32">
        <v>12.5709</v>
      </c>
      <c r="R241" s="32">
        <v>0.15529999999999999</v>
      </c>
      <c r="S241" s="32"/>
      <c r="T241" s="32"/>
      <c r="U241" s="32"/>
      <c r="V241" s="32"/>
      <c r="W241" s="32">
        <v>31.5825</v>
      </c>
      <c r="X241" s="32">
        <v>31.4908</v>
      </c>
      <c r="Y241" s="32">
        <v>31.707100000000001</v>
      </c>
      <c r="Z241" s="32">
        <v>8.14E-2</v>
      </c>
      <c r="AA241" s="32"/>
      <c r="AB241" s="32"/>
      <c r="AC241" s="32"/>
      <c r="AD241" s="32"/>
      <c r="AE241" s="32">
        <v>5.4431000000000003</v>
      </c>
      <c r="AF241" s="32">
        <v>5.3903999999999996</v>
      </c>
      <c r="AG241" s="32">
        <v>5.5080999999999998</v>
      </c>
      <c r="AH241" s="32">
        <v>4.1000000000000002E-2</v>
      </c>
      <c r="AI241" s="32"/>
      <c r="AJ241" s="32"/>
      <c r="AK241" s="32"/>
      <c r="AL241" s="32"/>
      <c r="AM241" s="32">
        <v>0.2379</v>
      </c>
      <c r="AN241" s="32"/>
      <c r="AO241" s="32">
        <v>12.5624</v>
      </c>
      <c r="AP241" s="32">
        <v>6.0000000000000001E-3</v>
      </c>
      <c r="AQ241" s="32"/>
      <c r="AR241" s="32"/>
      <c r="AS241" s="32">
        <v>31.4922</v>
      </c>
      <c r="AT241" s="32">
        <v>1.6000000000000001E-3</v>
      </c>
      <c r="AU241" s="32"/>
      <c r="AV241" s="32"/>
      <c r="AW241" s="32">
        <v>11.8794</v>
      </c>
      <c r="AX241">
        <v>89.25</v>
      </c>
      <c r="BA241">
        <v>90</v>
      </c>
      <c r="BB241">
        <v>89.75</v>
      </c>
      <c r="BC241">
        <v>11.8802</v>
      </c>
      <c r="BE241">
        <v>31.8185</v>
      </c>
      <c r="BG241" s="32"/>
      <c r="BH241" s="34"/>
      <c r="BI241" s="34"/>
      <c r="BJ241" s="34"/>
      <c r="BK241" s="34"/>
      <c r="BL241">
        <v>-1</v>
      </c>
      <c r="BM241" t="s">
        <v>2955</v>
      </c>
    </row>
    <row r="242" spans="1:65" x14ac:dyDescent="0.25">
      <c r="A242" s="30" t="str">
        <f t="shared" si="8"/>
        <v>2011669010</v>
      </c>
      <c r="B242" t="s">
        <v>2756</v>
      </c>
      <c r="C242">
        <v>10</v>
      </c>
      <c r="D242" t="s">
        <v>2763</v>
      </c>
      <c r="E242">
        <v>1</v>
      </c>
      <c r="H242" s="34">
        <v>93.2</v>
      </c>
      <c r="I242">
        <v>95.1</v>
      </c>
      <c r="J242" s="32">
        <v>44.933300000000003</v>
      </c>
      <c r="K242" s="32">
        <v>-66.849999999999994</v>
      </c>
      <c r="L242" s="31">
        <v>40827.518148148149</v>
      </c>
      <c r="M242" s="33">
        <v>1.49</v>
      </c>
      <c r="N242" s="33">
        <v>49.59</v>
      </c>
      <c r="O242" s="32">
        <v>11.735200000000001</v>
      </c>
      <c r="P242" s="32">
        <v>11.6889</v>
      </c>
      <c r="Q242" s="32">
        <v>11.745699999999999</v>
      </c>
      <c r="R242" s="32">
        <v>9.1000000000000004E-3</v>
      </c>
      <c r="S242" s="32"/>
      <c r="T242" s="32"/>
      <c r="U242" s="32"/>
      <c r="V242" s="32"/>
      <c r="W242" s="32">
        <v>32.164900000000003</v>
      </c>
      <c r="X242" s="32">
        <v>32.1556</v>
      </c>
      <c r="Y242" s="32">
        <v>32.223100000000002</v>
      </c>
      <c r="Z242" s="32">
        <v>1.66E-2</v>
      </c>
      <c r="AA242" s="32"/>
      <c r="AB242" s="32"/>
      <c r="AC242" s="32"/>
      <c r="AD242" s="32"/>
      <c r="AE242" s="32">
        <v>5.3338999999999999</v>
      </c>
      <c r="AF242" s="32">
        <v>5.2733999999999996</v>
      </c>
      <c r="AG242" s="32">
        <v>5.3555999999999999</v>
      </c>
      <c r="AH242" s="32">
        <v>2.3699999999999999E-2</v>
      </c>
      <c r="AI242" s="32"/>
      <c r="AJ242" s="32"/>
      <c r="AK242" s="32"/>
      <c r="AL242" s="32"/>
      <c r="AM242" s="32">
        <v>5.9400000000000001E-2</v>
      </c>
      <c r="AN242" s="32"/>
      <c r="AO242" s="32">
        <v>11.742000000000001</v>
      </c>
      <c r="AP242" s="32">
        <v>2.0999999999999999E-3</v>
      </c>
      <c r="AQ242" s="32"/>
      <c r="AR242" s="32"/>
      <c r="AS242" s="32">
        <v>32.159999999999997</v>
      </c>
      <c r="AT242" s="32">
        <v>1.6999999999999999E-3</v>
      </c>
      <c r="AU242" s="32"/>
      <c r="AV242" s="32"/>
      <c r="AW242" s="32">
        <v>11.110300000000001</v>
      </c>
      <c r="AX242">
        <v>92.72</v>
      </c>
      <c r="BA242">
        <v>90</v>
      </c>
      <c r="BB242">
        <v>90.24</v>
      </c>
      <c r="BC242">
        <v>11.143800000000001</v>
      </c>
      <c r="BE242">
        <v>32.627099999999999</v>
      </c>
      <c r="BG242" s="32"/>
      <c r="BH242" s="34"/>
      <c r="BI242" s="34"/>
      <c r="BJ242" s="34"/>
      <c r="BK242" s="34"/>
      <c r="BL242">
        <v>-1</v>
      </c>
      <c r="BM242" t="s">
        <v>2956</v>
      </c>
    </row>
    <row r="243" spans="1:65" x14ac:dyDescent="0.25">
      <c r="A243" s="30" t="str">
        <f t="shared" si="8"/>
        <v>2011669011</v>
      </c>
      <c r="B243" t="s">
        <v>2756</v>
      </c>
      <c r="C243">
        <v>11</v>
      </c>
      <c r="D243" t="s">
        <v>2763</v>
      </c>
      <c r="E243">
        <v>1</v>
      </c>
      <c r="H243" s="34">
        <v>44.6</v>
      </c>
      <c r="I243">
        <v>89</v>
      </c>
      <c r="J243" s="32">
        <v>44.933300000000003</v>
      </c>
      <c r="K243" s="32">
        <v>-66.849999999999994</v>
      </c>
      <c r="L243" s="31">
        <v>40865.584270833337</v>
      </c>
      <c r="M243" s="33">
        <v>1.49</v>
      </c>
      <c r="N243" s="33">
        <v>44.63</v>
      </c>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c r="AL243" s="32"/>
      <c r="AM243" s="32"/>
      <c r="AN243" s="32"/>
      <c r="AO243" s="32">
        <v>10.2683</v>
      </c>
      <c r="AP243" s="32">
        <v>1.2999999999999999E-3</v>
      </c>
      <c r="AQ243" s="32"/>
      <c r="AR243" s="32"/>
      <c r="AS243" s="32">
        <v>32.1875</v>
      </c>
      <c r="AT243" s="32">
        <v>1.4E-3</v>
      </c>
      <c r="AU243" s="32"/>
      <c r="AV243" s="32"/>
      <c r="AW243" s="32">
        <v>10.265599999999999</v>
      </c>
      <c r="AX243">
        <v>1.49</v>
      </c>
      <c r="BA243">
        <v>90</v>
      </c>
      <c r="BG243" s="32"/>
      <c r="BH243" s="34"/>
      <c r="BI243" s="34"/>
      <c r="BJ243" s="34"/>
      <c r="BK243" s="34"/>
      <c r="BL243">
        <v>-1</v>
      </c>
      <c r="BM243" t="s">
        <v>2957</v>
      </c>
    </row>
    <row r="244" spans="1:65" x14ac:dyDescent="0.25">
      <c r="A244" s="30" t="str">
        <f t="shared" si="8"/>
        <v>2011669012</v>
      </c>
      <c r="B244" t="s">
        <v>2756</v>
      </c>
      <c r="C244">
        <v>12</v>
      </c>
      <c r="D244" t="s">
        <v>2763</v>
      </c>
      <c r="E244">
        <v>1</v>
      </c>
      <c r="H244" s="34">
        <v>96.7</v>
      </c>
      <c r="I244">
        <v>95</v>
      </c>
      <c r="J244" s="32">
        <v>44.933399999999999</v>
      </c>
      <c r="K244" s="32">
        <v>-66.850399999999993</v>
      </c>
      <c r="L244" s="31">
        <v>40889.56622685185</v>
      </c>
      <c r="M244" s="33">
        <v>1.49</v>
      </c>
      <c r="N244" s="33">
        <v>49.59</v>
      </c>
      <c r="O244" s="32">
        <v>9.2149999999999999</v>
      </c>
      <c r="P244" s="32">
        <v>8.7390000000000008</v>
      </c>
      <c r="Q244" s="32">
        <v>9.3207000000000004</v>
      </c>
      <c r="R244" s="32">
        <v>0.14099999999999999</v>
      </c>
      <c r="S244" s="32"/>
      <c r="T244" s="32"/>
      <c r="U244" s="32"/>
      <c r="V244" s="32"/>
      <c r="W244" s="32">
        <v>32.228099999999998</v>
      </c>
      <c r="X244" s="32">
        <v>31.965699999999998</v>
      </c>
      <c r="Y244" s="32">
        <v>32.319200000000002</v>
      </c>
      <c r="Z244" s="32">
        <v>9.0499999999999997E-2</v>
      </c>
      <c r="AA244" s="32"/>
      <c r="AB244" s="32"/>
      <c r="AC244" s="32"/>
      <c r="AD244" s="32"/>
      <c r="AE244" s="32">
        <v>5.8834</v>
      </c>
      <c r="AF244" s="32">
        <v>5.8372000000000002</v>
      </c>
      <c r="AG244" s="32">
        <v>5.9234</v>
      </c>
      <c r="AH244" s="32">
        <v>2.0500000000000001E-2</v>
      </c>
      <c r="AI244" s="32"/>
      <c r="AJ244" s="32"/>
      <c r="AK244" s="32"/>
      <c r="AL244" s="32"/>
      <c r="AM244" s="32">
        <v>0.16139999999999999</v>
      </c>
      <c r="AN244" s="32"/>
      <c r="AO244" s="32">
        <v>8.8059999999999992</v>
      </c>
      <c r="AP244" s="32">
        <v>0.1191</v>
      </c>
      <c r="AQ244" s="32"/>
      <c r="AR244" s="32"/>
      <c r="AS244" s="32">
        <v>31.986000000000001</v>
      </c>
      <c r="AT244" s="32">
        <v>3.0700000000000002E-2</v>
      </c>
      <c r="AU244" s="32"/>
      <c r="AV244" s="32"/>
      <c r="AW244" s="32">
        <v>8.7390000000000008</v>
      </c>
      <c r="AX244">
        <v>3.47</v>
      </c>
      <c r="BA244">
        <v>90</v>
      </c>
      <c r="BB244">
        <v>90.24</v>
      </c>
      <c r="BC244">
        <v>9.5475999999999992</v>
      </c>
      <c r="BE244">
        <v>32.582799999999999</v>
      </c>
      <c r="BG244" s="32"/>
      <c r="BH244" s="34"/>
      <c r="BI244" s="34"/>
      <c r="BJ244" s="34"/>
      <c r="BK244" s="34"/>
      <c r="BL244">
        <v>-1</v>
      </c>
      <c r="BM244" t="s">
        <v>2958</v>
      </c>
    </row>
    <row r="245" spans="1:65" x14ac:dyDescent="0.25">
      <c r="A245" s="30" t="str">
        <f t="shared" si="8"/>
        <v>2012669001</v>
      </c>
      <c r="B245" t="s">
        <v>2757</v>
      </c>
      <c r="C245">
        <v>1</v>
      </c>
      <c r="D245" t="s">
        <v>2763</v>
      </c>
      <c r="E245">
        <v>1</v>
      </c>
      <c r="H245" s="34">
        <v>91.2</v>
      </c>
      <c r="I245">
        <v>93</v>
      </c>
      <c r="J245" s="32">
        <v>44.932499999999997</v>
      </c>
      <c r="K245" s="32">
        <v>-66.846199999999996</v>
      </c>
      <c r="L245" s="31">
        <v>40924.601504629631</v>
      </c>
      <c r="M245" s="33">
        <v>0.5</v>
      </c>
      <c r="N245" s="33">
        <v>49.59</v>
      </c>
      <c r="O245" s="32">
        <v>5.9398</v>
      </c>
      <c r="P245" s="32">
        <v>5.8425000000000002</v>
      </c>
      <c r="Q245" s="32">
        <v>6.0963000000000003</v>
      </c>
      <c r="R245" s="32">
        <v>7.3400000000000007E-2</v>
      </c>
      <c r="S245" s="32"/>
      <c r="T245" s="32"/>
      <c r="U245" s="32"/>
      <c r="V245" s="32"/>
      <c r="W245" s="32">
        <v>32.078000000000003</v>
      </c>
      <c r="X245" s="32">
        <v>32.027799999999999</v>
      </c>
      <c r="Y245" s="32">
        <v>32.150599999999997</v>
      </c>
      <c r="Z245" s="32">
        <v>3.8399999999999997E-2</v>
      </c>
      <c r="AA245" s="32"/>
      <c r="AB245" s="32"/>
      <c r="AC245" s="32"/>
      <c r="AD245" s="32"/>
      <c r="AE245" s="32">
        <v>6.4006999999999996</v>
      </c>
      <c r="AF245" s="32">
        <v>6.1413000000000002</v>
      </c>
      <c r="AG245" s="32">
        <v>6.4477000000000002</v>
      </c>
      <c r="AH245" s="32">
        <v>6.0199999999999997E-2</v>
      </c>
      <c r="AI245" s="32"/>
      <c r="AJ245" s="32"/>
      <c r="AK245" s="32"/>
      <c r="AL245" s="32"/>
      <c r="AM245" s="32">
        <v>6.5100000000000005E-2</v>
      </c>
      <c r="AN245" s="32"/>
      <c r="AO245" s="32">
        <v>5.8518999999999997</v>
      </c>
      <c r="AP245" s="32">
        <v>1.2699999999999999E-2</v>
      </c>
      <c r="AQ245" s="32"/>
      <c r="AR245" s="32"/>
      <c r="AS245" s="32">
        <v>32.033900000000003</v>
      </c>
      <c r="AT245" s="32">
        <v>3.3999999999999998E-3</v>
      </c>
      <c r="AU245" s="32"/>
      <c r="AV245" s="32"/>
      <c r="AW245" s="32">
        <v>5.8425000000000002</v>
      </c>
      <c r="AX245">
        <v>2.98</v>
      </c>
      <c r="BA245">
        <v>90</v>
      </c>
      <c r="BB245">
        <v>90.24</v>
      </c>
      <c r="BC245">
        <v>7.5304000000000002</v>
      </c>
      <c r="BE245">
        <v>32.6965</v>
      </c>
      <c r="BG245" s="32"/>
      <c r="BH245" s="34"/>
      <c r="BI245" s="34"/>
      <c r="BJ245" s="34"/>
      <c r="BK245" s="34"/>
      <c r="BL245">
        <v>-1</v>
      </c>
      <c r="BM245" t="s">
        <v>2959</v>
      </c>
    </row>
    <row r="246" spans="1:65" x14ac:dyDescent="0.25">
      <c r="A246" s="30" t="str">
        <f t="shared" si="8"/>
        <v>2012669002</v>
      </c>
      <c r="B246" t="s">
        <v>2757</v>
      </c>
      <c r="C246">
        <v>2</v>
      </c>
      <c r="D246" t="s">
        <v>2763</v>
      </c>
      <c r="E246">
        <v>1</v>
      </c>
      <c r="H246" s="34">
        <v>89.3</v>
      </c>
      <c r="I246">
        <v>95</v>
      </c>
      <c r="J246" s="32">
        <v>44.932499999999997</v>
      </c>
      <c r="K246" s="32">
        <v>-66.846199999999996</v>
      </c>
      <c r="L246" s="31">
        <v>40952.59107638889</v>
      </c>
      <c r="M246" s="33">
        <v>0.99</v>
      </c>
      <c r="N246" s="33">
        <v>49.59</v>
      </c>
      <c r="O246" s="32">
        <v>4.5759999999999996</v>
      </c>
      <c r="P246" s="32">
        <v>4.3769</v>
      </c>
      <c r="Q246" s="32">
        <v>4.9013999999999998</v>
      </c>
      <c r="R246" s="32">
        <v>0.18859999999999999</v>
      </c>
      <c r="S246" s="32"/>
      <c r="T246" s="32"/>
      <c r="U246" s="32"/>
      <c r="V246" s="32"/>
      <c r="W246" s="32">
        <v>32.247799999999998</v>
      </c>
      <c r="X246" s="32">
        <v>32.177199999999999</v>
      </c>
      <c r="Y246" s="32">
        <v>32.353000000000002</v>
      </c>
      <c r="Z246" s="32">
        <v>6.2899999999999998E-2</v>
      </c>
      <c r="AA246" s="32"/>
      <c r="AB246" s="32"/>
      <c r="AC246" s="32"/>
      <c r="AD246" s="32"/>
      <c r="AE246" s="32">
        <v>7.0119999999999996</v>
      </c>
      <c r="AF246" s="32">
        <v>6.2526000000000002</v>
      </c>
      <c r="AG246" s="32">
        <v>7.1485000000000003</v>
      </c>
      <c r="AH246" s="32">
        <v>0.15570000000000001</v>
      </c>
      <c r="AI246" s="32"/>
      <c r="AJ246" s="32"/>
      <c r="AK246" s="32"/>
      <c r="AL246" s="32"/>
      <c r="AM246" s="32">
        <v>8.43E-2</v>
      </c>
      <c r="AN246" s="32"/>
      <c r="AO246" s="32">
        <v>4.3784000000000001</v>
      </c>
      <c r="AP246" s="32">
        <v>1.9E-3</v>
      </c>
      <c r="AQ246" s="32"/>
      <c r="AR246" s="32"/>
      <c r="AS246" s="32">
        <v>32.1783</v>
      </c>
      <c r="AT246" s="32">
        <v>8.0000000000000004E-4</v>
      </c>
      <c r="AU246" s="32"/>
      <c r="AV246" s="32"/>
      <c r="AW246" s="32">
        <v>4.3769</v>
      </c>
      <c r="AX246">
        <v>3.47</v>
      </c>
      <c r="BA246">
        <v>90</v>
      </c>
      <c r="BB246">
        <v>89.25</v>
      </c>
      <c r="BG246" s="32"/>
      <c r="BH246" s="34"/>
      <c r="BI246" s="34"/>
      <c r="BJ246" s="34"/>
      <c r="BK246" s="34"/>
      <c r="BL246">
        <v>-1</v>
      </c>
      <c r="BM246" t="s">
        <v>2960</v>
      </c>
    </row>
    <row r="247" spans="1:65" x14ac:dyDescent="0.25">
      <c r="A247" s="30" t="str">
        <f t="shared" si="8"/>
        <v>2012669003</v>
      </c>
      <c r="B247" t="s">
        <v>2757</v>
      </c>
      <c r="C247">
        <v>3</v>
      </c>
      <c r="D247" t="s">
        <v>2763</v>
      </c>
      <c r="E247">
        <v>1</v>
      </c>
      <c r="H247" s="34">
        <v>95.2</v>
      </c>
      <c r="I247">
        <v>94</v>
      </c>
      <c r="J247" s="32">
        <v>44.930700000000002</v>
      </c>
      <c r="K247" s="32">
        <v>-66.849500000000006</v>
      </c>
      <c r="L247" s="31">
        <v>40980.518819444442</v>
      </c>
      <c r="M247" s="33">
        <v>0.99</v>
      </c>
      <c r="N247" s="33">
        <v>49.59</v>
      </c>
      <c r="O247" s="32">
        <v>3.7513000000000001</v>
      </c>
      <c r="P247" s="32">
        <v>3.7383000000000002</v>
      </c>
      <c r="Q247" s="32">
        <v>3.7584</v>
      </c>
      <c r="R247" s="32">
        <v>4.7000000000000002E-3</v>
      </c>
      <c r="S247" s="32"/>
      <c r="T247" s="32"/>
      <c r="U247" s="32"/>
      <c r="V247" s="32"/>
      <c r="W247" s="32">
        <v>31.9514</v>
      </c>
      <c r="X247" s="32">
        <v>31.947399999999998</v>
      </c>
      <c r="Y247" s="32">
        <v>31.964099999999998</v>
      </c>
      <c r="Z247" s="32">
        <v>2.5000000000000001E-3</v>
      </c>
      <c r="AA247" s="32"/>
      <c r="AB247" s="32"/>
      <c r="AC247" s="32"/>
      <c r="AD247" s="32"/>
      <c r="AE247" s="32">
        <v>7.4211999999999998</v>
      </c>
      <c r="AF247" s="32">
        <v>7.1196000000000002</v>
      </c>
      <c r="AG247" s="32">
        <v>7.4863999999999997</v>
      </c>
      <c r="AH247" s="32">
        <v>0.10639999999999999</v>
      </c>
      <c r="AI247" s="32"/>
      <c r="AJ247" s="32"/>
      <c r="AK247" s="32"/>
      <c r="AL247" s="32"/>
      <c r="AM247" s="32">
        <v>2.2000000000000001E-3</v>
      </c>
      <c r="AN247" s="32"/>
      <c r="AO247" s="32">
        <v>3.7397999999999998</v>
      </c>
      <c r="AP247" s="32">
        <v>8.0000000000000004E-4</v>
      </c>
      <c r="AQ247" s="32"/>
      <c r="AR247" s="32"/>
      <c r="AS247" s="32">
        <v>31.9559</v>
      </c>
      <c r="AT247" s="32">
        <v>5.5999999999999999E-3</v>
      </c>
      <c r="AU247" s="32"/>
      <c r="AV247" s="32"/>
      <c r="AW247" s="32">
        <v>3.7383000000000002</v>
      </c>
      <c r="AX247">
        <v>2.48</v>
      </c>
      <c r="BA247">
        <v>90</v>
      </c>
      <c r="BB247">
        <v>90.24</v>
      </c>
      <c r="BC247">
        <v>3.7751999999999999</v>
      </c>
      <c r="BE247">
        <v>31.968399999999999</v>
      </c>
      <c r="BG247" s="32"/>
      <c r="BH247" s="34"/>
      <c r="BI247" s="34">
        <v>0</v>
      </c>
      <c r="BJ247" s="34">
        <v>96</v>
      </c>
      <c r="BK247" s="34">
        <v>96</v>
      </c>
      <c r="BL247">
        <v>0</v>
      </c>
      <c r="BM247" t="s">
        <v>2961</v>
      </c>
    </row>
    <row r="248" spans="1:65" x14ac:dyDescent="0.25">
      <c r="A248" s="30" t="str">
        <f t="shared" si="8"/>
        <v>2012669004</v>
      </c>
      <c r="B248" t="s">
        <v>2757</v>
      </c>
      <c r="C248">
        <v>4</v>
      </c>
      <c r="D248" t="s">
        <v>2763</v>
      </c>
      <c r="E248">
        <v>1</v>
      </c>
      <c r="H248" s="34">
        <v>93.2</v>
      </c>
      <c r="I248">
        <v>101</v>
      </c>
      <c r="J248" s="32">
        <v>44.930700000000002</v>
      </c>
      <c r="K248" s="32">
        <v>-66.849500000000006</v>
      </c>
      <c r="L248" s="31">
        <v>41015.510763888888</v>
      </c>
      <c r="M248" s="33">
        <v>1.49</v>
      </c>
      <c r="N248" s="33">
        <v>49.59</v>
      </c>
      <c r="O248" s="32">
        <v>5.0401999999999996</v>
      </c>
      <c r="P248" s="32">
        <v>4.9672000000000001</v>
      </c>
      <c r="Q248" s="32">
        <v>5.2233000000000001</v>
      </c>
      <c r="R248" s="32">
        <v>7.6100000000000001E-2</v>
      </c>
      <c r="S248" s="32"/>
      <c r="T248" s="32"/>
      <c r="U248" s="32"/>
      <c r="V248" s="32"/>
      <c r="W248" s="32">
        <v>31.6465</v>
      </c>
      <c r="X248" s="32">
        <v>31.1036</v>
      </c>
      <c r="Y248" s="32">
        <v>31.834199999999999</v>
      </c>
      <c r="Z248" s="32">
        <v>0.1996</v>
      </c>
      <c r="AA248" s="32"/>
      <c r="AB248" s="32"/>
      <c r="AC248" s="32"/>
      <c r="AD248" s="32"/>
      <c r="AE248" s="32">
        <v>7.4817999999999998</v>
      </c>
      <c r="AF248" s="32">
        <v>7.4294000000000002</v>
      </c>
      <c r="AG248" s="32">
        <v>7.5595999999999997</v>
      </c>
      <c r="AH248" s="32">
        <v>4.6199999999999998E-2</v>
      </c>
      <c r="AI248" s="32"/>
      <c r="AJ248" s="32"/>
      <c r="AK248" s="32"/>
      <c r="AL248" s="32"/>
      <c r="AM248" s="32">
        <v>0.50919999999999999</v>
      </c>
      <c r="AN248" s="32"/>
      <c r="AO248" s="32">
        <v>5.1935000000000002</v>
      </c>
      <c r="AP248" s="32">
        <v>1.5699999999999999E-2</v>
      </c>
      <c r="AQ248" s="32"/>
      <c r="AR248" s="32"/>
      <c r="AS248" s="32">
        <v>31.1799</v>
      </c>
      <c r="AT248" s="32">
        <v>3.8399999999999997E-2</v>
      </c>
      <c r="AU248" s="32"/>
      <c r="AV248" s="32"/>
      <c r="AW248" s="32">
        <v>4.8864000000000001</v>
      </c>
      <c r="AX248">
        <v>93.22</v>
      </c>
      <c r="BA248">
        <v>90</v>
      </c>
      <c r="BB248">
        <v>90.24</v>
      </c>
      <c r="BC248">
        <v>4.9123000000000001</v>
      </c>
      <c r="BE248">
        <v>31.9314</v>
      </c>
      <c r="BG248" s="32"/>
      <c r="BH248" s="34"/>
      <c r="BI248" s="34"/>
      <c r="BJ248" s="34"/>
      <c r="BK248" s="34"/>
      <c r="BL248">
        <v>-1</v>
      </c>
      <c r="BM248" t="s">
        <v>2962</v>
      </c>
    </row>
    <row r="249" spans="1:65" x14ac:dyDescent="0.25">
      <c r="A249" s="30" t="str">
        <f t="shared" si="8"/>
        <v>2012669005</v>
      </c>
      <c r="B249" t="s">
        <v>2757</v>
      </c>
      <c r="C249">
        <v>5</v>
      </c>
      <c r="D249" t="s">
        <v>2763</v>
      </c>
      <c r="E249">
        <v>1</v>
      </c>
      <c r="H249" s="34">
        <v>93.2</v>
      </c>
      <c r="I249">
        <v>93</v>
      </c>
      <c r="J249" s="32">
        <v>44.930700000000002</v>
      </c>
      <c r="K249" s="32">
        <v>-66.849500000000006</v>
      </c>
      <c r="L249" s="31">
        <v>41052.509421296294</v>
      </c>
      <c r="M249" s="33">
        <v>0.99</v>
      </c>
      <c r="N249" s="33">
        <v>49.59</v>
      </c>
      <c r="O249" s="32">
        <v>7.3483000000000001</v>
      </c>
      <c r="P249" s="32">
        <v>6.9134000000000002</v>
      </c>
      <c r="Q249" s="32">
        <v>7.8371000000000004</v>
      </c>
      <c r="R249" s="32">
        <v>0.26989999999999997</v>
      </c>
      <c r="S249" s="32"/>
      <c r="T249" s="32"/>
      <c r="U249" s="32"/>
      <c r="V249" s="32"/>
      <c r="W249" s="32">
        <v>31.276599999999998</v>
      </c>
      <c r="X249" s="32">
        <v>31.022600000000001</v>
      </c>
      <c r="Y249" s="32">
        <v>31.489000000000001</v>
      </c>
      <c r="Z249" s="32">
        <v>0.1225</v>
      </c>
      <c r="AA249" s="32"/>
      <c r="AB249" s="32"/>
      <c r="AC249" s="32"/>
      <c r="AD249" s="32"/>
      <c r="AE249" s="32">
        <v>7.3154000000000003</v>
      </c>
      <c r="AF249" s="32">
        <v>6.7084999999999999</v>
      </c>
      <c r="AG249" s="32">
        <v>7.5143000000000004</v>
      </c>
      <c r="AH249" s="32">
        <v>0.16919999999999999</v>
      </c>
      <c r="AI249" s="32"/>
      <c r="AJ249" s="32"/>
      <c r="AK249" s="32"/>
      <c r="AL249" s="32"/>
      <c r="AM249" s="32">
        <v>0.38379999999999997</v>
      </c>
      <c r="AN249" s="32"/>
      <c r="AO249" s="32">
        <v>7.7949000000000002</v>
      </c>
      <c r="AP249" s="32">
        <v>5.4300000000000001E-2</v>
      </c>
      <c r="AQ249" s="32"/>
      <c r="AR249" s="32"/>
      <c r="AS249" s="32">
        <v>31.096800000000002</v>
      </c>
      <c r="AT249" s="32">
        <v>3.8199999999999998E-2</v>
      </c>
      <c r="AU249" s="32"/>
      <c r="AV249" s="32"/>
      <c r="AW249" s="32">
        <v>6.4297000000000004</v>
      </c>
      <c r="AX249">
        <v>85.78</v>
      </c>
      <c r="BA249">
        <v>90</v>
      </c>
      <c r="BB249">
        <v>90.24</v>
      </c>
      <c r="BC249">
        <v>6.4489000000000001</v>
      </c>
      <c r="BE249">
        <v>32.148499999999999</v>
      </c>
      <c r="BG249" s="32"/>
      <c r="BH249" s="34"/>
      <c r="BI249" s="34"/>
      <c r="BJ249" s="34"/>
      <c r="BK249" s="34"/>
      <c r="BL249">
        <v>-1</v>
      </c>
      <c r="BM249" t="s">
        <v>2963</v>
      </c>
    </row>
    <row r="250" spans="1:65" x14ac:dyDescent="0.25">
      <c r="A250" s="30" t="str">
        <f t="shared" si="8"/>
        <v>2012669006</v>
      </c>
      <c r="B250" t="s">
        <v>2757</v>
      </c>
      <c r="C250">
        <v>6</v>
      </c>
      <c r="D250" t="s">
        <v>2763</v>
      </c>
      <c r="E250">
        <v>1</v>
      </c>
      <c r="H250" s="34">
        <v>98.2</v>
      </c>
      <c r="I250">
        <v>97</v>
      </c>
      <c r="J250" s="32">
        <v>44.930700000000002</v>
      </c>
      <c r="K250" s="32">
        <v>-66.849500000000006</v>
      </c>
      <c r="L250" s="31">
        <v>41078.516134259262</v>
      </c>
      <c r="M250" s="33">
        <v>0.99</v>
      </c>
      <c r="N250" s="33">
        <v>49.59</v>
      </c>
      <c r="O250" s="32">
        <v>9.2591999999999999</v>
      </c>
      <c r="P250" s="32">
        <v>9.0259</v>
      </c>
      <c r="Q250" s="32">
        <v>9.4099000000000004</v>
      </c>
      <c r="R250" s="32">
        <v>0.1242</v>
      </c>
      <c r="S250" s="32"/>
      <c r="T250" s="32"/>
      <c r="U250" s="32"/>
      <c r="V250" s="32"/>
      <c r="W250" s="32">
        <v>31.5716</v>
      </c>
      <c r="X250" s="32">
        <v>31.534500000000001</v>
      </c>
      <c r="Y250" s="32">
        <v>31.6448</v>
      </c>
      <c r="Z250" s="32">
        <v>3.7400000000000003E-2</v>
      </c>
      <c r="AA250" s="32"/>
      <c r="AB250" s="32"/>
      <c r="AC250" s="32"/>
      <c r="AD250" s="32"/>
      <c r="AE250" s="32">
        <v>6.8415999999999997</v>
      </c>
      <c r="AF250" s="32">
        <v>6.7412000000000001</v>
      </c>
      <c r="AG250" s="32">
        <v>6.9127000000000001</v>
      </c>
      <c r="AH250" s="32">
        <v>5.8400000000000001E-2</v>
      </c>
      <c r="AI250" s="32"/>
      <c r="AJ250" s="32"/>
      <c r="AK250" s="32"/>
      <c r="AL250" s="32"/>
      <c r="AM250" s="32">
        <v>0.1363</v>
      </c>
      <c r="AN250" s="32"/>
      <c r="AO250" s="32">
        <v>9.3914000000000009</v>
      </c>
      <c r="AP250" s="32">
        <v>1.18E-2</v>
      </c>
      <c r="AQ250" s="32"/>
      <c r="AR250" s="32"/>
      <c r="AS250" s="32">
        <v>31.5412</v>
      </c>
      <c r="AT250" s="32">
        <v>4.7999999999999996E-3</v>
      </c>
      <c r="AU250" s="32"/>
      <c r="AV250" s="32"/>
      <c r="AW250" s="32">
        <v>7.8384</v>
      </c>
      <c r="AX250">
        <v>97.68</v>
      </c>
      <c r="BA250">
        <v>90</v>
      </c>
      <c r="BB250">
        <v>90.24</v>
      </c>
      <c r="BC250">
        <v>8.3188999999999993</v>
      </c>
      <c r="BE250">
        <v>31.831399999999999</v>
      </c>
      <c r="BG250" s="32"/>
      <c r="BH250" s="34"/>
      <c r="BI250" s="34"/>
      <c r="BJ250" s="34"/>
      <c r="BK250" s="34"/>
      <c r="BL250">
        <v>-1</v>
      </c>
      <c r="BM250" t="s">
        <v>2964</v>
      </c>
    </row>
    <row r="251" spans="1:65" x14ac:dyDescent="0.25">
      <c r="A251" s="30" t="str">
        <f t="shared" si="8"/>
        <v>2012669007</v>
      </c>
      <c r="B251" t="s">
        <v>2757</v>
      </c>
      <c r="C251">
        <v>7</v>
      </c>
      <c r="D251" t="s">
        <v>2763</v>
      </c>
      <c r="E251">
        <v>1</v>
      </c>
      <c r="H251" s="34">
        <v>96.7</v>
      </c>
      <c r="I251">
        <v>97</v>
      </c>
      <c r="J251" s="32">
        <v>44.930700000000002</v>
      </c>
      <c r="K251" s="32">
        <v>-66.849500000000006</v>
      </c>
      <c r="L251" s="31">
        <v>41106.530451388891</v>
      </c>
      <c r="M251" s="33">
        <v>0.99</v>
      </c>
      <c r="N251" s="33">
        <v>49.59</v>
      </c>
      <c r="O251" s="32">
        <v>11.291600000000001</v>
      </c>
      <c r="P251" s="32">
        <v>10.7821</v>
      </c>
      <c r="Q251" s="32">
        <v>12.7059</v>
      </c>
      <c r="R251" s="32">
        <v>0.48770000000000002</v>
      </c>
      <c r="S251" s="32"/>
      <c r="T251" s="32"/>
      <c r="U251" s="32"/>
      <c r="V251" s="32"/>
      <c r="W251" s="32">
        <v>31.827000000000002</v>
      </c>
      <c r="X251" s="32">
        <v>31.606100000000001</v>
      </c>
      <c r="Y251" s="32">
        <v>31.917100000000001</v>
      </c>
      <c r="Z251" s="32">
        <v>9.1999999999999998E-2</v>
      </c>
      <c r="AA251" s="32"/>
      <c r="AB251" s="32"/>
      <c r="AC251" s="32"/>
      <c r="AD251" s="32"/>
      <c r="AE251" s="32">
        <v>6.4554999999999998</v>
      </c>
      <c r="AF251" s="32">
        <v>6.2477999999999998</v>
      </c>
      <c r="AG251" s="32">
        <v>7.2854000000000001</v>
      </c>
      <c r="AH251" s="32">
        <v>0.26540000000000002</v>
      </c>
      <c r="AI251" s="32"/>
      <c r="AJ251" s="32"/>
      <c r="AK251" s="32"/>
      <c r="AL251" s="32"/>
      <c r="AM251" s="32">
        <v>0.50239999999999996</v>
      </c>
      <c r="AN251" s="32"/>
      <c r="AO251" s="32">
        <v>12.450799999999999</v>
      </c>
      <c r="AP251" s="32">
        <v>0.1231</v>
      </c>
      <c r="AQ251" s="32"/>
      <c r="AR251" s="32"/>
      <c r="AS251" s="32">
        <v>31.621400000000001</v>
      </c>
      <c r="AT251" s="32">
        <v>8.0999999999999996E-3</v>
      </c>
      <c r="AU251" s="32"/>
      <c r="AV251" s="32"/>
      <c r="AW251" s="32">
        <v>9.3269000000000002</v>
      </c>
      <c r="AX251">
        <v>92.72</v>
      </c>
      <c r="BA251">
        <v>90</v>
      </c>
      <c r="BB251">
        <v>90.24</v>
      </c>
      <c r="BC251">
        <v>9.4192</v>
      </c>
      <c r="BE251">
        <v>32.438099999999999</v>
      </c>
      <c r="BG251" s="32"/>
      <c r="BH251" s="34"/>
      <c r="BI251" s="34"/>
      <c r="BJ251" s="34"/>
      <c r="BK251" s="34"/>
      <c r="BL251">
        <v>-1</v>
      </c>
      <c r="BM251" t="s">
        <v>2965</v>
      </c>
    </row>
    <row r="252" spans="1:65" x14ac:dyDescent="0.25">
      <c r="A252" s="30" t="str">
        <f t="shared" si="8"/>
        <v>2012669008</v>
      </c>
      <c r="B252" t="s">
        <v>2757</v>
      </c>
      <c r="C252">
        <v>8</v>
      </c>
      <c r="D252" t="s">
        <v>2763</v>
      </c>
      <c r="E252">
        <v>1</v>
      </c>
      <c r="H252" s="34">
        <v>92.7</v>
      </c>
      <c r="I252">
        <v>95</v>
      </c>
      <c r="J252" s="32">
        <v>44.930700000000002</v>
      </c>
      <c r="K252" s="32">
        <v>-66.849500000000006</v>
      </c>
      <c r="L252" s="31">
        <v>41134.528564814813</v>
      </c>
      <c r="M252" s="33">
        <v>0.5</v>
      </c>
      <c r="N252" s="33">
        <v>49.59</v>
      </c>
      <c r="O252" s="32">
        <v>13.070399999999999</v>
      </c>
      <c r="P252" s="32">
        <v>12.953900000000001</v>
      </c>
      <c r="Q252" s="32">
        <v>13.657500000000001</v>
      </c>
      <c r="R252" s="32">
        <v>0.15720000000000001</v>
      </c>
      <c r="S252" s="32"/>
      <c r="T252" s="32"/>
      <c r="U252" s="32"/>
      <c r="V252" s="32"/>
      <c r="W252" s="32">
        <v>32.206699999999998</v>
      </c>
      <c r="X252" s="32">
        <v>32.087800000000001</v>
      </c>
      <c r="Y252" s="32">
        <v>32.226399999999998</v>
      </c>
      <c r="Z252" s="32">
        <v>2.46E-2</v>
      </c>
      <c r="AA252" s="32"/>
      <c r="AB252" s="32"/>
      <c r="AC252" s="32"/>
      <c r="AD252" s="32"/>
      <c r="AE252" s="32">
        <v>5.9191000000000003</v>
      </c>
      <c r="AF252" s="32">
        <v>5.6813000000000002</v>
      </c>
      <c r="AG252" s="32">
        <v>5.9664999999999999</v>
      </c>
      <c r="AH252" s="32">
        <v>6.7699999999999996E-2</v>
      </c>
      <c r="AI252" s="32"/>
      <c r="AJ252" s="32"/>
      <c r="AK252" s="32"/>
      <c r="AL252" s="32"/>
      <c r="AM252" s="32">
        <v>9.1300000000000006E-2</v>
      </c>
      <c r="AN252" s="32"/>
      <c r="AO252" s="32">
        <v>13.497299999999999</v>
      </c>
      <c r="AP252" s="32">
        <v>0.15720000000000001</v>
      </c>
      <c r="AQ252" s="32"/>
      <c r="AR252" s="32"/>
      <c r="AS252" s="32">
        <v>32.148499999999999</v>
      </c>
      <c r="AT252" s="32">
        <v>6.0100000000000001E-2</v>
      </c>
      <c r="AU252" s="32"/>
      <c r="AV252" s="32"/>
      <c r="AW252" s="32">
        <v>10.734</v>
      </c>
      <c r="AX252">
        <v>91.73</v>
      </c>
      <c r="BA252">
        <v>90</v>
      </c>
      <c r="BB252">
        <v>90.24</v>
      </c>
      <c r="BC252">
        <v>10.735200000000001</v>
      </c>
      <c r="BE252">
        <v>32.942799999999998</v>
      </c>
      <c r="BG252" s="32"/>
      <c r="BH252" s="34"/>
      <c r="BI252" s="34"/>
      <c r="BJ252" s="34"/>
      <c r="BK252" s="34"/>
      <c r="BL252">
        <v>-1</v>
      </c>
      <c r="BM252" t="s">
        <v>2966</v>
      </c>
    </row>
    <row r="253" spans="1:65" x14ac:dyDescent="0.25">
      <c r="A253" s="30" t="str">
        <f t="shared" si="8"/>
        <v>2012669009</v>
      </c>
      <c r="B253" t="s">
        <v>2757</v>
      </c>
      <c r="C253">
        <v>9</v>
      </c>
      <c r="D253" t="s">
        <v>2763</v>
      </c>
      <c r="E253">
        <v>1</v>
      </c>
      <c r="H253" s="34">
        <v>97.2</v>
      </c>
      <c r="I253">
        <v>94</v>
      </c>
      <c r="J253" s="32">
        <v>44.930700000000002</v>
      </c>
      <c r="K253" s="32">
        <v>-66.849500000000006</v>
      </c>
      <c r="L253" s="31">
        <v>41169.52039351852</v>
      </c>
      <c r="M253" s="33">
        <v>1.49</v>
      </c>
      <c r="N253" s="33">
        <v>49.59</v>
      </c>
      <c r="O253" s="32">
        <v>13.597</v>
      </c>
      <c r="P253" s="32">
        <v>13.201599999999999</v>
      </c>
      <c r="Q253" s="32">
        <v>13.8315</v>
      </c>
      <c r="R253" s="32">
        <v>0.1948</v>
      </c>
      <c r="S253" s="32"/>
      <c r="T253" s="32"/>
      <c r="U253" s="32"/>
      <c r="V253" s="32"/>
      <c r="W253" s="32">
        <v>32.711399999999998</v>
      </c>
      <c r="X253" s="32">
        <v>32.593899999999998</v>
      </c>
      <c r="Y253" s="32">
        <v>32.906599999999997</v>
      </c>
      <c r="Z253" s="32">
        <v>9.7199999999999995E-2</v>
      </c>
      <c r="AA253" s="32"/>
      <c r="AB253" s="32"/>
      <c r="AC253" s="32"/>
      <c r="AD253" s="32"/>
      <c r="AE253" s="32">
        <v>5.3529</v>
      </c>
      <c r="AF253" s="32">
        <v>5.1060999999999996</v>
      </c>
      <c r="AG253" s="32">
        <v>5.5667</v>
      </c>
      <c r="AH253" s="32">
        <v>0.14940000000000001</v>
      </c>
      <c r="AI253" s="32"/>
      <c r="AJ253" s="32"/>
      <c r="AK253" s="32"/>
      <c r="AL253" s="32"/>
      <c r="AM253" s="32">
        <v>0.3644</v>
      </c>
      <c r="AN253" s="32"/>
      <c r="AO253" s="32">
        <v>13.8216</v>
      </c>
      <c r="AP253" s="32">
        <v>6.1000000000000004E-3</v>
      </c>
      <c r="AQ253" s="32"/>
      <c r="AR253" s="32"/>
      <c r="AS253" s="32">
        <v>32.595199999999998</v>
      </c>
      <c r="AT253" s="32">
        <v>6.9999999999999999E-4</v>
      </c>
      <c r="AU253" s="32"/>
      <c r="AV253" s="32"/>
      <c r="AW253" s="32">
        <v>12.1492</v>
      </c>
      <c r="AX253">
        <v>96.69</v>
      </c>
      <c r="BA253">
        <v>90</v>
      </c>
      <c r="BB253">
        <v>90.24</v>
      </c>
      <c r="BC253">
        <v>12.151199999999999</v>
      </c>
      <c r="BE253">
        <v>33.417700000000004</v>
      </c>
      <c r="BG253" s="32"/>
      <c r="BH253" s="34"/>
      <c r="BI253" s="34"/>
      <c r="BJ253" s="34"/>
      <c r="BK253" s="34"/>
      <c r="BL253">
        <v>-1</v>
      </c>
      <c r="BM253" t="s">
        <v>2967</v>
      </c>
    </row>
    <row r="254" spans="1:65" x14ac:dyDescent="0.25">
      <c r="A254" s="30" t="str">
        <f t="shared" si="8"/>
        <v>2012669010</v>
      </c>
      <c r="B254" t="s">
        <v>2757</v>
      </c>
      <c r="C254">
        <v>10</v>
      </c>
      <c r="D254" t="s">
        <v>2763</v>
      </c>
      <c r="E254">
        <v>1</v>
      </c>
      <c r="H254" s="34">
        <v>97.2</v>
      </c>
      <c r="I254">
        <v>96</v>
      </c>
      <c r="J254" s="32">
        <v>44.930700000000002</v>
      </c>
      <c r="K254" s="32">
        <v>-66.849500000000006</v>
      </c>
      <c r="L254" s="31">
        <v>41208.513657407406</v>
      </c>
      <c r="M254" s="33">
        <v>0.99</v>
      </c>
      <c r="N254" s="33">
        <v>49.59</v>
      </c>
      <c r="O254" s="32">
        <v>12.4125</v>
      </c>
      <c r="P254" s="32">
        <v>12.354100000000001</v>
      </c>
      <c r="Q254" s="32">
        <v>12.4351</v>
      </c>
      <c r="R254" s="32">
        <v>1.5800000000000002E-2</v>
      </c>
      <c r="S254" s="32"/>
      <c r="T254" s="32"/>
      <c r="U254" s="32"/>
      <c r="V254" s="32"/>
      <c r="W254" s="32">
        <v>33.060699999999997</v>
      </c>
      <c r="X254" s="32">
        <v>32.969200000000001</v>
      </c>
      <c r="Y254" s="32">
        <v>33.095999999999997</v>
      </c>
      <c r="Z254" s="32">
        <v>3.1300000000000001E-2</v>
      </c>
      <c r="AA254" s="32"/>
      <c r="AB254" s="32"/>
      <c r="AC254" s="32"/>
      <c r="AD254" s="32"/>
      <c r="AE254" s="32">
        <v>5.1094999999999997</v>
      </c>
      <c r="AF254" s="32">
        <v>4.5705</v>
      </c>
      <c r="AG254" s="32">
        <v>5.1909999999999998</v>
      </c>
      <c r="AH254" s="32">
        <v>0.13819999999999999</v>
      </c>
      <c r="AI254" s="32"/>
      <c r="AJ254" s="32"/>
      <c r="AK254" s="32"/>
      <c r="AL254" s="32"/>
      <c r="AM254" s="32">
        <v>6.4899999999999999E-2</v>
      </c>
      <c r="AN254" s="32"/>
      <c r="AO254" s="32">
        <v>12.374700000000001</v>
      </c>
      <c r="AP254" s="32">
        <v>2.07E-2</v>
      </c>
      <c r="AQ254" s="32"/>
      <c r="AR254" s="32"/>
      <c r="AS254" s="32">
        <v>32.982500000000002</v>
      </c>
      <c r="AT254" s="32">
        <v>1.24E-2</v>
      </c>
      <c r="AU254" s="32"/>
      <c r="AV254" s="32"/>
      <c r="AW254" s="32">
        <v>12.3468</v>
      </c>
      <c r="AX254">
        <v>97.18</v>
      </c>
      <c r="BA254">
        <v>90</v>
      </c>
      <c r="BB254">
        <v>90.24</v>
      </c>
      <c r="BC254">
        <v>12.3736</v>
      </c>
      <c r="BE254">
        <v>33.280999999999999</v>
      </c>
      <c r="BG254" s="32"/>
      <c r="BH254" s="34"/>
      <c r="BI254" s="34"/>
      <c r="BJ254" s="34"/>
      <c r="BK254" s="34"/>
      <c r="BL254">
        <v>-1</v>
      </c>
      <c r="BM254" t="s">
        <v>2968</v>
      </c>
    </row>
    <row r="255" spans="1:65" x14ac:dyDescent="0.25">
      <c r="A255" s="30" t="str">
        <f t="shared" si="8"/>
        <v>2012669011</v>
      </c>
      <c r="B255" t="s">
        <v>2757</v>
      </c>
      <c r="C255">
        <v>11</v>
      </c>
      <c r="D255" t="s">
        <v>2763</v>
      </c>
      <c r="E255">
        <v>1</v>
      </c>
      <c r="H255" s="34">
        <v>90.2</v>
      </c>
      <c r="I255">
        <v>94</v>
      </c>
      <c r="J255" s="32">
        <v>44.930700000000002</v>
      </c>
      <c r="K255" s="32">
        <v>-66.849500000000006</v>
      </c>
      <c r="L255" s="31">
        <v>41233.557280092595</v>
      </c>
      <c r="M255" s="33">
        <v>1.49</v>
      </c>
      <c r="N255" s="33">
        <v>49.59</v>
      </c>
      <c r="O255" s="32">
        <v>10.8919</v>
      </c>
      <c r="P255" s="32">
        <v>10.6358</v>
      </c>
      <c r="Q255" s="32">
        <v>11.0525</v>
      </c>
      <c r="R255" s="32">
        <v>0.12620000000000001</v>
      </c>
      <c r="S255" s="32"/>
      <c r="T255" s="32"/>
      <c r="U255" s="32"/>
      <c r="V255" s="32"/>
      <c r="W255" s="32">
        <v>32.725200000000001</v>
      </c>
      <c r="X255" s="32">
        <v>32.554200000000002</v>
      </c>
      <c r="Y255" s="32">
        <v>32.860700000000001</v>
      </c>
      <c r="Z255" s="32">
        <v>9.64E-2</v>
      </c>
      <c r="AA255" s="32"/>
      <c r="AB255" s="32"/>
      <c r="AC255" s="32"/>
      <c r="AD255" s="32"/>
      <c r="AE255" s="32">
        <v>5.6790000000000003</v>
      </c>
      <c r="AF255" s="32">
        <v>5.6467999999999998</v>
      </c>
      <c r="AG255" s="32">
        <v>5.7248000000000001</v>
      </c>
      <c r="AH255" s="32">
        <v>2.0899999999999998E-2</v>
      </c>
      <c r="AI255" s="32"/>
      <c r="AJ255" s="32"/>
      <c r="AK255" s="32"/>
      <c r="AL255" s="32"/>
      <c r="AM255" s="32">
        <v>0.1646</v>
      </c>
      <c r="AN255" s="32"/>
      <c r="AO255" s="32">
        <v>10.640499999999999</v>
      </c>
      <c r="AP255" s="32">
        <v>2.8999999999999998E-3</v>
      </c>
      <c r="AQ255" s="32"/>
      <c r="AR255" s="32"/>
      <c r="AS255" s="32">
        <v>32.555900000000001</v>
      </c>
      <c r="AT255" s="32">
        <v>1E-3</v>
      </c>
      <c r="AU255" s="32"/>
      <c r="AV255" s="32"/>
      <c r="AW255" s="32">
        <v>10.6358</v>
      </c>
      <c r="AX255">
        <v>2.48</v>
      </c>
      <c r="BA255">
        <v>90</v>
      </c>
      <c r="BB255">
        <v>90.24</v>
      </c>
      <c r="BG255" s="32"/>
      <c r="BH255" s="34"/>
      <c r="BI255" s="34"/>
      <c r="BJ255" s="34"/>
      <c r="BK255" s="34"/>
      <c r="BL255">
        <v>-1</v>
      </c>
      <c r="BM255" t="s">
        <v>2969</v>
      </c>
    </row>
    <row r="256" spans="1:65" x14ac:dyDescent="0.25">
      <c r="A256" s="30" t="str">
        <f t="shared" si="8"/>
        <v>2012669012</v>
      </c>
      <c r="B256" t="s">
        <v>2757</v>
      </c>
      <c r="C256">
        <v>12</v>
      </c>
      <c r="D256" t="s">
        <v>2763</v>
      </c>
      <c r="E256">
        <v>1</v>
      </c>
      <c r="H256" s="34">
        <v>86.3</v>
      </c>
      <c r="I256">
        <v>92</v>
      </c>
      <c r="J256" s="32">
        <v>44.930700000000002</v>
      </c>
      <c r="K256" s="32">
        <v>-66.849500000000006</v>
      </c>
      <c r="L256" s="31">
        <v>41263.592893518522</v>
      </c>
      <c r="M256" s="33">
        <v>0.99</v>
      </c>
      <c r="N256" s="33">
        <v>49.59</v>
      </c>
      <c r="O256" s="32">
        <v>8.2288999999999994</v>
      </c>
      <c r="P256" s="32">
        <v>8.0793999999999997</v>
      </c>
      <c r="Q256" s="32">
        <v>8.3559000000000001</v>
      </c>
      <c r="R256" s="32">
        <v>9.0300000000000005E-2</v>
      </c>
      <c r="S256" s="32"/>
      <c r="T256" s="32"/>
      <c r="U256" s="32"/>
      <c r="V256" s="32"/>
      <c r="W256" s="32">
        <v>32.597099999999998</v>
      </c>
      <c r="X256" s="32">
        <v>32.567100000000003</v>
      </c>
      <c r="Y256" s="32">
        <v>32.625799999999998</v>
      </c>
      <c r="Z256" s="32">
        <v>1.8800000000000001E-2</v>
      </c>
      <c r="AA256" s="32"/>
      <c r="AB256" s="32"/>
      <c r="AC256" s="32"/>
      <c r="AD256" s="32"/>
      <c r="AE256" s="32">
        <v>6.2690999999999999</v>
      </c>
      <c r="AF256" s="32">
        <v>5.5782999999999996</v>
      </c>
      <c r="AG256" s="32">
        <v>6.3502000000000001</v>
      </c>
      <c r="AH256" s="32">
        <v>0.14099999999999999</v>
      </c>
      <c r="AI256" s="32"/>
      <c r="AJ256" s="32"/>
      <c r="AK256" s="32"/>
      <c r="AL256" s="32"/>
      <c r="AM256" s="32">
        <v>-1.1999999999999999E-3</v>
      </c>
      <c r="AN256" s="32"/>
      <c r="AO256" s="32">
        <v>8.1166</v>
      </c>
      <c r="AP256" s="32">
        <v>5.3800000000000001E-2</v>
      </c>
      <c r="AQ256" s="32"/>
      <c r="AR256" s="32"/>
      <c r="AS256" s="32">
        <v>32.5779</v>
      </c>
      <c r="AT256" s="32">
        <v>4.8999999999999998E-3</v>
      </c>
      <c r="AU256" s="32"/>
      <c r="AV256" s="32"/>
      <c r="AW256" s="32">
        <v>8.0793999999999997</v>
      </c>
      <c r="AX256">
        <v>4.46</v>
      </c>
      <c r="BA256">
        <v>90</v>
      </c>
      <c r="BB256">
        <v>86.28</v>
      </c>
      <c r="BC256">
        <v>8.6171000000000006</v>
      </c>
      <c r="BE256">
        <v>32.691400000000002</v>
      </c>
      <c r="BG256" s="32"/>
      <c r="BH256" s="34"/>
      <c r="BI256" s="34"/>
      <c r="BJ256" s="34"/>
      <c r="BK256" s="34"/>
      <c r="BL256">
        <v>-1</v>
      </c>
      <c r="BM256" t="s">
        <v>2970</v>
      </c>
    </row>
    <row r="257" spans="1:65" x14ac:dyDescent="0.25">
      <c r="A257" s="30" t="str">
        <f t="shared" si="8"/>
        <v>2013669001</v>
      </c>
      <c r="B257" t="s">
        <v>2758</v>
      </c>
      <c r="C257">
        <v>1</v>
      </c>
      <c r="D257" t="s">
        <v>2763</v>
      </c>
      <c r="E257">
        <v>1</v>
      </c>
      <c r="H257" s="34">
        <v>91.2</v>
      </c>
      <c r="I257">
        <v>96</v>
      </c>
      <c r="J257" s="32">
        <v>44.930700000000002</v>
      </c>
      <c r="K257" s="32">
        <v>-66.849500000000006</v>
      </c>
      <c r="L257" s="31">
        <v>41288.564872685187</v>
      </c>
      <c r="M257" s="33">
        <v>0.5</v>
      </c>
      <c r="N257" s="33">
        <v>49.59</v>
      </c>
      <c r="O257" s="32">
        <v>5.9131</v>
      </c>
      <c r="P257" s="32">
        <v>5.9023000000000003</v>
      </c>
      <c r="Q257" s="32">
        <v>5.9423000000000004</v>
      </c>
      <c r="R257" s="32">
        <v>1.0699999999999999E-2</v>
      </c>
      <c r="S257" s="32"/>
      <c r="T257" s="32"/>
      <c r="U257" s="32"/>
      <c r="V257" s="32"/>
      <c r="W257" s="32">
        <v>32.410200000000003</v>
      </c>
      <c r="X257" s="32">
        <v>32.400399999999998</v>
      </c>
      <c r="Y257" s="32">
        <v>32.426400000000001</v>
      </c>
      <c r="Z257" s="32">
        <v>5.4999999999999997E-3</v>
      </c>
      <c r="AA257" s="32"/>
      <c r="AB257" s="32"/>
      <c r="AC257" s="32"/>
      <c r="AD257" s="32"/>
      <c r="AE257" s="32">
        <v>6.7135999999999996</v>
      </c>
      <c r="AF257" s="32">
        <v>6.2507999999999999</v>
      </c>
      <c r="AG257" s="32">
        <v>6.7526999999999999</v>
      </c>
      <c r="AH257" s="32">
        <v>7.2099999999999997E-2</v>
      </c>
      <c r="AI257" s="32"/>
      <c r="AJ257" s="32"/>
      <c r="AK257" s="32"/>
      <c r="AL257" s="32"/>
      <c r="AM257" s="32">
        <v>1.29E-2</v>
      </c>
      <c r="AN257" s="32"/>
      <c r="AO257" s="32">
        <v>5.9035000000000002</v>
      </c>
      <c r="AP257" s="32">
        <v>1E-3</v>
      </c>
      <c r="AQ257" s="32"/>
      <c r="AR257" s="32"/>
      <c r="AS257" s="32">
        <v>32.404699999999998</v>
      </c>
      <c r="AT257" s="32">
        <v>4.7999999999999996E-3</v>
      </c>
      <c r="AU257" s="32"/>
      <c r="AV257" s="32"/>
      <c r="AW257" s="32">
        <v>5.9023000000000003</v>
      </c>
      <c r="AX257">
        <v>3.47</v>
      </c>
      <c r="BA257">
        <v>90</v>
      </c>
      <c r="BB257">
        <v>90.24</v>
      </c>
      <c r="BC257">
        <v>6.3498000000000001</v>
      </c>
      <c r="BE257">
        <v>32.566000000000003</v>
      </c>
      <c r="BG257" s="32"/>
      <c r="BH257" s="34"/>
      <c r="BI257" s="34"/>
      <c r="BJ257" s="34"/>
      <c r="BK257" s="34"/>
      <c r="BL257">
        <v>-1</v>
      </c>
      <c r="BM257" t="s">
        <v>2971</v>
      </c>
    </row>
    <row r="258" spans="1:65" x14ac:dyDescent="0.25">
      <c r="A258" s="30" t="str">
        <f t="shared" si="8"/>
        <v>2013669002</v>
      </c>
      <c r="B258" t="s">
        <v>2758</v>
      </c>
      <c r="C258">
        <v>2</v>
      </c>
      <c r="D258" t="s">
        <v>2763</v>
      </c>
      <c r="E258">
        <v>1</v>
      </c>
      <c r="H258" s="34">
        <v>100.7</v>
      </c>
      <c r="I258">
        <v>102</v>
      </c>
      <c r="J258" s="32">
        <v>44.930700000000002</v>
      </c>
      <c r="K258" s="32">
        <v>-66.849500000000006</v>
      </c>
      <c r="L258" s="31">
        <v>41316.632731481484</v>
      </c>
      <c r="M258" s="33">
        <v>0.99</v>
      </c>
      <c r="N258" s="33">
        <v>49.59</v>
      </c>
      <c r="O258" s="32">
        <v>3.2545000000000002</v>
      </c>
      <c r="P258" s="32">
        <v>3.2372999999999998</v>
      </c>
      <c r="Q258" s="32">
        <v>3.2694999999999999</v>
      </c>
      <c r="R258" s="32">
        <v>8.9999999999999993E-3</v>
      </c>
      <c r="S258" s="32"/>
      <c r="T258" s="32"/>
      <c r="U258" s="32"/>
      <c r="V258" s="32"/>
      <c r="W258" s="32">
        <v>32.412999999999997</v>
      </c>
      <c r="X258" s="32">
        <v>32.362099999999998</v>
      </c>
      <c r="Y258" s="32">
        <v>32.418799999999997</v>
      </c>
      <c r="Z258" s="32">
        <v>9.7000000000000003E-3</v>
      </c>
      <c r="AA258" s="32"/>
      <c r="AB258" s="32"/>
      <c r="AC258" s="32"/>
      <c r="AD258" s="32"/>
      <c r="AE258" s="32">
        <v>7.1554000000000002</v>
      </c>
      <c r="AF258" s="32">
        <v>6.2693000000000003</v>
      </c>
      <c r="AG258" s="32">
        <v>7.2927</v>
      </c>
      <c r="AH258" s="32">
        <v>0.2215</v>
      </c>
      <c r="AI258" s="32"/>
      <c r="AJ258" s="32"/>
      <c r="AK258" s="32"/>
      <c r="AL258" s="32"/>
      <c r="AM258" s="32">
        <v>7.1999999999999998E-3</v>
      </c>
      <c r="AN258" s="32"/>
      <c r="AO258" s="32">
        <v>3.2576999999999998</v>
      </c>
      <c r="AP258" s="32">
        <v>7.4999999999999997E-3</v>
      </c>
      <c r="AQ258" s="32"/>
      <c r="AR258" s="32"/>
      <c r="AS258" s="32">
        <v>32.387700000000002</v>
      </c>
      <c r="AT258" s="32">
        <v>2.07E-2</v>
      </c>
      <c r="AU258" s="32"/>
      <c r="AV258" s="32"/>
      <c r="AW258" s="32">
        <v>3.2372999999999998</v>
      </c>
      <c r="AX258">
        <v>31.74</v>
      </c>
      <c r="BA258">
        <v>90</v>
      </c>
      <c r="BB258">
        <v>90.24</v>
      </c>
      <c r="BC258">
        <v>3.2597</v>
      </c>
      <c r="BE258">
        <v>32.415500000000002</v>
      </c>
      <c r="BG258" s="32"/>
      <c r="BH258" s="34"/>
      <c r="BI258" s="34">
        <v>0</v>
      </c>
      <c r="BJ258" s="34">
        <v>101.5</v>
      </c>
      <c r="BK258" s="34">
        <v>101.5</v>
      </c>
      <c r="BL258">
        <v>0</v>
      </c>
      <c r="BM258" t="s">
        <v>2972</v>
      </c>
    </row>
    <row r="259" spans="1:65" x14ac:dyDescent="0.25">
      <c r="A259" s="30" t="str">
        <f t="shared" si="8"/>
        <v>2013669003</v>
      </c>
      <c r="B259" t="s">
        <v>2758</v>
      </c>
      <c r="C259">
        <v>3</v>
      </c>
      <c r="D259" t="s">
        <v>2763</v>
      </c>
      <c r="E259">
        <v>1</v>
      </c>
      <c r="H259" s="34">
        <v>91.2</v>
      </c>
      <c r="I259">
        <v>98</v>
      </c>
      <c r="J259" s="32">
        <v>44.930700000000002</v>
      </c>
      <c r="K259" s="32">
        <v>-66.849500000000006</v>
      </c>
      <c r="L259" s="31">
        <v>41358.518784722219</v>
      </c>
      <c r="M259" s="33">
        <v>0.99</v>
      </c>
      <c r="N259" s="33">
        <v>49.59</v>
      </c>
      <c r="O259" s="32">
        <v>3.2848999999999999</v>
      </c>
      <c r="P259" s="32">
        <v>3.2732999999999999</v>
      </c>
      <c r="Q259" s="32">
        <v>3.3035999999999999</v>
      </c>
      <c r="R259" s="32">
        <v>6.7999999999999996E-3</v>
      </c>
      <c r="S259" s="32"/>
      <c r="T259" s="32"/>
      <c r="U259" s="32"/>
      <c r="V259" s="32"/>
      <c r="W259" s="32">
        <v>31.885400000000001</v>
      </c>
      <c r="X259" s="32">
        <v>31.776700000000002</v>
      </c>
      <c r="Y259" s="32">
        <v>31.913</v>
      </c>
      <c r="Z259" s="32">
        <v>2.1100000000000001E-2</v>
      </c>
      <c r="AA259" s="32"/>
      <c r="AB259" s="32"/>
      <c r="AC259" s="32"/>
      <c r="AD259" s="32"/>
      <c r="AE259" s="32">
        <v>7.2969999999999997</v>
      </c>
      <c r="AF259" s="32">
        <v>6.2407000000000004</v>
      </c>
      <c r="AG259" s="32">
        <v>7.4025999999999996</v>
      </c>
      <c r="AH259" s="32">
        <v>0.19089999999999999</v>
      </c>
      <c r="AI259" s="32"/>
      <c r="AJ259" s="32"/>
      <c r="AK259" s="32"/>
      <c r="AL259" s="32"/>
      <c r="AM259" s="32">
        <v>4.8099999999999997E-2</v>
      </c>
      <c r="AN259" s="32"/>
      <c r="AO259" s="32">
        <v>3.2904</v>
      </c>
      <c r="AP259" s="32">
        <v>2.5999999999999999E-3</v>
      </c>
      <c r="AQ259" s="32"/>
      <c r="AR259" s="32"/>
      <c r="AS259" s="32">
        <v>31.8398</v>
      </c>
      <c r="AT259" s="32">
        <v>2.4299999999999999E-2</v>
      </c>
      <c r="AU259" s="32"/>
      <c r="AV259" s="32"/>
      <c r="AW259" s="32">
        <v>3.2643</v>
      </c>
      <c r="AX259">
        <v>74.38</v>
      </c>
      <c r="BA259">
        <v>90</v>
      </c>
      <c r="BB259">
        <v>90.24</v>
      </c>
      <c r="BC259">
        <v>3.8111999999999999</v>
      </c>
      <c r="BE259">
        <v>32.227699999999999</v>
      </c>
      <c r="BG259" s="32">
        <v>3.2643</v>
      </c>
      <c r="BH259" s="34">
        <v>75</v>
      </c>
      <c r="BI259" s="34">
        <v>0</v>
      </c>
      <c r="BJ259" s="34">
        <v>92</v>
      </c>
      <c r="BK259" s="34">
        <v>92</v>
      </c>
      <c r="BL259">
        <v>0</v>
      </c>
      <c r="BM259" t="s">
        <v>2973</v>
      </c>
    </row>
    <row r="260" spans="1:65" x14ac:dyDescent="0.25">
      <c r="A260" s="30" t="str">
        <f t="shared" si="8"/>
        <v>2013669004</v>
      </c>
      <c r="B260" t="s">
        <v>2758</v>
      </c>
      <c r="C260">
        <v>4</v>
      </c>
      <c r="D260" t="s">
        <v>2763</v>
      </c>
      <c r="E260">
        <v>1</v>
      </c>
      <c r="H260" s="34">
        <v>85.3</v>
      </c>
      <c r="I260">
        <v>90</v>
      </c>
      <c r="J260" s="32">
        <v>44.930700000000002</v>
      </c>
      <c r="K260" s="32">
        <v>-66.849500000000006</v>
      </c>
      <c r="L260" s="31">
        <v>41379.492627314816</v>
      </c>
      <c r="M260" s="33">
        <v>0.99</v>
      </c>
      <c r="N260" s="33">
        <v>49.59</v>
      </c>
      <c r="O260" s="32">
        <v>3.7553000000000001</v>
      </c>
      <c r="P260" s="32">
        <v>3.6751</v>
      </c>
      <c r="Q260" s="32">
        <v>3.8092000000000001</v>
      </c>
      <c r="R260" s="32">
        <v>3.5900000000000001E-2</v>
      </c>
      <c r="S260" s="32"/>
      <c r="T260" s="32"/>
      <c r="U260" s="32"/>
      <c r="V260" s="32"/>
      <c r="W260" s="32">
        <v>31.564299999999999</v>
      </c>
      <c r="X260" s="32">
        <v>31.272400000000001</v>
      </c>
      <c r="Y260" s="32">
        <v>31.675699999999999</v>
      </c>
      <c r="Z260" s="32">
        <v>0.115</v>
      </c>
      <c r="AA260" s="32"/>
      <c r="AB260" s="32"/>
      <c r="AC260" s="32"/>
      <c r="AD260" s="32"/>
      <c r="AE260" s="32">
        <v>7.3849</v>
      </c>
      <c r="AF260" s="32">
        <v>7.3494000000000002</v>
      </c>
      <c r="AG260" s="32">
        <v>7.4673999999999996</v>
      </c>
      <c r="AH260" s="32">
        <v>3.4200000000000001E-2</v>
      </c>
      <c r="AI260" s="32"/>
      <c r="AJ260" s="32"/>
      <c r="AK260" s="32"/>
      <c r="AL260" s="32"/>
      <c r="AM260" s="32">
        <v>0.1903</v>
      </c>
      <c r="AN260" s="32"/>
      <c r="AO260" s="32">
        <v>3.6859999999999999</v>
      </c>
      <c r="AP260" s="32">
        <v>9.4999999999999998E-3</v>
      </c>
      <c r="AQ260" s="32"/>
      <c r="AR260" s="32"/>
      <c r="AS260" s="32">
        <v>31.344899999999999</v>
      </c>
      <c r="AT260" s="32">
        <v>6.08E-2</v>
      </c>
      <c r="AU260" s="32"/>
      <c r="AV260" s="32"/>
      <c r="AW260" s="32">
        <v>3.6751</v>
      </c>
      <c r="AX260">
        <v>0.99</v>
      </c>
      <c r="BA260">
        <v>90</v>
      </c>
      <c r="BG260" s="32"/>
      <c r="BH260" s="34"/>
      <c r="BI260" s="34">
        <v>0</v>
      </c>
      <c r="BJ260" s="34">
        <v>86</v>
      </c>
      <c r="BK260" s="34">
        <v>86</v>
      </c>
      <c r="BL260">
        <v>0</v>
      </c>
      <c r="BM260" t="s">
        <v>2974</v>
      </c>
    </row>
    <row r="261" spans="1:65" x14ac:dyDescent="0.25">
      <c r="A261" s="30" t="str">
        <f t="shared" si="8"/>
        <v>2013669005</v>
      </c>
      <c r="B261" t="s">
        <v>2758</v>
      </c>
      <c r="C261">
        <v>5</v>
      </c>
      <c r="D261" t="s">
        <v>2763</v>
      </c>
      <c r="E261">
        <v>1</v>
      </c>
      <c r="H261" s="34">
        <v>94.2</v>
      </c>
      <c r="I261">
        <v>93</v>
      </c>
      <c r="J261" s="32">
        <v>44.930700000000002</v>
      </c>
      <c r="K261" s="32">
        <v>-66.849500000000006</v>
      </c>
      <c r="L261" s="31">
        <v>41407.515370370369</v>
      </c>
      <c r="M261" s="33">
        <v>0.99</v>
      </c>
      <c r="N261" s="33">
        <v>49.59</v>
      </c>
      <c r="O261" s="32">
        <v>5.7632000000000003</v>
      </c>
      <c r="P261" s="32">
        <v>5.5712999999999999</v>
      </c>
      <c r="Q261" s="32">
        <v>6.2248999999999999</v>
      </c>
      <c r="R261" s="32">
        <v>0.17100000000000001</v>
      </c>
      <c r="S261" s="32"/>
      <c r="T261" s="32"/>
      <c r="U261" s="32"/>
      <c r="V261" s="32"/>
      <c r="W261" s="32">
        <v>31.438400000000001</v>
      </c>
      <c r="X261" s="32">
        <v>30.8825</v>
      </c>
      <c r="Y261" s="32">
        <v>31.6021</v>
      </c>
      <c r="Z261" s="32">
        <v>0.18090000000000001</v>
      </c>
      <c r="AA261" s="32"/>
      <c r="AB261" s="32"/>
      <c r="AC261" s="32"/>
      <c r="AD261" s="32"/>
      <c r="AE261" s="32">
        <v>7.3315000000000001</v>
      </c>
      <c r="AF261" s="32">
        <v>6.9737</v>
      </c>
      <c r="AG261" s="32">
        <v>7.4455999999999998</v>
      </c>
      <c r="AH261" s="32">
        <v>6.8900000000000003E-2</v>
      </c>
      <c r="AI261" s="32"/>
      <c r="AJ261" s="32"/>
      <c r="AK261" s="32"/>
      <c r="AL261" s="32"/>
      <c r="AM261" s="32">
        <v>0.34749999999999998</v>
      </c>
      <c r="AN261" s="32"/>
      <c r="AO261" s="32">
        <v>6.1543999999999999</v>
      </c>
      <c r="AP261" s="32">
        <v>9.2200000000000004E-2</v>
      </c>
      <c r="AQ261" s="32"/>
      <c r="AR261" s="32"/>
      <c r="AS261" s="32">
        <v>30.986499999999999</v>
      </c>
      <c r="AT261" s="32">
        <v>0.14380000000000001</v>
      </c>
      <c r="AU261" s="32"/>
      <c r="AV261" s="32"/>
      <c r="AW261" s="32">
        <v>4.8906999999999998</v>
      </c>
      <c r="AX261">
        <v>82.31</v>
      </c>
      <c r="BA261">
        <v>90</v>
      </c>
      <c r="BB261">
        <v>90.24</v>
      </c>
      <c r="BC261">
        <v>4.9058000000000002</v>
      </c>
      <c r="BE261">
        <v>32.108699999999999</v>
      </c>
      <c r="BG261" s="32"/>
      <c r="BH261" s="34"/>
      <c r="BI261" s="34"/>
      <c r="BJ261" s="34"/>
      <c r="BK261" s="34"/>
      <c r="BL261">
        <v>-1</v>
      </c>
      <c r="BM261" t="s">
        <v>2975</v>
      </c>
    </row>
    <row r="262" spans="1:65" x14ac:dyDescent="0.25">
      <c r="A262" s="30" t="str">
        <f t="shared" si="8"/>
        <v>2013669006</v>
      </c>
      <c r="B262" t="s">
        <v>2758</v>
      </c>
      <c r="C262">
        <v>6</v>
      </c>
      <c r="D262" t="s">
        <v>2763</v>
      </c>
      <c r="E262">
        <v>1</v>
      </c>
      <c r="H262" s="34">
        <v>94.2</v>
      </c>
      <c r="I262">
        <v>95</v>
      </c>
      <c r="J262" s="32">
        <v>44.930700000000002</v>
      </c>
      <c r="K262" s="32">
        <v>-66.849500000000006</v>
      </c>
      <c r="L262" s="31">
        <v>41435.513009259259</v>
      </c>
      <c r="M262" s="33">
        <v>1.49</v>
      </c>
      <c r="N262" s="33">
        <v>49.59</v>
      </c>
      <c r="O262" s="32">
        <v>7.6056999999999997</v>
      </c>
      <c r="P262" s="32">
        <v>7.2903000000000002</v>
      </c>
      <c r="Q262" s="32">
        <v>8.2332999999999998</v>
      </c>
      <c r="R262" s="32">
        <v>0.28849999999999998</v>
      </c>
      <c r="S262" s="32"/>
      <c r="T262" s="32"/>
      <c r="U262" s="32"/>
      <c r="V262" s="32"/>
      <c r="W262" s="32">
        <v>30.9969</v>
      </c>
      <c r="X262" s="32">
        <v>30.3581</v>
      </c>
      <c r="Y262" s="32">
        <v>31.298100000000002</v>
      </c>
      <c r="Z262" s="32">
        <v>0.29220000000000002</v>
      </c>
      <c r="AA262" s="32"/>
      <c r="AB262" s="32"/>
      <c r="AC262" s="32"/>
      <c r="AD262" s="32"/>
      <c r="AE262" s="32">
        <v>6.9776999999999996</v>
      </c>
      <c r="AF262" s="32">
        <v>6.9211999999999998</v>
      </c>
      <c r="AG262" s="32">
        <v>7.1055000000000001</v>
      </c>
      <c r="AH262" s="32">
        <v>5.0999999999999997E-2</v>
      </c>
      <c r="AI262" s="32"/>
      <c r="AJ262" s="32"/>
      <c r="AK262" s="32"/>
      <c r="AL262" s="32"/>
      <c r="AM262" s="32">
        <v>0.76019999999999999</v>
      </c>
      <c r="AN262" s="32"/>
      <c r="AO262" s="32">
        <v>8.1974999999999998</v>
      </c>
      <c r="AP262" s="32">
        <v>4.6899999999999997E-2</v>
      </c>
      <c r="AQ262" s="32"/>
      <c r="AR262" s="32"/>
      <c r="AS262" s="32">
        <v>30.392900000000001</v>
      </c>
      <c r="AT262" s="32">
        <v>3.85E-2</v>
      </c>
      <c r="AU262" s="32"/>
      <c r="AV262" s="32"/>
      <c r="AW262" s="32">
        <v>6.4898999999999996</v>
      </c>
      <c r="AX262">
        <v>87.27</v>
      </c>
      <c r="BA262">
        <v>90</v>
      </c>
      <c r="BB262">
        <v>90.24</v>
      </c>
      <c r="BC262">
        <v>6.5149999999999997</v>
      </c>
      <c r="BE262">
        <v>32.06</v>
      </c>
      <c r="BG262" s="32"/>
      <c r="BH262" s="34"/>
      <c r="BI262" s="34"/>
      <c r="BJ262" s="34"/>
      <c r="BK262" s="34"/>
      <c r="BL262">
        <v>-1</v>
      </c>
      <c r="BM262" t="s">
        <v>2976</v>
      </c>
    </row>
    <row r="263" spans="1:65" x14ac:dyDescent="0.25">
      <c r="A263" s="30" t="str">
        <f t="shared" ref="A263:A328" si="9">IF(LEN(B263)=5,MID(B263,1,2)+1900&amp;MID(B263,3,3)&amp;TEXT(TRIM(C263),"000"),IF(LEN(B263)=7,B263&amp;TEXT(TRIM(C263),"000"),MID(B263,4,7)&amp;TEXT(TRIM(C263),"000")))</f>
        <v>2013669007</v>
      </c>
      <c r="B263" t="s">
        <v>2758</v>
      </c>
      <c r="C263">
        <v>7</v>
      </c>
      <c r="D263" t="s">
        <v>2763</v>
      </c>
      <c r="E263">
        <v>1</v>
      </c>
      <c r="H263" s="34">
        <v>91.7</v>
      </c>
      <c r="I263">
        <v>92</v>
      </c>
      <c r="J263" s="32">
        <v>44.930700000000002</v>
      </c>
      <c r="K263" s="32">
        <v>-66.849500000000006</v>
      </c>
      <c r="L263" s="31">
        <v>41470.513773148145</v>
      </c>
      <c r="M263" s="33">
        <v>0.99</v>
      </c>
      <c r="N263" s="33">
        <v>49.59</v>
      </c>
      <c r="O263" s="32">
        <v>9.7401999999999997</v>
      </c>
      <c r="P263" s="32">
        <v>9.3743999999999996</v>
      </c>
      <c r="Q263" s="32">
        <v>10.4438</v>
      </c>
      <c r="R263" s="32">
        <v>0.27560000000000001</v>
      </c>
      <c r="S263" s="32"/>
      <c r="T263" s="32"/>
      <c r="U263" s="32"/>
      <c r="V263" s="32"/>
      <c r="W263" s="32">
        <v>31.768699999999999</v>
      </c>
      <c r="X263" s="32">
        <v>31.577000000000002</v>
      </c>
      <c r="Y263" s="32">
        <v>31.8933</v>
      </c>
      <c r="Z263" s="32">
        <v>7.9200000000000007E-2</v>
      </c>
      <c r="AA263" s="32"/>
      <c r="AB263" s="32"/>
      <c r="AC263" s="32"/>
      <c r="AD263" s="32"/>
      <c r="AE263" s="32">
        <v>6.1039000000000003</v>
      </c>
      <c r="AF263" s="32">
        <v>5.7899000000000003</v>
      </c>
      <c r="AG263" s="32">
        <v>6.1604000000000001</v>
      </c>
      <c r="AH263" s="32">
        <v>8.8999999999999996E-2</v>
      </c>
      <c r="AI263" s="32"/>
      <c r="AJ263" s="32"/>
      <c r="AK263" s="32"/>
      <c r="AL263" s="32"/>
      <c r="AM263" s="32">
        <v>0.30859999999999999</v>
      </c>
      <c r="AN263" s="32"/>
      <c r="AO263" s="32">
        <v>10.224299999999999</v>
      </c>
      <c r="AP263" s="32">
        <v>0.1109</v>
      </c>
      <c r="AQ263" s="32"/>
      <c r="AR263" s="32"/>
      <c r="AS263" s="32">
        <v>31.635899999999999</v>
      </c>
      <c r="AT263" s="32">
        <v>2.69E-2</v>
      </c>
      <c r="AU263" s="32"/>
      <c r="AV263" s="32"/>
      <c r="AW263" s="32">
        <v>8.2890999999999995</v>
      </c>
      <c r="AX263">
        <v>91.73</v>
      </c>
      <c r="BA263">
        <v>90</v>
      </c>
      <c r="BB263">
        <v>90.24</v>
      </c>
      <c r="BC263">
        <v>8.3196999999999992</v>
      </c>
      <c r="BE263">
        <v>32.546100000000003</v>
      </c>
      <c r="BG263" s="32"/>
      <c r="BH263" s="34"/>
      <c r="BI263" s="34"/>
      <c r="BJ263" s="34"/>
      <c r="BK263" s="34"/>
      <c r="BL263">
        <v>-1</v>
      </c>
      <c r="BM263" t="s">
        <v>2977</v>
      </c>
    </row>
    <row r="264" spans="1:65" x14ac:dyDescent="0.25">
      <c r="A264" s="30" t="str">
        <f t="shared" si="9"/>
        <v>2013669008</v>
      </c>
      <c r="B264" t="s">
        <v>2758</v>
      </c>
      <c r="C264">
        <v>8</v>
      </c>
      <c r="D264" t="s">
        <v>2763</v>
      </c>
      <c r="E264">
        <v>1</v>
      </c>
      <c r="H264" s="34">
        <v>88.3</v>
      </c>
      <c r="I264">
        <v>90</v>
      </c>
      <c r="J264" s="32">
        <v>44.930700000000002</v>
      </c>
      <c r="K264" s="32">
        <v>-66.849500000000006</v>
      </c>
      <c r="L264" s="31">
        <v>41498.509317129632</v>
      </c>
      <c r="M264" s="33">
        <v>1.49</v>
      </c>
      <c r="N264" s="33">
        <v>49.59</v>
      </c>
      <c r="O264" s="32">
        <v>11.2531</v>
      </c>
      <c r="P264" s="32">
        <v>10.844099999999999</v>
      </c>
      <c r="Q264" s="32">
        <v>11.818099999999999</v>
      </c>
      <c r="R264" s="32">
        <v>0.2384</v>
      </c>
      <c r="S264" s="32"/>
      <c r="T264" s="32"/>
      <c r="U264" s="32"/>
      <c r="V264" s="32"/>
      <c r="W264" s="32">
        <v>31.854399999999998</v>
      </c>
      <c r="X264" s="32">
        <v>31.453600000000002</v>
      </c>
      <c r="Y264" s="32">
        <v>32.107300000000002</v>
      </c>
      <c r="Z264" s="32">
        <v>0.15</v>
      </c>
      <c r="AA264" s="32"/>
      <c r="AB264" s="32"/>
      <c r="AC264" s="32"/>
      <c r="AD264" s="32"/>
      <c r="AE264" s="32">
        <v>5.8539000000000003</v>
      </c>
      <c r="AF264" s="32">
        <v>5.7664999999999997</v>
      </c>
      <c r="AG264" s="32">
        <v>5.8971999999999998</v>
      </c>
      <c r="AH264" s="32">
        <v>3.5499999999999997E-2</v>
      </c>
      <c r="AI264" s="32"/>
      <c r="AJ264" s="32"/>
      <c r="AK264" s="32"/>
      <c r="AL264" s="32"/>
      <c r="AM264" s="32">
        <v>0.51859999999999995</v>
      </c>
      <c r="AN264" s="32"/>
      <c r="AO264" s="32">
        <v>11.7226</v>
      </c>
      <c r="AP264" s="32">
        <v>8.8700000000000001E-2</v>
      </c>
      <c r="AQ264" s="32"/>
      <c r="AR264" s="32"/>
      <c r="AS264" s="32">
        <v>31.527799999999999</v>
      </c>
      <c r="AT264" s="32">
        <v>6.7900000000000002E-2</v>
      </c>
      <c r="AU264" s="32"/>
      <c r="AV264" s="32"/>
      <c r="AW264" s="32">
        <v>9.4672000000000001</v>
      </c>
      <c r="AX264">
        <v>88.26</v>
      </c>
      <c r="BA264">
        <v>90</v>
      </c>
      <c r="BB264">
        <v>88.26</v>
      </c>
      <c r="BC264">
        <v>9.4672000000000001</v>
      </c>
      <c r="BE264">
        <v>32.848500000000001</v>
      </c>
      <c r="BG264" s="32"/>
      <c r="BH264" s="34"/>
      <c r="BI264" s="34"/>
      <c r="BJ264" s="34"/>
      <c r="BK264" s="34"/>
      <c r="BL264">
        <v>-1</v>
      </c>
      <c r="BM264" t="s">
        <v>2978</v>
      </c>
    </row>
    <row r="265" spans="1:65" x14ac:dyDescent="0.25">
      <c r="A265" s="30" t="str">
        <f t="shared" si="9"/>
        <v>2013669009</v>
      </c>
      <c r="B265" t="s">
        <v>2758</v>
      </c>
      <c r="C265">
        <v>9</v>
      </c>
      <c r="D265" t="s">
        <v>2763</v>
      </c>
      <c r="E265">
        <v>1</v>
      </c>
      <c r="H265" s="34">
        <v>82.8</v>
      </c>
      <c r="I265">
        <v>96</v>
      </c>
      <c r="J265" s="32">
        <v>44.930700000000002</v>
      </c>
      <c r="K265" s="32">
        <v>-66.849500000000006</v>
      </c>
      <c r="L265" s="31">
        <v>41534.511504629627</v>
      </c>
      <c r="M265" s="33">
        <v>1.49</v>
      </c>
      <c r="N265" s="33">
        <v>49.59</v>
      </c>
      <c r="O265" s="32">
        <v>11.9467</v>
      </c>
      <c r="P265" s="32">
        <v>11.8599</v>
      </c>
      <c r="Q265" s="32">
        <v>12.105</v>
      </c>
      <c r="R265" s="32">
        <v>7.8399999999999997E-2</v>
      </c>
      <c r="S265" s="32"/>
      <c r="T265" s="32"/>
      <c r="U265" s="32"/>
      <c r="V265" s="32"/>
      <c r="W265" s="32">
        <v>32.519100000000002</v>
      </c>
      <c r="X265" s="32">
        <v>32.425899999999999</v>
      </c>
      <c r="Y265" s="32">
        <v>32.584499999999998</v>
      </c>
      <c r="Z265" s="32">
        <v>5.0799999999999998E-2</v>
      </c>
      <c r="AA265" s="32"/>
      <c r="AB265" s="32"/>
      <c r="AC265" s="32"/>
      <c r="AD265" s="32"/>
      <c r="AE265" s="32">
        <v>5.34</v>
      </c>
      <c r="AF265" s="32">
        <v>5.2526999999999999</v>
      </c>
      <c r="AG265" s="32">
        <v>5.3760000000000003</v>
      </c>
      <c r="AH265" s="32">
        <v>2.7699999999999999E-2</v>
      </c>
      <c r="AI265" s="32"/>
      <c r="AJ265" s="32"/>
      <c r="AK265" s="32"/>
      <c r="AL265" s="32"/>
      <c r="AM265" s="32">
        <v>0.16309999999999999</v>
      </c>
      <c r="AN265" s="32"/>
      <c r="AO265" s="32">
        <v>12.0946</v>
      </c>
      <c r="AP265" s="32">
        <v>5.8999999999999999E-3</v>
      </c>
      <c r="AQ265" s="32"/>
      <c r="AR265" s="32"/>
      <c r="AS265" s="32">
        <v>32.428100000000001</v>
      </c>
      <c r="AT265" s="32">
        <v>1.1999999999999999E-3</v>
      </c>
      <c r="AU265" s="32"/>
      <c r="AV265" s="32"/>
      <c r="AW265" s="32">
        <v>11.6027</v>
      </c>
      <c r="AX265">
        <v>82.81</v>
      </c>
      <c r="BA265">
        <v>90</v>
      </c>
      <c r="BG265" s="32"/>
      <c r="BH265" s="34"/>
      <c r="BI265" s="34"/>
      <c r="BJ265" s="34"/>
      <c r="BK265" s="34"/>
      <c r="BL265">
        <v>-1</v>
      </c>
      <c r="BM265" t="s">
        <v>2979</v>
      </c>
    </row>
    <row r="266" spans="1:65" x14ac:dyDescent="0.25">
      <c r="A266" s="30" t="str">
        <f t="shared" si="9"/>
        <v>2013669010</v>
      </c>
      <c r="B266" t="s">
        <v>2758</v>
      </c>
      <c r="C266">
        <v>10</v>
      </c>
      <c r="D266" t="s">
        <v>2763</v>
      </c>
      <c r="E266">
        <v>1</v>
      </c>
      <c r="H266" s="34">
        <v>98.7</v>
      </c>
      <c r="I266">
        <v>96</v>
      </c>
      <c r="J266" s="32">
        <v>44.930700000000002</v>
      </c>
      <c r="K266" s="32">
        <v>-66.849500000000006</v>
      </c>
      <c r="L266" s="31">
        <v>41562.519409722219</v>
      </c>
      <c r="M266" s="33">
        <v>0.99</v>
      </c>
      <c r="N266" s="33">
        <v>49.59</v>
      </c>
      <c r="O266" s="32">
        <v>11.9663</v>
      </c>
      <c r="P266" s="32">
        <v>11.885400000000001</v>
      </c>
      <c r="Q266" s="32">
        <v>12.013500000000001</v>
      </c>
      <c r="R266" s="32">
        <v>3.6999999999999998E-2</v>
      </c>
      <c r="S266" s="32"/>
      <c r="T266" s="32"/>
      <c r="U266" s="32"/>
      <c r="V266" s="32"/>
      <c r="W266" s="32">
        <v>32.671100000000003</v>
      </c>
      <c r="X266" s="32">
        <v>32.636299999999999</v>
      </c>
      <c r="Y266" s="32">
        <v>32.734099999999998</v>
      </c>
      <c r="Z266" s="32">
        <v>2.9000000000000001E-2</v>
      </c>
      <c r="AA266" s="32"/>
      <c r="AB266" s="32"/>
      <c r="AC266" s="32"/>
      <c r="AD266" s="32"/>
      <c r="AE266" s="32">
        <v>5.6303000000000001</v>
      </c>
      <c r="AF266" s="32">
        <v>5.1581000000000001</v>
      </c>
      <c r="AG266" s="32">
        <v>5.7411000000000003</v>
      </c>
      <c r="AH266" s="32">
        <v>0.12089999999999999</v>
      </c>
      <c r="AI266" s="32"/>
      <c r="AJ266" s="32"/>
      <c r="AK266" s="32"/>
      <c r="AL266" s="32"/>
      <c r="AM266" s="32">
        <v>9.7900000000000001E-2</v>
      </c>
      <c r="AN266" s="32"/>
      <c r="AO266" s="32">
        <v>12.008900000000001</v>
      </c>
      <c r="AP266" s="32">
        <v>3.5000000000000001E-3</v>
      </c>
      <c r="AQ266" s="32"/>
      <c r="AR266" s="32"/>
      <c r="AS266" s="32">
        <v>32.639899999999997</v>
      </c>
      <c r="AT266" s="32">
        <v>4.0000000000000001E-3</v>
      </c>
      <c r="AU266" s="32"/>
      <c r="AV266" s="32"/>
      <c r="AW266" s="32">
        <v>11.6806</v>
      </c>
      <c r="AX266">
        <v>84.29</v>
      </c>
      <c r="BA266">
        <v>90</v>
      </c>
      <c r="BB266">
        <v>90.24</v>
      </c>
      <c r="BC266">
        <v>11.682700000000001</v>
      </c>
      <c r="BE266">
        <v>32.892499999999998</v>
      </c>
      <c r="BG266" s="32"/>
      <c r="BH266" s="34"/>
      <c r="BI266" s="34"/>
      <c r="BJ266" s="34"/>
      <c r="BK266" s="34"/>
      <c r="BL266">
        <v>-1</v>
      </c>
      <c r="BM266" t="s">
        <v>2980</v>
      </c>
    </row>
    <row r="267" spans="1:65" x14ac:dyDescent="0.25">
      <c r="A267" s="30" t="str">
        <f t="shared" si="9"/>
        <v>2013669011</v>
      </c>
      <c r="B267" t="s">
        <v>2758</v>
      </c>
      <c r="C267">
        <v>11</v>
      </c>
      <c r="D267" t="s">
        <v>2763</v>
      </c>
      <c r="E267">
        <v>1</v>
      </c>
      <c r="H267" s="34">
        <v>94.2</v>
      </c>
      <c r="J267" s="32">
        <v>44.930700000000002</v>
      </c>
      <c r="K267" s="32">
        <v>-66.849500000000006</v>
      </c>
      <c r="L267" s="31">
        <v>41599.446527777778</v>
      </c>
      <c r="M267" s="33">
        <v>0.99</v>
      </c>
      <c r="N267" s="33">
        <v>49.59</v>
      </c>
      <c r="O267" s="32">
        <v>9.6807999999999996</v>
      </c>
      <c r="P267" s="32">
        <v>9.59</v>
      </c>
      <c r="Q267" s="32">
        <v>9.81</v>
      </c>
      <c r="R267" s="32">
        <v>8.2000000000000003E-2</v>
      </c>
      <c r="S267" s="32"/>
      <c r="T267" s="32"/>
      <c r="U267" s="32"/>
      <c r="V267" s="32"/>
      <c r="W267" s="32">
        <v>32.757399999999997</v>
      </c>
      <c r="X267" s="32">
        <v>32.665999999999997</v>
      </c>
      <c r="Y267" s="32">
        <v>32.825000000000003</v>
      </c>
      <c r="Z267" s="32">
        <v>4.19E-2</v>
      </c>
      <c r="AA267" s="32"/>
      <c r="AB267" s="32"/>
      <c r="AC267" s="32"/>
      <c r="AD267" s="32"/>
      <c r="AE267" s="32"/>
      <c r="AF267" s="32"/>
      <c r="AG267" s="32"/>
      <c r="AH267" s="32"/>
      <c r="AI267" s="32"/>
      <c r="AJ267" s="32"/>
      <c r="AK267" s="32"/>
      <c r="AL267" s="32"/>
      <c r="AM267" s="32">
        <v>5.0799999999999998E-2</v>
      </c>
      <c r="AN267" s="32"/>
      <c r="AO267" s="32">
        <v>9.59</v>
      </c>
      <c r="AP267" s="32">
        <v>0</v>
      </c>
      <c r="AQ267" s="32"/>
      <c r="AR267" s="32"/>
      <c r="AS267" s="32">
        <v>32.697800000000001</v>
      </c>
      <c r="AT267" s="32">
        <v>2.1999999999999999E-2</v>
      </c>
      <c r="AU267" s="32"/>
      <c r="AV267" s="32"/>
      <c r="AW267" s="32">
        <v>9.59</v>
      </c>
      <c r="AX267">
        <v>0.99</v>
      </c>
      <c r="BA267">
        <v>90</v>
      </c>
      <c r="BB267">
        <v>90.24</v>
      </c>
      <c r="BC267">
        <v>10.08</v>
      </c>
      <c r="BE267">
        <v>32.951999999999998</v>
      </c>
      <c r="BG267" s="32"/>
      <c r="BH267" s="34"/>
      <c r="BI267" s="34"/>
      <c r="BJ267" s="34"/>
      <c r="BK267" s="34"/>
      <c r="BL267">
        <v>-1</v>
      </c>
      <c r="BM267" t="s">
        <v>2981</v>
      </c>
    </row>
    <row r="268" spans="1:65" x14ac:dyDescent="0.25">
      <c r="A268" s="30" t="str">
        <f t="shared" si="9"/>
        <v>2013669012</v>
      </c>
      <c r="B268" t="s">
        <v>2758</v>
      </c>
      <c r="C268">
        <v>12</v>
      </c>
      <c r="D268" t="s">
        <v>2763</v>
      </c>
      <c r="E268">
        <v>1</v>
      </c>
      <c r="H268" s="34">
        <v>96.7</v>
      </c>
      <c r="I268">
        <v>96</v>
      </c>
      <c r="J268" s="32">
        <v>44.930700000000002</v>
      </c>
      <c r="K268" s="32">
        <v>-66.849500000000006</v>
      </c>
      <c r="L268" s="31">
        <v>41625.577361111114</v>
      </c>
      <c r="M268" s="33">
        <v>1.49</v>
      </c>
      <c r="N268" s="33">
        <v>49.59</v>
      </c>
      <c r="O268" s="32">
        <v>6.8037999999999998</v>
      </c>
      <c r="P268" s="32">
        <v>6.7676999999999996</v>
      </c>
      <c r="Q268" s="32">
        <v>6.8730000000000002</v>
      </c>
      <c r="R268" s="32">
        <v>2.4400000000000002E-2</v>
      </c>
      <c r="S268" s="32"/>
      <c r="T268" s="32"/>
      <c r="U268" s="32"/>
      <c r="V268" s="32"/>
      <c r="W268" s="32">
        <v>32.745600000000003</v>
      </c>
      <c r="X268" s="32">
        <v>32.735999999999997</v>
      </c>
      <c r="Y268" s="32">
        <v>32.764099999999999</v>
      </c>
      <c r="Z268" s="32">
        <v>5.4999999999999997E-3</v>
      </c>
      <c r="AA268" s="32"/>
      <c r="AB268" s="32"/>
      <c r="AC268" s="32"/>
      <c r="AD268" s="32"/>
      <c r="AE268" s="32">
        <v>6.3253000000000004</v>
      </c>
      <c r="AF268" s="32">
        <v>6.2999000000000001</v>
      </c>
      <c r="AG268" s="32">
        <v>6.3426</v>
      </c>
      <c r="AH268" s="32">
        <v>8.8999999999999999E-3</v>
      </c>
      <c r="AI268" s="32"/>
      <c r="AJ268" s="32"/>
      <c r="AK268" s="32"/>
      <c r="AL268" s="32"/>
      <c r="AM268" s="32">
        <v>6.0000000000000001E-3</v>
      </c>
      <c r="AN268" s="32"/>
      <c r="AO268" s="32">
        <v>6.7869999999999999</v>
      </c>
      <c r="AP268" s="32">
        <v>7.7000000000000002E-3</v>
      </c>
      <c r="AQ268" s="32"/>
      <c r="AR268" s="32"/>
      <c r="AS268" s="32">
        <v>32.741599999999998</v>
      </c>
      <c r="AT268" s="32">
        <v>2.3999999999999998E-3</v>
      </c>
      <c r="AU268" s="32"/>
      <c r="AV268" s="32"/>
      <c r="AW268" s="32">
        <v>6.7676999999999996</v>
      </c>
      <c r="AX268">
        <v>7.93</v>
      </c>
      <c r="BA268">
        <v>90</v>
      </c>
      <c r="BB268">
        <v>90.24</v>
      </c>
      <c r="BC268">
        <v>7.3700999999999999</v>
      </c>
      <c r="BE268">
        <v>32.923200000000001</v>
      </c>
      <c r="BG268" s="32"/>
      <c r="BH268" s="34"/>
      <c r="BI268" s="34"/>
      <c r="BJ268" s="34"/>
      <c r="BK268" s="34"/>
      <c r="BL268">
        <v>-1</v>
      </c>
      <c r="BM268" t="s">
        <v>2982</v>
      </c>
    </row>
    <row r="269" spans="1:65" x14ac:dyDescent="0.25">
      <c r="A269" s="30" t="str">
        <f t="shared" si="9"/>
        <v>2014669001</v>
      </c>
      <c r="B269" t="s">
        <v>2759</v>
      </c>
      <c r="C269">
        <v>1</v>
      </c>
      <c r="D269" t="s">
        <v>2763</v>
      </c>
      <c r="E269">
        <v>1</v>
      </c>
      <c r="H269" s="34">
        <v>98.7</v>
      </c>
      <c r="I269">
        <v>98</v>
      </c>
      <c r="J269" s="32">
        <v>44.930700000000002</v>
      </c>
      <c r="K269" s="32">
        <v>-66.849500000000006</v>
      </c>
      <c r="L269" s="31">
        <v>41654.606539351851</v>
      </c>
      <c r="M269" s="33">
        <v>0.5</v>
      </c>
      <c r="N269" s="33">
        <v>49.59</v>
      </c>
      <c r="O269" s="32">
        <v>4.6097000000000001</v>
      </c>
      <c r="P269" s="32">
        <v>4.3358999999999996</v>
      </c>
      <c r="Q269" s="32">
        <v>4.7885</v>
      </c>
      <c r="R269" s="32">
        <v>0.19</v>
      </c>
      <c r="S269" s="32"/>
      <c r="T269" s="32"/>
      <c r="U269" s="32"/>
      <c r="V269" s="32"/>
      <c r="W269" s="32">
        <v>32.415399999999998</v>
      </c>
      <c r="X269" s="32">
        <v>32.271900000000002</v>
      </c>
      <c r="Y269" s="32">
        <v>32.494999999999997</v>
      </c>
      <c r="Z269" s="32">
        <v>9.4899999999999998E-2</v>
      </c>
      <c r="AA269" s="32"/>
      <c r="AB269" s="32"/>
      <c r="AC269" s="32"/>
      <c r="AD269" s="32"/>
      <c r="AE269" s="32">
        <v>6.5342000000000002</v>
      </c>
      <c r="AF269" s="32">
        <v>6.4922000000000004</v>
      </c>
      <c r="AG269" s="32">
        <v>6.6058000000000003</v>
      </c>
      <c r="AH269" s="32">
        <v>3.9399999999999998E-2</v>
      </c>
      <c r="AI269" s="32"/>
      <c r="AJ269" s="32"/>
      <c r="AK269" s="32"/>
      <c r="AL269" s="32"/>
      <c r="AM269" s="32">
        <v>0.12520000000000001</v>
      </c>
      <c r="AN269" s="32"/>
      <c r="AO269" s="32">
        <v>4.3493000000000004</v>
      </c>
      <c r="AP269" s="32">
        <v>1.5299999999999999E-2</v>
      </c>
      <c r="AQ269" s="32"/>
      <c r="AR269" s="32"/>
      <c r="AS269" s="32">
        <v>32.277799999999999</v>
      </c>
      <c r="AT269" s="32">
        <v>4.3E-3</v>
      </c>
      <c r="AU269" s="32"/>
      <c r="AV269" s="32"/>
      <c r="AW269" s="32">
        <v>4.3358999999999996</v>
      </c>
      <c r="AX269">
        <v>3.97</v>
      </c>
      <c r="BA269">
        <v>90</v>
      </c>
      <c r="BB269">
        <v>90.24</v>
      </c>
      <c r="BC269">
        <v>4.82</v>
      </c>
      <c r="BE269">
        <v>32.536700000000003</v>
      </c>
      <c r="BG269" s="32"/>
      <c r="BH269" s="34"/>
      <c r="BI269" s="34"/>
      <c r="BJ269" s="34"/>
      <c r="BK269" s="34"/>
      <c r="BL269">
        <v>-1</v>
      </c>
      <c r="BM269" t="s">
        <v>2985</v>
      </c>
    </row>
    <row r="270" spans="1:65" x14ac:dyDescent="0.25">
      <c r="A270" s="30" t="str">
        <f t="shared" si="9"/>
        <v>2014669002</v>
      </c>
      <c r="B270" t="s">
        <v>2759</v>
      </c>
      <c r="C270">
        <v>2</v>
      </c>
      <c r="D270" t="s">
        <v>2763</v>
      </c>
      <c r="E270">
        <v>1</v>
      </c>
      <c r="H270" s="34">
        <v>93.7</v>
      </c>
      <c r="I270">
        <v>94</v>
      </c>
      <c r="J270" s="32">
        <v>44.930700000000002</v>
      </c>
      <c r="K270" s="32">
        <v>-66.849500000000006</v>
      </c>
      <c r="L270" s="31">
        <v>41688.560358796298</v>
      </c>
      <c r="M270" s="33">
        <v>0.99</v>
      </c>
      <c r="N270" s="33">
        <v>49.59</v>
      </c>
      <c r="O270" s="32">
        <v>2.5526</v>
      </c>
      <c r="P270" s="32">
        <v>2.4712999999999998</v>
      </c>
      <c r="Q270" s="32">
        <v>2.7122000000000002</v>
      </c>
      <c r="R270" s="32">
        <v>6.5000000000000002E-2</v>
      </c>
      <c r="S270" s="32"/>
      <c r="T270" s="32"/>
      <c r="U270" s="32"/>
      <c r="V270" s="32"/>
      <c r="W270" s="32">
        <v>31.853400000000001</v>
      </c>
      <c r="X270" s="32">
        <v>31.838200000000001</v>
      </c>
      <c r="Y270" s="32">
        <v>31.891400000000001</v>
      </c>
      <c r="Z270" s="32">
        <v>1.2699999999999999E-2</v>
      </c>
      <c r="AA270" s="32"/>
      <c r="AB270" s="32"/>
      <c r="AC270" s="32"/>
      <c r="AD270" s="32"/>
      <c r="AE270" s="32">
        <v>6.9447999999999999</v>
      </c>
      <c r="AF270" s="32">
        <v>6.9124999999999996</v>
      </c>
      <c r="AG270" s="32">
        <v>6.9619</v>
      </c>
      <c r="AH270" s="32">
        <v>1.14E-2</v>
      </c>
      <c r="AI270" s="32"/>
      <c r="AJ270" s="32"/>
      <c r="AK270" s="32"/>
      <c r="AL270" s="32"/>
      <c r="AM270" s="32">
        <v>2.1999999999999999E-2</v>
      </c>
      <c r="AN270" s="32"/>
      <c r="AO270" s="32">
        <v>2.4824999999999999</v>
      </c>
      <c r="AP270" s="32">
        <v>1.11E-2</v>
      </c>
      <c r="AQ270" s="32"/>
      <c r="AR270" s="32"/>
      <c r="AS270" s="32">
        <v>31.840599999999998</v>
      </c>
      <c r="AT270" s="32">
        <v>1.1999999999999999E-3</v>
      </c>
      <c r="AU270" s="32"/>
      <c r="AV270" s="32"/>
      <c r="AW270" s="32">
        <v>2.4712999999999998</v>
      </c>
      <c r="AX270">
        <v>6.45</v>
      </c>
      <c r="BA270">
        <v>90</v>
      </c>
      <c r="BB270">
        <v>90.24</v>
      </c>
      <c r="BC270">
        <v>3.9011999999999998</v>
      </c>
      <c r="BE270">
        <v>32.261699999999998</v>
      </c>
      <c r="BG270" s="32">
        <v>2.4712999999999998</v>
      </c>
      <c r="BH270" s="34">
        <v>6.5</v>
      </c>
      <c r="BI270" s="34">
        <v>0</v>
      </c>
      <c r="BJ270" s="34">
        <v>94.5</v>
      </c>
      <c r="BK270" s="34">
        <v>94.5</v>
      </c>
      <c r="BL270">
        <v>0</v>
      </c>
      <c r="BM270" t="s">
        <v>2986</v>
      </c>
    </row>
    <row r="271" spans="1:65" x14ac:dyDescent="0.25">
      <c r="A271" s="30" t="str">
        <f t="shared" si="9"/>
        <v>2014669003</v>
      </c>
      <c r="B271" t="s">
        <v>2759</v>
      </c>
      <c r="C271">
        <v>3</v>
      </c>
      <c r="D271" t="s">
        <v>2763</v>
      </c>
      <c r="E271">
        <v>1</v>
      </c>
      <c r="H271" s="34">
        <v>96.2</v>
      </c>
      <c r="I271">
        <v>94</v>
      </c>
      <c r="J271" s="32">
        <v>44.930700000000002</v>
      </c>
      <c r="K271" s="32">
        <v>-66.849500000000006</v>
      </c>
      <c r="L271" s="31">
        <v>41715.607256944444</v>
      </c>
      <c r="M271" s="33">
        <v>0.5</v>
      </c>
      <c r="N271" s="33">
        <v>49.59</v>
      </c>
      <c r="O271" s="32">
        <v>2.6539000000000001</v>
      </c>
      <c r="P271" s="32">
        <v>2.2440000000000002</v>
      </c>
      <c r="Q271" s="32">
        <v>2.9329999999999998</v>
      </c>
      <c r="R271" s="32">
        <v>0.18</v>
      </c>
      <c r="S271" s="32"/>
      <c r="T271" s="32"/>
      <c r="U271" s="32"/>
      <c r="V271" s="32"/>
      <c r="W271" s="32">
        <v>31.9938</v>
      </c>
      <c r="X271" s="32">
        <v>31.796900000000001</v>
      </c>
      <c r="Y271" s="32">
        <v>32.102800000000002</v>
      </c>
      <c r="Z271" s="32">
        <v>6.9500000000000006E-2</v>
      </c>
      <c r="AA271" s="32"/>
      <c r="AB271" s="32"/>
      <c r="AC271" s="32"/>
      <c r="AD271" s="32"/>
      <c r="AE271" s="32">
        <v>6.9406999999999996</v>
      </c>
      <c r="AF271" s="32">
        <v>6.8502000000000001</v>
      </c>
      <c r="AG271" s="32">
        <v>7.1203000000000003</v>
      </c>
      <c r="AH271" s="32">
        <v>5.6500000000000002E-2</v>
      </c>
      <c r="AI271" s="32"/>
      <c r="AJ271" s="32"/>
      <c r="AK271" s="32"/>
      <c r="AL271" s="32"/>
      <c r="AM271" s="32">
        <v>0.1295</v>
      </c>
      <c r="AN271" s="32"/>
      <c r="AO271" s="32">
        <v>2.2685</v>
      </c>
      <c r="AP271" s="32">
        <v>2.3099999999999999E-2</v>
      </c>
      <c r="AQ271" s="32"/>
      <c r="AR271" s="32"/>
      <c r="AS271" s="32">
        <v>31.8599</v>
      </c>
      <c r="AT271" s="32">
        <v>2.87E-2</v>
      </c>
      <c r="AU271" s="32"/>
      <c r="AV271" s="32"/>
      <c r="AW271" s="32">
        <v>2.2440000000000002</v>
      </c>
      <c r="AX271">
        <v>0.5</v>
      </c>
      <c r="BA271">
        <v>90</v>
      </c>
      <c r="BB271">
        <v>90.24</v>
      </c>
      <c r="BC271">
        <v>3.5969000000000002</v>
      </c>
      <c r="BE271">
        <v>32.327599999999997</v>
      </c>
      <c r="BG271" s="32">
        <v>2.2440000000000002</v>
      </c>
      <c r="BH271" s="34">
        <v>0.5</v>
      </c>
      <c r="BI271" s="34">
        <v>0</v>
      </c>
      <c r="BJ271" s="34">
        <v>97</v>
      </c>
      <c r="BK271" s="34">
        <v>97</v>
      </c>
      <c r="BL271">
        <v>0</v>
      </c>
      <c r="BM271" t="s">
        <v>2987</v>
      </c>
    </row>
    <row r="272" spans="1:65" x14ac:dyDescent="0.25">
      <c r="A272" s="30" t="str">
        <f t="shared" si="9"/>
        <v>2014669004</v>
      </c>
      <c r="B272" t="s">
        <v>2759</v>
      </c>
      <c r="C272">
        <v>4</v>
      </c>
      <c r="D272" t="s">
        <v>2763</v>
      </c>
      <c r="E272">
        <v>1</v>
      </c>
      <c r="H272" s="34">
        <v>77.400000000000006</v>
      </c>
      <c r="I272">
        <v>90</v>
      </c>
      <c r="J272" s="32">
        <v>44.930700000000002</v>
      </c>
      <c r="K272" s="32">
        <v>-66.849500000000006</v>
      </c>
      <c r="L272" s="31">
        <v>41746.523634259262</v>
      </c>
      <c r="M272" s="33">
        <v>0.5</v>
      </c>
      <c r="N272" s="33">
        <v>49.59</v>
      </c>
      <c r="O272" s="32">
        <v>3.5470000000000002</v>
      </c>
      <c r="P272" s="32">
        <v>3.4843999999999999</v>
      </c>
      <c r="Q272" s="32">
        <v>3.6395</v>
      </c>
      <c r="R272" s="32">
        <v>4.1599999999999998E-2</v>
      </c>
      <c r="S272" s="32"/>
      <c r="T272" s="32"/>
      <c r="U272" s="32"/>
      <c r="V272" s="32"/>
      <c r="W272" s="32">
        <v>31.259499999999999</v>
      </c>
      <c r="X272" s="32">
        <v>30.934100000000001</v>
      </c>
      <c r="Y272" s="32">
        <v>31.450199999999999</v>
      </c>
      <c r="Z272" s="32">
        <v>0.16489999999999999</v>
      </c>
      <c r="AA272" s="32"/>
      <c r="AB272" s="32"/>
      <c r="AC272" s="32"/>
      <c r="AD272" s="32"/>
      <c r="AE272" s="32">
        <v>7.3044000000000002</v>
      </c>
      <c r="AF272" s="32">
        <v>7.2786999999999997</v>
      </c>
      <c r="AG272" s="32">
        <v>7.3513000000000002</v>
      </c>
      <c r="AH272" s="32">
        <v>1.6500000000000001E-2</v>
      </c>
      <c r="AI272" s="32"/>
      <c r="AJ272" s="32"/>
      <c r="AK272" s="32"/>
      <c r="AL272" s="32"/>
      <c r="AM272" s="32">
        <v>0.4027</v>
      </c>
      <c r="AN272" s="32"/>
      <c r="AO272" s="32">
        <v>3.6273</v>
      </c>
      <c r="AP272" s="32">
        <v>6.4999999999999997E-3</v>
      </c>
      <c r="AQ272" s="32"/>
      <c r="AR272" s="32"/>
      <c r="AS272" s="32">
        <v>30.949100000000001</v>
      </c>
      <c r="AT272" s="32">
        <v>9.1999999999999998E-3</v>
      </c>
      <c r="AU272" s="32"/>
      <c r="AV272" s="32"/>
      <c r="AW272" s="32">
        <v>3.4131</v>
      </c>
      <c r="AX272">
        <v>62.98</v>
      </c>
      <c r="BA272">
        <v>90</v>
      </c>
      <c r="BG272" s="32"/>
      <c r="BH272" s="34"/>
      <c r="BI272" s="34">
        <v>0</v>
      </c>
      <c r="BJ272" s="34">
        <v>78</v>
      </c>
      <c r="BK272" s="34">
        <v>78</v>
      </c>
      <c r="BL272">
        <v>0</v>
      </c>
      <c r="BM272" t="s">
        <v>2988</v>
      </c>
    </row>
    <row r="273" spans="1:65" x14ac:dyDescent="0.25">
      <c r="A273" s="30" t="str">
        <f t="shared" si="9"/>
        <v>2014669005</v>
      </c>
      <c r="B273" t="s">
        <v>2759</v>
      </c>
      <c r="C273">
        <v>5</v>
      </c>
      <c r="D273" t="s">
        <v>2763</v>
      </c>
      <c r="E273">
        <v>1</v>
      </c>
      <c r="H273" s="34">
        <v>101.1</v>
      </c>
      <c r="I273">
        <v>91</v>
      </c>
      <c r="J273" s="32">
        <v>44.930700000000002</v>
      </c>
      <c r="K273" s="32">
        <v>-66.849500000000006</v>
      </c>
      <c r="L273" s="31">
        <v>41773.585972222223</v>
      </c>
      <c r="M273" s="33">
        <v>1.49</v>
      </c>
      <c r="N273" s="33">
        <v>49.59</v>
      </c>
      <c r="O273" s="32">
        <v>5.4433999999999996</v>
      </c>
      <c r="P273" s="32">
        <v>5.2846000000000002</v>
      </c>
      <c r="Q273" s="32">
        <v>5.7161</v>
      </c>
      <c r="R273" s="32">
        <v>0.1038</v>
      </c>
      <c r="S273" s="32"/>
      <c r="T273" s="32"/>
      <c r="U273" s="32"/>
      <c r="V273" s="32"/>
      <c r="W273" s="32">
        <v>30.302800000000001</v>
      </c>
      <c r="X273" s="32">
        <v>29.515599999999999</v>
      </c>
      <c r="Y273" s="32">
        <v>30.754899999999999</v>
      </c>
      <c r="Z273" s="32">
        <v>0.33100000000000002</v>
      </c>
      <c r="AA273" s="32"/>
      <c r="AB273" s="32"/>
      <c r="AC273" s="32"/>
      <c r="AD273" s="32"/>
      <c r="AE273" s="32">
        <v>6.6978999999999997</v>
      </c>
      <c r="AF273" s="32">
        <v>6.5892999999999997</v>
      </c>
      <c r="AG273" s="32">
        <v>6.8909000000000002</v>
      </c>
      <c r="AH273" s="32">
        <v>6.7599999999999993E-2</v>
      </c>
      <c r="AI273" s="32"/>
      <c r="AJ273" s="32"/>
      <c r="AK273" s="32"/>
      <c r="AL273" s="32"/>
      <c r="AM273" s="32">
        <v>0.92430000000000001</v>
      </c>
      <c r="AN273" s="32"/>
      <c r="AO273" s="32">
        <v>5.6844000000000001</v>
      </c>
      <c r="AP273" s="32">
        <v>4.0899999999999999E-2</v>
      </c>
      <c r="AQ273" s="32"/>
      <c r="AR273" s="32"/>
      <c r="AS273" s="32">
        <v>29.5581</v>
      </c>
      <c r="AT273" s="32">
        <v>4.2900000000000001E-2</v>
      </c>
      <c r="AU273" s="32"/>
      <c r="AV273" s="32"/>
      <c r="AW273" s="32">
        <v>4.7778</v>
      </c>
      <c r="AX273">
        <v>101.15</v>
      </c>
      <c r="BA273">
        <v>90</v>
      </c>
      <c r="BB273">
        <v>90.24</v>
      </c>
      <c r="BC273">
        <v>4.9848999999999997</v>
      </c>
      <c r="BE273">
        <v>31.423300000000001</v>
      </c>
      <c r="BG273" s="32"/>
      <c r="BH273" s="34"/>
      <c r="BI273" s="34"/>
      <c r="BJ273" s="34"/>
      <c r="BK273" s="34"/>
      <c r="BL273">
        <v>-1</v>
      </c>
      <c r="BM273" t="s">
        <v>2989</v>
      </c>
    </row>
    <row r="274" spans="1:65" x14ac:dyDescent="0.25">
      <c r="A274" s="30" t="str">
        <f t="shared" si="9"/>
        <v>2014669006</v>
      </c>
      <c r="B274" t="s">
        <v>2759</v>
      </c>
      <c r="C274">
        <v>6</v>
      </c>
      <c r="D274" t="s">
        <v>2763</v>
      </c>
      <c r="E274">
        <v>1</v>
      </c>
      <c r="H274" s="34">
        <v>96.2</v>
      </c>
      <c r="I274">
        <v>97</v>
      </c>
      <c r="J274" s="32">
        <v>44.930700000000002</v>
      </c>
      <c r="K274" s="32">
        <v>-66.849500000000006</v>
      </c>
      <c r="L274" s="31">
        <v>41781.5075462963</v>
      </c>
      <c r="M274" s="33">
        <v>0.99</v>
      </c>
      <c r="N274" s="33">
        <v>49.59</v>
      </c>
      <c r="O274" s="32">
        <v>5.5026000000000002</v>
      </c>
      <c r="P274" s="32">
        <v>5.1543999999999999</v>
      </c>
      <c r="Q274" s="32">
        <v>5.9683999999999999</v>
      </c>
      <c r="R274" s="32">
        <v>0.2117</v>
      </c>
      <c r="S274" s="32"/>
      <c r="T274" s="32"/>
      <c r="U274" s="32"/>
      <c r="V274" s="32"/>
      <c r="W274" s="32">
        <v>31.243600000000001</v>
      </c>
      <c r="X274" s="32">
        <v>30.766999999999999</v>
      </c>
      <c r="Y274" s="32">
        <v>31.7074</v>
      </c>
      <c r="Z274" s="32">
        <v>0.30930000000000002</v>
      </c>
      <c r="AA274" s="32"/>
      <c r="AB274" s="32"/>
      <c r="AC274" s="32"/>
      <c r="AD274" s="32"/>
      <c r="AE274" s="32">
        <v>6.5041000000000002</v>
      </c>
      <c r="AF274" s="32">
        <v>6.4173999999999998</v>
      </c>
      <c r="AG274" s="32">
        <v>6.6422999999999996</v>
      </c>
      <c r="AH274" s="32">
        <v>5.3199999999999997E-2</v>
      </c>
      <c r="AI274" s="32"/>
      <c r="AJ274" s="32"/>
      <c r="AK274" s="32"/>
      <c r="AL274" s="32"/>
      <c r="AM274" s="32">
        <v>0.75770000000000004</v>
      </c>
      <c r="AN274" s="32"/>
      <c r="AO274" s="32">
        <v>5.819</v>
      </c>
      <c r="AP274" s="32">
        <v>6.5799999999999997E-2</v>
      </c>
      <c r="AQ274" s="32"/>
      <c r="AR274" s="32"/>
      <c r="AS274" s="32">
        <v>30.810500000000001</v>
      </c>
      <c r="AT274" s="32">
        <v>2.93E-2</v>
      </c>
      <c r="AU274" s="32"/>
      <c r="AV274" s="32"/>
      <c r="AW274" s="32">
        <v>4.8507999999999996</v>
      </c>
      <c r="AX274">
        <v>96.19</v>
      </c>
      <c r="BA274">
        <v>90</v>
      </c>
      <c r="BB274">
        <v>90.24</v>
      </c>
      <c r="BC274">
        <v>4.8577000000000004</v>
      </c>
      <c r="BE274">
        <v>32.157499999999999</v>
      </c>
      <c r="BG274" s="32"/>
      <c r="BH274" s="34"/>
      <c r="BI274" s="34"/>
      <c r="BJ274" s="34"/>
      <c r="BK274" s="34"/>
      <c r="BL274">
        <v>-1</v>
      </c>
      <c r="BM274" t="s">
        <v>2990</v>
      </c>
    </row>
    <row r="275" spans="1:65" x14ac:dyDescent="0.25">
      <c r="A275" s="30" t="str">
        <f t="shared" si="9"/>
        <v>2014669007</v>
      </c>
      <c r="B275" t="s">
        <v>2759</v>
      </c>
      <c r="C275">
        <v>7</v>
      </c>
      <c r="D275" t="s">
        <v>2763</v>
      </c>
      <c r="E275">
        <v>1</v>
      </c>
      <c r="H275" s="34">
        <v>80.8</v>
      </c>
      <c r="I275">
        <v>91</v>
      </c>
      <c r="J275" s="32">
        <v>44.930700000000002</v>
      </c>
      <c r="K275" s="32">
        <v>-66.849500000000006</v>
      </c>
      <c r="L275" s="31">
        <v>41806.507743055554</v>
      </c>
      <c r="M275" s="33">
        <v>0.99</v>
      </c>
      <c r="N275" s="33">
        <v>49.59</v>
      </c>
      <c r="O275" s="32">
        <v>7.2885999999999997</v>
      </c>
      <c r="P275" s="32">
        <v>7.1619000000000002</v>
      </c>
      <c r="Q275" s="32">
        <v>7.51</v>
      </c>
      <c r="R275" s="32">
        <v>5.5399999999999998E-2</v>
      </c>
      <c r="S275" s="32"/>
      <c r="T275" s="32"/>
      <c r="U275" s="32"/>
      <c r="V275" s="32"/>
      <c r="W275" s="32">
        <v>31.415400000000002</v>
      </c>
      <c r="X275" s="32">
        <v>31.339099999999998</v>
      </c>
      <c r="Y275" s="32">
        <v>31.493300000000001</v>
      </c>
      <c r="Z275" s="32">
        <v>2.0199999999999999E-2</v>
      </c>
      <c r="AA275" s="32"/>
      <c r="AB275" s="32"/>
      <c r="AC275" s="32"/>
      <c r="AD275" s="32"/>
      <c r="AE275" s="32">
        <v>7.0260999999999996</v>
      </c>
      <c r="AF275" s="32">
        <v>6.9363000000000001</v>
      </c>
      <c r="AG275" s="32">
        <v>7.0712000000000002</v>
      </c>
      <c r="AH275" s="32">
        <v>1.95E-2</v>
      </c>
      <c r="AI275" s="32"/>
      <c r="AJ275" s="32"/>
      <c r="AK275" s="32"/>
      <c r="AL275" s="32"/>
      <c r="AM275" s="32">
        <v>0.1133</v>
      </c>
      <c r="AN275" s="32"/>
      <c r="AO275" s="32">
        <v>7.4562999999999997</v>
      </c>
      <c r="AP275" s="32">
        <v>5.2600000000000001E-2</v>
      </c>
      <c r="AQ275" s="32"/>
      <c r="AR275" s="32"/>
      <c r="AS275" s="32">
        <v>31.357700000000001</v>
      </c>
      <c r="AT275" s="32">
        <v>1.2999999999999999E-2</v>
      </c>
      <c r="AU275" s="32"/>
      <c r="AV275" s="32"/>
      <c r="AW275" s="32">
        <v>6.3208000000000002</v>
      </c>
      <c r="AX275">
        <v>80.819999999999993</v>
      </c>
      <c r="BA275">
        <v>90</v>
      </c>
      <c r="BG275" s="32"/>
      <c r="BH275" s="34"/>
      <c r="BI275" s="34"/>
      <c r="BJ275" s="34"/>
      <c r="BK275" s="34"/>
      <c r="BL275">
        <v>-1</v>
      </c>
      <c r="BM275" t="s">
        <v>2991</v>
      </c>
    </row>
    <row r="276" spans="1:65" x14ac:dyDescent="0.25">
      <c r="A276" s="30" t="str">
        <f t="shared" si="9"/>
        <v>2014669008</v>
      </c>
      <c r="B276" t="s">
        <v>2759</v>
      </c>
      <c r="C276">
        <v>8</v>
      </c>
      <c r="D276" t="s">
        <v>2763</v>
      </c>
      <c r="E276">
        <v>1</v>
      </c>
      <c r="H276" s="34">
        <v>90.2</v>
      </c>
      <c r="I276">
        <v>92</v>
      </c>
      <c r="J276" s="32">
        <v>44.930700000000002</v>
      </c>
      <c r="K276" s="32">
        <v>-66.849500000000006</v>
      </c>
      <c r="L276" s="31">
        <v>41838.531944444447</v>
      </c>
      <c r="M276" s="33">
        <v>0.99</v>
      </c>
      <c r="N276" s="33">
        <v>49.59</v>
      </c>
      <c r="O276" s="32">
        <v>9.3554999999999993</v>
      </c>
      <c r="P276" s="32">
        <v>9.0749999999999993</v>
      </c>
      <c r="Q276" s="32">
        <v>10.0783</v>
      </c>
      <c r="R276" s="32">
        <v>0.2487</v>
      </c>
      <c r="S276" s="32"/>
      <c r="T276" s="32"/>
      <c r="U276" s="32"/>
      <c r="V276" s="32"/>
      <c r="W276" s="32">
        <v>31.607700000000001</v>
      </c>
      <c r="X276" s="32">
        <v>31.386299999999999</v>
      </c>
      <c r="Y276" s="32">
        <v>31.742000000000001</v>
      </c>
      <c r="Z276" s="32">
        <v>9.5600000000000004E-2</v>
      </c>
      <c r="AA276" s="32"/>
      <c r="AB276" s="32"/>
      <c r="AC276" s="32"/>
      <c r="AD276" s="32"/>
      <c r="AE276" s="32">
        <v>6.1459999999999999</v>
      </c>
      <c r="AF276" s="32">
        <v>6.1123000000000003</v>
      </c>
      <c r="AG276" s="32">
        <v>6.1593</v>
      </c>
      <c r="AH276" s="32">
        <v>9.9000000000000008E-3</v>
      </c>
      <c r="AI276" s="32"/>
      <c r="AJ276" s="32"/>
      <c r="AK276" s="32"/>
      <c r="AL276" s="32"/>
      <c r="AM276" s="32">
        <v>0.3095</v>
      </c>
      <c r="AN276" s="32"/>
      <c r="AO276" s="32">
        <v>9.9793000000000003</v>
      </c>
      <c r="AP276" s="32">
        <v>0.14760000000000001</v>
      </c>
      <c r="AQ276" s="32"/>
      <c r="AR276" s="32"/>
      <c r="AS276" s="32">
        <v>31.4133</v>
      </c>
      <c r="AT276" s="32">
        <v>2.18E-2</v>
      </c>
      <c r="AU276" s="32"/>
      <c r="AV276" s="32"/>
      <c r="AW276" s="32">
        <v>8.1633999999999993</v>
      </c>
      <c r="AX276">
        <v>90.24</v>
      </c>
      <c r="BA276">
        <v>90</v>
      </c>
      <c r="BB276">
        <v>90.24</v>
      </c>
      <c r="BC276">
        <v>8.1633999999999993</v>
      </c>
      <c r="BE276">
        <v>32.270200000000003</v>
      </c>
      <c r="BG276" s="32"/>
      <c r="BH276" s="34"/>
      <c r="BI276" s="34"/>
      <c r="BJ276" s="34"/>
      <c r="BK276" s="34"/>
      <c r="BL276">
        <v>-1</v>
      </c>
      <c r="BM276" t="s">
        <v>2992</v>
      </c>
    </row>
    <row r="277" spans="1:65" x14ac:dyDescent="0.25">
      <c r="A277" s="30" t="str">
        <f t="shared" si="9"/>
        <v>2014669009</v>
      </c>
      <c r="B277" t="s">
        <v>2759</v>
      </c>
      <c r="C277">
        <v>9</v>
      </c>
      <c r="D277" t="s">
        <v>2763</v>
      </c>
      <c r="E277">
        <v>1</v>
      </c>
      <c r="H277" s="34">
        <v>91.2</v>
      </c>
      <c r="I277">
        <v>93</v>
      </c>
      <c r="J277" s="32">
        <v>44.930700000000002</v>
      </c>
      <c r="K277" s="32">
        <v>-66.849500000000006</v>
      </c>
      <c r="L277" s="31">
        <v>41862.522511574076</v>
      </c>
      <c r="M277" s="33">
        <v>1.49</v>
      </c>
      <c r="N277" s="33">
        <v>49.59</v>
      </c>
      <c r="O277" s="32">
        <v>11.339600000000001</v>
      </c>
      <c r="P277" s="32">
        <v>11.1381</v>
      </c>
      <c r="Q277" s="32">
        <v>12.1157</v>
      </c>
      <c r="R277" s="32">
        <v>0.20219999999999999</v>
      </c>
      <c r="S277" s="32"/>
      <c r="T277" s="32"/>
      <c r="U277" s="32"/>
      <c r="V277" s="32"/>
      <c r="W277" s="32">
        <v>31.8996</v>
      </c>
      <c r="X277" s="32">
        <v>31.679500000000001</v>
      </c>
      <c r="Y277" s="32">
        <v>31.9649</v>
      </c>
      <c r="Z277" s="32">
        <v>6.5299999999999997E-2</v>
      </c>
      <c r="AA277" s="32"/>
      <c r="AB277" s="32"/>
      <c r="AC277" s="32"/>
      <c r="AD277" s="32"/>
      <c r="AE277" s="32">
        <v>6.0263999999999998</v>
      </c>
      <c r="AF277" s="32">
        <v>5.9607000000000001</v>
      </c>
      <c r="AG277" s="32">
        <v>6.2302999999999997</v>
      </c>
      <c r="AH277" s="32">
        <v>7.0599999999999996E-2</v>
      </c>
      <c r="AI277" s="32"/>
      <c r="AJ277" s="32"/>
      <c r="AK277" s="32"/>
      <c r="AL277" s="32"/>
      <c r="AM277" s="32">
        <v>0.21440000000000001</v>
      </c>
      <c r="AN277" s="32"/>
      <c r="AO277" s="32">
        <v>11.835699999999999</v>
      </c>
      <c r="AP277" s="32">
        <v>0.21199999999999999</v>
      </c>
      <c r="AQ277" s="32"/>
      <c r="AR277" s="32"/>
      <c r="AS277" s="32">
        <v>31.744599999999998</v>
      </c>
      <c r="AT277" s="32">
        <v>4.6100000000000002E-2</v>
      </c>
      <c r="AU277" s="32"/>
      <c r="AV277" s="32"/>
      <c r="AW277" s="32">
        <v>9.6006</v>
      </c>
      <c r="AX277">
        <v>90.74</v>
      </c>
      <c r="BA277">
        <v>90</v>
      </c>
      <c r="BB277">
        <v>90.24</v>
      </c>
      <c r="BC277">
        <v>9.6152999999999995</v>
      </c>
      <c r="BE277">
        <v>32.56</v>
      </c>
      <c r="BG277" s="32"/>
      <c r="BH277" s="34"/>
      <c r="BI277" s="34"/>
      <c r="BJ277" s="34"/>
      <c r="BK277" s="34"/>
      <c r="BL277">
        <v>-1</v>
      </c>
      <c r="BM277" t="s">
        <v>2993</v>
      </c>
    </row>
    <row r="278" spans="1:65" x14ac:dyDescent="0.25">
      <c r="A278" s="30" t="str">
        <f t="shared" si="9"/>
        <v>2014669010</v>
      </c>
      <c r="B278" t="s">
        <v>2759</v>
      </c>
      <c r="C278">
        <v>10</v>
      </c>
      <c r="D278" t="s">
        <v>2763</v>
      </c>
      <c r="E278">
        <v>1</v>
      </c>
      <c r="H278" s="34">
        <v>93.7</v>
      </c>
      <c r="I278">
        <v>93</v>
      </c>
      <c r="J278" s="32">
        <v>44.930700000000002</v>
      </c>
      <c r="K278" s="32">
        <v>-66.849500000000006</v>
      </c>
      <c r="L278" s="31">
        <v>41897.511412037034</v>
      </c>
      <c r="M278" s="33">
        <v>1.49</v>
      </c>
      <c r="N278" s="33">
        <v>49.59</v>
      </c>
      <c r="O278" s="32">
        <v>12.197100000000001</v>
      </c>
      <c r="P278" s="32">
        <v>11.9939</v>
      </c>
      <c r="Q278" s="32">
        <v>12.397600000000001</v>
      </c>
      <c r="R278" s="32">
        <v>0.15679999999999999</v>
      </c>
      <c r="S278" s="32"/>
      <c r="T278" s="32"/>
      <c r="U278" s="32"/>
      <c r="V278" s="32"/>
      <c r="W278" s="32">
        <v>32.481099999999998</v>
      </c>
      <c r="X278" s="32">
        <v>32.3874</v>
      </c>
      <c r="Y278" s="32">
        <v>32.550199999999997</v>
      </c>
      <c r="Z278" s="32">
        <v>5.3199999999999997E-2</v>
      </c>
      <c r="AA278" s="32"/>
      <c r="AB278" s="32"/>
      <c r="AC278" s="32"/>
      <c r="AD278" s="32"/>
      <c r="AE278" s="32">
        <v>5.8753000000000002</v>
      </c>
      <c r="AF278" s="32">
        <v>5.7202000000000002</v>
      </c>
      <c r="AG278" s="32">
        <v>6.1037999999999997</v>
      </c>
      <c r="AH278" s="32">
        <v>0.12870000000000001</v>
      </c>
      <c r="AI278" s="32"/>
      <c r="AJ278" s="32"/>
      <c r="AK278" s="32"/>
      <c r="AL278" s="32"/>
      <c r="AM278" s="32">
        <v>0.17299999999999999</v>
      </c>
      <c r="AN278" s="32"/>
      <c r="AO278" s="32">
        <v>12.3874</v>
      </c>
      <c r="AP278" s="32">
        <v>8.2000000000000007E-3</v>
      </c>
      <c r="AQ278" s="32"/>
      <c r="AR278" s="32"/>
      <c r="AS278" s="32">
        <v>32.414999999999999</v>
      </c>
      <c r="AT278" s="32">
        <v>1.12E-2</v>
      </c>
      <c r="AU278" s="32"/>
      <c r="AV278" s="32"/>
      <c r="AW278" s="32">
        <v>10.55</v>
      </c>
      <c r="AX278">
        <v>90.24</v>
      </c>
      <c r="BA278">
        <v>90</v>
      </c>
      <c r="BB278">
        <v>90.24</v>
      </c>
      <c r="BC278">
        <v>10.55</v>
      </c>
      <c r="BE278">
        <v>33.128700000000002</v>
      </c>
      <c r="BG278" s="32"/>
      <c r="BH278" s="34"/>
      <c r="BI278" s="34"/>
      <c r="BJ278" s="34"/>
      <c r="BK278" s="34"/>
      <c r="BL278">
        <v>-1</v>
      </c>
      <c r="BM278" t="s">
        <v>2994</v>
      </c>
    </row>
    <row r="279" spans="1:65" x14ac:dyDescent="0.25">
      <c r="A279" s="30" t="str">
        <f t="shared" si="9"/>
        <v>2014669011</v>
      </c>
      <c r="B279" t="s">
        <v>2759</v>
      </c>
      <c r="C279">
        <v>11</v>
      </c>
      <c r="D279" t="s">
        <v>2763</v>
      </c>
      <c r="E279">
        <v>1</v>
      </c>
      <c r="H279" s="34">
        <v>96.2</v>
      </c>
      <c r="I279">
        <v>94</v>
      </c>
      <c r="J279" s="32">
        <v>44.930700000000002</v>
      </c>
      <c r="K279" s="32">
        <v>-66.849500000000006</v>
      </c>
      <c r="L279" s="31">
        <v>41922.520266203705</v>
      </c>
      <c r="M279" s="33">
        <v>0.99</v>
      </c>
      <c r="N279" s="33">
        <v>49.59</v>
      </c>
      <c r="O279" s="32">
        <v>12.4351</v>
      </c>
      <c r="P279" s="32">
        <v>12.412000000000001</v>
      </c>
      <c r="Q279" s="32">
        <v>12.456300000000001</v>
      </c>
      <c r="R279" s="32">
        <v>1.1900000000000001E-2</v>
      </c>
      <c r="S279" s="32"/>
      <c r="T279" s="32"/>
      <c r="U279" s="32"/>
      <c r="V279" s="32"/>
      <c r="W279" s="32">
        <v>32.767299999999999</v>
      </c>
      <c r="X279" s="32">
        <v>32.718699999999998</v>
      </c>
      <c r="Y279" s="32">
        <v>32.7849</v>
      </c>
      <c r="Z279" s="32">
        <v>2.1999999999999999E-2</v>
      </c>
      <c r="AA279" s="32"/>
      <c r="AB279" s="32"/>
      <c r="AC279" s="32"/>
      <c r="AD279" s="32"/>
      <c r="AE279" s="32">
        <v>5.4839000000000002</v>
      </c>
      <c r="AF279" s="32">
        <v>5.4649999999999999</v>
      </c>
      <c r="AG279" s="32">
        <v>5.5331000000000001</v>
      </c>
      <c r="AH279" s="32">
        <v>1.5699999999999999E-2</v>
      </c>
      <c r="AI279" s="32"/>
      <c r="AJ279" s="32"/>
      <c r="AK279" s="32"/>
      <c r="AL279" s="32"/>
      <c r="AM279" s="32">
        <v>5.4600000000000003E-2</v>
      </c>
      <c r="AN279" s="32"/>
      <c r="AO279" s="32">
        <v>12.4536</v>
      </c>
      <c r="AP279" s="32">
        <v>2.7000000000000001E-3</v>
      </c>
      <c r="AQ279" s="32"/>
      <c r="AR279" s="32"/>
      <c r="AS279" s="32">
        <v>32.719700000000003</v>
      </c>
      <c r="AT279" s="32">
        <v>1.1999999999999999E-3</v>
      </c>
      <c r="AU279" s="32"/>
      <c r="AV279" s="32"/>
      <c r="AW279" s="32">
        <v>11.9444</v>
      </c>
      <c r="AX279">
        <v>96.19</v>
      </c>
      <c r="BA279">
        <v>90</v>
      </c>
      <c r="BB279">
        <v>90.24</v>
      </c>
      <c r="BC279">
        <v>11.9712</v>
      </c>
      <c r="BE279">
        <v>33.111899999999999</v>
      </c>
      <c r="BG279" s="32"/>
      <c r="BH279" s="34"/>
      <c r="BI279" s="34"/>
      <c r="BJ279" s="34"/>
      <c r="BK279" s="34"/>
      <c r="BL279">
        <v>-1</v>
      </c>
      <c r="BM279" t="s">
        <v>2995</v>
      </c>
    </row>
    <row r="280" spans="1:65" x14ac:dyDescent="0.25">
      <c r="A280" s="30" t="str">
        <f t="shared" si="9"/>
        <v>2014669012</v>
      </c>
      <c r="B280" t="s">
        <v>2759</v>
      </c>
      <c r="C280">
        <v>12</v>
      </c>
      <c r="D280" t="s">
        <v>2763</v>
      </c>
      <c r="E280">
        <v>1</v>
      </c>
      <c r="H280" s="34">
        <v>96.2</v>
      </c>
      <c r="I280">
        <v>94</v>
      </c>
      <c r="J280" s="32">
        <v>44.930700000000002</v>
      </c>
      <c r="K280" s="32">
        <v>-66.849500000000006</v>
      </c>
      <c r="L280" s="31">
        <v>41956.560810185183</v>
      </c>
      <c r="M280" s="33">
        <v>0.5</v>
      </c>
      <c r="N280" s="33">
        <v>49.59</v>
      </c>
      <c r="O280" s="32">
        <v>11.252800000000001</v>
      </c>
      <c r="P280" s="32">
        <v>11.117000000000001</v>
      </c>
      <c r="Q280" s="32">
        <v>11.378500000000001</v>
      </c>
      <c r="R280" s="32">
        <v>9.4299999999999995E-2</v>
      </c>
      <c r="S280" s="32"/>
      <c r="T280" s="32"/>
      <c r="U280" s="32"/>
      <c r="V280" s="32"/>
      <c r="W280" s="32">
        <v>32.7729</v>
      </c>
      <c r="X280" s="32">
        <v>32.697600000000001</v>
      </c>
      <c r="Y280" s="32">
        <v>32.871099999999998</v>
      </c>
      <c r="Z280" s="32">
        <v>6.4100000000000004E-2</v>
      </c>
      <c r="AA280" s="32"/>
      <c r="AB280" s="32"/>
      <c r="AC280" s="32"/>
      <c r="AD280" s="32"/>
      <c r="AE280" s="32">
        <v>5.5514999999999999</v>
      </c>
      <c r="AF280" s="32">
        <v>5.4935999999999998</v>
      </c>
      <c r="AG280" s="32">
        <v>6.8268000000000004</v>
      </c>
      <c r="AH280" s="32">
        <v>0.1351</v>
      </c>
      <c r="AI280" s="32"/>
      <c r="AJ280" s="32"/>
      <c r="AK280" s="32"/>
      <c r="AL280" s="32"/>
      <c r="AM280" s="32">
        <v>9.2399999999999996E-2</v>
      </c>
      <c r="AN280" s="32"/>
      <c r="AO280" s="32">
        <v>11.134</v>
      </c>
      <c r="AP280" s="32">
        <v>9.1000000000000004E-3</v>
      </c>
      <c r="AQ280" s="32"/>
      <c r="AR280" s="32"/>
      <c r="AS280" s="32">
        <v>32.700800000000001</v>
      </c>
      <c r="AT280" s="32">
        <v>4.1000000000000003E-3</v>
      </c>
      <c r="AU280" s="32"/>
      <c r="AV280" s="32"/>
      <c r="AW280" s="32">
        <v>11.117000000000001</v>
      </c>
      <c r="AX280">
        <v>0.99</v>
      </c>
      <c r="BA280">
        <v>90</v>
      </c>
      <c r="BB280">
        <v>90.24</v>
      </c>
      <c r="BC280">
        <v>11.688599999999999</v>
      </c>
      <c r="BE280">
        <v>33.234699999999997</v>
      </c>
      <c r="BG280" s="32"/>
      <c r="BH280" s="34"/>
      <c r="BI280" s="34"/>
      <c r="BJ280" s="34"/>
      <c r="BK280" s="34"/>
      <c r="BL280">
        <v>-1</v>
      </c>
      <c r="BM280" t="s">
        <v>2983</v>
      </c>
    </row>
    <row r="281" spans="1:65" x14ac:dyDescent="0.25">
      <c r="A281" s="30" t="str">
        <f t="shared" si="9"/>
        <v>2014669013</v>
      </c>
      <c r="B281" t="s">
        <v>2759</v>
      </c>
      <c r="C281">
        <v>13</v>
      </c>
      <c r="D281" t="s">
        <v>2763</v>
      </c>
      <c r="E281">
        <v>1</v>
      </c>
      <c r="H281" s="34">
        <v>95.7</v>
      </c>
      <c r="I281">
        <v>95</v>
      </c>
      <c r="J281" s="32">
        <v>44.930700000000002</v>
      </c>
      <c r="K281" s="32">
        <v>-66.849500000000006</v>
      </c>
      <c r="L281" s="31">
        <v>41989.556157407409</v>
      </c>
      <c r="M281" s="33">
        <v>0.99</v>
      </c>
      <c r="N281" s="33">
        <v>49.59</v>
      </c>
      <c r="O281" s="32">
        <v>8.9650999999999996</v>
      </c>
      <c r="P281" s="32">
        <v>7.4211</v>
      </c>
      <c r="Q281" s="32">
        <v>9.5010999999999992</v>
      </c>
      <c r="R281" s="32">
        <v>0.57879999999999998</v>
      </c>
      <c r="S281" s="32"/>
      <c r="T281" s="32"/>
      <c r="U281" s="32"/>
      <c r="V281" s="32"/>
      <c r="W281" s="32">
        <v>32.240299999999998</v>
      </c>
      <c r="X281" s="32">
        <v>30.247399999999999</v>
      </c>
      <c r="Y281" s="32">
        <v>32.782800000000002</v>
      </c>
      <c r="Z281" s="32">
        <v>0.6149</v>
      </c>
      <c r="AA281" s="32"/>
      <c r="AB281" s="32"/>
      <c r="AC281" s="32"/>
      <c r="AD281" s="32"/>
      <c r="AE281" s="32">
        <v>6.0757000000000003</v>
      </c>
      <c r="AF281" s="32">
        <v>5.9291999999999998</v>
      </c>
      <c r="AG281" s="32">
        <v>6.5128000000000004</v>
      </c>
      <c r="AH281" s="32">
        <v>0.13150000000000001</v>
      </c>
      <c r="AI281" s="32"/>
      <c r="AJ281" s="32"/>
      <c r="AK281" s="32"/>
      <c r="AL281" s="32"/>
      <c r="AM281" s="32">
        <v>1.0331999999999999</v>
      </c>
      <c r="AN281" s="32"/>
      <c r="AO281" s="32">
        <v>7.7998000000000003</v>
      </c>
      <c r="AP281" s="32">
        <v>0.19919999999999999</v>
      </c>
      <c r="AQ281" s="32"/>
      <c r="AR281" s="32"/>
      <c r="AS281" s="32">
        <v>30.8691</v>
      </c>
      <c r="AT281" s="32">
        <v>0.30980000000000002</v>
      </c>
      <c r="AU281" s="32"/>
      <c r="AV281" s="32"/>
      <c r="AW281" s="32">
        <v>7.4211</v>
      </c>
      <c r="AX281">
        <v>1.49</v>
      </c>
      <c r="BA281">
        <v>90</v>
      </c>
      <c r="BB281">
        <v>90.24</v>
      </c>
      <c r="BC281">
        <v>10.010199999999999</v>
      </c>
      <c r="BE281">
        <v>33.276000000000003</v>
      </c>
      <c r="BG281" s="32"/>
      <c r="BH281" s="34"/>
      <c r="BI281" s="34"/>
      <c r="BJ281" s="34"/>
      <c r="BK281" s="34"/>
      <c r="BL281">
        <v>-1</v>
      </c>
      <c r="BM281" t="s">
        <v>2984</v>
      </c>
    </row>
    <row r="282" spans="1:65" x14ac:dyDescent="0.25">
      <c r="A282" s="30" t="str">
        <f t="shared" si="9"/>
        <v>2015669001</v>
      </c>
      <c r="B282" t="s">
        <v>2760</v>
      </c>
      <c r="C282">
        <v>1</v>
      </c>
      <c r="D282" t="s">
        <v>2763</v>
      </c>
      <c r="E282">
        <v>1</v>
      </c>
      <c r="H282" s="34">
        <v>92.7</v>
      </c>
      <c r="I282">
        <v>95</v>
      </c>
      <c r="J282" s="32">
        <v>44.930700000000002</v>
      </c>
      <c r="K282" s="32">
        <v>-66.849500000000006</v>
      </c>
      <c r="L282" s="31">
        <v>42026.572685185187</v>
      </c>
      <c r="M282" s="33">
        <v>0.99</v>
      </c>
      <c r="N282" s="33">
        <v>49.59</v>
      </c>
      <c r="O282" s="32">
        <v>5.4752999999999998</v>
      </c>
      <c r="P282" s="32">
        <v>5.1841999999999997</v>
      </c>
      <c r="Q282" s="32">
        <v>5.7057000000000002</v>
      </c>
      <c r="R282" s="32">
        <v>0.18179999999999999</v>
      </c>
      <c r="S282" s="32"/>
      <c r="T282" s="32"/>
      <c r="U282" s="32"/>
      <c r="V282" s="32"/>
      <c r="W282" s="32">
        <v>32.416800000000002</v>
      </c>
      <c r="X282" s="32">
        <v>32.344099999999997</v>
      </c>
      <c r="Y282" s="32">
        <v>32.4968</v>
      </c>
      <c r="Z282" s="32">
        <v>5.4800000000000001E-2</v>
      </c>
      <c r="AA282" s="32"/>
      <c r="AB282" s="32"/>
      <c r="AC282" s="32"/>
      <c r="AD282" s="32"/>
      <c r="AE282" s="32">
        <v>6.6567999999999996</v>
      </c>
      <c r="AF282" s="32">
        <v>6.6112000000000002</v>
      </c>
      <c r="AG282" s="32">
        <v>6.7123999999999997</v>
      </c>
      <c r="AH282" s="32">
        <v>3.2599999999999997E-2</v>
      </c>
      <c r="AI282" s="32"/>
      <c r="AJ282" s="32"/>
      <c r="AK282" s="32"/>
      <c r="AL282" s="32"/>
      <c r="AM282" s="32">
        <v>5.9200000000000003E-2</v>
      </c>
      <c r="AN282" s="32"/>
      <c r="AO282" s="32">
        <v>5.2302</v>
      </c>
      <c r="AP282" s="32">
        <v>1.8200000000000001E-2</v>
      </c>
      <c r="AQ282" s="32"/>
      <c r="AR282" s="32"/>
      <c r="AS282" s="32">
        <v>32.350200000000001</v>
      </c>
      <c r="AT282" s="32">
        <v>3.0999999999999999E-3</v>
      </c>
      <c r="AU282" s="32"/>
      <c r="AV282" s="32"/>
      <c r="AW282" s="32">
        <v>5.1841999999999997</v>
      </c>
      <c r="AX282">
        <v>0.99</v>
      </c>
      <c r="BA282">
        <v>90</v>
      </c>
      <c r="BB282">
        <v>90.24</v>
      </c>
      <c r="BC282">
        <v>5.7291999999999996</v>
      </c>
      <c r="BE282">
        <v>32.505699999999997</v>
      </c>
      <c r="BG282" s="32"/>
      <c r="BH282" s="34"/>
      <c r="BI282" s="34"/>
      <c r="BJ282" s="34"/>
      <c r="BK282" s="34"/>
      <c r="BL282">
        <v>-1</v>
      </c>
      <c r="BM282" t="s">
        <v>2996</v>
      </c>
    </row>
    <row r="283" spans="1:65" x14ac:dyDescent="0.25">
      <c r="A283" s="30" t="str">
        <f t="shared" si="9"/>
        <v>2015669002</v>
      </c>
      <c r="B283" t="s">
        <v>2760</v>
      </c>
      <c r="C283">
        <v>2</v>
      </c>
      <c r="D283" t="s">
        <v>2763</v>
      </c>
      <c r="E283">
        <v>1</v>
      </c>
      <c r="H283" s="34">
        <v>96.7</v>
      </c>
      <c r="I283">
        <v>98</v>
      </c>
      <c r="J283" s="32">
        <v>44.930700000000002</v>
      </c>
      <c r="K283" s="32">
        <v>-66.849500000000006</v>
      </c>
      <c r="L283" s="31">
        <v>42052.56962962963</v>
      </c>
      <c r="M283" s="33">
        <v>0.5</v>
      </c>
      <c r="N283" s="33">
        <v>49.59</v>
      </c>
      <c r="O283" s="32">
        <v>3.5548999999999999</v>
      </c>
      <c r="P283" s="32">
        <v>3.5350000000000001</v>
      </c>
      <c r="Q283" s="32">
        <v>3.5676999999999999</v>
      </c>
      <c r="R283" s="32">
        <v>0.01</v>
      </c>
      <c r="S283" s="32"/>
      <c r="T283" s="32"/>
      <c r="U283" s="32"/>
      <c r="V283" s="32"/>
      <c r="W283" s="32">
        <v>32.498100000000001</v>
      </c>
      <c r="X283" s="32">
        <v>32.493699999999997</v>
      </c>
      <c r="Y283" s="32">
        <v>32.5015</v>
      </c>
      <c r="Z283" s="32">
        <v>1.2999999999999999E-3</v>
      </c>
      <c r="AA283" s="32"/>
      <c r="AB283" s="32"/>
      <c r="AC283" s="32"/>
      <c r="AD283" s="32"/>
      <c r="AE283" s="32">
        <v>7.0152999999999999</v>
      </c>
      <c r="AF283" s="32">
        <v>7.0030999999999999</v>
      </c>
      <c r="AG283" s="32">
        <v>7.0263999999999998</v>
      </c>
      <c r="AH283" s="32">
        <v>4.7000000000000002E-3</v>
      </c>
      <c r="AI283" s="32"/>
      <c r="AJ283" s="32"/>
      <c r="AK283" s="32"/>
      <c r="AL283" s="32"/>
      <c r="AM283" s="32">
        <v>-1.6000000000000001E-3</v>
      </c>
      <c r="AN283" s="32"/>
      <c r="AO283" s="32">
        <v>3.5474000000000001</v>
      </c>
      <c r="AP283" s="32">
        <v>5.8999999999999999E-3</v>
      </c>
      <c r="AQ283" s="32"/>
      <c r="AR283" s="32"/>
      <c r="AS283" s="32">
        <v>32.498399999999997</v>
      </c>
      <c r="AT283" s="32">
        <v>1E-3</v>
      </c>
      <c r="AU283" s="32"/>
      <c r="AV283" s="32"/>
      <c r="AW283" s="32">
        <v>3.5350000000000001</v>
      </c>
      <c r="AX283">
        <v>43.64</v>
      </c>
      <c r="BA283">
        <v>90</v>
      </c>
      <c r="BB283">
        <v>90.24</v>
      </c>
      <c r="BC283">
        <v>3.9809000000000001</v>
      </c>
      <c r="BE283">
        <v>32.595399999999998</v>
      </c>
      <c r="BG283" s="32"/>
      <c r="BH283" s="34"/>
      <c r="BI283" s="34">
        <v>0</v>
      </c>
      <c r="BJ283" s="34">
        <v>97.5</v>
      </c>
      <c r="BK283" s="34">
        <v>97.5</v>
      </c>
      <c r="BL283">
        <v>0</v>
      </c>
      <c r="BM283" t="s">
        <v>2997</v>
      </c>
    </row>
    <row r="284" spans="1:65" x14ac:dyDescent="0.25">
      <c r="A284" s="30" t="str">
        <f t="shared" si="9"/>
        <v>2015669003</v>
      </c>
      <c r="B284" t="s">
        <v>2760</v>
      </c>
      <c r="C284">
        <v>3</v>
      </c>
      <c r="D284" t="s">
        <v>2763</v>
      </c>
      <c r="E284">
        <v>1</v>
      </c>
      <c r="H284" s="34">
        <v>100.2</v>
      </c>
      <c r="I284">
        <v>101</v>
      </c>
      <c r="J284" s="32">
        <v>44.930700000000002</v>
      </c>
      <c r="K284" s="32">
        <v>-66.849500000000006</v>
      </c>
      <c r="L284" s="31">
        <v>42080.532986111109</v>
      </c>
      <c r="M284" s="33">
        <v>0.99</v>
      </c>
      <c r="N284" s="33">
        <v>49.59</v>
      </c>
      <c r="O284" s="32">
        <v>1.4355</v>
      </c>
      <c r="P284" s="32">
        <v>1.4330000000000001</v>
      </c>
      <c r="Q284" s="32">
        <v>1.454</v>
      </c>
      <c r="R284" s="32">
        <v>3.5999999999999999E-3</v>
      </c>
      <c r="S284" s="32"/>
      <c r="T284" s="32"/>
      <c r="U284" s="32"/>
      <c r="V284" s="32"/>
      <c r="W284" s="32">
        <v>32.2241</v>
      </c>
      <c r="X284" s="32">
        <v>32.223300000000002</v>
      </c>
      <c r="Y284" s="32">
        <v>32.227699999999999</v>
      </c>
      <c r="Z284" s="32">
        <v>5.9999999999999995E-4</v>
      </c>
      <c r="AA284" s="32"/>
      <c r="AB284" s="32"/>
      <c r="AC284" s="32"/>
      <c r="AD284" s="32"/>
      <c r="AE284" s="32">
        <v>7.5559000000000003</v>
      </c>
      <c r="AF284" s="32">
        <v>7.5416999999999996</v>
      </c>
      <c r="AG284" s="32">
        <v>7.5647000000000002</v>
      </c>
      <c r="AH284" s="32">
        <v>5.0000000000000001E-3</v>
      </c>
      <c r="AI284" s="32"/>
      <c r="AJ284" s="32"/>
      <c r="AK284" s="32"/>
      <c r="AL284" s="32"/>
      <c r="AM284" s="32">
        <v>-4.0000000000000002E-4</v>
      </c>
      <c r="AN284" s="32"/>
      <c r="AO284" s="32">
        <v>1.4441999999999999</v>
      </c>
      <c r="AP284" s="32">
        <v>6.6E-3</v>
      </c>
      <c r="AQ284" s="32"/>
      <c r="AR284" s="32"/>
      <c r="AS284" s="32">
        <v>32.225299999999997</v>
      </c>
      <c r="AT284" s="32">
        <v>1E-3</v>
      </c>
      <c r="AU284" s="32"/>
      <c r="AV284" s="32"/>
      <c r="AW284" s="32">
        <v>1.4330000000000001</v>
      </c>
      <c r="AX284">
        <v>21.82</v>
      </c>
      <c r="BA284">
        <v>90</v>
      </c>
      <c r="BB284">
        <v>90.24</v>
      </c>
      <c r="BC284">
        <v>1.5008999999999999</v>
      </c>
      <c r="BE284">
        <v>32.258699999999997</v>
      </c>
      <c r="BG284" s="32"/>
      <c r="BH284" s="34"/>
      <c r="BI284" s="34">
        <v>0</v>
      </c>
      <c r="BJ284" s="34">
        <v>101</v>
      </c>
      <c r="BK284" s="34">
        <v>101</v>
      </c>
      <c r="BL284">
        <v>0</v>
      </c>
      <c r="BM284" t="s">
        <v>2998</v>
      </c>
    </row>
    <row r="285" spans="1:65" x14ac:dyDescent="0.25">
      <c r="A285" s="30" t="str">
        <f t="shared" si="9"/>
        <v>2015669004</v>
      </c>
      <c r="B285" t="s">
        <v>2760</v>
      </c>
      <c r="C285">
        <v>4</v>
      </c>
      <c r="D285" t="s">
        <v>2763</v>
      </c>
      <c r="E285">
        <v>1</v>
      </c>
      <c r="H285" s="34">
        <v>97.2</v>
      </c>
      <c r="I285">
        <v>101</v>
      </c>
      <c r="J285" s="32">
        <v>44.930700000000002</v>
      </c>
      <c r="K285" s="32">
        <v>-66.849500000000006</v>
      </c>
      <c r="L285" s="31">
        <v>42110.51840277778</v>
      </c>
      <c r="M285" s="33">
        <v>0.99</v>
      </c>
      <c r="N285" s="33">
        <v>49.59</v>
      </c>
      <c r="O285" s="32">
        <v>2.2846000000000002</v>
      </c>
      <c r="P285" s="32">
        <v>2.2227999999999999</v>
      </c>
      <c r="Q285" s="32">
        <v>2.3506999999999998</v>
      </c>
      <c r="R285" s="32">
        <v>5.0599999999999999E-2</v>
      </c>
      <c r="S285" s="32"/>
      <c r="T285" s="32"/>
      <c r="U285" s="32"/>
      <c r="V285" s="32"/>
      <c r="W285" s="32">
        <v>31.913799999999998</v>
      </c>
      <c r="X285" s="32">
        <v>31.848700000000001</v>
      </c>
      <c r="Y285" s="32">
        <v>31.980499999999999</v>
      </c>
      <c r="Z285" s="32">
        <v>5.3100000000000001E-2</v>
      </c>
      <c r="AA285" s="32"/>
      <c r="AB285" s="32"/>
      <c r="AC285" s="32"/>
      <c r="AD285" s="32"/>
      <c r="AE285" s="32">
        <v>8.0634999999999994</v>
      </c>
      <c r="AF285" s="32">
        <v>7.9301000000000004</v>
      </c>
      <c r="AG285" s="32">
        <v>8.2248000000000001</v>
      </c>
      <c r="AH285" s="32">
        <v>0.1132</v>
      </c>
      <c r="AI285" s="32"/>
      <c r="AJ285" s="32"/>
      <c r="AK285" s="32"/>
      <c r="AL285" s="32"/>
      <c r="AM285" s="32">
        <v>0.1128</v>
      </c>
      <c r="AN285" s="32"/>
      <c r="AO285" s="32">
        <v>2.347</v>
      </c>
      <c r="AP285" s="32">
        <v>2.5999999999999999E-3</v>
      </c>
      <c r="AQ285" s="32"/>
      <c r="AR285" s="32"/>
      <c r="AS285" s="32">
        <v>31.8536</v>
      </c>
      <c r="AT285" s="32">
        <v>7.6E-3</v>
      </c>
      <c r="AU285" s="32"/>
      <c r="AV285" s="32"/>
      <c r="AW285" s="32">
        <v>2.0173000000000001</v>
      </c>
      <c r="AX285">
        <v>96.69</v>
      </c>
      <c r="BA285">
        <v>90</v>
      </c>
      <c r="BB285">
        <v>90.24</v>
      </c>
      <c r="BC285">
        <v>2.0729000000000002</v>
      </c>
      <c r="BE285">
        <v>32.0764</v>
      </c>
      <c r="BG285" s="32"/>
      <c r="BH285" s="34"/>
      <c r="BI285" s="34">
        <v>0</v>
      </c>
      <c r="BJ285" s="34">
        <v>98</v>
      </c>
      <c r="BK285" s="34">
        <v>98</v>
      </c>
      <c r="BL285">
        <v>0</v>
      </c>
      <c r="BM285" t="s">
        <v>2999</v>
      </c>
    </row>
    <row r="286" spans="1:65" x14ac:dyDescent="0.25">
      <c r="A286" s="30" t="str">
        <f t="shared" si="9"/>
        <v>2015669005</v>
      </c>
      <c r="B286" t="s">
        <v>2760</v>
      </c>
      <c r="C286">
        <v>5</v>
      </c>
      <c r="D286" t="s">
        <v>2763</v>
      </c>
      <c r="E286">
        <v>1</v>
      </c>
      <c r="H286" s="34">
        <v>96.2</v>
      </c>
      <c r="I286">
        <v>96</v>
      </c>
      <c r="J286" s="32">
        <v>44.930700000000002</v>
      </c>
      <c r="K286" s="32">
        <v>-66.849500000000006</v>
      </c>
      <c r="L286" s="31">
        <v>42143.519826388889</v>
      </c>
      <c r="M286" s="33">
        <v>0.99</v>
      </c>
      <c r="N286" s="33">
        <v>49.59</v>
      </c>
      <c r="O286" s="32">
        <v>4.4801000000000002</v>
      </c>
      <c r="P286" s="32">
        <v>4.2281000000000004</v>
      </c>
      <c r="Q286" s="32">
        <v>4.6473000000000004</v>
      </c>
      <c r="R286" s="32">
        <v>0.1694</v>
      </c>
      <c r="S286" s="32"/>
      <c r="T286" s="32"/>
      <c r="U286" s="32"/>
      <c r="V286" s="32"/>
      <c r="W286" s="32">
        <v>31.0762</v>
      </c>
      <c r="X286" s="32">
        <v>30.894400000000001</v>
      </c>
      <c r="Y286" s="32">
        <v>31.317900000000002</v>
      </c>
      <c r="Z286" s="32">
        <v>0.17519999999999999</v>
      </c>
      <c r="AA286" s="32"/>
      <c r="AB286" s="32"/>
      <c r="AC286" s="32"/>
      <c r="AD286" s="32"/>
      <c r="AE286" s="32">
        <v>7.7154999999999996</v>
      </c>
      <c r="AF286" s="32">
        <v>7.6584000000000003</v>
      </c>
      <c r="AG286" s="32">
        <v>7.7755999999999998</v>
      </c>
      <c r="AH286" s="32">
        <v>4.3200000000000002E-2</v>
      </c>
      <c r="AI286" s="32"/>
      <c r="AJ286" s="32"/>
      <c r="AK286" s="32"/>
      <c r="AL286" s="32"/>
      <c r="AM286" s="32">
        <v>0.3639</v>
      </c>
      <c r="AN286" s="32"/>
      <c r="AO286" s="32">
        <v>4.6284000000000001</v>
      </c>
      <c r="AP286" s="32">
        <v>9.1999999999999998E-3</v>
      </c>
      <c r="AQ286" s="32"/>
      <c r="AR286" s="32"/>
      <c r="AS286" s="32">
        <v>30.901399999999999</v>
      </c>
      <c r="AT286" s="32">
        <v>2.8999999999999998E-3</v>
      </c>
      <c r="AU286" s="32"/>
      <c r="AV286" s="32"/>
      <c r="AW286" s="32">
        <v>3.6008</v>
      </c>
      <c r="AX286">
        <v>91.23</v>
      </c>
      <c r="BA286">
        <v>90</v>
      </c>
      <c r="BB286">
        <v>90.24</v>
      </c>
      <c r="BC286">
        <v>3.6015000000000001</v>
      </c>
      <c r="BE286">
        <v>31.786999999999999</v>
      </c>
      <c r="BG286" s="32"/>
      <c r="BH286" s="34"/>
      <c r="BI286" s="34">
        <v>75</v>
      </c>
      <c r="BJ286" s="34">
        <v>97</v>
      </c>
      <c r="BK286" s="34">
        <v>22</v>
      </c>
      <c r="BL286">
        <v>0</v>
      </c>
      <c r="BM286" t="s">
        <v>3000</v>
      </c>
    </row>
    <row r="287" spans="1:65" x14ac:dyDescent="0.25">
      <c r="A287" s="30" t="str">
        <f t="shared" si="9"/>
        <v>2015669006</v>
      </c>
      <c r="B287" t="s">
        <v>2760</v>
      </c>
      <c r="C287">
        <v>6</v>
      </c>
      <c r="D287" t="s">
        <v>2763</v>
      </c>
      <c r="E287">
        <v>1</v>
      </c>
      <c r="H287" s="34">
        <v>72.400000000000006</v>
      </c>
      <c r="I287">
        <v>95</v>
      </c>
      <c r="J287" s="32">
        <v>44.930700000000002</v>
      </c>
      <c r="K287" s="32">
        <v>-66.849500000000006</v>
      </c>
      <c r="L287" s="31">
        <v>42174.536099537036</v>
      </c>
      <c r="M287" s="33">
        <v>0.99</v>
      </c>
      <c r="N287" s="33">
        <v>49.59</v>
      </c>
      <c r="O287" s="32">
        <v>6.8407999999999998</v>
      </c>
      <c r="P287" s="32">
        <v>6.7580999999999998</v>
      </c>
      <c r="Q287" s="32">
        <v>7.1959</v>
      </c>
      <c r="R287" s="32">
        <v>0.1178</v>
      </c>
      <c r="S287" s="32"/>
      <c r="T287" s="32"/>
      <c r="U287" s="32"/>
      <c r="V287" s="32"/>
      <c r="W287" s="32">
        <v>31.614100000000001</v>
      </c>
      <c r="X287" s="32">
        <v>31.4818</v>
      </c>
      <c r="Y287" s="32">
        <v>31.6435</v>
      </c>
      <c r="Z287" s="32">
        <v>4.6600000000000003E-2</v>
      </c>
      <c r="AA287" s="32"/>
      <c r="AB287" s="32"/>
      <c r="AC287" s="32"/>
      <c r="AD287" s="32"/>
      <c r="AE287" s="32">
        <v>6.6794000000000002</v>
      </c>
      <c r="AF287" s="32">
        <v>6.6669999999999998</v>
      </c>
      <c r="AG287" s="32">
        <v>6.6905000000000001</v>
      </c>
      <c r="AH287" s="32">
        <v>4.7000000000000002E-3</v>
      </c>
      <c r="AI287" s="32"/>
      <c r="AJ287" s="32"/>
      <c r="AK287" s="32"/>
      <c r="AL287" s="32"/>
      <c r="AM287" s="32">
        <v>0.1424</v>
      </c>
      <c r="AN287" s="32"/>
      <c r="AO287" s="32">
        <v>7.1302000000000003</v>
      </c>
      <c r="AP287" s="32">
        <v>4.5900000000000003E-2</v>
      </c>
      <c r="AQ287" s="32"/>
      <c r="AR287" s="32"/>
      <c r="AS287" s="32">
        <v>31.501000000000001</v>
      </c>
      <c r="AT287" s="32">
        <v>1.2800000000000001E-2</v>
      </c>
      <c r="AU287" s="32"/>
      <c r="AV287" s="32"/>
      <c r="AW287" s="32">
        <v>6.7111000000000001</v>
      </c>
      <c r="AX287">
        <v>72.400000000000006</v>
      </c>
      <c r="BA287">
        <v>90</v>
      </c>
      <c r="BG287" s="32"/>
      <c r="BH287" s="34"/>
      <c r="BI287" s="34"/>
      <c r="BJ287" s="34"/>
      <c r="BK287" s="34"/>
      <c r="BL287">
        <v>-1</v>
      </c>
      <c r="BM287" t="s">
        <v>3001</v>
      </c>
    </row>
    <row r="288" spans="1:65" x14ac:dyDescent="0.25">
      <c r="A288" s="30" t="str">
        <f t="shared" si="9"/>
        <v>2015669007</v>
      </c>
      <c r="B288" t="s">
        <v>2760</v>
      </c>
      <c r="C288">
        <v>7</v>
      </c>
      <c r="D288" t="s">
        <v>2763</v>
      </c>
      <c r="E288">
        <v>1</v>
      </c>
      <c r="H288" s="34">
        <v>93.2</v>
      </c>
      <c r="I288">
        <v>93</v>
      </c>
      <c r="J288" s="32">
        <v>44.930700000000002</v>
      </c>
      <c r="K288" s="32">
        <v>-66.849500000000006</v>
      </c>
      <c r="L288" s="31">
        <v>42202.522291666668</v>
      </c>
      <c r="M288" s="33">
        <v>1.49</v>
      </c>
      <c r="N288" s="33">
        <v>49.59</v>
      </c>
      <c r="O288" s="32">
        <v>9.4863</v>
      </c>
      <c r="P288" s="32">
        <v>9.1456999999999997</v>
      </c>
      <c r="Q288" s="32">
        <v>10.2758</v>
      </c>
      <c r="R288" s="32">
        <v>0.37009999999999998</v>
      </c>
      <c r="S288" s="32"/>
      <c r="T288" s="32"/>
      <c r="U288" s="32"/>
      <c r="V288" s="32"/>
      <c r="W288" s="32">
        <v>31.645800000000001</v>
      </c>
      <c r="X288" s="32">
        <v>31.401299999999999</v>
      </c>
      <c r="Y288" s="32">
        <v>31.7622</v>
      </c>
      <c r="Z288" s="32">
        <v>0.12670000000000001</v>
      </c>
      <c r="AA288" s="32"/>
      <c r="AB288" s="32"/>
      <c r="AC288" s="32"/>
      <c r="AD288" s="32"/>
      <c r="AE288" s="32">
        <v>6.5544000000000002</v>
      </c>
      <c r="AF288" s="32">
        <v>6.4511000000000003</v>
      </c>
      <c r="AG288" s="32">
        <v>6.8678999999999997</v>
      </c>
      <c r="AH288" s="32">
        <v>0.13059999999999999</v>
      </c>
      <c r="AI288" s="32"/>
      <c r="AJ288" s="32"/>
      <c r="AK288" s="32"/>
      <c r="AL288" s="32"/>
      <c r="AM288" s="32">
        <v>0.40939999999999999</v>
      </c>
      <c r="AN288" s="32"/>
      <c r="AO288" s="32">
        <v>10.2112</v>
      </c>
      <c r="AP288" s="32">
        <v>5.8000000000000003E-2</v>
      </c>
      <c r="AQ288" s="32"/>
      <c r="AR288" s="32"/>
      <c r="AS288" s="32">
        <v>31.41</v>
      </c>
      <c r="AT288" s="32">
        <v>8.9999999999999993E-3</v>
      </c>
      <c r="AU288" s="32"/>
      <c r="AV288" s="32"/>
      <c r="AW288" s="32">
        <v>7.9352999999999998</v>
      </c>
      <c r="AX288">
        <v>93.22</v>
      </c>
      <c r="BA288">
        <v>90</v>
      </c>
      <c r="BB288">
        <v>90.24</v>
      </c>
      <c r="BC288">
        <v>7.9579000000000004</v>
      </c>
      <c r="BE288">
        <v>32.293399999999998</v>
      </c>
      <c r="BG288" s="32"/>
      <c r="BH288" s="34"/>
      <c r="BI288" s="34"/>
      <c r="BJ288" s="34"/>
      <c r="BK288" s="34"/>
      <c r="BL288">
        <v>-1</v>
      </c>
      <c r="BM288" t="s">
        <v>3002</v>
      </c>
    </row>
    <row r="289" spans="1:65" x14ac:dyDescent="0.25">
      <c r="A289" s="30" t="str">
        <f t="shared" si="9"/>
        <v>2015669008</v>
      </c>
      <c r="B289" t="s">
        <v>2760</v>
      </c>
      <c r="C289">
        <v>8</v>
      </c>
      <c r="D289" t="s">
        <v>2763</v>
      </c>
      <c r="E289">
        <v>1</v>
      </c>
      <c r="H289" s="34">
        <v>91.7</v>
      </c>
      <c r="I289">
        <v>90</v>
      </c>
      <c r="J289" s="32">
        <v>44.930700000000002</v>
      </c>
      <c r="K289" s="32">
        <v>-66.849500000000006</v>
      </c>
      <c r="L289" s="31">
        <v>42235.52202546296</v>
      </c>
      <c r="M289" s="33">
        <v>0.99</v>
      </c>
      <c r="N289" s="33">
        <v>49.59</v>
      </c>
      <c r="O289" s="32">
        <v>11.3689</v>
      </c>
      <c r="P289" s="32">
        <v>11.1005</v>
      </c>
      <c r="Q289" s="32">
        <v>12.3207</v>
      </c>
      <c r="R289" s="32">
        <v>0.27739999999999998</v>
      </c>
      <c r="S289" s="32"/>
      <c r="T289" s="32"/>
      <c r="U289" s="32"/>
      <c r="V289" s="32"/>
      <c r="W289" s="32">
        <v>32.048400000000001</v>
      </c>
      <c r="X289" s="32">
        <v>31.876799999999999</v>
      </c>
      <c r="Y289" s="32">
        <v>32.125500000000002</v>
      </c>
      <c r="Z289" s="32">
        <v>5.9200000000000003E-2</v>
      </c>
      <c r="AA289" s="32"/>
      <c r="AB289" s="32"/>
      <c r="AC289" s="32"/>
      <c r="AD289" s="32"/>
      <c r="AE289" s="32">
        <v>6.1101000000000001</v>
      </c>
      <c r="AF289" s="32">
        <v>5.9972000000000003</v>
      </c>
      <c r="AG289" s="32">
        <v>6.2331000000000003</v>
      </c>
      <c r="AH289" s="32">
        <v>7.4700000000000003E-2</v>
      </c>
      <c r="AI289" s="32"/>
      <c r="AJ289" s="32"/>
      <c r="AK289" s="32"/>
      <c r="AL289" s="32"/>
      <c r="AM289" s="32">
        <v>0.2465</v>
      </c>
      <c r="AN289" s="32"/>
      <c r="AO289" s="32">
        <v>11.943300000000001</v>
      </c>
      <c r="AP289" s="32">
        <v>0.2336</v>
      </c>
      <c r="AQ289" s="32"/>
      <c r="AR289" s="32"/>
      <c r="AS289" s="32">
        <v>31.927099999999999</v>
      </c>
      <c r="AT289" s="32">
        <v>3.7600000000000001E-2</v>
      </c>
      <c r="AU289" s="32"/>
      <c r="AV289" s="32"/>
      <c r="AW289" s="32">
        <v>8.9182000000000006</v>
      </c>
      <c r="AX289">
        <v>91.23</v>
      </c>
      <c r="BA289">
        <v>90</v>
      </c>
      <c r="BB289">
        <v>90.24</v>
      </c>
      <c r="BC289">
        <v>8.9189000000000007</v>
      </c>
      <c r="BE289">
        <v>32.6858</v>
      </c>
      <c r="BG289" s="32"/>
      <c r="BH289" s="34"/>
      <c r="BI289" s="34"/>
      <c r="BJ289" s="34"/>
      <c r="BK289" s="34"/>
      <c r="BL289">
        <v>-1</v>
      </c>
      <c r="BM289" t="s">
        <v>3003</v>
      </c>
    </row>
    <row r="290" spans="1:65" x14ac:dyDescent="0.25">
      <c r="A290" s="30" t="str">
        <f t="shared" si="9"/>
        <v>2015669009</v>
      </c>
      <c r="B290" t="s">
        <v>2760</v>
      </c>
      <c r="C290">
        <v>9</v>
      </c>
      <c r="D290" t="s">
        <v>2763</v>
      </c>
      <c r="E290">
        <v>1</v>
      </c>
      <c r="H290" s="34">
        <v>90.2</v>
      </c>
      <c r="I290">
        <v>92</v>
      </c>
      <c r="J290" s="32">
        <v>44.930700000000002</v>
      </c>
      <c r="K290" s="32">
        <v>-66.849500000000006</v>
      </c>
      <c r="L290" s="31">
        <v>42263.544895833336</v>
      </c>
      <c r="M290" s="33">
        <v>1.49</v>
      </c>
      <c r="N290" s="33">
        <v>49.59</v>
      </c>
      <c r="O290" s="32">
        <v>12.4162</v>
      </c>
      <c r="P290" s="32">
        <v>12.229100000000001</v>
      </c>
      <c r="Q290" s="32">
        <v>13.5053</v>
      </c>
      <c r="R290" s="32">
        <v>0.2777</v>
      </c>
      <c r="S290" s="32"/>
      <c r="T290" s="32"/>
      <c r="U290" s="32"/>
      <c r="V290" s="32"/>
      <c r="W290" s="32">
        <v>32.072800000000001</v>
      </c>
      <c r="X290" s="32">
        <v>31.794899999999998</v>
      </c>
      <c r="Y290" s="32">
        <v>32.122799999999998</v>
      </c>
      <c r="Z290" s="32">
        <v>6.6600000000000006E-2</v>
      </c>
      <c r="AA290" s="32"/>
      <c r="AB290" s="32"/>
      <c r="AC290" s="32"/>
      <c r="AD290" s="32"/>
      <c r="AE290" s="32">
        <v>5.5044000000000004</v>
      </c>
      <c r="AF290" s="32">
        <v>5.4702000000000002</v>
      </c>
      <c r="AG290" s="32">
        <v>5.56</v>
      </c>
      <c r="AH290" s="32">
        <v>2.4500000000000001E-2</v>
      </c>
      <c r="AI290" s="32"/>
      <c r="AJ290" s="32"/>
      <c r="AK290" s="32"/>
      <c r="AL290" s="32"/>
      <c r="AM290" s="32">
        <v>0.20530000000000001</v>
      </c>
      <c r="AN290" s="32"/>
      <c r="AO290" s="32">
        <v>13.1981</v>
      </c>
      <c r="AP290" s="32">
        <v>0.35880000000000001</v>
      </c>
      <c r="AQ290" s="32"/>
      <c r="AR290" s="32"/>
      <c r="AS290" s="32">
        <v>31.883500000000002</v>
      </c>
      <c r="AT290" s="32">
        <v>7.3499999999999996E-2</v>
      </c>
      <c r="AU290" s="32"/>
      <c r="AV290" s="32"/>
      <c r="AW290" s="32">
        <v>10.487299999999999</v>
      </c>
      <c r="AX290">
        <v>90.24</v>
      </c>
      <c r="BA290">
        <v>90</v>
      </c>
      <c r="BB290">
        <v>90.24</v>
      </c>
      <c r="BC290">
        <v>10.487299999999999</v>
      </c>
      <c r="BE290">
        <v>32.7271</v>
      </c>
      <c r="BG290" s="32"/>
      <c r="BH290" s="34"/>
      <c r="BI290" s="34"/>
      <c r="BJ290" s="34"/>
      <c r="BK290" s="34"/>
      <c r="BL290">
        <v>-1</v>
      </c>
      <c r="BM290" t="s">
        <v>3004</v>
      </c>
    </row>
    <row r="291" spans="1:65" x14ac:dyDescent="0.25">
      <c r="A291" s="30" t="str">
        <f t="shared" si="9"/>
        <v>2015669010</v>
      </c>
      <c r="B291" t="s">
        <v>2760</v>
      </c>
      <c r="C291">
        <v>10</v>
      </c>
      <c r="D291" t="s">
        <v>2763</v>
      </c>
      <c r="E291">
        <v>1</v>
      </c>
      <c r="H291" s="34">
        <v>88.8</v>
      </c>
      <c r="I291">
        <v>93.7</v>
      </c>
      <c r="J291" s="32">
        <v>44.930700000000002</v>
      </c>
      <c r="K291" s="32">
        <v>-66.849500000000006</v>
      </c>
      <c r="L291" s="31">
        <v>42296.49790509259</v>
      </c>
      <c r="M291" s="33">
        <v>0.5</v>
      </c>
      <c r="N291" s="33">
        <v>49.59</v>
      </c>
      <c r="O291" s="32">
        <v>11.255000000000001</v>
      </c>
      <c r="P291" s="32">
        <v>11.222</v>
      </c>
      <c r="Q291" s="32">
        <v>11.2582</v>
      </c>
      <c r="R291" s="32">
        <v>5.4000000000000003E-3</v>
      </c>
      <c r="S291" s="32"/>
      <c r="T291" s="32"/>
      <c r="U291" s="32"/>
      <c r="V291" s="32"/>
      <c r="W291" s="32">
        <v>32.488199999999999</v>
      </c>
      <c r="X291" s="32">
        <v>32.485100000000003</v>
      </c>
      <c r="Y291" s="32">
        <v>32.499600000000001</v>
      </c>
      <c r="Z291" s="32">
        <v>3.5999999999999999E-3</v>
      </c>
      <c r="AA291" s="32"/>
      <c r="AB291" s="32"/>
      <c r="AC291" s="32"/>
      <c r="AD291" s="32"/>
      <c r="AE291" s="32">
        <v>5.4653</v>
      </c>
      <c r="AF291" s="32">
        <v>5.4250999999999996</v>
      </c>
      <c r="AG291" s="32">
        <v>5.5213000000000001</v>
      </c>
      <c r="AH291" s="32">
        <v>3.0300000000000001E-2</v>
      </c>
      <c r="AI291" s="32"/>
      <c r="AJ291" s="32"/>
      <c r="AK291" s="32"/>
      <c r="AL291" s="32"/>
      <c r="AM291" s="32">
        <v>1.12E-2</v>
      </c>
      <c r="AN291" s="32"/>
      <c r="AO291" s="32">
        <v>11.2431</v>
      </c>
      <c r="AP291" s="32">
        <v>1.15E-2</v>
      </c>
      <c r="AQ291" s="32"/>
      <c r="AR291" s="32"/>
      <c r="AS291" s="32">
        <v>32.486199999999997</v>
      </c>
      <c r="AT291" s="32">
        <v>6.9999999999999999E-4</v>
      </c>
      <c r="AU291" s="32"/>
      <c r="AV291" s="32"/>
      <c r="AW291" s="32">
        <v>11.222</v>
      </c>
      <c r="AX291">
        <v>0.5</v>
      </c>
      <c r="BA291">
        <v>90</v>
      </c>
      <c r="BB291">
        <v>88.75</v>
      </c>
      <c r="BC291">
        <v>11.3781</v>
      </c>
      <c r="BE291">
        <v>33.130099999999999</v>
      </c>
      <c r="BG291" s="32"/>
      <c r="BH291" s="34"/>
      <c r="BI291" s="34"/>
      <c r="BJ291" s="34"/>
      <c r="BK291" s="34"/>
      <c r="BL291">
        <v>-1</v>
      </c>
      <c r="BM291" t="s">
        <v>3005</v>
      </c>
    </row>
    <row r="292" spans="1:65" x14ac:dyDescent="0.25">
      <c r="A292" s="30" t="str">
        <f t="shared" si="9"/>
        <v>2015669011</v>
      </c>
      <c r="B292" t="s">
        <v>2760</v>
      </c>
      <c r="C292">
        <v>11</v>
      </c>
      <c r="D292" t="s">
        <v>2763</v>
      </c>
      <c r="E292">
        <v>1</v>
      </c>
      <c r="H292" s="34">
        <v>88.8</v>
      </c>
      <c r="I292">
        <v>91</v>
      </c>
      <c r="J292" s="32">
        <v>44.930700000000002</v>
      </c>
      <c r="K292" s="32">
        <v>-66.849500000000006</v>
      </c>
      <c r="L292" s="31">
        <v>42326.559895833336</v>
      </c>
      <c r="M292" s="33">
        <v>0.99</v>
      </c>
      <c r="N292" s="33">
        <v>49.59</v>
      </c>
      <c r="O292" s="32">
        <v>10.3924</v>
      </c>
      <c r="P292" s="32">
        <v>10.118600000000001</v>
      </c>
      <c r="Q292" s="32">
        <v>10.5382</v>
      </c>
      <c r="R292" s="32">
        <v>0.14810000000000001</v>
      </c>
      <c r="S292" s="32"/>
      <c r="T292" s="32"/>
      <c r="U292" s="32"/>
      <c r="V292" s="32"/>
      <c r="W292" s="32">
        <v>32.766399999999997</v>
      </c>
      <c r="X292" s="32">
        <v>32.628999999999998</v>
      </c>
      <c r="Y292" s="32">
        <v>32.8962</v>
      </c>
      <c r="Z292" s="32">
        <v>8.0799999999999997E-2</v>
      </c>
      <c r="AA292" s="32"/>
      <c r="AB292" s="32"/>
      <c r="AC292" s="32"/>
      <c r="AD292" s="32"/>
      <c r="AE292" s="32">
        <v>5.6307</v>
      </c>
      <c r="AF292" s="32">
        <v>5.5598999999999998</v>
      </c>
      <c r="AG292" s="32">
        <v>5.6780999999999997</v>
      </c>
      <c r="AH292" s="32">
        <v>2.98E-2</v>
      </c>
      <c r="AI292" s="32"/>
      <c r="AJ292" s="32"/>
      <c r="AK292" s="32"/>
      <c r="AL292" s="32"/>
      <c r="AM292" s="32">
        <v>0.13950000000000001</v>
      </c>
      <c r="AN292" s="32"/>
      <c r="AO292" s="32">
        <v>10.129</v>
      </c>
      <c r="AP292" s="32">
        <v>2.2000000000000001E-3</v>
      </c>
      <c r="AQ292" s="32"/>
      <c r="AR292" s="32"/>
      <c r="AS292" s="32">
        <v>32.630699999999997</v>
      </c>
      <c r="AT292" s="32">
        <v>1.2999999999999999E-3</v>
      </c>
      <c r="AU292" s="32"/>
      <c r="AV292" s="32"/>
      <c r="AW292" s="32">
        <v>10.118600000000001</v>
      </c>
      <c r="AX292">
        <v>6.94</v>
      </c>
      <c r="BA292">
        <v>90</v>
      </c>
      <c r="BB292">
        <v>88.75</v>
      </c>
      <c r="BC292">
        <v>11.018800000000001</v>
      </c>
      <c r="BE292">
        <v>33.239800000000002</v>
      </c>
      <c r="BG292" s="32"/>
      <c r="BH292" s="34"/>
      <c r="BI292" s="34"/>
      <c r="BJ292" s="34"/>
      <c r="BK292" s="34"/>
      <c r="BL292">
        <v>-1</v>
      </c>
      <c r="BM292" t="s">
        <v>3006</v>
      </c>
    </row>
    <row r="293" spans="1:65" x14ac:dyDescent="0.25">
      <c r="A293" s="30" t="str">
        <f t="shared" si="9"/>
        <v>2015669012</v>
      </c>
      <c r="B293" t="s">
        <v>2760</v>
      </c>
      <c r="C293">
        <v>12</v>
      </c>
      <c r="D293" t="s">
        <v>2763</v>
      </c>
      <c r="E293">
        <v>1</v>
      </c>
      <c r="H293" s="34">
        <v>95.2</v>
      </c>
      <c r="I293">
        <v>97</v>
      </c>
      <c r="J293" s="32">
        <v>44.930700000000002</v>
      </c>
      <c r="K293" s="32">
        <v>-66.849500000000006</v>
      </c>
      <c r="L293" s="31">
        <v>42359.547129629631</v>
      </c>
      <c r="M293" s="33">
        <v>0.5</v>
      </c>
      <c r="N293" s="33">
        <v>49.59</v>
      </c>
      <c r="O293" s="32">
        <v>8.5221999999999998</v>
      </c>
      <c r="P293" s="32">
        <v>8.3888999999999996</v>
      </c>
      <c r="Q293" s="32">
        <v>8.7285000000000004</v>
      </c>
      <c r="R293" s="32">
        <v>0.1124</v>
      </c>
      <c r="S293" s="32"/>
      <c r="T293" s="32"/>
      <c r="U293" s="32"/>
      <c r="V293" s="32"/>
      <c r="W293" s="32">
        <v>32.526299999999999</v>
      </c>
      <c r="X293" s="32">
        <v>32.473100000000002</v>
      </c>
      <c r="Y293" s="32">
        <v>32.6128</v>
      </c>
      <c r="Z293" s="32">
        <v>4.6199999999999998E-2</v>
      </c>
      <c r="AA293" s="32"/>
      <c r="AB293" s="32"/>
      <c r="AC293" s="32"/>
      <c r="AD293" s="32"/>
      <c r="AE293" s="32">
        <v>6.2666000000000004</v>
      </c>
      <c r="AF293" s="32">
        <v>5.7885</v>
      </c>
      <c r="AG293" s="32">
        <v>6.3</v>
      </c>
      <c r="AH293" s="32">
        <v>5.45E-2</v>
      </c>
      <c r="AI293" s="32"/>
      <c r="AJ293" s="32"/>
      <c r="AK293" s="32"/>
      <c r="AL293" s="32"/>
      <c r="AM293" s="32">
        <v>4.2200000000000001E-2</v>
      </c>
      <c r="AN293" s="32"/>
      <c r="AO293" s="32">
        <v>8.4688999999999997</v>
      </c>
      <c r="AP293" s="32">
        <v>9.1000000000000004E-3</v>
      </c>
      <c r="AQ293" s="32"/>
      <c r="AR293" s="32"/>
      <c r="AS293" s="32">
        <v>32.502499999999998</v>
      </c>
      <c r="AT293" s="32">
        <v>8.0000000000000002E-3</v>
      </c>
      <c r="AU293" s="32"/>
      <c r="AV293" s="32"/>
      <c r="AW293" s="32">
        <v>8.3888999999999996</v>
      </c>
      <c r="AX293">
        <v>21.32</v>
      </c>
      <c r="BA293">
        <v>90</v>
      </c>
      <c r="BB293">
        <v>90.24</v>
      </c>
      <c r="BC293">
        <v>9.3468</v>
      </c>
      <c r="BE293">
        <v>32.920499999999997</v>
      </c>
      <c r="BG293" s="32"/>
      <c r="BH293" s="34"/>
      <c r="BI293" s="34"/>
      <c r="BJ293" s="34"/>
      <c r="BK293" s="34"/>
      <c r="BL293">
        <v>-1</v>
      </c>
      <c r="BM293" t="s">
        <v>3007</v>
      </c>
    </row>
    <row r="294" spans="1:65" x14ac:dyDescent="0.25">
      <c r="A294" s="30" t="str">
        <f t="shared" si="9"/>
        <v>2016669001</v>
      </c>
      <c r="B294" t="s">
        <v>3384</v>
      </c>
      <c r="C294">
        <v>1</v>
      </c>
      <c r="D294" t="s">
        <v>2763</v>
      </c>
      <c r="E294">
        <v>1</v>
      </c>
      <c r="H294" s="34">
        <v>86.3</v>
      </c>
      <c r="I294">
        <v>93</v>
      </c>
      <c r="J294" s="32">
        <v>44.930700000000002</v>
      </c>
      <c r="K294" s="32">
        <v>-66.849500000000006</v>
      </c>
      <c r="L294" s="31">
        <v>42402.556018518517</v>
      </c>
      <c r="M294" s="33">
        <v>0.5</v>
      </c>
      <c r="N294" s="33">
        <v>49.59</v>
      </c>
      <c r="O294" s="32">
        <v>5.1235999999999997</v>
      </c>
      <c r="P294" s="32">
        <v>4.8406000000000002</v>
      </c>
      <c r="Q294" s="32">
        <v>5.4581999999999997</v>
      </c>
      <c r="R294" s="32">
        <v>0.1988</v>
      </c>
      <c r="S294" s="32"/>
      <c r="T294" s="32"/>
      <c r="U294" s="32"/>
      <c r="V294" s="32"/>
      <c r="W294" s="32">
        <v>32.083300000000001</v>
      </c>
      <c r="X294" s="32">
        <v>31.978899999999999</v>
      </c>
      <c r="Y294" s="32">
        <v>32.209400000000002</v>
      </c>
      <c r="Z294" s="32">
        <v>7.7100000000000002E-2</v>
      </c>
      <c r="AA294" s="32"/>
      <c r="AB294" s="32"/>
      <c r="AC294" s="32"/>
      <c r="AD294" s="32"/>
      <c r="AE294" s="32">
        <v>6.8227000000000002</v>
      </c>
      <c r="AF294" s="32">
        <v>6.5227000000000004</v>
      </c>
      <c r="AG294" s="32">
        <v>6.9078999999999997</v>
      </c>
      <c r="AH294" s="32">
        <v>7.3700000000000002E-2</v>
      </c>
      <c r="AI294" s="32"/>
      <c r="AJ294" s="32"/>
      <c r="AK294" s="32"/>
      <c r="AL294" s="32"/>
      <c r="AM294" s="32">
        <v>0.1108</v>
      </c>
      <c r="AN294" s="32"/>
      <c r="AO294" s="32">
        <v>4.8776999999999999</v>
      </c>
      <c r="AP294" s="32">
        <v>1.4500000000000001E-2</v>
      </c>
      <c r="AQ294" s="32"/>
      <c r="AR294" s="32"/>
      <c r="AS294" s="32">
        <v>31.990200000000002</v>
      </c>
      <c r="AT294" s="32">
        <v>4.1000000000000003E-3</v>
      </c>
      <c r="AU294" s="32"/>
      <c r="AV294" s="32"/>
      <c r="AW294" s="32">
        <v>4.8406000000000002</v>
      </c>
      <c r="AX294">
        <v>0.5</v>
      </c>
      <c r="BA294">
        <v>90</v>
      </c>
      <c r="BB294">
        <v>86.28</v>
      </c>
      <c r="BC294">
        <v>5.5354000000000001</v>
      </c>
      <c r="BE294">
        <v>32.237499999999997</v>
      </c>
      <c r="BG294" s="32"/>
      <c r="BH294" s="34"/>
      <c r="BI294" s="34"/>
      <c r="BJ294" s="34"/>
      <c r="BK294" s="34"/>
      <c r="BL294">
        <v>-1</v>
      </c>
      <c r="BM294" t="s">
        <v>3385</v>
      </c>
    </row>
    <row r="295" spans="1:65" x14ac:dyDescent="0.25">
      <c r="A295" s="30" t="str">
        <f t="shared" si="9"/>
        <v>2016669002</v>
      </c>
      <c r="B295" t="s">
        <v>3384</v>
      </c>
      <c r="C295">
        <v>2</v>
      </c>
      <c r="D295" t="s">
        <v>2763</v>
      </c>
      <c r="E295">
        <v>1</v>
      </c>
      <c r="H295" s="34">
        <v>98.2</v>
      </c>
      <c r="I295">
        <v>97</v>
      </c>
      <c r="J295" s="32">
        <v>44.930700000000002</v>
      </c>
      <c r="K295" s="32">
        <v>-66.849500000000006</v>
      </c>
      <c r="L295" s="31">
        <v>42418.553923611114</v>
      </c>
      <c r="M295" s="33">
        <v>0.5</v>
      </c>
      <c r="N295" s="33">
        <v>49.59</v>
      </c>
      <c r="O295" s="32">
        <v>4.6056999999999997</v>
      </c>
      <c r="P295" s="32">
        <v>4.6016000000000004</v>
      </c>
      <c r="Q295" s="32">
        <v>4.6097000000000001</v>
      </c>
      <c r="R295" s="32">
        <v>1.9E-3</v>
      </c>
      <c r="S295" s="32"/>
      <c r="T295" s="32"/>
      <c r="U295" s="32"/>
      <c r="V295" s="32"/>
      <c r="W295" s="32">
        <v>32.097000000000001</v>
      </c>
      <c r="X295" s="32">
        <v>32.094799999999999</v>
      </c>
      <c r="Y295" s="32">
        <v>32.098799999999997</v>
      </c>
      <c r="Z295" s="32">
        <v>5.9999999999999995E-4</v>
      </c>
      <c r="AA295" s="32"/>
      <c r="AB295" s="32"/>
      <c r="AC295" s="32"/>
      <c r="AD295" s="32"/>
      <c r="AE295" s="32">
        <v>7.0862999999999996</v>
      </c>
      <c r="AF295" s="32">
        <v>7.0603999999999996</v>
      </c>
      <c r="AG295" s="32">
        <v>7.1025</v>
      </c>
      <c r="AH295" s="32">
        <v>6.8999999999999999E-3</v>
      </c>
      <c r="AI295" s="32"/>
      <c r="AJ295" s="32"/>
      <c r="AK295" s="32"/>
      <c r="AL295" s="32"/>
      <c r="AM295" s="32">
        <v>1E-4</v>
      </c>
      <c r="AN295" s="32"/>
      <c r="AO295" s="32">
        <v>4.6063000000000001</v>
      </c>
      <c r="AP295" s="32">
        <v>2.3E-3</v>
      </c>
      <c r="AQ295" s="32"/>
      <c r="AR295" s="32"/>
      <c r="AS295" s="32">
        <v>32.0959</v>
      </c>
      <c r="AT295" s="32">
        <v>8.0000000000000004E-4</v>
      </c>
      <c r="AU295" s="32"/>
      <c r="AV295" s="32"/>
      <c r="AW295" s="32">
        <v>4.6016000000000004</v>
      </c>
      <c r="AX295">
        <v>17.36</v>
      </c>
      <c r="BA295">
        <v>90</v>
      </c>
      <c r="BB295">
        <v>90.24</v>
      </c>
      <c r="BC295">
        <v>4.6082999999999998</v>
      </c>
      <c r="BE295">
        <v>32.095999999999997</v>
      </c>
      <c r="BG295" s="32"/>
      <c r="BH295" s="34"/>
      <c r="BI295" s="34"/>
      <c r="BJ295" s="34"/>
      <c r="BK295" s="34"/>
      <c r="BL295">
        <v>-1</v>
      </c>
      <c r="BM295" t="s">
        <v>3386</v>
      </c>
    </row>
    <row r="296" spans="1:65" x14ac:dyDescent="0.25">
      <c r="A296" s="30" t="str">
        <f t="shared" si="9"/>
        <v>2016669003</v>
      </c>
      <c r="B296" t="s">
        <v>3384</v>
      </c>
      <c r="C296">
        <v>3</v>
      </c>
      <c r="D296" t="s">
        <v>2763</v>
      </c>
      <c r="E296">
        <v>1</v>
      </c>
      <c r="H296" s="34">
        <v>96.7</v>
      </c>
      <c r="I296">
        <v>96</v>
      </c>
      <c r="J296" s="32">
        <v>44.930700000000002</v>
      </c>
      <c r="K296" s="32">
        <v>-66.849500000000006</v>
      </c>
      <c r="L296" s="31">
        <v>42439.561608796299</v>
      </c>
      <c r="M296" s="33">
        <v>0.5</v>
      </c>
      <c r="N296" s="33">
        <v>49.59</v>
      </c>
      <c r="O296" s="32">
        <v>3.7501000000000002</v>
      </c>
      <c r="P296" s="32">
        <v>3.6545999999999998</v>
      </c>
      <c r="Q296" s="32">
        <v>3.7959999999999998</v>
      </c>
      <c r="R296" s="32">
        <v>3.2599999999999997E-2</v>
      </c>
      <c r="S296" s="32"/>
      <c r="T296" s="32"/>
      <c r="U296" s="32"/>
      <c r="V296" s="32"/>
      <c r="W296" s="32">
        <v>31.574999999999999</v>
      </c>
      <c r="X296" s="32">
        <v>31.3459</v>
      </c>
      <c r="Y296" s="32">
        <v>31.6434</v>
      </c>
      <c r="Z296" s="32">
        <v>7.6300000000000007E-2</v>
      </c>
      <c r="AA296" s="32"/>
      <c r="AB296" s="32"/>
      <c r="AC296" s="32"/>
      <c r="AD296" s="32"/>
      <c r="AE296" s="32">
        <v>7.2557999999999998</v>
      </c>
      <c r="AF296" s="32">
        <v>6.9462999999999999</v>
      </c>
      <c r="AG296" s="32">
        <v>7.3006000000000002</v>
      </c>
      <c r="AH296" s="32">
        <v>6.6799999999999998E-2</v>
      </c>
      <c r="AI296" s="32"/>
      <c r="AJ296" s="32"/>
      <c r="AK296" s="32"/>
      <c r="AL296" s="32"/>
      <c r="AM296" s="32">
        <v>0.15490000000000001</v>
      </c>
      <c r="AN296" s="32"/>
      <c r="AO296" s="32">
        <v>3.6694</v>
      </c>
      <c r="AP296" s="32">
        <v>1.7000000000000001E-2</v>
      </c>
      <c r="AQ296" s="32"/>
      <c r="AR296" s="32"/>
      <c r="AS296" s="32">
        <v>31.375800000000002</v>
      </c>
      <c r="AT296" s="32">
        <v>3.8699999999999998E-2</v>
      </c>
      <c r="AU296" s="32"/>
      <c r="AV296" s="32"/>
      <c r="AW296" s="32">
        <v>3.6545999999999998</v>
      </c>
      <c r="AX296">
        <v>2.48</v>
      </c>
      <c r="BA296">
        <v>90</v>
      </c>
      <c r="BB296">
        <v>90.24</v>
      </c>
      <c r="BC296">
        <v>4.1559999999999997</v>
      </c>
      <c r="BE296">
        <v>31.947700000000001</v>
      </c>
      <c r="BG296" s="32">
        <v>3.6545999999999998</v>
      </c>
      <c r="BH296" s="34">
        <v>2.5</v>
      </c>
      <c r="BI296" s="34">
        <v>0</v>
      </c>
      <c r="BJ296" s="34">
        <v>80.5</v>
      </c>
      <c r="BK296" s="34">
        <v>80.5</v>
      </c>
      <c r="BL296">
        <v>0</v>
      </c>
      <c r="BM296" t="s">
        <v>3387</v>
      </c>
    </row>
    <row r="297" spans="1:65" x14ac:dyDescent="0.25">
      <c r="A297" s="30" t="str">
        <f t="shared" si="9"/>
        <v>2016669004</v>
      </c>
      <c r="B297" t="s">
        <v>3384</v>
      </c>
      <c r="C297">
        <v>4</v>
      </c>
      <c r="D297" t="s">
        <v>2763</v>
      </c>
      <c r="E297">
        <v>1</v>
      </c>
      <c r="H297" s="34">
        <v>93.7</v>
      </c>
      <c r="I297">
        <v>96</v>
      </c>
      <c r="J297" s="32">
        <v>44.930700000000002</v>
      </c>
      <c r="K297" s="32">
        <v>-66.849500000000006</v>
      </c>
      <c r="L297" s="31">
        <v>42473.522523148145</v>
      </c>
      <c r="M297" s="33">
        <v>0.5</v>
      </c>
      <c r="N297" s="33">
        <v>49.59</v>
      </c>
      <c r="O297" s="32">
        <v>4.5987999999999998</v>
      </c>
      <c r="P297" s="32">
        <v>4.59</v>
      </c>
      <c r="Q297" s="32">
        <v>4.6124999999999998</v>
      </c>
      <c r="R297" s="32">
        <v>7.0000000000000001E-3</v>
      </c>
      <c r="S297" s="32"/>
      <c r="T297" s="32"/>
      <c r="U297" s="32"/>
      <c r="V297" s="32"/>
      <c r="W297" s="32">
        <v>31.5092</v>
      </c>
      <c r="X297" s="32">
        <v>31.398199999999999</v>
      </c>
      <c r="Y297" s="32">
        <v>31.579899999999999</v>
      </c>
      <c r="Z297" s="32">
        <v>5.9900000000000002E-2</v>
      </c>
      <c r="AA297" s="32"/>
      <c r="AB297" s="32"/>
      <c r="AC297" s="32"/>
      <c r="AD297" s="32"/>
      <c r="AE297" s="32">
        <v>7.0829000000000004</v>
      </c>
      <c r="AF297" s="32">
        <v>6.6596000000000002</v>
      </c>
      <c r="AG297" s="32">
        <v>7.1608999999999998</v>
      </c>
      <c r="AH297" s="32">
        <v>0.1124</v>
      </c>
      <c r="AI297" s="32"/>
      <c r="AJ297" s="32"/>
      <c r="AK297" s="32"/>
      <c r="AL297" s="32"/>
      <c r="AM297" s="32">
        <v>0.14030000000000001</v>
      </c>
      <c r="AN297" s="32"/>
      <c r="AO297" s="32">
        <v>4.6013000000000002</v>
      </c>
      <c r="AP297" s="32">
        <v>9.4999999999999998E-3</v>
      </c>
      <c r="AQ297" s="32"/>
      <c r="AR297" s="32"/>
      <c r="AS297" s="32">
        <v>31.4009</v>
      </c>
      <c r="AT297" s="32">
        <v>1.9E-3</v>
      </c>
      <c r="AU297" s="32"/>
      <c r="AV297" s="32"/>
      <c r="AW297" s="32">
        <v>4.59</v>
      </c>
      <c r="AX297">
        <v>5.46</v>
      </c>
      <c r="BA297">
        <v>90</v>
      </c>
      <c r="BB297">
        <v>90.24</v>
      </c>
      <c r="BC297">
        <v>4.6292999999999997</v>
      </c>
      <c r="BE297">
        <v>31.771899999999999</v>
      </c>
      <c r="BG297" s="32"/>
      <c r="BH297" s="34"/>
      <c r="BI297" s="34"/>
      <c r="BJ297" s="34"/>
      <c r="BK297" s="34"/>
      <c r="BL297">
        <v>-1</v>
      </c>
      <c r="BM297" t="s">
        <v>3388</v>
      </c>
    </row>
    <row r="298" spans="1:65" x14ac:dyDescent="0.25">
      <c r="A298" s="30" t="str">
        <f t="shared" si="9"/>
        <v>2016669005</v>
      </c>
      <c r="B298" t="s">
        <v>3384</v>
      </c>
      <c r="C298">
        <v>5</v>
      </c>
      <c r="D298" t="s">
        <v>2763</v>
      </c>
      <c r="E298">
        <v>1</v>
      </c>
      <c r="H298" s="34">
        <v>93.7</v>
      </c>
      <c r="I298">
        <v>97</v>
      </c>
      <c r="J298" s="32">
        <v>44.930700000000002</v>
      </c>
      <c r="K298" s="32">
        <v>-66.849500000000006</v>
      </c>
      <c r="L298" s="31">
        <v>42509.551898148151</v>
      </c>
      <c r="M298" s="33">
        <v>0.5</v>
      </c>
      <c r="N298" s="33">
        <v>49.59</v>
      </c>
      <c r="O298" s="32">
        <v>6.4494999999999996</v>
      </c>
      <c r="P298" s="32">
        <v>6.3178999999999998</v>
      </c>
      <c r="Q298" s="32">
        <v>6.9946999999999999</v>
      </c>
      <c r="R298" s="32">
        <v>0.1414</v>
      </c>
      <c r="S298" s="32"/>
      <c r="T298" s="32"/>
      <c r="U298" s="32"/>
      <c r="V298" s="32"/>
      <c r="W298" s="32">
        <v>31.630500000000001</v>
      </c>
      <c r="X298" s="32">
        <v>31.503299999999999</v>
      </c>
      <c r="Y298" s="32">
        <v>31.752199999999998</v>
      </c>
      <c r="Z298" s="32">
        <v>8.7499999999999994E-2</v>
      </c>
      <c r="AA298" s="32"/>
      <c r="AB298" s="32"/>
      <c r="AC298" s="32"/>
      <c r="AD298" s="32"/>
      <c r="AE298" s="32">
        <v>7.3106999999999998</v>
      </c>
      <c r="AF298" s="32">
        <v>7.1729000000000003</v>
      </c>
      <c r="AG298" s="32">
        <v>7.5095000000000001</v>
      </c>
      <c r="AH298" s="32">
        <v>0.1085</v>
      </c>
      <c r="AI298" s="32"/>
      <c r="AJ298" s="32"/>
      <c r="AK298" s="32"/>
      <c r="AL298" s="32"/>
      <c r="AM298" s="32">
        <v>0.22450000000000001</v>
      </c>
      <c r="AN298" s="32"/>
      <c r="AO298" s="32">
        <v>6.7526999999999999</v>
      </c>
      <c r="AP298" s="32">
        <v>0.2009</v>
      </c>
      <c r="AQ298" s="32"/>
      <c r="AR298" s="32"/>
      <c r="AS298" s="32">
        <v>31.506</v>
      </c>
      <c r="AT298" s="32">
        <v>2.8E-3</v>
      </c>
      <c r="AU298" s="32"/>
      <c r="AV298" s="32"/>
      <c r="AW298" s="32">
        <v>6.0453999999999999</v>
      </c>
      <c r="AX298">
        <v>93.22</v>
      </c>
      <c r="BA298">
        <v>90</v>
      </c>
      <c r="BB298">
        <v>90.24</v>
      </c>
      <c r="BC298">
        <v>6.0635000000000003</v>
      </c>
      <c r="BE298">
        <v>32.165500000000002</v>
      </c>
      <c r="BG298" s="32"/>
      <c r="BH298" s="34"/>
      <c r="BI298" s="34"/>
      <c r="BJ298" s="34"/>
      <c r="BK298" s="34"/>
      <c r="BL298">
        <v>-1</v>
      </c>
      <c r="BM298" t="s">
        <v>3389</v>
      </c>
    </row>
    <row r="299" spans="1:65" x14ac:dyDescent="0.25">
      <c r="A299" s="30" t="str">
        <f t="shared" si="9"/>
        <v>2016669006</v>
      </c>
      <c r="B299" t="s">
        <v>3384</v>
      </c>
      <c r="C299">
        <v>6</v>
      </c>
      <c r="D299" t="s">
        <v>2763</v>
      </c>
      <c r="E299">
        <v>1</v>
      </c>
      <c r="H299" s="34">
        <v>95.2</v>
      </c>
      <c r="I299">
        <v>96</v>
      </c>
      <c r="J299" s="32">
        <v>44.930700000000002</v>
      </c>
      <c r="K299" s="32">
        <v>-66.849500000000006</v>
      </c>
      <c r="L299" s="31">
        <v>42534.520914351851</v>
      </c>
      <c r="M299" s="33">
        <v>0.5</v>
      </c>
      <c r="N299" s="33">
        <v>49.59</v>
      </c>
      <c r="O299" s="32">
        <v>7.93</v>
      </c>
      <c r="P299" s="32">
        <v>7.8175999999999997</v>
      </c>
      <c r="Q299" s="32">
        <v>8.0846999999999998</v>
      </c>
      <c r="R299" s="32">
        <v>6.88E-2</v>
      </c>
      <c r="S299" s="32"/>
      <c r="T299" s="32"/>
      <c r="U299" s="32"/>
      <c r="V299" s="32"/>
      <c r="W299" s="32">
        <v>31.735199999999999</v>
      </c>
      <c r="X299" s="32">
        <v>31.697700000000001</v>
      </c>
      <c r="Y299" s="32">
        <v>31.7745</v>
      </c>
      <c r="Z299" s="32">
        <v>1.89E-2</v>
      </c>
      <c r="AA299" s="32"/>
      <c r="AB299" s="32"/>
      <c r="AC299" s="32"/>
      <c r="AD299" s="32"/>
      <c r="AE299" s="32">
        <v>6.7248000000000001</v>
      </c>
      <c r="AF299" s="32">
        <v>6.6271000000000004</v>
      </c>
      <c r="AG299" s="32">
        <v>6.8037999999999998</v>
      </c>
      <c r="AH299" s="32">
        <v>5.5300000000000002E-2</v>
      </c>
      <c r="AI299" s="32"/>
      <c r="AJ299" s="32"/>
      <c r="AK299" s="32"/>
      <c r="AL299" s="32"/>
      <c r="AM299" s="32">
        <v>8.6900000000000005E-2</v>
      </c>
      <c r="AN299" s="32"/>
      <c r="AO299" s="32">
        <v>8.0717999999999996</v>
      </c>
      <c r="AP299" s="32">
        <v>1.4200000000000001E-2</v>
      </c>
      <c r="AQ299" s="32"/>
      <c r="AR299" s="32"/>
      <c r="AS299" s="32">
        <v>31.6999</v>
      </c>
      <c r="AT299" s="32">
        <v>2.5000000000000001E-3</v>
      </c>
      <c r="AU299" s="32"/>
      <c r="AV299" s="32"/>
      <c r="AW299" s="32">
        <v>7.0307000000000004</v>
      </c>
      <c r="AX299">
        <v>94.21</v>
      </c>
      <c r="BA299">
        <v>90</v>
      </c>
      <c r="BB299">
        <v>90.24</v>
      </c>
      <c r="BC299">
        <v>7.0335999999999999</v>
      </c>
      <c r="BE299">
        <v>32.198599999999999</v>
      </c>
      <c r="BG299" s="32"/>
      <c r="BH299" s="34"/>
      <c r="BI299" s="34"/>
      <c r="BJ299" s="34"/>
      <c r="BK299" s="34"/>
      <c r="BL299">
        <v>-1</v>
      </c>
      <c r="BM299" t="s">
        <v>3390</v>
      </c>
    </row>
    <row r="300" spans="1:65" x14ac:dyDescent="0.25">
      <c r="A300" s="30" t="str">
        <f t="shared" si="9"/>
        <v>2016669007</v>
      </c>
      <c r="B300" t="s">
        <v>3384</v>
      </c>
      <c r="C300">
        <v>7</v>
      </c>
      <c r="D300" t="s">
        <v>2763</v>
      </c>
      <c r="E300">
        <v>1</v>
      </c>
      <c r="H300" s="34">
        <v>91.7</v>
      </c>
      <c r="I300">
        <v>97</v>
      </c>
      <c r="J300" s="32">
        <v>44.930700000000002</v>
      </c>
      <c r="K300" s="32">
        <v>-66.849500000000006</v>
      </c>
      <c r="L300" s="31">
        <v>42565.517152777778</v>
      </c>
      <c r="M300" s="33">
        <v>0.99</v>
      </c>
      <c r="N300" s="33">
        <v>49.59</v>
      </c>
      <c r="O300" s="32">
        <v>10.751799999999999</v>
      </c>
      <c r="P300" s="32">
        <v>10.2216</v>
      </c>
      <c r="Q300" s="32">
        <v>11.0725</v>
      </c>
      <c r="R300" s="32">
        <v>0.3367</v>
      </c>
      <c r="S300" s="32"/>
      <c r="T300" s="32"/>
      <c r="U300" s="32"/>
      <c r="V300" s="32"/>
      <c r="W300" s="32">
        <v>31.7713</v>
      </c>
      <c r="X300" s="32">
        <v>31.688300000000002</v>
      </c>
      <c r="Y300" s="32">
        <v>31.914200000000001</v>
      </c>
      <c r="Z300" s="32">
        <v>9.0399999999999994E-2</v>
      </c>
      <c r="AA300" s="32"/>
      <c r="AB300" s="32"/>
      <c r="AC300" s="32"/>
      <c r="AD300" s="32"/>
      <c r="AE300" s="32">
        <v>6.3738000000000001</v>
      </c>
      <c r="AF300" s="32">
        <v>6.2408999999999999</v>
      </c>
      <c r="AG300" s="32">
        <v>6.4652000000000003</v>
      </c>
      <c r="AH300" s="32">
        <v>8.5800000000000001E-2</v>
      </c>
      <c r="AI300" s="32"/>
      <c r="AJ300" s="32"/>
      <c r="AK300" s="32"/>
      <c r="AL300" s="32"/>
      <c r="AM300" s="32">
        <v>0.3039</v>
      </c>
      <c r="AN300" s="32"/>
      <c r="AO300" s="32">
        <v>11.0625</v>
      </c>
      <c r="AP300" s="32">
        <v>8.6999999999999994E-3</v>
      </c>
      <c r="AQ300" s="32"/>
      <c r="AR300" s="32"/>
      <c r="AS300" s="32">
        <v>31.706399999999999</v>
      </c>
      <c r="AT300" s="32">
        <v>4.5999999999999999E-3</v>
      </c>
      <c r="AU300" s="32"/>
      <c r="AV300" s="32"/>
      <c r="AW300" s="32">
        <v>8.8138000000000005</v>
      </c>
      <c r="AX300">
        <v>86.28</v>
      </c>
      <c r="BA300">
        <v>90</v>
      </c>
      <c r="BB300">
        <v>90.24</v>
      </c>
      <c r="BC300">
        <v>8.8173999999999992</v>
      </c>
      <c r="BE300">
        <v>32.805900000000001</v>
      </c>
      <c r="BG300" s="32"/>
      <c r="BH300" s="34"/>
      <c r="BI300" s="34"/>
      <c r="BJ300" s="34"/>
      <c r="BK300" s="34"/>
      <c r="BL300">
        <v>-1</v>
      </c>
      <c r="BM300" t="s">
        <v>3377</v>
      </c>
    </row>
    <row r="301" spans="1:65" x14ac:dyDescent="0.25">
      <c r="A301" s="30" t="str">
        <f t="shared" si="9"/>
        <v>2016669008</v>
      </c>
      <c r="B301" t="s">
        <v>3384</v>
      </c>
      <c r="C301">
        <v>8</v>
      </c>
      <c r="D301" t="s">
        <v>2763</v>
      </c>
      <c r="E301">
        <v>1</v>
      </c>
      <c r="H301" s="34">
        <v>100.2</v>
      </c>
      <c r="I301">
        <v>104</v>
      </c>
      <c r="J301" s="32">
        <v>44.930700000000002</v>
      </c>
      <c r="K301" s="32">
        <v>-66.849500000000006</v>
      </c>
      <c r="L301" s="31">
        <v>42600.52721064815</v>
      </c>
      <c r="M301" s="33">
        <v>0.5</v>
      </c>
      <c r="N301" s="33">
        <v>49.59</v>
      </c>
      <c r="O301" s="32">
        <v>12.995799999999999</v>
      </c>
      <c r="P301" s="32">
        <v>12.139099999999999</v>
      </c>
      <c r="Q301" s="32">
        <v>13.387600000000001</v>
      </c>
      <c r="R301" s="32">
        <v>0.40889999999999999</v>
      </c>
      <c r="S301" s="32"/>
      <c r="T301" s="32"/>
      <c r="U301" s="32"/>
      <c r="V301" s="32"/>
      <c r="W301" s="32">
        <v>32.115200000000002</v>
      </c>
      <c r="X301" s="32">
        <v>32.014299999999999</v>
      </c>
      <c r="Y301" s="32">
        <v>32.335700000000003</v>
      </c>
      <c r="Z301" s="32">
        <v>0.10680000000000001</v>
      </c>
      <c r="AA301" s="32"/>
      <c r="AB301" s="32"/>
      <c r="AC301" s="32"/>
      <c r="AD301" s="32"/>
      <c r="AE301" s="32">
        <v>5.9579000000000004</v>
      </c>
      <c r="AF301" s="32">
        <v>5.7428999999999997</v>
      </c>
      <c r="AG301" s="32">
        <v>6.1218000000000004</v>
      </c>
      <c r="AH301" s="32">
        <v>0.1305</v>
      </c>
      <c r="AI301" s="32"/>
      <c r="AJ301" s="32"/>
      <c r="AK301" s="32"/>
      <c r="AL301" s="32"/>
      <c r="AM301" s="32">
        <v>0.48549999999999999</v>
      </c>
      <c r="AN301" s="32"/>
      <c r="AO301" s="32">
        <v>13.374700000000001</v>
      </c>
      <c r="AP301" s="32">
        <v>9.7000000000000003E-3</v>
      </c>
      <c r="AQ301" s="32"/>
      <c r="AR301" s="32"/>
      <c r="AS301" s="32">
        <v>32.017000000000003</v>
      </c>
      <c r="AT301" s="32">
        <v>2.0999999999999999E-3</v>
      </c>
      <c r="AU301" s="32"/>
      <c r="AV301" s="32"/>
      <c r="AW301" s="32">
        <v>10.3466</v>
      </c>
      <c r="AX301">
        <v>97.18</v>
      </c>
      <c r="BA301">
        <v>90</v>
      </c>
      <c r="BB301">
        <v>90.24</v>
      </c>
      <c r="BC301">
        <v>10.479799999999999</v>
      </c>
      <c r="BE301">
        <v>32.721200000000003</v>
      </c>
      <c r="BG301" s="32"/>
      <c r="BH301" s="34"/>
      <c r="BI301" s="34"/>
      <c r="BJ301" s="34"/>
      <c r="BK301" s="34"/>
      <c r="BL301">
        <v>-1</v>
      </c>
      <c r="BM301" t="s">
        <v>3378</v>
      </c>
    </row>
    <row r="302" spans="1:65" x14ac:dyDescent="0.25">
      <c r="A302" s="30" t="str">
        <f t="shared" si="9"/>
        <v>2016669009</v>
      </c>
      <c r="B302" t="s">
        <v>3384</v>
      </c>
      <c r="C302">
        <v>9</v>
      </c>
      <c r="D302" t="s">
        <v>2763</v>
      </c>
      <c r="E302">
        <v>1</v>
      </c>
      <c r="H302" s="34">
        <v>94.7</v>
      </c>
      <c r="I302">
        <v>95</v>
      </c>
      <c r="J302" s="32">
        <v>44.930700000000002</v>
      </c>
      <c r="K302" s="32">
        <v>-66.849500000000006</v>
      </c>
      <c r="L302" s="31">
        <v>42629.519004629627</v>
      </c>
      <c r="M302" s="33">
        <v>0.5</v>
      </c>
      <c r="N302" s="33">
        <v>49.59</v>
      </c>
      <c r="O302" s="32">
        <v>13.202400000000001</v>
      </c>
      <c r="P302" s="32">
        <v>13.1691</v>
      </c>
      <c r="Q302" s="32">
        <v>13.4626</v>
      </c>
      <c r="R302" s="32">
        <v>6.4799999999999996E-2</v>
      </c>
      <c r="S302" s="32"/>
      <c r="T302" s="32"/>
      <c r="U302" s="32"/>
      <c r="V302" s="32"/>
      <c r="W302" s="32">
        <v>32.583199999999998</v>
      </c>
      <c r="X302" s="32">
        <v>32.487299999999998</v>
      </c>
      <c r="Y302" s="32">
        <v>32.594200000000001</v>
      </c>
      <c r="Z302" s="32">
        <v>2.2700000000000001E-2</v>
      </c>
      <c r="AA302" s="32"/>
      <c r="AB302" s="32"/>
      <c r="AC302" s="32"/>
      <c r="AD302" s="32"/>
      <c r="AE302" s="32">
        <v>5.6109</v>
      </c>
      <c r="AF302" s="32">
        <v>5.5564</v>
      </c>
      <c r="AG302" s="32">
        <v>5.9833999999999996</v>
      </c>
      <c r="AH302" s="32">
        <v>5.5800000000000002E-2</v>
      </c>
      <c r="AI302" s="32"/>
      <c r="AJ302" s="32"/>
      <c r="AK302" s="32"/>
      <c r="AL302" s="32"/>
      <c r="AM302" s="32">
        <v>4.5999999999999999E-2</v>
      </c>
      <c r="AN302" s="32"/>
      <c r="AO302" s="32">
        <v>13.367800000000001</v>
      </c>
      <c r="AP302" s="32">
        <v>7.4700000000000003E-2</v>
      </c>
      <c r="AQ302" s="32"/>
      <c r="AR302" s="32"/>
      <c r="AS302" s="32">
        <v>32.525599999999997</v>
      </c>
      <c r="AT302" s="32">
        <v>3.0200000000000001E-2</v>
      </c>
      <c r="AU302" s="32"/>
      <c r="AV302" s="32"/>
      <c r="AW302" s="32">
        <v>12.1693</v>
      </c>
      <c r="AX302">
        <v>94.7</v>
      </c>
      <c r="BA302">
        <v>90</v>
      </c>
      <c r="BB302">
        <v>90.24</v>
      </c>
      <c r="BC302" s="32">
        <v>12.567</v>
      </c>
      <c r="BE302">
        <v>32.758099999999999</v>
      </c>
      <c r="BG302" s="32"/>
      <c r="BH302" s="34"/>
      <c r="BI302" s="34"/>
      <c r="BJ302" s="34"/>
      <c r="BK302" s="34"/>
      <c r="BL302">
        <v>-1</v>
      </c>
      <c r="BM302" t="s">
        <v>3379</v>
      </c>
    </row>
    <row r="303" spans="1:65" x14ac:dyDescent="0.25">
      <c r="A303" s="30" t="str">
        <f t="shared" si="9"/>
        <v>2016669010</v>
      </c>
      <c r="B303" t="s">
        <v>3384</v>
      </c>
      <c r="C303">
        <v>10</v>
      </c>
      <c r="D303" t="s">
        <v>2763</v>
      </c>
      <c r="E303">
        <v>1</v>
      </c>
      <c r="H303" s="34">
        <v>89.3</v>
      </c>
      <c r="I303">
        <v>94</v>
      </c>
      <c r="J303" s="32">
        <v>44.930700000000002</v>
      </c>
      <c r="K303" s="32">
        <v>-66.849500000000006</v>
      </c>
      <c r="L303" s="31">
        <v>42661.517395833333</v>
      </c>
      <c r="M303" s="33">
        <v>0.5</v>
      </c>
      <c r="N303" s="33">
        <v>49.59</v>
      </c>
      <c r="O303" s="32">
        <v>12.455500000000001</v>
      </c>
      <c r="P303" s="32">
        <v>12.438599999999999</v>
      </c>
      <c r="Q303" s="32">
        <v>12.460100000000001</v>
      </c>
      <c r="R303" s="32">
        <v>6.0000000000000001E-3</v>
      </c>
      <c r="S303" s="32"/>
      <c r="T303" s="32"/>
      <c r="U303" s="32"/>
      <c r="V303" s="32"/>
      <c r="W303" s="32">
        <v>32.840699999999998</v>
      </c>
      <c r="X303" s="32">
        <v>32.834600000000002</v>
      </c>
      <c r="Y303" s="32">
        <v>32.861800000000002</v>
      </c>
      <c r="Z303" s="32">
        <v>8.2000000000000007E-3</v>
      </c>
      <c r="AA303" s="32"/>
      <c r="AB303" s="32"/>
      <c r="AC303" s="32"/>
      <c r="AD303" s="32"/>
      <c r="AE303" s="32">
        <v>5.3738000000000001</v>
      </c>
      <c r="AF303" s="32">
        <v>5.3521999999999998</v>
      </c>
      <c r="AG303" s="32">
        <v>5.3925999999999998</v>
      </c>
      <c r="AH303" s="32">
        <v>1.09E-2</v>
      </c>
      <c r="AI303" s="32"/>
      <c r="AJ303" s="32"/>
      <c r="AK303" s="32"/>
      <c r="AL303" s="32"/>
      <c r="AM303" s="32">
        <v>2.0799999999999999E-2</v>
      </c>
      <c r="AN303" s="32"/>
      <c r="AO303" s="32">
        <v>12.456799999999999</v>
      </c>
      <c r="AP303" s="32">
        <v>1.4E-3</v>
      </c>
      <c r="AQ303" s="32"/>
      <c r="AR303" s="32"/>
      <c r="AS303" s="32">
        <v>32.837400000000002</v>
      </c>
      <c r="AT303" s="32">
        <v>4.1000000000000003E-3</v>
      </c>
      <c r="AU303" s="32"/>
      <c r="AV303" s="32"/>
      <c r="AW303" s="32">
        <v>12.3172</v>
      </c>
      <c r="AX303">
        <v>89.25</v>
      </c>
      <c r="BA303">
        <v>90</v>
      </c>
      <c r="BB303">
        <v>89.25</v>
      </c>
      <c r="BC303" s="32">
        <v>12.3172</v>
      </c>
      <c r="BE303" s="32">
        <v>33.000999999999998</v>
      </c>
      <c r="BG303" s="32"/>
      <c r="BH303" s="34"/>
      <c r="BI303" s="34"/>
      <c r="BJ303" s="34"/>
      <c r="BK303" s="34"/>
      <c r="BL303">
        <v>-1</v>
      </c>
      <c r="BM303" t="s">
        <v>3380</v>
      </c>
    </row>
    <row r="304" spans="1:65" x14ac:dyDescent="0.25">
      <c r="A304" s="30" t="str">
        <f t="shared" si="9"/>
        <v>2016669011</v>
      </c>
      <c r="B304" t="s">
        <v>3384</v>
      </c>
      <c r="C304">
        <v>11</v>
      </c>
      <c r="D304" t="s">
        <v>2763</v>
      </c>
      <c r="E304">
        <v>1</v>
      </c>
      <c r="H304" s="34">
        <v>92.7</v>
      </c>
      <c r="I304">
        <v>95</v>
      </c>
      <c r="J304">
        <v>44.930700000000002</v>
      </c>
      <c r="K304">
        <v>-66.849500000000006</v>
      </c>
      <c r="L304" s="31">
        <v>42684.603171296294</v>
      </c>
      <c r="M304" s="33">
        <v>0.5</v>
      </c>
      <c r="N304" s="33">
        <v>49.59</v>
      </c>
      <c r="O304" s="32">
        <v>11.1707</v>
      </c>
      <c r="P304" s="32">
        <v>11.137</v>
      </c>
      <c r="Q304" s="32">
        <v>11.202400000000001</v>
      </c>
      <c r="R304" s="32">
        <v>2.3599999999999999E-2</v>
      </c>
      <c r="W304" s="32">
        <v>32.585900000000002</v>
      </c>
      <c r="X304" s="32">
        <v>32.573300000000003</v>
      </c>
      <c r="Y304" s="32">
        <v>32.6021</v>
      </c>
      <c r="Z304" s="32">
        <v>1.11E-2</v>
      </c>
      <c r="AE304" s="32">
        <v>5.9081000000000001</v>
      </c>
      <c r="AF304" s="32">
        <v>5.8865999999999996</v>
      </c>
      <c r="AG304" s="32">
        <v>5.9412000000000003</v>
      </c>
      <c r="AH304" s="32">
        <v>1.2999999999999999E-2</v>
      </c>
      <c r="AM304">
        <v>1.15E-2</v>
      </c>
      <c r="AO304">
        <v>11.143800000000001</v>
      </c>
      <c r="AP304">
        <v>7.1000000000000004E-3</v>
      </c>
      <c r="AS304">
        <v>32.573700000000002</v>
      </c>
      <c r="AT304">
        <v>4.0000000000000002E-4</v>
      </c>
      <c r="AW304" s="32">
        <v>11.137</v>
      </c>
      <c r="AX304">
        <v>2.48</v>
      </c>
      <c r="BA304">
        <v>90</v>
      </c>
      <c r="BB304">
        <v>90.24</v>
      </c>
      <c r="BC304" s="32">
        <v>11.228899999999999</v>
      </c>
      <c r="BE304" s="32">
        <v>32.616399999999999</v>
      </c>
      <c r="BL304">
        <v>-1</v>
      </c>
      <c r="BM304" t="s">
        <v>3567</v>
      </c>
    </row>
    <row r="305" spans="1:65" x14ac:dyDescent="0.25">
      <c r="A305" s="30" t="str">
        <f t="shared" si="9"/>
        <v>2016669012</v>
      </c>
      <c r="B305" t="s">
        <v>3384</v>
      </c>
      <c r="C305">
        <v>12</v>
      </c>
      <c r="D305" t="s">
        <v>2763</v>
      </c>
      <c r="E305">
        <v>1</v>
      </c>
      <c r="H305" s="34">
        <v>87.3</v>
      </c>
      <c r="I305">
        <v>98</v>
      </c>
      <c r="J305">
        <v>44.930700000000002</v>
      </c>
      <c r="K305">
        <v>-66.849500000000006</v>
      </c>
      <c r="L305" s="31">
        <v>42717.638194444444</v>
      </c>
      <c r="M305" s="33">
        <v>0.99</v>
      </c>
      <c r="N305" s="33">
        <v>49.59</v>
      </c>
      <c r="O305" s="32">
        <v>9.2236999999999991</v>
      </c>
      <c r="P305" s="32">
        <v>9.1981000000000002</v>
      </c>
      <c r="Q305" s="32">
        <v>9.2373999999999992</v>
      </c>
      <c r="R305" s="32">
        <v>6.7999999999999996E-3</v>
      </c>
      <c r="W305" s="32">
        <v>32.6006</v>
      </c>
      <c r="X305" s="32">
        <v>32.584499999999998</v>
      </c>
      <c r="Y305" s="32">
        <v>32.609200000000001</v>
      </c>
      <c r="Z305" s="32">
        <v>3.0999999999999999E-3</v>
      </c>
      <c r="AE305" s="32">
        <v>6.0921000000000003</v>
      </c>
      <c r="AF305" s="32">
        <v>6.0486000000000004</v>
      </c>
      <c r="AG305" s="32">
        <v>6.1192000000000002</v>
      </c>
      <c r="AH305" s="32">
        <v>1.32E-2</v>
      </c>
      <c r="AM305" s="32">
        <v>0</v>
      </c>
      <c r="AO305" s="32">
        <v>9.2230000000000008</v>
      </c>
      <c r="AP305" s="32">
        <v>5.5999999999999999E-3</v>
      </c>
      <c r="AS305">
        <v>32.602499999999999</v>
      </c>
      <c r="AT305">
        <v>6.8999999999999999E-3</v>
      </c>
      <c r="AW305" s="32">
        <v>9.1411999999999995</v>
      </c>
      <c r="AX305">
        <v>81.319999999999993</v>
      </c>
      <c r="BA305">
        <v>90</v>
      </c>
      <c r="BB305">
        <v>87.27</v>
      </c>
      <c r="BC305" s="32">
        <v>9.1440000000000001</v>
      </c>
      <c r="BE305" s="32">
        <v>32.5852</v>
      </c>
      <c r="BL305">
        <v>-1</v>
      </c>
      <c r="BM305" t="s">
        <v>3568</v>
      </c>
    </row>
    <row r="306" spans="1:65" x14ac:dyDescent="0.25">
      <c r="A306" s="30" t="str">
        <f t="shared" si="9"/>
        <v>2017669001</v>
      </c>
      <c r="B306" t="s">
        <v>3566</v>
      </c>
      <c r="C306">
        <v>1</v>
      </c>
      <c r="D306" t="s">
        <v>2763</v>
      </c>
      <c r="E306">
        <v>1</v>
      </c>
      <c r="H306" s="34">
        <v>96.7</v>
      </c>
      <c r="I306">
        <v>96</v>
      </c>
      <c r="J306">
        <v>44.930700000000002</v>
      </c>
      <c r="K306">
        <v>-66.849500000000006</v>
      </c>
      <c r="L306" s="31">
        <v>42754.559999999998</v>
      </c>
      <c r="M306" s="33">
        <v>0.99</v>
      </c>
      <c r="N306" s="33">
        <v>49.59</v>
      </c>
      <c r="O306" s="32">
        <v>5.0183</v>
      </c>
      <c r="P306" s="32">
        <v>4.9391999999999996</v>
      </c>
      <c r="Q306" s="32">
        <v>5.1422999999999996</v>
      </c>
      <c r="R306" s="32">
        <v>6.1499999999999999E-2</v>
      </c>
      <c r="W306" s="32">
        <v>32.1374</v>
      </c>
      <c r="X306" s="32">
        <v>32.108699999999999</v>
      </c>
      <c r="Y306" s="32">
        <v>32.168999999999997</v>
      </c>
      <c r="Z306" s="32">
        <v>1.9699999999999999E-2</v>
      </c>
      <c r="AE306" s="32">
        <v>6.9733999999999998</v>
      </c>
      <c r="AF306" s="32">
        <v>6.9466000000000001</v>
      </c>
      <c r="AG306" s="32">
        <v>7.0026999999999999</v>
      </c>
      <c r="AH306" s="32">
        <v>9.1000000000000004E-3</v>
      </c>
      <c r="AM306">
        <v>2.0899999999999998E-2</v>
      </c>
      <c r="AO306" s="32">
        <v>4.9535</v>
      </c>
      <c r="AP306" s="32">
        <v>1.7600000000000001E-2</v>
      </c>
      <c r="AS306">
        <v>32.116199999999999</v>
      </c>
      <c r="AT306">
        <v>4.3E-3</v>
      </c>
      <c r="AW306" s="32">
        <v>4.9391999999999996</v>
      </c>
      <c r="AX306">
        <v>4.46</v>
      </c>
      <c r="BA306">
        <v>90</v>
      </c>
      <c r="BB306">
        <v>90.24</v>
      </c>
      <c r="BC306" s="32">
        <v>5.2225000000000001</v>
      </c>
      <c r="BE306" s="32">
        <v>32.188499999999998</v>
      </c>
      <c r="BL306">
        <v>-1</v>
      </c>
      <c r="BM306" t="s">
        <v>3569</v>
      </c>
    </row>
    <row r="307" spans="1:65" x14ac:dyDescent="0.25">
      <c r="A307" s="30" t="str">
        <f t="shared" si="9"/>
        <v>2017669002</v>
      </c>
      <c r="B307" t="s">
        <v>3566</v>
      </c>
      <c r="C307">
        <v>2</v>
      </c>
      <c r="D307" t="s">
        <v>2763</v>
      </c>
      <c r="E307">
        <v>1</v>
      </c>
      <c r="H307">
        <v>87.8</v>
      </c>
      <c r="I307">
        <v>92</v>
      </c>
      <c r="J307">
        <v>44.930700000000002</v>
      </c>
      <c r="K307">
        <v>-66.849500000000006</v>
      </c>
      <c r="L307" s="31">
        <v>42781.579942129632</v>
      </c>
      <c r="M307" s="33">
        <v>0.5</v>
      </c>
      <c r="N307">
        <v>49.59</v>
      </c>
      <c r="O307" s="32">
        <v>3.3645</v>
      </c>
      <c r="P307" s="32">
        <v>3.323</v>
      </c>
      <c r="Q307" s="32">
        <v>3.3919000000000001</v>
      </c>
      <c r="R307" s="32">
        <v>2.23E-2</v>
      </c>
      <c r="W307" s="32">
        <v>31.9237</v>
      </c>
      <c r="X307" s="32">
        <v>31.904900000000001</v>
      </c>
      <c r="Y307" s="32">
        <v>31.9421</v>
      </c>
      <c r="Z307" s="32">
        <v>1.1900000000000001E-2</v>
      </c>
      <c r="AE307" s="32">
        <v>7.2329999999999997</v>
      </c>
      <c r="AF307" s="32">
        <v>7.1817000000000002</v>
      </c>
      <c r="AG307" s="32">
        <v>7.2744</v>
      </c>
      <c r="AH307" s="32">
        <v>1.89E-2</v>
      </c>
      <c r="AM307">
        <v>1.8700000000000001E-2</v>
      </c>
      <c r="AO307">
        <v>3.3287</v>
      </c>
      <c r="AP307">
        <v>1.6000000000000001E-3</v>
      </c>
      <c r="AS307">
        <v>31.9056</v>
      </c>
      <c r="AT307">
        <v>2.9999999999999997E-4</v>
      </c>
      <c r="AW307" s="32">
        <v>3.323</v>
      </c>
      <c r="AX307">
        <v>6.45</v>
      </c>
      <c r="BA307">
        <v>90</v>
      </c>
      <c r="BB307">
        <v>87.76</v>
      </c>
      <c r="BC307">
        <v>3.9519000000000002</v>
      </c>
      <c r="BE307">
        <v>32.094200000000001</v>
      </c>
      <c r="BG307">
        <v>3.323</v>
      </c>
      <c r="BH307">
        <v>6.5</v>
      </c>
      <c r="BI307">
        <v>0</v>
      </c>
      <c r="BJ307">
        <v>88.5</v>
      </c>
      <c r="BK307">
        <v>88.5</v>
      </c>
      <c r="BL307">
        <v>0</v>
      </c>
      <c r="BM307" t="s">
        <v>3577</v>
      </c>
    </row>
    <row r="308" spans="1:65" x14ac:dyDescent="0.25">
      <c r="A308" s="30" t="str">
        <f t="shared" si="9"/>
        <v>2017669003</v>
      </c>
      <c r="B308" t="s">
        <v>3566</v>
      </c>
      <c r="C308">
        <v>3</v>
      </c>
      <c r="D308" t="s">
        <v>2763</v>
      </c>
      <c r="E308">
        <v>1</v>
      </c>
      <c r="H308">
        <v>88.8</v>
      </c>
      <c r="I308">
        <v>96</v>
      </c>
      <c r="J308">
        <v>44.930700000000002</v>
      </c>
      <c r="K308">
        <v>-66.849500000000006</v>
      </c>
      <c r="L308" s="31">
        <v>42811.533819444441</v>
      </c>
      <c r="M308" s="33">
        <v>0.5</v>
      </c>
      <c r="N308">
        <v>49.59</v>
      </c>
      <c r="O308" s="32">
        <v>2.4923000000000002</v>
      </c>
      <c r="P308" s="32">
        <v>2.3624000000000001</v>
      </c>
      <c r="Q308" s="32">
        <v>2.5632999999999999</v>
      </c>
      <c r="R308" s="32">
        <v>6.7400000000000002E-2</v>
      </c>
      <c r="W308" s="32">
        <v>31.816199999999998</v>
      </c>
      <c r="X308" s="32">
        <v>31.7576</v>
      </c>
      <c r="Y308" s="32">
        <v>31.862100000000002</v>
      </c>
      <c r="Z308" s="32">
        <v>3.1099999999999999E-2</v>
      </c>
      <c r="AE308" s="32">
        <v>7.5162000000000004</v>
      </c>
      <c r="AF308" s="32">
        <v>7.4988999999999999</v>
      </c>
      <c r="AG308" s="32">
        <v>7.5500999999999996</v>
      </c>
      <c r="AH308" s="32">
        <v>1.1299999999999999E-2</v>
      </c>
      <c r="AM308">
        <v>6.4600000000000005E-2</v>
      </c>
      <c r="AO308">
        <v>2.3761000000000001</v>
      </c>
      <c r="AP308">
        <v>7.1999999999999998E-3</v>
      </c>
      <c r="AS308">
        <v>31.7606</v>
      </c>
      <c r="AT308">
        <v>2.3999999999999998E-3</v>
      </c>
      <c r="AW308" s="32">
        <v>2.3624000000000001</v>
      </c>
      <c r="AX308">
        <v>2.48</v>
      </c>
      <c r="BA308">
        <v>90</v>
      </c>
      <c r="BB308">
        <v>88.75</v>
      </c>
      <c r="BC308">
        <v>2.5331000000000001</v>
      </c>
      <c r="BE308">
        <v>31.917400000000001</v>
      </c>
      <c r="BI308">
        <v>0</v>
      </c>
      <c r="BJ308">
        <v>89.5</v>
      </c>
      <c r="BK308">
        <v>89.5</v>
      </c>
      <c r="BL308">
        <v>0</v>
      </c>
      <c r="BM308" t="s">
        <v>3578</v>
      </c>
    </row>
    <row r="309" spans="1:65" x14ac:dyDescent="0.25">
      <c r="A309" s="30" t="str">
        <f t="shared" si="9"/>
        <v>2017669004</v>
      </c>
      <c r="B309" t="s">
        <v>3566</v>
      </c>
      <c r="C309">
        <v>4</v>
      </c>
      <c r="D309" t="s">
        <v>2763</v>
      </c>
      <c r="E309">
        <v>1</v>
      </c>
      <c r="H309">
        <v>93.2</v>
      </c>
      <c r="I309">
        <v>93</v>
      </c>
      <c r="J309">
        <v>44.930700000000002</v>
      </c>
      <c r="K309">
        <v>-66.849500000000006</v>
      </c>
      <c r="L309" s="31">
        <v>42871.52138888889</v>
      </c>
      <c r="M309" s="33">
        <v>0.5</v>
      </c>
      <c r="N309">
        <v>49.59</v>
      </c>
      <c r="O309" s="32">
        <v>5.1753999999999998</v>
      </c>
      <c r="P309" s="32">
        <v>4.4964000000000004</v>
      </c>
      <c r="Q309" s="32">
        <v>6.5331999999999999</v>
      </c>
      <c r="R309" s="32">
        <v>0.62060000000000004</v>
      </c>
      <c r="W309" s="32">
        <v>29.345400000000001</v>
      </c>
      <c r="X309" s="32">
        <v>25.987200000000001</v>
      </c>
      <c r="Y309" s="32">
        <v>30.827999999999999</v>
      </c>
      <c r="Z309" s="32">
        <v>1.5769</v>
      </c>
      <c r="AE309" s="32">
        <v>7.3056999999999999</v>
      </c>
      <c r="AF309" s="32">
        <v>6.7937000000000003</v>
      </c>
      <c r="AG309" s="32">
        <v>7.3552</v>
      </c>
      <c r="AH309" s="32">
        <v>5.57E-2</v>
      </c>
      <c r="AM309">
        <v>3.7366999999999999</v>
      </c>
      <c r="AO309" s="32">
        <v>6.4496000000000002</v>
      </c>
      <c r="AP309" s="32">
        <v>0.1045</v>
      </c>
      <c r="AS309" s="32">
        <v>26.087199999999999</v>
      </c>
      <c r="AT309">
        <v>0.13739999999999999</v>
      </c>
      <c r="AW309" s="32">
        <v>4.1492000000000004</v>
      </c>
      <c r="AX309">
        <v>79.83</v>
      </c>
      <c r="BA309">
        <v>90</v>
      </c>
      <c r="BB309">
        <v>90.24</v>
      </c>
      <c r="BC309">
        <v>4.2084000000000001</v>
      </c>
      <c r="BE309">
        <v>31.767700000000001</v>
      </c>
      <c r="BL309">
        <v>-1</v>
      </c>
      <c r="BM309" t="s">
        <v>3586</v>
      </c>
    </row>
    <row r="310" spans="1:65" x14ac:dyDescent="0.25">
      <c r="A310" s="30" t="str">
        <f t="shared" si="9"/>
        <v>2017669005</v>
      </c>
      <c r="B310" t="s">
        <v>3566</v>
      </c>
      <c r="C310">
        <v>5</v>
      </c>
      <c r="D310" t="s">
        <v>2763</v>
      </c>
      <c r="E310">
        <v>1</v>
      </c>
      <c r="H310">
        <v>91.7</v>
      </c>
      <c r="I310">
        <v>92</v>
      </c>
      <c r="J310">
        <v>44.930700000000002</v>
      </c>
      <c r="K310">
        <v>-66.849500000000006</v>
      </c>
      <c r="L310" s="31">
        <v>42900.534826388888</v>
      </c>
      <c r="M310" s="33">
        <v>0.5</v>
      </c>
      <c r="N310">
        <v>49.59</v>
      </c>
      <c r="O310" s="32">
        <v>7.0829000000000004</v>
      </c>
      <c r="P310" s="32">
        <v>6.6078999999999999</v>
      </c>
      <c r="Q310" s="32">
        <v>8.4856999999999996</v>
      </c>
      <c r="R310" s="32">
        <v>0.4476</v>
      </c>
      <c r="W310" s="32">
        <v>31.228100000000001</v>
      </c>
      <c r="X310" s="32">
        <v>30.986999999999998</v>
      </c>
      <c r="Y310" s="32">
        <v>31.402200000000001</v>
      </c>
      <c r="Z310" s="32">
        <v>0.1032</v>
      </c>
      <c r="AE310" s="32">
        <v>7.1139000000000001</v>
      </c>
      <c r="AF310" s="32">
        <v>7.0096999999999996</v>
      </c>
      <c r="AG310" s="32">
        <v>7.8814000000000002</v>
      </c>
      <c r="AH310" s="32">
        <v>0.16689999999999999</v>
      </c>
      <c r="AM310">
        <v>0.4375</v>
      </c>
      <c r="AO310" s="32">
        <v>8.3179999999999996</v>
      </c>
      <c r="AP310" s="32">
        <v>0.28810000000000002</v>
      </c>
      <c r="AS310" s="32">
        <v>31</v>
      </c>
      <c r="AT310">
        <v>7.6E-3</v>
      </c>
      <c r="AW310" s="32">
        <v>5.7957000000000001</v>
      </c>
      <c r="AX310">
        <v>91.73</v>
      </c>
      <c r="BA310">
        <v>90</v>
      </c>
      <c r="BB310">
        <v>90.24</v>
      </c>
      <c r="BC310">
        <v>5.7964000000000002</v>
      </c>
      <c r="BE310">
        <v>31.8093</v>
      </c>
      <c r="BL310">
        <v>-1</v>
      </c>
      <c r="BM310" t="s">
        <v>3587</v>
      </c>
    </row>
    <row r="311" spans="1:65" x14ac:dyDescent="0.25">
      <c r="A311" s="30" t="str">
        <f t="shared" si="9"/>
        <v>2017669006</v>
      </c>
      <c r="B311" t="s">
        <v>3566</v>
      </c>
      <c r="C311">
        <v>6</v>
      </c>
      <c r="D311" t="s">
        <v>2763</v>
      </c>
      <c r="E311">
        <v>1</v>
      </c>
      <c r="H311">
        <v>91.7</v>
      </c>
      <c r="I311">
        <v>90</v>
      </c>
      <c r="J311">
        <v>44.930700000000002</v>
      </c>
      <c r="K311">
        <v>-66.849500000000006</v>
      </c>
      <c r="L311" s="31">
        <v>42929.527453703704</v>
      </c>
      <c r="M311" s="33">
        <v>0.99</v>
      </c>
      <c r="N311">
        <v>49.59</v>
      </c>
      <c r="O311" s="32">
        <v>9.5541</v>
      </c>
      <c r="P311" s="32">
        <v>9.2649000000000008</v>
      </c>
      <c r="Q311" s="32">
        <v>10.328099999999999</v>
      </c>
      <c r="R311" s="32">
        <v>0.21590000000000001</v>
      </c>
      <c r="W311" s="32">
        <v>31.478000000000002</v>
      </c>
      <c r="X311" s="32">
        <v>31.271899999999999</v>
      </c>
      <c r="Y311" s="32">
        <v>31.5502</v>
      </c>
      <c r="Z311" s="32">
        <v>5.8500000000000003E-2</v>
      </c>
      <c r="AE311" s="32">
        <v>6.6656000000000004</v>
      </c>
      <c r="AF311" s="32">
        <v>6.2013999999999996</v>
      </c>
      <c r="AG311" s="32">
        <v>6.7491000000000003</v>
      </c>
      <c r="AH311" s="32">
        <v>5.4399999999999997E-2</v>
      </c>
      <c r="AM311">
        <v>0.1996</v>
      </c>
      <c r="AO311" s="32">
        <v>10.014799999999999</v>
      </c>
      <c r="AP311" s="32">
        <v>0.21590000000000001</v>
      </c>
      <c r="AS311" s="32">
        <v>31.3401</v>
      </c>
      <c r="AT311">
        <v>4.53E-2</v>
      </c>
      <c r="AW311" s="32">
        <v>7.5831</v>
      </c>
      <c r="AX311">
        <v>91.73</v>
      </c>
      <c r="BA311">
        <v>90</v>
      </c>
      <c r="BB311">
        <v>90.24</v>
      </c>
      <c r="BC311">
        <v>7.5876000000000001</v>
      </c>
      <c r="BE311">
        <v>32.0871</v>
      </c>
      <c r="BL311">
        <v>-1</v>
      </c>
      <c r="BM311" t="s">
        <v>3588</v>
      </c>
    </row>
    <row r="312" spans="1:65" x14ac:dyDescent="0.25">
      <c r="A312" s="30" t="str">
        <f t="shared" si="9"/>
        <v>2017669007</v>
      </c>
      <c r="B312" t="s">
        <v>3566</v>
      </c>
      <c r="C312">
        <v>7</v>
      </c>
      <c r="D312" t="s">
        <v>2763</v>
      </c>
      <c r="E312">
        <v>1</v>
      </c>
      <c r="H312">
        <v>97.7</v>
      </c>
      <c r="I312">
        <v>96</v>
      </c>
      <c r="J312">
        <v>44.930700000000002</v>
      </c>
      <c r="K312">
        <v>-66.849500000000006</v>
      </c>
      <c r="L312" s="31">
        <v>42968.543958333335</v>
      </c>
      <c r="M312" s="33">
        <v>0.99</v>
      </c>
      <c r="N312">
        <v>49.59</v>
      </c>
      <c r="O312" s="32">
        <v>11.664999999999999</v>
      </c>
      <c r="P312" s="32">
        <v>11.365600000000001</v>
      </c>
      <c r="Q312" s="32">
        <v>11.8104</v>
      </c>
      <c r="R312" s="32">
        <v>0.1195</v>
      </c>
      <c r="W312" s="32">
        <v>31.892099999999999</v>
      </c>
      <c r="X312" s="32">
        <v>31.869800000000001</v>
      </c>
      <c r="Y312" s="32">
        <v>31.960799999999999</v>
      </c>
      <c r="Z312" s="32">
        <v>2.69E-2</v>
      </c>
      <c r="AE312" s="32">
        <v>6.1816000000000004</v>
      </c>
      <c r="AF312" s="32">
        <v>6.1059999999999999</v>
      </c>
      <c r="AG312" s="32">
        <v>6.6951999999999998</v>
      </c>
      <c r="AH312" s="32">
        <v>6.3799999999999996E-2</v>
      </c>
      <c r="AM312">
        <v>0.1356</v>
      </c>
      <c r="AO312" s="32">
        <v>11.7796</v>
      </c>
      <c r="AP312" s="32">
        <v>2.4E-2</v>
      </c>
      <c r="AS312" s="32">
        <v>31.872499999999999</v>
      </c>
      <c r="AT312">
        <v>1.4E-3</v>
      </c>
      <c r="AW312" s="32">
        <v>10.371499999999999</v>
      </c>
      <c r="AX312">
        <v>97.68</v>
      </c>
      <c r="BA312">
        <v>90</v>
      </c>
      <c r="BB312">
        <v>90.24</v>
      </c>
      <c r="BC312" s="32">
        <v>10.918799999999999</v>
      </c>
      <c r="BE312">
        <v>32.070599999999999</v>
      </c>
      <c r="BL312">
        <v>-1</v>
      </c>
      <c r="BM312" t="s">
        <v>3589</v>
      </c>
    </row>
    <row r="313" spans="1:65" x14ac:dyDescent="0.25">
      <c r="A313" s="30" t="str">
        <f t="shared" si="9"/>
        <v>2017669008</v>
      </c>
      <c r="B313" t="s">
        <v>3566</v>
      </c>
      <c r="C313">
        <v>8</v>
      </c>
      <c r="D313" t="s">
        <v>2763</v>
      </c>
      <c r="E313">
        <v>1</v>
      </c>
      <c r="H313">
        <v>93.2</v>
      </c>
      <c r="I313">
        <v>96</v>
      </c>
      <c r="J313">
        <v>44.930700000000002</v>
      </c>
      <c r="K313">
        <v>-66.849500000000006</v>
      </c>
      <c r="L313" s="31">
        <v>42998.590995370374</v>
      </c>
      <c r="M313" s="33">
        <v>0.5</v>
      </c>
      <c r="N313">
        <v>49.59</v>
      </c>
      <c r="O313" s="32">
        <v>11.6822</v>
      </c>
      <c r="P313" s="32">
        <v>11.565799999999999</v>
      </c>
      <c r="Q313" s="32">
        <v>12.248699999999999</v>
      </c>
      <c r="R313" s="32">
        <v>0.1668</v>
      </c>
      <c r="W313" s="32">
        <v>32.362900000000003</v>
      </c>
      <c r="X313" s="32">
        <v>32.225200000000001</v>
      </c>
      <c r="Y313" s="32">
        <v>32.399000000000001</v>
      </c>
      <c r="Z313" s="32">
        <v>4.6600000000000003E-2</v>
      </c>
      <c r="AE313" s="32">
        <v>5.0202</v>
      </c>
      <c r="AF313" s="32">
        <v>4.5327999999999999</v>
      </c>
      <c r="AG313" s="32">
        <v>5.5841000000000003</v>
      </c>
      <c r="AH313" s="32">
        <v>0.13139999999999999</v>
      </c>
      <c r="AM313">
        <v>0.12520000000000001</v>
      </c>
      <c r="AO313" s="32">
        <v>12.0853</v>
      </c>
      <c r="AP313" s="32">
        <v>0.18579999999999999</v>
      </c>
      <c r="AS313" s="32">
        <v>32.255699999999997</v>
      </c>
      <c r="AT313">
        <v>3.3399999999999999E-2</v>
      </c>
      <c r="AW313" s="32">
        <v>11.3163</v>
      </c>
      <c r="AX313">
        <v>92.72</v>
      </c>
      <c r="BA313">
        <v>90</v>
      </c>
      <c r="BB313">
        <v>90.24</v>
      </c>
      <c r="BC313" s="32">
        <v>11.375999999999999</v>
      </c>
      <c r="BE313">
        <v>32.456499999999998</v>
      </c>
      <c r="BL313">
        <v>-1</v>
      </c>
      <c r="BM313" t="s">
        <v>3590</v>
      </c>
    </row>
    <row r="314" spans="1:65" x14ac:dyDescent="0.25">
      <c r="A314" s="30" t="str">
        <f t="shared" si="9"/>
        <v>2017669009</v>
      </c>
      <c r="B314" t="s">
        <v>3566</v>
      </c>
      <c r="C314">
        <v>9</v>
      </c>
      <c r="D314" t="s">
        <v>2763</v>
      </c>
      <c r="E314">
        <v>1</v>
      </c>
      <c r="H314">
        <v>84.3</v>
      </c>
      <c r="I314">
        <v>91</v>
      </c>
      <c r="J314">
        <v>44.930700000000002</v>
      </c>
      <c r="K314">
        <v>-66.849500000000006</v>
      </c>
      <c r="L314" s="31">
        <v>43019.536562499998</v>
      </c>
      <c r="M314" s="33">
        <v>0.99</v>
      </c>
      <c r="N314">
        <v>49.59</v>
      </c>
      <c r="O314" s="32">
        <v>12.3627</v>
      </c>
      <c r="P314" s="32">
        <v>12.0876</v>
      </c>
      <c r="Q314" s="32">
        <v>12.549200000000001</v>
      </c>
      <c r="R314" s="32">
        <v>0.1263</v>
      </c>
      <c r="W314" s="32">
        <v>32.5182</v>
      </c>
      <c r="X314" s="32">
        <v>32.451900000000002</v>
      </c>
      <c r="Y314" s="32">
        <v>32.607599999999998</v>
      </c>
      <c r="Z314" s="32">
        <v>4.3099999999999999E-2</v>
      </c>
      <c r="AE314" s="32">
        <v>5.3578000000000001</v>
      </c>
      <c r="AF314" s="32">
        <v>5.2763999999999998</v>
      </c>
      <c r="AG314" s="32">
        <v>5.4808000000000003</v>
      </c>
      <c r="AH314" s="32">
        <v>5.1299999999999998E-2</v>
      </c>
      <c r="AM314">
        <v>0.2044</v>
      </c>
      <c r="AO314" s="32">
        <v>12.544499999999999</v>
      </c>
      <c r="AP314" s="32">
        <v>2.8999999999999998E-3</v>
      </c>
      <c r="AS314" s="32">
        <v>32.454000000000001</v>
      </c>
      <c r="AT314">
        <v>8.9999999999999998E-4</v>
      </c>
      <c r="AW314" s="32">
        <v>11.544700000000001</v>
      </c>
      <c r="AX314">
        <v>84.29</v>
      </c>
      <c r="BA314">
        <v>90</v>
      </c>
      <c r="BC314" s="32"/>
      <c r="BL314">
        <v>-1</v>
      </c>
      <c r="BM314" t="s">
        <v>3591</v>
      </c>
    </row>
    <row r="315" spans="1:65" x14ac:dyDescent="0.25">
      <c r="A315" s="30" t="str">
        <f t="shared" si="9"/>
        <v>2017669010</v>
      </c>
      <c r="B315" t="s">
        <v>3566</v>
      </c>
      <c r="C315">
        <v>10</v>
      </c>
      <c r="D315" t="s">
        <v>2763</v>
      </c>
      <c r="E315">
        <v>1</v>
      </c>
      <c r="H315">
        <v>96.7</v>
      </c>
      <c r="I315">
        <v>100</v>
      </c>
      <c r="J315">
        <v>44.930700000000002</v>
      </c>
      <c r="K315">
        <v>-66.849500000000006</v>
      </c>
      <c r="L315" s="31">
        <v>43054.557118055556</v>
      </c>
      <c r="M315" s="33">
        <v>0.99</v>
      </c>
      <c r="N315">
        <v>49.59</v>
      </c>
      <c r="O315" s="32">
        <v>11.117000000000001</v>
      </c>
      <c r="P315" s="32">
        <v>11.093299999999999</v>
      </c>
      <c r="Q315" s="32">
        <v>11.1234</v>
      </c>
      <c r="R315" s="32">
        <v>2.8999999999999998E-3</v>
      </c>
      <c r="W315" s="32">
        <v>32.554299999999998</v>
      </c>
      <c r="X315" s="32">
        <v>32.551600000000001</v>
      </c>
      <c r="Y315" s="32">
        <v>32.5655</v>
      </c>
      <c r="Z315" s="32">
        <v>3.2000000000000002E-3</v>
      </c>
      <c r="AE315" s="32">
        <v>5.5361000000000002</v>
      </c>
      <c r="AF315" s="32">
        <v>5.5286</v>
      </c>
      <c r="AG315" s="32">
        <v>5.5427999999999997</v>
      </c>
      <c r="AH315" s="32">
        <v>3.0000000000000001E-3</v>
      </c>
      <c r="AM315">
        <v>9.4000000000000004E-3</v>
      </c>
      <c r="AO315" s="32">
        <v>11.113899999999999</v>
      </c>
      <c r="AP315" s="32">
        <v>7.7999999999999996E-3</v>
      </c>
      <c r="AS315" s="32">
        <v>32.552199999999999</v>
      </c>
      <c r="AT315">
        <v>1E-4</v>
      </c>
      <c r="AW315" s="32">
        <v>11.093299999999999</v>
      </c>
      <c r="AX315">
        <v>0.99</v>
      </c>
      <c r="BA315">
        <v>90</v>
      </c>
      <c r="BB315">
        <v>90.24</v>
      </c>
      <c r="BC315" s="32">
        <v>11.311199999999999</v>
      </c>
      <c r="BE315">
        <v>32.724400000000003</v>
      </c>
      <c r="BL315">
        <v>-1</v>
      </c>
      <c r="BM315" t="s">
        <v>3592</v>
      </c>
    </row>
    <row r="316" spans="1:65" x14ac:dyDescent="0.25">
      <c r="A316" s="30" t="str">
        <f t="shared" si="9"/>
        <v>2017669011</v>
      </c>
      <c r="B316" t="s">
        <v>3566</v>
      </c>
      <c r="C316">
        <v>11</v>
      </c>
      <c r="D316" t="s">
        <v>2763</v>
      </c>
      <c r="E316">
        <v>1</v>
      </c>
      <c r="H316">
        <v>90.7</v>
      </c>
      <c r="I316">
        <v>94</v>
      </c>
      <c r="J316">
        <v>44.930700000000002</v>
      </c>
      <c r="K316">
        <v>-66.849500000000006</v>
      </c>
      <c r="L316" s="31">
        <v>43080.611342592594</v>
      </c>
      <c r="M316" s="33">
        <v>0.99</v>
      </c>
      <c r="N316">
        <v>49.59</v>
      </c>
      <c r="O316" s="32">
        <v>9.0790000000000006</v>
      </c>
      <c r="P316" s="32">
        <v>8.7036999999999995</v>
      </c>
      <c r="Q316" s="32">
        <v>9.3004999999999995</v>
      </c>
      <c r="R316" s="32">
        <v>0.17100000000000001</v>
      </c>
      <c r="W316" s="32">
        <v>32.420299999999997</v>
      </c>
      <c r="X316" s="32">
        <v>32.160400000000003</v>
      </c>
      <c r="Y316" s="32">
        <v>32.574399999999997</v>
      </c>
      <c r="Z316" s="32">
        <v>9.5899999999999999E-2</v>
      </c>
      <c r="AE316" s="32">
        <v>5.8223000000000003</v>
      </c>
      <c r="AF316" s="32">
        <v>5.7701000000000002</v>
      </c>
      <c r="AG316" s="32">
        <v>5.9165000000000001</v>
      </c>
      <c r="AH316" s="32">
        <v>3.3000000000000002E-2</v>
      </c>
      <c r="AM316">
        <v>0.16059999999999999</v>
      </c>
      <c r="AO316" s="32">
        <v>8.7105999999999995</v>
      </c>
      <c r="AP316" s="32">
        <v>3.2000000000000002E-3</v>
      </c>
      <c r="AS316" s="32">
        <v>32.243899999999996</v>
      </c>
      <c r="AT316">
        <v>3.15E-2</v>
      </c>
      <c r="AW316" s="32">
        <v>8.7036999999999995</v>
      </c>
      <c r="AX316">
        <v>0.99</v>
      </c>
      <c r="BA316">
        <v>90</v>
      </c>
      <c r="BB316">
        <v>90.24</v>
      </c>
      <c r="BC316" s="32">
        <v>10.551</v>
      </c>
      <c r="BE316">
        <v>33.245800000000003</v>
      </c>
      <c r="BL316">
        <v>-1</v>
      </c>
      <c r="BM316" t="s">
        <v>3604</v>
      </c>
    </row>
    <row r="317" spans="1:65" x14ac:dyDescent="0.25">
      <c r="A317" s="30" t="str">
        <f t="shared" si="9"/>
        <v>2018669001</v>
      </c>
      <c r="B317" t="s">
        <v>3603</v>
      </c>
      <c r="C317">
        <v>1</v>
      </c>
      <c r="D317" t="s">
        <v>2763</v>
      </c>
      <c r="E317">
        <v>1</v>
      </c>
      <c r="H317">
        <v>85.3</v>
      </c>
      <c r="I317">
        <v>98</v>
      </c>
      <c r="J317">
        <v>44.930700000000002</v>
      </c>
      <c r="K317">
        <v>-66.849500000000006</v>
      </c>
      <c r="L317" s="31">
        <v>43116.566365740742</v>
      </c>
      <c r="M317" s="33">
        <v>0.99</v>
      </c>
      <c r="N317">
        <v>49.59</v>
      </c>
      <c r="O317" s="32">
        <v>4.7815000000000003</v>
      </c>
      <c r="P317" s="32">
        <v>4.5774999999999997</v>
      </c>
      <c r="Q317" s="32">
        <v>4.8672000000000004</v>
      </c>
      <c r="R317" s="32">
        <v>7.1099999999999997E-2</v>
      </c>
      <c r="W317" s="32">
        <v>32.7136</v>
      </c>
      <c r="X317" s="32">
        <v>32.590400000000002</v>
      </c>
      <c r="Y317" s="32">
        <v>32.765500000000003</v>
      </c>
      <c r="Z317" s="32">
        <v>4.53E-2</v>
      </c>
      <c r="AE317" s="32">
        <v>6.7092999999999998</v>
      </c>
      <c r="AF317" s="32">
        <v>6.6856999999999998</v>
      </c>
      <c r="AG317" s="32">
        <v>6.7655000000000003</v>
      </c>
      <c r="AH317" s="32">
        <v>1.2699999999999999E-2</v>
      </c>
      <c r="AM317">
        <v>9.0800000000000006E-2</v>
      </c>
      <c r="AO317" s="32">
        <v>4.5983999999999998</v>
      </c>
      <c r="AP317" s="32">
        <v>1.9199999999999998E-2</v>
      </c>
      <c r="AS317" s="32">
        <v>32.599299999999999</v>
      </c>
      <c r="AT317">
        <v>8.6E-3</v>
      </c>
      <c r="AW317" s="32">
        <v>4.5774999999999997</v>
      </c>
      <c r="AX317">
        <v>2.98</v>
      </c>
      <c r="BA317">
        <v>90</v>
      </c>
      <c r="BC317" s="32"/>
      <c r="BL317">
        <v>-1</v>
      </c>
      <c r="BM317" t="s">
        <v>3605</v>
      </c>
    </row>
    <row r="318" spans="1:65" x14ac:dyDescent="0.25">
      <c r="A318" s="30" t="str">
        <f t="shared" si="9"/>
        <v>2018669002</v>
      </c>
      <c r="B318" t="s">
        <v>3603</v>
      </c>
      <c r="C318">
        <v>2</v>
      </c>
      <c r="D318" t="s">
        <v>2763</v>
      </c>
      <c r="E318">
        <v>1</v>
      </c>
      <c r="H318">
        <v>94.2</v>
      </c>
      <c r="I318">
        <v>94</v>
      </c>
      <c r="J318">
        <v>44.930700000000002</v>
      </c>
      <c r="K318">
        <v>-66.849500000000006</v>
      </c>
      <c r="L318" s="31">
        <v>43150.580034722225</v>
      </c>
      <c r="M318" s="33">
        <v>0.99</v>
      </c>
      <c r="N318">
        <v>49.59</v>
      </c>
      <c r="O318" s="32">
        <v>4.4569000000000001</v>
      </c>
      <c r="P318" s="32">
        <v>4.4104000000000001</v>
      </c>
      <c r="Q318" s="32">
        <v>4.5217000000000001</v>
      </c>
      <c r="R318" s="32">
        <v>3.9300000000000002E-2</v>
      </c>
      <c r="W318" s="32">
        <v>32.369999999999997</v>
      </c>
      <c r="X318" s="32">
        <v>32.334200000000003</v>
      </c>
      <c r="Y318" s="32">
        <v>32.415999999999997</v>
      </c>
      <c r="Z318" s="32">
        <v>3.1099999999999999E-2</v>
      </c>
      <c r="AE318" s="32">
        <v>6.8173000000000004</v>
      </c>
      <c r="AF318" s="32">
        <v>6.7967000000000004</v>
      </c>
      <c r="AG318" s="32">
        <v>6.8358999999999996</v>
      </c>
      <c r="AH318" s="32">
        <v>8.6E-3</v>
      </c>
      <c r="AM318">
        <v>5.4100000000000002E-2</v>
      </c>
      <c r="AO318" s="32">
        <v>4.4257</v>
      </c>
      <c r="AP318" s="32">
        <v>2.0999999999999999E-3</v>
      </c>
      <c r="AS318" s="32">
        <v>32.335000000000001</v>
      </c>
      <c r="AT318">
        <v>4.0000000000000002E-4</v>
      </c>
      <c r="AW318" s="32">
        <v>4.4104000000000001</v>
      </c>
      <c r="AX318">
        <v>13.39</v>
      </c>
      <c r="BA318">
        <v>90</v>
      </c>
      <c r="BB318">
        <v>90.24</v>
      </c>
      <c r="BC318" s="32">
        <v>4.8360000000000003</v>
      </c>
      <c r="BE318">
        <v>32.754600000000003</v>
      </c>
      <c r="BL318">
        <v>-1</v>
      </c>
      <c r="BM318" t="s">
        <v>3606</v>
      </c>
    </row>
    <row r="319" spans="1:65" x14ac:dyDescent="0.25">
      <c r="A319" s="30" t="str">
        <f t="shared" si="9"/>
        <v>2018669003</v>
      </c>
      <c r="B319" t="s">
        <v>3603</v>
      </c>
      <c r="C319">
        <v>3</v>
      </c>
      <c r="D319" t="s">
        <v>2763</v>
      </c>
      <c r="E319">
        <v>1</v>
      </c>
      <c r="H319">
        <v>92.2</v>
      </c>
      <c r="I319">
        <v>97</v>
      </c>
      <c r="J319">
        <v>44.930700000000002</v>
      </c>
      <c r="K319">
        <v>-66.849500000000006</v>
      </c>
      <c r="L319" s="31">
        <v>43171.567280092589</v>
      </c>
      <c r="M319" s="33">
        <v>0.99</v>
      </c>
      <c r="N319">
        <v>49.59</v>
      </c>
      <c r="O319" s="32">
        <v>3.5211000000000001</v>
      </c>
      <c r="P319" s="32">
        <v>3.4885999999999999</v>
      </c>
      <c r="Q319" s="32">
        <v>3.5790999999999999</v>
      </c>
      <c r="R319" s="32">
        <v>3.73E-2</v>
      </c>
      <c r="W319" s="32">
        <v>31.947199999999999</v>
      </c>
      <c r="X319" s="32">
        <v>31.8292</v>
      </c>
      <c r="Y319" s="32">
        <v>32.027099999999997</v>
      </c>
      <c r="Z319" s="32">
        <v>5.9499999999999997E-2</v>
      </c>
      <c r="AE319" s="32">
        <v>7.0898000000000003</v>
      </c>
      <c r="AF319" s="32">
        <v>6.6032000000000002</v>
      </c>
      <c r="AG319" s="32">
        <v>7.1428000000000003</v>
      </c>
      <c r="AH319" s="32">
        <v>9.0899999999999995E-2</v>
      </c>
      <c r="AM319">
        <v>0.1333</v>
      </c>
      <c r="AO319" s="32">
        <v>3.5112000000000001</v>
      </c>
      <c r="AP319" s="32">
        <v>1.0200000000000001E-2</v>
      </c>
      <c r="AS319" s="32">
        <v>31.839500000000001</v>
      </c>
      <c r="AT319">
        <v>8.2000000000000007E-3</v>
      </c>
      <c r="AW319" s="32">
        <v>3.4885999999999999</v>
      </c>
      <c r="AX319">
        <v>10.41</v>
      </c>
      <c r="BA319">
        <v>90</v>
      </c>
      <c r="BB319">
        <v>90.24</v>
      </c>
      <c r="BC319" s="32">
        <v>4.0697999999999999</v>
      </c>
      <c r="BE319">
        <v>32.3249</v>
      </c>
      <c r="BG319">
        <v>3.4885999999999999</v>
      </c>
      <c r="BH319">
        <v>10.5</v>
      </c>
      <c r="BI319">
        <v>0</v>
      </c>
      <c r="BJ319">
        <v>89.5</v>
      </c>
      <c r="BK319">
        <v>89.5</v>
      </c>
      <c r="BL319">
        <v>0</v>
      </c>
      <c r="BM319" t="s">
        <v>3607</v>
      </c>
    </row>
    <row r="320" spans="1:65" x14ac:dyDescent="0.25">
      <c r="A320" s="30" t="str">
        <f t="shared" si="9"/>
        <v>2018669004</v>
      </c>
      <c r="B320" t="s">
        <v>3603</v>
      </c>
      <c r="C320">
        <v>4</v>
      </c>
      <c r="D320" t="s">
        <v>2763</v>
      </c>
      <c r="E320">
        <v>1</v>
      </c>
      <c r="H320">
        <v>98.2</v>
      </c>
      <c r="I320">
        <v>101</v>
      </c>
      <c r="J320">
        <v>44.930700000000002</v>
      </c>
      <c r="K320">
        <v>-66.849500000000006</v>
      </c>
      <c r="L320" s="31">
        <v>43201.52679398148</v>
      </c>
      <c r="M320" s="33">
        <v>0.99</v>
      </c>
      <c r="N320">
        <v>49.59</v>
      </c>
      <c r="O320" s="32">
        <v>3.3976000000000002</v>
      </c>
      <c r="P320" s="32">
        <v>3.3626</v>
      </c>
      <c r="Q320" s="32">
        <v>3.4317000000000002</v>
      </c>
      <c r="R320" s="32">
        <v>2.4299999999999999E-2</v>
      </c>
      <c r="W320" s="32">
        <v>31.7987</v>
      </c>
      <c r="X320" s="32">
        <v>31.5563</v>
      </c>
      <c r="Y320" s="32">
        <v>31.885899999999999</v>
      </c>
      <c r="Z320" s="32">
        <v>8.5400000000000004E-2</v>
      </c>
      <c r="AE320" s="32">
        <v>7.1951000000000001</v>
      </c>
      <c r="AF320" s="32">
        <v>7.1710000000000003</v>
      </c>
      <c r="AG320" s="32">
        <v>7.2660999999999998</v>
      </c>
      <c r="AH320" s="32">
        <v>1.41E-2</v>
      </c>
      <c r="AM320">
        <v>0.1804</v>
      </c>
      <c r="AO320" s="32">
        <v>3.3961999999999999</v>
      </c>
      <c r="AP320" s="32">
        <v>1.34E-2</v>
      </c>
      <c r="AS320" s="32">
        <v>31.620699999999999</v>
      </c>
      <c r="AT320">
        <v>2.7799999999999998E-2</v>
      </c>
      <c r="AW320" s="32">
        <v>3.3626</v>
      </c>
      <c r="AX320">
        <v>22.32</v>
      </c>
      <c r="BA320">
        <v>90</v>
      </c>
      <c r="BB320">
        <v>90.24</v>
      </c>
      <c r="BC320" s="32">
        <v>3.617</v>
      </c>
      <c r="BE320">
        <v>32.078200000000002</v>
      </c>
      <c r="BI320">
        <v>0</v>
      </c>
      <c r="BJ320">
        <v>99</v>
      </c>
      <c r="BK320">
        <v>99</v>
      </c>
      <c r="BL320">
        <v>0</v>
      </c>
      <c r="BM320" t="s">
        <v>3608</v>
      </c>
    </row>
    <row r="321" spans="1:65" x14ac:dyDescent="0.25">
      <c r="A321" s="30" t="str">
        <f t="shared" si="9"/>
        <v>2018669005</v>
      </c>
      <c r="B321" t="s">
        <v>3603</v>
      </c>
      <c r="C321">
        <v>5</v>
      </c>
      <c r="D321" t="s">
        <v>2763</v>
      </c>
      <c r="E321">
        <v>1</v>
      </c>
      <c r="H321">
        <v>81.3</v>
      </c>
      <c r="I321">
        <v>92</v>
      </c>
      <c r="J321">
        <v>44.930700000000002</v>
      </c>
      <c r="K321">
        <v>-66.849500000000006</v>
      </c>
      <c r="L321" s="31">
        <v>43236.541087962964</v>
      </c>
      <c r="M321">
        <v>0.5</v>
      </c>
      <c r="N321">
        <v>49.59</v>
      </c>
      <c r="O321">
        <v>5.3906000000000001</v>
      </c>
      <c r="P321">
        <v>5.2907000000000002</v>
      </c>
      <c r="Q321">
        <v>5.5735999999999999</v>
      </c>
      <c r="R321">
        <v>7.9200000000000007E-2</v>
      </c>
      <c r="W321">
        <v>31.081800000000001</v>
      </c>
      <c r="X321">
        <v>30.9909</v>
      </c>
      <c r="Y321">
        <v>31.154699999999998</v>
      </c>
      <c r="Z321">
        <v>5.1799999999999999E-2</v>
      </c>
      <c r="AE321">
        <v>7.0186000000000002</v>
      </c>
      <c r="AF321">
        <v>6.9964000000000004</v>
      </c>
      <c r="AG321">
        <v>7.0339999999999998</v>
      </c>
      <c r="AH321">
        <v>8.8999999999999999E-3</v>
      </c>
      <c r="AM321">
        <v>0.15540000000000001</v>
      </c>
      <c r="AO321">
        <v>5.5279999999999996</v>
      </c>
      <c r="AP321">
        <v>1.6899999999999998E-2</v>
      </c>
      <c r="AS321">
        <v>30.9954</v>
      </c>
      <c r="AT321">
        <v>3.2000000000000002E-3</v>
      </c>
      <c r="AW321">
        <v>4.8716999999999997</v>
      </c>
      <c r="AX321">
        <v>81.319999999999993</v>
      </c>
      <c r="BA321">
        <v>90</v>
      </c>
      <c r="BL321">
        <v>-1</v>
      </c>
      <c r="BM321" t="s">
        <v>9173</v>
      </c>
    </row>
    <row r="322" spans="1:65" x14ac:dyDescent="0.25">
      <c r="A322" s="30" t="str">
        <f t="shared" si="9"/>
        <v>2018669006</v>
      </c>
      <c r="B322" t="s">
        <v>3603</v>
      </c>
      <c r="C322">
        <v>6</v>
      </c>
      <c r="D322" t="s">
        <v>2763</v>
      </c>
      <c r="E322">
        <v>1</v>
      </c>
      <c r="H322">
        <v>98.2</v>
      </c>
      <c r="I322">
        <v>96</v>
      </c>
      <c r="J322">
        <v>44.930700000000002</v>
      </c>
      <c r="K322">
        <v>-66.849500000000006</v>
      </c>
      <c r="L322" s="31">
        <v>43264.525706018518</v>
      </c>
      <c r="M322">
        <v>0.99</v>
      </c>
      <c r="N322">
        <v>49.59</v>
      </c>
      <c r="O322">
        <v>7.7633000000000001</v>
      </c>
      <c r="P322">
        <v>7.5968</v>
      </c>
      <c r="Q322">
        <v>7.8585000000000003</v>
      </c>
      <c r="R322">
        <v>6.6600000000000006E-2</v>
      </c>
      <c r="W322">
        <v>31.398499999999999</v>
      </c>
      <c r="X322">
        <v>31.3825</v>
      </c>
      <c r="Y322">
        <v>31.4544</v>
      </c>
      <c r="Z322">
        <v>2.1100000000000001E-2</v>
      </c>
      <c r="AE322">
        <v>6.6616</v>
      </c>
      <c r="AF322">
        <v>6.6228999999999996</v>
      </c>
      <c r="AG322">
        <v>6.6896000000000004</v>
      </c>
      <c r="AH322">
        <v>2.0199999999999999E-2</v>
      </c>
      <c r="AM322">
        <v>8.6499999999999994E-2</v>
      </c>
      <c r="AO322">
        <v>7.8417000000000003</v>
      </c>
      <c r="AP322" s="32">
        <v>1.7000000000000001E-2</v>
      </c>
      <c r="AS322">
        <v>31.388300000000001</v>
      </c>
      <c r="AT322">
        <v>2.2000000000000001E-3</v>
      </c>
      <c r="AW322">
        <v>6.9005000000000001</v>
      </c>
      <c r="AX322">
        <v>97.18</v>
      </c>
      <c r="BA322">
        <v>90</v>
      </c>
      <c r="BB322">
        <v>90.24</v>
      </c>
      <c r="BC322">
        <v>6.9752000000000001</v>
      </c>
      <c r="BE322">
        <v>31.8551</v>
      </c>
      <c r="BL322">
        <v>-1</v>
      </c>
      <c r="BM322" t="s">
        <v>9174</v>
      </c>
    </row>
    <row r="323" spans="1:65" x14ac:dyDescent="0.25">
      <c r="A323" s="30" t="str">
        <f t="shared" si="9"/>
        <v>2018669007</v>
      </c>
      <c r="B323" t="s">
        <v>3603</v>
      </c>
      <c r="C323">
        <v>7</v>
      </c>
      <c r="D323" t="s">
        <v>2763</v>
      </c>
      <c r="E323">
        <v>1</v>
      </c>
      <c r="H323">
        <v>95.2</v>
      </c>
      <c r="I323">
        <v>93</v>
      </c>
      <c r="J323">
        <v>44.930700000000002</v>
      </c>
      <c r="K323">
        <v>-66.849500000000006</v>
      </c>
      <c r="L323" s="31">
        <v>43298.538229166668</v>
      </c>
      <c r="M323">
        <v>0.99</v>
      </c>
      <c r="N323">
        <v>49.59</v>
      </c>
      <c r="O323">
        <v>10.731400000000001</v>
      </c>
      <c r="P323">
        <v>10.678900000000001</v>
      </c>
      <c r="Q323">
        <v>10.8729</v>
      </c>
      <c r="R323">
        <v>4.48E-2</v>
      </c>
      <c r="W323">
        <v>31.7714</v>
      </c>
      <c r="X323">
        <v>31.747699999999998</v>
      </c>
      <c r="Y323">
        <v>31.7834</v>
      </c>
      <c r="Z323">
        <v>8.8000000000000005E-3</v>
      </c>
      <c r="AE323">
        <v>6.0336999999999996</v>
      </c>
      <c r="AF323">
        <v>6.0198</v>
      </c>
      <c r="AG323">
        <v>6.0457999999999998</v>
      </c>
      <c r="AH323">
        <v>5.4000000000000003E-3</v>
      </c>
      <c r="AM323">
        <v>4.2900000000000001E-2</v>
      </c>
      <c r="AO323">
        <v>10.8393</v>
      </c>
      <c r="AP323">
        <v>2.81E-2</v>
      </c>
      <c r="AS323">
        <v>31.7532</v>
      </c>
      <c r="AT323">
        <v>3.8999999999999998E-3</v>
      </c>
      <c r="AW323">
        <v>8.9017999999999997</v>
      </c>
      <c r="AX323" s="33">
        <v>95.2</v>
      </c>
      <c r="BA323">
        <v>90</v>
      </c>
      <c r="BB323">
        <v>90.24</v>
      </c>
      <c r="BC323">
        <v>8.9243000000000006</v>
      </c>
      <c r="BE323">
        <v>32.223399999999998</v>
      </c>
      <c r="BL323">
        <v>-1</v>
      </c>
      <c r="BM323" t="s">
        <v>9175</v>
      </c>
    </row>
    <row r="324" spans="1:65" x14ac:dyDescent="0.25">
      <c r="A324" s="30" t="str">
        <f t="shared" si="9"/>
        <v>2018669008</v>
      </c>
      <c r="B324" t="s">
        <v>3603</v>
      </c>
      <c r="C324">
        <v>8</v>
      </c>
      <c r="D324" t="s">
        <v>2763</v>
      </c>
      <c r="E324">
        <v>1</v>
      </c>
      <c r="H324">
        <v>89.3</v>
      </c>
      <c r="I324">
        <v>90</v>
      </c>
      <c r="J324">
        <v>44.930700000000002</v>
      </c>
      <c r="K324">
        <v>-66.849500000000006</v>
      </c>
      <c r="L324" s="31">
        <v>43327.524548611109</v>
      </c>
      <c r="M324">
        <v>0.99</v>
      </c>
      <c r="N324">
        <v>49.59</v>
      </c>
      <c r="O324">
        <v>12.6907</v>
      </c>
      <c r="P324">
        <v>12.325799999999999</v>
      </c>
      <c r="Q324">
        <v>13.5169</v>
      </c>
      <c r="R324">
        <v>0.36830000000000002</v>
      </c>
      <c r="W324" s="32">
        <v>32.003900000000002</v>
      </c>
      <c r="X324" s="32">
        <v>31.805499999999999</v>
      </c>
      <c r="Y324" s="32">
        <v>32.098300000000002</v>
      </c>
      <c r="Z324" s="32">
        <v>9.1999999999999998E-2</v>
      </c>
      <c r="AE324">
        <v>5.7682000000000002</v>
      </c>
      <c r="AF324">
        <v>5.6694000000000004</v>
      </c>
      <c r="AG324">
        <v>6.0331999999999999</v>
      </c>
      <c r="AH324">
        <v>0.10390000000000001</v>
      </c>
      <c r="AM324" s="32">
        <v>0.372</v>
      </c>
      <c r="AO324">
        <v>13.3363</v>
      </c>
      <c r="AP324">
        <v>7.9299999999999995E-2</v>
      </c>
      <c r="AS324">
        <v>31.8447</v>
      </c>
      <c r="AT324">
        <v>1.8800000000000001E-2</v>
      </c>
      <c r="AW324">
        <v>10.216799999999999</v>
      </c>
      <c r="AX324" s="33">
        <v>89.25</v>
      </c>
      <c r="BA324">
        <v>90</v>
      </c>
      <c r="BB324">
        <v>89.25</v>
      </c>
      <c r="BC324">
        <v>10.216799999999999</v>
      </c>
      <c r="BE324" s="32">
        <v>32.6068</v>
      </c>
      <c r="BL324">
        <v>-1</v>
      </c>
      <c r="BM324" t="s">
        <v>9176</v>
      </c>
    </row>
    <row r="325" spans="1:65" x14ac:dyDescent="0.25">
      <c r="A325" s="30" t="str">
        <f t="shared" si="9"/>
        <v>2018669009</v>
      </c>
      <c r="B325" t="s">
        <v>3603</v>
      </c>
      <c r="C325">
        <v>9</v>
      </c>
      <c r="D325" t="s">
        <v>2763</v>
      </c>
      <c r="E325">
        <v>1</v>
      </c>
      <c r="H325">
        <v>94.7</v>
      </c>
      <c r="I325">
        <v>93</v>
      </c>
      <c r="J325">
        <v>44.930700000000002</v>
      </c>
      <c r="K325">
        <v>-66.849500000000006</v>
      </c>
      <c r="L325" s="31">
        <v>43355.530300925922</v>
      </c>
      <c r="M325">
        <v>1.49</v>
      </c>
      <c r="N325">
        <v>49.59</v>
      </c>
      <c r="O325">
        <v>13.402699999999999</v>
      </c>
      <c r="P325">
        <v>13.344900000000001</v>
      </c>
      <c r="Q325">
        <v>13.4688</v>
      </c>
      <c r="R325">
        <v>2.3599999999999999E-2</v>
      </c>
      <c r="W325" s="32">
        <v>32.247999999999998</v>
      </c>
      <c r="X325" s="32">
        <v>32.2286</v>
      </c>
      <c r="Y325" s="32">
        <v>32.260899999999999</v>
      </c>
      <c r="Z325" s="32">
        <v>8.8000000000000005E-3</v>
      </c>
      <c r="AE325">
        <v>5.6093999999999999</v>
      </c>
      <c r="AF325">
        <v>5.5316999999999998</v>
      </c>
      <c r="AG325">
        <v>5.6798999999999999</v>
      </c>
      <c r="AH325">
        <v>2.92E-2</v>
      </c>
      <c r="AM325">
        <v>4.8099999999999997E-2</v>
      </c>
      <c r="AO325">
        <v>13.4551</v>
      </c>
      <c r="AP325">
        <v>1.23E-2</v>
      </c>
      <c r="AS325">
        <v>32.232599999999998</v>
      </c>
      <c r="AT325">
        <v>3.0999999999999999E-3</v>
      </c>
      <c r="AW325">
        <v>12.028600000000001</v>
      </c>
      <c r="AX325" s="33">
        <v>94.7</v>
      </c>
      <c r="BA325">
        <v>90</v>
      </c>
      <c r="BB325">
        <v>90.24</v>
      </c>
      <c r="BC325">
        <v>12.1601</v>
      </c>
      <c r="BE325" s="32">
        <v>32.561</v>
      </c>
      <c r="BL325">
        <v>-1</v>
      </c>
      <c r="BM325" t="s">
        <v>9177</v>
      </c>
    </row>
    <row r="326" spans="1:65" x14ac:dyDescent="0.25">
      <c r="A326" s="30" t="str">
        <f t="shared" si="9"/>
        <v>2018669010</v>
      </c>
      <c r="B326" t="s">
        <v>3603</v>
      </c>
      <c r="C326">
        <v>10</v>
      </c>
      <c r="D326" t="s">
        <v>2763</v>
      </c>
      <c r="E326">
        <v>1</v>
      </c>
      <c r="H326">
        <v>91.2</v>
      </c>
      <c r="I326">
        <v>93</v>
      </c>
      <c r="J326">
        <v>44.930700000000002</v>
      </c>
      <c r="K326">
        <v>-66.849500000000006</v>
      </c>
      <c r="L326" s="31">
        <v>43390.545891203707</v>
      </c>
      <c r="M326">
        <v>0.5</v>
      </c>
      <c r="N326">
        <v>49.59</v>
      </c>
      <c r="O326">
        <v>12.4099</v>
      </c>
      <c r="P326">
        <v>12.3789</v>
      </c>
      <c r="Q326">
        <v>12.4293</v>
      </c>
      <c r="R326">
        <v>6.4000000000000003E-3</v>
      </c>
      <c r="W326" s="32">
        <v>32.619100000000003</v>
      </c>
      <c r="X326" s="32">
        <v>32.589100000000002</v>
      </c>
      <c r="Y326" s="32">
        <v>32.663600000000002</v>
      </c>
      <c r="Z326" s="32">
        <v>1.8700000000000001E-2</v>
      </c>
      <c r="AM326">
        <v>5.57E-2</v>
      </c>
      <c r="AO326">
        <v>12.4101</v>
      </c>
      <c r="AP326">
        <v>1.3100000000000001E-2</v>
      </c>
      <c r="AS326">
        <v>32.592599999999997</v>
      </c>
      <c r="AT326">
        <v>2.8E-3</v>
      </c>
      <c r="AW326">
        <v>11.779500000000001</v>
      </c>
      <c r="AX326" s="33">
        <v>90.24</v>
      </c>
      <c r="BA326">
        <v>90</v>
      </c>
      <c r="BB326">
        <v>90.24</v>
      </c>
      <c r="BC326">
        <v>11.779500000000001</v>
      </c>
      <c r="BE326" s="32">
        <v>33.099400000000003</v>
      </c>
      <c r="BL326">
        <v>-1</v>
      </c>
      <c r="BM326" t="s">
        <v>9374</v>
      </c>
    </row>
    <row r="327" spans="1:65" x14ac:dyDescent="0.25">
      <c r="A327" s="30" t="str">
        <f t="shared" si="9"/>
        <v>2018669011</v>
      </c>
      <c r="B327" t="s">
        <v>3603</v>
      </c>
      <c r="C327">
        <v>11</v>
      </c>
      <c r="D327" t="s">
        <v>2763</v>
      </c>
      <c r="E327">
        <v>1</v>
      </c>
      <c r="H327">
        <v>89.3</v>
      </c>
      <c r="I327">
        <v>92</v>
      </c>
      <c r="J327">
        <v>44.930700000000002</v>
      </c>
      <c r="K327">
        <v>-66.849500000000006</v>
      </c>
      <c r="L327" s="31">
        <v>43419.612974537034</v>
      </c>
      <c r="M327">
        <v>0.99</v>
      </c>
      <c r="N327">
        <v>49.59</v>
      </c>
      <c r="O327">
        <v>10.009600000000001</v>
      </c>
      <c r="P327">
        <v>9.9709000000000003</v>
      </c>
      <c r="Q327">
        <v>10.022399999999999</v>
      </c>
      <c r="R327">
        <v>9.4000000000000004E-3</v>
      </c>
      <c r="W327" s="32">
        <v>32.707000000000001</v>
      </c>
      <c r="X327" s="32">
        <v>32.701900000000002</v>
      </c>
      <c r="Y327" s="32">
        <v>32.7166</v>
      </c>
      <c r="Z327" s="32">
        <v>3.0000000000000001E-3</v>
      </c>
      <c r="AE327">
        <v>5.7994000000000003</v>
      </c>
      <c r="AF327">
        <v>5.7813999999999997</v>
      </c>
      <c r="AG327">
        <v>5.8109000000000002</v>
      </c>
      <c r="AH327">
        <v>5.4999999999999997E-3</v>
      </c>
      <c r="AM327">
        <v>6.6E-3</v>
      </c>
      <c r="AO327">
        <v>9.9887999999999995</v>
      </c>
      <c r="AP327">
        <v>1.0500000000000001E-2</v>
      </c>
      <c r="AS327">
        <v>32.703800000000001</v>
      </c>
      <c r="AT327">
        <v>8.9999999999999998E-4</v>
      </c>
      <c r="AW327">
        <v>9.9709000000000003</v>
      </c>
      <c r="AX327" s="33">
        <v>0.99</v>
      </c>
      <c r="BA327">
        <v>90</v>
      </c>
      <c r="BB327">
        <v>89.25</v>
      </c>
      <c r="BC327">
        <v>10.6379</v>
      </c>
      <c r="BE327" s="32">
        <v>33.1845</v>
      </c>
      <c r="BL327">
        <v>-1</v>
      </c>
      <c r="BM327" t="s">
        <v>9375</v>
      </c>
    </row>
    <row r="328" spans="1:65" x14ac:dyDescent="0.25">
      <c r="A328" s="30" t="str">
        <f t="shared" si="9"/>
        <v>2018669012</v>
      </c>
      <c r="B328" t="s">
        <v>3603</v>
      </c>
      <c r="C328">
        <v>12</v>
      </c>
      <c r="D328" t="s">
        <v>2763</v>
      </c>
      <c r="E328">
        <v>1</v>
      </c>
      <c r="H328">
        <v>93.2</v>
      </c>
      <c r="I328">
        <v>93</v>
      </c>
      <c r="J328">
        <v>44.930700000000002</v>
      </c>
      <c r="K328">
        <v>-66.849500000000006</v>
      </c>
      <c r="L328" s="31">
        <v>43445.567106481481</v>
      </c>
      <c r="M328">
        <v>0.99</v>
      </c>
      <c r="N328">
        <v>49.59</v>
      </c>
      <c r="O328">
        <v>7.4480000000000004</v>
      </c>
      <c r="P328">
        <v>7.2693000000000003</v>
      </c>
      <c r="Q328">
        <v>7.6927000000000003</v>
      </c>
      <c r="R328">
        <v>0.1585</v>
      </c>
      <c r="W328" s="32">
        <v>32.5077</v>
      </c>
      <c r="X328" s="32">
        <v>32.463099999999997</v>
      </c>
      <c r="Y328" s="32">
        <v>32.6053</v>
      </c>
      <c r="Z328" s="32">
        <v>4.4600000000000001E-2</v>
      </c>
      <c r="AE328">
        <v>6.0869</v>
      </c>
      <c r="AF328">
        <v>5.7495000000000003</v>
      </c>
      <c r="AG328">
        <v>6.1508000000000003</v>
      </c>
      <c r="AH328">
        <v>4.48E-2</v>
      </c>
      <c r="AM328">
        <v>4.8800000000000003E-2</v>
      </c>
      <c r="AO328">
        <v>7.2868000000000004</v>
      </c>
      <c r="AP328">
        <v>2.4299999999999999E-2</v>
      </c>
      <c r="AS328">
        <v>32.470799999999997</v>
      </c>
      <c r="AT328">
        <v>9.2999999999999992E-3</v>
      </c>
      <c r="AW328">
        <v>7.2693000000000003</v>
      </c>
      <c r="AX328" s="33">
        <v>1.49</v>
      </c>
      <c r="BA328">
        <v>90</v>
      </c>
      <c r="BB328">
        <v>90.24</v>
      </c>
      <c r="BC328">
        <v>8.9021000000000008</v>
      </c>
      <c r="BE328" s="32">
        <v>33.048699999999997</v>
      </c>
      <c r="BL328">
        <v>-1</v>
      </c>
      <c r="BM328" t="s">
        <v>9376</v>
      </c>
    </row>
  </sheetData>
  <sortState ref="A4:BM293">
    <sortCondition ref="L4:L293"/>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2"/>
  <sheetViews>
    <sheetView topLeftCell="A145" workbookViewId="0">
      <selection activeCell="I131" sqref="I131"/>
    </sheetView>
  </sheetViews>
  <sheetFormatPr defaultRowHeight="12.75" x14ac:dyDescent="0.2"/>
  <cols>
    <col min="1" max="2" width="9.140625" style="35"/>
    <col min="3" max="3" width="12.7109375" style="35" bestFit="1" customWidth="1"/>
    <col min="4" max="4" width="38.7109375" style="35" bestFit="1" customWidth="1"/>
    <col min="5" max="8" width="9.140625" style="35"/>
    <col min="9" max="9" width="21.7109375" style="35" bestFit="1" customWidth="1"/>
    <col min="10" max="10" width="18.140625" style="35" bestFit="1" customWidth="1"/>
    <col min="11" max="258" width="9.140625" style="35"/>
    <col min="259" max="259" width="12.7109375" style="35" bestFit="1" customWidth="1"/>
    <col min="260" max="260" width="38.7109375" style="35" bestFit="1" customWidth="1"/>
    <col min="261" max="514" width="9.140625" style="35"/>
    <col min="515" max="515" width="12.7109375" style="35" bestFit="1" customWidth="1"/>
    <col min="516" max="516" width="38.7109375" style="35" bestFit="1" customWidth="1"/>
    <col min="517" max="770" width="9.140625" style="35"/>
    <col min="771" max="771" width="12.7109375" style="35" bestFit="1" customWidth="1"/>
    <col min="772" max="772" width="38.7109375" style="35" bestFit="1" customWidth="1"/>
    <col min="773" max="1026" width="9.140625" style="35"/>
    <col min="1027" max="1027" width="12.7109375" style="35" bestFit="1" customWidth="1"/>
    <col min="1028" max="1028" width="38.7109375" style="35" bestFit="1" customWidth="1"/>
    <col min="1029" max="1282" width="9.140625" style="35"/>
    <col min="1283" max="1283" width="12.7109375" style="35" bestFit="1" customWidth="1"/>
    <col min="1284" max="1284" width="38.7109375" style="35" bestFit="1" customWidth="1"/>
    <col min="1285" max="1538" width="9.140625" style="35"/>
    <col min="1539" max="1539" width="12.7109375" style="35" bestFit="1" customWidth="1"/>
    <col min="1540" max="1540" width="38.7109375" style="35" bestFit="1" customWidth="1"/>
    <col min="1541" max="1794" width="9.140625" style="35"/>
    <col min="1795" max="1795" width="12.7109375" style="35" bestFit="1" customWidth="1"/>
    <col min="1796" max="1796" width="38.7109375" style="35" bestFit="1" customWidth="1"/>
    <col min="1797" max="2050" width="9.140625" style="35"/>
    <col min="2051" max="2051" width="12.7109375" style="35" bestFit="1" customWidth="1"/>
    <col min="2052" max="2052" width="38.7109375" style="35" bestFit="1" customWidth="1"/>
    <col min="2053" max="2306" width="9.140625" style="35"/>
    <col min="2307" max="2307" width="12.7109375" style="35" bestFit="1" customWidth="1"/>
    <col min="2308" max="2308" width="38.7109375" style="35" bestFit="1" customWidth="1"/>
    <col min="2309" max="2562" width="9.140625" style="35"/>
    <col min="2563" max="2563" width="12.7109375" style="35" bestFit="1" customWidth="1"/>
    <col min="2564" max="2564" width="38.7109375" style="35" bestFit="1" customWidth="1"/>
    <col min="2565" max="2818" width="9.140625" style="35"/>
    <col min="2819" max="2819" width="12.7109375" style="35" bestFit="1" customWidth="1"/>
    <col min="2820" max="2820" width="38.7109375" style="35" bestFit="1" customWidth="1"/>
    <col min="2821" max="3074" width="9.140625" style="35"/>
    <col min="3075" max="3075" width="12.7109375" style="35" bestFit="1" customWidth="1"/>
    <col min="3076" max="3076" width="38.7109375" style="35" bestFit="1" customWidth="1"/>
    <col min="3077" max="3330" width="9.140625" style="35"/>
    <col min="3331" max="3331" width="12.7109375" style="35" bestFit="1" customWidth="1"/>
    <col min="3332" max="3332" width="38.7109375" style="35" bestFit="1" customWidth="1"/>
    <col min="3333" max="3586" width="9.140625" style="35"/>
    <col min="3587" max="3587" width="12.7109375" style="35" bestFit="1" customWidth="1"/>
    <col min="3588" max="3588" width="38.7109375" style="35" bestFit="1" customWidth="1"/>
    <col min="3589" max="3842" width="9.140625" style="35"/>
    <col min="3843" max="3843" width="12.7109375" style="35" bestFit="1" customWidth="1"/>
    <col min="3844" max="3844" width="38.7109375" style="35" bestFit="1" customWidth="1"/>
    <col min="3845" max="4098" width="9.140625" style="35"/>
    <col min="4099" max="4099" width="12.7109375" style="35" bestFit="1" customWidth="1"/>
    <col min="4100" max="4100" width="38.7109375" style="35" bestFit="1" customWidth="1"/>
    <col min="4101" max="4354" width="9.140625" style="35"/>
    <col min="4355" max="4355" width="12.7109375" style="35" bestFit="1" customWidth="1"/>
    <col min="4356" max="4356" width="38.7109375" style="35" bestFit="1" customWidth="1"/>
    <col min="4357" max="4610" width="9.140625" style="35"/>
    <col min="4611" max="4611" width="12.7109375" style="35" bestFit="1" customWidth="1"/>
    <col min="4612" max="4612" width="38.7109375" style="35" bestFit="1" customWidth="1"/>
    <col min="4613" max="4866" width="9.140625" style="35"/>
    <col min="4867" max="4867" width="12.7109375" style="35" bestFit="1" customWidth="1"/>
    <col min="4868" max="4868" width="38.7109375" style="35" bestFit="1" customWidth="1"/>
    <col min="4869" max="5122" width="9.140625" style="35"/>
    <col min="5123" max="5123" width="12.7109375" style="35" bestFit="1" customWidth="1"/>
    <col min="5124" max="5124" width="38.7109375" style="35" bestFit="1" customWidth="1"/>
    <col min="5125" max="5378" width="9.140625" style="35"/>
    <col min="5379" max="5379" width="12.7109375" style="35" bestFit="1" customWidth="1"/>
    <col min="5380" max="5380" width="38.7109375" style="35" bestFit="1" customWidth="1"/>
    <col min="5381" max="5634" width="9.140625" style="35"/>
    <col min="5635" max="5635" width="12.7109375" style="35" bestFit="1" customWidth="1"/>
    <col min="5636" max="5636" width="38.7109375" style="35" bestFit="1" customWidth="1"/>
    <col min="5637" max="5890" width="9.140625" style="35"/>
    <col min="5891" max="5891" width="12.7109375" style="35" bestFit="1" customWidth="1"/>
    <col min="5892" max="5892" width="38.7109375" style="35" bestFit="1" customWidth="1"/>
    <col min="5893" max="6146" width="9.140625" style="35"/>
    <col min="6147" max="6147" width="12.7109375" style="35" bestFit="1" customWidth="1"/>
    <col min="6148" max="6148" width="38.7109375" style="35" bestFit="1" customWidth="1"/>
    <col min="6149" max="6402" width="9.140625" style="35"/>
    <col min="6403" max="6403" width="12.7109375" style="35" bestFit="1" customWidth="1"/>
    <col min="6404" max="6404" width="38.7109375" style="35" bestFit="1" customWidth="1"/>
    <col min="6405" max="6658" width="9.140625" style="35"/>
    <col min="6659" max="6659" width="12.7109375" style="35" bestFit="1" customWidth="1"/>
    <col min="6660" max="6660" width="38.7109375" style="35" bestFit="1" customWidth="1"/>
    <col min="6661" max="6914" width="9.140625" style="35"/>
    <col min="6915" max="6915" width="12.7109375" style="35" bestFit="1" customWidth="1"/>
    <col min="6916" max="6916" width="38.7109375" style="35" bestFit="1" customWidth="1"/>
    <col min="6917" max="7170" width="9.140625" style="35"/>
    <col min="7171" max="7171" width="12.7109375" style="35" bestFit="1" customWidth="1"/>
    <col min="7172" max="7172" width="38.7109375" style="35" bestFit="1" customWidth="1"/>
    <col min="7173" max="7426" width="9.140625" style="35"/>
    <col min="7427" max="7427" width="12.7109375" style="35" bestFit="1" customWidth="1"/>
    <col min="7428" max="7428" width="38.7109375" style="35" bestFit="1" customWidth="1"/>
    <col min="7429" max="7682" width="9.140625" style="35"/>
    <col min="7683" max="7683" width="12.7109375" style="35" bestFit="1" customWidth="1"/>
    <col min="7684" max="7684" width="38.7109375" style="35" bestFit="1" customWidth="1"/>
    <col min="7685" max="7938" width="9.140625" style="35"/>
    <col min="7939" max="7939" width="12.7109375" style="35" bestFit="1" customWidth="1"/>
    <col min="7940" max="7940" width="38.7109375" style="35" bestFit="1" customWidth="1"/>
    <col min="7941" max="8194" width="9.140625" style="35"/>
    <col min="8195" max="8195" width="12.7109375" style="35" bestFit="1" customWidth="1"/>
    <col min="8196" max="8196" width="38.7109375" style="35" bestFit="1" customWidth="1"/>
    <col min="8197" max="8450" width="9.140625" style="35"/>
    <col min="8451" max="8451" width="12.7109375" style="35" bestFit="1" customWidth="1"/>
    <col min="8452" max="8452" width="38.7109375" style="35" bestFit="1" customWidth="1"/>
    <col min="8453" max="8706" width="9.140625" style="35"/>
    <col min="8707" max="8707" width="12.7109375" style="35" bestFit="1" customWidth="1"/>
    <col min="8708" max="8708" width="38.7109375" style="35" bestFit="1" customWidth="1"/>
    <col min="8709" max="8962" width="9.140625" style="35"/>
    <col min="8963" max="8963" width="12.7109375" style="35" bestFit="1" customWidth="1"/>
    <col min="8964" max="8964" width="38.7109375" style="35" bestFit="1" customWidth="1"/>
    <col min="8965" max="9218" width="9.140625" style="35"/>
    <col min="9219" max="9219" width="12.7109375" style="35" bestFit="1" customWidth="1"/>
    <col min="9220" max="9220" width="38.7109375" style="35" bestFit="1" customWidth="1"/>
    <col min="9221" max="9474" width="9.140625" style="35"/>
    <col min="9475" max="9475" width="12.7109375" style="35" bestFit="1" customWidth="1"/>
    <col min="9476" max="9476" width="38.7109375" style="35" bestFit="1" customWidth="1"/>
    <col min="9477" max="9730" width="9.140625" style="35"/>
    <col min="9731" max="9731" width="12.7109375" style="35" bestFit="1" customWidth="1"/>
    <col min="9732" max="9732" width="38.7109375" style="35" bestFit="1" customWidth="1"/>
    <col min="9733" max="9986" width="9.140625" style="35"/>
    <col min="9987" max="9987" width="12.7109375" style="35" bestFit="1" customWidth="1"/>
    <col min="9988" max="9988" width="38.7109375" style="35" bestFit="1" customWidth="1"/>
    <col min="9989" max="10242" width="9.140625" style="35"/>
    <col min="10243" max="10243" width="12.7109375" style="35" bestFit="1" customWidth="1"/>
    <col min="10244" max="10244" width="38.7109375" style="35" bestFit="1" customWidth="1"/>
    <col min="10245" max="10498" width="9.140625" style="35"/>
    <col min="10499" max="10499" width="12.7109375" style="35" bestFit="1" customWidth="1"/>
    <col min="10500" max="10500" width="38.7109375" style="35" bestFit="1" customWidth="1"/>
    <col min="10501" max="10754" width="9.140625" style="35"/>
    <col min="10755" max="10755" width="12.7109375" style="35" bestFit="1" customWidth="1"/>
    <col min="10756" max="10756" width="38.7109375" style="35" bestFit="1" customWidth="1"/>
    <col min="10757" max="11010" width="9.140625" style="35"/>
    <col min="11011" max="11011" width="12.7109375" style="35" bestFit="1" customWidth="1"/>
    <col min="11012" max="11012" width="38.7109375" style="35" bestFit="1" customWidth="1"/>
    <col min="11013" max="11266" width="9.140625" style="35"/>
    <col min="11267" max="11267" width="12.7109375" style="35" bestFit="1" customWidth="1"/>
    <col min="11268" max="11268" width="38.7109375" style="35" bestFit="1" customWidth="1"/>
    <col min="11269" max="11522" width="9.140625" style="35"/>
    <col min="11523" max="11523" width="12.7109375" style="35" bestFit="1" customWidth="1"/>
    <col min="11524" max="11524" width="38.7109375" style="35" bestFit="1" customWidth="1"/>
    <col min="11525" max="11778" width="9.140625" style="35"/>
    <col min="11779" max="11779" width="12.7109375" style="35" bestFit="1" customWidth="1"/>
    <col min="11780" max="11780" width="38.7109375" style="35" bestFit="1" customWidth="1"/>
    <col min="11781" max="12034" width="9.140625" style="35"/>
    <col min="12035" max="12035" width="12.7109375" style="35" bestFit="1" customWidth="1"/>
    <col min="12036" max="12036" width="38.7109375" style="35" bestFit="1" customWidth="1"/>
    <col min="12037" max="12290" width="9.140625" style="35"/>
    <col min="12291" max="12291" width="12.7109375" style="35" bestFit="1" customWidth="1"/>
    <col min="12292" max="12292" width="38.7109375" style="35" bestFit="1" customWidth="1"/>
    <col min="12293" max="12546" width="9.140625" style="35"/>
    <col min="12547" max="12547" width="12.7109375" style="35" bestFit="1" customWidth="1"/>
    <col min="12548" max="12548" width="38.7109375" style="35" bestFit="1" customWidth="1"/>
    <col min="12549" max="12802" width="9.140625" style="35"/>
    <col min="12803" max="12803" width="12.7109375" style="35" bestFit="1" customWidth="1"/>
    <col min="12804" max="12804" width="38.7109375" style="35" bestFit="1" customWidth="1"/>
    <col min="12805" max="13058" width="9.140625" style="35"/>
    <col min="13059" max="13059" width="12.7109375" style="35" bestFit="1" customWidth="1"/>
    <col min="13060" max="13060" width="38.7109375" style="35" bestFit="1" customWidth="1"/>
    <col min="13061" max="13314" width="9.140625" style="35"/>
    <col min="13315" max="13315" width="12.7109375" style="35" bestFit="1" customWidth="1"/>
    <col min="13316" max="13316" width="38.7109375" style="35" bestFit="1" customWidth="1"/>
    <col min="13317" max="13570" width="9.140625" style="35"/>
    <col min="13571" max="13571" width="12.7109375" style="35" bestFit="1" customWidth="1"/>
    <col min="13572" max="13572" width="38.7109375" style="35" bestFit="1" customWidth="1"/>
    <col min="13573" max="13826" width="9.140625" style="35"/>
    <col min="13827" max="13827" width="12.7109375" style="35" bestFit="1" customWidth="1"/>
    <col min="13828" max="13828" width="38.7109375" style="35" bestFit="1" customWidth="1"/>
    <col min="13829" max="14082" width="9.140625" style="35"/>
    <col min="14083" max="14083" width="12.7109375" style="35" bestFit="1" customWidth="1"/>
    <col min="14084" max="14084" width="38.7109375" style="35" bestFit="1" customWidth="1"/>
    <col min="14085" max="14338" width="9.140625" style="35"/>
    <col min="14339" max="14339" width="12.7109375" style="35" bestFit="1" customWidth="1"/>
    <col min="14340" max="14340" width="38.7109375" style="35" bestFit="1" customWidth="1"/>
    <col min="14341" max="14594" width="9.140625" style="35"/>
    <col min="14595" max="14595" width="12.7109375" style="35" bestFit="1" customWidth="1"/>
    <col min="14596" max="14596" width="38.7109375" style="35" bestFit="1" customWidth="1"/>
    <col min="14597" max="14850" width="9.140625" style="35"/>
    <col min="14851" max="14851" width="12.7109375" style="35" bestFit="1" customWidth="1"/>
    <col min="14852" max="14852" width="38.7109375" style="35" bestFit="1" customWidth="1"/>
    <col min="14853" max="15106" width="9.140625" style="35"/>
    <col min="15107" max="15107" width="12.7109375" style="35" bestFit="1" customWidth="1"/>
    <col min="15108" max="15108" width="38.7109375" style="35" bestFit="1" customWidth="1"/>
    <col min="15109" max="15362" width="9.140625" style="35"/>
    <col min="15363" max="15363" width="12.7109375" style="35" bestFit="1" customWidth="1"/>
    <col min="15364" max="15364" width="38.7109375" style="35" bestFit="1" customWidth="1"/>
    <col min="15365" max="15618" width="9.140625" style="35"/>
    <col min="15619" max="15619" width="12.7109375" style="35" bestFit="1" customWidth="1"/>
    <col min="15620" max="15620" width="38.7109375" style="35" bestFit="1" customWidth="1"/>
    <col min="15621" max="15874" width="9.140625" style="35"/>
    <col min="15875" max="15875" width="12.7109375" style="35" bestFit="1" customWidth="1"/>
    <col min="15876" max="15876" width="38.7109375" style="35" bestFit="1" customWidth="1"/>
    <col min="15877" max="16130" width="9.140625" style="35"/>
    <col min="16131" max="16131" width="12.7109375" style="35" bestFit="1" customWidth="1"/>
    <col min="16132" max="16132" width="38.7109375" style="35" bestFit="1" customWidth="1"/>
    <col min="16133" max="16384" width="9.140625" style="35"/>
  </cols>
  <sheetData>
    <row r="1" spans="1:6" x14ac:dyDescent="0.2">
      <c r="A1" s="35" t="s">
        <v>46</v>
      </c>
      <c r="B1" s="35" t="s">
        <v>47</v>
      </c>
      <c r="C1" s="35" t="s">
        <v>41</v>
      </c>
      <c r="D1" s="35" t="s">
        <v>3369</v>
      </c>
      <c r="E1" s="35" t="s">
        <v>3025</v>
      </c>
      <c r="F1" s="35" t="s">
        <v>3026</v>
      </c>
    </row>
    <row r="2" spans="1:6" x14ac:dyDescent="0.2">
      <c r="A2" s="36">
        <v>43.25</v>
      </c>
      <c r="B2" s="36">
        <v>-65.48</v>
      </c>
      <c r="C2" s="37" t="s">
        <v>87</v>
      </c>
      <c r="D2" s="35" t="s">
        <v>9220</v>
      </c>
      <c r="E2" s="35">
        <v>52.9</v>
      </c>
      <c r="F2" s="35">
        <v>1</v>
      </c>
    </row>
    <row r="3" spans="1:6" x14ac:dyDescent="0.2">
      <c r="A3" s="36">
        <v>43</v>
      </c>
      <c r="B3" s="36">
        <v>-65.48</v>
      </c>
      <c r="C3" s="37" t="s">
        <v>88</v>
      </c>
      <c r="D3" s="35" t="s">
        <v>9221</v>
      </c>
      <c r="E3" s="35">
        <v>121.6</v>
      </c>
      <c r="F3" s="35">
        <v>1</v>
      </c>
    </row>
    <row r="4" spans="1:6" x14ac:dyDescent="0.2">
      <c r="A4" s="36">
        <v>42.76</v>
      </c>
      <c r="B4" s="36">
        <v>-65.4833</v>
      </c>
      <c r="C4" s="37" t="s">
        <v>89</v>
      </c>
      <c r="D4" s="35" t="s">
        <v>9222</v>
      </c>
      <c r="E4" s="35">
        <v>106.9</v>
      </c>
      <c r="F4" s="35">
        <v>1</v>
      </c>
    </row>
    <row r="5" spans="1:6" x14ac:dyDescent="0.2">
      <c r="A5" s="36">
        <v>42.45</v>
      </c>
      <c r="B5" s="36">
        <v>-65.4833</v>
      </c>
      <c r="C5" s="37" t="s">
        <v>90</v>
      </c>
      <c r="D5" s="35" t="s">
        <v>9223</v>
      </c>
      <c r="E5" s="35">
        <v>100.8</v>
      </c>
      <c r="F5" s="35">
        <v>1</v>
      </c>
    </row>
    <row r="6" spans="1:6" x14ac:dyDescent="0.2">
      <c r="A6" s="36">
        <v>42.133299999999998</v>
      </c>
      <c r="B6" s="36">
        <v>-65.5</v>
      </c>
      <c r="C6" s="37" t="s">
        <v>91</v>
      </c>
      <c r="D6" s="35" t="s">
        <v>9224</v>
      </c>
      <c r="E6" s="35">
        <v>179.2</v>
      </c>
      <c r="F6" s="35">
        <v>1</v>
      </c>
    </row>
    <row r="7" spans="1:6" x14ac:dyDescent="0.2">
      <c r="A7" s="36">
        <v>42</v>
      </c>
      <c r="B7" s="36">
        <v>-65.510000000000005</v>
      </c>
      <c r="C7" s="37" t="s">
        <v>92</v>
      </c>
      <c r="D7" s="35" t="s">
        <v>9225</v>
      </c>
      <c r="E7" s="35">
        <v>983</v>
      </c>
      <c r="F7" s="35">
        <v>1</v>
      </c>
    </row>
    <row r="8" spans="1:6" x14ac:dyDescent="0.2">
      <c r="A8" s="36">
        <v>41.866700000000002</v>
      </c>
      <c r="B8" s="36">
        <v>-65.349999999999994</v>
      </c>
      <c r="C8" s="37" t="s">
        <v>114</v>
      </c>
      <c r="D8" s="35" t="s">
        <v>9226</v>
      </c>
      <c r="E8" s="35">
        <v>1903.8</v>
      </c>
      <c r="F8" s="35">
        <v>1</v>
      </c>
    </row>
    <row r="9" spans="1:6" x14ac:dyDescent="0.2">
      <c r="A9" s="36">
        <v>44.6922</v>
      </c>
      <c r="B9" s="36">
        <v>-63.637</v>
      </c>
      <c r="C9" s="37" t="s">
        <v>82</v>
      </c>
      <c r="D9" s="35" t="s">
        <v>9227</v>
      </c>
      <c r="E9" s="35">
        <v>70</v>
      </c>
      <c r="F9" s="35">
        <v>0</v>
      </c>
    </row>
    <row r="10" spans="1:6" x14ac:dyDescent="0.2">
      <c r="A10" s="36">
        <v>44.400199999999998</v>
      </c>
      <c r="B10" s="36">
        <v>-63.45</v>
      </c>
      <c r="C10" s="37" t="s">
        <v>95</v>
      </c>
      <c r="D10" s="35" t="s">
        <v>9228</v>
      </c>
      <c r="E10" s="35">
        <v>83.5</v>
      </c>
      <c r="F10" s="35">
        <v>1</v>
      </c>
    </row>
    <row r="11" spans="1:6" x14ac:dyDescent="0.2">
      <c r="A11" s="36">
        <v>44.2667</v>
      </c>
      <c r="B11" s="36">
        <v>-63.316699999999997</v>
      </c>
      <c r="C11" s="37" t="s">
        <v>103</v>
      </c>
      <c r="D11" s="35" t="s">
        <v>9229</v>
      </c>
      <c r="E11" s="35">
        <v>148.80000000000001</v>
      </c>
      <c r="F11" s="35">
        <v>1</v>
      </c>
    </row>
    <row r="12" spans="1:6" x14ac:dyDescent="0.2">
      <c r="A12" s="36">
        <v>43.883000000000003</v>
      </c>
      <c r="B12" s="36">
        <v>-62.882800000000003</v>
      </c>
      <c r="C12" s="37" t="s">
        <v>112</v>
      </c>
      <c r="D12" s="35" t="s">
        <v>9230</v>
      </c>
      <c r="E12" s="35">
        <v>263.60000000000002</v>
      </c>
      <c r="F12" s="35">
        <v>1</v>
      </c>
    </row>
    <row r="13" spans="1:6" x14ac:dyDescent="0.2">
      <c r="A13" s="36">
        <v>43.478999999999999</v>
      </c>
      <c r="B13" s="36">
        <v>-62.451300000000003</v>
      </c>
      <c r="C13" s="37" t="s">
        <v>93</v>
      </c>
      <c r="D13" s="35" t="s">
        <v>9231</v>
      </c>
      <c r="E13" s="35">
        <v>84.1</v>
      </c>
      <c r="F13" s="35">
        <v>1</v>
      </c>
    </row>
    <row r="14" spans="1:6" x14ac:dyDescent="0.2">
      <c r="A14" s="36">
        <v>43.182499999999997</v>
      </c>
      <c r="B14" s="36">
        <v>-62.098199999999999</v>
      </c>
      <c r="C14" s="37" t="s">
        <v>94</v>
      </c>
      <c r="D14" s="35" t="s">
        <v>9232</v>
      </c>
      <c r="E14" s="35">
        <v>107.2</v>
      </c>
      <c r="F14" s="35">
        <v>1</v>
      </c>
    </row>
    <row r="15" spans="1:6" x14ac:dyDescent="0.2">
      <c r="A15" s="36">
        <v>43.0017</v>
      </c>
      <c r="B15" s="36">
        <v>-61.916699999999999</v>
      </c>
      <c r="C15" s="37" t="s">
        <v>9216</v>
      </c>
      <c r="D15" s="35" t="s">
        <v>9233</v>
      </c>
      <c r="E15" s="35">
        <v>145</v>
      </c>
      <c r="F15" s="35">
        <v>0</v>
      </c>
    </row>
    <row r="16" spans="1:6" x14ac:dyDescent="0.2">
      <c r="A16" s="36">
        <v>42.947000000000003</v>
      </c>
      <c r="B16" s="36">
        <v>-61.83</v>
      </c>
      <c r="C16" s="37" t="s">
        <v>126</v>
      </c>
      <c r="D16" s="35" t="s">
        <v>9234</v>
      </c>
      <c r="E16" s="35">
        <v>518</v>
      </c>
      <c r="F16" s="35">
        <v>0</v>
      </c>
    </row>
    <row r="17" spans="1:10" x14ac:dyDescent="0.2">
      <c r="A17" s="36">
        <v>42.849800000000002</v>
      </c>
      <c r="B17" s="36">
        <v>-61.732700000000001</v>
      </c>
      <c r="C17" s="37" t="s">
        <v>96</v>
      </c>
      <c r="D17" s="35" t="s">
        <v>9235</v>
      </c>
      <c r="E17" s="35">
        <v>1034.5</v>
      </c>
      <c r="F17" s="35">
        <v>1</v>
      </c>
    </row>
    <row r="18" spans="1:10" x14ac:dyDescent="0.2">
      <c r="A18" s="36">
        <v>42.7333</v>
      </c>
      <c r="B18" s="36">
        <v>-61.616700000000002</v>
      </c>
      <c r="C18" s="37" t="s">
        <v>182</v>
      </c>
      <c r="D18" s="35" t="s">
        <v>9236</v>
      </c>
      <c r="E18" s="35">
        <v>1685</v>
      </c>
      <c r="F18" s="35">
        <v>0</v>
      </c>
    </row>
    <row r="19" spans="1:10" x14ac:dyDescent="0.2">
      <c r="A19" s="36">
        <v>42.686700000000002</v>
      </c>
      <c r="B19" s="36">
        <v>-61.541699999999999</v>
      </c>
      <c r="C19" s="37" t="s">
        <v>142</v>
      </c>
      <c r="D19" s="35" t="s">
        <v>9237</v>
      </c>
      <c r="E19" s="35">
        <v>2023</v>
      </c>
      <c r="F19" s="35">
        <v>0</v>
      </c>
    </row>
    <row r="20" spans="1:10" x14ac:dyDescent="0.2">
      <c r="A20" s="36">
        <v>42.618299999999998</v>
      </c>
      <c r="B20" s="36">
        <v>-61.5167</v>
      </c>
      <c r="C20" s="37" t="s">
        <v>205</v>
      </c>
      <c r="D20" s="35" t="s">
        <v>9238</v>
      </c>
      <c r="E20" s="35">
        <v>2414</v>
      </c>
      <c r="F20" s="35">
        <v>0</v>
      </c>
    </row>
    <row r="21" spans="1:10" x14ac:dyDescent="0.2">
      <c r="A21" s="36">
        <v>42.475000000000001</v>
      </c>
      <c r="B21" s="36">
        <v>-61.433300000000003</v>
      </c>
      <c r="C21" s="37" t="s">
        <v>97</v>
      </c>
      <c r="D21" s="35" t="s">
        <v>9239</v>
      </c>
      <c r="E21" s="35">
        <v>2776.6</v>
      </c>
      <c r="F21" s="35">
        <v>1</v>
      </c>
      <c r="H21" s="36">
        <v>42.533200000000001</v>
      </c>
      <c r="I21" s="36">
        <v>-61.399799999999999</v>
      </c>
      <c r="J21" s="35" t="s">
        <v>3368</v>
      </c>
    </row>
    <row r="22" spans="1:10" x14ac:dyDescent="0.2">
      <c r="A22" s="36">
        <v>42.378500000000003</v>
      </c>
      <c r="B22" s="36">
        <v>-61.3033</v>
      </c>
      <c r="C22" s="37" t="s">
        <v>201</v>
      </c>
      <c r="D22" s="35" t="s">
        <v>9240</v>
      </c>
      <c r="E22" s="35">
        <v>3361</v>
      </c>
      <c r="F22" s="35">
        <v>0</v>
      </c>
    </row>
    <row r="23" spans="1:10" x14ac:dyDescent="0.2">
      <c r="A23" s="36">
        <v>42.2333</v>
      </c>
      <c r="B23" s="36">
        <v>-61.209800000000001</v>
      </c>
      <c r="C23" s="37" t="s">
        <v>198</v>
      </c>
      <c r="D23" s="35" t="s">
        <v>9241</v>
      </c>
      <c r="E23" s="35">
        <v>3789</v>
      </c>
      <c r="F23" s="35">
        <v>0</v>
      </c>
    </row>
    <row r="24" spans="1:10" x14ac:dyDescent="0.2">
      <c r="A24" s="36">
        <v>42.0306</v>
      </c>
      <c r="B24" s="36">
        <v>-61.066600000000001</v>
      </c>
      <c r="C24" s="37" t="s">
        <v>197</v>
      </c>
      <c r="D24" s="35" t="s">
        <v>9242</v>
      </c>
      <c r="E24" s="35">
        <v>4057</v>
      </c>
      <c r="F24" s="35">
        <v>0</v>
      </c>
    </row>
    <row r="25" spans="1:10" x14ac:dyDescent="0.2">
      <c r="A25" s="36">
        <v>41.777999999999999</v>
      </c>
      <c r="B25" s="36">
        <v>-60.908200000000001</v>
      </c>
      <c r="C25" s="37" t="s">
        <v>200</v>
      </c>
      <c r="D25" s="35" t="s">
        <v>9243</v>
      </c>
      <c r="E25" s="35">
        <v>4403</v>
      </c>
      <c r="F25" s="35">
        <v>0</v>
      </c>
    </row>
    <row r="26" spans="1:10" x14ac:dyDescent="0.2">
      <c r="A26" s="36">
        <v>41.410600000000002</v>
      </c>
      <c r="B26" s="36">
        <v>-60.676600000000001</v>
      </c>
      <c r="C26" s="37" t="s">
        <v>204</v>
      </c>
      <c r="D26" s="35" t="s">
        <v>9244</v>
      </c>
      <c r="E26" s="35">
        <v>4686</v>
      </c>
      <c r="F26" s="35">
        <v>0</v>
      </c>
    </row>
    <row r="27" spans="1:10" x14ac:dyDescent="0.2">
      <c r="A27" s="36">
        <v>41.041499999999999</v>
      </c>
      <c r="B27" s="36">
        <v>-60.444299999999998</v>
      </c>
      <c r="C27" s="37" t="s">
        <v>217</v>
      </c>
      <c r="D27" s="35" t="s">
        <v>9245</v>
      </c>
      <c r="E27" s="35">
        <v>4900</v>
      </c>
      <c r="F27" s="35">
        <v>0</v>
      </c>
    </row>
    <row r="28" spans="1:10" x14ac:dyDescent="0.2">
      <c r="A28" s="36">
        <v>40.674799999999998</v>
      </c>
      <c r="B28" s="36">
        <v>-60.214700000000001</v>
      </c>
      <c r="C28" s="37" t="s">
        <v>218</v>
      </c>
      <c r="D28" s="35" t="s">
        <v>9246</v>
      </c>
      <c r="E28" s="35">
        <v>4884</v>
      </c>
      <c r="F28" s="35">
        <v>0</v>
      </c>
    </row>
    <row r="29" spans="1:10" x14ac:dyDescent="0.2">
      <c r="A29" s="36">
        <v>40.15</v>
      </c>
      <c r="B29" s="36">
        <v>-59.85</v>
      </c>
      <c r="C29" s="37" t="s">
        <v>9217</v>
      </c>
      <c r="D29" s="35" t="s">
        <v>9247</v>
      </c>
      <c r="E29" s="35">
        <v>5082</v>
      </c>
      <c r="F29" s="35">
        <v>0</v>
      </c>
    </row>
    <row r="30" spans="1:10" x14ac:dyDescent="0.2">
      <c r="A30" s="36">
        <v>39.69</v>
      </c>
      <c r="B30" s="36">
        <v>-59.55</v>
      </c>
      <c r="C30" s="37" t="s">
        <v>9218</v>
      </c>
      <c r="D30" s="35" t="s">
        <v>9248</v>
      </c>
      <c r="E30" s="35">
        <v>5126</v>
      </c>
      <c r="F30" s="35">
        <v>0</v>
      </c>
    </row>
    <row r="31" spans="1:10" x14ac:dyDescent="0.2">
      <c r="A31" s="36">
        <v>45.825000000000003</v>
      </c>
      <c r="B31" s="36">
        <v>-59.85</v>
      </c>
      <c r="C31" s="37" t="s">
        <v>106</v>
      </c>
      <c r="D31" s="35" t="s">
        <v>9249</v>
      </c>
      <c r="E31" s="35">
        <v>84.7</v>
      </c>
      <c r="F31" s="35">
        <v>1</v>
      </c>
    </row>
    <row r="32" spans="1:10" x14ac:dyDescent="0.2">
      <c r="A32" s="36">
        <v>45.658299999999997</v>
      </c>
      <c r="B32" s="36">
        <v>-59.701700000000002</v>
      </c>
      <c r="C32" s="37" t="s">
        <v>105</v>
      </c>
      <c r="D32" s="35" t="s">
        <v>9250</v>
      </c>
      <c r="E32" s="35">
        <v>139.80000000000001</v>
      </c>
      <c r="F32" s="35">
        <v>1</v>
      </c>
    </row>
    <row r="33" spans="1:6" x14ac:dyDescent="0.2">
      <c r="A33" s="36">
        <v>45.491700000000002</v>
      </c>
      <c r="B33" s="36">
        <v>-59.5167</v>
      </c>
      <c r="C33" s="37" t="s">
        <v>104</v>
      </c>
      <c r="D33" s="35" t="s">
        <v>9251</v>
      </c>
      <c r="E33" s="35">
        <v>144.1</v>
      </c>
      <c r="F33" s="35">
        <v>1</v>
      </c>
    </row>
    <row r="34" spans="1:6" x14ac:dyDescent="0.2">
      <c r="A34" s="36">
        <v>45.158299999999997</v>
      </c>
      <c r="B34" s="36">
        <v>-59.174999999999997</v>
      </c>
      <c r="C34" s="37" t="s">
        <v>102</v>
      </c>
      <c r="D34" s="35" t="s">
        <v>9252</v>
      </c>
      <c r="E34" s="35">
        <v>101.9</v>
      </c>
      <c r="F34" s="35">
        <v>1</v>
      </c>
    </row>
    <row r="35" spans="1:6" x14ac:dyDescent="0.2">
      <c r="A35" s="36">
        <v>44.816699999999997</v>
      </c>
      <c r="B35" s="36">
        <v>-58.85</v>
      </c>
      <c r="C35" s="37" t="s">
        <v>101</v>
      </c>
      <c r="D35" s="35" t="s">
        <v>9253</v>
      </c>
      <c r="E35" s="35">
        <v>202</v>
      </c>
      <c r="F35" s="35">
        <v>1</v>
      </c>
    </row>
    <row r="36" spans="1:6" x14ac:dyDescent="0.2">
      <c r="A36" s="36">
        <v>44.475000000000001</v>
      </c>
      <c r="B36" s="36">
        <v>-58.508299999999998</v>
      </c>
      <c r="C36" s="37" t="s">
        <v>100</v>
      </c>
      <c r="D36" s="35" t="s">
        <v>9254</v>
      </c>
      <c r="E36" s="35">
        <v>66</v>
      </c>
      <c r="F36" s="35">
        <v>1</v>
      </c>
    </row>
    <row r="37" spans="1:6" x14ac:dyDescent="0.2">
      <c r="A37" s="36">
        <v>44.133299999999998</v>
      </c>
      <c r="B37" s="36">
        <v>-58.174999999999997</v>
      </c>
      <c r="C37" s="37" t="s">
        <v>99</v>
      </c>
      <c r="D37" s="35" t="s">
        <v>9255</v>
      </c>
      <c r="E37" s="35">
        <v>728.1</v>
      </c>
      <c r="F37" s="35">
        <v>1</v>
      </c>
    </row>
    <row r="38" spans="1:6" x14ac:dyDescent="0.2">
      <c r="A38" s="36">
        <v>43.783299999999997</v>
      </c>
      <c r="B38" s="36">
        <v>-57.833300000000001</v>
      </c>
      <c r="C38" s="37" t="s">
        <v>98</v>
      </c>
      <c r="D38" s="35" t="s">
        <v>9256</v>
      </c>
      <c r="E38" s="35">
        <v>2867.8</v>
      </c>
      <c r="F38" s="35">
        <v>1</v>
      </c>
    </row>
    <row r="39" spans="1:6" x14ac:dyDescent="0.2">
      <c r="A39" s="36">
        <v>43.473300000000002</v>
      </c>
      <c r="B39" s="36">
        <v>-57.526699999999998</v>
      </c>
      <c r="C39" s="37" t="s">
        <v>118</v>
      </c>
      <c r="D39" s="35" t="s">
        <v>9257</v>
      </c>
      <c r="E39" s="35">
        <v>3672</v>
      </c>
      <c r="F39" s="35">
        <v>1</v>
      </c>
    </row>
    <row r="40" spans="1:6" x14ac:dyDescent="0.2">
      <c r="A40" s="36">
        <v>46.958300000000001</v>
      </c>
      <c r="B40" s="36">
        <v>-60.216700000000003</v>
      </c>
      <c r="C40" s="37" t="s">
        <v>111</v>
      </c>
      <c r="D40" s="35" t="s">
        <v>9258</v>
      </c>
      <c r="E40" s="35">
        <v>78.2</v>
      </c>
      <c r="F40" s="35">
        <v>1</v>
      </c>
    </row>
    <row r="41" spans="1:6" x14ac:dyDescent="0.2">
      <c r="A41" s="36">
        <v>47.023299999999999</v>
      </c>
      <c r="B41" s="36">
        <v>-60.116700000000002</v>
      </c>
      <c r="C41" s="37" t="s">
        <v>83</v>
      </c>
      <c r="D41" s="35" t="s">
        <v>9259</v>
      </c>
      <c r="E41" s="35">
        <v>190.2</v>
      </c>
      <c r="F41" s="35">
        <v>1</v>
      </c>
    </row>
    <row r="42" spans="1:6" x14ac:dyDescent="0.2">
      <c r="A42" s="36">
        <v>47.1</v>
      </c>
      <c r="B42" s="36">
        <v>-59.991700000000002</v>
      </c>
      <c r="C42" s="37" t="s">
        <v>110</v>
      </c>
      <c r="D42" s="35" t="s">
        <v>9260</v>
      </c>
      <c r="E42" s="35">
        <v>321</v>
      </c>
      <c r="F42" s="35">
        <v>1</v>
      </c>
    </row>
    <row r="43" spans="1:6" x14ac:dyDescent="0.2">
      <c r="A43" s="36">
        <v>47.271700000000003</v>
      </c>
      <c r="B43" s="36">
        <v>-59.783299999999997</v>
      </c>
      <c r="C43" s="37" t="s">
        <v>109</v>
      </c>
      <c r="D43" s="35" t="s">
        <v>9261</v>
      </c>
      <c r="E43" s="35">
        <v>450.3</v>
      </c>
      <c r="F43" s="35">
        <v>1</v>
      </c>
    </row>
    <row r="44" spans="1:6" x14ac:dyDescent="0.2">
      <c r="A44" s="36">
        <v>47.433300000000003</v>
      </c>
      <c r="B44" s="36">
        <v>-59.558300000000003</v>
      </c>
      <c r="C44" s="37" t="s">
        <v>108</v>
      </c>
      <c r="D44" s="35" t="s">
        <v>9262</v>
      </c>
      <c r="E44" s="35">
        <v>468</v>
      </c>
      <c r="F44" s="35">
        <v>1</v>
      </c>
    </row>
    <row r="45" spans="1:6" x14ac:dyDescent="0.2">
      <c r="A45" s="36">
        <v>47.583300000000001</v>
      </c>
      <c r="B45" s="36">
        <v>-59.341700000000003</v>
      </c>
      <c r="C45" s="37" t="s">
        <v>107</v>
      </c>
      <c r="D45" s="35" t="s">
        <v>9263</v>
      </c>
      <c r="E45" s="35">
        <v>256.5</v>
      </c>
      <c r="F45" s="35">
        <v>1</v>
      </c>
    </row>
    <row r="46" spans="1:6" x14ac:dyDescent="0.2">
      <c r="A46" s="36">
        <v>44</v>
      </c>
      <c r="B46" s="36">
        <v>-59.02</v>
      </c>
      <c r="C46" s="37" t="s">
        <v>124</v>
      </c>
      <c r="D46" s="35" t="s">
        <v>9264</v>
      </c>
      <c r="E46" s="35">
        <v>500</v>
      </c>
      <c r="F46" s="35">
        <v>0</v>
      </c>
    </row>
    <row r="47" spans="1:6" x14ac:dyDescent="0.2">
      <c r="A47" s="36">
        <v>43.86</v>
      </c>
      <c r="B47" s="36">
        <v>-58.73</v>
      </c>
      <c r="C47" s="37" t="s">
        <v>186</v>
      </c>
      <c r="D47" s="35" t="s">
        <v>9265</v>
      </c>
      <c r="E47" s="35">
        <v>1200</v>
      </c>
      <c r="F47" s="35">
        <v>0</v>
      </c>
    </row>
    <row r="48" spans="1:6" x14ac:dyDescent="0.2">
      <c r="A48" s="36">
        <v>43.79</v>
      </c>
      <c r="B48" s="36">
        <v>-58.9</v>
      </c>
      <c r="C48" s="37" t="s">
        <v>123</v>
      </c>
      <c r="D48" s="35" t="s">
        <v>9266</v>
      </c>
      <c r="E48" s="35">
        <v>2200</v>
      </c>
      <c r="F48" s="35">
        <v>0</v>
      </c>
    </row>
    <row r="49" spans="1:6" x14ac:dyDescent="0.2">
      <c r="A49" s="36">
        <v>43.71</v>
      </c>
      <c r="B49" s="36">
        <v>-59</v>
      </c>
      <c r="C49" s="37" t="s">
        <v>185</v>
      </c>
      <c r="D49" s="35" t="s">
        <v>9265</v>
      </c>
      <c r="E49" s="35">
        <v>900</v>
      </c>
      <c r="F49" s="35">
        <v>0</v>
      </c>
    </row>
    <row r="50" spans="1:6" x14ac:dyDescent="0.2">
      <c r="A50" s="36">
        <v>44.22</v>
      </c>
      <c r="B50" s="36">
        <v>-59.53</v>
      </c>
      <c r="C50" s="37" t="s">
        <v>117</v>
      </c>
      <c r="D50" s="35" t="s">
        <v>9267</v>
      </c>
      <c r="E50" s="35">
        <v>218</v>
      </c>
      <c r="F50" s="35">
        <v>0</v>
      </c>
    </row>
    <row r="51" spans="1:6" x14ac:dyDescent="0.2">
      <c r="A51" s="36">
        <v>44.86</v>
      </c>
      <c r="B51" s="36">
        <v>-61.89</v>
      </c>
      <c r="C51" s="37" t="s">
        <v>131</v>
      </c>
      <c r="D51" s="35" t="s">
        <v>9268</v>
      </c>
      <c r="E51" s="35">
        <v>68</v>
      </c>
      <c r="F51" s="35">
        <v>0</v>
      </c>
    </row>
    <row r="52" spans="1:6" x14ac:dyDescent="0.2">
      <c r="A52" s="36">
        <v>44.52</v>
      </c>
      <c r="B52" s="36">
        <v>-61.54</v>
      </c>
      <c r="C52" s="37" t="s">
        <v>132</v>
      </c>
      <c r="D52" s="35" t="s">
        <v>9269</v>
      </c>
      <c r="E52" s="35">
        <v>150</v>
      </c>
      <c r="F52" s="35">
        <v>0</v>
      </c>
    </row>
    <row r="53" spans="1:6" x14ac:dyDescent="0.2">
      <c r="A53" s="36">
        <v>44.28</v>
      </c>
      <c r="B53" s="36">
        <v>-61.26</v>
      </c>
      <c r="C53" s="37" t="s">
        <v>133</v>
      </c>
      <c r="D53" s="35" t="s">
        <v>9270</v>
      </c>
      <c r="E53" s="35">
        <v>98</v>
      </c>
      <c r="F53" s="35">
        <v>0</v>
      </c>
    </row>
    <row r="54" spans="1:6" x14ac:dyDescent="0.2">
      <c r="A54" s="36">
        <v>44.06</v>
      </c>
      <c r="B54" s="36">
        <v>-61.06</v>
      </c>
      <c r="C54" s="37" t="s">
        <v>134</v>
      </c>
      <c r="D54" s="35" t="s">
        <v>9271</v>
      </c>
      <c r="E54" s="35">
        <v>54</v>
      </c>
      <c r="F54" s="35">
        <v>0</v>
      </c>
    </row>
    <row r="55" spans="1:6" x14ac:dyDescent="0.2">
      <c r="A55" s="36">
        <v>43.68</v>
      </c>
      <c r="B55" s="36">
        <v>-60.64</v>
      </c>
      <c r="C55" s="37" t="s">
        <v>135</v>
      </c>
      <c r="D55" s="38" t="s">
        <v>9272</v>
      </c>
      <c r="E55" s="35">
        <v>60</v>
      </c>
      <c r="F55" s="35">
        <v>0</v>
      </c>
    </row>
    <row r="56" spans="1:6" x14ac:dyDescent="0.2">
      <c r="A56" s="36">
        <v>43.32</v>
      </c>
      <c r="B56" s="36">
        <v>-60.33</v>
      </c>
      <c r="C56" s="37" t="s">
        <v>136</v>
      </c>
      <c r="D56" s="38" t="s">
        <v>9273</v>
      </c>
      <c r="E56" s="35">
        <v>1250</v>
      </c>
      <c r="F56" s="35">
        <v>0</v>
      </c>
    </row>
    <row r="57" spans="1:6" x14ac:dyDescent="0.2">
      <c r="A57" s="36">
        <v>43.12</v>
      </c>
      <c r="B57" s="36">
        <v>-60.12</v>
      </c>
      <c r="C57" s="37" t="s">
        <v>137</v>
      </c>
      <c r="D57" s="38" t="s">
        <v>9274</v>
      </c>
      <c r="E57" s="35">
        <v>1966</v>
      </c>
      <c r="F57" s="35">
        <v>0</v>
      </c>
    </row>
    <row r="58" spans="1:6" x14ac:dyDescent="0.2">
      <c r="A58" s="36">
        <v>42.7</v>
      </c>
      <c r="B58" s="36">
        <v>-59.78</v>
      </c>
      <c r="C58" s="37" t="s">
        <v>139</v>
      </c>
      <c r="D58" s="38" t="s">
        <v>9275</v>
      </c>
      <c r="E58" s="35">
        <v>3800</v>
      </c>
      <c r="F58" s="35">
        <v>0</v>
      </c>
    </row>
    <row r="59" spans="1:6" x14ac:dyDescent="0.2">
      <c r="A59" s="36">
        <v>44.76</v>
      </c>
      <c r="B59" s="36">
        <v>-55.84</v>
      </c>
      <c r="C59" s="37" t="s">
        <v>121</v>
      </c>
      <c r="D59" s="35" t="s">
        <v>9276</v>
      </c>
      <c r="E59" s="35">
        <v>1100</v>
      </c>
      <c r="F59" s="35">
        <v>0</v>
      </c>
    </row>
    <row r="60" spans="1:6" x14ac:dyDescent="0.2">
      <c r="A60" s="36">
        <v>44.53</v>
      </c>
      <c r="B60" s="36">
        <v>-55.83</v>
      </c>
      <c r="C60" s="37" t="s">
        <v>122</v>
      </c>
      <c r="D60" s="35" t="s">
        <v>9277</v>
      </c>
      <c r="E60" s="35">
        <v>2250</v>
      </c>
      <c r="F60" s="35">
        <v>0</v>
      </c>
    </row>
    <row r="61" spans="1:6" x14ac:dyDescent="0.2">
      <c r="A61" s="36">
        <v>44.24</v>
      </c>
      <c r="B61" s="36">
        <v>-55.83</v>
      </c>
      <c r="C61" s="37" t="s">
        <v>144</v>
      </c>
      <c r="D61" s="35" t="s">
        <v>9278</v>
      </c>
      <c r="E61" s="35">
        <v>3000</v>
      </c>
      <c r="F61" s="35">
        <v>0</v>
      </c>
    </row>
    <row r="62" spans="1:6" x14ac:dyDescent="0.2">
      <c r="A62" s="36">
        <v>43.8</v>
      </c>
      <c r="B62" s="36">
        <v>-55.7</v>
      </c>
      <c r="C62" s="37" t="s">
        <v>210</v>
      </c>
      <c r="D62" s="35" t="s">
        <v>9279</v>
      </c>
      <c r="E62" s="35">
        <v>3700</v>
      </c>
      <c r="F62" s="35">
        <v>0</v>
      </c>
    </row>
    <row r="63" spans="1:6" x14ac:dyDescent="0.2">
      <c r="A63" s="36">
        <v>43.73</v>
      </c>
      <c r="B63" s="36">
        <v>-55.83</v>
      </c>
      <c r="C63" s="37" t="s">
        <v>143</v>
      </c>
      <c r="D63" s="35" t="s">
        <v>9280</v>
      </c>
      <c r="E63" s="35">
        <v>4400</v>
      </c>
      <c r="F63" s="35">
        <v>0</v>
      </c>
    </row>
    <row r="64" spans="1:6" x14ac:dyDescent="0.2">
      <c r="A64" s="36">
        <v>43.43</v>
      </c>
      <c r="B64" s="36">
        <v>-55.84</v>
      </c>
      <c r="C64" s="37" t="s">
        <v>151</v>
      </c>
      <c r="D64" s="35" t="s">
        <v>9281</v>
      </c>
      <c r="E64" s="35">
        <v>4750</v>
      </c>
      <c r="F64" s="35">
        <v>0</v>
      </c>
    </row>
    <row r="65" spans="1:10" x14ac:dyDescent="0.2">
      <c r="A65" s="36">
        <v>43.02</v>
      </c>
      <c r="B65" s="36">
        <v>-55.84</v>
      </c>
      <c r="C65" s="37" t="s">
        <v>152</v>
      </c>
      <c r="D65" s="35" t="s">
        <v>9282</v>
      </c>
      <c r="E65" s="35">
        <v>4000</v>
      </c>
      <c r="F65" s="35">
        <v>0</v>
      </c>
      <c r="H65" s="35" t="s">
        <v>9178</v>
      </c>
      <c r="J65" s="35" t="s">
        <v>9179</v>
      </c>
    </row>
    <row r="66" spans="1:10" x14ac:dyDescent="0.2">
      <c r="A66" s="36">
        <v>45.05</v>
      </c>
      <c r="B66" s="36">
        <v>-55.88</v>
      </c>
      <c r="C66" s="37" t="s">
        <v>9065</v>
      </c>
      <c r="D66" s="38" t="s">
        <v>9283</v>
      </c>
      <c r="E66" s="35">
        <v>80</v>
      </c>
      <c r="F66" s="35">
        <v>0</v>
      </c>
      <c r="H66" s="69" t="s">
        <v>150</v>
      </c>
      <c r="I66" s="68" t="s">
        <v>9180</v>
      </c>
      <c r="J66" s="70" t="s">
        <v>9065</v>
      </c>
    </row>
    <row r="67" spans="1:10" x14ac:dyDescent="0.2">
      <c r="A67" s="36">
        <v>44.92</v>
      </c>
      <c r="B67" s="36">
        <v>-55.87</v>
      </c>
      <c r="C67" s="37" t="s">
        <v>9066</v>
      </c>
      <c r="D67" s="38" t="s">
        <v>9284</v>
      </c>
      <c r="E67" s="35">
        <v>183</v>
      </c>
      <c r="F67" s="35">
        <v>0</v>
      </c>
      <c r="H67" s="67" t="s">
        <v>119</v>
      </c>
      <c r="I67" s="68" t="s">
        <v>9181</v>
      </c>
      <c r="J67" s="70" t="s">
        <v>9066</v>
      </c>
    </row>
    <row r="68" spans="1:10" x14ac:dyDescent="0.2">
      <c r="A68" s="36">
        <v>44.88</v>
      </c>
      <c r="B68" s="36">
        <v>-55.87</v>
      </c>
      <c r="C68" s="37" t="s">
        <v>9067</v>
      </c>
      <c r="D68" s="38" t="s">
        <v>9285</v>
      </c>
      <c r="E68" s="35">
        <v>325</v>
      </c>
      <c r="F68" s="35">
        <v>0</v>
      </c>
      <c r="H68" s="67" t="s">
        <v>120</v>
      </c>
      <c r="I68" s="68" t="s">
        <v>9182</v>
      </c>
      <c r="J68" s="70" t="s">
        <v>9067</v>
      </c>
    </row>
    <row r="69" spans="1:10" x14ac:dyDescent="0.2">
      <c r="A69" s="36">
        <v>44.82</v>
      </c>
      <c r="B69" s="36">
        <v>-55.85</v>
      </c>
      <c r="C69" s="37" t="s">
        <v>9068</v>
      </c>
      <c r="D69" s="38" t="s">
        <v>9286</v>
      </c>
      <c r="E69" s="35">
        <v>816</v>
      </c>
      <c r="F69" s="35">
        <v>0</v>
      </c>
      <c r="H69" s="67" t="s">
        <v>84</v>
      </c>
      <c r="I69" s="68" t="s">
        <v>9183</v>
      </c>
      <c r="J69" s="70" t="s">
        <v>9068</v>
      </c>
    </row>
    <row r="70" spans="1:10" x14ac:dyDescent="0.2">
      <c r="A70" s="36">
        <v>44.72</v>
      </c>
      <c r="B70" s="36">
        <v>-57.65</v>
      </c>
      <c r="C70" s="37" t="s">
        <v>9055</v>
      </c>
      <c r="D70" s="35" t="s">
        <v>9200</v>
      </c>
      <c r="E70" s="35">
        <v>34</v>
      </c>
      <c r="F70" s="35">
        <v>0</v>
      </c>
      <c r="H70" s="67" t="s">
        <v>9187</v>
      </c>
      <c r="I70" s="68" t="s">
        <v>9188</v>
      </c>
      <c r="J70" s="70" t="s">
        <v>9055</v>
      </c>
    </row>
    <row r="71" spans="1:10" x14ac:dyDescent="0.2">
      <c r="A71" s="36">
        <v>44.74</v>
      </c>
      <c r="B71" s="36">
        <v>-57.47</v>
      </c>
      <c r="C71" s="37" t="s">
        <v>9056</v>
      </c>
      <c r="D71" s="35" t="s">
        <v>9201</v>
      </c>
      <c r="E71" s="35">
        <v>52</v>
      </c>
      <c r="F71" s="35">
        <v>0</v>
      </c>
      <c r="H71" s="67" t="s">
        <v>9189</v>
      </c>
      <c r="I71" s="68" t="s">
        <v>9190</v>
      </c>
      <c r="J71" s="70" t="s">
        <v>9056</v>
      </c>
    </row>
    <row r="72" spans="1:10" x14ac:dyDescent="0.2">
      <c r="A72" s="36">
        <v>44.76</v>
      </c>
      <c r="B72" s="36">
        <v>-57.35</v>
      </c>
      <c r="C72" s="37" t="s">
        <v>9057</v>
      </c>
      <c r="D72" s="35" t="s">
        <v>9202</v>
      </c>
      <c r="E72" s="35">
        <v>74</v>
      </c>
      <c r="F72" s="35">
        <v>0</v>
      </c>
      <c r="H72" s="67" t="s">
        <v>9191</v>
      </c>
      <c r="I72" s="68" t="s">
        <v>9192</v>
      </c>
      <c r="J72" s="70" t="s">
        <v>9057</v>
      </c>
    </row>
    <row r="73" spans="1:10" x14ac:dyDescent="0.2">
      <c r="A73" s="36">
        <v>44.78</v>
      </c>
      <c r="B73" s="36">
        <v>-57.25</v>
      </c>
      <c r="C73" s="37" t="s">
        <v>9058</v>
      </c>
      <c r="D73" s="35" t="s">
        <v>9196</v>
      </c>
      <c r="E73" s="35">
        <v>392</v>
      </c>
      <c r="F73" s="35">
        <v>0</v>
      </c>
      <c r="H73" s="67" t="s">
        <v>130</v>
      </c>
      <c r="I73" s="68" t="s">
        <v>9193</v>
      </c>
      <c r="J73" s="70" t="s">
        <v>9058</v>
      </c>
    </row>
    <row r="74" spans="1:10" x14ac:dyDescent="0.2">
      <c r="A74" s="36">
        <v>44.81</v>
      </c>
      <c r="B74" s="36">
        <v>-57.02</v>
      </c>
      <c r="C74" s="37" t="s">
        <v>9059</v>
      </c>
      <c r="D74" s="35" t="s">
        <v>9203</v>
      </c>
      <c r="E74" s="35">
        <v>418</v>
      </c>
      <c r="F74" s="35">
        <v>0</v>
      </c>
      <c r="H74" s="67" t="s">
        <v>3373</v>
      </c>
      <c r="I74" s="68" t="s">
        <v>9194</v>
      </c>
      <c r="J74" s="70" t="s">
        <v>9059</v>
      </c>
    </row>
    <row r="75" spans="1:10" x14ac:dyDescent="0.2">
      <c r="A75" s="36">
        <v>44.84</v>
      </c>
      <c r="B75" s="36">
        <v>-56.81</v>
      </c>
      <c r="C75" s="37" t="s">
        <v>9060</v>
      </c>
      <c r="D75" s="35" t="s">
        <v>9204</v>
      </c>
      <c r="E75" s="35">
        <v>415</v>
      </c>
      <c r="F75" s="35">
        <v>0</v>
      </c>
      <c r="H75" s="67" t="s">
        <v>3372</v>
      </c>
      <c r="I75" s="68" t="s">
        <v>9195</v>
      </c>
      <c r="J75" s="70" t="s">
        <v>9060</v>
      </c>
    </row>
    <row r="76" spans="1:10" x14ac:dyDescent="0.2">
      <c r="A76" s="36">
        <v>44.89</v>
      </c>
      <c r="B76" s="36">
        <v>-56.63</v>
      </c>
      <c r="C76" s="37" t="s">
        <v>9061</v>
      </c>
      <c r="D76" s="35" t="s">
        <v>9198</v>
      </c>
      <c r="E76" s="35">
        <v>405</v>
      </c>
      <c r="F76" s="35">
        <v>0</v>
      </c>
      <c r="H76" s="67" t="s">
        <v>180</v>
      </c>
      <c r="I76" s="68" t="s">
        <v>9184</v>
      </c>
      <c r="J76" s="70" t="s">
        <v>9062</v>
      </c>
    </row>
    <row r="77" spans="1:10" x14ac:dyDescent="0.2">
      <c r="A77" s="36">
        <v>44.92</v>
      </c>
      <c r="B77" s="36">
        <v>-56.44</v>
      </c>
      <c r="C77" s="37" t="s">
        <v>9062</v>
      </c>
      <c r="D77" s="35" t="s">
        <v>9197</v>
      </c>
      <c r="E77" s="35">
        <v>400</v>
      </c>
      <c r="F77" s="35">
        <v>0</v>
      </c>
      <c r="H77" s="67" t="s">
        <v>179</v>
      </c>
      <c r="I77" s="68" t="s">
        <v>9185</v>
      </c>
      <c r="J77" s="70" t="s">
        <v>9061</v>
      </c>
    </row>
    <row r="78" spans="1:10" x14ac:dyDescent="0.2">
      <c r="A78" s="36">
        <v>44.98</v>
      </c>
      <c r="B78" s="36">
        <v>-56.14</v>
      </c>
      <c r="C78" s="37" t="s">
        <v>9063</v>
      </c>
      <c r="D78" s="35" t="s">
        <v>9199</v>
      </c>
      <c r="E78" s="35">
        <v>225</v>
      </c>
      <c r="F78" s="35">
        <v>0</v>
      </c>
      <c r="H78" s="67" t="s">
        <v>181</v>
      </c>
      <c r="I78" s="68" t="s">
        <v>9186</v>
      </c>
      <c r="J78" s="70" t="s">
        <v>9063</v>
      </c>
    </row>
    <row r="79" spans="1:10" x14ac:dyDescent="0.2">
      <c r="A79" s="36">
        <v>45</v>
      </c>
      <c r="B79" s="36">
        <v>-56.03</v>
      </c>
      <c r="C79" s="37" t="s">
        <v>9064</v>
      </c>
      <c r="D79" s="35" t="s">
        <v>9205</v>
      </c>
      <c r="E79" s="35">
        <v>124</v>
      </c>
      <c r="F79" s="35">
        <v>0</v>
      </c>
      <c r="H79" s="67" t="s">
        <v>3598</v>
      </c>
      <c r="I79" s="68" t="s">
        <v>9206</v>
      </c>
      <c r="J79" s="70" t="s">
        <v>9064</v>
      </c>
    </row>
    <row r="80" spans="1:10" x14ac:dyDescent="0.2">
      <c r="A80" s="36">
        <v>45.54</v>
      </c>
      <c r="B80" s="36">
        <v>-56.5</v>
      </c>
      <c r="C80" s="37" t="s">
        <v>149</v>
      </c>
      <c r="D80" s="35" t="s">
        <v>9287</v>
      </c>
      <c r="E80" s="35">
        <v>130</v>
      </c>
      <c r="F80" s="35">
        <v>0</v>
      </c>
    </row>
    <row r="81" spans="1:6" x14ac:dyDescent="0.2">
      <c r="A81" s="36">
        <v>43.25</v>
      </c>
      <c r="B81" s="36">
        <v>-65.040000000000006</v>
      </c>
      <c r="C81" s="37" t="s">
        <v>86</v>
      </c>
      <c r="D81" s="35" t="s">
        <v>9288</v>
      </c>
      <c r="E81" s="35">
        <v>165</v>
      </c>
      <c r="F81" s="35">
        <v>0</v>
      </c>
    </row>
    <row r="82" spans="1:6" x14ac:dyDescent="0.2">
      <c r="A82" s="36">
        <v>42.62</v>
      </c>
      <c r="B82" s="36">
        <v>-64.099999999999994</v>
      </c>
      <c r="C82" s="37" t="s">
        <v>113</v>
      </c>
      <c r="D82" s="35" t="s">
        <v>9289</v>
      </c>
      <c r="E82" s="35">
        <v>1000</v>
      </c>
      <c r="F82" s="35">
        <v>0</v>
      </c>
    </row>
    <row r="83" spans="1:6" x14ac:dyDescent="0.2">
      <c r="A83" s="36">
        <v>42.33</v>
      </c>
      <c r="B83" s="36">
        <v>-63.87</v>
      </c>
      <c r="C83" s="37" t="s">
        <v>115</v>
      </c>
      <c r="D83" s="35" t="s">
        <v>9290</v>
      </c>
      <c r="E83" s="35">
        <v>2150</v>
      </c>
      <c r="F83" s="35">
        <v>0</v>
      </c>
    </row>
    <row r="84" spans="1:6" x14ac:dyDescent="0.2">
      <c r="A84" s="36">
        <v>44.56</v>
      </c>
      <c r="B84" s="36">
        <v>-53.16</v>
      </c>
      <c r="C84" s="37" t="s">
        <v>160</v>
      </c>
      <c r="D84" s="35" t="s">
        <v>9291</v>
      </c>
      <c r="E84" s="35">
        <v>100</v>
      </c>
      <c r="F84" s="35">
        <v>0</v>
      </c>
    </row>
    <row r="85" spans="1:6" x14ac:dyDescent="0.2">
      <c r="A85" s="36">
        <v>44.47</v>
      </c>
      <c r="B85" s="36">
        <v>-53.24</v>
      </c>
      <c r="C85" s="37" t="s">
        <v>159</v>
      </c>
      <c r="D85" s="35" t="s">
        <v>9292</v>
      </c>
      <c r="E85" s="35">
        <v>130</v>
      </c>
      <c r="F85" s="35">
        <v>0</v>
      </c>
    </row>
    <row r="86" spans="1:6" x14ac:dyDescent="0.2">
      <c r="A86" s="36">
        <v>44.39</v>
      </c>
      <c r="B86" s="36">
        <v>-53.32</v>
      </c>
      <c r="C86" s="37" t="s">
        <v>158</v>
      </c>
      <c r="D86" s="35" t="s">
        <v>9293</v>
      </c>
      <c r="E86" s="35">
        <v>450</v>
      </c>
      <c r="F86" s="35">
        <v>0</v>
      </c>
    </row>
    <row r="87" spans="1:6" x14ac:dyDescent="0.2">
      <c r="A87" s="36">
        <v>44.22</v>
      </c>
      <c r="B87" s="36">
        <v>-53.49</v>
      </c>
      <c r="C87" s="37" t="s">
        <v>157</v>
      </c>
      <c r="D87" s="35" t="s">
        <v>9294</v>
      </c>
      <c r="E87" s="35">
        <v>1450</v>
      </c>
      <c r="F87" s="35">
        <v>0</v>
      </c>
    </row>
    <row r="88" spans="1:6" x14ac:dyDescent="0.2">
      <c r="A88" s="36">
        <v>44.05</v>
      </c>
      <c r="B88" s="36">
        <v>-53.64</v>
      </c>
      <c r="C88" s="37" t="s">
        <v>156</v>
      </c>
      <c r="D88" s="35" t="s">
        <v>9295</v>
      </c>
      <c r="E88" s="35">
        <v>3000</v>
      </c>
      <c r="F88" s="35">
        <v>0</v>
      </c>
    </row>
    <row r="89" spans="1:6" x14ac:dyDescent="0.2">
      <c r="A89" s="36">
        <v>43.71</v>
      </c>
      <c r="B89" s="36">
        <v>-53.96</v>
      </c>
      <c r="C89" s="37" t="s">
        <v>155</v>
      </c>
      <c r="D89" s="35" t="s">
        <v>9296</v>
      </c>
      <c r="E89" s="35">
        <v>3500</v>
      </c>
      <c r="F89" s="35">
        <v>0</v>
      </c>
    </row>
    <row r="90" spans="1:6" x14ac:dyDescent="0.2">
      <c r="A90" s="36">
        <v>43.37</v>
      </c>
      <c r="B90" s="36">
        <v>-54.29</v>
      </c>
      <c r="C90" s="37" t="s">
        <v>154</v>
      </c>
      <c r="D90" s="35" t="s">
        <v>9297</v>
      </c>
      <c r="E90" s="35">
        <v>4100</v>
      </c>
      <c r="F90" s="35">
        <v>0</v>
      </c>
    </row>
    <row r="91" spans="1:6" x14ac:dyDescent="0.2">
      <c r="A91" s="36">
        <v>43.03</v>
      </c>
      <c r="B91" s="36">
        <v>-54.6</v>
      </c>
      <c r="C91" s="37" t="s">
        <v>153</v>
      </c>
      <c r="D91" s="35" t="s">
        <v>9298</v>
      </c>
      <c r="E91" s="35">
        <v>4600</v>
      </c>
      <c r="F91" s="35">
        <v>0</v>
      </c>
    </row>
    <row r="92" spans="1:6" x14ac:dyDescent="0.2">
      <c r="A92" s="36">
        <v>43.5</v>
      </c>
      <c r="B92" s="36">
        <v>-51.2</v>
      </c>
      <c r="C92" s="37" t="s">
        <v>161</v>
      </c>
      <c r="D92" s="35" t="s">
        <v>9299</v>
      </c>
      <c r="E92" s="35">
        <v>80</v>
      </c>
      <c r="F92" s="35">
        <v>0</v>
      </c>
    </row>
    <row r="93" spans="1:6" x14ac:dyDescent="0.2">
      <c r="A93" s="36">
        <v>43.32</v>
      </c>
      <c r="B93" s="36">
        <v>-51.34</v>
      </c>
      <c r="C93" s="37" t="s">
        <v>162</v>
      </c>
      <c r="D93" s="35" t="s">
        <v>9300</v>
      </c>
      <c r="E93" s="35">
        <v>135</v>
      </c>
      <c r="F93" s="35">
        <v>0</v>
      </c>
    </row>
    <row r="94" spans="1:6" x14ac:dyDescent="0.2">
      <c r="A94" s="36">
        <v>43.14</v>
      </c>
      <c r="B94" s="36">
        <v>-51.48</v>
      </c>
      <c r="C94" s="37" t="s">
        <v>163</v>
      </c>
      <c r="D94" s="35" t="s">
        <v>9301</v>
      </c>
      <c r="E94" s="35">
        <v>1000</v>
      </c>
      <c r="F94" s="35">
        <v>0</v>
      </c>
    </row>
    <row r="95" spans="1:6" x14ac:dyDescent="0.2">
      <c r="A95" s="36">
        <v>42.77</v>
      </c>
      <c r="B95" s="36">
        <v>-51.75</v>
      </c>
      <c r="C95" s="37" t="s">
        <v>164</v>
      </c>
      <c r="D95" s="35" t="s">
        <v>9302</v>
      </c>
      <c r="E95" s="35">
        <v>2350</v>
      </c>
      <c r="F95" s="35">
        <v>0</v>
      </c>
    </row>
    <row r="96" spans="1:6" x14ac:dyDescent="0.2">
      <c r="A96" s="36">
        <v>42.4</v>
      </c>
      <c r="B96" s="36">
        <v>-52.02</v>
      </c>
      <c r="C96" s="37" t="s">
        <v>165</v>
      </c>
      <c r="D96" s="35" t="s">
        <v>9303</v>
      </c>
      <c r="E96" s="35">
        <v>3600</v>
      </c>
      <c r="F96" s="35">
        <v>0</v>
      </c>
    </row>
    <row r="97" spans="1:10" x14ac:dyDescent="0.2">
      <c r="A97" s="36">
        <v>42.03</v>
      </c>
      <c r="B97" s="36">
        <v>-52.29</v>
      </c>
      <c r="C97" s="37" t="s">
        <v>166</v>
      </c>
      <c r="D97" s="35" t="s">
        <v>9304</v>
      </c>
      <c r="E97" s="35">
        <v>4000</v>
      </c>
      <c r="F97" s="35">
        <v>0</v>
      </c>
      <c r="H97" s="35" t="s">
        <v>9178</v>
      </c>
      <c r="J97" s="35" t="s">
        <v>9179</v>
      </c>
    </row>
    <row r="98" spans="1:10" x14ac:dyDescent="0.2">
      <c r="A98" s="36">
        <v>42.98</v>
      </c>
      <c r="B98" s="36">
        <v>-59.01</v>
      </c>
      <c r="C98" s="37" t="s">
        <v>172</v>
      </c>
      <c r="D98" s="35" t="s">
        <v>9305</v>
      </c>
      <c r="E98" s="35">
        <v>4100</v>
      </c>
      <c r="F98" s="35">
        <v>0</v>
      </c>
      <c r="H98" s="67" t="s">
        <v>188</v>
      </c>
      <c r="J98" s="70" t="s">
        <v>9054</v>
      </c>
    </row>
    <row r="99" spans="1:10" x14ac:dyDescent="0.2">
      <c r="A99" s="36">
        <v>42.83</v>
      </c>
      <c r="B99" s="36">
        <v>-57.88</v>
      </c>
      <c r="C99" s="37" t="s">
        <v>171</v>
      </c>
      <c r="D99" s="35" t="s">
        <v>9306</v>
      </c>
      <c r="E99" s="35">
        <v>4270</v>
      </c>
      <c r="F99" s="35">
        <v>0</v>
      </c>
      <c r="H99" s="67" t="s">
        <v>189</v>
      </c>
      <c r="J99" s="70" t="s">
        <v>9053</v>
      </c>
    </row>
    <row r="100" spans="1:10" x14ac:dyDescent="0.2">
      <c r="A100" s="36">
        <v>42.67</v>
      </c>
      <c r="B100" s="36">
        <v>-56.77</v>
      </c>
      <c r="C100" s="37" t="s">
        <v>170</v>
      </c>
      <c r="D100" s="35" t="s">
        <v>9307</v>
      </c>
      <c r="E100" s="35">
        <v>4369</v>
      </c>
      <c r="F100" s="35">
        <v>0</v>
      </c>
      <c r="H100" s="67" t="s">
        <v>129</v>
      </c>
      <c r="J100" s="70" t="s">
        <v>9045</v>
      </c>
    </row>
    <row r="101" spans="1:10" x14ac:dyDescent="0.2">
      <c r="A101" s="36">
        <v>42.51</v>
      </c>
      <c r="B101" s="36">
        <v>-55.65</v>
      </c>
      <c r="C101" s="37" t="s">
        <v>169</v>
      </c>
      <c r="D101" s="35" t="s">
        <v>9308</v>
      </c>
      <c r="E101" s="35">
        <v>3610</v>
      </c>
      <c r="F101" s="35">
        <v>0</v>
      </c>
      <c r="H101" s="67" t="s">
        <v>190</v>
      </c>
      <c r="J101" s="70" t="s">
        <v>9052</v>
      </c>
    </row>
    <row r="102" spans="1:10" x14ac:dyDescent="0.2">
      <c r="A102" s="36">
        <v>42.34</v>
      </c>
      <c r="B102" s="36">
        <v>-54.53</v>
      </c>
      <c r="C102" s="37" t="s">
        <v>168</v>
      </c>
      <c r="D102" s="35" t="s">
        <v>9309</v>
      </c>
      <c r="E102" s="35">
        <v>4000</v>
      </c>
      <c r="F102" s="35">
        <v>0</v>
      </c>
      <c r="H102" s="67" t="s">
        <v>191</v>
      </c>
      <c r="J102" s="70" t="s">
        <v>9046</v>
      </c>
    </row>
    <row r="103" spans="1:10" x14ac:dyDescent="0.2">
      <c r="A103" s="36">
        <v>42.19</v>
      </c>
      <c r="B103" s="36">
        <v>-53.42</v>
      </c>
      <c r="C103" s="37" t="s">
        <v>167</v>
      </c>
      <c r="D103" s="35" t="s">
        <v>9310</v>
      </c>
      <c r="E103" s="35">
        <v>4000</v>
      </c>
      <c r="F103" s="35">
        <v>0</v>
      </c>
      <c r="H103" s="67" t="s">
        <v>192</v>
      </c>
      <c r="J103" s="70" t="s">
        <v>9051</v>
      </c>
    </row>
    <row r="104" spans="1:10" x14ac:dyDescent="0.2">
      <c r="A104" s="36">
        <v>42.418100000000003</v>
      </c>
      <c r="B104" s="36">
        <v>-65.742599999999996</v>
      </c>
      <c r="C104" s="71" t="s">
        <v>9054</v>
      </c>
      <c r="D104" s="35" t="s">
        <v>9311</v>
      </c>
      <c r="E104" s="35">
        <v>100</v>
      </c>
      <c r="F104" s="35">
        <v>0</v>
      </c>
      <c r="H104" s="67" t="s">
        <v>193</v>
      </c>
      <c r="J104" s="70" t="s">
        <v>9047</v>
      </c>
    </row>
    <row r="105" spans="1:10" x14ac:dyDescent="0.2">
      <c r="A105" s="36">
        <v>42.337200000000003</v>
      </c>
      <c r="B105" s="36">
        <v>-65.808800000000005</v>
      </c>
      <c r="C105" s="71" t="s">
        <v>9053</v>
      </c>
      <c r="D105" s="35" t="s">
        <v>9312</v>
      </c>
      <c r="E105" s="35">
        <v>200</v>
      </c>
      <c r="F105" s="35">
        <v>0</v>
      </c>
      <c r="H105" s="67" t="s">
        <v>194</v>
      </c>
      <c r="J105" s="70" t="s">
        <v>9050</v>
      </c>
    </row>
    <row r="106" spans="1:10" x14ac:dyDescent="0.2">
      <c r="A106" s="36">
        <v>42.299799999999998</v>
      </c>
      <c r="B106" s="36">
        <v>-65.839200000000005</v>
      </c>
      <c r="C106" s="71" t="s">
        <v>9045</v>
      </c>
      <c r="D106" s="35" t="s">
        <v>9313</v>
      </c>
      <c r="E106" s="35">
        <v>217</v>
      </c>
      <c r="F106" s="35">
        <v>0</v>
      </c>
      <c r="H106" s="67" t="s">
        <v>195</v>
      </c>
      <c r="J106" s="70" t="s">
        <v>9048</v>
      </c>
    </row>
    <row r="107" spans="1:10" x14ac:dyDescent="0.2">
      <c r="A107" s="36">
        <v>42.271700000000003</v>
      </c>
      <c r="B107" s="36">
        <v>-65.870699999999999</v>
      </c>
      <c r="C107" s="71" t="s">
        <v>9052</v>
      </c>
      <c r="D107" s="35" t="s">
        <v>9314</v>
      </c>
      <c r="E107" s="35">
        <v>229</v>
      </c>
      <c r="F107" s="35">
        <v>0</v>
      </c>
      <c r="H107" s="67" t="s">
        <v>196</v>
      </c>
      <c r="J107" s="70" t="s">
        <v>9049</v>
      </c>
    </row>
    <row r="108" spans="1:10" x14ac:dyDescent="0.2">
      <c r="A108" s="36">
        <v>42.233199999999997</v>
      </c>
      <c r="B108" s="36">
        <v>-65.903499999999994</v>
      </c>
      <c r="C108" s="71" t="s">
        <v>9046</v>
      </c>
      <c r="D108" s="35" t="s">
        <v>9315</v>
      </c>
      <c r="E108" s="35">
        <v>238</v>
      </c>
      <c r="F108" s="35">
        <v>0</v>
      </c>
    </row>
    <row r="109" spans="1:10" x14ac:dyDescent="0.2">
      <c r="A109" s="36">
        <v>42.199199999999998</v>
      </c>
      <c r="B109" s="36">
        <v>-65.938500000000005</v>
      </c>
      <c r="C109" s="71" t="s">
        <v>9051</v>
      </c>
      <c r="D109" s="35" t="s">
        <v>9316</v>
      </c>
      <c r="E109" s="35">
        <v>228</v>
      </c>
      <c r="F109" s="35">
        <v>0</v>
      </c>
    </row>
    <row r="110" spans="1:10" x14ac:dyDescent="0.2">
      <c r="A110" s="36">
        <v>42.162500000000001</v>
      </c>
      <c r="B110" s="36">
        <v>-65.968400000000003</v>
      </c>
      <c r="C110" s="71" t="s">
        <v>9047</v>
      </c>
      <c r="D110" s="35" t="s">
        <v>9317</v>
      </c>
      <c r="E110" s="35">
        <v>225</v>
      </c>
      <c r="F110" s="35">
        <v>0</v>
      </c>
    </row>
    <row r="111" spans="1:10" x14ac:dyDescent="0.2">
      <c r="A111" s="36">
        <v>42.118400000000001</v>
      </c>
      <c r="B111" s="36">
        <v>-66.037400000000005</v>
      </c>
      <c r="C111" s="71" t="s">
        <v>9050</v>
      </c>
      <c r="D111" s="35" t="s">
        <v>9318</v>
      </c>
      <c r="E111" s="35">
        <v>210</v>
      </c>
      <c r="F111" s="35">
        <v>0</v>
      </c>
    </row>
    <row r="112" spans="1:10" x14ac:dyDescent="0.2">
      <c r="A112" s="36">
        <v>42.0623</v>
      </c>
      <c r="B112" s="36">
        <v>-66.083100000000002</v>
      </c>
      <c r="C112" s="71" t="s">
        <v>9048</v>
      </c>
      <c r="D112" s="35" t="s">
        <v>9319</v>
      </c>
      <c r="E112" s="35">
        <v>97</v>
      </c>
      <c r="F112" s="35">
        <v>0</v>
      </c>
    </row>
    <row r="113" spans="1:6" x14ac:dyDescent="0.2">
      <c r="A113" s="36">
        <v>41.9893</v>
      </c>
      <c r="B113" s="36">
        <v>-66.142399999999995</v>
      </c>
      <c r="C113" s="71" t="s">
        <v>9049</v>
      </c>
      <c r="D113" s="35" t="s">
        <v>9320</v>
      </c>
      <c r="E113" s="35">
        <v>93</v>
      </c>
      <c r="F113" s="35">
        <v>0</v>
      </c>
    </row>
    <row r="114" spans="1:6" x14ac:dyDescent="0.2">
      <c r="A114" s="36">
        <v>46.753399999999999</v>
      </c>
      <c r="B114" s="36">
        <v>-58.330599999999997</v>
      </c>
      <c r="C114" s="39" t="s">
        <v>243</v>
      </c>
      <c r="D114" s="40" t="s">
        <v>9321</v>
      </c>
      <c r="E114" s="35">
        <v>451</v>
      </c>
      <c r="F114" s="35">
        <v>0</v>
      </c>
    </row>
    <row r="115" spans="1:6" x14ac:dyDescent="0.2">
      <c r="A115" s="36">
        <v>46.42</v>
      </c>
      <c r="B115" s="36">
        <v>-58.88</v>
      </c>
      <c r="C115" s="37" t="s">
        <v>212</v>
      </c>
      <c r="D115" s="40" t="s">
        <v>9322</v>
      </c>
      <c r="E115" s="35">
        <v>371</v>
      </c>
      <c r="F115" s="35">
        <v>0</v>
      </c>
    </row>
    <row r="116" spans="1:6" x14ac:dyDescent="0.2">
      <c r="A116" s="36">
        <v>46.3</v>
      </c>
      <c r="B116" s="36">
        <v>-59.07</v>
      </c>
      <c r="C116" s="37" t="s">
        <v>213</v>
      </c>
      <c r="D116" s="40" t="s">
        <v>9323</v>
      </c>
      <c r="E116" s="35">
        <v>150</v>
      </c>
      <c r="F116" s="35">
        <v>0</v>
      </c>
    </row>
    <row r="117" spans="1:6" x14ac:dyDescent="0.2">
      <c r="A117" s="36">
        <v>46.22</v>
      </c>
      <c r="B117" s="36">
        <v>-59.2</v>
      </c>
      <c r="C117" s="37" t="s">
        <v>214</v>
      </c>
      <c r="D117" s="40" t="s">
        <v>9324</v>
      </c>
      <c r="E117" s="35">
        <v>88</v>
      </c>
      <c r="F117" s="35">
        <v>0</v>
      </c>
    </row>
    <row r="118" spans="1:6" x14ac:dyDescent="0.2">
      <c r="A118" s="36">
        <v>46.11</v>
      </c>
      <c r="B118" s="36">
        <v>-59.36</v>
      </c>
      <c r="C118" s="37" t="s">
        <v>215</v>
      </c>
      <c r="D118" s="40" t="s">
        <v>9325</v>
      </c>
      <c r="E118" s="35">
        <v>62</v>
      </c>
      <c r="F118" s="35">
        <v>0</v>
      </c>
    </row>
    <row r="119" spans="1:6" x14ac:dyDescent="0.2">
      <c r="A119" s="36">
        <v>46</v>
      </c>
      <c r="B119" s="36">
        <v>-59.53</v>
      </c>
      <c r="C119" s="37" t="s">
        <v>216</v>
      </c>
      <c r="D119" s="40" t="s">
        <v>9326</v>
      </c>
      <c r="E119" s="35">
        <v>60</v>
      </c>
      <c r="F119" s="35">
        <v>0</v>
      </c>
    </row>
    <row r="120" spans="1:6" x14ac:dyDescent="0.2">
      <c r="A120" s="36">
        <v>46.255000000000003</v>
      </c>
      <c r="B120" s="36">
        <v>-59.142000000000003</v>
      </c>
      <c r="C120" s="37" t="s">
        <v>9219</v>
      </c>
      <c r="D120" s="40" t="s">
        <v>9327</v>
      </c>
      <c r="E120" s="35">
        <v>114</v>
      </c>
      <c r="F120" s="35">
        <v>0</v>
      </c>
    </row>
    <row r="121" spans="1:6" x14ac:dyDescent="0.2">
      <c r="A121" s="36">
        <v>44.134</v>
      </c>
      <c r="B121" s="36">
        <v>-63.032400000000003</v>
      </c>
      <c r="C121" s="37" t="s">
        <v>221</v>
      </c>
      <c r="D121" s="35" t="s">
        <v>9328</v>
      </c>
      <c r="E121" s="35">
        <v>173</v>
      </c>
      <c r="F121" s="35">
        <v>0</v>
      </c>
    </row>
    <row r="122" spans="1:6" x14ac:dyDescent="0.2">
      <c r="A122" s="36">
        <v>44.249699999999997</v>
      </c>
      <c r="B122" s="36">
        <v>-63.1661</v>
      </c>
      <c r="C122" s="37" t="s">
        <v>184</v>
      </c>
      <c r="D122" s="35" t="s">
        <v>9329</v>
      </c>
      <c r="E122" s="35">
        <v>169</v>
      </c>
      <c r="F122" s="35">
        <v>0</v>
      </c>
    </row>
    <row r="123" spans="1:6" x14ac:dyDescent="0.2">
      <c r="A123" s="36">
        <v>44.3474</v>
      </c>
      <c r="B123" s="36">
        <v>-63.304699999999997</v>
      </c>
      <c r="C123" s="37" t="s">
        <v>209</v>
      </c>
      <c r="D123" s="35" t="s">
        <v>9330</v>
      </c>
      <c r="E123" s="35">
        <v>125</v>
      </c>
      <c r="F123" s="35">
        <v>0</v>
      </c>
    </row>
    <row r="124" spans="1:6" x14ac:dyDescent="0.2">
      <c r="A124" s="36">
        <v>44.432000000000002</v>
      </c>
      <c r="B124" s="36">
        <v>-62.182000000000002</v>
      </c>
      <c r="C124" s="37" t="s">
        <v>116</v>
      </c>
      <c r="D124" s="35" t="s">
        <v>9331</v>
      </c>
      <c r="E124" s="35">
        <v>217</v>
      </c>
      <c r="F124" s="35">
        <v>0</v>
      </c>
    </row>
    <row r="125" spans="1:6" x14ac:dyDescent="0.2">
      <c r="A125" s="36">
        <v>42.91</v>
      </c>
      <c r="B125" s="36">
        <v>-66.010000000000005</v>
      </c>
      <c r="C125" s="37" t="s">
        <v>128</v>
      </c>
      <c r="D125" s="35" t="s">
        <v>9332</v>
      </c>
      <c r="E125" s="35">
        <v>156</v>
      </c>
      <c r="F125" s="35">
        <v>0</v>
      </c>
    </row>
    <row r="126" spans="1:6" x14ac:dyDescent="0.2">
      <c r="A126" s="36">
        <v>44.1</v>
      </c>
      <c r="B126" s="36">
        <v>-58.1</v>
      </c>
      <c r="C126" s="37" t="s">
        <v>220</v>
      </c>
      <c r="D126" s="35" t="s">
        <v>9333</v>
      </c>
      <c r="E126" s="35">
        <v>1430</v>
      </c>
      <c r="F126" s="35">
        <v>0</v>
      </c>
    </row>
    <row r="127" spans="1:6" x14ac:dyDescent="0.2">
      <c r="A127" s="36">
        <v>44.933300000000003</v>
      </c>
      <c r="B127" s="36">
        <v>-66.849999999999994</v>
      </c>
      <c r="C127" s="37" t="s">
        <v>2763</v>
      </c>
      <c r="D127" s="35" t="s">
        <v>9334</v>
      </c>
      <c r="E127" s="35">
        <v>90</v>
      </c>
      <c r="F127" s="35">
        <v>1</v>
      </c>
    </row>
    <row r="128" spans="1:6" x14ac:dyDescent="0.2">
      <c r="A128" s="36">
        <v>44.389400000000002</v>
      </c>
      <c r="B128" s="36">
        <v>-64.010900000000007</v>
      </c>
      <c r="C128" s="37" t="s">
        <v>239</v>
      </c>
      <c r="D128" s="35" t="s">
        <v>9335</v>
      </c>
      <c r="E128" s="35">
        <v>62.01</v>
      </c>
      <c r="F128" s="35">
        <v>0</v>
      </c>
    </row>
    <row r="129" spans="1:6" x14ac:dyDescent="0.2">
      <c r="A129" s="36">
        <v>44.086599999999997</v>
      </c>
      <c r="B129" s="36">
        <v>-63.902099999999997</v>
      </c>
      <c r="C129" s="37" t="s">
        <v>238</v>
      </c>
      <c r="D129" s="35" t="s">
        <v>9336</v>
      </c>
      <c r="E129" s="35">
        <v>138</v>
      </c>
      <c r="F129" s="35">
        <v>0</v>
      </c>
    </row>
    <row r="130" spans="1:6" x14ac:dyDescent="0.2">
      <c r="A130" s="36">
        <v>43.695399999999999</v>
      </c>
      <c r="B130" s="36">
        <v>-63.7592</v>
      </c>
      <c r="C130" s="37" t="s">
        <v>224</v>
      </c>
      <c r="D130" s="35" t="s">
        <v>9337</v>
      </c>
      <c r="E130" s="35">
        <v>219.58</v>
      </c>
      <c r="F130" s="35">
        <v>0</v>
      </c>
    </row>
    <row r="131" spans="1:6" x14ac:dyDescent="0.2">
      <c r="A131" s="36">
        <v>43.378999999999998</v>
      </c>
      <c r="B131" s="36">
        <v>-63.667299999999997</v>
      </c>
      <c r="C131" s="37" t="s">
        <v>237</v>
      </c>
      <c r="D131" s="35" t="s">
        <v>9338</v>
      </c>
      <c r="E131" s="35">
        <v>204.54</v>
      </c>
      <c r="F131" s="35">
        <v>0</v>
      </c>
    </row>
    <row r="132" spans="1:6" x14ac:dyDescent="0.2">
      <c r="A132" s="36">
        <v>42.9163</v>
      </c>
      <c r="B132" s="36">
        <v>-63.5</v>
      </c>
      <c r="C132" s="37" t="s">
        <v>236</v>
      </c>
      <c r="D132" s="35" t="s">
        <v>9339</v>
      </c>
      <c r="E132" s="35">
        <v>151.44999999999999</v>
      </c>
      <c r="F132" s="35">
        <v>0</v>
      </c>
    </row>
    <row r="133" spans="1:6" x14ac:dyDescent="0.2">
      <c r="A133" s="36">
        <v>42.6646</v>
      </c>
      <c r="B133" s="36">
        <v>-63.415599999999998</v>
      </c>
      <c r="C133" s="37" t="s">
        <v>235</v>
      </c>
      <c r="D133" s="35" t="s">
        <v>9340</v>
      </c>
      <c r="E133" s="35">
        <v>1086.145</v>
      </c>
      <c r="F133" s="35">
        <v>0</v>
      </c>
    </row>
    <row r="134" spans="1:6" x14ac:dyDescent="0.2">
      <c r="A134" s="36">
        <v>42.024999999999999</v>
      </c>
      <c r="B134" s="36">
        <v>-63.194499999999998</v>
      </c>
      <c r="C134" s="37" t="s">
        <v>241</v>
      </c>
      <c r="D134" s="35" t="s">
        <v>9341</v>
      </c>
      <c r="E134" s="35">
        <v>2792.2</v>
      </c>
      <c r="F134" s="35">
        <v>0</v>
      </c>
    </row>
    <row r="135" spans="1:6" x14ac:dyDescent="0.2">
      <c r="A135" s="36">
        <v>46.5959</v>
      </c>
      <c r="B135" s="36">
        <v>-59.818300000000001</v>
      </c>
      <c r="C135" s="37" t="s">
        <v>229</v>
      </c>
      <c r="D135" s="35" t="s">
        <v>9347</v>
      </c>
      <c r="E135" s="35">
        <v>62.51</v>
      </c>
      <c r="F135" s="35">
        <v>0</v>
      </c>
    </row>
    <row r="136" spans="1:6" x14ac:dyDescent="0.2">
      <c r="A136" s="36">
        <v>46.728000000000002</v>
      </c>
      <c r="B136" s="36">
        <v>-59.689399999999999</v>
      </c>
      <c r="C136" s="37" t="s">
        <v>228</v>
      </c>
      <c r="D136" s="35" t="s">
        <v>9348</v>
      </c>
      <c r="E136" s="35">
        <v>179.66</v>
      </c>
      <c r="F136" s="35">
        <v>0</v>
      </c>
    </row>
    <row r="137" spans="1:6" x14ac:dyDescent="0.2">
      <c r="A137" s="36">
        <v>46.787799999999997</v>
      </c>
      <c r="B137" s="36">
        <v>-59.632599999999996</v>
      </c>
      <c r="C137" s="37" t="s">
        <v>227</v>
      </c>
      <c r="D137" s="35" t="s">
        <v>9349</v>
      </c>
      <c r="E137" s="35">
        <v>303.62</v>
      </c>
      <c r="F137" s="35">
        <v>0</v>
      </c>
    </row>
    <row r="138" spans="1:6" x14ac:dyDescent="0.2">
      <c r="A138" s="36">
        <v>46.84</v>
      </c>
      <c r="B138" s="36">
        <v>-59.6</v>
      </c>
      <c r="C138" s="37" t="s">
        <v>226</v>
      </c>
      <c r="D138" s="35" t="s">
        <v>9350</v>
      </c>
      <c r="E138" s="35">
        <v>374</v>
      </c>
      <c r="F138" s="35">
        <v>0</v>
      </c>
    </row>
    <row r="139" spans="1:6" x14ac:dyDescent="0.2">
      <c r="A139" s="36">
        <v>43.755000000000003</v>
      </c>
      <c r="B139" s="36">
        <v>-66.400000000000006</v>
      </c>
      <c r="C139" s="37" t="s">
        <v>246</v>
      </c>
      <c r="D139" s="35" t="s">
        <v>9351</v>
      </c>
      <c r="E139" s="35">
        <v>75</v>
      </c>
      <c r="F139" s="35">
        <v>0</v>
      </c>
    </row>
    <row r="140" spans="1:6" x14ac:dyDescent="0.2">
      <c r="A140" s="36">
        <v>43.685000000000002</v>
      </c>
      <c r="B140" s="36">
        <v>-66.849999999999994</v>
      </c>
      <c r="C140" s="37" t="s">
        <v>247</v>
      </c>
      <c r="D140" s="35" t="s">
        <v>9352</v>
      </c>
      <c r="E140" s="35">
        <v>125</v>
      </c>
      <c r="F140" s="35">
        <v>0</v>
      </c>
    </row>
    <row r="141" spans="1:6" x14ac:dyDescent="0.2">
      <c r="A141" s="36">
        <v>43.6</v>
      </c>
      <c r="B141" s="36">
        <v>-67.3</v>
      </c>
      <c r="C141" s="37" t="s">
        <v>248</v>
      </c>
      <c r="D141" s="35" t="s">
        <v>9353</v>
      </c>
      <c r="E141" s="35">
        <v>197</v>
      </c>
      <c r="F141" s="35">
        <v>0</v>
      </c>
    </row>
    <row r="142" spans="1:6" x14ac:dyDescent="0.2">
      <c r="A142" s="36">
        <v>43.54</v>
      </c>
      <c r="B142" s="36">
        <v>-67.75</v>
      </c>
      <c r="C142" s="37" t="s">
        <v>249</v>
      </c>
      <c r="D142" s="35" t="s">
        <v>9354</v>
      </c>
      <c r="E142" s="35">
        <v>245</v>
      </c>
      <c r="F142" s="35">
        <v>0</v>
      </c>
    </row>
    <row r="143" spans="1:6" x14ac:dyDescent="0.2">
      <c r="A143" s="36">
        <v>43.47</v>
      </c>
      <c r="B143" s="36">
        <v>-68.209999999999994</v>
      </c>
      <c r="C143" s="37" t="s">
        <v>250</v>
      </c>
      <c r="D143" s="35" t="s">
        <v>9355</v>
      </c>
      <c r="E143" s="35">
        <v>180</v>
      </c>
      <c r="F143" s="35">
        <v>0</v>
      </c>
    </row>
    <row r="144" spans="1:6" x14ac:dyDescent="0.2">
      <c r="A144" s="36">
        <v>43.4</v>
      </c>
      <c r="B144" s="36">
        <v>-68.66</v>
      </c>
      <c r="C144" s="37" t="s">
        <v>251</v>
      </c>
      <c r="D144" s="35" t="s">
        <v>9356</v>
      </c>
      <c r="E144" s="35">
        <v>144</v>
      </c>
      <c r="F144" s="35">
        <v>0</v>
      </c>
    </row>
    <row r="145" spans="1:8" x14ac:dyDescent="0.2">
      <c r="A145" s="36">
        <v>43.33</v>
      </c>
      <c r="B145" s="36">
        <v>-69.11</v>
      </c>
      <c r="C145" s="37" t="s">
        <v>252</v>
      </c>
      <c r="D145" s="35" t="s">
        <v>9357</v>
      </c>
      <c r="E145" s="35">
        <v>158</v>
      </c>
      <c r="F145" s="35">
        <v>0</v>
      </c>
    </row>
    <row r="146" spans="1:8" x14ac:dyDescent="0.2">
      <c r="A146" s="36">
        <v>43.26</v>
      </c>
      <c r="B146" s="36">
        <v>-69.56</v>
      </c>
      <c r="C146" s="37" t="s">
        <v>253</v>
      </c>
      <c r="D146" s="35" t="s">
        <v>9358</v>
      </c>
      <c r="E146" s="35">
        <v>165</v>
      </c>
      <c r="F146" s="35">
        <v>0</v>
      </c>
    </row>
    <row r="147" spans="1:8" x14ac:dyDescent="0.2">
      <c r="A147" s="36">
        <v>43.19</v>
      </c>
      <c r="B147" s="36">
        <v>-70</v>
      </c>
      <c r="C147" s="37" t="s">
        <v>254</v>
      </c>
      <c r="D147" s="35" t="s">
        <v>9359</v>
      </c>
      <c r="E147" s="35">
        <v>90</v>
      </c>
      <c r="F147" s="35">
        <v>0</v>
      </c>
    </row>
    <row r="148" spans="1:8" x14ac:dyDescent="0.2">
      <c r="A148" s="36">
        <v>43.16</v>
      </c>
      <c r="B148" s="36">
        <v>-70.27</v>
      </c>
      <c r="C148" s="37" t="s">
        <v>255</v>
      </c>
      <c r="D148" s="35" t="s">
        <v>9360</v>
      </c>
      <c r="E148" s="35">
        <v>127</v>
      </c>
      <c r="F148" s="35">
        <v>0</v>
      </c>
      <c r="H148" s="68" t="s">
        <v>9396</v>
      </c>
    </row>
    <row r="149" spans="1:8" x14ac:dyDescent="0.2">
      <c r="A149" s="36">
        <v>43.03</v>
      </c>
      <c r="B149" s="36">
        <v>-70.010000000000005</v>
      </c>
      <c r="C149" s="37" t="s">
        <v>256</v>
      </c>
      <c r="D149" s="35" t="s">
        <v>9361</v>
      </c>
      <c r="E149" s="35">
        <v>130</v>
      </c>
      <c r="F149" s="35">
        <v>0</v>
      </c>
    </row>
    <row r="150" spans="1:8" x14ac:dyDescent="0.2">
      <c r="A150" s="36">
        <v>42.96</v>
      </c>
      <c r="B150" s="36">
        <v>-69.56</v>
      </c>
      <c r="C150" s="37" t="s">
        <v>257</v>
      </c>
      <c r="D150" s="35" t="s">
        <v>9362</v>
      </c>
      <c r="E150" s="35">
        <v>168</v>
      </c>
      <c r="F150" s="35">
        <v>0</v>
      </c>
    </row>
    <row r="151" spans="1:8" x14ac:dyDescent="0.2">
      <c r="A151" s="36">
        <v>42.87</v>
      </c>
      <c r="B151" s="36">
        <v>-69.099999999999994</v>
      </c>
      <c r="C151" s="37" t="s">
        <v>258</v>
      </c>
      <c r="D151" s="35" t="s">
        <v>9363</v>
      </c>
      <c r="E151" s="35">
        <v>185</v>
      </c>
      <c r="F151" s="35">
        <v>0</v>
      </c>
    </row>
    <row r="152" spans="1:8" x14ac:dyDescent="0.2">
      <c r="A152" s="36">
        <v>42.79</v>
      </c>
      <c r="B152" s="36">
        <v>-68.66</v>
      </c>
      <c r="C152" s="37" t="s">
        <v>259</v>
      </c>
      <c r="D152" s="35" t="s">
        <v>9364</v>
      </c>
      <c r="E152" s="35">
        <v>200</v>
      </c>
      <c r="F152" s="35">
        <v>0</v>
      </c>
    </row>
    <row r="153" spans="1:8" x14ac:dyDescent="0.2">
      <c r="A153" s="36">
        <v>42.7</v>
      </c>
      <c r="B153" s="36">
        <v>-68.209999999999994</v>
      </c>
      <c r="C153" s="37" t="s">
        <v>260</v>
      </c>
      <c r="D153" s="35" t="s">
        <v>9365</v>
      </c>
      <c r="E153" s="35">
        <v>187</v>
      </c>
      <c r="F153" s="35">
        <v>0</v>
      </c>
    </row>
    <row r="154" spans="1:8" x14ac:dyDescent="0.2">
      <c r="A154" s="36">
        <v>42.62</v>
      </c>
      <c r="B154" s="36">
        <v>-67.760000000000005</v>
      </c>
      <c r="C154" s="37" t="s">
        <v>261</v>
      </c>
      <c r="D154" s="35" t="s">
        <v>9366</v>
      </c>
      <c r="E154" s="35">
        <v>203</v>
      </c>
      <c r="F154" s="35">
        <v>0</v>
      </c>
    </row>
    <row r="155" spans="1:8" x14ac:dyDescent="0.2">
      <c r="A155" s="36">
        <v>42.55</v>
      </c>
      <c r="B155" s="36">
        <v>-67.290000000000006</v>
      </c>
      <c r="C155" s="37" t="s">
        <v>262</v>
      </c>
      <c r="D155" s="35" t="s">
        <v>9367</v>
      </c>
      <c r="E155" s="35">
        <v>305</v>
      </c>
      <c r="F155" s="35">
        <v>0</v>
      </c>
    </row>
    <row r="156" spans="1:8" x14ac:dyDescent="0.2">
      <c r="A156" s="36">
        <v>42.46</v>
      </c>
      <c r="B156" s="36">
        <v>-66.849999999999994</v>
      </c>
      <c r="C156" s="37" t="s">
        <v>263</v>
      </c>
      <c r="D156" s="35" t="s">
        <v>9368</v>
      </c>
      <c r="E156" s="35">
        <v>331</v>
      </c>
      <c r="F156" s="35">
        <v>0</v>
      </c>
    </row>
    <row r="157" spans="1:8" x14ac:dyDescent="0.2">
      <c r="A157" s="36">
        <v>42.37</v>
      </c>
      <c r="B157" s="36">
        <v>-66.41</v>
      </c>
      <c r="C157" s="37" t="s">
        <v>264</v>
      </c>
      <c r="D157" s="35" t="s">
        <v>9369</v>
      </c>
      <c r="E157" s="35">
        <v>270</v>
      </c>
      <c r="F157" s="35">
        <v>0</v>
      </c>
    </row>
    <row r="158" spans="1:8" x14ac:dyDescent="0.2">
      <c r="A158" s="36">
        <v>43.75</v>
      </c>
      <c r="B158" s="36">
        <v>-66.400300000000001</v>
      </c>
      <c r="C158" s="37" t="s">
        <v>234</v>
      </c>
      <c r="D158" s="35" t="s">
        <v>9342</v>
      </c>
      <c r="E158" s="35">
        <v>74.19</v>
      </c>
      <c r="F158" s="35">
        <v>0</v>
      </c>
    </row>
    <row r="159" spans="1:8" x14ac:dyDescent="0.2">
      <c r="A159" s="36">
        <v>43.75</v>
      </c>
      <c r="B159" s="36">
        <v>-66.648399999999995</v>
      </c>
      <c r="C159" s="37" t="s">
        <v>233</v>
      </c>
      <c r="D159" s="35" t="s">
        <v>9343</v>
      </c>
      <c r="E159" s="35">
        <v>112.24</v>
      </c>
      <c r="F159" s="35">
        <v>0</v>
      </c>
    </row>
    <row r="160" spans="1:8" x14ac:dyDescent="0.2">
      <c r="A160" s="36">
        <v>43.75</v>
      </c>
      <c r="B160" s="36">
        <v>-66.896600000000007</v>
      </c>
      <c r="C160" s="37" t="s">
        <v>232</v>
      </c>
      <c r="D160" s="35" t="s">
        <v>9344</v>
      </c>
      <c r="E160" s="35">
        <v>136.19</v>
      </c>
      <c r="F160" s="35">
        <v>0</v>
      </c>
    </row>
    <row r="161" spans="1:6" x14ac:dyDescent="0.2">
      <c r="A161" s="36">
        <v>43.75</v>
      </c>
      <c r="B161" s="36">
        <v>-67.1447</v>
      </c>
      <c r="C161" s="37" t="s">
        <v>231</v>
      </c>
      <c r="D161" s="35" t="s">
        <v>9345</v>
      </c>
      <c r="E161" s="35">
        <v>180.22</v>
      </c>
      <c r="F161" s="35">
        <v>0</v>
      </c>
    </row>
    <row r="162" spans="1:6" x14ac:dyDescent="0.2">
      <c r="A162" s="36">
        <v>43.75</v>
      </c>
      <c r="B162" s="36">
        <v>-67.392700000000005</v>
      </c>
      <c r="C162" s="37" t="s">
        <v>230</v>
      </c>
      <c r="D162" s="35" t="s">
        <v>9346</v>
      </c>
      <c r="E162" s="35">
        <v>198.23</v>
      </c>
      <c r="F162" s="35">
        <v>0</v>
      </c>
    </row>
  </sheetData>
  <pageMargins left="0.75" right="0.75" top="1" bottom="1" header="0.5" footer="0.5"/>
  <pageSetup orientation="portrait" verticalDpi="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1"/>
  <sheetViews>
    <sheetView workbookViewId="0">
      <pane ySplit="1" topLeftCell="A2" activePane="bottomLeft" state="frozen"/>
      <selection pane="bottomLeft"/>
    </sheetView>
  </sheetViews>
  <sheetFormatPr defaultRowHeight="15" x14ac:dyDescent="0.25"/>
  <cols>
    <col min="1" max="1" width="12.7109375" bestFit="1" customWidth="1"/>
    <col min="2" max="2" width="39.85546875" bestFit="1" customWidth="1"/>
    <col min="4" max="4" width="9.85546875" bestFit="1" customWidth="1"/>
    <col min="6" max="6" width="12.7109375" bestFit="1" customWidth="1"/>
  </cols>
  <sheetData>
    <row r="1" spans="1:8" x14ac:dyDescent="0.25">
      <c r="A1" t="s">
        <v>41</v>
      </c>
      <c r="B1" t="s">
        <v>3369</v>
      </c>
      <c r="C1" t="s">
        <v>46</v>
      </c>
      <c r="D1" t="s">
        <v>47</v>
      </c>
      <c r="E1" t="s">
        <v>3392</v>
      </c>
      <c r="F1" t="s">
        <v>3393</v>
      </c>
      <c r="H1" s="55" t="s">
        <v>3404</v>
      </c>
    </row>
    <row r="2" spans="1:8" x14ac:dyDescent="0.25">
      <c r="A2" t="s">
        <v>3394</v>
      </c>
      <c r="B2" t="s">
        <v>3395</v>
      </c>
      <c r="C2" s="32">
        <v>44.72</v>
      </c>
      <c r="D2" s="32">
        <v>-57.65</v>
      </c>
      <c r="E2" s="34">
        <v>-33.449352264399998</v>
      </c>
      <c r="F2" s="34">
        <v>-34.543964385999999</v>
      </c>
    </row>
    <row r="3" spans="1:8" x14ac:dyDescent="0.25">
      <c r="A3" t="s">
        <v>3396</v>
      </c>
      <c r="B3" t="s">
        <v>3397</v>
      </c>
      <c r="C3" s="32">
        <v>44.74</v>
      </c>
      <c r="D3" s="32">
        <v>-57.47</v>
      </c>
      <c r="E3" s="34">
        <v>-51.916847228999998</v>
      </c>
      <c r="F3" s="34">
        <v>-57.012229919399999</v>
      </c>
    </row>
    <row r="4" spans="1:8" x14ac:dyDescent="0.25">
      <c r="A4" t="s">
        <v>3398</v>
      </c>
      <c r="B4" t="s">
        <v>3399</v>
      </c>
      <c r="C4" s="32">
        <v>44.76</v>
      </c>
      <c r="D4" s="32">
        <v>-57.35</v>
      </c>
      <c r="E4" s="34">
        <v>-73.727325439500007</v>
      </c>
      <c r="F4" s="34">
        <v>-81.222396850600006</v>
      </c>
    </row>
    <row r="5" spans="1:8" x14ac:dyDescent="0.25">
      <c r="A5" t="s">
        <v>3162</v>
      </c>
      <c r="B5" t="s">
        <v>3163</v>
      </c>
      <c r="C5" s="32">
        <v>44.78</v>
      </c>
      <c r="D5" s="32">
        <v>-57.25</v>
      </c>
      <c r="E5" s="34">
        <v>-391.77700805699999</v>
      </c>
      <c r="F5" s="34">
        <v>-328.25491333000002</v>
      </c>
    </row>
    <row r="6" spans="1:8" x14ac:dyDescent="0.25">
      <c r="A6" t="s">
        <v>3400</v>
      </c>
      <c r="B6" t="s">
        <v>3401</v>
      </c>
      <c r="C6" s="32">
        <v>44.81</v>
      </c>
      <c r="D6" s="32">
        <v>-57.02</v>
      </c>
      <c r="E6" s="34">
        <v>-417.58157348600002</v>
      </c>
      <c r="F6" s="34">
        <v>-419.3074646</v>
      </c>
    </row>
    <row r="7" spans="1:8" x14ac:dyDescent="0.25">
      <c r="A7" t="s">
        <v>3402</v>
      </c>
      <c r="B7" t="s">
        <v>3403</v>
      </c>
      <c r="C7" s="32">
        <v>44.84</v>
      </c>
      <c r="D7" s="32">
        <v>-56.81</v>
      </c>
      <c r="E7" s="34">
        <v>-414.75833129900002</v>
      </c>
      <c r="F7" s="34">
        <v>-415.81164550800003</v>
      </c>
    </row>
    <row r="8" spans="1:8" x14ac:dyDescent="0.25">
      <c r="A8" t="s">
        <v>3027</v>
      </c>
      <c r="B8" t="s">
        <v>3028</v>
      </c>
      <c r="C8" s="32">
        <v>43.25</v>
      </c>
      <c r="D8" s="32">
        <v>-65.48</v>
      </c>
      <c r="E8" s="34">
        <v>-55.7309608459</v>
      </c>
      <c r="F8" s="34">
        <v>-66.547386169399999</v>
      </c>
    </row>
    <row r="9" spans="1:8" x14ac:dyDescent="0.25">
      <c r="A9" t="s">
        <v>3029</v>
      </c>
      <c r="B9" t="s">
        <v>3030</v>
      </c>
      <c r="C9" s="32">
        <v>43</v>
      </c>
      <c r="D9" s="32">
        <v>-65.48</v>
      </c>
      <c r="E9" s="34">
        <v>-107.175582886</v>
      </c>
      <c r="F9" s="34">
        <v>-114.125022888</v>
      </c>
    </row>
    <row r="10" spans="1:8" x14ac:dyDescent="0.25">
      <c r="A10" t="s">
        <v>3031</v>
      </c>
      <c r="B10" t="s">
        <v>3032</v>
      </c>
      <c r="C10" s="32">
        <v>42.76</v>
      </c>
      <c r="D10" s="32">
        <v>-65.4833</v>
      </c>
      <c r="E10" s="34">
        <v>-103.776809692</v>
      </c>
      <c r="F10" s="34">
        <v>-101.7654953</v>
      </c>
    </row>
    <row r="11" spans="1:8" x14ac:dyDescent="0.25">
      <c r="A11" t="s">
        <v>3033</v>
      </c>
      <c r="B11" t="s">
        <v>3034</v>
      </c>
      <c r="C11" s="32">
        <v>42.45</v>
      </c>
      <c r="D11" s="32">
        <v>-65.4833</v>
      </c>
      <c r="E11" s="34">
        <v>-80.079750060999999</v>
      </c>
      <c r="F11" s="34">
        <v>-98.604515075699993</v>
      </c>
    </row>
    <row r="12" spans="1:8" x14ac:dyDescent="0.25">
      <c r="A12" t="s">
        <v>3035</v>
      </c>
      <c r="B12" t="s">
        <v>3036</v>
      </c>
      <c r="C12" s="32">
        <v>42.133299999999998</v>
      </c>
      <c r="D12" s="32">
        <v>-65.5</v>
      </c>
      <c r="E12" s="34">
        <v>-184.063796997</v>
      </c>
      <c r="F12" s="34">
        <v>-173.533660889</v>
      </c>
    </row>
    <row r="13" spans="1:8" x14ac:dyDescent="0.25">
      <c r="A13" t="s">
        <v>3037</v>
      </c>
      <c r="B13" t="s">
        <v>3038</v>
      </c>
      <c r="C13" s="32">
        <v>42</v>
      </c>
      <c r="D13" s="32">
        <v>-65.510000000000005</v>
      </c>
      <c r="E13" s="34">
        <v>-984.99694824200003</v>
      </c>
      <c r="F13" s="34">
        <v>-1040.7211914100001</v>
      </c>
    </row>
    <row r="14" spans="1:8" x14ac:dyDescent="0.25">
      <c r="A14" t="s">
        <v>3039</v>
      </c>
      <c r="B14" t="s">
        <v>3040</v>
      </c>
      <c r="C14" s="32">
        <v>41.866700000000002</v>
      </c>
      <c r="D14" s="32">
        <v>-65.349999999999994</v>
      </c>
      <c r="E14" s="34">
        <v>-1802.2365722699999</v>
      </c>
      <c r="F14" s="34">
        <v>-1847.46972656</v>
      </c>
    </row>
    <row r="15" spans="1:8" x14ac:dyDescent="0.25">
      <c r="A15" t="s">
        <v>3260</v>
      </c>
      <c r="B15" t="s">
        <v>3261</v>
      </c>
      <c r="C15" s="32">
        <v>42.91</v>
      </c>
      <c r="D15" s="32">
        <v>-66.010000000000005</v>
      </c>
      <c r="E15" s="34">
        <v>-159.149002075</v>
      </c>
      <c r="F15" s="34">
        <v>-142.83969116200001</v>
      </c>
    </row>
    <row r="16" spans="1:8" x14ac:dyDescent="0.25">
      <c r="A16" t="s">
        <v>3168</v>
      </c>
      <c r="B16" t="s">
        <v>3169</v>
      </c>
      <c r="C16" s="32">
        <v>44.98</v>
      </c>
      <c r="D16" s="32">
        <v>-56.14</v>
      </c>
      <c r="E16" s="34"/>
      <c r="F16" s="34">
        <v>-277.3671875</v>
      </c>
    </row>
    <row r="17" spans="1:6" x14ac:dyDescent="0.25">
      <c r="A17" t="s">
        <v>3164</v>
      </c>
      <c r="B17" t="s">
        <v>3165</v>
      </c>
      <c r="C17" s="32">
        <v>44.92</v>
      </c>
      <c r="D17" s="32">
        <v>-56.44</v>
      </c>
      <c r="E17" s="34">
        <v>-383.60949706999997</v>
      </c>
      <c r="F17" s="34">
        <v>-384.71640014600001</v>
      </c>
    </row>
    <row r="18" spans="1:6" x14ac:dyDescent="0.25">
      <c r="A18" t="s">
        <v>3166</v>
      </c>
      <c r="B18" t="s">
        <v>3167</v>
      </c>
      <c r="C18" s="32">
        <v>44.89</v>
      </c>
      <c r="D18" s="32">
        <v>-56.63</v>
      </c>
      <c r="E18" s="34">
        <v>-404.60284423799999</v>
      </c>
      <c r="F18" s="34">
        <v>-404.66702270500002</v>
      </c>
    </row>
    <row r="19" spans="1:6" x14ac:dyDescent="0.25">
      <c r="A19" t="s">
        <v>3103</v>
      </c>
      <c r="B19" t="s">
        <v>3104</v>
      </c>
      <c r="C19" s="32">
        <v>46.958300000000001</v>
      </c>
      <c r="D19" s="32">
        <v>-60.216700000000003</v>
      </c>
      <c r="E19" s="34">
        <v>-78.634384155299998</v>
      </c>
      <c r="F19" s="34">
        <v>-72.256774902299995</v>
      </c>
    </row>
    <row r="20" spans="1:6" x14ac:dyDescent="0.25">
      <c r="A20" t="s">
        <v>3105</v>
      </c>
      <c r="B20" t="s">
        <v>3106</v>
      </c>
      <c r="C20" s="32">
        <v>47.023299999999999</v>
      </c>
      <c r="D20" s="32">
        <v>-60.116700000000002</v>
      </c>
      <c r="E20" s="34">
        <v>-180.230957031</v>
      </c>
      <c r="F20" s="34">
        <v>-158.12570190400001</v>
      </c>
    </row>
    <row r="21" spans="1:6" x14ac:dyDescent="0.25">
      <c r="A21" t="s">
        <v>3107</v>
      </c>
      <c r="B21" t="s">
        <v>3108</v>
      </c>
      <c r="C21" s="32">
        <v>47.1</v>
      </c>
      <c r="D21" s="32">
        <v>-59.991700000000002</v>
      </c>
      <c r="E21" s="34">
        <v>-321.91598510699998</v>
      </c>
      <c r="F21" s="34">
        <v>-302.85589599600002</v>
      </c>
    </row>
    <row r="22" spans="1:6" x14ac:dyDescent="0.25">
      <c r="A22" t="s">
        <v>3109</v>
      </c>
      <c r="B22" t="s">
        <v>3110</v>
      </c>
      <c r="C22" s="32">
        <v>47.271700000000003</v>
      </c>
      <c r="D22" s="32">
        <v>-59.783299999999997</v>
      </c>
      <c r="E22" s="34"/>
      <c r="F22" s="34">
        <v>-455.58151245099998</v>
      </c>
    </row>
    <row r="23" spans="1:6" x14ac:dyDescent="0.25">
      <c r="A23" t="s">
        <v>3111</v>
      </c>
      <c r="B23" t="s">
        <v>3112</v>
      </c>
      <c r="C23" s="32">
        <v>47.433300000000003</v>
      </c>
      <c r="D23" s="32">
        <v>-59.558300000000003</v>
      </c>
      <c r="E23" s="34"/>
      <c r="F23" s="34">
        <v>-470.36941528300002</v>
      </c>
    </row>
    <row r="24" spans="1:6" x14ac:dyDescent="0.25">
      <c r="A24" t="s">
        <v>3113</v>
      </c>
      <c r="B24" t="s">
        <v>3114</v>
      </c>
      <c r="C24" s="32">
        <v>47.583300000000001</v>
      </c>
      <c r="D24" s="32">
        <v>-59.341700000000003</v>
      </c>
      <c r="E24" s="34"/>
      <c r="F24" s="34">
        <v>-269.44158935500002</v>
      </c>
    </row>
    <row r="25" spans="1:6" x14ac:dyDescent="0.25">
      <c r="A25" t="s">
        <v>3154</v>
      </c>
      <c r="B25" t="s">
        <v>3155</v>
      </c>
      <c r="C25" s="32">
        <v>45.05</v>
      </c>
      <c r="D25" s="32">
        <v>-55.88</v>
      </c>
      <c r="E25" s="34"/>
      <c r="F25" s="34">
        <v>-87.650505065900006</v>
      </c>
    </row>
    <row r="26" spans="1:6" x14ac:dyDescent="0.25">
      <c r="A26" t="s">
        <v>3156</v>
      </c>
      <c r="B26" t="s">
        <v>3157</v>
      </c>
      <c r="C26" s="32">
        <v>44.92</v>
      </c>
      <c r="D26" s="32">
        <v>-55.87</v>
      </c>
      <c r="E26" s="34"/>
      <c r="F26" s="34">
        <v>-225.99168395999999</v>
      </c>
    </row>
    <row r="27" spans="1:6" x14ac:dyDescent="0.25">
      <c r="A27" t="s">
        <v>3158</v>
      </c>
      <c r="B27" t="s">
        <v>3159</v>
      </c>
      <c r="C27" s="32">
        <v>44.88</v>
      </c>
      <c r="D27" s="32">
        <v>-55.87</v>
      </c>
      <c r="E27" s="34"/>
      <c r="F27" s="34">
        <v>-529.92059326200001</v>
      </c>
    </row>
    <row r="28" spans="1:6" x14ac:dyDescent="0.25">
      <c r="A28" t="s">
        <v>3160</v>
      </c>
      <c r="B28" t="s">
        <v>3161</v>
      </c>
      <c r="C28" s="32">
        <v>44.82</v>
      </c>
      <c r="D28" s="32">
        <v>-55.85</v>
      </c>
      <c r="E28" s="34"/>
      <c r="F28" s="34">
        <v>-962.59564208999996</v>
      </c>
    </row>
    <row r="29" spans="1:6" x14ac:dyDescent="0.25">
      <c r="A29" t="s">
        <v>3178</v>
      </c>
      <c r="B29" t="s">
        <v>3179</v>
      </c>
      <c r="C29" s="32">
        <v>44.56</v>
      </c>
      <c r="D29" s="32">
        <v>-53.16</v>
      </c>
      <c r="E29" s="34"/>
      <c r="F29" s="34">
        <v>-50.196628570599998</v>
      </c>
    </row>
    <row r="30" spans="1:6" x14ac:dyDescent="0.25">
      <c r="A30" t="s">
        <v>3180</v>
      </c>
      <c r="B30" t="s">
        <v>3181</v>
      </c>
      <c r="C30" s="32">
        <v>44.47</v>
      </c>
      <c r="D30" s="32">
        <v>-53.24</v>
      </c>
      <c r="E30" s="34"/>
      <c r="F30" s="34">
        <v>-121.099487305</v>
      </c>
    </row>
    <row r="31" spans="1:6" x14ac:dyDescent="0.25">
      <c r="A31" t="s">
        <v>3182</v>
      </c>
      <c r="B31" t="s">
        <v>3183</v>
      </c>
      <c r="C31" s="32">
        <v>44.39</v>
      </c>
      <c r="D31" s="32">
        <v>-53.32</v>
      </c>
      <c r="E31" s="34"/>
      <c r="F31" s="34">
        <v>-598.34277343799999</v>
      </c>
    </row>
    <row r="32" spans="1:6" x14ac:dyDescent="0.25">
      <c r="A32" t="s">
        <v>3184</v>
      </c>
      <c r="B32" t="s">
        <v>3185</v>
      </c>
      <c r="C32" s="32">
        <v>44.22</v>
      </c>
      <c r="D32" s="32">
        <v>-53.49</v>
      </c>
      <c r="E32" s="34"/>
      <c r="F32" s="34">
        <v>-1534.9016113299999</v>
      </c>
    </row>
    <row r="33" spans="1:6" x14ac:dyDescent="0.25">
      <c r="A33" t="s">
        <v>3186</v>
      </c>
      <c r="B33" t="s">
        <v>3187</v>
      </c>
      <c r="C33" s="32">
        <v>44.05</v>
      </c>
      <c r="D33" s="32">
        <v>-53.64</v>
      </c>
      <c r="E33" s="34"/>
      <c r="F33" s="34">
        <v>-2689.1801757799999</v>
      </c>
    </row>
    <row r="34" spans="1:6" x14ac:dyDescent="0.25">
      <c r="A34" t="s">
        <v>3188</v>
      </c>
      <c r="B34" t="s">
        <v>3189</v>
      </c>
      <c r="C34" s="32">
        <v>43.71</v>
      </c>
      <c r="D34" s="32">
        <v>-53.96</v>
      </c>
      <c r="E34" s="34"/>
      <c r="F34" s="34">
        <v>-3700.3852539099998</v>
      </c>
    </row>
    <row r="35" spans="1:6" x14ac:dyDescent="0.25">
      <c r="A35" t="s">
        <v>3190</v>
      </c>
      <c r="B35" t="s">
        <v>3191</v>
      </c>
      <c r="C35" s="32">
        <v>43.37</v>
      </c>
      <c r="D35" s="32">
        <v>-54.29</v>
      </c>
      <c r="E35" s="34"/>
      <c r="F35" s="34">
        <v>-4224.8725585900002</v>
      </c>
    </row>
    <row r="36" spans="1:6" x14ac:dyDescent="0.25">
      <c r="A36" t="s">
        <v>3192</v>
      </c>
      <c r="B36" t="s">
        <v>3193</v>
      </c>
      <c r="C36" s="32">
        <v>43.03</v>
      </c>
      <c r="D36" s="32">
        <v>-54.6</v>
      </c>
      <c r="E36" s="34"/>
      <c r="F36" s="34">
        <v>-4434.7583007800004</v>
      </c>
    </row>
    <row r="37" spans="1:6" x14ac:dyDescent="0.25">
      <c r="A37" t="s">
        <v>3194</v>
      </c>
      <c r="B37" t="s">
        <v>3195</v>
      </c>
      <c r="C37" s="32">
        <v>43.5</v>
      </c>
      <c r="D37" s="32">
        <v>-51.2</v>
      </c>
      <c r="E37" s="34"/>
      <c r="F37" s="34">
        <v>-70.826560974100005</v>
      </c>
    </row>
    <row r="38" spans="1:6" x14ac:dyDescent="0.25">
      <c r="A38" t="s">
        <v>3196</v>
      </c>
      <c r="B38" t="s">
        <v>3197</v>
      </c>
      <c r="C38" s="32">
        <v>43.32</v>
      </c>
      <c r="D38" s="32">
        <v>-51.34</v>
      </c>
      <c r="E38" s="34"/>
      <c r="F38" s="34">
        <v>-143.502044678</v>
      </c>
    </row>
    <row r="39" spans="1:6" x14ac:dyDescent="0.25">
      <c r="A39" t="s">
        <v>3198</v>
      </c>
      <c r="B39" t="s">
        <v>3199</v>
      </c>
      <c r="C39" s="32">
        <v>43.14</v>
      </c>
      <c r="D39" s="32">
        <v>-51.48</v>
      </c>
      <c r="E39" s="34"/>
      <c r="F39" s="34">
        <v>-783.15863037099996</v>
      </c>
    </row>
    <row r="40" spans="1:6" x14ac:dyDescent="0.25">
      <c r="A40" t="s">
        <v>3200</v>
      </c>
      <c r="B40" t="s">
        <v>3201</v>
      </c>
      <c r="C40" s="32">
        <v>42.77</v>
      </c>
      <c r="D40" s="32">
        <v>-51.75</v>
      </c>
      <c r="E40" s="34"/>
      <c r="F40" s="34">
        <v>-2304.20043945</v>
      </c>
    </row>
    <row r="41" spans="1:6" x14ac:dyDescent="0.25">
      <c r="A41" t="s">
        <v>3202</v>
      </c>
      <c r="B41" t="s">
        <v>3203</v>
      </c>
      <c r="C41" s="32">
        <v>42.4</v>
      </c>
      <c r="D41" s="32">
        <v>-52.02</v>
      </c>
      <c r="E41" s="34"/>
      <c r="F41" s="34">
        <v>-3508.40625</v>
      </c>
    </row>
    <row r="42" spans="1:6" x14ac:dyDescent="0.25">
      <c r="A42" t="s">
        <v>3204</v>
      </c>
      <c r="B42" t="s">
        <v>3205</v>
      </c>
      <c r="C42" s="32">
        <v>42.03</v>
      </c>
      <c r="D42" s="32">
        <v>-52.29</v>
      </c>
      <c r="E42" s="34"/>
      <c r="F42" s="34">
        <v>-4290.9946289099998</v>
      </c>
    </row>
    <row r="43" spans="1:6" x14ac:dyDescent="0.25">
      <c r="A43" t="s">
        <v>3280</v>
      </c>
      <c r="B43" t="s">
        <v>3281</v>
      </c>
      <c r="C43" s="32">
        <v>43.75</v>
      </c>
      <c r="D43" s="32">
        <v>-66.400300000000001</v>
      </c>
      <c r="E43" s="34">
        <v>-69.918312072800006</v>
      </c>
      <c r="F43" s="34">
        <v>-76.164100646999998</v>
      </c>
    </row>
    <row r="44" spans="1:6" x14ac:dyDescent="0.25">
      <c r="A44" t="s">
        <v>3282</v>
      </c>
      <c r="B44" t="s">
        <v>3283</v>
      </c>
      <c r="C44" s="32">
        <v>43.75</v>
      </c>
      <c r="D44" s="32">
        <v>-66.648399999999995</v>
      </c>
      <c r="E44" s="34">
        <v>-111.831161499</v>
      </c>
      <c r="F44" s="34">
        <v>-108.997840881</v>
      </c>
    </row>
    <row r="45" spans="1:6" x14ac:dyDescent="0.25">
      <c r="A45" t="s">
        <v>3284</v>
      </c>
      <c r="B45" t="s">
        <v>3285</v>
      </c>
      <c r="C45" s="32">
        <v>43.75</v>
      </c>
      <c r="D45" s="32">
        <v>-66.896600000000007</v>
      </c>
      <c r="E45" s="34">
        <v>-143.127227783</v>
      </c>
      <c r="F45" s="34">
        <v>-134.07601928700001</v>
      </c>
    </row>
    <row r="46" spans="1:6" x14ac:dyDescent="0.25">
      <c r="A46" t="s">
        <v>3286</v>
      </c>
      <c r="B46" t="s">
        <v>3287</v>
      </c>
      <c r="C46" s="32">
        <v>43.75</v>
      </c>
      <c r="D46" s="32">
        <v>-67.1447</v>
      </c>
      <c r="E46" s="34">
        <v>-180.869018555</v>
      </c>
      <c r="F46" s="34">
        <v>-175.91665649399999</v>
      </c>
    </row>
    <row r="47" spans="1:6" x14ac:dyDescent="0.25">
      <c r="A47" t="s">
        <v>3288</v>
      </c>
      <c r="B47" t="s">
        <v>3289</v>
      </c>
      <c r="C47" s="32">
        <v>43.75</v>
      </c>
      <c r="D47" s="32">
        <v>-67.392700000000005</v>
      </c>
      <c r="E47" s="34">
        <v>-196.80059814500001</v>
      </c>
      <c r="F47" s="34">
        <v>-198.88432312</v>
      </c>
    </row>
    <row r="48" spans="1:6" x14ac:dyDescent="0.25">
      <c r="A48" t="s">
        <v>3115</v>
      </c>
      <c r="B48" t="s">
        <v>3116</v>
      </c>
      <c r="C48" s="32">
        <v>44</v>
      </c>
      <c r="D48" s="32">
        <v>-59.02</v>
      </c>
      <c r="E48" s="34">
        <v>-420.54580688499999</v>
      </c>
      <c r="F48" s="34">
        <v>-755.36334228500004</v>
      </c>
    </row>
    <row r="49" spans="1:6" x14ac:dyDescent="0.25">
      <c r="A49" t="s">
        <v>3119</v>
      </c>
      <c r="B49" t="s">
        <v>3120</v>
      </c>
      <c r="C49" s="32">
        <v>43.79</v>
      </c>
      <c r="D49" s="32">
        <v>-58.9</v>
      </c>
      <c r="E49" s="34">
        <v>-2087.2900390599998</v>
      </c>
      <c r="F49" s="34">
        <v>-1864.07995605</v>
      </c>
    </row>
    <row r="50" spans="1:6" x14ac:dyDescent="0.25">
      <c r="A50" t="s">
        <v>3122</v>
      </c>
      <c r="B50" t="s">
        <v>3123</v>
      </c>
      <c r="C50" s="32">
        <v>44.22</v>
      </c>
      <c r="D50" s="32">
        <v>-59.53</v>
      </c>
      <c r="E50" s="34">
        <v>-214.84466552699999</v>
      </c>
      <c r="F50" s="34">
        <v>-206.36094665499999</v>
      </c>
    </row>
    <row r="51" spans="1:6" x14ac:dyDescent="0.25">
      <c r="A51" t="s">
        <v>3041</v>
      </c>
      <c r="B51" t="s">
        <v>3042</v>
      </c>
      <c r="C51" s="32">
        <v>44.6922</v>
      </c>
      <c r="D51" s="32">
        <v>-63.637</v>
      </c>
      <c r="E51" s="34">
        <v>-68.448394775400004</v>
      </c>
      <c r="F51" s="34">
        <v>8.2334480285599998</v>
      </c>
    </row>
    <row r="52" spans="1:6" x14ac:dyDescent="0.25">
      <c r="A52" t="s">
        <v>3043</v>
      </c>
      <c r="B52" t="s">
        <v>3044</v>
      </c>
      <c r="C52" s="32">
        <v>44.400199999999998</v>
      </c>
      <c r="D52" s="32">
        <v>-63.45</v>
      </c>
      <c r="E52" s="34">
        <v>-83.284751892100005</v>
      </c>
      <c r="F52" s="34">
        <v>-94.566009521500007</v>
      </c>
    </row>
    <row r="53" spans="1:6" x14ac:dyDescent="0.25">
      <c r="A53" t="s">
        <v>3045</v>
      </c>
      <c r="B53" t="s">
        <v>3046</v>
      </c>
      <c r="C53" s="32">
        <v>44.2667</v>
      </c>
      <c r="D53" s="32">
        <v>-63.316699999999997</v>
      </c>
      <c r="E53" s="34">
        <v>-164.43804931599999</v>
      </c>
      <c r="F53" s="34">
        <v>-139.353713989</v>
      </c>
    </row>
    <row r="54" spans="1:6" x14ac:dyDescent="0.25">
      <c r="A54" t="s">
        <v>3047</v>
      </c>
      <c r="B54" t="s">
        <v>3048</v>
      </c>
      <c r="C54" s="32">
        <v>43.883000000000003</v>
      </c>
      <c r="D54" s="32">
        <v>-62.882800000000003</v>
      </c>
      <c r="E54" s="34">
        <v>-261.53677368199999</v>
      </c>
      <c r="F54" s="34">
        <v>-232.66096496599999</v>
      </c>
    </row>
    <row r="55" spans="1:6" x14ac:dyDescent="0.25">
      <c r="A55" t="s">
        <v>3049</v>
      </c>
      <c r="B55" t="s">
        <v>3050</v>
      </c>
      <c r="C55" s="32">
        <v>43.478999999999999</v>
      </c>
      <c r="D55" s="32">
        <v>-62.451300000000003</v>
      </c>
      <c r="E55" s="34">
        <v>-82.624244689899996</v>
      </c>
      <c r="F55" s="34">
        <v>-81.383384704600005</v>
      </c>
    </row>
    <row r="56" spans="1:6" x14ac:dyDescent="0.25">
      <c r="A56" t="s">
        <v>3051</v>
      </c>
      <c r="B56" t="s">
        <v>3052</v>
      </c>
      <c r="C56" s="32">
        <v>43.182499999999997</v>
      </c>
      <c r="D56" s="32">
        <v>-62.098199999999999</v>
      </c>
      <c r="E56" s="34">
        <v>-104.69721984900001</v>
      </c>
      <c r="F56" s="34">
        <v>-100.074645996</v>
      </c>
    </row>
    <row r="57" spans="1:6" x14ac:dyDescent="0.25">
      <c r="A57" t="s">
        <v>3053</v>
      </c>
      <c r="B57" t="s">
        <v>3054</v>
      </c>
      <c r="C57" s="32">
        <v>43.0017</v>
      </c>
      <c r="D57" s="32">
        <v>-61.916699999999999</v>
      </c>
      <c r="E57" s="34">
        <v>-143.79754638700001</v>
      </c>
      <c r="F57" s="34">
        <v>-213.27867126500001</v>
      </c>
    </row>
    <row r="58" spans="1:6" x14ac:dyDescent="0.25">
      <c r="A58" t="s">
        <v>3055</v>
      </c>
      <c r="B58" t="s">
        <v>3056</v>
      </c>
      <c r="C58" s="32">
        <v>42.947000000000003</v>
      </c>
      <c r="D58" s="32">
        <v>-61.83</v>
      </c>
      <c r="E58" s="34">
        <v>-431.88800048799999</v>
      </c>
      <c r="F58" s="34">
        <v>-588.13604736299999</v>
      </c>
    </row>
    <row r="59" spans="1:6" x14ac:dyDescent="0.25">
      <c r="A59" t="s">
        <v>3057</v>
      </c>
      <c r="B59" t="s">
        <v>3058</v>
      </c>
      <c r="C59" s="32">
        <v>42.849800000000002</v>
      </c>
      <c r="D59" s="32">
        <v>-61.732700000000001</v>
      </c>
      <c r="E59" s="34">
        <v>-1032.0103759799999</v>
      </c>
      <c r="F59" s="34">
        <v>-1178.44494629</v>
      </c>
    </row>
    <row r="60" spans="1:6" x14ac:dyDescent="0.25">
      <c r="A60" t="s">
        <v>3059</v>
      </c>
      <c r="B60" t="s">
        <v>3060</v>
      </c>
      <c r="C60" s="32">
        <v>42.7333</v>
      </c>
      <c r="D60" s="32">
        <v>-61.616700000000002</v>
      </c>
      <c r="E60" s="34">
        <v>-1905.95666504</v>
      </c>
      <c r="F60" s="34">
        <v>-1802.4038085899999</v>
      </c>
    </row>
    <row r="61" spans="1:6" x14ac:dyDescent="0.25">
      <c r="A61" t="s">
        <v>3061</v>
      </c>
      <c r="B61" t="s">
        <v>3062</v>
      </c>
      <c r="C61" s="32">
        <v>42.686700000000002</v>
      </c>
      <c r="D61" s="32">
        <v>-61.541699999999999</v>
      </c>
      <c r="E61" s="34">
        <v>-1985.57458496</v>
      </c>
      <c r="F61" s="34">
        <v>-2059.6999511700001</v>
      </c>
    </row>
    <row r="62" spans="1:6" x14ac:dyDescent="0.25">
      <c r="A62" t="s">
        <v>3063</v>
      </c>
      <c r="B62" t="s">
        <v>3064</v>
      </c>
      <c r="C62" s="32">
        <v>42.618299999999998</v>
      </c>
      <c r="D62" s="32">
        <v>-61.5167</v>
      </c>
      <c r="E62" s="34">
        <v>-2309.6428222700001</v>
      </c>
      <c r="F62" s="34">
        <v>-2425.2624511700001</v>
      </c>
    </row>
    <row r="63" spans="1:6" x14ac:dyDescent="0.25">
      <c r="A63" t="s">
        <v>3065</v>
      </c>
      <c r="B63" t="s">
        <v>3066</v>
      </c>
      <c r="C63" s="32">
        <v>42.475000000000001</v>
      </c>
      <c r="D63" s="32">
        <v>-61.433300000000003</v>
      </c>
      <c r="E63" s="34">
        <v>-2781.8271484400002</v>
      </c>
      <c r="F63" s="34">
        <v>-2902.7583007799999</v>
      </c>
    </row>
    <row r="64" spans="1:6" x14ac:dyDescent="0.25">
      <c r="A64" t="s">
        <v>3067</v>
      </c>
      <c r="B64" t="s">
        <v>3068</v>
      </c>
      <c r="C64" s="32">
        <v>42.378500000000003</v>
      </c>
      <c r="D64" s="32">
        <v>-61.3033</v>
      </c>
      <c r="E64" s="34">
        <v>-3375.25512695</v>
      </c>
      <c r="F64" s="34">
        <v>-3539.3303222700001</v>
      </c>
    </row>
    <row r="65" spans="1:6" x14ac:dyDescent="0.25">
      <c r="A65" t="s">
        <v>3069</v>
      </c>
      <c r="B65" t="s">
        <v>3070</v>
      </c>
      <c r="C65" s="32">
        <v>42.2333</v>
      </c>
      <c r="D65" s="32">
        <v>-61.209800000000001</v>
      </c>
      <c r="E65" s="34">
        <v>-3819.4567871099998</v>
      </c>
      <c r="F65" s="34">
        <v>-3864.4616699200001</v>
      </c>
    </row>
    <row r="66" spans="1:6" x14ac:dyDescent="0.25">
      <c r="A66" t="s">
        <v>3071</v>
      </c>
      <c r="B66" t="s">
        <v>3072</v>
      </c>
      <c r="C66" s="32">
        <v>42.0306</v>
      </c>
      <c r="D66" s="32">
        <v>-61.066600000000001</v>
      </c>
      <c r="E66" s="34">
        <v>-4092.8039550799999</v>
      </c>
      <c r="F66" s="34">
        <v>-4115.0546875</v>
      </c>
    </row>
    <row r="67" spans="1:6" x14ac:dyDescent="0.25">
      <c r="A67" t="s">
        <v>3073</v>
      </c>
      <c r="B67" t="s">
        <v>3074</v>
      </c>
      <c r="C67" s="32">
        <v>41.777999999999999</v>
      </c>
      <c r="D67" s="32">
        <v>-60.908200000000001</v>
      </c>
      <c r="E67" s="34">
        <v>-4417.9379882800004</v>
      </c>
      <c r="F67" s="34">
        <v>-4433.5141601599998</v>
      </c>
    </row>
    <row r="68" spans="1:6" x14ac:dyDescent="0.25">
      <c r="A68" t="s">
        <v>3075</v>
      </c>
      <c r="B68" t="s">
        <v>3076</v>
      </c>
      <c r="C68" s="32">
        <v>41.410600000000002</v>
      </c>
      <c r="D68" s="32">
        <v>-60.676600000000001</v>
      </c>
      <c r="E68" s="34">
        <v>-4655.8315429699996</v>
      </c>
      <c r="F68" s="34">
        <v>-4659.8852539099998</v>
      </c>
    </row>
    <row r="69" spans="1:6" x14ac:dyDescent="0.25">
      <c r="A69" t="s">
        <v>3077</v>
      </c>
      <c r="B69" t="s">
        <v>3078</v>
      </c>
      <c r="C69" s="32">
        <v>41.041499999999999</v>
      </c>
      <c r="D69" s="32">
        <v>-60.444299999999998</v>
      </c>
      <c r="E69" s="34"/>
      <c r="F69" s="34">
        <v>-4844.2739257800004</v>
      </c>
    </row>
    <row r="70" spans="1:6" x14ac:dyDescent="0.25">
      <c r="A70" t="s">
        <v>3079</v>
      </c>
      <c r="B70" t="s">
        <v>3080</v>
      </c>
      <c r="C70" s="32">
        <v>40.674799999999998</v>
      </c>
      <c r="D70" s="32">
        <v>-60.214700000000001</v>
      </c>
      <c r="E70" s="34"/>
      <c r="F70" s="34">
        <v>-4953.1342773400002</v>
      </c>
    </row>
    <row r="71" spans="1:6" x14ac:dyDescent="0.25">
      <c r="A71" t="s">
        <v>3081</v>
      </c>
      <c r="B71" t="s">
        <v>3082</v>
      </c>
      <c r="C71" s="32">
        <v>40.15</v>
      </c>
      <c r="D71" s="32">
        <v>-59.85</v>
      </c>
      <c r="E71" s="34"/>
      <c r="F71" s="34">
        <v>-5096.1596679699996</v>
      </c>
    </row>
    <row r="72" spans="1:6" x14ac:dyDescent="0.25">
      <c r="A72" t="s">
        <v>3083</v>
      </c>
      <c r="B72" t="s">
        <v>3084</v>
      </c>
      <c r="C72" s="32">
        <v>39.69</v>
      </c>
      <c r="D72" s="32">
        <v>-59.55</v>
      </c>
      <c r="E72" s="34"/>
      <c r="F72" s="34">
        <v>-5148.3540039099998</v>
      </c>
    </row>
    <row r="73" spans="1:6" x14ac:dyDescent="0.25">
      <c r="A73" t="s">
        <v>3258</v>
      </c>
      <c r="B73" t="s">
        <v>3259</v>
      </c>
      <c r="C73" s="32">
        <v>44.432000000000002</v>
      </c>
      <c r="D73" s="32">
        <v>-62.182000000000002</v>
      </c>
      <c r="E73" s="34">
        <v>-217.04014587399999</v>
      </c>
      <c r="F73" s="34">
        <v>-206.62615966800001</v>
      </c>
    </row>
    <row r="74" spans="1:6" x14ac:dyDescent="0.25">
      <c r="A74" t="s">
        <v>3266</v>
      </c>
      <c r="B74" t="s">
        <v>3267</v>
      </c>
      <c r="C74" s="32">
        <v>44.389400000000002</v>
      </c>
      <c r="D74" s="32">
        <v>-64.010900000000007</v>
      </c>
      <c r="E74" s="34">
        <v>-40.888462066700001</v>
      </c>
      <c r="F74" s="34">
        <v>-35.407917022699998</v>
      </c>
    </row>
    <row r="75" spans="1:6" x14ac:dyDescent="0.25">
      <c r="A75" t="s">
        <v>3268</v>
      </c>
      <c r="B75" t="s">
        <v>3269</v>
      </c>
      <c r="C75" s="32">
        <v>44.086599999999997</v>
      </c>
      <c r="D75" s="32">
        <v>-63.902099999999997</v>
      </c>
      <c r="E75" s="34">
        <v>-140.30241394000001</v>
      </c>
      <c r="F75" s="34">
        <v>-124.58528900100001</v>
      </c>
    </row>
    <row r="76" spans="1:6" x14ac:dyDescent="0.25">
      <c r="A76" t="s">
        <v>3270</v>
      </c>
      <c r="B76" t="s">
        <v>3271</v>
      </c>
      <c r="C76" s="32">
        <v>43.695399999999999</v>
      </c>
      <c r="D76" s="32">
        <v>-63.7592</v>
      </c>
      <c r="E76" s="34">
        <v>-234.885665894</v>
      </c>
      <c r="F76" s="34">
        <v>-236.43672180199999</v>
      </c>
    </row>
    <row r="77" spans="1:6" x14ac:dyDescent="0.25">
      <c r="A77" t="s">
        <v>3272</v>
      </c>
      <c r="B77" t="s">
        <v>3273</v>
      </c>
      <c r="C77" s="32">
        <v>43.378999999999998</v>
      </c>
      <c r="D77" s="32">
        <v>-63.667299999999997</v>
      </c>
      <c r="E77" s="34">
        <v>-206.35745239299999</v>
      </c>
      <c r="F77" s="34">
        <v>-202.88067627000001</v>
      </c>
    </row>
    <row r="78" spans="1:6" x14ac:dyDescent="0.25">
      <c r="A78" t="s">
        <v>3274</v>
      </c>
      <c r="B78" t="s">
        <v>3275</v>
      </c>
      <c r="C78" s="32">
        <v>42.9163</v>
      </c>
      <c r="D78" s="32">
        <v>-63.5</v>
      </c>
      <c r="E78" s="34">
        <v>-170.685058594</v>
      </c>
      <c r="F78" s="34">
        <v>-162.54255676299999</v>
      </c>
    </row>
    <row r="79" spans="1:6" x14ac:dyDescent="0.25">
      <c r="A79" t="s">
        <v>3276</v>
      </c>
      <c r="B79" t="s">
        <v>3277</v>
      </c>
      <c r="C79" s="32">
        <v>42.6646</v>
      </c>
      <c r="D79" s="32">
        <v>-63.415599999999998</v>
      </c>
      <c r="E79" s="34">
        <v>-1095.92614746</v>
      </c>
      <c r="F79" s="34">
        <v>-1241.6608886700001</v>
      </c>
    </row>
    <row r="80" spans="1:6" x14ac:dyDescent="0.25">
      <c r="A80" t="s">
        <v>3278</v>
      </c>
      <c r="B80" t="s">
        <v>3279</v>
      </c>
      <c r="C80" s="32">
        <v>42.024999999999999</v>
      </c>
      <c r="D80" s="32">
        <v>-63.194499999999998</v>
      </c>
      <c r="E80" s="34">
        <v>-2756.2265625</v>
      </c>
      <c r="F80" s="34">
        <v>-2816.6635742200001</v>
      </c>
    </row>
    <row r="81" spans="1:6" x14ac:dyDescent="0.25">
      <c r="A81" t="s">
        <v>3085</v>
      </c>
      <c r="B81" t="s">
        <v>3086</v>
      </c>
      <c r="C81" s="32">
        <v>45.825000000000003</v>
      </c>
      <c r="D81" s="32">
        <v>-59.85</v>
      </c>
      <c r="E81" s="34">
        <v>-86.3794631958</v>
      </c>
      <c r="F81" s="34">
        <v>-88.252258300799994</v>
      </c>
    </row>
    <row r="82" spans="1:6" x14ac:dyDescent="0.25">
      <c r="A82" t="s">
        <v>3087</v>
      </c>
      <c r="B82" t="s">
        <v>3088</v>
      </c>
      <c r="C82" s="32">
        <v>45.658299999999997</v>
      </c>
      <c r="D82" s="32">
        <v>-59.701700000000002</v>
      </c>
      <c r="E82" s="34">
        <v>-139.119903564</v>
      </c>
      <c r="F82" s="34">
        <v>-129.01678466800001</v>
      </c>
    </row>
    <row r="83" spans="1:6" x14ac:dyDescent="0.25">
      <c r="A83" t="s">
        <v>3089</v>
      </c>
      <c r="B83" t="s">
        <v>3090</v>
      </c>
      <c r="C83" s="32">
        <v>45.491700000000002</v>
      </c>
      <c r="D83" s="32">
        <v>-59.5167</v>
      </c>
      <c r="E83" s="34">
        <v>-134.488113403</v>
      </c>
      <c r="F83" s="34">
        <v>-141.98051452600001</v>
      </c>
    </row>
    <row r="84" spans="1:6" x14ac:dyDescent="0.25">
      <c r="A84" t="s">
        <v>3091</v>
      </c>
      <c r="B84" t="s">
        <v>3092</v>
      </c>
      <c r="C84" s="32">
        <v>45.158299999999997</v>
      </c>
      <c r="D84" s="32">
        <v>-59.174999999999997</v>
      </c>
      <c r="E84" s="34">
        <v>-102.803749084</v>
      </c>
      <c r="F84" s="34">
        <v>-81.8793258667</v>
      </c>
    </row>
    <row r="85" spans="1:6" x14ac:dyDescent="0.25">
      <c r="A85" t="s">
        <v>3093</v>
      </c>
      <c r="B85" t="s">
        <v>3094</v>
      </c>
      <c r="C85" s="32">
        <v>44.816699999999997</v>
      </c>
      <c r="D85" s="32">
        <v>-58.85</v>
      </c>
      <c r="E85" s="34">
        <v>-230.49661254899999</v>
      </c>
      <c r="F85" s="34">
        <v>-233.49009704599999</v>
      </c>
    </row>
    <row r="86" spans="1:6" x14ac:dyDescent="0.25">
      <c r="A86" t="s">
        <v>3095</v>
      </c>
      <c r="B86" t="s">
        <v>3096</v>
      </c>
      <c r="C86" s="32">
        <v>44.475000000000001</v>
      </c>
      <c r="D86" s="32">
        <v>-58.508299999999998</v>
      </c>
      <c r="E86" s="34">
        <v>-65.633522033700004</v>
      </c>
      <c r="F86" s="34">
        <v>-100.405792236</v>
      </c>
    </row>
    <row r="87" spans="1:6" x14ac:dyDescent="0.25">
      <c r="A87" t="s">
        <v>3097</v>
      </c>
      <c r="B87" t="s">
        <v>3098</v>
      </c>
      <c r="C87" s="32">
        <v>44.133299999999998</v>
      </c>
      <c r="D87" s="32">
        <v>-58.174999999999997</v>
      </c>
      <c r="E87" s="34">
        <v>-954.05407714800003</v>
      </c>
      <c r="F87" s="34">
        <v>-708.07965087900004</v>
      </c>
    </row>
    <row r="88" spans="1:6" x14ac:dyDescent="0.25">
      <c r="A88" t="s">
        <v>3099</v>
      </c>
      <c r="B88" t="s">
        <v>3100</v>
      </c>
      <c r="C88" s="32">
        <v>43.783299999999997</v>
      </c>
      <c r="D88" s="32">
        <v>-57.833300000000001</v>
      </c>
      <c r="E88" s="34">
        <v>-2856.3671875</v>
      </c>
      <c r="F88" s="34">
        <v>-2942.6296386700001</v>
      </c>
    </row>
    <row r="89" spans="1:6" x14ac:dyDescent="0.25">
      <c r="A89" t="s">
        <v>3101</v>
      </c>
      <c r="B89" t="s">
        <v>3102</v>
      </c>
      <c r="C89" s="32">
        <v>43.473300000000002</v>
      </c>
      <c r="D89" s="32">
        <v>-57.526699999999998</v>
      </c>
      <c r="E89" s="34">
        <v>-3681.7180175799999</v>
      </c>
      <c r="F89" s="34">
        <v>-3772.5825195299999</v>
      </c>
    </row>
    <row r="90" spans="1:6" x14ac:dyDescent="0.25">
      <c r="A90" t="s">
        <v>3290</v>
      </c>
      <c r="B90" t="s">
        <v>3291</v>
      </c>
      <c r="C90" s="32">
        <v>46.5959</v>
      </c>
      <c r="D90" s="32">
        <v>-59.818300000000001</v>
      </c>
      <c r="E90" s="34">
        <v>-56.263591766399998</v>
      </c>
      <c r="F90" s="34">
        <v>-57.577976226799997</v>
      </c>
    </row>
    <row r="91" spans="1:6" x14ac:dyDescent="0.25">
      <c r="A91" t="s">
        <v>3292</v>
      </c>
      <c r="B91" t="s">
        <v>3293</v>
      </c>
      <c r="C91" s="32">
        <v>46.728000000000002</v>
      </c>
      <c r="D91" s="32">
        <v>-59.689399999999999</v>
      </c>
      <c r="E91" s="34">
        <v>-142.92494201700001</v>
      </c>
      <c r="F91" s="34">
        <v>-117.32473754900001</v>
      </c>
    </row>
    <row r="92" spans="1:6" x14ac:dyDescent="0.25">
      <c r="A92" t="s">
        <v>3294</v>
      </c>
      <c r="B92" t="s">
        <v>3295</v>
      </c>
      <c r="C92" s="32">
        <v>46.787799999999997</v>
      </c>
      <c r="D92" s="32">
        <v>-59.632599999999996</v>
      </c>
      <c r="E92" s="34">
        <v>-324.30361938499999</v>
      </c>
      <c r="F92" s="34">
        <v>-255.463165283</v>
      </c>
    </row>
    <row r="93" spans="1:6" x14ac:dyDescent="0.25">
      <c r="A93" t="s">
        <v>3296</v>
      </c>
      <c r="B93" t="s">
        <v>3297</v>
      </c>
      <c r="C93" s="32">
        <v>46.84</v>
      </c>
      <c r="D93" s="32">
        <v>-59.6</v>
      </c>
      <c r="E93" s="34">
        <v>-376.86392211899999</v>
      </c>
      <c r="F93" s="34">
        <v>-358.61004638700001</v>
      </c>
    </row>
    <row r="94" spans="1:6" x14ac:dyDescent="0.25">
      <c r="A94" t="s">
        <v>3170</v>
      </c>
      <c r="B94" t="s">
        <v>3171</v>
      </c>
      <c r="C94" s="32">
        <v>45.54</v>
      </c>
      <c r="D94" s="32">
        <v>-56.5</v>
      </c>
      <c r="E94" s="34">
        <v>-124.46300506599999</v>
      </c>
      <c r="F94" s="34">
        <v>-163.42048645</v>
      </c>
    </row>
    <row r="95" spans="1:6" x14ac:dyDescent="0.25">
      <c r="A95" t="s">
        <v>3256</v>
      </c>
      <c r="B95" t="s">
        <v>3257</v>
      </c>
      <c r="C95" s="32">
        <v>44.3474</v>
      </c>
      <c r="D95" s="32">
        <v>-63.304699999999997</v>
      </c>
      <c r="E95" s="34">
        <v>-102.762802124</v>
      </c>
      <c r="F95" s="34">
        <v>-117.904785156</v>
      </c>
    </row>
    <row r="96" spans="1:6" x14ac:dyDescent="0.25">
      <c r="A96" t="s">
        <v>3254</v>
      </c>
      <c r="B96" t="s">
        <v>3255</v>
      </c>
      <c r="C96" s="32">
        <v>44.249699999999997</v>
      </c>
      <c r="D96" s="32">
        <v>-63.1661</v>
      </c>
      <c r="E96" s="34">
        <v>-168.60369872999999</v>
      </c>
      <c r="F96" s="34">
        <v>-163.798294067</v>
      </c>
    </row>
    <row r="97" spans="1:6" x14ac:dyDescent="0.25">
      <c r="A97" t="s">
        <v>3252</v>
      </c>
      <c r="B97" t="s">
        <v>3253</v>
      </c>
      <c r="C97" s="32">
        <v>44.134</v>
      </c>
      <c r="D97" s="32">
        <v>-63.032400000000003</v>
      </c>
      <c r="E97" s="34">
        <v>-170.06245422399999</v>
      </c>
      <c r="F97" s="34">
        <v>-187.01776122999999</v>
      </c>
    </row>
    <row r="98" spans="1:6" x14ac:dyDescent="0.25">
      <c r="A98" t="s">
        <v>3264</v>
      </c>
      <c r="B98" t="s">
        <v>3265</v>
      </c>
      <c r="C98" s="32">
        <v>44.933300000000003</v>
      </c>
      <c r="D98" s="32">
        <v>-66.849999999999994</v>
      </c>
      <c r="E98" s="34">
        <v>-96.252876281699997</v>
      </c>
      <c r="F98" s="34">
        <v>-22.842224121099999</v>
      </c>
    </row>
    <row r="99" spans="1:6" x14ac:dyDescent="0.25">
      <c r="A99" t="s">
        <v>3318</v>
      </c>
      <c r="B99" t="s">
        <v>3319</v>
      </c>
      <c r="C99" s="32">
        <v>43.03</v>
      </c>
      <c r="D99" s="32">
        <v>-70.010000000000005</v>
      </c>
      <c r="E99" s="34"/>
      <c r="F99" s="34">
        <v>-116.149665833</v>
      </c>
    </row>
    <row r="100" spans="1:6" x14ac:dyDescent="0.25">
      <c r="A100" t="s">
        <v>3320</v>
      </c>
      <c r="B100" t="s">
        <v>3321</v>
      </c>
      <c r="C100" s="32">
        <v>42.96</v>
      </c>
      <c r="D100" s="32">
        <v>-69.56</v>
      </c>
      <c r="E100" s="34"/>
      <c r="F100" s="34">
        <v>-160.867721558</v>
      </c>
    </row>
    <row r="101" spans="1:6" x14ac:dyDescent="0.25">
      <c r="A101" t="s">
        <v>3322</v>
      </c>
      <c r="B101" t="s">
        <v>3323</v>
      </c>
      <c r="C101" s="32">
        <v>42.87</v>
      </c>
      <c r="D101" s="32">
        <v>-69.099999999999994</v>
      </c>
      <c r="E101" s="34"/>
      <c r="F101" s="34">
        <v>-178.44065856899999</v>
      </c>
    </row>
    <row r="102" spans="1:6" x14ac:dyDescent="0.25">
      <c r="A102" t="s">
        <v>3324</v>
      </c>
      <c r="B102" t="s">
        <v>3325</v>
      </c>
      <c r="C102" s="32">
        <v>42.79</v>
      </c>
      <c r="D102" s="32">
        <v>-68.66</v>
      </c>
      <c r="E102" s="34"/>
      <c r="F102" s="34">
        <v>-193.02059936500001</v>
      </c>
    </row>
    <row r="103" spans="1:6" x14ac:dyDescent="0.25">
      <c r="A103" t="s">
        <v>3326</v>
      </c>
      <c r="B103" t="s">
        <v>3327</v>
      </c>
      <c r="C103" s="32">
        <v>42.7</v>
      </c>
      <c r="D103" s="32">
        <v>-68.209999999999994</v>
      </c>
      <c r="E103" s="34"/>
      <c r="F103" s="34">
        <v>-184.522781372</v>
      </c>
    </row>
    <row r="104" spans="1:6" x14ac:dyDescent="0.25">
      <c r="A104" t="s">
        <v>3328</v>
      </c>
      <c r="B104" t="s">
        <v>3329</v>
      </c>
      <c r="C104" s="32">
        <v>42.62</v>
      </c>
      <c r="D104" s="32">
        <v>-67.760000000000005</v>
      </c>
      <c r="E104" s="34">
        <v>-192.854980469</v>
      </c>
      <c r="F104" s="34">
        <v>-197.50596618700001</v>
      </c>
    </row>
    <row r="105" spans="1:6" x14ac:dyDescent="0.25">
      <c r="A105" t="s">
        <v>3330</v>
      </c>
      <c r="B105" t="s">
        <v>3331</v>
      </c>
      <c r="C105" s="32">
        <v>42.55</v>
      </c>
      <c r="D105" s="32">
        <v>-67.290000000000006</v>
      </c>
      <c r="E105" s="34">
        <v>-291.23980712899998</v>
      </c>
      <c r="F105" s="34">
        <v>-298.48898315399998</v>
      </c>
    </row>
    <row r="106" spans="1:6" x14ac:dyDescent="0.25">
      <c r="A106" t="s">
        <v>3332</v>
      </c>
      <c r="B106" t="s">
        <v>3333</v>
      </c>
      <c r="C106" s="32">
        <v>42.46</v>
      </c>
      <c r="D106" s="32">
        <v>-66.849999999999994</v>
      </c>
      <c r="E106" s="34">
        <v>-311.50885009799998</v>
      </c>
      <c r="F106" s="34">
        <v>-329.19152831999997</v>
      </c>
    </row>
    <row r="107" spans="1:6" x14ac:dyDescent="0.25">
      <c r="A107" t="s">
        <v>3334</v>
      </c>
      <c r="B107" t="s">
        <v>3335</v>
      </c>
      <c r="C107" s="32">
        <v>42.37</v>
      </c>
      <c r="D107" s="32">
        <v>-66.41</v>
      </c>
      <c r="E107" s="34">
        <v>-272.33438110399999</v>
      </c>
      <c r="F107" s="34">
        <v>-270.16873168900003</v>
      </c>
    </row>
    <row r="108" spans="1:6" x14ac:dyDescent="0.25">
      <c r="A108" t="s">
        <v>3218</v>
      </c>
      <c r="B108" t="s">
        <v>3219</v>
      </c>
      <c r="C108" s="32">
        <v>42.418100000000003</v>
      </c>
      <c r="D108" s="32">
        <v>-65.742599999999996</v>
      </c>
      <c r="E108" s="34">
        <v>-99.055000305199997</v>
      </c>
      <c r="F108" s="34">
        <v>-95.745521545399995</v>
      </c>
    </row>
    <row r="109" spans="1:6" x14ac:dyDescent="0.25">
      <c r="A109" t="s">
        <v>3220</v>
      </c>
      <c r="B109" t="s">
        <v>3221</v>
      </c>
      <c r="C109" s="32">
        <v>42.337200000000003</v>
      </c>
      <c r="D109" s="32">
        <v>-65.808800000000005</v>
      </c>
      <c r="E109" s="34">
        <v>-193.82562255900001</v>
      </c>
      <c r="F109" s="34">
        <v>-197.51464843799999</v>
      </c>
    </row>
    <row r="110" spans="1:6" x14ac:dyDescent="0.25">
      <c r="A110" t="s">
        <v>3222</v>
      </c>
      <c r="B110" t="s">
        <v>3223</v>
      </c>
      <c r="C110" s="32">
        <v>42.299799999999998</v>
      </c>
      <c r="D110" s="32">
        <v>-65.839200000000005</v>
      </c>
      <c r="E110" s="34">
        <v>-208.091964722</v>
      </c>
      <c r="F110" s="34">
        <v>-208.72677612300001</v>
      </c>
    </row>
    <row r="111" spans="1:6" x14ac:dyDescent="0.25">
      <c r="A111" t="s">
        <v>3224</v>
      </c>
      <c r="B111" t="s">
        <v>3225</v>
      </c>
      <c r="C111" s="32">
        <v>42.271700000000003</v>
      </c>
      <c r="D111" s="32">
        <v>-65.870699999999999</v>
      </c>
      <c r="E111" s="34">
        <v>-222.83441162099999</v>
      </c>
      <c r="F111" s="34">
        <v>-225.14247131299999</v>
      </c>
    </row>
    <row r="112" spans="1:6" x14ac:dyDescent="0.25">
      <c r="A112" t="s">
        <v>3226</v>
      </c>
      <c r="B112" t="s">
        <v>3227</v>
      </c>
      <c r="C112" s="32">
        <v>42.233199999999997</v>
      </c>
      <c r="D112" s="32">
        <v>-65.903499999999994</v>
      </c>
      <c r="E112" s="34">
        <v>-230.58438110399999</v>
      </c>
      <c r="F112" s="34">
        <v>-231.126861572</v>
      </c>
    </row>
    <row r="113" spans="1:6" x14ac:dyDescent="0.25">
      <c r="A113" t="s">
        <v>3228</v>
      </c>
      <c r="B113" t="s">
        <v>3229</v>
      </c>
      <c r="C113" s="32">
        <v>42.199199999999998</v>
      </c>
      <c r="D113" s="32">
        <v>-65.938500000000005</v>
      </c>
      <c r="E113" s="34">
        <v>-227.216522217</v>
      </c>
      <c r="F113" s="34">
        <v>-225.996627808</v>
      </c>
    </row>
    <row r="114" spans="1:6" x14ac:dyDescent="0.25">
      <c r="A114" t="s">
        <v>3230</v>
      </c>
      <c r="B114" t="s">
        <v>3231</v>
      </c>
      <c r="C114" s="32">
        <v>42.162500000000001</v>
      </c>
      <c r="D114" s="32">
        <v>-65.968400000000003</v>
      </c>
      <c r="E114" s="34">
        <v>-224.462402344</v>
      </c>
      <c r="F114" s="34">
        <v>-222.18984985399999</v>
      </c>
    </row>
    <row r="115" spans="1:6" x14ac:dyDescent="0.25">
      <c r="A115" t="s">
        <v>3232</v>
      </c>
      <c r="B115" t="s">
        <v>3233</v>
      </c>
      <c r="C115" s="32">
        <v>42.118400000000001</v>
      </c>
      <c r="D115" s="32">
        <v>-66.037400000000005</v>
      </c>
      <c r="E115" s="34">
        <v>-190.92489624000001</v>
      </c>
      <c r="F115" s="34">
        <v>-195.89869689899999</v>
      </c>
    </row>
    <row r="116" spans="1:6" x14ac:dyDescent="0.25">
      <c r="A116" t="s">
        <v>3234</v>
      </c>
      <c r="B116" t="s">
        <v>3235</v>
      </c>
      <c r="C116" s="32">
        <v>42.0623</v>
      </c>
      <c r="D116" s="32">
        <v>-66.083100000000002</v>
      </c>
      <c r="E116" s="34">
        <v>-95.768211364699994</v>
      </c>
      <c r="F116" s="34">
        <v>-94.665443420399995</v>
      </c>
    </row>
    <row r="117" spans="1:6" x14ac:dyDescent="0.25">
      <c r="A117" t="s">
        <v>3236</v>
      </c>
      <c r="B117" t="s">
        <v>3237</v>
      </c>
      <c r="C117" s="32">
        <v>41.9893</v>
      </c>
      <c r="D117" s="32">
        <v>-66.142399999999995</v>
      </c>
      <c r="E117" s="34">
        <v>-88.6917800903</v>
      </c>
      <c r="F117" s="34">
        <v>-101.387649536</v>
      </c>
    </row>
    <row r="118" spans="1:6" x14ac:dyDescent="0.25">
      <c r="A118" t="s">
        <v>3172</v>
      </c>
      <c r="B118" t="s">
        <v>3173</v>
      </c>
      <c r="C118" s="32">
        <v>43.25</v>
      </c>
      <c r="D118" s="32">
        <v>-65.040000000000006</v>
      </c>
      <c r="E118" s="34">
        <v>-164.591995239</v>
      </c>
      <c r="F118" s="34">
        <v>-140.066864014</v>
      </c>
    </row>
    <row r="119" spans="1:6" x14ac:dyDescent="0.25">
      <c r="A119" t="s">
        <v>3174</v>
      </c>
      <c r="B119" t="s">
        <v>3175</v>
      </c>
      <c r="C119" s="32">
        <v>42.62</v>
      </c>
      <c r="D119" s="32">
        <v>-64.099999999999994</v>
      </c>
      <c r="E119" s="34">
        <v>-917.01208496100003</v>
      </c>
      <c r="F119" s="34">
        <v>-968.925292969</v>
      </c>
    </row>
    <row r="120" spans="1:6" x14ac:dyDescent="0.25">
      <c r="A120" t="s">
        <v>3176</v>
      </c>
      <c r="B120" t="s">
        <v>3177</v>
      </c>
      <c r="C120" s="32">
        <v>42.33</v>
      </c>
      <c r="D120" s="32">
        <v>-63.87</v>
      </c>
      <c r="E120" s="34">
        <v>-1828.9201660199999</v>
      </c>
      <c r="F120" s="34">
        <v>-1868.3873291</v>
      </c>
    </row>
    <row r="121" spans="1:6" x14ac:dyDescent="0.25">
      <c r="A121" t="s">
        <v>3117</v>
      </c>
      <c r="B121" t="s">
        <v>3118</v>
      </c>
      <c r="C121" s="32">
        <v>43.86</v>
      </c>
      <c r="D121" s="32">
        <v>-58.73</v>
      </c>
      <c r="E121" s="34">
        <v>-1164.38220215</v>
      </c>
      <c r="F121" s="34">
        <v>-1185.6356201200001</v>
      </c>
    </row>
    <row r="122" spans="1:6" x14ac:dyDescent="0.25">
      <c r="A122" t="s">
        <v>3121</v>
      </c>
      <c r="B122" t="s">
        <v>3118</v>
      </c>
      <c r="C122" s="32">
        <v>43.71</v>
      </c>
      <c r="D122" s="32">
        <v>-59</v>
      </c>
      <c r="E122" s="34">
        <v>-771.271484375</v>
      </c>
      <c r="F122" s="34">
        <v>-1126.64355469</v>
      </c>
    </row>
    <row r="123" spans="1:6" x14ac:dyDescent="0.25">
      <c r="A123" t="s">
        <v>3262</v>
      </c>
      <c r="B123" t="s">
        <v>3263</v>
      </c>
      <c r="C123" s="32">
        <v>44.1</v>
      </c>
      <c r="D123" s="32">
        <v>-58.1</v>
      </c>
      <c r="E123" s="34">
        <v>-1306.0838623</v>
      </c>
      <c r="F123" s="34">
        <v>-1244.5740966799999</v>
      </c>
    </row>
    <row r="124" spans="1:6" x14ac:dyDescent="0.25">
      <c r="A124" t="s">
        <v>3124</v>
      </c>
      <c r="B124" t="s">
        <v>3125</v>
      </c>
      <c r="C124" s="32">
        <v>44.86</v>
      </c>
      <c r="D124" s="32">
        <v>-61.89</v>
      </c>
      <c r="E124" s="34">
        <v>-70.759368896500007</v>
      </c>
      <c r="F124" s="34">
        <v>-71.302696228000002</v>
      </c>
    </row>
    <row r="125" spans="1:6" x14ac:dyDescent="0.25">
      <c r="A125" t="s">
        <v>3126</v>
      </c>
      <c r="B125" t="s">
        <v>3127</v>
      </c>
      <c r="C125" s="32">
        <v>44.52</v>
      </c>
      <c r="D125" s="32">
        <v>-61.54</v>
      </c>
      <c r="E125" s="34">
        <v>-152.157104492</v>
      </c>
      <c r="F125" s="34">
        <v>-152.948928833</v>
      </c>
    </row>
    <row r="126" spans="1:6" x14ac:dyDescent="0.25">
      <c r="A126" t="s">
        <v>3128</v>
      </c>
      <c r="B126" t="s">
        <v>3129</v>
      </c>
      <c r="C126" s="32">
        <v>44.28</v>
      </c>
      <c r="D126" s="32">
        <v>-61.26</v>
      </c>
      <c r="E126" s="34">
        <v>-101.197822571</v>
      </c>
      <c r="F126" s="34">
        <v>-111.427009583</v>
      </c>
    </row>
    <row r="127" spans="1:6" x14ac:dyDescent="0.25">
      <c r="A127" t="s">
        <v>3130</v>
      </c>
      <c r="B127" t="s">
        <v>3131</v>
      </c>
      <c r="C127" s="32">
        <v>44.06</v>
      </c>
      <c r="D127" s="32">
        <v>-61.06</v>
      </c>
      <c r="E127" s="34">
        <v>-56.759403228799997</v>
      </c>
      <c r="F127" s="34">
        <v>-55.605400085399999</v>
      </c>
    </row>
    <row r="128" spans="1:6" x14ac:dyDescent="0.25">
      <c r="A128" t="s">
        <v>3132</v>
      </c>
      <c r="B128" t="s">
        <v>3133</v>
      </c>
      <c r="C128" s="32">
        <v>43.68</v>
      </c>
      <c r="D128" s="32">
        <v>-60.64</v>
      </c>
      <c r="E128" s="34">
        <v>-58.3260993958</v>
      </c>
      <c r="F128" s="34">
        <v>-54.653732299799998</v>
      </c>
    </row>
    <row r="129" spans="1:6" x14ac:dyDescent="0.25">
      <c r="A129" t="s">
        <v>3134</v>
      </c>
      <c r="B129" t="s">
        <v>3135</v>
      </c>
      <c r="C129" s="32">
        <v>43.32</v>
      </c>
      <c r="D129" s="32">
        <v>-60.33</v>
      </c>
      <c r="E129" s="34">
        <v>-1348.3378906299999</v>
      </c>
      <c r="F129" s="34">
        <v>-1548.5373535199999</v>
      </c>
    </row>
    <row r="130" spans="1:6" x14ac:dyDescent="0.25">
      <c r="A130" t="s">
        <v>3136</v>
      </c>
      <c r="B130" t="s">
        <v>3137</v>
      </c>
      <c r="C130" s="32">
        <v>43.12</v>
      </c>
      <c r="D130" s="32">
        <v>-60.12</v>
      </c>
      <c r="E130" s="34">
        <v>-1921.3728027300001</v>
      </c>
      <c r="F130" s="34">
        <v>-1986.3111572299999</v>
      </c>
    </row>
    <row r="131" spans="1:6" x14ac:dyDescent="0.25">
      <c r="A131" t="s">
        <v>3138</v>
      </c>
      <c r="B131" t="s">
        <v>3139</v>
      </c>
      <c r="C131" s="32">
        <v>42.7</v>
      </c>
      <c r="D131" s="32">
        <v>-59.78</v>
      </c>
      <c r="E131" s="34"/>
      <c r="F131" s="34">
        <v>-3903.7709960900002</v>
      </c>
    </row>
    <row r="132" spans="1:6" x14ac:dyDescent="0.25">
      <c r="A132" t="s">
        <v>3140</v>
      </c>
      <c r="B132" t="s">
        <v>3141</v>
      </c>
      <c r="C132" s="32">
        <v>44.76</v>
      </c>
      <c r="D132" s="32">
        <v>-55.84</v>
      </c>
      <c r="E132" s="34"/>
      <c r="F132" s="34">
        <v>-1200.39453125</v>
      </c>
    </row>
    <row r="133" spans="1:6" x14ac:dyDescent="0.25">
      <c r="A133" t="s">
        <v>3142</v>
      </c>
      <c r="B133" t="s">
        <v>3143</v>
      </c>
      <c r="C133" s="32">
        <v>44.53</v>
      </c>
      <c r="D133" s="32">
        <v>-55.83</v>
      </c>
      <c r="E133" s="34"/>
      <c r="F133" s="34">
        <v>-2262.6420898400002</v>
      </c>
    </row>
    <row r="134" spans="1:6" x14ac:dyDescent="0.25">
      <c r="A134" t="s">
        <v>3144</v>
      </c>
      <c r="B134" t="s">
        <v>3145</v>
      </c>
      <c r="C134" s="32">
        <v>44.24</v>
      </c>
      <c r="D134" s="32">
        <v>-55.83</v>
      </c>
      <c r="E134" s="34"/>
      <c r="F134" s="34">
        <v>-2958.8107910200001</v>
      </c>
    </row>
    <row r="135" spans="1:6" x14ac:dyDescent="0.25">
      <c r="A135" t="s">
        <v>3146</v>
      </c>
      <c r="B135" t="s">
        <v>3147</v>
      </c>
      <c r="C135" s="32">
        <v>43.8</v>
      </c>
      <c r="D135" s="32">
        <v>-55.7</v>
      </c>
      <c r="E135" s="34"/>
      <c r="F135" s="34">
        <v>-3643.8962402299999</v>
      </c>
    </row>
    <row r="136" spans="1:6" x14ac:dyDescent="0.25">
      <c r="A136" t="s">
        <v>3148</v>
      </c>
      <c r="B136" t="s">
        <v>3149</v>
      </c>
      <c r="C136" s="32">
        <v>43.73</v>
      </c>
      <c r="D136" s="32">
        <v>-55.83</v>
      </c>
      <c r="E136" s="34"/>
      <c r="F136" s="34">
        <v>-3249.9470214799999</v>
      </c>
    </row>
    <row r="137" spans="1:6" x14ac:dyDescent="0.25">
      <c r="A137" t="s">
        <v>3150</v>
      </c>
      <c r="B137" t="s">
        <v>3151</v>
      </c>
      <c r="C137" s="32">
        <v>43.43</v>
      </c>
      <c r="D137" s="32">
        <v>-55.84</v>
      </c>
      <c r="E137" s="34"/>
      <c r="F137" s="34">
        <v>-3103.6401367200001</v>
      </c>
    </row>
    <row r="138" spans="1:6" x14ac:dyDescent="0.25">
      <c r="A138" t="s">
        <v>3152</v>
      </c>
      <c r="B138" t="s">
        <v>3153</v>
      </c>
      <c r="C138" s="32">
        <v>43.02</v>
      </c>
      <c r="D138" s="32">
        <v>-55.84</v>
      </c>
      <c r="E138" s="34"/>
      <c r="F138" s="34">
        <v>-3588.9736328099998</v>
      </c>
    </row>
    <row r="139" spans="1:6" x14ac:dyDescent="0.25">
      <c r="A139" t="s">
        <v>3248</v>
      </c>
      <c r="B139" t="s">
        <v>3249</v>
      </c>
      <c r="C139" s="32">
        <v>46</v>
      </c>
      <c r="D139" s="32">
        <v>-59.53</v>
      </c>
      <c r="E139" s="34">
        <v>-61.7659988403</v>
      </c>
      <c r="F139" s="34">
        <v>-58.033447265600003</v>
      </c>
    </row>
    <row r="140" spans="1:6" x14ac:dyDescent="0.25">
      <c r="A140" t="s">
        <v>3246</v>
      </c>
      <c r="B140" t="s">
        <v>3247</v>
      </c>
      <c r="C140" s="32">
        <v>46.11</v>
      </c>
      <c r="D140" s="32">
        <v>-59.36</v>
      </c>
      <c r="E140" s="34">
        <v>-59.861968994100003</v>
      </c>
      <c r="F140" s="34">
        <v>-55.8933486938</v>
      </c>
    </row>
    <row r="141" spans="1:6" x14ac:dyDescent="0.25">
      <c r="A141" t="s">
        <v>3244</v>
      </c>
      <c r="B141" t="s">
        <v>3245</v>
      </c>
      <c r="C141" s="32">
        <v>46.22</v>
      </c>
      <c r="D141" s="32">
        <v>-59.2</v>
      </c>
      <c r="E141" s="34">
        <v>-80.698593139600007</v>
      </c>
      <c r="F141" s="34">
        <v>-87.843757629400002</v>
      </c>
    </row>
    <row r="142" spans="1:6" x14ac:dyDescent="0.25">
      <c r="A142" t="s">
        <v>3242</v>
      </c>
      <c r="B142" t="s">
        <v>3243</v>
      </c>
      <c r="C142" s="32">
        <v>46.3</v>
      </c>
      <c r="D142" s="32">
        <v>-59.07</v>
      </c>
      <c r="E142" s="34">
        <v>-149.488357544</v>
      </c>
      <c r="F142" s="34">
        <v>-141.417678833</v>
      </c>
    </row>
    <row r="143" spans="1:6" x14ac:dyDescent="0.25">
      <c r="A143" t="s">
        <v>3240</v>
      </c>
      <c r="B143" t="s">
        <v>3241</v>
      </c>
      <c r="C143" s="32">
        <v>46.42</v>
      </c>
      <c r="D143" s="32">
        <v>-58.88</v>
      </c>
      <c r="E143" s="34">
        <v>-367.26730346699998</v>
      </c>
      <c r="F143" s="34">
        <v>-353.57418823199998</v>
      </c>
    </row>
    <row r="144" spans="1:6" x14ac:dyDescent="0.25">
      <c r="A144" t="s">
        <v>3238</v>
      </c>
      <c r="B144" t="s">
        <v>3239</v>
      </c>
      <c r="C144" s="32">
        <v>46.753399999999999</v>
      </c>
      <c r="D144" s="32">
        <v>-58.330599999999997</v>
      </c>
      <c r="E144" s="34">
        <v>-455.15164184600002</v>
      </c>
      <c r="F144" s="34">
        <v>-458.65197753899997</v>
      </c>
    </row>
    <row r="145" spans="1:6" x14ac:dyDescent="0.25">
      <c r="A145" t="s">
        <v>3250</v>
      </c>
      <c r="B145" t="s">
        <v>3251</v>
      </c>
      <c r="C145" s="32">
        <v>46.255000000000003</v>
      </c>
      <c r="D145" s="32">
        <v>-59.142000000000003</v>
      </c>
      <c r="E145" s="34">
        <v>-110.03911590600001</v>
      </c>
      <c r="F145" s="34">
        <v>-112.71267700200001</v>
      </c>
    </row>
    <row r="146" spans="1:6" x14ac:dyDescent="0.25">
      <c r="A146" t="s">
        <v>3216</v>
      </c>
      <c r="B146" t="s">
        <v>3217</v>
      </c>
      <c r="C146" s="32">
        <v>42.19</v>
      </c>
      <c r="D146" s="32">
        <v>-53.42</v>
      </c>
      <c r="E146" s="34"/>
      <c r="F146" s="34">
        <v>-5054.4892578099998</v>
      </c>
    </row>
    <row r="147" spans="1:6" x14ac:dyDescent="0.25">
      <c r="A147" t="s">
        <v>3214</v>
      </c>
      <c r="B147" t="s">
        <v>3215</v>
      </c>
      <c r="C147" s="32">
        <v>42.34</v>
      </c>
      <c r="D147" s="32">
        <v>-54.53</v>
      </c>
      <c r="E147" s="34"/>
      <c r="F147" s="34">
        <v>-4693.8549804699996</v>
      </c>
    </row>
    <row r="148" spans="1:6" x14ac:dyDescent="0.25">
      <c r="A148" t="s">
        <v>3212</v>
      </c>
      <c r="B148" t="s">
        <v>3213</v>
      </c>
      <c r="C148" s="32">
        <v>42.51</v>
      </c>
      <c r="D148" s="32">
        <v>-55.65</v>
      </c>
      <c r="E148" s="34"/>
      <c r="F148" s="34">
        <v>-4329.7412109400002</v>
      </c>
    </row>
    <row r="149" spans="1:6" x14ac:dyDescent="0.25">
      <c r="A149" t="s">
        <v>3210</v>
      </c>
      <c r="B149" t="s">
        <v>3211</v>
      </c>
      <c r="C149" s="32">
        <v>42.67</v>
      </c>
      <c r="D149" s="32">
        <v>-56.77</v>
      </c>
      <c r="E149" s="34"/>
      <c r="F149" s="34">
        <v>-4370.2622070300004</v>
      </c>
    </row>
    <row r="150" spans="1:6" x14ac:dyDescent="0.25">
      <c r="A150" t="s">
        <v>3208</v>
      </c>
      <c r="B150" t="s">
        <v>3209</v>
      </c>
      <c r="C150" s="32">
        <v>42.83</v>
      </c>
      <c r="D150" s="32">
        <v>-57.88</v>
      </c>
      <c r="E150" s="34"/>
      <c r="F150" s="34">
        <v>-4263.8027343800004</v>
      </c>
    </row>
    <row r="151" spans="1:6" x14ac:dyDescent="0.25">
      <c r="A151" t="s">
        <v>3206</v>
      </c>
      <c r="B151" t="s">
        <v>3207</v>
      </c>
      <c r="C151" s="32">
        <v>42.98</v>
      </c>
      <c r="D151" s="32">
        <v>-59.01</v>
      </c>
      <c r="E151" s="34"/>
      <c r="F151" s="34">
        <v>-3570.3989257799999</v>
      </c>
    </row>
    <row r="152" spans="1:6" x14ac:dyDescent="0.25">
      <c r="A152" t="s">
        <v>3298</v>
      </c>
      <c r="B152" t="s">
        <v>3299</v>
      </c>
      <c r="C152" s="32">
        <v>43.755000000000003</v>
      </c>
      <c r="D152" s="32">
        <v>-66.400000000000006</v>
      </c>
      <c r="E152" s="34">
        <v>-68.119628906299994</v>
      </c>
      <c r="F152" s="34">
        <v>-75.207122802699999</v>
      </c>
    </row>
    <row r="153" spans="1:6" x14ac:dyDescent="0.25">
      <c r="A153" t="s">
        <v>3300</v>
      </c>
      <c r="B153" t="s">
        <v>3301</v>
      </c>
      <c r="C153" s="32">
        <v>43.685000000000002</v>
      </c>
      <c r="D153" s="32">
        <v>-66.849999999999994</v>
      </c>
      <c r="E153" s="34">
        <v>-130.82044982900001</v>
      </c>
      <c r="F153" s="34">
        <v>-113.41573333700001</v>
      </c>
    </row>
    <row r="154" spans="1:6" x14ac:dyDescent="0.25">
      <c r="A154" t="s">
        <v>3302</v>
      </c>
      <c r="B154" t="s">
        <v>3303</v>
      </c>
      <c r="C154" s="32">
        <v>43.6</v>
      </c>
      <c r="D154" s="32">
        <v>-67.3</v>
      </c>
      <c r="E154" s="34">
        <v>-207.55874633799999</v>
      </c>
      <c r="F154" s="34">
        <v>-177.64700317399999</v>
      </c>
    </row>
    <row r="155" spans="1:6" x14ac:dyDescent="0.25">
      <c r="A155" t="s">
        <v>3304</v>
      </c>
      <c r="B155" t="s">
        <v>3305</v>
      </c>
      <c r="C155" s="32">
        <v>43.54</v>
      </c>
      <c r="D155" s="32">
        <v>-67.75</v>
      </c>
      <c r="E155" s="34">
        <v>-231.65802002000001</v>
      </c>
      <c r="F155" s="34">
        <v>-238.63746643100001</v>
      </c>
    </row>
    <row r="156" spans="1:6" x14ac:dyDescent="0.25">
      <c r="A156" t="s">
        <v>3306</v>
      </c>
      <c r="B156" t="s">
        <v>3307</v>
      </c>
      <c r="C156" s="32">
        <v>43.47</v>
      </c>
      <c r="D156" s="32">
        <v>-68.209999999999994</v>
      </c>
      <c r="E156" s="34"/>
      <c r="F156" s="34">
        <v>-174.044921875</v>
      </c>
    </row>
    <row r="157" spans="1:6" x14ac:dyDescent="0.25">
      <c r="A157" t="s">
        <v>3308</v>
      </c>
      <c r="B157" t="s">
        <v>3309</v>
      </c>
      <c r="C157" s="32">
        <v>43.4</v>
      </c>
      <c r="D157" s="32">
        <v>-68.66</v>
      </c>
      <c r="E157" s="34"/>
      <c r="F157" s="34">
        <v>-132.864746094</v>
      </c>
    </row>
    <row r="158" spans="1:6" x14ac:dyDescent="0.25">
      <c r="A158" t="s">
        <v>3310</v>
      </c>
      <c r="B158" t="s">
        <v>3311</v>
      </c>
      <c r="C158" s="32">
        <v>43.33</v>
      </c>
      <c r="D158" s="32">
        <v>-69.11</v>
      </c>
      <c r="E158" s="34"/>
      <c r="F158" s="34">
        <v>-150.25941467300001</v>
      </c>
    </row>
    <row r="159" spans="1:6" x14ac:dyDescent="0.25">
      <c r="A159" t="s">
        <v>3312</v>
      </c>
      <c r="B159" t="s">
        <v>3313</v>
      </c>
      <c r="C159" s="32">
        <v>43.26</v>
      </c>
      <c r="D159" s="32">
        <v>-69.56</v>
      </c>
      <c r="E159" s="34"/>
      <c r="F159" s="34">
        <v>-163.547607422</v>
      </c>
    </row>
    <row r="160" spans="1:6" x14ac:dyDescent="0.25">
      <c r="A160" t="s">
        <v>3314</v>
      </c>
      <c r="B160" t="s">
        <v>3315</v>
      </c>
      <c r="C160" s="32">
        <v>43.19</v>
      </c>
      <c r="D160" s="32">
        <v>-70</v>
      </c>
      <c r="E160" s="34"/>
      <c r="F160" s="34">
        <v>-92.316902160599994</v>
      </c>
    </row>
    <row r="161" spans="1:6" x14ac:dyDescent="0.25">
      <c r="A161" t="s">
        <v>3316</v>
      </c>
      <c r="B161" t="s">
        <v>3317</v>
      </c>
      <c r="C161" s="32">
        <v>43.16</v>
      </c>
      <c r="D161" s="32">
        <v>-70.38</v>
      </c>
      <c r="E161" s="34"/>
      <c r="F161" s="34">
        <v>-84.0291137695</v>
      </c>
    </row>
  </sheetData>
  <pageMargins left="0.7" right="0.7" top="0.75" bottom="0.75" header="0.3" footer="0.3"/>
  <pageSetup orientation="portrait"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topLeftCell="A31" workbookViewId="0">
      <selection activeCell="Q38" sqref="Q38"/>
    </sheetView>
  </sheetViews>
  <sheetFormatPr defaultRowHeight="12.75" x14ac:dyDescent="0.2"/>
  <cols>
    <col min="1" max="1" width="15.5703125" style="35" bestFit="1" customWidth="1"/>
    <col min="2" max="256" width="9.140625" style="35"/>
    <col min="257" max="257" width="15.5703125" style="35" bestFit="1" customWidth="1"/>
    <col min="258" max="512" width="9.140625" style="35"/>
    <col min="513" max="513" width="15.5703125" style="35" bestFit="1" customWidth="1"/>
    <col min="514" max="768" width="9.140625" style="35"/>
    <col min="769" max="769" width="15.5703125" style="35" bestFit="1" customWidth="1"/>
    <col min="770" max="1024" width="9.140625" style="35"/>
    <col min="1025" max="1025" width="15.5703125" style="35" bestFit="1" customWidth="1"/>
    <col min="1026" max="1280" width="9.140625" style="35"/>
    <col min="1281" max="1281" width="15.5703125" style="35" bestFit="1" customWidth="1"/>
    <col min="1282" max="1536" width="9.140625" style="35"/>
    <col min="1537" max="1537" width="15.5703125" style="35" bestFit="1" customWidth="1"/>
    <col min="1538" max="1792" width="9.140625" style="35"/>
    <col min="1793" max="1793" width="15.5703125" style="35" bestFit="1" customWidth="1"/>
    <col min="1794" max="2048" width="9.140625" style="35"/>
    <col min="2049" max="2049" width="15.5703125" style="35" bestFit="1" customWidth="1"/>
    <col min="2050" max="2304" width="9.140625" style="35"/>
    <col min="2305" max="2305" width="15.5703125" style="35" bestFit="1" customWidth="1"/>
    <col min="2306" max="2560" width="9.140625" style="35"/>
    <col min="2561" max="2561" width="15.5703125" style="35" bestFit="1" customWidth="1"/>
    <col min="2562" max="2816" width="9.140625" style="35"/>
    <col min="2817" max="2817" width="15.5703125" style="35" bestFit="1" customWidth="1"/>
    <col min="2818" max="3072" width="9.140625" style="35"/>
    <col min="3073" max="3073" width="15.5703125" style="35" bestFit="1" customWidth="1"/>
    <col min="3074" max="3328" width="9.140625" style="35"/>
    <col min="3329" max="3329" width="15.5703125" style="35" bestFit="1" customWidth="1"/>
    <col min="3330" max="3584" width="9.140625" style="35"/>
    <col min="3585" max="3585" width="15.5703125" style="35" bestFit="1" customWidth="1"/>
    <col min="3586" max="3840" width="9.140625" style="35"/>
    <col min="3841" max="3841" width="15.5703125" style="35" bestFit="1" customWidth="1"/>
    <col min="3842" max="4096" width="9.140625" style="35"/>
    <col min="4097" max="4097" width="15.5703125" style="35" bestFit="1" customWidth="1"/>
    <col min="4098" max="4352" width="9.140625" style="35"/>
    <col min="4353" max="4353" width="15.5703125" style="35" bestFit="1" customWidth="1"/>
    <col min="4354" max="4608" width="9.140625" style="35"/>
    <col min="4609" max="4609" width="15.5703125" style="35" bestFit="1" customWidth="1"/>
    <col min="4610" max="4864" width="9.140625" style="35"/>
    <col min="4865" max="4865" width="15.5703125" style="35" bestFit="1" customWidth="1"/>
    <col min="4866" max="5120" width="9.140625" style="35"/>
    <col min="5121" max="5121" width="15.5703125" style="35" bestFit="1" customWidth="1"/>
    <col min="5122" max="5376" width="9.140625" style="35"/>
    <col min="5377" max="5377" width="15.5703125" style="35" bestFit="1" customWidth="1"/>
    <col min="5378" max="5632" width="9.140625" style="35"/>
    <col min="5633" max="5633" width="15.5703125" style="35" bestFit="1" customWidth="1"/>
    <col min="5634" max="5888" width="9.140625" style="35"/>
    <col min="5889" max="5889" width="15.5703125" style="35" bestFit="1" customWidth="1"/>
    <col min="5890" max="6144" width="9.140625" style="35"/>
    <col min="6145" max="6145" width="15.5703125" style="35" bestFit="1" customWidth="1"/>
    <col min="6146" max="6400" width="9.140625" style="35"/>
    <col min="6401" max="6401" width="15.5703125" style="35" bestFit="1" customWidth="1"/>
    <col min="6402" max="6656" width="9.140625" style="35"/>
    <col min="6657" max="6657" width="15.5703125" style="35" bestFit="1" customWidth="1"/>
    <col min="6658" max="6912" width="9.140625" style="35"/>
    <col min="6913" max="6913" width="15.5703125" style="35" bestFit="1" customWidth="1"/>
    <col min="6914" max="7168" width="9.140625" style="35"/>
    <col min="7169" max="7169" width="15.5703125" style="35" bestFit="1" customWidth="1"/>
    <col min="7170" max="7424" width="9.140625" style="35"/>
    <col min="7425" max="7425" width="15.5703125" style="35" bestFit="1" customWidth="1"/>
    <col min="7426" max="7680" width="9.140625" style="35"/>
    <col min="7681" max="7681" width="15.5703125" style="35" bestFit="1" customWidth="1"/>
    <col min="7682" max="7936" width="9.140625" style="35"/>
    <col min="7937" max="7937" width="15.5703125" style="35" bestFit="1" customWidth="1"/>
    <col min="7938" max="8192" width="9.140625" style="35"/>
    <col min="8193" max="8193" width="15.5703125" style="35" bestFit="1" customWidth="1"/>
    <col min="8194" max="8448" width="9.140625" style="35"/>
    <col min="8449" max="8449" width="15.5703125" style="35" bestFit="1" customWidth="1"/>
    <col min="8450" max="8704" width="9.140625" style="35"/>
    <col min="8705" max="8705" width="15.5703125" style="35" bestFit="1" customWidth="1"/>
    <col min="8706" max="8960" width="9.140625" style="35"/>
    <col min="8961" max="8961" width="15.5703125" style="35" bestFit="1" customWidth="1"/>
    <col min="8962" max="9216" width="9.140625" style="35"/>
    <col min="9217" max="9217" width="15.5703125" style="35" bestFit="1" customWidth="1"/>
    <col min="9218" max="9472" width="9.140625" style="35"/>
    <col min="9473" max="9473" width="15.5703125" style="35" bestFit="1" customWidth="1"/>
    <col min="9474" max="9728" width="9.140625" style="35"/>
    <col min="9729" max="9729" width="15.5703125" style="35" bestFit="1" customWidth="1"/>
    <col min="9730" max="9984" width="9.140625" style="35"/>
    <col min="9985" max="9985" width="15.5703125" style="35" bestFit="1" customWidth="1"/>
    <col min="9986" max="10240" width="9.140625" style="35"/>
    <col min="10241" max="10241" width="15.5703125" style="35" bestFit="1" customWidth="1"/>
    <col min="10242" max="10496" width="9.140625" style="35"/>
    <col min="10497" max="10497" width="15.5703125" style="35" bestFit="1" customWidth="1"/>
    <col min="10498" max="10752" width="9.140625" style="35"/>
    <col min="10753" max="10753" width="15.5703125" style="35" bestFit="1" customWidth="1"/>
    <col min="10754" max="11008" width="9.140625" style="35"/>
    <col min="11009" max="11009" width="15.5703125" style="35" bestFit="1" customWidth="1"/>
    <col min="11010" max="11264" width="9.140625" style="35"/>
    <col min="11265" max="11265" width="15.5703125" style="35" bestFit="1" customWidth="1"/>
    <col min="11266" max="11520" width="9.140625" style="35"/>
    <col min="11521" max="11521" width="15.5703125" style="35" bestFit="1" customWidth="1"/>
    <col min="11522" max="11776" width="9.140625" style="35"/>
    <col min="11777" max="11777" width="15.5703125" style="35" bestFit="1" customWidth="1"/>
    <col min="11778" max="12032" width="9.140625" style="35"/>
    <col min="12033" max="12033" width="15.5703125" style="35" bestFit="1" customWidth="1"/>
    <col min="12034" max="12288" width="9.140625" style="35"/>
    <col min="12289" max="12289" width="15.5703125" style="35" bestFit="1" customWidth="1"/>
    <col min="12290" max="12544" width="9.140625" style="35"/>
    <col min="12545" max="12545" width="15.5703125" style="35" bestFit="1" customWidth="1"/>
    <col min="12546" max="12800" width="9.140625" style="35"/>
    <col min="12801" max="12801" width="15.5703125" style="35" bestFit="1" customWidth="1"/>
    <col min="12802" max="13056" width="9.140625" style="35"/>
    <col min="13057" max="13057" width="15.5703125" style="35" bestFit="1" customWidth="1"/>
    <col min="13058" max="13312" width="9.140625" style="35"/>
    <col min="13313" max="13313" width="15.5703125" style="35" bestFit="1" customWidth="1"/>
    <col min="13314" max="13568" width="9.140625" style="35"/>
    <col min="13569" max="13569" width="15.5703125" style="35" bestFit="1" customWidth="1"/>
    <col min="13570" max="13824" width="9.140625" style="35"/>
    <col min="13825" max="13825" width="15.5703125" style="35" bestFit="1" customWidth="1"/>
    <col min="13826" max="14080" width="9.140625" style="35"/>
    <col min="14081" max="14081" width="15.5703125" style="35" bestFit="1" customWidth="1"/>
    <col min="14082" max="14336" width="9.140625" style="35"/>
    <col min="14337" max="14337" width="15.5703125" style="35" bestFit="1" customWidth="1"/>
    <col min="14338" max="14592" width="9.140625" style="35"/>
    <col min="14593" max="14593" width="15.5703125" style="35" bestFit="1" customWidth="1"/>
    <col min="14594" max="14848" width="9.140625" style="35"/>
    <col min="14849" max="14849" width="15.5703125" style="35" bestFit="1" customWidth="1"/>
    <col min="14850" max="15104" width="9.140625" style="35"/>
    <col min="15105" max="15105" width="15.5703125" style="35" bestFit="1" customWidth="1"/>
    <col min="15106" max="15360" width="9.140625" style="35"/>
    <col min="15361" max="15361" width="15.5703125" style="35" bestFit="1" customWidth="1"/>
    <col min="15362" max="15616" width="9.140625" style="35"/>
    <col min="15617" max="15617" width="15.5703125" style="35" bestFit="1" customWidth="1"/>
    <col min="15618" max="15872" width="9.140625" style="35"/>
    <col min="15873" max="15873" width="15.5703125" style="35" bestFit="1" customWidth="1"/>
    <col min="15874" max="16128" width="9.140625" style="35"/>
    <col min="16129" max="16129" width="15.5703125" style="35" bestFit="1" customWidth="1"/>
    <col min="16130" max="16384" width="9.140625" style="35"/>
  </cols>
  <sheetData>
    <row r="1" spans="1:2" x14ac:dyDescent="0.2">
      <c r="A1" s="42" t="s">
        <v>3336</v>
      </c>
    </row>
    <row r="3" spans="1:2" x14ac:dyDescent="0.2">
      <c r="A3" s="43">
        <v>41396</v>
      </c>
      <c r="B3" s="35" t="s">
        <v>3337</v>
      </c>
    </row>
    <row r="4" spans="1:2" x14ac:dyDescent="0.2">
      <c r="A4" s="43">
        <v>41396</v>
      </c>
      <c r="B4" s="35" t="s">
        <v>3338</v>
      </c>
    </row>
    <row r="5" spans="1:2" x14ac:dyDescent="0.2">
      <c r="A5" s="43">
        <v>41396</v>
      </c>
      <c r="B5" s="35" t="s">
        <v>3339</v>
      </c>
    </row>
    <row r="6" spans="1:2" x14ac:dyDescent="0.2">
      <c r="A6" s="43">
        <v>41435</v>
      </c>
      <c r="B6" s="44" t="s">
        <v>3340</v>
      </c>
    </row>
    <row r="7" spans="1:2" x14ac:dyDescent="0.2">
      <c r="A7" s="43">
        <v>41435</v>
      </c>
      <c r="B7" s="44" t="s">
        <v>3341</v>
      </c>
    </row>
    <row r="8" spans="1:2" ht="15" x14ac:dyDescent="0.25">
      <c r="A8" s="45">
        <v>41576</v>
      </c>
      <c r="B8" s="44" t="s">
        <v>3367</v>
      </c>
    </row>
    <row r="9" spans="1:2" x14ac:dyDescent="0.2">
      <c r="A9" s="43">
        <v>41576</v>
      </c>
      <c r="B9" s="44" t="s">
        <v>3342</v>
      </c>
    </row>
    <row r="10" spans="1:2" x14ac:dyDescent="0.2">
      <c r="A10" s="43">
        <v>41576</v>
      </c>
      <c r="B10" s="44" t="s">
        <v>3343</v>
      </c>
    </row>
    <row r="11" spans="1:2" x14ac:dyDescent="0.2">
      <c r="A11" s="43">
        <v>41576</v>
      </c>
      <c r="B11" s="44" t="s">
        <v>3344</v>
      </c>
    </row>
    <row r="12" spans="1:2" x14ac:dyDescent="0.2">
      <c r="A12" s="43">
        <v>41655</v>
      </c>
      <c r="B12" s="44" t="s">
        <v>3345</v>
      </c>
    </row>
    <row r="13" spans="1:2" x14ac:dyDescent="0.2">
      <c r="A13" s="43">
        <v>41655</v>
      </c>
      <c r="B13" s="44" t="s">
        <v>3346</v>
      </c>
    </row>
    <row r="14" spans="1:2" x14ac:dyDescent="0.2">
      <c r="A14" s="43">
        <v>41785</v>
      </c>
      <c r="B14" s="44" t="s">
        <v>3347</v>
      </c>
    </row>
    <row r="15" spans="1:2" x14ac:dyDescent="0.2">
      <c r="A15" s="43">
        <v>41946</v>
      </c>
      <c r="B15" s="44" t="s">
        <v>3348</v>
      </c>
    </row>
    <row r="16" spans="1:2" x14ac:dyDescent="0.2">
      <c r="A16" s="43">
        <v>41946</v>
      </c>
      <c r="B16" s="44" t="s">
        <v>3349</v>
      </c>
    </row>
    <row r="17" spans="1:2" x14ac:dyDescent="0.2">
      <c r="A17" s="43">
        <v>42094</v>
      </c>
      <c r="B17" s="44" t="s">
        <v>3350</v>
      </c>
    </row>
    <row r="18" spans="1:2" x14ac:dyDescent="0.2">
      <c r="A18" s="43">
        <v>42160</v>
      </c>
      <c r="B18" s="44" t="s">
        <v>3351</v>
      </c>
    </row>
    <row r="19" spans="1:2" ht="15" x14ac:dyDescent="0.25">
      <c r="A19" s="45">
        <v>42160</v>
      </c>
      <c r="B19" s="44" t="s">
        <v>3366</v>
      </c>
    </row>
    <row r="20" spans="1:2" x14ac:dyDescent="0.2">
      <c r="A20" s="43">
        <v>42164</v>
      </c>
      <c r="B20" s="44" t="s">
        <v>3352</v>
      </c>
    </row>
    <row r="21" spans="1:2" x14ac:dyDescent="0.2">
      <c r="A21" s="43">
        <v>42264</v>
      </c>
      <c r="B21" s="44" t="s">
        <v>3353</v>
      </c>
    </row>
    <row r="22" spans="1:2" x14ac:dyDescent="0.2">
      <c r="A22" s="43">
        <v>42326</v>
      </c>
      <c r="B22" s="44" t="s">
        <v>3354</v>
      </c>
    </row>
    <row r="23" spans="1:2" x14ac:dyDescent="0.2">
      <c r="A23" s="43">
        <v>42326</v>
      </c>
      <c r="B23" s="44" t="s">
        <v>3355</v>
      </c>
    </row>
    <row r="24" spans="1:2" x14ac:dyDescent="0.2">
      <c r="A24" s="43">
        <v>42348</v>
      </c>
      <c r="B24" s="35" t="s">
        <v>3363</v>
      </c>
    </row>
    <row r="25" spans="1:2" x14ac:dyDescent="0.2">
      <c r="A25" s="43">
        <v>42436</v>
      </c>
      <c r="B25" s="35" t="s">
        <v>3356</v>
      </c>
    </row>
    <row r="26" spans="1:2" ht="15" x14ac:dyDescent="0.25">
      <c r="A26" s="45">
        <v>42437</v>
      </c>
      <c r="B26" s="35" t="s">
        <v>3365</v>
      </c>
    </row>
    <row r="27" spans="1:2" x14ac:dyDescent="0.2">
      <c r="A27" s="43">
        <v>42493</v>
      </c>
      <c r="B27" s="35" t="s">
        <v>3364</v>
      </c>
    </row>
    <row r="28" spans="1:2" x14ac:dyDescent="0.2">
      <c r="A28" s="43">
        <v>42670</v>
      </c>
      <c r="B28" s="35" t="s">
        <v>3391</v>
      </c>
    </row>
    <row r="29" spans="1:2" x14ac:dyDescent="0.2">
      <c r="A29" s="43">
        <v>42670</v>
      </c>
      <c r="B29" s="35" t="s">
        <v>3405</v>
      </c>
    </row>
    <row r="30" spans="1:2" ht="15" x14ac:dyDescent="0.25">
      <c r="A30" s="45">
        <v>42818</v>
      </c>
      <c r="B30" s="35" t="s">
        <v>3560</v>
      </c>
    </row>
    <row r="31" spans="1:2" x14ac:dyDescent="0.2">
      <c r="A31" s="43">
        <v>42823</v>
      </c>
      <c r="B31" s="35" t="s">
        <v>3570</v>
      </c>
    </row>
    <row r="32" spans="1:2" x14ac:dyDescent="0.2">
      <c r="A32" s="43">
        <v>42866</v>
      </c>
      <c r="B32" s="35" t="s">
        <v>3572</v>
      </c>
    </row>
    <row r="33" spans="1:2" x14ac:dyDescent="0.2">
      <c r="A33" s="43">
        <v>42872</v>
      </c>
      <c r="B33" s="35" t="s">
        <v>3579</v>
      </c>
    </row>
    <row r="34" spans="1:2" x14ac:dyDescent="0.2">
      <c r="A34" s="43">
        <v>43090</v>
      </c>
      <c r="B34" s="35" t="s">
        <v>3599</v>
      </c>
    </row>
    <row r="35" spans="1:2" x14ac:dyDescent="0.2">
      <c r="A35" s="43">
        <v>43222</v>
      </c>
      <c r="B35" s="35" t="s">
        <v>3609</v>
      </c>
    </row>
    <row r="36" spans="1:2" x14ac:dyDescent="0.2">
      <c r="A36" s="43">
        <v>43222</v>
      </c>
      <c r="B36" s="35" t="s">
        <v>3610</v>
      </c>
    </row>
    <row r="37" spans="1:2" x14ac:dyDescent="0.2">
      <c r="A37" s="43">
        <v>43257</v>
      </c>
      <c r="B37" s="35" t="s">
        <v>5703</v>
      </c>
    </row>
    <row r="38" spans="1:2" x14ac:dyDescent="0.2">
      <c r="A38" s="43">
        <v>43260</v>
      </c>
      <c r="B38" s="35" t="s">
        <v>8607</v>
      </c>
    </row>
    <row r="39" spans="1:2" ht="15" x14ac:dyDescent="0.25">
      <c r="A39" s="45">
        <v>43312</v>
      </c>
      <c r="B39" s="35" t="s">
        <v>8953</v>
      </c>
    </row>
    <row r="40" spans="1:2" ht="15" x14ac:dyDescent="0.25">
      <c r="A40" s="45">
        <v>43392</v>
      </c>
      <c r="B40" s="35" t="s">
        <v>9034</v>
      </c>
    </row>
    <row r="41" spans="1:2" x14ac:dyDescent="0.2">
      <c r="A41" s="43">
        <v>43392</v>
      </c>
      <c r="B41" s="35" t="s">
        <v>9172</v>
      </c>
    </row>
    <row r="42" spans="1:2" x14ac:dyDescent="0.2">
      <c r="A42" s="43">
        <v>43395</v>
      </c>
      <c r="B42" s="35" t="s">
        <v>9215</v>
      </c>
    </row>
    <row r="43" spans="1:2" x14ac:dyDescent="0.2">
      <c r="A43" s="43">
        <v>43395</v>
      </c>
      <c r="B43" s="35" t="s">
        <v>9214</v>
      </c>
    </row>
    <row r="44" spans="1:2" x14ac:dyDescent="0.2">
      <c r="A44" s="43">
        <v>43516</v>
      </c>
      <c r="B44" s="35" t="s">
        <v>9377</v>
      </c>
    </row>
    <row r="45" spans="1:2" ht="15" x14ac:dyDescent="0.25">
      <c r="A45" s="45">
        <v>43570</v>
      </c>
      <c r="B45" s="35" t="s">
        <v>9395</v>
      </c>
    </row>
  </sheetData>
  <pageMargins left="0.75" right="0.75" top="1" bottom="1" header="0.5" footer="0.5"/>
  <pageSetup orientation="portrait"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44"/>
  <sheetViews>
    <sheetView workbookViewId="0"/>
  </sheetViews>
  <sheetFormatPr defaultRowHeight="15" x14ac:dyDescent="0.25"/>
  <cols>
    <col min="1" max="1" width="33" bestFit="1" customWidth="1"/>
    <col min="4" max="4" width="16" bestFit="1" customWidth="1"/>
    <col min="5" max="5" width="73" bestFit="1" customWidth="1"/>
    <col min="8" max="8" width="18.5703125" bestFit="1" customWidth="1"/>
    <col min="9" max="9" width="11.140625" bestFit="1" customWidth="1"/>
    <col min="13" max="13" width="27.85546875" bestFit="1" customWidth="1"/>
    <col min="14" max="14" width="27.85546875" customWidth="1"/>
    <col min="15" max="15" width="16" bestFit="1" customWidth="1"/>
    <col min="16" max="16" width="15.5703125" bestFit="1" customWidth="1"/>
    <col min="17" max="17" width="16.7109375" bestFit="1" customWidth="1"/>
    <col min="18" max="18" width="18.7109375" bestFit="1" customWidth="1"/>
    <col min="25" max="25" width="73" bestFit="1" customWidth="1"/>
  </cols>
  <sheetData>
    <row r="1" spans="1:25" x14ac:dyDescent="0.25">
      <c r="A1" s="55" t="s">
        <v>5480</v>
      </c>
      <c r="M1" t="s">
        <v>3617</v>
      </c>
      <c r="N1" t="s">
        <v>5479</v>
      </c>
      <c r="O1" t="s">
        <v>3618</v>
      </c>
      <c r="P1" t="s">
        <v>3619</v>
      </c>
      <c r="Q1" t="s">
        <v>3620</v>
      </c>
      <c r="R1" t="s">
        <v>3621</v>
      </c>
      <c r="S1" t="s">
        <v>3622</v>
      </c>
      <c r="T1" t="s">
        <v>3623</v>
      </c>
      <c r="U1" t="s">
        <v>3624</v>
      </c>
      <c r="V1" t="s">
        <v>3625</v>
      </c>
      <c r="W1" t="s">
        <v>3626</v>
      </c>
      <c r="X1" t="s">
        <v>3627</v>
      </c>
      <c r="Y1" t="s">
        <v>3628</v>
      </c>
    </row>
    <row r="2" spans="1:25" x14ac:dyDescent="0.25">
      <c r="A2" t="s">
        <v>303</v>
      </c>
      <c r="B2">
        <v>97003</v>
      </c>
      <c r="C2">
        <v>3</v>
      </c>
      <c r="D2" t="str">
        <f>B2&amp;"_"&amp;C2</f>
        <v>97003_3</v>
      </c>
      <c r="E2" t="e">
        <f>VLOOKUP(D2,$N$2:$Y$1244,12,FALSE)</f>
        <v>#N/A</v>
      </c>
      <c r="F2">
        <v>44.109299999999998</v>
      </c>
      <c r="G2">
        <v>-63.1462</v>
      </c>
      <c r="H2" s="31">
        <v>35538.280694444446</v>
      </c>
      <c r="I2" s="59"/>
      <c r="M2" t="s">
        <v>3629</v>
      </c>
      <c r="N2" t="str">
        <f>O2&amp;"_"&amp;P2</f>
        <v>97003_1</v>
      </c>
      <c r="O2">
        <v>97003</v>
      </c>
      <c r="P2">
        <v>1</v>
      </c>
      <c r="Q2">
        <v>44.400700000000001</v>
      </c>
      <c r="R2">
        <v>-63.442500000000003</v>
      </c>
      <c r="S2">
        <v>1997</v>
      </c>
      <c r="T2">
        <v>4</v>
      </c>
      <c r="U2">
        <v>18</v>
      </c>
      <c r="V2">
        <v>0</v>
      </c>
      <c r="W2">
        <v>33</v>
      </c>
      <c r="X2">
        <v>18</v>
      </c>
      <c r="Y2" t="s">
        <v>3630</v>
      </c>
    </row>
    <row r="3" spans="1:25" x14ac:dyDescent="0.25">
      <c r="A3" t="s">
        <v>312</v>
      </c>
      <c r="B3">
        <v>97003</v>
      </c>
      <c r="C3">
        <v>5</v>
      </c>
      <c r="D3" t="str">
        <f t="shared" ref="D3:D66" si="0">B3&amp;"_"&amp;C3</f>
        <v>97003_5</v>
      </c>
      <c r="E3" t="str">
        <f>VLOOKUP(D3,$N$2:$Y$1244,12,FALSE)</f>
        <v>13-May-2002: Near surface PSAL</v>
      </c>
      <c r="F3">
        <v>43.764000000000003</v>
      </c>
      <c r="G3">
        <v>-62.75</v>
      </c>
      <c r="H3" s="31">
        <v>35538.834953703707</v>
      </c>
      <c r="M3" t="s">
        <v>3631</v>
      </c>
      <c r="N3" t="str">
        <f t="shared" ref="N3:N66" si="1">O3&amp;"_"&amp;P3</f>
        <v>97003_2</v>
      </c>
      <c r="O3">
        <v>97003</v>
      </c>
      <c r="P3">
        <v>2</v>
      </c>
      <c r="Q3">
        <v>44.264200000000002</v>
      </c>
      <c r="R3">
        <v>-63.3172</v>
      </c>
      <c r="S3">
        <v>1997</v>
      </c>
      <c r="T3">
        <v>4</v>
      </c>
      <c r="U3">
        <v>18</v>
      </c>
      <c r="V3">
        <v>2</v>
      </c>
      <c r="W3">
        <v>18</v>
      </c>
      <c r="X3">
        <v>47</v>
      </c>
      <c r="Y3" t="s">
        <v>3632</v>
      </c>
    </row>
    <row r="4" spans="1:25" x14ac:dyDescent="0.25">
      <c r="A4" t="s">
        <v>315</v>
      </c>
      <c r="B4">
        <v>97003</v>
      </c>
      <c r="C4">
        <v>8</v>
      </c>
      <c r="D4" t="str">
        <f t="shared" si="0"/>
        <v>97003_8</v>
      </c>
      <c r="E4" t="str">
        <f t="shared" ref="E4:E67" si="2">VLOOKUP(D4,$N$2:$Y$1244,12,FALSE)</f>
        <v>13-May-2002: Near surface PSAL</v>
      </c>
      <c r="F4">
        <v>42.751800000000003</v>
      </c>
      <c r="G4">
        <v>-64.194500000000005</v>
      </c>
      <c r="H4" s="31">
        <v>35539.930173611108</v>
      </c>
      <c r="M4" t="s">
        <v>3633</v>
      </c>
      <c r="N4" t="str">
        <f t="shared" si="1"/>
        <v>97003_5</v>
      </c>
      <c r="O4">
        <v>97003</v>
      </c>
      <c r="P4">
        <v>5</v>
      </c>
      <c r="Q4">
        <v>43.764000000000003</v>
      </c>
      <c r="R4">
        <v>-62.75</v>
      </c>
      <c r="S4">
        <v>1997</v>
      </c>
      <c r="T4">
        <v>4</v>
      </c>
      <c r="U4">
        <v>18</v>
      </c>
      <c r="V4">
        <v>20</v>
      </c>
      <c r="W4">
        <v>2</v>
      </c>
      <c r="X4">
        <v>20</v>
      </c>
      <c r="Y4" t="s">
        <v>3634</v>
      </c>
    </row>
    <row r="5" spans="1:25" x14ac:dyDescent="0.25">
      <c r="A5" t="s">
        <v>316</v>
      </c>
      <c r="B5">
        <v>97003</v>
      </c>
      <c r="C5">
        <v>9</v>
      </c>
      <c r="D5" t="str">
        <f t="shared" si="0"/>
        <v>97003_9</v>
      </c>
      <c r="E5" t="str">
        <f t="shared" si="2"/>
        <v>13-May-2002: Near surface DOXY values set to null.</v>
      </c>
      <c r="F5">
        <v>42.994199999999999</v>
      </c>
      <c r="G5">
        <v>-64.410799999999995</v>
      </c>
      <c r="H5" s="31">
        <v>35540.151493055557</v>
      </c>
      <c r="M5" t="s">
        <v>3635</v>
      </c>
      <c r="N5" t="str">
        <f t="shared" si="1"/>
        <v>97003_6</v>
      </c>
      <c r="O5">
        <v>97003</v>
      </c>
      <c r="P5">
        <v>6</v>
      </c>
      <c r="Q5">
        <v>43.473500000000001</v>
      </c>
      <c r="R5">
        <v>-62.454500000000003</v>
      </c>
      <c r="S5">
        <v>1997</v>
      </c>
      <c r="T5">
        <v>4</v>
      </c>
      <c r="U5">
        <v>18</v>
      </c>
      <c r="V5">
        <v>23</v>
      </c>
      <c r="W5">
        <v>19</v>
      </c>
      <c r="X5">
        <v>52</v>
      </c>
      <c r="Y5" t="s">
        <v>3634</v>
      </c>
    </row>
    <row r="6" spans="1:25" x14ac:dyDescent="0.25">
      <c r="A6" t="s">
        <v>271</v>
      </c>
      <c r="B6">
        <v>97003</v>
      </c>
      <c r="C6">
        <v>10</v>
      </c>
      <c r="D6" t="str">
        <f t="shared" si="0"/>
        <v>97003_10</v>
      </c>
      <c r="E6" t="str">
        <f t="shared" si="2"/>
        <v>13-May-2002: Near surface DOXY values set to null.</v>
      </c>
      <c r="F6">
        <v>43.249299999999998</v>
      </c>
      <c r="G6">
        <v>-64.618300000000005</v>
      </c>
      <c r="H6" s="31">
        <v>35540.285162037035</v>
      </c>
      <c r="M6" t="s">
        <v>3636</v>
      </c>
      <c r="N6" t="str">
        <f t="shared" si="1"/>
        <v>97003_7</v>
      </c>
      <c r="O6">
        <v>97003</v>
      </c>
      <c r="P6">
        <v>7</v>
      </c>
      <c r="Q6">
        <v>42.616700000000002</v>
      </c>
      <c r="R6">
        <v>-64.086799999999997</v>
      </c>
      <c r="S6">
        <v>1997</v>
      </c>
      <c r="T6">
        <v>4</v>
      </c>
      <c r="U6">
        <v>19</v>
      </c>
      <c r="V6">
        <v>20</v>
      </c>
      <c r="W6">
        <v>28</v>
      </c>
      <c r="X6">
        <v>33</v>
      </c>
      <c r="Y6" t="s">
        <v>3637</v>
      </c>
    </row>
    <row r="7" spans="1:25" x14ac:dyDescent="0.25">
      <c r="A7" t="s">
        <v>284</v>
      </c>
      <c r="B7">
        <v>97003</v>
      </c>
      <c r="C7">
        <v>22</v>
      </c>
      <c r="D7" t="str">
        <f t="shared" si="0"/>
        <v>97003_22</v>
      </c>
      <c r="E7" t="str">
        <f t="shared" si="2"/>
        <v>13-May-2002: Near surface DOXY value set to null.</v>
      </c>
      <c r="F7">
        <v>43.8718</v>
      </c>
      <c r="G7">
        <v>-58.805799999999998</v>
      </c>
      <c r="H7" s="31">
        <v>35543.562037037038</v>
      </c>
      <c r="M7" t="s">
        <v>3638</v>
      </c>
      <c r="N7" t="str">
        <f t="shared" si="1"/>
        <v>97003_8</v>
      </c>
      <c r="O7">
        <v>97003</v>
      </c>
      <c r="P7">
        <v>8</v>
      </c>
      <c r="Q7">
        <v>42.751800000000003</v>
      </c>
      <c r="R7">
        <v>-64.194500000000005</v>
      </c>
      <c r="S7">
        <v>1997</v>
      </c>
      <c r="T7">
        <v>4</v>
      </c>
      <c r="U7">
        <v>19</v>
      </c>
      <c r="V7">
        <v>22</v>
      </c>
      <c r="W7">
        <v>19</v>
      </c>
      <c r="X7">
        <v>27</v>
      </c>
      <c r="Y7" t="s">
        <v>3634</v>
      </c>
    </row>
    <row r="8" spans="1:25" x14ac:dyDescent="0.25">
      <c r="A8" t="s">
        <v>285</v>
      </c>
      <c r="B8">
        <v>97003</v>
      </c>
      <c r="C8">
        <v>23</v>
      </c>
      <c r="D8" t="str">
        <f t="shared" si="0"/>
        <v>97003_23</v>
      </c>
      <c r="E8" t="e">
        <f t="shared" si="2"/>
        <v>#N/A</v>
      </c>
      <c r="F8">
        <v>44.396999999999998</v>
      </c>
      <c r="G8">
        <v>-59.332500000000003</v>
      </c>
      <c r="H8" s="31">
        <v>35543.833379629628</v>
      </c>
      <c r="M8" t="s">
        <v>3639</v>
      </c>
      <c r="N8" t="str">
        <f t="shared" si="1"/>
        <v>97003_9</v>
      </c>
      <c r="O8">
        <v>97003</v>
      </c>
      <c r="P8">
        <v>9</v>
      </c>
      <c r="Q8">
        <v>42.994199999999999</v>
      </c>
      <c r="R8">
        <v>-64.410799999999995</v>
      </c>
      <c r="S8">
        <v>1997</v>
      </c>
      <c r="T8">
        <v>4</v>
      </c>
      <c r="U8">
        <v>20</v>
      </c>
      <c r="V8">
        <v>3</v>
      </c>
      <c r="W8">
        <v>38</v>
      </c>
      <c r="X8">
        <v>9</v>
      </c>
      <c r="Y8" t="s">
        <v>3637</v>
      </c>
    </row>
    <row r="9" spans="1:25" x14ac:dyDescent="0.25">
      <c r="A9" t="s">
        <v>286</v>
      </c>
      <c r="B9">
        <v>97003</v>
      </c>
      <c r="C9">
        <v>24</v>
      </c>
      <c r="D9" t="str">
        <f t="shared" si="0"/>
        <v>97003_24</v>
      </c>
      <c r="E9" t="e">
        <f t="shared" si="2"/>
        <v>#N/A</v>
      </c>
      <c r="F9">
        <v>44.15</v>
      </c>
      <c r="G9">
        <v>-59.094999999999999</v>
      </c>
      <c r="H9" s="31">
        <v>35544.076192129629</v>
      </c>
      <c r="M9" t="s">
        <v>3640</v>
      </c>
      <c r="N9" t="str">
        <f t="shared" si="1"/>
        <v>97003_10</v>
      </c>
      <c r="O9">
        <v>97003</v>
      </c>
      <c r="P9">
        <v>10</v>
      </c>
      <c r="Q9">
        <v>43.249299999999998</v>
      </c>
      <c r="R9">
        <v>-64.618300000000005</v>
      </c>
      <c r="S9">
        <v>1997</v>
      </c>
      <c r="T9">
        <v>4</v>
      </c>
      <c r="U9">
        <v>20</v>
      </c>
      <c r="V9">
        <v>6</v>
      </c>
      <c r="W9">
        <v>50</v>
      </c>
      <c r="X9">
        <v>38</v>
      </c>
      <c r="Y9" t="s">
        <v>3637</v>
      </c>
    </row>
    <row r="10" spans="1:25" x14ac:dyDescent="0.25">
      <c r="A10" t="s">
        <v>296</v>
      </c>
      <c r="B10">
        <v>97003</v>
      </c>
      <c r="C10">
        <v>33</v>
      </c>
      <c r="D10" t="str">
        <f t="shared" si="0"/>
        <v>97003_33</v>
      </c>
      <c r="E10" t="str">
        <f t="shared" si="2"/>
        <v>13-May-2002: Near bottom DOXY values set to null.</v>
      </c>
      <c r="F10">
        <v>45.8157</v>
      </c>
      <c r="G10">
        <v>-58.798699999999997</v>
      </c>
      <c r="H10" s="31">
        <v>35545.972037037034</v>
      </c>
      <c r="M10" t="s">
        <v>3641</v>
      </c>
      <c r="N10" t="str">
        <f t="shared" si="1"/>
        <v>97003_11</v>
      </c>
      <c r="O10">
        <v>97003</v>
      </c>
      <c r="P10">
        <v>11</v>
      </c>
      <c r="Q10">
        <v>43.242800000000003</v>
      </c>
      <c r="R10">
        <v>-65.051000000000002</v>
      </c>
      <c r="S10">
        <v>1997</v>
      </c>
      <c r="T10">
        <v>4</v>
      </c>
      <c r="U10">
        <v>20</v>
      </c>
      <c r="V10">
        <v>10</v>
      </c>
      <c r="W10">
        <v>36</v>
      </c>
      <c r="X10">
        <v>6</v>
      </c>
      <c r="Y10" t="s">
        <v>3637</v>
      </c>
    </row>
    <row r="11" spans="1:25" x14ac:dyDescent="0.25">
      <c r="A11" t="s">
        <v>297</v>
      </c>
      <c r="B11">
        <v>97003</v>
      </c>
      <c r="C11">
        <v>34</v>
      </c>
      <c r="D11" t="str">
        <f t="shared" si="0"/>
        <v>97003_34</v>
      </c>
      <c r="E11" t="e">
        <f t="shared" si="2"/>
        <v>#N/A</v>
      </c>
      <c r="F11">
        <v>45.798699999999997</v>
      </c>
      <c r="G11">
        <v>-58.216200000000001</v>
      </c>
      <c r="H11" s="31">
        <v>35546.109699074077</v>
      </c>
      <c r="M11" t="s">
        <v>3642</v>
      </c>
      <c r="N11" t="str">
        <f t="shared" si="1"/>
        <v>97003_12</v>
      </c>
      <c r="O11">
        <v>97003</v>
      </c>
      <c r="P11">
        <v>12</v>
      </c>
      <c r="Q11">
        <v>43.24</v>
      </c>
      <c r="R11">
        <v>-65.467500000000001</v>
      </c>
      <c r="S11">
        <v>1997</v>
      </c>
      <c r="T11">
        <v>4</v>
      </c>
      <c r="U11">
        <v>20</v>
      </c>
      <c r="V11">
        <v>17</v>
      </c>
      <c r="W11">
        <v>56</v>
      </c>
      <c r="X11">
        <v>37</v>
      </c>
      <c r="Y11" t="s">
        <v>3643</v>
      </c>
    </row>
    <row r="12" spans="1:25" x14ac:dyDescent="0.25">
      <c r="A12" t="s">
        <v>298</v>
      </c>
      <c r="B12">
        <v>97003</v>
      </c>
      <c r="C12">
        <v>35</v>
      </c>
      <c r="D12" t="str">
        <f t="shared" si="0"/>
        <v>97003_35</v>
      </c>
      <c r="E12" t="e">
        <f t="shared" si="2"/>
        <v>#N/A</v>
      </c>
      <c r="F12">
        <v>45.850299999999997</v>
      </c>
      <c r="G12">
        <v>-58.067</v>
      </c>
      <c r="H12" s="31">
        <v>35546.228784722225</v>
      </c>
      <c r="M12" t="s">
        <v>3644</v>
      </c>
      <c r="N12" t="str">
        <f t="shared" si="1"/>
        <v>97003_13</v>
      </c>
      <c r="O12">
        <v>97003</v>
      </c>
      <c r="P12">
        <v>13</v>
      </c>
      <c r="Q12">
        <v>43</v>
      </c>
      <c r="R12">
        <v>-65.477199999999996</v>
      </c>
      <c r="S12">
        <v>1997</v>
      </c>
      <c r="T12">
        <v>4</v>
      </c>
      <c r="U12">
        <v>20</v>
      </c>
      <c r="V12">
        <v>21</v>
      </c>
      <c r="W12">
        <v>56</v>
      </c>
      <c r="X12">
        <v>30</v>
      </c>
      <c r="Y12" t="s">
        <v>3637</v>
      </c>
    </row>
    <row r="13" spans="1:25" x14ac:dyDescent="0.25">
      <c r="A13" t="s">
        <v>299</v>
      </c>
      <c r="B13">
        <v>97003</v>
      </c>
      <c r="C13">
        <v>36</v>
      </c>
      <c r="D13" t="str">
        <f t="shared" si="0"/>
        <v>97003_36</v>
      </c>
      <c r="E13" t="str">
        <f t="shared" si="2"/>
        <v>13-May-2002: Near bottom DOXY values set to null.</v>
      </c>
      <c r="F13">
        <v>45.896700000000003</v>
      </c>
      <c r="G13">
        <v>-57.917499999999997</v>
      </c>
      <c r="H13" s="31">
        <v>35546.305474537039</v>
      </c>
      <c r="M13" t="s">
        <v>3645</v>
      </c>
      <c r="N13" t="str">
        <f t="shared" si="1"/>
        <v>97003_14</v>
      </c>
      <c r="O13">
        <v>97003</v>
      </c>
      <c r="P13">
        <v>14</v>
      </c>
      <c r="Q13">
        <v>42.762</v>
      </c>
      <c r="R13">
        <v>-65.486699999999999</v>
      </c>
      <c r="S13">
        <v>1997</v>
      </c>
      <c r="T13">
        <v>4</v>
      </c>
      <c r="U13">
        <v>20</v>
      </c>
      <c r="V13">
        <v>23</v>
      </c>
      <c r="W13">
        <v>44</v>
      </c>
      <c r="X13">
        <v>43</v>
      </c>
      <c r="Y13" t="s">
        <v>3637</v>
      </c>
    </row>
    <row r="14" spans="1:25" x14ac:dyDescent="0.25">
      <c r="A14" t="s">
        <v>300</v>
      </c>
      <c r="B14">
        <v>97003</v>
      </c>
      <c r="C14">
        <v>37</v>
      </c>
      <c r="D14" t="str">
        <f t="shared" si="0"/>
        <v>97003_37</v>
      </c>
      <c r="E14" t="e">
        <f t="shared" si="2"/>
        <v>#N/A</v>
      </c>
      <c r="F14">
        <v>45.979700000000001</v>
      </c>
      <c r="G14">
        <v>-57.619799999999998</v>
      </c>
      <c r="H14" s="31">
        <v>35546.41684027778</v>
      </c>
      <c r="M14" t="s">
        <v>3646</v>
      </c>
      <c r="N14" t="str">
        <f t="shared" si="1"/>
        <v>97003_15</v>
      </c>
      <c r="O14">
        <v>97003</v>
      </c>
      <c r="P14">
        <v>15</v>
      </c>
      <c r="Q14">
        <v>42.458500000000001</v>
      </c>
      <c r="R14">
        <v>-65.487700000000004</v>
      </c>
      <c r="S14">
        <v>1997</v>
      </c>
      <c r="T14">
        <v>4</v>
      </c>
      <c r="U14">
        <v>21</v>
      </c>
      <c r="V14">
        <v>4</v>
      </c>
      <c r="W14">
        <v>17</v>
      </c>
      <c r="X14">
        <v>54</v>
      </c>
      <c r="Y14" t="s">
        <v>3647</v>
      </c>
    </row>
    <row r="15" spans="1:25" x14ac:dyDescent="0.25">
      <c r="A15" t="s">
        <v>301</v>
      </c>
      <c r="B15">
        <v>97003</v>
      </c>
      <c r="C15">
        <v>38</v>
      </c>
      <c r="D15" t="str">
        <f t="shared" si="0"/>
        <v>97003_38</v>
      </c>
      <c r="E15" t="e">
        <f t="shared" si="2"/>
        <v>#N/A</v>
      </c>
      <c r="F15">
        <v>46.070700000000002</v>
      </c>
      <c r="G15">
        <v>-57.326700000000002</v>
      </c>
      <c r="H15" s="31">
        <v>35546.607662037037</v>
      </c>
      <c r="M15" t="s">
        <v>3648</v>
      </c>
      <c r="N15" t="str">
        <f t="shared" si="1"/>
        <v>97003_16</v>
      </c>
      <c r="O15">
        <v>97003</v>
      </c>
      <c r="P15">
        <v>16</v>
      </c>
      <c r="Q15">
        <v>42.130800000000001</v>
      </c>
      <c r="R15">
        <v>-65.489500000000007</v>
      </c>
      <c r="S15">
        <v>1997</v>
      </c>
      <c r="T15">
        <v>4</v>
      </c>
      <c r="U15">
        <v>21</v>
      </c>
      <c r="V15">
        <v>6</v>
      </c>
      <c r="W15">
        <v>45</v>
      </c>
      <c r="X15">
        <v>30</v>
      </c>
      <c r="Y15" t="s">
        <v>3634</v>
      </c>
    </row>
    <row r="16" spans="1:25" x14ac:dyDescent="0.25">
      <c r="A16" t="s">
        <v>302</v>
      </c>
      <c r="B16">
        <v>97003</v>
      </c>
      <c r="C16">
        <v>39</v>
      </c>
      <c r="D16" t="str">
        <f t="shared" si="0"/>
        <v>97003_39</v>
      </c>
      <c r="E16" t="str">
        <f t="shared" si="2"/>
        <v>13-May-2002: Near surface PSAL</v>
      </c>
      <c r="F16">
        <v>46.106000000000002</v>
      </c>
      <c r="G16">
        <v>-57.174199999999999</v>
      </c>
      <c r="H16" s="31">
        <v>35546.723136574074</v>
      </c>
      <c r="M16" t="s">
        <v>3649</v>
      </c>
      <c r="N16" t="str">
        <f t="shared" si="1"/>
        <v>97003_17</v>
      </c>
      <c r="O16">
        <v>97003</v>
      </c>
      <c r="P16">
        <v>17</v>
      </c>
      <c r="Q16">
        <v>42</v>
      </c>
      <c r="R16">
        <v>-65.510300000000001</v>
      </c>
      <c r="S16">
        <v>1997</v>
      </c>
      <c r="T16">
        <v>4</v>
      </c>
      <c r="U16">
        <v>21</v>
      </c>
      <c r="V16">
        <v>11</v>
      </c>
      <c r="W16">
        <v>17</v>
      </c>
      <c r="X16">
        <v>38</v>
      </c>
      <c r="Y16" t="s">
        <v>3637</v>
      </c>
    </row>
    <row r="17" spans="1:25" x14ac:dyDescent="0.25">
      <c r="A17" t="s">
        <v>304</v>
      </c>
      <c r="B17">
        <v>97003</v>
      </c>
      <c r="C17">
        <v>40</v>
      </c>
      <c r="D17" t="str">
        <f t="shared" si="0"/>
        <v>97003_40</v>
      </c>
      <c r="E17" t="e">
        <f t="shared" si="2"/>
        <v>#N/A</v>
      </c>
      <c r="F17">
        <v>46.168700000000001</v>
      </c>
      <c r="G17">
        <v>-57.038200000000003</v>
      </c>
      <c r="H17" s="31">
        <v>35546.856620370374</v>
      </c>
      <c r="M17" t="s">
        <v>3650</v>
      </c>
      <c r="N17" t="str">
        <f t="shared" si="1"/>
        <v>97003_20</v>
      </c>
      <c r="O17">
        <v>97003</v>
      </c>
      <c r="P17">
        <v>20</v>
      </c>
      <c r="Q17">
        <v>42.857500000000002</v>
      </c>
      <c r="R17">
        <v>-61.702300000000001</v>
      </c>
      <c r="S17">
        <v>1997</v>
      </c>
      <c r="T17">
        <v>4</v>
      </c>
      <c r="U17">
        <v>22</v>
      </c>
      <c r="V17">
        <v>14</v>
      </c>
      <c r="W17">
        <v>12</v>
      </c>
      <c r="X17">
        <v>50</v>
      </c>
      <c r="Y17" t="s">
        <v>3651</v>
      </c>
    </row>
    <row r="18" spans="1:25" x14ac:dyDescent="0.25">
      <c r="A18" t="s">
        <v>270</v>
      </c>
      <c r="B18">
        <v>97003</v>
      </c>
      <c r="C18">
        <v>51</v>
      </c>
      <c r="D18" t="str">
        <f t="shared" si="0"/>
        <v>97003_51</v>
      </c>
      <c r="E18" t="str">
        <f t="shared" si="2"/>
        <v>13-May-2002: Near surface DOXY values set to null.</v>
      </c>
      <c r="F18">
        <v>45.095999999999997</v>
      </c>
      <c r="G18">
        <v>-57.564500000000002</v>
      </c>
      <c r="H18" s="31">
        <v>35553.582766203705</v>
      </c>
      <c r="M18" t="s">
        <v>3652</v>
      </c>
      <c r="N18" t="str">
        <f t="shared" si="1"/>
        <v>97003_22</v>
      </c>
      <c r="O18">
        <v>97003</v>
      </c>
      <c r="P18">
        <v>22</v>
      </c>
      <c r="Q18">
        <v>43.8718</v>
      </c>
      <c r="R18">
        <v>-58.805799999999998</v>
      </c>
      <c r="S18">
        <v>1997</v>
      </c>
      <c r="T18">
        <v>4</v>
      </c>
      <c r="U18">
        <v>23</v>
      </c>
      <c r="V18">
        <v>13</v>
      </c>
      <c r="W18">
        <v>29</v>
      </c>
      <c r="X18">
        <v>20</v>
      </c>
      <c r="Y18" t="s">
        <v>3651</v>
      </c>
    </row>
    <row r="19" spans="1:25" x14ac:dyDescent="0.25">
      <c r="A19" t="s">
        <v>318</v>
      </c>
      <c r="B19">
        <v>98002</v>
      </c>
      <c r="C19">
        <v>11</v>
      </c>
      <c r="D19" t="str">
        <f t="shared" si="0"/>
        <v>98002_11</v>
      </c>
      <c r="E19" t="e">
        <f t="shared" si="2"/>
        <v>#N/A</v>
      </c>
      <c r="F19">
        <v>41.842300000000002</v>
      </c>
      <c r="G19">
        <v>-64.479200000000006</v>
      </c>
      <c r="H19" s="31">
        <v>35894.61383101852</v>
      </c>
      <c r="M19" t="s">
        <v>3653</v>
      </c>
      <c r="N19" t="str">
        <f t="shared" si="1"/>
        <v>97003_25</v>
      </c>
      <c r="O19">
        <v>97003</v>
      </c>
      <c r="P19">
        <v>25</v>
      </c>
      <c r="Q19">
        <v>43.771999999999998</v>
      </c>
      <c r="R19">
        <v>-57.840699999999998</v>
      </c>
      <c r="S19">
        <v>1997</v>
      </c>
      <c r="T19">
        <v>4</v>
      </c>
      <c r="U19">
        <v>24</v>
      </c>
      <c r="V19">
        <v>8</v>
      </c>
      <c r="W19">
        <v>55</v>
      </c>
      <c r="X19">
        <v>25</v>
      </c>
      <c r="Y19" t="s">
        <v>3637</v>
      </c>
    </row>
    <row r="20" spans="1:25" x14ac:dyDescent="0.25">
      <c r="A20" t="s">
        <v>319</v>
      </c>
      <c r="B20">
        <v>98002</v>
      </c>
      <c r="C20">
        <v>12</v>
      </c>
      <c r="D20" t="str">
        <f t="shared" si="0"/>
        <v>98002_12</v>
      </c>
      <c r="E20" t="e">
        <f t="shared" si="2"/>
        <v>#N/A</v>
      </c>
      <c r="F20">
        <v>41.817500000000003</v>
      </c>
      <c r="G20">
        <v>-63.515999999999998</v>
      </c>
      <c r="H20" s="31">
        <v>35894.878599537034</v>
      </c>
      <c r="M20" t="s">
        <v>3654</v>
      </c>
      <c r="N20" t="str">
        <f t="shared" si="1"/>
        <v>97003_33</v>
      </c>
      <c r="O20">
        <v>97003</v>
      </c>
      <c r="P20">
        <v>33</v>
      </c>
      <c r="Q20">
        <v>45.8157</v>
      </c>
      <c r="R20">
        <v>-58.798699999999997</v>
      </c>
      <c r="S20">
        <v>1997</v>
      </c>
      <c r="T20">
        <v>4</v>
      </c>
      <c r="U20">
        <v>25</v>
      </c>
      <c r="V20">
        <v>23</v>
      </c>
      <c r="W20">
        <v>19</v>
      </c>
      <c r="X20">
        <v>44</v>
      </c>
      <c r="Y20" t="s">
        <v>3655</v>
      </c>
    </row>
    <row r="21" spans="1:25" x14ac:dyDescent="0.25">
      <c r="A21" t="s">
        <v>320</v>
      </c>
      <c r="B21">
        <v>98002</v>
      </c>
      <c r="C21">
        <v>13</v>
      </c>
      <c r="D21" t="str">
        <f t="shared" si="0"/>
        <v>98002_13</v>
      </c>
      <c r="E21" t="e">
        <f t="shared" si="2"/>
        <v>#N/A</v>
      </c>
      <c r="F21">
        <v>41.307499999999997</v>
      </c>
      <c r="G21">
        <v>-63.114199999999997</v>
      </c>
      <c r="H21" s="31">
        <v>35895.136354166665</v>
      </c>
      <c r="M21" t="s">
        <v>3656</v>
      </c>
      <c r="N21" t="str">
        <f t="shared" si="1"/>
        <v>97003_36</v>
      </c>
      <c r="O21">
        <v>97003</v>
      </c>
      <c r="P21">
        <v>36</v>
      </c>
      <c r="Q21">
        <v>45.896700000000003</v>
      </c>
      <c r="R21">
        <v>-57.917499999999997</v>
      </c>
      <c r="S21">
        <v>1997</v>
      </c>
      <c r="T21">
        <v>4</v>
      </c>
      <c r="U21">
        <v>26</v>
      </c>
      <c r="V21">
        <v>7</v>
      </c>
      <c r="W21">
        <v>19</v>
      </c>
      <c r="X21">
        <v>53</v>
      </c>
      <c r="Y21" t="s">
        <v>3655</v>
      </c>
    </row>
    <row r="22" spans="1:25" x14ac:dyDescent="0.25">
      <c r="A22" t="s">
        <v>323</v>
      </c>
      <c r="B22">
        <v>98002</v>
      </c>
      <c r="C22">
        <v>16</v>
      </c>
      <c r="D22" t="str">
        <f t="shared" si="0"/>
        <v>98002_16</v>
      </c>
      <c r="E22" t="e">
        <f t="shared" si="2"/>
        <v>#N/A</v>
      </c>
      <c r="F22">
        <v>42.75</v>
      </c>
      <c r="G22">
        <v>-64.1845</v>
      </c>
      <c r="H22" s="31">
        <v>35896.39130787037</v>
      </c>
      <c r="M22" t="s">
        <v>3656</v>
      </c>
      <c r="N22" t="str">
        <f t="shared" si="1"/>
        <v>97003_36</v>
      </c>
      <c r="O22">
        <v>97003</v>
      </c>
      <c r="P22">
        <v>36</v>
      </c>
      <c r="Q22">
        <v>45.896700000000003</v>
      </c>
      <c r="R22">
        <v>-57.917499999999997</v>
      </c>
      <c r="S22">
        <v>1997</v>
      </c>
      <c r="T22">
        <v>4</v>
      </c>
      <c r="U22">
        <v>26</v>
      </c>
      <c r="V22">
        <v>7</v>
      </c>
      <c r="W22">
        <v>19</v>
      </c>
      <c r="X22">
        <v>53</v>
      </c>
      <c r="Y22" t="s">
        <v>3634</v>
      </c>
    </row>
    <row r="23" spans="1:25" x14ac:dyDescent="0.25">
      <c r="A23" t="s">
        <v>324</v>
      </c>
      <c r="B23">
        <v>98002</v>
      </c>
      <c r="C23">
        <v>17</v>
      </c>
      <c r="D23" t="str">
        <f t="shared" si="0"/>
        <v>98002_17</v>
      </c>
      <c r="E23" t="e">
        <f t="shared" si="2"/>
        <v>#N/A</v>
      </c>
      <c r="F23">
        <v>42.9953</v>
      </c>
      <c r="G23">
        <v>-64.3947</v>
      </c>
      <c r="H23" s="31">
        <v>35896.550474537034</v>
      </c>
      <c r="M23" t="s">
        <v>3657</v>
      </c>
      <c r="N23" t="str">
        <f t="shared" si="1"/>
        <v>97003_39</v>
      </c>
      <c r="O23">
        <v>97003</v>
      </c>
      <c r="P23">
        <v>39</v>
      </c>
      <c r="Q23">
        <v>46.106000000000002</v>
      </c>
      <c r="R23">
        <v>-57.174199999999999</v>
      </c>
      <c r="S23">
        <v>1997</v>
      </c>
      <c r="T23">
        <v>4</v>
      </c>
      <c r="U23">
        <v>26</v>
      </c>
      <c r="V23">
        <v>17</v>
      </c>
      <c r="W23">
        <v>21</v>
      </c>
      <c r="X23">
        <v>19</v>
      </c>
      <c r="Y23" t="s">
        <v>3634</v>
      </c>
    </row>
    <row r="24" spans="1:25" x14ac:dyDescent="0.25">
      <c r="A24" t="s">
        <v>325</v>
      </c>
      <c r="B24">
        <v>98002</v>
      </c>
      <c r="C24">
        <v>18</v>
      </c>
      <c r="D24" t="str">
        <f t="shared" si="0"/>
        <v>98002_18</v>
      </c>
      <c r="E24" t="e">
        <f t="shared" si="2"/>
        <v>#N/A</v>
      </c>
      <c r="F24">
        <v>43.2483</v>
      </c>
      <c r="G24">
        <v>-64.617000000000004</v>
      </c>
      <c r="H24" s="31">
        <v>35896.660509259258</v>
      </c>
      <c r="M24" t="s">
        <v>3658</v>
      </c>
      <c r="N24" t="str">
        <f t="shared" si="1"/>
        <v>97003_41</v>
      </c>
      <c r="O24">
        <v>97003</v>
      </c>
      <c r="P24">
        <v>41</v>
      </c>
      <c r="Q24">
        <v>47.581000000000003</v>
      </c>
      <c r="R24">
        <v>-59.337699999999998</v>
      </c>
      <c r="S24">
        <v>1997</v>
      </c>
      <c r="T24">
        <v>4</v>
      </c>
      <c r="U24">
        <v>27</v>
      </c>
      <c r="V24">
        <v>8</v>
      </c>
      <c r="W24">
        <v>39</v>
      </c>
      <c r="X24">
        <v>19</v>
      </c>
      <c r="Y24" t="s">
        <v>3637</v>
      </c>
    </row>
    <row r="25" spans="1:25" x14ac:dyDescent="0.25">
      <c r="A25" t="s">
        <v>326</v>
      </c>
      <c r="B25">
        <v>98002</v>
      </c>
      <c r="C25">
        <v>19</v>
      </c>
      <c r="D25" t="str">
        <f t="shared" si="0"/>
        <v>98002_19</v>
      </c>
      <c r="E25" t="e">
        <f t="shared" si="2"/>
        <v>#N/A</v>
      </c>
      <c r="F25">
        <v>43.717300000000002</v>
      </c>
      <c r="G25">
        <v>-63.862499999999997</v>
      </c>
      <c r="H25" s="31">
        <v>35896.949479166666</v>
      </c>
      <c r="M25" t="s">
        <v>3659</v>
      </c>
      <c r="N25" t="str">
        <f t="shared" si="1"/>
        <v>97003_43</v>
      </c>
      <c r="O25">
        <v>97003</v>
      </c>
      <c r="P25">
        <v>43</v>
      </c>
      <c r="Q25">
        <v>47.2712</v>
      </c>
      <c r="R25">
        <v>-59.783999999999999</v>
      </c>
      <c r="S25">
        <v>1997</v>
      </c>
      <c r="T25">
        <v>4</v>
      </c>
      <c r="U25">
        <v>27</v>
      </c>
      <c r="V25">
        <v>18</v>
      </c>
      <c r="W25">
        <v>58</v>
      </c>
      <c r="X25">
        <v>23</v>
      </c>
      <c r="Y25" t="s">
        <v>3634</v>
      </c>
    </row>
    <row r="26" spans="1:25" x14ac:dyDescent="0.25">
      <c r="A26" t="s">
        <v>330</v>
      </c>
      <c r="B26">
        <v>98002</v>
      </c>
      <c r="C26">
        <v>23</v>
      </c>
      <c r="D26" t="str">
        <f t="shared" si="0"/>
        <v>98002_23</v>
      </c>
      <c r="E26" t="e">
        <f t="shared" si="2"/>
        <v>#N/A</v>
      </c>
      <c r="F26">
        <v>44.092700000000001</v>
      </c>
      <c r="G26">
        <v>-63.154299999999999</v>
      </c>
      <c r="H26" s="31">
        <v>35898.760381944441</v>
      </c>
      <c r="M26" t="s">
        <v>3660</v>
      </c>
      <c r="N26" t="str">
        <f t="shared" si="1"/>
        <v>97003_50</v>
      </c>
      <c r="O26">
        <v>97003</v>
      </c>
      <c r="P26">
        <v>50</v>
      </c>
      <c r="Q26">
        <v>44.830500000000001</v>
      </c>
      <c r="R26">
        <v>-55.847799999999999</v>
      </c>
      <c r="S26">
        <v>1997</v>
      </c>
      <c r="T26">
        <v>5</v>
      </c>
      <c r="U26">
        <v>2</v>
      </c>
      <c r="V26">
        <v>20</v>
      </c>
      <c r="W26">
        <v>23</v>
      </c>
      <c r="X26">
        <v>38</v>
      </c>
      <c r="Y26" t="s">
        <v>3655</v>
      </c>
    </row>
    <row r="27" spans="1:25" x14ac:dyDescent="0.25">
      <c r="A27" t="s">
        <v>331</v>
      </c>
      <c r="B27">
        <v>98002</v>
      </c>
      <c r="C27">
        <v>24</v>
      </c>
      <c r="D27" t="str">
        <f t="shared" si="0"/>
        <v>98002_24</v>
      </c>
      <c r="E27" t="e">
        <f t="shared" si="2"/>
        <v>#N/A</v>
      </c>
      <c r="F27">
        <v>43.761800000000001</v>
      </c>
      <c r="G27">
        <v>-62.7483</v>
      </c>
      <c r="H27" s="31">
        <v>35899.902222222219</v>
      </c>
      <c r="M27" t="s">
        <v>3661</v>
      </c>
      <c r="N27" t="str">
        <f t="shared" si="1"/>
        <v>97003_51</v>
      </c>
      <c r="O27">
        <v>97003</v>
      </c>
      <c r="P27">
        <v>51</v>
      </c>
      <c r="Q27">
        <v>45.095999999999997</v>
      </c>
      <c r="R27">
        <v>-57.564500000000002</v>
      </c>
      <c r="S27">
        <v>1997</v>
      </c>
      <c r="T27">
        <v>5</v>
      </c>
      <c r="U27">
        <v>3</v>
      </c>
      <c r="V27">
        <v>13</v>
      </c>
      <c r="W27">
        <v>59</v>
      </c>
      <c r="X27">
        <v>11</v>
      </c>
      <c r="Y27" t="s">
        <v>3637</v>
      </c>
    </row>
    <row r="28" spans="1:25" x14ac:dyDescent="0.25">
      <c r="A28" t="s">
        <v>338</v>
      </c>
      <c r="B28">
        <v>98002</v>
      </c>
      <c r="C28">
        <v>30</v>
      </c>
      <c r="D28" t="str">
        <f t="shared" si="0"/>
        <v>98002_30</v>
      </c>
      <c r="E28" t="e">
        <f t="shared" si="2"/>
        <v>#N/A</v>
      </c>
      <c r="F28">
        <v>41.906999999999996</v>
      </c>
      <c r="G28">
        <v>-60.738</v>
      </c>
      <c r="H28" s="31">
        <v>35902.126562500001</v>
      </c>
      <c r="M28" t="s">
        <v>3662</v>
      </c>
      <c r="N28" t="str">
        <f t="shared" si="1"/>
        <v>99054_89</v>
      </c>
      <c r="O28">
        <v>99054</v>
      </c>
      <c r="P28">
        <v>89</v>
      </c>
      <c r="Q28">
        <v>44.4863</v>
      </c>
      <c r="R28">
        <v>-58.512300000000003</v>
      </c>
      <c r="S28">
        <v>1999</v>
      </c>
      <c r="T28">
        <v>10</v>
      </c>
      <c r="U28">
        <v>29</v>
      </c>
      <c r="V28">
        <v>4</v>
      </c>
      <c r="W28">
        <v>27</v>
      </c>
      <c r="X28">
        <v>49</v>
      </c>
      <c r="Y28" t="s">
        <v>3663</v>
      </c>
    </row>
    <row r="29" spans="1:25" x14ac:dyDescent="0.25">
      <c r="A29" t="s">
        <v>341</v>
      </c>
      <c r="B29">
        <v>98002</v>
      </c>
      <c r="C29">
        <v>33</v>
      </c>
      <c r="D29" t="str">
        <f t="shared" si="0"/>
        <v>98002_33</v>
      </c>
      <c r="E29" t="e">
        <f t="shared" si="2"/>
        <v>#N/A</v>
      </c>
      <c r="F29">
        <v>44.337000000000003</v>
      </c>
      <c r="G29">
        <v>-61.697000000000003</v>
      </c>
      <c r="H29" s="31">
        <v>35903.592372685183</v>
      </c>
      <c r="M29" t="s">
        <v>3664</v>
      </c>
      <c r="N29" t="str">
        <f t="shared" si="1"/>
        <v>PAR2000002_4</v>
      </c>
      <c r="O29" t="s">
        <v>127</v>
      </c>
      <c r="P29">
        <v>4</v>
      </c>
      <c r="Q29">
        <v>44.266500000000001</v>
      </c>
      <c r="R29">
        <v>-63.316499999999998</v>
      </c>
      <c r="S29">
        <v>2000</v>
      </c>
      <c r="T29">
        <v>4</v>
      </c>
      <c r="U29">
        <v>7</v>
      </c>
      <c r="V29">
        <v>0</v>
      </c>
      <c r="W29">
        <v>22</v>
      </c>
      <c r="X29">
        <v>19</v>
      </c>
      <c r="Y29" t="s">
        <v>3665</v>
      </c>
    </row>
    <row r="30" spans="1:25" x14ac:dyDescent="0.25">
      <c r="A30" t="s">
        <v>342</v>
      </c>
      <c r="B30">
        <v>98002</v>
      </c>
      <c r="C30">
        <v>34</v>
      </c>
      <c r="D30" t="str">
        <f t="shared" si="0"/>
        <v>98002_34</v>
      </c>
      <c r="E30" t="e">
        <f t="shared" si="2"/>
        <v>#N/A</v>
      </c>
      <c r="F30">
        <v>44.316000000000003</v>
      </c>
      <c r="G30">
        <v>-60.466000000000001</v>
      </c>
      <c r="H30" s="31">
        <v>35903.930486111109</v>
      </c>
      <c r="M30" t="s">
        <v>3666</v>
      </c>
      <c r="N30" t="str">
        <f t="shared" si="1"/>
        <v>PAR2000002_6</v>
      </c>
      <c r="O30" t="s">
        <v>127</v>
      </c>
      <c r="P30">
        <v>6</v>
      </c>
      <c r="Q30">
        <v>43.25</v>
      </c>
      <c r="R30">
        <v>-65.049499999999995</v>
      </c>
      <c r="S30">
        <v>2000</v>
      </c>
      <c r="T30">
        <v>4</v>
      </c>
      <c r="U30">
        <v>7</v>
      </c>
      <c r="V30">
        <v>10</v>
      </c>
      <c r="W30">
        <v>25</v>
      </c>
      <c r="X30">
        <v>4</v>
      </c>
      <c r="Y30" t="s">
        <v>3667</v>
      </c>
    </row>
    <row r="31" spans="1:25" x14ac:dyDescent="0.25">
      <c r="A31" t="s">
        <v>344</v>
      </c>
      <c r="B31">
        <v>98002</v>
      </c>
      <c r="C31">
        <v>36</v>
      </c>
      <c r="D31" t="str">
        <f t="shared" si="0"/>
        <v>98002_36</v>
      </c>
      <c r="E31" t="e">
        <f t="shared" si="2"/>
        <v>#N/A</v>
      </c>
      <c r="F31">
        <v>44.139299999999999</v>
      </c>
      <c r="G31">
        <v>-59.110300000000002</v>
      </c>
      <c r="H31" s="31">
        <v>35904.3202662037</v>
      </c>
      <c r="M31" t="s">
        <v>3668</v>
      </c>
      <c r="N31" t="str">
        <f t="shared" si="1"/>
        <v>PAR2000002_9</v>
      </c>
      <c r="O31" t="s">
        <v>127</v>
      </c>
      <c r="P31">
        <v>9</v>
      </c>
      <c r="Q31">
        <v>43.249699999999997</v>
      </c>
      <c r="R31">
        <v>-65.480999999999995</v>
      </c>
      <c r="S31">
        <v>2000</v>
      </c>
      <c r="T31">
        <v>4</v>
      </c>
      <c r="U31">
        <v>7</v>
      </c>
      <c r="V31">
        <v>13</v>
      </c>
      <c r="W31">
        <v>45</v>
      </c>
      <c r="X31">
        <v>45</v>
      </c>
      <c r="Y31" t="s">
        <v>3669</v>
      </c>
    </row>
    <row r="32" spans="1:25" x14ac:dyDescent="0.25">
      <c r="A32" t="s">
        <v>355</v>
      </c>
      <c r="B32">
        <v>98002</v>
      </c>
      <c r="C32">
        <v>46</v>
      </c>
      <c r="D32" t="str">
        <f t="shared" si="0"/>
        <v>98002_46</v>
      </c>
      <c r="E32" t="e">
        <f t="shared" si="2"/>
        <v>#N/A</v>
      </c>
      <c r="F32">
        <v>46.155500000000004</v>
      </c>
      <c r="G32">
        <v>-59.674500000000002</v>
      </c>
      <c r="H32" s="31">
        <v>35906.560069444444</v>
      </c>
      <c r="M32" t="s">
        <v>3670</v>
      </c>
      <c r="N32" t="str">
        <f t="shared" si="1"/>
        <v>PAR2000002_12</v>
      </c>
      <c r="O32" t="s">
        <v>127</v>
      </c>
      <c r="P32">
        <v>12</v>
      </c>
      <c r="Q32">
        <v>42.9998</v>
      </c>
      <c r="R32">
        <v>-65.479699999999994</v>
      </c>
      <c r="S32">
        <v>2000</v>
      </c>
      <c r="T32">
        <v>4</v>
      </c>
      <c r="U32">
        <v>7</v>
      </c>
      <c r="V32">
        <v>16</v>
      </c>
      <c r="W32">
        <v>28</v>
      </c>
      <c r="X32">
        <v>7</v>
      </c>
      <c r="Y32" t="s">
        <v>3671</v>
      </c>
    </row>
    <row r="33" spans="1:25" x14ac:dyDescent="0.25">
      <c r="A33" t="s">
        <v>364</v>
      </c>
      <c r="B33">
        <v>98002</v>
      </c>
      <c r="C33">
        <v>54</v>
      </c>
      <c r="D33" t="str">
        <f t="shared" si="0"/>
        <v>98002_54</v>
      </c>
      <c r="E33" t="e">
        <f t="shared" si="2"/>
        <v>#N/A</v>
      </c>
      <c r="F33">
        <v>43.567799999999998</v>
      </c>
      <c r="G33">
        <v>-59.582299999999996</v>
      </c>
      <c r="H33" s="31">
        <v>35909.980162037034</v>
      </c>
      <c r="M33" t="s">
        <v>3672</v>
      </c>
      <c r="N33" t="str">
        <f t="shared" si="1"/>
        <v>PAR2000002_15</v>
      </c>
      <c r="O33" t="s">
        <v>127</v>
      </c>
      <c r="P33">
        <v>15</v>
      </c>
      <c r="Q33">
        <v>42.759799999999998</v>
      </c>
      <c r="R33">
        <v>-65.482699999999994</v>
      </c>
      <c r="S33">
        <v>2000</v>
      </c>
      <c r="T33">
        <v>4</v>
      </c>
      <c r="U33">
        <v>7</v>
      </c>
      <c r="V33">
        <v>18</v>
      </c>
      <c r="W33">
        <v>54</v>
      </c>
      <c r="X33">
        <v>42</v>
      </c>
      <c r="Y33" t="s">
        <v>3673</v>
      </c>
    </row>
    <row r="34" spans="1:25" x14ac:dyDescent="0.25">
      <c r="A34" t="s">
        <v>365</v>
      </c>
      <c r="B34">
        <v>98002</v>
      </c>
      <c r="C34">
        <v>55</v>
      </c>
      <c r="D34" t="str">
        <f t="shared" si="0"/>
        <v>98002_55</v>
      </c>
      <c r="E34" t="e">
        <f t="shared" si="2"/>
        <v>#N/A</v>
      </c>
      <c r="F34">
        <v>43.893500000000003</v>
      </c>
      <c r="G34">
        <v>-62.813499999999998</v>
      </c>
      <c r="H34" s="31">
        <v>35911.574270833335</v>
      </c>
      <c r="M34" t="s">
        <v>3674</v>
      </c>
      <c r="N34" t="str">
        <f t="shared" si="1"/>
        <v>PAR2000002_18</v>
      </c>
      <c r="O34" t="s">
        <v>127</v>
      </c>
      <c r="P34">
        <v>18</v>
      </c>
      <c r="Q34">
        <v>42.869500000000002</v>
      </c>
      <c r="R34">
        <v>-65.998699999999999</v>
      </c>
      <c r="S34">
        <v>2000</v>
      </c>
      <c r="T34">
        <v>4</v>
      </c>
      <c r="U34">
        <v>7</v>
      </c>
      <c r="V34">
        <v>22</v>
      </c>
      <c r="W34">
        <v>27</v>
      </c>
      <c r="X34">
        <v>56</v>
      </c>
      <c r="Y34" t="s">
        <v>3675</v>
      </c>
    </row>
    <row r="35" spans="1:25" x14ac:dyDescent="0.25">
      <c r="A35" t="s">
        <v>403</v>
      </c>
      <c r="B35">
        <v>98050</v>
      </c>
      <c r="C35">
        <v>3</v>
      </c>
      <c r="D35" t="str">
        <f t="shared" si="0"/>
        <v>98050_3</v>
      </c>
      <c r="E35" t="e">
        <f t="shared" si="2"/>
        <v>#N/A</v>
      </c>
      <c r="F35">
        <v>44.338299999999997</v>
      </c>
      <c r="G35">
        <v>-61.692799999999998</v>
      </c>
      <c r="H35" s="31">
        <v>36071.62537037037</v>
      </c>
      <c r="M35" t="s">
        <v>3676</v>
      </c>
      <c r="N35" t="str">
        <f t="shared" si="1"/>
        <v>PAR2000002_19</v>
      </c>
      <c r="O35" t="s">
        <v>127</v>
      </c>
      <c r="P35">
        <v>19</v>
      </c>
      <c r="Q35">
        <v>42.839700000000001</v>
      </c>
      <c r="R35">
        <v>-65.999499999999998</v>
      </c>
      <c r="S35">
        <v>2000</v>
      </c>
      <c r="T35">
        <v>4</v>
      </c>
      <c r="U35">
        <v>7</v>
      </c>
      <c r="V35">
        <v>22</v>
      </c>
      <c r="W35">
        <v>48</v>
      </c>
      <c r="X35">
        <v>16</v>
      </c>
      <c r="Y35" t="s">
        <v>3677</v>
      </c>
    </row>
    <row r="36" spans="1:25" x14ac:dyDescent="0.25">
      <c r="A36" t="s">
        <v>411</v>
      </c>
      <c r="B36">
        <v>98050</v>
      </c>
      <c r="C36">
        <v>4</v>
      </c>
      <c r="D36" t="str">
        <f t="shared" si="0"/>
        <v>98050_4</v>
      </c>
      <c r="E36" t="e">
        <f t="shared" si="2"/>
        <v>#N/A</v>
      </c>
      <c r="F36">
        <v>44.301299999999998</v>
      </c>
      <c r="G36">
        <v>-60.460799999999999</v>
      </c>
      <c r="H36" s="31">
        <v>36071.895937499998</v>
      </c>
      <c r="M36" t="s">
        <v>3678</v>
      </c>
      <c r="N36" t="str">
        <f t="shared" si="1"/>
        <v>PAR2000002_20</v>
      </c>
      <c r="O36" t="s">
        <v>127</v>
      </c>
      <c r="P36">
        <v>20</v>
      </c>
      <c r="Q36">
        <v>42.759500000000003</v>
      </c>
      <c r="R36">
        <v>-66</v>
      </c>
      <c r="S36">
        <v>2000</v>
      </c>
      <c r="T36">
        <v>4</v>
      </c>
      <c r="U36">
        <v>7</v>
      </c>
      <c r="V36">
        <v>23</v>
      </c>
      <c r="W36">
        <v>20</v>
      </c>
      <c r="X36">
        <v>36</v>
      </c>
      <c r="Y36" t="s">
        <v>3679</v>
      </c>
    </row>
    <row r="37" spans="1:25" x14ac:dyDescent="0.25">
      <c r="A37" t="s">
        <v>413</v>
      </c>
      <c r="B37">
        <v>98050</v>
      </c>
      <c r="C37">
        <v>6</v>
      </c>
      <c r="D37" t="str">
        <f t="shared" si="0"/>
        <v>98050_6</v>
      </c>
      <c r="E37" t="e">
        <f t="shared" si="2"/>
        <v>#N/A</v>
      </c>
      <c r="F37">
        <v>44.131500000000003</v>
      </c>
      <c r="G37">
        <v>-59.120699999999999</v>
      </c>
      <c r="H37" s="31">
        <v>36072.298842592594</v>
      </c>
      <c r="M37" t="s">
        <v>3680</v>
      </c>
      <c r="N37" t="str">
        <f t="shared" si="1"/>
        <v>PAR2000002_21</v>
      </c>
      <c r="O37" t="s">
        <v>127</v>
      </c>
      <c r="P37">
        <v>21</v>
      </c>
      <c r="Q37">
        <v>42.629800000000003</v>
      </c>
      <c r="R37">
        <v>-66</v>
      </c>
      <c r="S37">
        <v>2000</v>
      </c>
      <c r="T37">
        <v>4</v>
      </c>
      <c r="U37">
        <v>8</v>
      </c>
      <c r="V37">
        <v>0</v>
      </c>
      <c r="W37">
        <v>6</v>
      </c>
      <c r="X37">
        <v>14</v>
      </c>
      <c r="Y37" t="s">
        <v>3681</v>
      </c>
    </row>
    <row r="38" spans="1:25" x14ac:dyDescent="0.25">
      <c r="A38" t="s">
        <v>385</v>
      </c>
      <c r="B38">
        <v>98050</v>
      </c>
      <c r="C38">
        <v>23</v>
      </c>
      <c r="D38" t="str">
        <f t="shared" si="0"/>
        <v>98050_23</v>
      </c>
      <c r="E38" t="e">
        <f t="shared" si="2"/>
        <v>#N/A</v>
      </c>
      <c r="F38">
        <v>41.939</v>
      </c>
      <c r="G38">
        <v>-60.763300000000001</v>
      </c>
      <c r="H38" s="31">
        <v>36079.620023148149</v>
      </c>
      <c r="M38" t="s">
        <v>3682</v>
      </c>
      <c r="N38" t="str">
        <f t="shared" si="1"/>
        <v>PAR2000002_22</v>
      </c>
      <c r="O38" t="s">
        <v>127</v>
      </c>
      <c r="P38">
        <v>22</v>
      </c>
      <c r="Q38">
        <v>42.549199999999999</v>
      </c>
      <c r="R38">
        <v>-66.000799999999998</v>
      </c>
      <c r="S38">
        <v>2000</v>
      </c>
      <c r="T38">
        <v>4</v>
      </c>
      <c r="U38">
        <v>8</v>
      </c>
      <c r="V38">
        <v>0</v>
      </c>
      <c r="W38">
        <v>41</v>
      </c>
      <c r="X38">
        <v>52</v>
      </c>
      <c r="Y38" t="s">
        <v>3683</v>
      </c>
    </row>
    <row r="39" spans="1:25" x14ac:dyDescent="0.25">
      <c r="A39" t="s">
        <v>390</v>
      </c>
      <c r="B39">
        <v>98050</v>
      </c>
      <c r="C39">
        <v>28</v>
      </c>
      <c r="D39" t="str">
        <f t="shared" si="0"/>
        <v>98050_28</v>
      </c>
      <c r="E39" t="e">
        <f t="shared" si="2"/>
        <v>#N/A</v>
      </c>
      <c r="F39">
        <v>43.757300000000001</v>
      </c>
      <c r="G39">
        <v>-62.752200000000002</v>
      </c>
      <c r="H39" s="31">
        <v>36081.974016203705</v>
      </c>
      <c r="M39" t="s">
        <v>3684</v>
      </c>
      <c r="N39" t="str">
        <f t="shared" si="1"/>
        <v>PAR2000002_23</v>
      </c>
      <c r="O39" t="s">
        <v>127</v>
      </c>
      <c r="P39">
        <v>23</v>
      </c>
      <c r="Q39">
        <v>42.509799999999998</v>
      </c>
      <c r="R39">
        <v>-66.181299999999993</v>
      </c>
      <c r="S39">
        <v>2000</v>
      </c>
      <c r="T39">
        <v>4</v>
      </c>
      <c r="U39">
        <v>8</v>
      </c>
      <c r="V39">
        <v>1</v>
      </c>
      <c r="W39">
        <v>26</v>
      </c>
      <c r="X39">
        <v>31</v>
      </c>
      <c r="Y39" t="s">
        <v>3685</v>
      </c>
    </row>
    <row r="40" spans="1:25" x14ac:dyDescent="0.25">
      <c r="A40" t="s">
        <v>391</v>
      </c>
      <c r="B40">
        <v>98050</v>
      </c>
      <c r="C40">
        <v>29</v>
      </c>
      <c r="D40" t="str">
        <f t="shared" si="0"/>
        <v>98050_29</v>
      </c>
      <c r="E40" t="e">
        <f t="shared" si="2"/>
        <v>#N/A</v>
      </c>
      <c r="F40">
        <v>44.1083</v>
      </c>
      <c r="G40">
        <v>-63.159500000000001</v>
      </c>
      <c r="H40" s="31">
        <v>36082.183425925927</v>
      </c>
      <c r="M40" t="s">
        <v>3686</v>
      </c>
      <c r="N40" t="str">
        <f t="shared" si="1"/>
        <v>PAR2000002_24</v>
      </c>
      <c r="O40" t="s">
        <v>127</v>
      </c>
      <c r="P40">
        <v>24</v>
      </c>
      <c r="Q40">
        <v>42.560200000000002</v>
      </c>
      <c r="R40">
        <v>-66.180300000000003</v>
      </c>
      <c r="S40">
        <v>2000</v>
      </c>
      <c r="T40">
        <v>4</v>
      </c>
      <c r="U40">
        <v>8</v>
      </c>
      <c r="V40">
        <v>1</v>
      </c>
      <c r="W40">
        <v>57</v>
      </c>
      <c r="X40">
        <v>17</v>
      </c>
      <c r="Y40" t="s">
        <v>3687</v>
      </c>
    </row>
    <row r="41" spans="1:25" x14ac:dyDescent="0.25">
      <c r="A41" t="s">
        <v>405</v>
      </c>
      <c r="B41">
        <v>98050</v>
      </c>
      <c r="C41">
        <v>41</v>
      </c>
      <c r="D41" t="str">
        <f t="shared" si="0"/>
        <v>98050_41</v>
      </c>
      <c r="E41" t="e">
        <f t="shared" si="2"/>
        <v>#N/A</v>
      </c>
      <c r="F41">
        <v>43.268500000000003</v>
      </c>
      <c r="G41">
        <v>-64.583500000000001</v>
      </c>
      <c r="H41" s="31">
        <v>36087.227939814817</v>
      </c>
      <c r="M41" t="s">
        <v>3688</v>
      </c>
      <c r="N41" t="str">
        <f t="shared" si="1"/>
        <v>PAR2000002_25</v>
      </c>
      <c r="O41" t="s">
        <v>127</v>
      </c>
      <c r="P41">
        <v>25</v>
      </c>
      <c r="Q41">
        <v>42.6008</v>
      </c>
      <c r="R41">
        <v>-66.178200000000004</v>
      </c>
      <c r="S41">
        <v>2000</v>
      </c>
      <c r="T41">
        <v>4</v>
      </c>
      <c r="U41">
        <v>8</v>
      </c>
      <c r="V41">
        <v>2</v>
      </c>
      <c r="W41">
        <v>27</v>
      </c>
      <c r="X41">
        <v>6</v>
      </c>
      <c r="Y41" t="s">
        <v>3689</v>
      </c>
    </row>
    <row r="42" spans="1:25" x14ac:dyDescent="0.25">
      <c r="A42" t="s">
        <v>406</v>
      </c>
      <c r="B42">
        <v>98050</v>
      </c>
      <c r="C42">
        <v>42</v>
      </c>
      <c r="D42" t="str">
        <f t="shared" si="0"/>
        <v>98050_42</v>
      </c>
      <c r="E42" t="e">
        <f t="shared" si="2"/>
        <v>#N/A</v>
      </c>
      <c r="F42">
        <v>43.005000000000003</v>
      </c>
      <c r="G42">
        <v>-64.395499999999998</v>
      </c>
      <c r="H42" s="31">
        <v>36087.32739583333</v>
      </c>
      <c r="M42" t="s">
        <v>3690</v>
      </c>
      <c r="N42" t="str">
        <f t="shared" si="1"/>
        <v>PAR2000002_27</v>
      </c>
      <c r="O42" t="s">
        <v>127</v>
      </c>
      <c r="P42">
        <v>27</v>
      </c>
      <c r="Q42">
        <v>42.656300000000002</v>
      </c>
      <c r="R42">
        <v>-66.1875</v>
      </c>
      <c r="S42">
        <v>2000</v>
      </c>
      <c r="T42">
        <v>4</v>
      </c>
      <c r="U42">
        <v>8</v>
      </c>
      <c r="V42">
        <v>3</v>
      </c>
      <c r="W42">
        <v>34</v>
      </c>
      <c r="X42">
        <v>17</v>
      </c>
      <c r="Y42" t="s">
        <v>3691</v>
      </c>
    </row>
    <row r="43" spans="1:25" x14ac:dyDescent="0.25">
      <c r="A43" t="s">
        <v>407</v>
      </c>
      <c r="B43">
        <v>98050</v>
      </c>
      <c r="C43">
        <v>43</v>
      </c>
      <c r="D43" t="str">
        <f t="shared" si="0"/>
        <v>98050_43</v>
      </c>
      <c r="E43" t="e">
        <f t="shared" si="2"/>
        <v>#N/A</v>
      </c>
      <c r="F43">
        <v>42.762700000000002</v>
      </c>
      <c r="G43">
        <v>-64.177199999999999</v>
      </c>
      <c r="H43" s="31">
        <v>36087.507881944446</v>
      </c>
      <c r="M43" t="s">
        <v>3692</v>
      </c>
      <c r="N43" t="str">
        <f t="shared" si="1"/>
        <v>PAR2000002_28</v>
      </c>
      <c r="O43" t="s">
        <v>127</v>
      </c>
      <c r="P43">
        <v>28</v>
      </c>
      <c r="Q43">
        <v>42.761000000000003</v>
      </c>
      <c r="R43">
        <v>-66.180700000000002</v>
      </c>
      <c r="S43">
        <v>2000</v>
      </c>
      <c r="T43">
        <v>4</v>
      </c>
      <c r="U43">
        <v>8</v>
      </c>
      <c r="V43">
        <v>4</v>
      </c>
      <c r="W43">
        <v>22</v>
      </c>
      <c r="X43">
        <v>23</v>
      </c>
      <c r="Y43" t="s">
        <v>3693</v>
      </c>
    </row>
    <row r="44" spans="1:25" x14ac:dyDescent="0.25">
      <c r="A44" t="s">
        <v>410</v>
      </c>
      <c r="B44">
        <v>98050</v>
      </c>
      <c r="C44">
        <v>46</v>
      </c>
      <c r="D44" t="str">
        <f t="shared" si="0"/>
        <v>98050_46</v>
      </c>
      <c r="E44" t="e">
        <f t="shared" si="2"/>
        <v>#N/A</v>
      </c>
      <c r="F44">
        <v>43.975000000000001</v>
      </c>
      <c r="G44">
        <v>-63.166699999999999</v>
      </c>
      <c r="H44" s="31">
        <v>36088.659444444442</v>
      </c>
      <c r="M44" t="s">
        <v>3694</v>
      </c>
      <c r="N44" t="str">
        <f t="shared" si="1"/>
        <v>PAR2000002_31</v>
      </c>
      <c r="O44" t="s">
        <v>127</v>
      </c>
      <c r="P44">
        <v>31</v>
      </c>
      <c r="Q44">
        <v>42.8277</v>
      </c>
      <c r="R44">
        <v>-66.179199999999994</v>
      </c>
      <c r="S44">
        <v>2000</v>
      </c>
      <c r="T44">
        <v>4</v>
      </c>
      <c r="U44">
        <v>8</v>
      </c>
      <c r="V44">
        <v>5</v>
      </c>
      <c r="W44">
        <v>24</v>
      </c>
      <c r="X44">
        <v>46</v>
      </c>
      <c r="Y44" t="s">
        <v>3695</v>
      </c>
    </row>
    <row r="45" spans="1:25" x14ac:dyDescent="0.25">
      <c r="A45" t="s">
        <v>420</v>
      </c>
      <c r="B45">
        <v>99003</v>
      </c>
      <c r="C45">
        <v>12</v>
      </c>
      <c r="D45" t="str">
        <f t="shared" si="0"/>
        <v>99003_12</v>
      </c>
      <c r="E45" t="e">
        <f t="shared" si="2"/>
        <v>#N/A</v>
      </c>
      <c r="F45">
        <v>42.749000000000002</v>
      </c>
      <c r="G45">
        <v>-64.183999999999997</v>
      </c>
      <c r="H45" s="31">
        <v>36261.526886574073</v>
      </c>
      <c r="M45" t="s">
        <v>3696</v>
      </c>
      <c r="N45" t="str">
        <f t="shared" si="1"/>
        <v>PAR2000002_32</v>
      </c>
      <c r="O45" t="s">
        <v>127</v>
      </c>
      <c r="P45">
        <v>32</v>
      </c>
      <c r="Q45">
        <v>42.858800000000002</v>
      </c>
      <c r="R45">
        <v>-66.179000000000002</v>
      </c>
      <c r="S45">
        <v>2000</v>
      </c>
      <c r="T45">
        <v>4</v>
      </c>
      <c r="U45">
        <v>8</v>
      </c>
      <c r="V45">
        <v>5</v>
      </c>
      <c r="W45">
        <v>47</v>
      </c>
      <c r="X45">
        <v>39</v>
      </c>
      <c r="Y45" t="s">
        <v>3697</v>
      </c>
    </row>
    <row r="46" spans="1:25" x14ac:dyDescent="0.25">
      <c r="A46" t="s">
        <v>421</v>
      </c>
      <c r="B46">
        <v>99003</v>
      </c>
      <c r="C46">
        <v>13</v>
      </c>
      <c r="D46" t="str">
        <f t="shared" si="0"/>
        <v>99003_13</v>
      </c>
      <c r="E46" t="e">
        <f t="shared" si="2"/>
        <v>#N/A</v>
      </c>
      <c r="F46">
        <v>43.002499999999998</v>
      </c>
      <c r="G46">
        <v>-64.398200000000003</v>
      </c>
      <c r="H46" s="31">
        <v>36261.620509259257</v>
      </c>
      <c r="M46" t="s">
        <v>3698</v>
      </c>
      <c r="N46" t="str">
        <f t="shared" si="1"/>
        <v>PAR2000002_33</v>
      </c>
      <c r="O46" t="s">
        <v>127</v>
      </c>
      <c r="P46">
        <v>33</v>
      </c>
      <c r="Q46">
        <v>42.898699999999998</v>
      </c>
      <c r="R46">
        <v>-66.180199999999999</v>
      </c>
      <c r="S46">
        <v>2000</v>
      </c>
      <c r="T46">
        <v>4</v>
      </c>
      <c r="U46">
        <v>8</v>
      </c>
      <c r="V46">
        <v>6</v>
      </c>
      <c r="W46">
        <v>16</v>
      </c>
      <c r="X46">
        <v>26</v>
      </c>
      <c r="Y46" t="s">
        <v>3699</v>
      </c>
    </row>
    <row r="47" spans="1:25" x14ac:dyDescent="0.25">
      <c r="A47" t="s">
        <v>422</v>
      </c>
      <c r="B47">
        <v>99003</v>
      </c>
      <c r="C47">
        <v>14</v>
      </c>
      <c r="D47" t="str">
        <f t="shared" si="0"/>
        <v>99003_14</v>
      </c>
      <c r="E47" t="e">
        <f t="shared" si="2"/>
        <v>#N/A</v>
      </c>
      <c r="F47">
        <v>43.25</v>
      </c>
      <c r="G47">
        <v>-64.615300000000005</v>
      </c>
      <c r="H47" s="31">
        <v>36261.802037037036</v>
      </c>
      <c r="M47" t="s">
        <v>3700</v>
      </c>
      <c r="N47" t="str">
        <f t="shared" si="1"/>
        <v>PAR2000002_36</v>
      </c>
      <c r="O47" t="s">
        <v>127</v>
      </c>
      <c r="P47">
        <v>36</v>
      </c>
      <c r="Q47">
        <v>42.839199999999998</v>
      </c>
      <c r="R47">
        <v>-66.389200000000002</v>
      </c>
      <c r="S47">
        <v>2000</v>
      </c>
      <c r="T47">
        <v>4</v>
      </c>
      <c r="U47">
        <v>8</v>
      </c>
      <c r="V47">
        <v>8</v>
      </c>
      <c r="W47">
        <v>13</v>
      </c>
      <c r="X47">
        <v>34</v>
      </c>
      <c r="Y47" t="s">
        <v>3701</v>
      </c>
    </row>
    <row r="48" spans="1:25" x14ac:dyDescent="0.25">
      <c r="A48" t="s">
        <v>427</v>
      </c>
      <c r="B48">
        <v>99003</v>
      </c>
      <c r="C48">
        <v>19</v>
      </c>
      <c r="D48" t="str">
        <f t="shared" si="0"/>
        <v>99003_19</v>
      </c>
      <c r="E48" t="e">
        <f t="shared" si="2"/>
        <v>#N/A</v>
      </c>
      <c r="F48">
        <v>44.1342</v>
      </c>
      <c r="G48">
        <v>-59.115699999999997</v>
      </c>
      <c r="H48" s="31">
        <v>36263.935370370367</v>
      </c>
      <c r="M48" t="s">
        <v>3702</v>
      </c>
      <c r="N48" t="str">
        <f t="shared" si="1"/>
        <v>PAR2000002_37</v>
      </c>
      <c r="O48" t="s">
        <v>127</v>
      </c>
      <c r="P48">
        <v>37</v>
      </c>
      <c r="Q48">
        <v>42.750700000000002</v>
      </c>
      <c r="R48">
        <v>-66.389799999999994</v>
      </c>
      <c r="S48">
        <v>2000</v>
      </c>
      <c r="T48">
        <v>4</v>
      </c>
      <c r="U48">
        <v>8</v>
      </c>
      <c r="V48">
        <v>8</v>
      </c>
      <c r="W48">
        <v>56</v>
      </c>
      <c r="X48">
        <v>10</v>
      </c>
      <c r="Y48" t="s">
        <v>3703</v>
      </c>
    </row>
    <row r="49" spans="1:25" x14ac:dyDescent="0.25">
      <c r="A49" t="s">
        <v>444</v>
      </c>
      <c r="B49">
        <v>99003</v>
      </c>
      <c r="C49">
        <v>34</v>
      </c>
      <c r="D49" t="str">
        <f t="shared" si="0"/>
        <v>99003_34</v>
      </c>
      <c r="E49" t="e">
        <f t="shared" si="2"/>
        <v>#N/A</v>
      </c>
      <c r="F49">
        <v>45.445999999999998</v>
      </c>
      <c r="G49">
        <v>-60.480200000000004</v>
      </c>
      <c r="H49" s="31">
        <v>36267.130659722221</v>
      </c>
      <c r="M49" t="s">
        <v>3704</v>
      </c>
      <c r="N49" t="str">
        <f t="shared" si="1"/>
        <v>PAR2000002_38</v>
      </c>
      <c r="O49" t="s">
        <v>127</v>
      </c>
      <c r="P49">
        <v>38</v>
      </c>
      <c r="Q49">
        <v>42.569499999999998</v>
      </c>
      <c r="R49">
        <v>-66.389700000000005</v>
      </c>
      <c r="S49">
        <v>2000</v>
      </c>
      <c r="T49">
        <v>4</v>
      </c>
      <c r="U49">
        <v>8</v>
      </c>
      <c r="V49">
        <v>9</v>
      </c>
      <c r="W49">
        <v>57</v>
      </c>
      <c r="X49">
        <v>1</v>
      </c>
      <c r="Y49" t="s">
        <v>3705</v>
      </c>
    </row>
    <row r="50" spans="1:25" x14ac:dyDescent="0.25">
      <c r="A50" t="s">
        <v>445</v>
      </c>
      <c r="B50">
        <v>99003</v>
      </c>
      <c r="C50">
        <v>35</v>
      </c>
      <c r="D50" t="str">
        <f t="shared" si="0"/>
        <v>99003_35</v>
      </c>
      <c r="E50" t="e">
        <f t="shared" si="2"/>
        <v>#N/A</v>
      </c>
      <c r="F50">
        <v>44.822800000000001</v>
      </c>
      <c r="G50">
        <v>-61.474299999999999</v>
      </c>
      <c r="H50" s="31">
        <v>36267.450914351852</v>
      </c>
      <c r="M50" t="s">
        <v>3706</v>
      </c>
      <c r="N50" t="str">
        <f t="shared" si="1"/>
        <v>PAR2000002_39</v>
      </c>
      <c r="O50" t="s">
        <v>127</v>
      </c>
      <c r="P50">
        <v>39</v>
      </c>
      <c r="Q50">
        <v>42.2898</v>
      </c>
      <c r="R50">
        <v>-65.839799999999997</v>
      </c>
      <c r="S50">
        <v>2000</v>
      </c>
      <c r="T50">
        <v>4</v>
      </c>
      <c r="U50">
        <v>8</v>
      </c>
      <c r="V50">
        <v>12</v>
      </c>
      <c r="W50">
        <v>24</v>
      </c>
      <c r="X50">
        <v>12</v>
      </c>
      <c r="Y50" t="s">
        <v>3707</v>
      </c>
    </row>
    <row r="51" spans="1:25" x14ac:dyDescent="0.25">
      <c r="A51" t="s">
        <v>446</v>
      </c>
      <c r="B51">
        <v>99003</v>
      </c>
      <c r="C51">
        <v>36</v>
      </c>
      <c r="D51" t="str">
        <f t="shared" si="0"/>
        <v>99003_36</v>
      </c>
      <c r="E51" t="e">
        <f t="shared" si="2"/>
        <v>#N/A</v>
      </c>
      <c r="F51">
        <v>44.369</v>
      </c>
      <c r="G51">
        <v>-62.176200000000001</v>
      </c>
      <c r="H51" s="31">
        <v>36267.610798611109</v>
      </c>
      <c r="M51" t="s">
        <v>3708</v>
      </c>
      <c r="N51" t="str">
        <f t="shared" si="1"/>
        <v>PAR2000002_41</v>
      </c>
      <c r="O51" t="s">
        <v>127</v>
      </c>
      <c r="P51">
        <v>41</v>
      </c>
      <c r="Q51">
        <v>42.450699999999998</v>
      </c>
      <c r="R51">
        <v>-65.483800000000002</v>
      </c>
      <c r="S51">
        <v>2000</v>
      </c>
      <c r="T51">
        <v>4</v>
      </c>
      <c r="U51">
        <v>8</v>
      </c>
      <c r="V51">
        <v>15</v>
      </c>
      <c r="W51">
        <v>5</v>
      </c>
      <c r="X51">
        <v>39</v>
      </c>
      <c r="Y51" t="s">
        <v>3709</v>
      </c>
    </row>
    <row r="52" spans="1:25" x14ac:dyDescent="0.25">
      <c r="A52" t="s">
        <v>469</v>
      </c>
      <c r="B52">
        <v>99054</v>
      </c>
      <c r="C52">
        <v>14</v>
      </c>
      <c r="D52" t="str">
        <f t="shared" si="0"/>
        <v>99054_14</v>
      </c>
      <c r="E52" t="e">
        <f t="shared" si="2"/>
        <v>#N/A</v>
      </c>
      <c r="F52">
        <v>42.759300000000003</v>
      </c>
      <c r="G52">
        <v>-64.188199999999995</v>
      </c>
      <c r="H52" s="31">
        <v>36459.462696759256</v>
      </c>
      <c r="M52" t="s">
        <v>3710</v>
      </c>
      <c r="N52" t="str">
        <f t="shared" si="1"/>
        <v>PAR2000002_45</v>
      </c>
      <c r="O52" t="s">
        <v>127</v>
      </c>
      <c r="P52">
        <v>45</v>
      </c>
      <c r="Q52">
        <v>42.134799999999998</v>
      </c>
      <c r="R52">
        <v>-65.498500000000007</v>
      </c>
      <c r="S52">
        <v>2000</v>
      </c>
      <c r="T52">
        <v>4</v>
      </c>
      <c r="U52">
        <v>8</v>
      </c>
      <c r="V52">
        <v>17</v>
      </c>
      <c r="W52">
        <v>53</v>
      </c>
      <c r="X52">
        <v>51</v>
      </c>
      <c r="Y52" t="s">
        <v>3711</v>
      </c>
    </row>
    <row r="53" spans="1:25" x14ac:dyDescent="0.25">
      <c r="A53" t="s">
        <v>470</v>
      </c>
      <c r="B53">
        <v>99054</v>
      </c>
      <c r="C53">
        <v>15</v>
      </c>
      <c r="D53" t="str">
        <f t="shared" si="0"/>
        <v>99054_15</v>
      </c>
      <c r="E53" t="e">
        <f t="shared" si="2"/>
        <v>#N/A</v>
      </c>
      <c r="F53">
        <v>42.999499999999998</v>
      </c>
      <c r="G53">
        <v>-64.400999999999996</v>
      </c>
      <c r="H53" s="31">
        <v>36459.531678240739</v>
      </c>
      <c r="M53" t="s">
        <v>3712</v>
      </c>
      <c r="N53" t="str">
        <f t="shared" si="1"/>
        <v>PAR2000002_49</v>
      </c>
      <c r="O53" t="s">
        <v>127</v>
      </c>
      <c r="P53">
        <v>49</v>
      </c>
      <c r="Q53">
        <v>42</v>
      </c>
      <c r="R53">
        <v>-65.508799999999994</v>
      </c>
      <c r="S53">
        <v>2000</v>
      </c>
      <c r="T53">
        <v>4</v>
      </c>
      <c r="U53">
        <v>8</v>
      </c>
      <c r="V53">
        <v>19</v>
      </c>
      <c r="W53">
        <v>51</v>
      </c>
      <c r="X53">
        <v>47</v>
      </c>
      <c r="Y53" t="s">
        <v>3713</v>
      </c>
    </row>
    <row r="54" spans="1:25" x14ac:dyDescent="0.25">
      <c r="A54" t="s">
        <v>471</v>
      </c>
      <c r="B54">
        <v>99054</v>
      </c>
      <c r="C54">
        <v>16</v>
      </c>
      <c r="D54" t="str">
        <f t="shared" si="0"/>
        <v>99054_16</v>
      </c>
      <c r="E54" t="e">
        <f t="shared" si="2"/>
        <v>#N/A</v>
      </c>
      <c r="F54">
        <v>43.2575</v>
      </c>
      <c r="G54">
        <v>-64.618499999999997</v>
      </c>
      <c r="H54" s="31">
        <v>36459.677812499998</v>
      </c>
      <c r="M54" t="s">
        <v>3714</v>
      </c>
      <c r="N54" t="str">
        <f t="shared" si="1"/>
        <v>PAR2000002_53</v>
      </c>
      <c r="O54" t="s">
        <v>127</v>
      </c>
      <c r="P54">
        <v>53</v>
      </c>
      <c r="Q54">
        <v>41.865299999999998</v>
      </c>
      <c r="R54">
        <v>-65.350499999999997</v>
      </c>
      <c r="S54">
        <v>2000</v>
      </c>
      <c r="T54">
        <v>4</v>
      </c>
      <c r="U54">
        <v>8</v>
      </c>
      <c r="V54">
        <v>23</v>
      </c>
      <c r="W54">
        <v>52</v>
      </c>
      <c r="X54">
        <v>30</v>
      </c>
      <c r="Y54" t="s">
        <v>3715</v>
      </c>
    </row>
    <row r="55" spans="1:25" x14ac:dyDescent="0.25">
      <c r="A55" t="s">
        <v>484</v>
      </c>
      <c r="B55">
        <v>99054</v>
      </c>
      <c r="C55">
        <v>33</v>
      </c>
      <c r="D55" t="str">
        <f t="shared" si="0"/>
        <v>99054_33</v>
      </c>
      <c r="E55" t="e">
        <f t="shared" si="2"/>
        <v>#N/A</v>
      </c>
      <c r="F55">
        <v>46.677799999999998</v>
      </c>
      <c r="G55">
        <v>-55.838700000000003</v>
      </c>
      <c r="H55" s="31">
        <v>36464.527048611111</v>
      </c>
      <c r="M55" t="s">
        <v>3716</v>
      </c>
      <c r="N55" t="str">
        <f t="shared" si="1"/>
        <v>PAR2000002_56</v>
      </c>
      <c r="O55" t="s">
        <v>127</v>
      </c>
      <c r="P55">
        <v>56</v>
      </c>
      <c r="Q55">
        <v>43.249499999999998</v>
      </c>
      <c r="R55">
        <v>-64.616799999999998</v>
      </c>
      <c r="S55">
        <v>2000</v>
      </c>
      <c r="T55">
        <v>4</v>
      </c>
      <c r="U55">
        <v>11</v>
      </c>
      <c r="V55">
        <v>1</v>
      </c>
      <c r="W55">
        <v>11</v>
      </c>
      <c r="X55">
        <v>16</v>
      </c>
      <c r="Y55" t="s">
        <v>3717</v>
      </c>
    </row>
    <row r="56" spans="1:25" x14ac:dyDescent="0.25">
      <c r="A56" t="s">
        <v>485</v>
      </c>
      <c r="B56">
        <v>99054</v>
      </c>
      <c r="C56">
        <v>34</v>
      </c>
      <c r="D56" t="str">
        <f t="shared" si="0"/>
        <v>99054_34</v>
      </c>
      <c r="E56" t="e">
        <f t="shared" si="2"/>
        <v>#N/A</v>
      </c>
      <c r="F56">
        <v>46.45</v>
      </c>
      <c r="G56">
        <v>-55.839799999999997</v>
      </c>
      <c r="H56" s="31">
        <v>36464.594143518516</v>
      </c>
      <c r="M56" t="s">
        <v>3718</v>
      </c>
      <c r="N56" t="str">
        <f t="shared" si="1"/>
        <v>PAR2000002_57</v>
      </c>
      <c r="O56" t="s">
        <v>127</v>
      </c>
      <c r="P56">
        <v>57</v>
      </c>
      <c r="Q56">
        <v>43.000500000000002</v>
      </c>
      <c r="R56">
        <v>-64.400000000000006</v>
      </c>
      <c r="S56">
        <v>2000</v>
      </c>
      <c r="T56">
        <v>4</v>
      </c>
      <c r="U56">
        <v>11</v>
      </c>
      <c r="V56">
        <v>4</v>
      </c>
      <c r="W56">
        <v>0</v>
      </c>
      <c r="X56">
        <v>32</v>
      </c>
      <c r="Y56" t="s">
        <v>3719</v>
      </c>
    </row>
    <row r="57" spans="1:25" x14ac:dyDescent="0.25">
      <c r="A57" t="s">
        <v>486</v>
      </c>
      <c r="B57">
        <v>99054</v>
      </c>
      <c r="C57">
        <v>35</v>
      </c>
      <c r="D57" t="str">
        <f t="shared" si="0"/>
        <v>99054_35</v>
      </c>
      <c r="E57" t="e">
        <f t="shared" si="2"/>
        <v>#N/A</v>
      </c>
      <c r="F57">
        <v>46.002299999999998</v>
      </c>
      <c r="G57">
        <v>-55.836500000000001</v>
      </c>
      <c r="H57" s="31">
        <v>36464.791898148149</v>
      </c>
      <c r="M57" t="s">
        <v>3720</v>
      </c>
      <c r="N57" t="str">
        <f t="shared" si="1"/>
        <v>PAR2000002_60</v>
      </c>
      <c r="O57" t="s">
        <v>127</v>
      </c>
      <c r="P57">
        <v>60</v>
      </c>
      <c r="Q57">
        <v>42.748800000000003</v>
      </c>
      <c r="R57">
        <v>-64.183199999999999</v>
      </c>
      <c r="S57">
        <v>2000</v>
      </c>
      <c r="T57">
        <v>4</v>
      </c>
      <c r="U57">
        <v>11</v>
      </c>
      <c r="V57">
        <v>7</v>
      </c>
      <c r="W57">
        <v>5</v>
      </c>
      <c r="X57">
        <v>17</v>
      </c>
      <c r="Y57" t="s">
        <v>3721</v>
      </c>
    </row>
    <row r="58" spans="1:25" x14ac:dyDescent="0.25">
      <c r="A58" t="s">
        <v>487</v>
      </c>
      <c r="B58">
        <v>99054</v>
      </c>
      <c r="C58">
        <v>36</v>
      </c>
      <c r="D58" t="str">
        <f t="shared" si="0"/>
        <v>99054_36</v>
      </c>
      <c r="E58" t="e">
        <f t="shared" si="2"/>
        <v>#N/A</v>
      </c>
      <c r="F58">
        <v>45.649500000000003</v>
      </c>
      <c r="G58">
        <v>-55.831000000000003</v>
      </c>
      <c r="H58" s="31">
        <v>36464.887800925928</v>
      </c>
      <c r="M58" t="s">
        <v>3722</v>
      </c>
      <c r="N58" t="str">
        <f t="shared" si="1"/>
        <v>PAR2000002_63</v>
      </c>
      <c r="O58" t="s">
        <v>127</v>
      </c>
      <c r="P58">
        <v>63</v>
      </c>
      <c r="Q58">
        <v>42.616500000000002</v>
      </c>
      <c r="R58">
        <v>-64.083299999999994</v>
      </c>
      <c r="S58">
        <v>2000</v>
      </c>
      <c r="T58">
        <v>4</v>
      </c>
      <c r="U58">
        <v>11</v>
      </c>
      <c r="V58">
        <v>9</v>
      </c>
      <c r="W58">
        <v>17</v>
      </c>
      <c r="X58">
        <v>45</v>
      </c>
      <c r="Y58" t="s">
        <v>3723</v>
      </c>
    </row>
    <row r="59" spans="1:25" x14ac:dyDescent="0.25">
      <c r="A59" t="s">
        <v>503</v>
      </c>
      <c r="B59">
        <v>99054</v>
      </c>
      <c r="C59">
        <v>37</v>
      </c>
      <c r="D59" t="str">
        <f t="shared" si="0"/>
        <v>99054_37</v>
      </c>
      <c r="E59" t="e">
        <f t="shared" si="2"/>
        <v>#N/A</v>
      </c>
      <c r="F59">
        <v>45.253799999999998</v>
      </c>
      <c r="G59">
        <v>-55.8352</v>
      </c>
      <c r="H59" s="31">
        <v>36465.026990740742</v>
      </c>
      <c r="M59" t="s">
        <v>3724</v>
      </c>
      <c r="N59" t="str">
        <f t="shared" si="1"/>
        <v>PAR2000002_65</v>
      </c>
      <c r="O59" t="s">
        <v>127</v>
      </c>
      <c r="P59">
        <v>65</v>
      </c>
      <c r="Q59">
        <v>42.3217</v>
      </c>
      <c r="R59">
        <v>-63.8718</v>
      </c>
      <c r="S59">
        <v>2000</v>
      </c>
      <c r="T59">
        <v>4</v>
      </c>
      <c r="U59">
        <v>11</v>
      </c>
      <c r="V59">
        <v>12</v>
      </c>
      <c r="W59">
        <v>33</v>
      </c>
      <c r="X59">
        <v>45</v>
      </c>
      <c r="Y59" t="s">
        <v>3725</v>
      </c>
    </row>
    <row r="60" spans="1:25" x14ac:dyDescent="0.25">
      <c r="A60" t="s">
        <v>504</v>
      </c>
      <c r="B60">
        <v>99054</v>
      </c>
      <c r="C60">
        <v>42</v>
      </c>
      <c r="D60" t="str">
        <f t="shared" si="0"/>
        <v>99054_42</v>
      </c>
      <c r="E60" t="e">
        <f t="shared" si="2"/>
        <v>#N/A</v>
      </c>
      <c r="F60">
        <v>44.241799999999998</v>
      </c>
      <c r="G60">
        <v>-55.7562</v>
      </c>
      <c r="H60" s="31">
        <v>36466.187662037039</v>
      </c>
      <c r="M60" t="s">
        <v>3726</v>
      </c>
      <c r="N60" t="str">
        <f t="shared" si="1"/>
        <v>PAR2000002_69</v>
      </c>
      <c r="O60" t="s">
        <v>127</v>
      </c>
      <c r="P60">
        <v>69</v>
      </c>
      <c r="Q60">
        <v>43.883000000000003</v>
      </c>
      <c r="R60">
        <v>-62.8842</v>
      </c>
      <c r="S60">
        <v>2000</v>
      </c>
      <c r="T60">
        <v>4</v>
      </c>
      <c r="U60">
        <v>11</v>
      </c>
      <c r="V60">
        <v>23</v>
      </c>
      <c r="W60">
        <v>12</v>
      </c>
      <c r="X60">
        <v>29</v>
      </c>
      <c r="Y60" t="s">
        <v>3727</v>
      </c>
    </row>
    <row r="61" spans="1:25" x14ac:dyDescent="0.25">
      <c r="A61" t="s">
        <v>506</v>
      </c>
      <c r="B61">
        <v>99054</v>
      </c>
      <c r="C61">
        <v>45</v>
      </c>
      <c r="D61" t="str">
        <f t="shared" si="0"/>
        <v>99054_45</v>
      </c>
      <c r="E61" t="e">
        <f t="shared" si="2"/>
        <v>#N/A</v>
      </c>
      <c r="F61">
        <v>44.1372</v>
      </c>
      <c r="G61">
        <v>-59.132300000000001</v>
      </c>
      <c r="H61" s="31">
        <v>36467.358472222222</v>
      </c>
      <c r="M61" t="s">
        <v>3728</v>
      </c>
      <c r="N61" t="str">
        <f t="shared" si="1"/>
        <v>PAR2000002_72</v>
      </c>
      <c r="O61" t="s">
        <v>127</v>
      </c>
      <c r="P61">
        <v>72</v>
      </c>
      <c r="Q61">
        <v>44.265700000000002</v>
      </c>
      <c r="R61">
        <v>-63.317300000000003</v>
      </c>
      <c r="S61">
        <v>2000</v>
      </c>
      <c r="T61">
        <v>4</v>
      </c>
      <c r="U61">
        <v>12</v>
      </c>
      <c r="V61">
        <v>3</v>
      </c>
      <c r="W61">
        <v>23</v>
      </c>
      <c r="X61">
        <v>22</v>
      </c>
      <c r="Y61" t="s">
        <v>3665</v>
      </c>
    </row>
    <row r="62" spans="1:25" x14ac:dyDescent="0.25">
      <c r="A62" t="s">
        <v>493</v>
      </c>
      <c r="B62">
        <v>99054</v>
      </c>
      <c r="C62">
        <v>46</v>
      </c>
      <c r="D62" t="str">
        <f t="shared" si="0"/>
        <v>99054_46</v>
      </c>
      <c r="E62" t="e">
        <f t="shared" si="2"/>
        <v>#N/A</v>
      </c>
      <c r="F62">
        <v>43.579500000000003</v>
      </c>
      <c r="G62">
        <v>-59.9542</v>
      </c>
      <c r="H62" s="31">
        <v>36467.563043981485</v>
      </c>
      <c r="M62" t="s">
        <v>3729</v>
      </c>
      <c r="N62" t="str">
        <f t="shared" si="1"/>
        <v>PAR2000002_75</v>
      </c>
      <c r="O62" t="s">
        <v>127</v>
      </c>
      <c r="P62">
        <v>75</v>
      </c>
      <c r="Q62">
        <v>44.4</v>
      </c>
      <c r="R62">
        <v>-63.4495</v>
      </c>
      <c r="S62">
        <v>2000</v>
      </c>
      <c r="T62">
        <v>4</v>
      </c>
      <c r="U62">
        <v>12</v>
      </c>
      <c r="V62">
        <v>5</v>
      </c>
      <c r="W62">
        <v>30</v>
      </c>
      <c r="X62">
        <v>23</v>
      </c>
      <c r="Y62" t="s">
        <v>3730</v>
      </c>
    </row>
    <row r="63" spans="1:25" x14ac:dyDescent="0.25">
      <c r="A63" t="s">
        <v>571</v>
      </c>
      <c r="B63" t="s">
        <v>127</v>
      </c>
      <c r="C63">
        <v>7</v>
      </c>
      <c r="D63" t="str">
        <f t="shared" si="0"/>
        <v>PAR2000002_7</v>
      </c>
      <c r="E63" t="e">
        <f t="shared" si="2"/>
        <v>#N/A</v>
      </c>
      <c r="F63">
        <v>42.839700000000001</v>
      </c>
      <c r="G63">
        <v>-65.999499999999998</v>
      </c>
      <c r="H63" s="31">
        <v>36623.950185185182</v>
      </c>
      <c r="M63" t="s">
        <v>3731</v>
      </c>
      <c r="N63" t="str">
        <f t="shared" si="1"/>
        <v>PAR2000002_77</v>
      </c>
      <c r="O63" t="s">
        <v>127</v>
      </c>
      <c r="P63">
        <v>77</v>
      </c>
      <c r="Q63">
        <v>43.478999999999999</v>
      </c>
      <c r="R63">
        <v>-62.451300000000003</v>
      </c>
      <c r="S63">
        <v>2000</v>
      </c>
      <c r="T63">
        <v>4</v>
      </c>
      <c r="U63">
        <v>12</v>
      </c>
      <c r="V63">
        <v>12</v>
      </c>
      <c r="W63">
        <v>28</v>
      </c>
      <c r="X63">
        <v>5</v>
      </c>
      <c r="Y63" t="s">
        <v>3732</v>
      </c>
    </row>
    <row r="64" spans="1:25" x14ac:dyDescent="0.25">
      <c r="A64" t="s">
        <v>572</v>
      </c>
      <c r="B64" t="s">
        <v>127</v>
      </c>
      <c r="C64">
        <v>8</v>
      </c>
      <c r="D64" t="str">
        <f t="shared" si="0"/>
        <v>PAR2000002_8</v>
      </c>
      <c r="E64" t="e">
        <f t="shared" si="2"/>
        <v>#N/A</v>
      </c>
      <c r="F64">
        <v>42.759500000000003</v>
      </c>
      <c r="G64">
        <v>-66</v>
      </c>
      <c r="H64" s="31">
        <v>36623.972638888888</v>
      </c>
      <c r="M64" t="s">
        <v>3733</v>
      </c>
      <c r="N64" t="str">
        <f t="shared" si="1"/>
        <v>PAR2000002_80</v>
      </c>
      <c r="O64" t="s">
        <v>127</v>
      </c>
      <c r="P64">
        <v>80</v>
      </c>
      <c r="Q64">
        <v>42.533700000000003</v>
      </c>
      <c r="R64">
        <v>-61.401000000000003</v>
      </c>
      <c r="S64">
        <v>2000</v>
      </c>
      <c r="T64">
        <v>4</v>
      </c>
      <c r="U64">
        <v>13</v>
      </c>
      <c r="V64">
        <v>10</v>
      </c>
      <c r="W64">
        <v>14</v>
      </c>
      <c r="X64">
        <v>32</v>
      </c>
      <c r="Y64" t="s">
        <v>3734</v>
      </c>
    </row>
    <row r="65" spans="1:25" x14ac:dyDescent="0.25">
      <c r="A65" t="s">
        <v>573</v>
      </c>
      <c r="B65" t="s">
        <v>127</v>
      </c>
      <c r="C65">
        <v>9</v>
      </c>
      <c r="D65" t="str">
        <f t="shared" si="0"/>
        <v>PAR2000002_9</v>
      </c>
      <c r="E65" t="str">
        <f t="shared" si="2"/>
        <v>STATION NAME: BBL_01</v>
      </c>
      <c r="F65">
        <v>42.629800000000003</v>
      </c>
      <c r="G65">
        <v>-66</v>
      </c>
      <c r="H65" s="31">
        <v>36624.004328703704</v>
      </c>
      <c r="M65" t="s">
        <v>3735</v>
      </c>
      <c r="N65" t="str">
        <f t="shared" si="1"/>
        <v>PAR2000002_82</v>
      </c>
      <c r="O65" t="s">
        <v>127</v>
      </c>
      <c r="P65">
        <v>82</v>
      </c>
      <c r="Q65">
        <v>42.847200000000001</v>
      </c>
      <c r="R65">
        <v>-61.7348</v>
      </c>
      <c r="S65">
        <v>2000</v>
      </c>
      <c r="T65">
        <v>4</v>
      </c>
      <c r="U65">
        <v>13</v>
      </c>
      <c r="V65">
        <v>17</v>
      </c>
      <c r="W65">
        <v>15</v>
      </c>
      <c r="X65">
        <v>12</v>
      </c>
      <c r="Y65" t="s">
        <v>3736</v>
      </c>
    </row>
    <row r="66" spans="1:25" x14ac:dyDescent="0.25">
      <c r="A66" t="s">
        <v>574</v>
      </c>
      <c r="B66" t="s">
        <v>127</v>
      </c>
      <c r="C66">
        <v>10</v>
      </c>
      <c r="D66" t="str">
        <f t="shared" si="0"/>
        <v>PAR2000002_10</v>
      </c>
      <c r="E66" t="e">
        <f t="shared" si="2"/>
        <v>#N/A</v>
      </c>
      <c r="F66">
        <v>42.549199999999999</v>
      </c>
      <c r="G66">
        <v>-66.000799999999998</v>
      </c>
      <c r="H66" s="31">
        <v>36624.029074074075</v>
      </c>
      <c r="M66" t="s">
        <v>3737</v>
      </c>
      <c r="N66" t="str">
        <f t="shared" si="1"/>
        <v>PAR2000002_86</v>
      </c>
      <c r="O66" t="s">
        <v>127</v>
      </c>
      <c r="P66">
        <v>86</v>
      </c>
      <c r="Q66">
        <v>43.181800000000003</v>
      </c>
      <c r="R66">
        <v>-62.098500000000001</v>
      </c>
      <c r="S66">
        <v>2000</v>
      </c>
      <c r="T66">
        <v>4</v>
      </c>
      <c r="U66">
        <v>14</v>
      </c>
      <c r="V66">
        <v>0</v>
      </c>
      <c r="W66">
        <v>34</v>
      </c>
      <c r="X66">
        <v>1</v>
      </c>
      <c r="Y66" t="s">
        <v>3738</v>
      </c>
    </row>
    <row r="67" spans="1:25" x14ac:dyDescent="0.25">
      <c r="A67" t="s">
        <v>575</v>
      </c>
      <c r="B67" t="s">
        <v>127</v>
      </c>
      <c r="C67">
        <v>11</v>
      </c>
      <c r="D67" t="str">
        <f t="shared" ref="D67:D130" si="3">B67&amp;"_"&amp;C67</f>
        <v>PAR2000002_11</v>
      </c>
      <c r="E67" t="e">
        <f t="shared" si="2"/>
        <v>#N/A</v>
      </c>
      <c r="F67">
        <v>42.509799999999998</v>
      </c>
      <c r="G67">
        <v>-66.181299999999993</v>
      </c>
      <c r="H67" s="31">
        <v>36624.060081018521</v>
      </c>
      <c r="M67" t="s">
        <v>3739</v>
      </c>
      <c r="N67" t="str">
        <f t="shared" ref="N67:N130" si="4">O67&amp;"_"&amp;P67</f>
        <v>PAR2000002_89</v>
      </c>
      <c r="O67" t="s">
        <v>127</v>
      </c>
      <c r="P67">
        <v>89</v>
      </c>
      <c r="Q67">
        <v>43.389800000000001</v>
      </c>
      <c r="R67">
        <v>-61.789499999999997</v>
      </c>
      <c r="S67">
        <v>2000</v>
      </c>
      <c r="T67">
        <v>4</v>
      </c>
      <c r="U67">
        <v>14</v>
      </c>
      <c r="V67">
        <v>8</v>
      </c>
      <c r="W67">
        <v>35</v>
      </c>
      <c r="X67">
        <v>49</v>
      </c>
      <c r="Y67" t="s">
        <v>3740</v>
      </c>
    </row>
    <row r="68" spans="1:25" x14ac:dyDescent="0.25">
      <c r="A68" t="s">
        <v>576</v>
      </c>
      <c r="B68" t="s">
        <v>127</v>
      </c>
      <c r="C68">
        <v>12</v>
      </c>
      <c r="D68" t="str">
        <f t="shared" si="3"/>
        <v>PAR2000002_12</v>
      </c>
      <c r="E68" t="str">
        <f t="shared" ref="E68:E131" si="5">VLOOKUP(D68,$N$2:$Y$1244,12,FALSE)</f>
        <v>STATION NAME: BBL_02</v>
      </c>
      <c r="F68">
        <v>42.560200000000002</v>
      </c>
      <c r="G68">
        <v>-66.180300000000003</v>
      </c>
      <c r="H68" s="31">
        <v>36624.081446759257</v>
      </c>
      <c r="M68" t="s">
        <v>3741</v>
      </c>
      <c r="N68" t="str">
        <f t="shared" si="4"/>
        <v>PAR2000002_91</v>
      </c>
      <c r="O68" t="s">
        <v>127</v>
      </c>
      <c r="P68">
        <v>91</v>
      </c>
      <c r="Q68">
        <v>43.580199999999998</v>
      </c>
      <c r="R68">
        <v>-61.519799999999996</v>
      </c>
      <c r="S68">
        <v>2000</v>
      </c>
      <c r="T68">
        <v>4</v>
      </c>
      <c r="U68">
        <v>14</v>
      </c>
      <c r="V68">
        <v>10</v>
      </c>
      <c r="W68">
        <v>41</v>
      </c>
      <c r="X68">
        <v>45</v>
      </c>
      <c r="Y68" t="s">
        <v>3742</v>
      </c>
    </row>
    <row r="69" spans="1:25" x14ac:dyDescent="0.25">
      <c r="A69" t="s">
        <v>577</v>
      </c>
      <c r="B69" t="s">
        <v>127</v>
      </c>
      <c r="C69">
        <v>13</v>
      </c>
      <c r="D69" t="str">
        <f t="shared" si="3"/>
        <v>PAR2000002_13</v>
      </c>
      <c r="E69" t="e">
        <f t="shared" si="5"/>
        <v>#N/A</v>
      </c>
      <c r="F69">
        <v>42.6008</v>
      </c>
      <c r="G69">
        <v>-66.178200000000004</v>
      </c>
      <c r="H69" s="31">
        <v>36624.102152777778</v>
      </c>
      <c r="M69" t="s">
        <v>3743</v>
      </c>
      <c r="N69" t="str">
        <f t="shared" si="4"/>
        <v>PAR2000002_94</v>
      </c>
      <c r="O69" t="s">
        <v>127</v>
      </c>
      <c r="P69">
        <v>94</v>
      </c>
      <c r="Q69">
        <v>43.79</v>
      </c>
      <c r="R69">
        <v>-61.210999999999999</v>
      </c>
      <c r="S69">
        <v>2000</v>
      </c>
      <c r="T69">
        <v>4</v>
      </c>
      <c r="U69">
        <v>14</v>
      </c>
      <c r="V69">
        <v>13</v>
      </c>
      <c r="W69">
        <v>5</v>
      </c>
      <c r="X69">
        <v>58</v>
      </c>
      <c r="Y69" t="s">
        <v>3744</v>
      </c>
    </row>
    <row r="70" spans="1:25" x14ac:dyDescent="0.25">
      <c r="A70" t="s">
        <v>578</v>
      </c>
      <c r="B70" t="s">
        <v>127</v>
      </c>
      <c r="C70">
        <v>14</v>
      </c>
      <c r="D70" t="str">
        <f t="shared" si="3"/>
        <v>PAR2000002_14</v>
      </c>
      <c r="E70" t="e">
        <f t="shared" si="5"/>
        <v>#N/A</v>
      </c>
      <c r="F70">
        <v>42.656300000000002</v>
      </c>
      <c r="G70">
        <v>-66.1875</v>
      </c>
      <c r="H70" s="31">
        <v>36624.14880787037</v>
      </c>
      <c r="M70" t="s">
        <v>3745</v>
      </c>
      <c r="N70" t="str">
        <f t="shared" si="4"/>
        <v>PAR2000002_96</v>
      </c>
      <c r="O70" t="s">
        <v>127</v>
      </c>
      <c r="P70">
        <v>96</v>
      </c>
      <c r="Q70">
        <v>44.299799999999998</v>
      </c>
      <c r="R70">
        <v>-60.459499999999998</v>
      </c>
      <c r="S70">
        <v>2000</v>
      </c>
      <c r="T70">
        <v>4</v>
      </c>
      <c r="U70">
        <v>14</v>
      </c>
      <c r="V70">
        <v>16</v>
      </c>
      <c r="W70">
        <v>48</v>
      </c>
      <c r="X70">
        <v>57</v>
      </c>
      <c r="Y70" t="s">
        <v>3746</v>
      </c>
    </row>
    <row r="71" spans="1:25" x14ac:dyDescent="0.25">
      <c r="A71" t="s">
        <v>579</v>
      </c>
      <c r="B71" t="s">
        <v>127</v>
      </c>
      <c r="C71">
        <v>15</v>
      </c>
      <c r="D71" t="str">
        <f t="shared" si="3"/>
        <v>PAR2000002_15</v>
      </c>
      <c r="E71" t="str">
        <f t="shared" si="5"/>
        <v>STATION NAME: BBL_03</v>
      </c>
      <c r="F71">
        <v>42.761000000000003</v>
      </c>
      <c r="G71">
        <v>-66.180700000000002</v>
      </c>
      <c r="H71" s="31">
        <v>36624.182210648149</v>
      </c>
      <c r="M71" t="s">
        <v>3747</v>
      </c>
      <c r="N71" t="str">
        <f t="shared" si="4"/>
        <v>PAR2000002_102</v>
      </c>
      <c r="O71" t="s">
        <v>127</v>
      </c>
      <c r="P71">
        <v>102</v>
      </c>
      <c r="Q71">
        <v>44.226500000000001</v>
      </c>
      <c r="R71">
        <v>-59.5625</v>
      </c>
      <c r="S71">
        <v>2000</v>
      </c>
      <c r="T71">
        <v>4</v>
      </c>
      <c r="U71">
        <v>15</v>
      </c>
      <c r="V71">
        <v>10</v>
      </c>
      <c r="W71">
        <v>50</v>
      </c>
      <c r="X71">
        <v>28</v>
      </c>
      <c r="Y71" t="s">
        <v>3748</v>
      </c>
    </row>
    <row r="72" spans="1:25" x14ac:dyDescent="0.25">
      <c r="A72" t="s">
        <v>580</v>
      </c>
      <c r="B72" t="s">
        <v>127</v>
      </c>
      <c r="C72">
        <v>16</v>
      </c>
      <c r="D72" t="str">
        <f t="shared" si="3"/>
        <v>PAR2000002_16</v>
      </c>
      <c r="E72" t="e">
        <f t="shared" si="5"/>
        <v>#N/A</v>
      </c>
      <c r="F72">
        <v>42.8277</v>
      </c>
      <c r="G72">
        <v>-66.179199999999994</v>
      </c>
      <c r="H72" s="31">
        <v>36624.225532407407</v>
      </c>
      <c r="M72" t="s">
        <v>3749</v>
      </c>
      <c r="N72" t="str">
        <f t="shared" si="4"/>
        <v>PAR2000002_106</v>
      </c>
      <c r="O72" t="s">
        <v>127</v>
      </c>
      <c r="P72">
        <v>106</v>
      </c>
      <c r="Q72">
        <v>44.133200000000002</v>
      </c>
      <c r="R72">
        <v>-59.115499999999997</v>
      </c>
      <c r="S72">
        <v>2000</v>
      </c>
      <c r="T72">
        <v>4</v>
      </c>
      <c r="U72">
        <v>15</v>
      </c>
      <c r="V72">
        <v>16</v>
      </c>
      <c r="W72">
        <v>27</v>
      </c>
      <c r="X72">
        <v>46</v>
      </c>
      <c r="Y72" t="s">
        <v>3750</v>
      </c>
    </row>
    <row r="73" spans="1:25" x14ac:dyDescent="0.25">
      <c r="A73" t="s">
        <v>581</v>
      </c>
      <c r="B73" t="s">
        <v>127</v>
      </c>
      <c r="C73">
        <v>17</v>
      </c>
      <c r="D73" t="str">
        <f t="shared" si="3"/>
        <v>PAR2000002_17</v>
      </c>
      <c r="E73" t="e">
        <f t="shared" si="5"/>
        <v>#N/A</v>
      </c>
      <c r="F73">
        <v>42.858800000000002</v>
      </c>
      <c r="G73">
        <v>-66.179000000000002</v>
      </c>
      <c r="H73" s="31">
        <v>36624.241423611114</v>
      </c>
      <c r="M73" t="s">
        <v>3751</v>
      </c>
      <c r="N73" t="str">
        <f t="shared" si="4"/>
        <v>PAR2000002_112</v>
      </c>
      <c r="O73" t="s">
        <v>127</v>
      </c>
      <c r="P73">
        <v>112</v>
      </c>
      <c r="Q73">
        <v>44.016300000000001</v>
      </c>
      <c r="R73">
        <v>-59.041499999999999</v>
      </c>
      <c r="S73">
        <v>2000</v>
      </c>
      <c r="T73">
        <v>4</v>
      </c>
      <c r="U73">
        <v>16</v>
      </c>
      <c r="V73">
        <v>9</v>
      </c>
      <c r="W73">
        <v>34</v>
      </c>
      <c r="X73">
        <v>26</v>
      </c>
      <c r="Y73" t="s">
        <v>3752</v>
      </c>
    </row>
    <row r="74" spans="1:25" x14ac:dyDescent="0.25">
      <c r="A74" t="s">
        <v>582</v>
      </c>
      <c r="B74" t="s">
        <v>127</v>
      </c>
      <c r="C74">
        <v>18</v>
      </c>
      <c r="D74" t="str">
        <f t="shared" si="3"/>
        <v>PAR2000002_18</v>
      </c>
      <c r="E74" t="str">
        <f t="shared" si="5"/>
        <v>STATION NAME: BBA_01</v>
      </c>
      <c r="F74">
        <v>42.898699999999998</v>
      </c>
      <c r="G74">
        <v>-66.180199999999999</v>
      </c>
      <c r="H74" s="31">
        <v>36624.261412037034</v>
      </c>
      <c r="M74" t="s">
        <v>3753</v>
      </c>
      <c r="N74" t="str">
        <f t="shared" si="4"/>
        <v>PAR2000002_117</v>
      </c>
      <c r="O74" t="s">
        <v>127</v>
      </c>
      <c r="P74">
        <v>117</v>
      </c>
      <c r="Q74">
        <v>43.808300000000003</v>
      </c>
      <c r="R74">
        <v>-58.908700000000003</v>
      </c>
      <c r="S74">
        <v>2000</v>
      </c>
      <c r="T74">
        <v>4</v>
      </c>
      <c r="U74">
        <v>16</v>
      </c>
      <c r="V74">
        <v>14</v>
      </c>
      <c r="W74">
        <v>23</v>
      </c>
      <c r="X74">
        <v>45</v>
      </c>
      <c r="Y74" t="s">
        <v>3754</v>
      </c>
    </row>
    <row r="75" spans="1:25" x14ac:dyDescent="0.25">
      <c r="A75" t="s">
        <v>583</v>
      </c>
      <c r="B75" t="s">
        <v>127</v>
      </c>
      <c r="C75">
        <v>19</v>
      </c>
      <c r="D75" t="str">
        <f t="shared" si="3"/>
        <v>PAR2000002_19</v>
      </c>
      <c r="E75" t="str">
        <f t="shared" si="5"/>
        <v>STATION NAME: BBA_02</v>
      </c>
      <c r="F75">
        <v>42.839199999999998</v>
      </c>
      <c r="G75">
        <v>-66.389200000000002</v>
      </c>
      <c r="H75" s="31">
        <v>36624.34275462963</v>
      </c>
      <c r="M75" t="s">
        <v>3755</v>
      </c>
      <c r="N75" t="str">
        <f t="shared" si="4"/>
        <v>PAR2000002_118</v>
      </c>
      <c r="O75" t="s">
        <v>127</v>
      </c>
      <c r="P75">
        <v>118</v>
      </c>
      <c r="Q75">
        <v>43.473300000000002</v>
      </c>
      <c r="R75">
        <v>-57.526800000000001</v>
      </c>
      <c r="S75">
        <v>2000</v>
      </c>
      <c r="T75">
        <v>4</v>
      </c>
      <c r="U75">
        <v>16</v>
      </c>
      <c r="V75">
        <v>21</v>
      </c>
      <c r="W75">
        <v>21</v>
      </c>
      <c r="X75">
        <v>52</v>
      </c>
      <c r="Y75" t="s">
        <v>3756</v>
      </c>
    </row>
    <row r="76" spans="1:25" x14ac:dyDescent="0.25">
      <c r="A76" t="s">
        <v>584</v>
      </c>
      <c r="B76" t="s">
        <v>127</v>
      </c>
      <c r="C76">
        <v>20</v>
      </c>
      <c r="D76" t="str">
        <f t="shared" si="3"/>
        <v>PAR2000002_20</v>
      </c>
      <c r="E76" t="str">
        <f t="shared" si="5"/>
        <v>STATION NAME: BBA_03</v>
      </c>
      <c r="F76">
        <v>42.750700000000002</v>
      </c>
      <c r="G76">
        <v>-66.389799999999994</v>
      </c>
      <c r="H76" s="31">
        <v>36624.372337962966</v>
      </c>
      <c r="M76" t="s">
        <v>3757</v>
      </c>
      <c r="N76" t="str">
        <f t="shared" si="4"/>
        <v>PAR2000002_120</v>
      </c>
      <c r="O76" t="s">
        <v>127</v>
      </c>
      <c r="P76">
        <v>120</v>
      </c>
      <c r="Q76">
        <v>43.783299999999997</v>
      </c>
      <c r="R76">
        <v>-57.834800000000001</v>
      </c>
      <c r="S76">
        <v>2000</v>
      </c>
      <c r="T76">
        <v>4</v>
      </c>
      <c r="U76">
        <v>17</v>
      </c>
      <c r="V76">
        <v>3</v>
      </c>
      <c r="W76">
        <v>9</v>
      </c>
      <c r="X76">
        <v>35</v>
      </c>
      <c r="Y76" t="s">
        <v>3758</v>
      </c>
    </row>
    <row r="77" spans="1:25" x14ac:dyDescent="0.25">
      <c r="A77" t="s">
        <v>585</v>
      </c>
      <c r="B77" t="s">
        <v>127</v>
      </c>
      <c r="C77">
        <v>21</v>
      </c>
      <c r="D77" t="str">
        <f t="shared" si="3"/>
        <v>PAR2000002_21</v>
      </c>
      <c r="E77" t="str">
        <f t="shared" si="5"/>
        <v>STATION NAME: BBA_04</v>
      </c>
      <c r="F77">
        <v>42.569499999999998</v>
      </c>
      <c r="G77">
        <v>-66.389700000000005</v>
      </c>
      <c r="H77" s="31">
        <v>36624.414594907408</v>
      </c>
      <c r="M77" t="s">
        <v>3759</v>
      </c>
      <c r="N77" t="str">
        <f t="shared" si="4"/>
        <v>PAR2000002_122</v>
      </c>
      <c r="O77" t="s">
        <v>127</v>
      </c>
      <c r="P77">
        <v>122</v>
      </c>
      <c r="Q77">
        <v>44.133499999999998</v>
      </c>
      <c r="R77">
        <v>-58.1755</v>
      </c>
      <c r="S77">
        <v>2000</v>
      </c>
      <c r="T77">
        <v>4</v>
      </c>
      <c r="U77">
        <v>17</v>
      </c>
      <c r="V77">
        <v>10</v>
      </c>
      <c r="W77">
        <v>17</v>
      </c>
      <c r="X77">
        <v>15</v>
      </c>
      <c r="Y77" t="s">
        <v>3760</v>
      </c>
    </row>
    <row r="78" spans="1:25" x14ac:dyDescent="0.25">
      <c r="A78" t="s">
        <v>591</v>
      </c>
      <c r="B78" t="s">
        <v>127</v>
      </c>
      <c r="C78">
        <v>27</v>
      </c>
      <c r="D78" t="str">
        <f t="shared" si="3"/>
        <v>PAR2000002_27</v>
      </c>
      <c r="E78" t="str">
        <f t="shared" si="5"/>
        <v>STATION NAME: BBB_05</v>
      </c>
      <c r="F78">
        <v>43.249499999999998</v>
      </c>
      <c r="G78">
        <v>-64.616799999999998</v>
      </c>
      <c r="H78" s="31">
        <v>36627.049490740741</v>
      </c>
      <c r="M78" t="s">
        <v>3761</v>
      </c>
      <c r="N78" t="str">
        <f t="shared" si="4"/>
        <v>PAR2000002_125</v>
      </c>
      <c r="O78" t="s">
        <v>127</v>
      </c>
      <c r="P78">
        <v>125</v>
      </c>
      <c r="Q78">
        <v>44.475000000000001</v>
      </c>
      <c r="R78">
        <v>-58.508699999999997</v>
      </c>
      <c r="S78">
        <v>2000</v>
      </c>
      <c r="T78">
        <v>4</v>
      </c>
      <c r="U78">
        <v>17</v>
      </c>
      <c r="V78">
        <v>15</v>
      </c>
      <c r="W78">
        <v>12</v>
      </c>
      <c r="X78">
        <v>1</v>
      </c>
      <c r="Y78" t="s">
        <v>3762</v>
      </c>
    </row>
    <row r="79" spans="1:25" x14ac:dyDescent="0.25">
      <c r="A79" t="s">
        <v>592</v>
      </c>
      <c r="B79" t="s">
        <v>127</v>
      </c>
      <c r="C79">
        <v>28</v>
      </c>
      <c r="D79" t="str">
        <f t="shared" si="3"/>
        <v>PAR2000002_28</v>
      </c>
      <c r="E79" t="str">
        <f t="shared" si="5"/>
        <v>STATION NAME: BBB_04</v>
      </c>
      <c r="F79">
        <v>43.000500000000002</v>
      </c>
      <c r="G79">
        <v>-64.400000000000006</v>
      </c>
      <c r="H79" s="31">
        <v>36627.167037037034</v>
      </c>
      <c r="M79" t="s">
        <v>3763</v>
      </c>
      <c r="N79" t="str">
        <f t="shared" si="4"/>
        <v>PAR2000002_129</v>
      </c>
      <c r="O79" t="s">
        <v>127</v>
      </c>
      <c r="P79">
        <v>129</v>
      </c>
      <c r="Q79">
        <v>44.816200000000002</v>
      </c>
      <c r="R79">
        <v>-58.849299999999999</v>
      </c>
      <c r="S79">
        <v>2000</v>
      </c>
      <c r="T79">
        <v>4</v>
      </c>
      <c r="U79">
        <v>17</v>
      </c>
      <c r="V79">
        <v>19</v>
      </c>
      <c r="W79">
        <v>4</v>
      </c>
      <c r="X79">
        <v>42</v>
      </c>
      <c r="Y79" t="s">
        <v>3764</v>
      </c>
    </row>
    <row r="80" spans="1:25" x14ac:dyDescent="0.25">
      <c r="A80" t="s">
        <v>593</v>
      </c>
      <c r="B80" t="s">
        <v>127</v>
      </c>
      <c r="C80">
        <v>29</v>
      </c>
      <c r="D80" t="str">
        <f t="shared" si="3"/>
        <v>PAR2000002_29</v>
      </c>
      <c r="E80" t="e">
        <f t="shared" si="5"/>
        <v>#N/A</v>
      </c>
      <c r="F80">
        <v>42.748800000000003</v>
      </c>
      <c r="G80">
        <v>-64.183199999999999</v>
      </c>
      <c r="H80" s="31">
        <v>36627.295335648145</v>
      </c>
      <c r="M80" t="s">
        <v>3765</v>
      </c>
      <c r="N80" t="str">
        <f t="shared" si="4"/>
        <v>PAR2000002_132</v>
      </c>
      <c r="O80" t="s">
        <v>127</v>
      </c>
      <c r="P80">
        <v>132</v>
      </c>
      <c r="Q80">
        <v>45.158700000000003</v>
      </c>
      <c r="R80">
        <v>-59.174999999999997</v>
      </c>
      <c r="S80">
        <v>2000</v>
      </c>
      <c r="T80">
        <v>4</v>
      </c>
      <c r="U80">
        <v>17</v>
      </c>
      <c r="V80">
        <v>22</v>
      </c>
      <c r="W80">
        <v>35</v>
      </c>
      <c r="X80">
        <v>17</v>
      </c>
      <c r="Y80" t="s">
        <v>3766</v>
      </c>
    </row>
    <row r="81" spans="1:25" x14ac:dyDescent="0.25">
      <c r="A81" t="s">
        <v>603</v>
      </c>
      <c r="B81" t="s">
        <v>127</v>
      </c>
      <c r="C81">
        <v>39</v>
      </c>
      <c r="D81" t="str">
        <f t="shared" si="3"/>
        <v>PAR2000002_39</v>
      </c>
      <c r="E81" t="str">
        <f t="shared" si="5"/>
        <v>STATION NAME: PSM_01</v>
      </c>
      <c r="F81">
        <v>43.389800000000001</v>
      </c>
      <c r="G81">
        <v>-61.789499999999997</v>
      </c>
      <c r="H81" s="31">
        <v>36630.358206018522</v>
      </c>
      <c r="M81" t="s">
        <v>3767</v>
      </c>
      <c r="N81" t="str">
        <f t="shared" si="4"/>
        <v>PAR2000002_135</v>
      </c>
      <c r="O81" t="s">
        <v>127</v>
      </c>
      <c r="P81">
        <v>135</v>
      </c>
      <c r="Q81">
        <v>45.491500000000002</v>
      </c>
      <c r="R81">
        <v>-59.517000000000003</v>
      </c>
      <c r="S81">
        <v>2000</v>
      </c>
      <c r="T81">
        <v>4</v>
      </c>
      <c r="U81">
        <v>18</v>
      </c>
      <c r="V81">
        <v>1</v>
      </c>
      <c r="W81">
        <v>31</v>
      </c>
      <c r="X81">
        <v>55</v>
      </c>
      <c r="Y81" t="s">
        <v>3768</v>
      </c>
    </row>
    <row r="82" spans="1:25" x14ac:dyDescent="0.25">
      <c r="A82" t="s">
        <v>604</v>
      </c>
      <c r="B82" t="s">
        <v>127</v>
      </c>
      <c r="C82">
        <v>40</v>
      </c>
      <c r="D82" t="str">
        <f t="shared" si="3"/>
        <v>PAR2000002_40</v>
      </c>
      <c r="E82" t="e">
        <f t="shared" si="5"/>
        <v>#N/A</v>
      </c>
      <c r="F82">
        <v>43.580199999999998</v>
      </c>
      <c r="G82">
        <v>-61.519799999999996</v>
      </c>
      <c r="H82" s="31">
        <v>36630.445659722223</v>
      </c>
      <c r="M82" t="s">
        <v>3769</v>
      </c>
      <c r="N82" t="str">
        <f t="shared" si="4"/>
        <v>PAR2000002_138</v>
      </c>
      <c r="O82" t="s">
        <v>127</v>
      </c>
      <c r="P82">
        <v>138</v>
      </c>
      <c r="Q82">
        <v>45.658700000000003</v>
      </c>
      <c r="R82">
        <v>-59.701500000000003</v>
      </c>
      <c r="S82">
        <v>2000</v>
      </c>
      <c r="T82">
        <v>4</v>
      </c>
      <c r="U82">
        <v>18</v>
      </c>
      <c r="V82">
        <v>3</v>
      </c>
      <c r="W82">
        <v>34</v>
      </c>
      <c r="X82">
        <v>50</v>
      </c>
      <c r="Y82" t="s">
        <v>3770</v>
      </c>
    </row>
    <row r="83" spans="1:25" x14ac:dyDescent="0.25">
      <c r="A83" t="s">
        <v>605</v>
      </c>
      <c r="B83" t="s">
        <v>127</v>
      </c>
      <c r="C83">
        <v>41</v>
      </c>
      <c r="D83" t="str">
        <f t="shared" si="3"/>
        <v>PAR2000002_41</v>
      </c>
      <c r="E83" t="str">
        <f t="shared" si="5"/>
        <v>STATION NAME: BBL_04</v>
      </c>
      <c r="F83">
        <v>43.79</v>
      </c>
      <c r="G83">
        <v>-61.210999999999999</v>
      </c>
      <c r="H83" s="31">
        <v>36630.545810185184</v>
      </c>
      <c r="M83" t="s">
        <v>3771</v>
      </c>
      <c r="N83" t="str">
        <f t="shared" si="4"/>
        <v>PAR2000002_141</v>
      </c>
      <c r="O83" t="s">
        <v>127</v>
      </c>
      <c r="P83">
        <v>141</v>
      </c>
      <c r="Q83">
        <v>45.825000000000003</v>
      </c>
      <c r="R83">
        <v>-59.850999999999999</v>
      </c>
      <c r="S83">
        <v>2000</v>
      </c>
      <c r="T83">
        <v>4</v>
      </c>
      <c r="U83">
        <v>18</v>
      </c>
      <c r="V83">
        <v>5</v>
      </c>
      <c r="W83">
        <v>36</v>
      </c>
      <c r="X83">
        <v>13</v>
      </c>
      <c r="Y83" t="s">
        <v>3772</v>
      </c>
    </row>
    <row r="84" spans="1:25" x14ac:dyDescent="0.25">
      <c r="A84" t="s">
        <v>606</v>
      </c>
      <c r="B84" t="s">
        <v>127</v>
      </c>
      <c r="C84">
        <v>42</v>
      </c>
      <c r="D84" t="str">
        <f t="shared" si="3"/>
        <v>PAR2000002_42</v>
      </c>
      <c r="E84" t="e">
        <f t="shared" si="5"/>
        <v>#N/A</v>
      </c>
      <c r="F84">
        <v>44.299799999999998</v>
      </c>
      <c r="G84">
        <v>-60.459499999999998</v>
      </c>
      <c r="H84" s="31">
        <v>36630.700659722221</v>
      </c>
      <c r="M84" t="s">
        <v>3773</v>
      </c>
      <c r="N84" t="str">
        <f t="shared" si="4"/>
        <v>PAR2000002_143</v>
      </c>
      <c r="O84" t="s">
        <v>127</v>
      </c>
      <c r="P84">
        <v>143</v>
      </c>
      <c r="Q84">
        <v>46.957799999999999</v>
      </c>
      <c r="R84">
        <v>-60.217300000000002</v>
      </c>
      <c r="S84">
        <v>2000</v>
      </c>
      <c r="T84">
        <v>4</v>
      </c>
      <c r="U84">
        <v>18</v>
      </c>
      <c r="V84">
        <v>13</v>
      </c>
      <c r="W84">
        <v>23</v>
      </c>
      <c r="X84">
        <v>37</v>
      </c>
      <c r="Y84" t="s">
        <v>3774</v>
      </c>
    </row>
    <row r="85" spans="1:25" x14ac:dyDescent="0.25">
      <c r="A85" t="s">
        <v>608</v>
      </c>
      <c r="B85" t="s">
        <v>127</v>
      </c>
      <c r="C85">
        <v>44</v>
      </c>
      <c r="D85" t="str">
        <f t="shared" si="3"/>
        <v>PAR2000002_44</v>
      </c>
      <c r="E85" t="e">
        <f t="shared" si="5"/>
        <v>#N/A</v>
      </c>
      <c r="F85">
        <v>44.133200000000002</v>
      </c>
      <c r="G85">
        <v>-59.115499999999997</v>
      </c>
      <c r="H85" s="31">
        <v>36631.685949074075</v>
      </c>
      <c r="M85" t="s">
        <v>3775</v>
      </c>
      <c r="N85" t="str">
        <f t="shared" si="4"/>
        <v>PAR2000002_146</v>
      </c>
      <c r="O85" t="s">
        <v>127</v>
      </c>
      <c r="P85">
        <v>146</v>
      </c>
      <c r="Q85">
        <v>47.022500000000001</v>
      </c>
      <c r="R85">
        <v>-60.116</v>
      </c>
      <c r="S85">
        <v>2000</v>
      </c>
      <c r="T85">
        <v>4</v>
      </c>
      <c r="U85">
        <v>18</v>
      </c>
      <c r="V85">
        <v>15</v>
      </c>
      <c r="W85">
        <v>7</v>
      </c>
      <c r="X85">
        <v>40</v>
      </c>
      <c r="Y85" t="s">
        <v>3776</v>
      </c>
    </row>
    <row r="86" spans="1:25" x14ac:dyDescent="0.25">
      <c r="A86" t="s">
        <v>626</v>
      </c>
      <c r="B86" t="s">
        <v>127</v>
      </c>
      <c r="C86">
        <v>62</v>
      </c>
      <c r="D86" t="str">
        <f t="shared" si="3"/>
        <v>PAR2000002_62</v>
      </c>
      <c r="E86" t="e">
        <f t="shared" si="5"/>
        <v>#N/A</v>
      </c>
      <c r="F86">
        <v>46.166200000000003</v>
      </c>
      <c r="G86">
        <v>-57.049700000000001</v>
      </c>
      <c r="H86" s="31">
        <v>36635.551435185182</v>
      </c>
      <c r="M86" t="s">
        <v>3777</v>
      </c>
      <c r="N86" t="str">
        <f t="shared" si="4"/>
        <v>PAR2000002_149</v>
      </c>
      <c r="O86" t="s">
        <v>127</v>
      </c>
      <c r="P86">
        <v>149</v>
      </c>
      <c r="Q86">
        <v>47.100700000000003</v>
      </c>
      <c r="R86">
        <v>-59.991500000000002</v>
      </c>
      <c r="S86">
        <v>2000</v>
      </c>
      <c r="T86">
        <v>4</v>
      </c>
      <c r="U86">
        <v>18</v>
      </c>
      <c r="V86">
        <v>16</v>
      </c>
      <c r="W86">
        <v>41</v>
      </c>
      <c r="X86">
        <v>0</v>
      </c>
      <c r="Y86" t="s">
        <v>3778</v>
      </c>
    </row>
    <row r="87" spans="1:25" x14ac:dyDescent="0.25">
      <c r="A87" t="s">
        <v>627</v>
      </c>
      <c r="B87" t="s">
        <v>127</v>
      </c>
      <c r="C87">
        <v>63</v>
      </c>
      <c r="D87" t="str">
        <f t="shared" si="3"/>
        <v>PAR2000002_63</v>
      </c>
      <c r="E87" t="str">
        <f t="shared" si="5"/>
        <v>STATION NAME: RL_05</v>
      </c>
      <c r="F87">
        <v>46.116500000000002</v>
      </c>
      <c r="G87">
        <v>-57.183300000000003</v>
      </c>
      <c r="H87" s="31">
        <v>36635.649201388886</v>
      </c>
      <c r="M87" t="s">
        <v>3779</v>
      </c>
      <c r="N87" t="str">
        <f t="shared" si="4"/>
        <v>PAR2000002_153</v>
      </c>
      <c r="O87" t="s">
        <v>127</v>
      </c>
      <c r="P87">
        <v>153</v>
      </c>
      <c r="Q87">
        <v>47.271500000000003</v>
      </c>
      <c r="R87">
        <v>-59.783200000000001</v>
      </c>
      <c r="S87">
        <v>2000</v>
      </c>
      <c r="T87">
        <v>4</v>
      </c>
      <c r="U87">
        <v>18</v>
      </c>
      <c r="V87">
        <v>20</v>
      </c>
      <c r="W87">
        <v>34</v>
      </c>
      <c r="X87">
        <v>46</v>
      </c>
      <c r="Y87" t="s">
        <v>3780</v>
      </c>
    </row>
    <row r="88" spans="1:25" x14ac:dyDescent="0.25">
      <c r="A88" t="s">
        <v>628</v>
      </c>
      <c r="B88" t="s">
        <v>127</v>
      </c>
      <c r="C88">
        <v>64</v>
      </c>
      <c r="D88" t="str">
        <f t="shared" si="3"/>
        <v>PAR2000002_64</v>
      </c>
      <c r="E88" t="e">
        <f t="shared" si="5"/>
        <v>#N/A</v>
      </c>
      <c r="F88">
        <v>45.983499999999999</v>
      </c>
      <c r="G88">
        <v>-57.633800000000001</v>
      </c>
      <c r="H88" s="31">
        <v>36635.747615740744</v>
      </c>
      <c r="M88" t="s">
        <v>3781</v>
      </c>
      <c r="N88" t="str">
        <f t="shared" si="4"/>
        <v>PAR2000002_157</v>
      </c>
      <c r="O88" t="s">
        <v>127</v>
      </c>
      <c r="P88">
        <v>157</v>
      </c>
      <c r="Q88">
        <v>47.433500000000002</v>
      </c>
      <c r="R88">
        <v>-59.558999999999997</v>
      </c>
      <c r="S88">
        <v>2000</v>
      </c>
      <c r="T88">
        <v>4</v>
      </c>
      <c r="U88">
        <v>18</v>
      </c>
      <c r="V88">
        <v>23</v>
      </c>
      <c r="W88">
        <v>55</v>
      </c>
      <c r="X88">
        <v>56</v>
      </c>
      <c r="Y88" t="s">
        <v>3782</v>
      </c>
    </row>
    <row r="89" spans="1:25" x14ac:dyDescent="0.25">
      <c r="A89" t="s">
        <v>629</v>
      </c>
      <c r="B89" t="s">
        <v>127</v>
      </c>
      <c r="C89">
        <v>65</v>
      </c>
      <c r="D89" t="str">
        <f t="shared" si="3"/>
        <v>PAR2000002_65</v>
      </c>
      <c r="E89" t="str">
        <f t="shared" si="5"/>
        <v>STATION NAME: RL_06</v>
      </c>
      <c r="F89">
        <v>45.85</v>
      </c>
      <c r="G89">
        <v>-58.066200000000002</v>
      </c>
      <c r="H89" s="31">
        <v>36635.876331018517</v>
      </c>
      <c r="M89" t="s">
        <v>3783</v>
      </c>
      <c r="N89" t="str">
        <f t="shared" si="4"/>
        <v>PAR2000002_160</v>
      </c>
      <c r="O89" t="s">
        <v>127</v>
      </c>
      <c r="P89">
        <v>160</v>
      </c>
      <c r="Q89">
        <v>47.583199999999998</v>
      </c>
      <c r="R89">
        <v>-59.341799999999999</v>
      </c>
      <c r="S89">
        <v>2000</v>
      </c>
      <c r="T89">
        <v>4</v>
      </c>
      <c r="U89">
        <v>19</v>
      </c>
      <c r="V89">
        <v>3</v>
      </c>
      <c r="W89">
        <v>12</v>
      </c>
      <c r="X89">
        <v>0</v>
      </c>
      <c r="Y89" t="s">
        <v>3784</v>
      </c>
    </row>
    <row r="90" spans="1:25" x14ac:dyDescent="0.25">
      <c r="A90" t="s">
        <v>630</v>
      </c>
      <c r="B90" t="s">
        <v>127</v>
      </c>
      <c r="C90">
        <v>66</v>
      </c>
      <c r="D90" t="str">
        <f t="shared" si="3"/>
        <v>PAR2000002_66</v>
      </c>
      <c r="E90" t="e">
        <f t="shared" si="5"/>
        <v>#N/A</v>
      </c>
      <c r="F90">
        <v>45.800199999999997</v>
      </c>
      <c r="G90">
        <v>-58.216500000000003</v>
      </c>
      <c r="H90" s="31">
        <v>36635.952418981484</v>
      </c>
      <c r="M90" t="s">
        <v>3785</v>
      </c>
      <c r="N90" t="str">
        <f t="shared" si="4"/>
        <v>PAR2000002_162</v>
      </c>
      <c r="O90" t="s">
        <v>127</v>
      </c>
      <c r="P90">
        <v>162</v>
      </c>
      <c r="Q90">
        <v>46.166200000000003</v>
      </c>
      <c r="R90">
        <v>-57.049700000000001</v>
      </c>
      <c r="S90">
        <v>2000</v>
      </c>
      <c r="T90">
        <v>4</v>
      </c>
      <c r="U90">
        <v>19</v>
      </c>
      <c r="V90">
        <v>13</v>
      </c>
      <c r="W90">
        <v>14</v>
      </c>
      <c r="X90">
        <v>4</v>
      </c>
      <c r="Y90" t="s">
        <v>3786</v>
      </c>
    </row>
    <row r="91" spans="1:25" x14ac:dyDescent="0.25">
      <c r="A91" t="s">
        <v>631</v>
      </c>
      <c r="B91" t="s">
        <v>127</v>
      </c>
      <c r="C91">
        <v>67</v>
      </c>
      <c r="D91" t="str">
        <f t="shared" si="3"/>
        <v>PAR2000002_67</v>
      </c>
      <c r="E91" t="e">
        <f t="shared" si="5"/>
        <v>#N/A</v>
      </c>
      <c r="F91">
        <v>45.050199999999997</v>
      </c>
      <c r="G91">
        <v>-58.069800000000001</v>
      </c>
      <c r="H91" s="31">
        <v>36636.127453703702</v>
      </c>
      <c r="M91" t="s">
        <v>3787</v>
      </c>
      <c r="N91" t="str">
        <f t="shared" si="4"/>
        <v>PAR2000002_164</v>
      </c>
      <c r="O91" t="s">
        <v>127</v>
      </c>
      <c r="P91">
        <v>164</v>
      </c>
      <c r="Q91">
        <v>46.116500000000002</v>
      </c>
      <c r="R91">
        <v>-57.183300000000003</v>
      </c>
      <c r="S91">
        <v>2000</v>
      </c>
      <c r="T91">
        <v>4</v>
      </c>
      <c r="U91">
        <v>19</v>
      </c>
      <c r="V91">
        <v>15</v>
      </c>
      <c r="W91">
        <v>34</v>
      </c>
      <c r="X91">
        <v>51</v>
      </c>
      <c r="Y91" t="s">
        <v>3788</v>
      </c>
    </row>
    <row r="92" spans="1:25" x14ac:dyDescent="0.25">
      <c r="A92" t="s">
        <v>632</v>
      </c>
      <c r="B92" t="s">
        <v>127</v>
      </c>
      <c r="C92">
        <v>68</v>
      </c>
      <c r="D92" t="str">
        <f t="shared" si="3"/>
        <v>PAR2000002_68</v>
      </c>
      <c r="E92" t="e">
        <f t="shared" si="5"/>
        <v>#N/A</v>
      </c>
      <c r="F92">
        <v>44.969499999999996</v>
      </c>
      <c r="G92">
        <v>-58.000700000000002</v>
      </c>
      <c r="H92" s="31">
        <v>36636.160358796296</v>
      </c>
      <c r="M92" t="s">
        <v>3789</v>
      </c>
      <c r="N92" t="str">
        <f t="shared" si="4"/>
        <v>PAR2000002_166</v>
      </c>
      <c r="O92" t="s">
        <v>127</v>
      </c>
      <c r="P92">
        <v>166</v>
      </c>
      <c r="Q92">
        <v>45.983499999999999</v>
      </c>
      <c r="R92">
        <v>-57.633800000000001</v>
      </c>
      <c r="S92">
        <v>2000</v>
      </c>
      <c r="T92">
        <v>4</v>
      </c>
      <c r="U92">
        <v>19</v>
      </c>
      <c r="V92">
        <v>17</v>
      </c>
      <c r="W92">
        <v>56</v>
      </c>
      <c r="X92">
        <v>34</v>
      </c>
      <c r="Y92" t="s">
        <v>3790</v>
      </c>
    </row>
    <row r="93" spans="1:25" x14ac:dyDescent="0.25">
      <c r="A93" t="s">
        <v>633</v>
      </c>
      <c r="B93" t="s">
        <v>127</v>
      </c>
      <c r="C93">
        <v>69</v>
      </c>
      <c r="D93" t="str">
        <f t="shared" si="3"/>
        <v>PAR2000002_69</v>
      </c>
      <c r="E93" t="str">
        <f t="shared" si="5"/>
        <v>STATION NAME: HL_03</v>
      </c>
      <c r="F93">
        <v>44.895800000000001</v>
      </c>
      <c r="G93">
        <v>-57.933199999999999</v>
      </c>
      <c r="H93" s="31">
        <v>36636.186423611114</v>
      </c>
      <c r="M93" t="s">
        <v>3791</v>
      </c>
      <c r="N93" t="str">
        <f t="shared" si="4"/>
        <v>PAR2000002_168</v>
      </c>
      <c r="O93" t="s">
        <v>127</v>
      </c>
      <c r="P93">
        <v>168</v>
      </c>
      <c r="Q93">
        <v>45.85</v>
      </c>
      <c r="R93">
        <v>-58.066200000000002</v>
      </c>
      <c r="S93">
        <v>2000</v>
      </c>
      <c r="T93">
        <v>4</v>
      </c>
      <c r="U93">
        <v>19</v>
      </c>
      <c r="V93">
        <v>21</v>
      </c>
      <c r="W93">
        <v>1</v>
      </c>
      <c r="X93">
        <v>55</v>
      </c>
      <c r="Y93" t="s">
        <v>3792</v>
      </c>
    </row>
    <row r="94" spans="1:25" x14ac:dyDescent="0.25">
      <c r="A94" t="s">
        <v>634</v>
      </c>
      <c r="B94" t="s">
        <v>127</v>
      </c>
      <c r="C94">
        <v>70</v>
      </c>
      <c r="D94" t="str">
        <f t="shared" si="3"/>
        <v>PAR2000002_70</v>
      </c>
      <c r="E94" t="e">
        <f t="shared" si="5"/>
        <v>#N/A</v>
      </c>
      <c r="F94">
        <v>44.719299999999997</v>
      </c>
      <c r="G94">
        <v>-57.434199999999997</v>
      </c>
      <c r="H94" s="31">
        <v>36636.278333333335</v>
      </c>
      <c r="M94" t="s">
        <v>3793</v>
      </c>
      <c r="N94" t="str">
        <f t="shared" si="4"/>
        <v>PAR2000002_170</v>
      </c>
      <c r="O94" t="s">
        <v>127</v>
      </c>
      <c r="P94">
        <v>170</v>
      </c>
      <c r="Q94">
        <v>45.800199999999997</v>
      </c>
      <c r="R94">
        <v>-58.216500000000003</v>
      </c>
      <c r="S94">
        <v>2000</v>
      </c>
      <c r="T94">
        <v>4</v>
      </c>
      <c r="U94">
        <v>19</v>
      </c>
      <c r="V94">
        <v>22</v>
      </c>
      <c r="W94">
        <v>51</v>
      </c>
      <c r="X94">
        <v>29</v>
      </c>
      <c r="Y94" t="s">
        <v>3794</v>
      </c>
    </row>
    <row r="95" spans="1:25" x14ac:dyDescent="0.25">
      <c r="A95" t="s">
        <v>635</v>
      </c>
      <c r="B95" t="s">
        <v>127</v>
      </c>
      <c r="C95">
        <v>71</v>
      </c>
      <c r="D95" t="str">
        <f t="shared" si="3"/>
        <v>PAR2000002_71</v>
      </c>
      <c r="E95" t="e">
        <f t="shared" si="5"/>
        <v>#N/A</v>
      </c>
      <c r="F95">
        <v>44.751800000000003</v>
      </c>
      <c r="G95">
        <v>-57.341700000000003</v>
      </c>
      <c r="H95" s="31">
        <v>36636.301481481481</v>
      </c>
      <c r="M95" t="s">
        <v>3795</v>
      </c>
      <c r="N95" t="str">
        <f t="shared" si="4"/>
        <v>PAR2000002_172</v>
      </c>
      <c r="O95" t="s">
        <v>127</v>
      </c>
      <c r="P95">
        <v>172</v>
      </c>
      <c r="Q95">
        <v>45.050199999999997</v>
      </c>
      <c r="R95">
        <v>-58.069800000000001</v>
      </c>
      <c r="S95">
        <v>2000</v>
      </c>
      <c r="T95">
        <v>4</v>
      </c>
      <c r="U95">
        <v>20</v>
      </c>
      <c r="V95">
        <v>3</v>
      </c>
      <c r="W95">
        <v>3</v>
      </c>
      <c r="X95">
        <v>32</v>
      </c>
      <c r="Y95" t="s">
        <v>3796</v>
      </c>
    </row>
    <row r="96" spans="1:25" x14ac:dyDescent="0.25">
      <c r="A96" t="s">
        <v>636</v>
      </c>
      <c r="B96" t="s">
        <v>127</v>
      </c>
      <c r="C96">
        <v>72</v>
      </c>
      <c r="D96" t="str">
        <f t="shared" si="3"/>
        <v>PAR2000002_72</v>
      </c>
      <c r="E96" t="str">
        <f t="shared" si="5"/>
        <v>STATION NAME: HL_02</v>
      </c>
      <c r="F96">
        <v>44.761299999999999</v>
      </c>
      <c r="G96">
        <v>-57.316699999999997</v>
      </c>
      <c r="H96" s="31">
        <v>36636.315775462965</v>
      </c>
      <c r="M96" t="s">
        <v>3797</v>
      </c>
      <c r="N96" t="str">
        <f t="shared" si="4"/>
        <v>PAR2000002_173</v>
      </c>
      <c r="O96" t="s">
        <v>127</v>
      </c>
      <c r="P96">
        <v>173</v>
      </c>
      <c r="Q96">
        <v>44.969499999999996</v>
      </c>
      <c r="R96">
        <v>-58.000700000000002</v>
      </c>
      <c r="S96">
        <v>2000</v>
      </c>
      <c r="T96">
        <v>4</v>
      </c>
      <c r="U96">
        <v>20</v>
      </c>
      <c r="V96">
        <v>3</v>
      </c>
      <c r="W96">
        <v>50</v>
      </c>
      <c r="X96">
        <v>55</v>
      </c>
      <c r="Y96" t="s">
        <v>3798</v>
      </c>
    </row>
    <row r="97" spans="1:25" x14ac:dyDescent="0.25">
      <c r="A97" t="s">
        <v>638</v>
      </c>
      <c r="B97" t="s">
        <v>127</v>
      </c>
      <c r="C97">
        <v>74</v>
      </c>
      <c r="D97" t="str">
        <f t="shared" si="3"/>
        <v>PAR2000002_74</v>
      </c>
      <c r="E97" t="e">
        <f t="shared" si="5"/>
        <v>#N/A</v>
      </c>
      <c r="F97">
        <v>44.329300000000003</v>
      </c>
      <c r="G97">
        <v>-57.409799999999997</v>
      </c>
      <c r="H97" s="31">
        <v>36636.479907407411</v>
      </c>
      <c r="M97" t="s">
        <v>3799</v>
      </c>
      <c r="N97" t="str">
        <f t="shared" si="4"/>
        <v>PAR2000002_174</v>
      </c>
      <c r="O97" t="s">
        <v>127</v>
      </c>
      <c r="P97">
        <v>174</v>
      </c>
      <c r="Q97">
        <v>44.895800000000001</v>
      </c>
      <c r="R97">
        <v>-57.933199999999999</v>
      </c>
      <c r="S97">
        <v>2000</v>
      </c>
      <c r="T97">
        <v>4</v>
      </c>
      <c r="U97">
        <v>20</v>
      </c>
      <c r="V97">
        <v>4</v>
      </c>
      <c r="W97">
        <v>28</v>
      </c>
      <c r="X97">
        <v>27</v>
      </c>
      <c r="Y97" t="s">
        <v>3800</v>
      </c>
    </row>
    <row r="98" spans="1:25" x14ac:dyDescent="0.25">
      <c r="A98" t="s">
        <v>639</v>
      </c>
      <c r="B98" t="s">
        <v>127</v>
      </c>
      <c r="C98">
        <v>75</v>
      </c>
      <c r="D98" t="str">
        <f t="shared" si="3"/>
        <v>PAR2000002_75</v>
      </c>
      <c r="E98" t="str">
        <f t="shared" si="5"/>
        <v>STATION NAME: HL_01</v>
      </c>
      <c r="F98">
        <v>44.38</v>
      </c>
      <c r="G98">
        <v>-57.448700000000002</v>
      </c>
      <c r="H98" s="31">
        <v>36636.574444444443</v>
      </c>
      <c r="M98" t="s">
        <v>3801</v>
      </c>
      <c r="N98" t="str">
        <f t="shared" si="4"/>
        <v>PAR2000002_175</v>
      </c>
      <c r="O98" t="s">
        <v>127</v>
      </c>
      <c r="P98">
        <v>175</v>
      </c>
      <c r="Q98">
        <v>44.719299999999997</v>
      </c>
      <c r="R98">
        <v>-57.434199999999997</v>
      </c>
      <c r="S98">
        <v>2000</v>
      </c>
      <c r="T98">
        <v>4</v>
      </c>
      <c r="U98">
        <v>20</v>
      </c>
      <c r="V98">
        <v>6</v>
      </c>
      <c r="W98">
        <v>40</v>
      </c>
      <c r="X98">
        <v>48</v>
      </c>
      <c r="Y98" t="s">
        <v>3802</v>
      </c>
    </row>
    <row r="99" spans="1:25" x14ac:dyDescent="0.25">
      <c r="A99" t="s">
        <v>640</v>
      </c>
      <c r="B99" t="s">
        <v>127</v>
      </c>
      <c r="C99">
        <v>76</v>
      </c>
      <c r="D99" t="str">
        <f t="shared" si="3"/>
        <v>PAR2000002_76</v>
      </c>
      <c r="E99" t="e">
        <f t="shared" si="5"/>
        <v>#N/A</v>
      </c>
      <c r="F99">
        <v>44.406500000000001</v>
      </c>
      <c r="G99">
        <v>-57.474800000000002</v>
      </c>
      <c r="H99" s="31">
        <v>36636.60052083333</v>
      </c>
      <c r="M99" t="s">
        <v>3803</v>
      </c>
      <c r="N99" t="str">
        <f t="shared" si="4"/>
        <v>PAR2000002_176</v>
      </c>
      <c r="O99" t="s">
        <v>127</v>
      </c>
      <c r="P99">
        <v>176</v>
      </c>
      <c r="Q99">
        <v>44.751800000000003</v>
      </c>
      <c r="R99">
        <v>-57.341700000000003</v>
      </c>
      <c r="S99">
        <v>2000</v>
      </c>
      <c r="T99">
        <v>4</v>
      </c>
      <c r="U99">
        <v>20</v>
      </c>
      <c r="V99">
        <v>7</v>
      </c>
      <c r="W99">
        <v>14</v>
      </c>
      <c r="X99">
        <v>8</v>
      </c>
      <c r="Y99" t="s">
        <v>3804</v>
      </c>
    </row>
    <row r="100" spans="1:25" x14ac:dyDescent="0.25">
      <c r="A100" t="s">
        <v>520</v>
      </c>
      <c r="B100" t="s">
        <v>125</v>
      </c>
      <c r="C100">
        <v>1</v>
      </c>
      <c r="D100" t="str">
        <f t="shared" si="3"/>
        <v>HUD2000050_1</v>
      </c>
      <c r="E100" t="e">
        <f t="shared" si="5"/>
        <v>#N/A</v>
      </c>
      <c r="F100">
        <v>44.295699999999997</v>
      </c>
      <c r="G100">
        <v>-63.230499999999999</v>
      </c>
      <c r="H100" s="31">
        <v>36799.80023148148</v>
      </c>
      <c r="M100" t="s">
        <v>3805</v>
      </c>
      <c r="N100" t="str">
        <f t="shared" si="4"/>
        <v>PAR2000002_177</v>
      </c>
      <c r="O100" t="s">
        <v>127</v>
      </c>
      <c r="P100">
        <v>177</v>
      </c>
      <c r="Q100">
        <v>44.761299999999999</v>
      </c>
      <c r="R100">
        <v>-57.316699999999997</v>
      </c>
      <c r="S100">
        <v>2000</v>
      </c>
      <c r="T100">
        <v>4</v>
      </c>
      <c r="U100">
        <v>20</v>
      </c>
      <c r="V100">
        <v>7</v>
      </c>
      <c r="W100">
        <v>34</v>
      </c>
      <c r="X100">
        <v>43</v>
      </c>
      <c r="Y100" t="s">
        <v>3806</v>
      </c>
    </row>
    <row r="101" spans="1:25" x14ac:dyDescent="0.25">
      <c r="A101" t="s">
        <v>531</v>
      </c>
      <c r="B101" t="s">
        <v>125</v>
      </c>
      <c r="C101">
        <v>2</v>
      </c>
      <c r="D101" t="str">
        <f t="shared" si="3"/>
        <v>HUD2000050_2</v>
      </c>
      <c r="E101" t="str">
        <f t="shared" si="5"/>
        <v>STATION NAME: HL_02</v>
      </c>
      <c r="F101">
        <v>43.247999999999998</v>
      </c>
      <c r="G101">
        <v>-64.619699999999995</v>
      </c>
      <c r="H101" s="31">
        <v>36800.297129629631</v>
      </c>
      <c r="M101" t="s">
        <v>3807</v>
      </c>
      <c r="N101" t="str">
        <f t="shared" si="4"/>
        <v>PAR2000002_178</v>
      </c>
      <c r="O101" t="s">
        <v>127</v>
      </c>
      <c r="P101">
        <v>178</v>
      </c>
      <c r="Q101">
        <v>44.779299999999999</v>
      </c>
      <c r="R101">
        <v>-57.25</v>
      </c>
      <c r="S101">
        <v>2000</v>
      </c>
      <c r="T101">
        <v>4</v>
      </c>
      <c r="U101">
        <v>20</v>
      </c>
      <c r="V101">
        <v>8</v>
      </c>
      <c r="W101">
        <v>14</v>
      </c>
      <c r="X101">
        <v>10</v>
      </c>
      <c r="Y101" t="s">
        <v>3808</v>
      </c>
    </row>
    <row r="102" spans="1:25" x14ac:dyDescent="0.25">
      <c r="A102" t="s">
        <v>563</v>
      </c>
      <c r="B102" t="s">
        <v>125</v>
      </c>
      <c r="C102">
        <v>8</v>
      </c>
      <c r="D102" t="str">
        <f t="shared" si="3"/>
        <v>HUD2000050_8</v>
      </c>
      <c r="E102" t="e">
        <f t="shared" si="5"/>
        <v>#N/A</v>
      </c>
      <c r="F102">
        <v>42.335700000000003</v>
      </c>
      <c r="G102">
        <v>-65.8887</v>
      </c>
      <c r="H102" s="31">
        <v>36801.162430555552</v>
      </c>
      <c r="M102" t="s">
        <v>3809</v>
      </c>
      <c r="N102" t="str">
        <f t="shared" si="4"/>
        <v>PAR2000002_179</v>
      </c>
      <c r="O102" t="s">
        <v>127</v>
      </c>
      <c r="P102">
        <v>179</v>
      </c>
      <c r="Q102">
        <v>44.329300000000003</v>
      </c>
      <c r="R102">
        <v>-57.409799999999997</v>
      </c>
      <c r="S102">
        <v>2000</v>
      </c>
      <c r="T102">
        <v>4</v>
      </c>
      <c r="U102">
        <v>20</v>
      </c>
      <c r="V102">
        <v>11</v>
      </c>
      <c r="W102">
        <v>31</v>
      </c>
      <c r="X102">
        <v>4</v>
      </c>
      <c r="Y102" t="s">
        <v>3810</v>
      </c>
    </row>
    <row r="103" spans="1:25" x14ac:dyDescent="0.25">
      <c r="A103" t="s">
        <v>514</v>
      </c>
      <c r="B103" t="s">
        <v>125</v>
      </c>
      <c r="C103">
        <v>14</v>
      </c>
      <c r="D103" t="str">
        <f t="shared" si="3"/>
        <v>HUD2000050_14</v>
      </c>
      <c r="E103" t="e">
        <f t="shared" si="5"/>
        <v>#N/A</v>
      </c>
      <c r="F103">
        <v>42.748199999999997</v>
      </c>
      <c r="G103">
        <v>-64.195800000000006</v>
      </c>
      <c r="H103" s="31">
        <v>36802.608912037038</v>
      </c>
      <c r="M103" t="s">
        <v>3811</v>
      </c>
      <c r="N103" t="str">
        <f t="shared" si="4"/>
        <v>PAR2000002_181</v>
      </c>
      <c r="O103" t="s">
        <v>127</v>
      </c>
      <c r="P103">
        <v>181</v>
      </c>
      <c r="Q103">
        <v>44.38</v>
      </c>
      <c r="R103">
        <v>-57.448700000000002</v>
      </c>
      <c r="S103">
        <v>2000</v>
      </c>
      <c r="T103">
        <v>4</v>
      </c>
      <c r="U103">
        <v>20</v>
      </c>
      <c r="V103">
        <v>13</v>
      </c>
      <c r="W103">
        <v>47</v>
      </c>
      <c r="X103">
        <v>12</v>
      </c>
      <c r="Y103" t="s">
        <v>3810</v>
      </c>
    </row>
    <row r="104" spans="1:25" x14ac:dyDescent="0.25">
      <c r="A104" t="s">
        <v>515</v>
      </c>
      <c r="B104" t="s">
        <v>125</v>
      </c>
      <c r="C104">
        <v>15</v>
      </c>
      <c r="D104" t="str">
        <f t="shared" si="3"/>
        <v>HUD2000050_15</v>
      </c>
      <c r="E104" t="e">
        <f t="shared" si="5"/>
        <v>#N/A</v>
      </c>
      <c r="F104">
        <v>43.002000000000002</v>
      </c>
      <c r="G104">
        <v>-64.400700000000001</v>
      </c>
      <c r="H104" s="31">
        <v>36802.703148148146</v>
      </c>
      <c r="M104" t="s">
        <v>3812</v>
      </c>
      <c r="N104" t="str">
        <f t="shared" si="4"/>
        <v>PAR2000002_182</v>
      </c>
      <c r="O104" t="s">
        <v>127</v>
      </c>
      <c r="P104">
        <v>182</v>
      </c>
      <c r="Q104">
        <v>44.406500000000001</v>
      </c>
      <c r="R104">
        <v>-57.474800000000002</v>
      </c>
      <c r="S104">
        <v>2000</v>
      </c>
      <c r="T104">
        <v>4</v>
      </c>
      <c r="U104">
        <v>20</v>
      </c>
      <c r="V104">
        <v>14</v>
      </c>
      <c r="W104">
        <v>24</v>
      </c>
      <c r="X104">
        <v>45</v>
      </c>
      <c r="Y104" t="s">
        <v>3810</v>
      </c>
    </row>
    <row r="105" spans="1:25" x14ac:dyDescent="0.25">
      <c r="A105" t="s">
        <v>516</v>
      </c>
      <c r="B105" t="s">
        <v>125</v>
      </c>
      <c r="C105">
        <v>16</v>
      </c>
      <c r="D105" t="str">
        <f t="shared" si="3"/>
        <v>HUD2000050_16</v>
      </c>
      <c r="E105" t="e">
        <f t="shared" si="5"/>
        <v>#N/A</v>
      </c>
      <c r="F105">
        <v>43.401200000000003</v>
      </c>
      <c r="G105">
        <v>-64.752799999999993</v>
      </c>
      <c r="H105" s="31">
        <v>36802.898321759261</v>
      </c>
      <c r="M105" t="s">
        <v>3813</v>
      </c>
      <c r="N105" t="str">
        <f t="shared" si="4"/>
        <v>PAR2000002_184</v>
      </c>
      <c r="O105" t="s">
        <v>127</v>
      </c>
      <c r="P105">
        <v>184</v>
      </c>
      <c r="Q105">
        <v>45.658299999999997</v>
      </c>
      <c r="R105">
        <v>-59.701300000000003</v>
      </c>
      <c r="S105">
        <v>2000</v>
      </c>
      <c r="T105">
        <v>4</v>
      </c>
      <c r="U105">
        <v>21</v>
      </c>
      <c r="V105">
        <v>9</v>
      </c>
      <c r="W105">
        <v>59</v>
      </c>
      <c r="X105">
        <v>20</v>
      </c>
      <c r="Y105" t="s">
        <v>3770</v>
      </c>
    </row>
    <row r="106" spans="1:25" x14ac:dyDescent="0.25">
      <c r="A106" t="s">
        <v>517</v>
      </c>
      <c r="B106" t="s">
        <v>125</v>
      </c>
      <c r="C106">
        <v>17</v>
      </c>
      <c r="D106" t="str">
        <f t="shared" si="3"/>
        <v>HUD2000050_17</v>
      </c>
      <c r="E106" t="e">
        <f t="shared" si="5"/>
        <v>#N/A</v>
      </c>
      <c r="F106">
        <v>43.56</v>
      </c>
      <c r="G106">
        <v>-64.877799999999993</v>
      </c>
      <c r="H106" s="31">
        <v>36802.960451388892</v>
      </c>
      <c r="M106" t="s">
        <v>3814</v>
      </c>
      <c r="N106" t="str">
        <f t="shared" si="4"/>
        <v>PAR2000002_186</v>
      </c>
      <c r="O106" t="s">
        <v>127</v>
      </c>
      <c r="P106">
        <v>186</v>
      </c>
      <c r="Q106">
        <v>44.86</v>
      </c>
      <c r="R106">
        <v>-61.900799999999997</v>
      </c>
      <c r="S106">
        <v>2000</v>
      </c>
      <c r="T106">
        <v>4</v>
      </c>
      <c r="U106">
        <v>21</v>
      </c>
      <c r="V106">
        <v>18</v>
      </c>
      <c r="W106">
        <v>49</v>
      </c>
      <c r="X106">
        <v>29</v>
      </c>
      <c r="Y106" t="s">
        <v>3815</v>
      </c>
    </row>
    <row r="107" spans="1:25" x14ac:dyDescent="0.25">
      <c r="A107" t="s">
        <v>527</v>
      </c>
      <c r="B107" t="s">
        <v>125</v>
      </c>
      <c r="C107">
        <v>26</v>
      </c>
      <c r="D107" t="str">
        <f t="shared" si="3"/>
        <v>HUD2000050_26</v>
      </c>
      <c r="E107" t="e">
        <f t="shared" si="5"/>
        <v>#N/A</v>
      </c>
      <c r="F107">
        <v>43.391199999999998</v>
      </c>
      <c r="G107">
        <v>-61.786000000000001</v>
      </c>
      <c r="H107" s="31">
        <v>36808.005347222221</v>
      </c>
      <c r="M107" t="s">
        <v>3816</v>
      </c>
      <c r="N107" t="str">
        <f t="shared" si="4"/>
        <v>PAR2000002_188</v>
      </c>
      <c r="O107" t="s">
        <v>127</v>
      </c>
      <c r="P107">
        <v>188</v>
      </c>
      <c r="Q107">
        <v>44.51</v>
      </c>
      <c r="R107">
        <v>-61.5398</v>
      </c>
      <c r="S107">
        <v>2000</v>
      </c>
      <c r="T107">
        <v>4</v>
      </c>
      <c r="U107">
        <v>21</v>
      </c>
      <c r="V107">
        <v>21</v>
      </c>
      <c r="W107">
        <v>36</v>
      </c>
      <c r="X107">
        <v>50</v>
      </c>
      <c r="Y107" t="s">
        <v>3817</v>
      </c>
    </row>
    <row r="108" spans="1:25" x14ac:dyDescent="0.25">
      <c r="A108" t="s">
        <v>528</v>
      </c>
      <c r="B108" t="s">
        <v>125</v>
      </c>
      <c r="C108">
        <v>27</v>
      </c>
      <c r="D108" t="str">
        <f t="shared" si="3"/>
        <v>HUD2000050_27</v>
      </c>
      <c r="E108" t="e">
        <f t="shared" si="5"/>
        <v>#N/A</v>
      </c>
      <c r="F108">
        <v>43.581200000000003</v>
      </c>
      <c r="G108">
        <v>-61.520200000000003</v>
      </c>
      <c r="H108" s="31">
        <v>36808.142870370371</v>
      </c>
      <c r="M108" t="s">
        <v>3818</v>
      </c>
      <c r="N108" t="str">
        <f t="shared" si="4"/>
        <v>PAR2000002_190</v>
      </c>
      <c r="O108" t="s">
        <v>127</v>
      </c>
      <c r="P108">
        <v>190</v>
      </c>
      <c r="Q108">
        <v>44.2502</v>
      </c>
      <c r="R108">
        <v>-61.260300000000001</v>
      </c>
      <c r="S108">
        <v>2000</v>
      </c>
      <c r="T108">
        <v>4</v>
      </c>
      <c r="U108">
        <v>21</v>
      </c>
      <c r="V108">
        <v>23</v>
      </c>
      <c r="W108">
        <v>59</v>
      </c>
      <c r="X108">
        <v>16</v>
      </c>
      <c r="Y108" t="s">
        <v>3819</v>
      </c>
    </row>
    <row r="109" spans="1:25" x14ac:dyDescent="0.25">
      <c r="A109" t="s">
        <v>529</v>
      </c>
      <c r="B109" t="s">
        <v>125</v>
      </c>
      <c r="C109">
        <v>28</v>
      </c>
      <c r="D109" t="str">
        <f t="shared" si="3"/>
        <v>HUD2000050_28</v>
      </c>
      <c r="E109" t="str">
        <f t="shared" si="5"/>
        <v>STATION NAME: BBL_03</v>
      </c>
      <c r="F109">
        <v>43.790199999999999</v>
      </c>
      <c r="G109">
        <v>-61.2102</v>
      </c>
      <c r="H109" s="31">
        <v>36808.216921296298</v>
      </c>
      <c r="M109" t="s">
        <v>3820</v>
      </c>
      <c r="N109" t="str">
        <f t="shared" si="4"/>
        <v>PAR2000002_192</v>
      </c>
      <c r="O109" t="s">
        <v>127</v>
      </c>
      <c r="P109">
        <v>192</v>
      </c>
      <c r="Q109">
        <v>44.050199999999997</v>
      </c>
      <c r="R109">
        <v>-61.059800000000003</v>
      </c>
      <c r="S109">
        <v>2000</v>
      </c>
      <c r="T109">
        <v>4</v>
      </c>
      <c r="U109">
        <v>22</v>
      </c>
      <c r="V109">
        <v>1</v>
      </c>
      <c r="W109">
        <v>57</v>
      </c>
      <c r="X109">
        <v>47</v>
      </c>
      <c r="Y109" t="s">
        <v>3821</v>
      </c>
    </row>
    <row r="110" spans="1:25" x14ac:dyDescent="0.25">
      <c r="A110" t="s">
        <v>530</v>
      </c>
      <c r="B110" t="s">
        <v>125</v>
      </c>
      <c r="C110">
        <v>29</v>
      </c>
      <c r="D110" t="str">
        <f t="shared" si="3"/>
        <v>HUD2000050_29</v>
      </c>
      <c r="E110" t="e">
        <f t="shared" si="5"/>
        <v>#N/A</v>
      </c>
      <c r="F110">
        <v>44.301499999999997</v>
      </c>
      <c r="G110">
        <v>-60.463999999999999</v>
      </c>
      <c r="H110" s="31">
        <v>36808.425162037034</v>
      </c>
      <c r="M110" t="s">
        <v>3822</v>
      </c>
      <c r="N110" t="str">
        <f t="shared" si="4"/>
        <v>PAR2000002_194</v>
      </c>
      <c r="O110" t="s">
        <v>127</v>
      </c>
      <c r="P110">
        <v>194</v>
      </c>
      <c r="Q110">
        <v>43.659799999999997</v>
      </c>
      <c r="R110">
        <v>-60.639800000000001</v>
      </c>
      <c r="S110">
        <v>2000</v>
      </c>
      <c r="T110">
        <v>4</v>
      </c>
      <c r="U110">
        <v>22</v>
      </c>
      <c r="V110">
        <v>5</v>
      </c>
      <c r="W110">
        <v>52</v>
      </c>
      <c r="X110">
        <v>1</v>
      </c>
      <c r="Y110" t="s">
        <v>3823</v>
      </c>
    </row>
    <row r="111" spans="1:25" x14ac:dyDescent="0.25">
      <c r="A111" t="s">
        <v>533</v>
      </c>
      <c r="B111" t="s">
        <v>125</v>
      </c>
      <c r="C111">
        <v>31</v>
      </c>
      <c r="D111" t="str">
        <f t="shared" si="3"/>
        <v>HUD2000050_31</v>
      </c>
      <c r="E111" t="str">
        <f t="shared" si="5"/>
        <v>STATION NAME: BBL_04</v>
      </c>
      <c r="F111">
        <v>44.133699999999997</v>
      </c>
      <c r="G111">
        <v>-59.127499999999998</v>
      </c>
      <c r="H111" s="31">
        <v>36808.822754629633</v>
      </c>
      <c r="M111" t="s">
        <v>3824</v>
      </c>
      <c r="N111" t="str">
        <f t="shared" si="4"/>
        <v>PAR2000002_196</v>
      </c>
      <c r="O111" t="s">
        <v>127</v>
      </c>
      <c r="P111">
        <v>196</v>
      </c>
      <c r="Q111">
        <v>43.32</v>
      </c>
      <c r="R111">
        <v>-60.34</v>
      </c>
      <c r="S111">
        <v>2000</v>
      </c>
      <c r="T111">
        <v>4</v>
      </c>
      <c r="U111">
        <v>22</v>
      </c>
      <c r="V111">
        <v>9</v>
      </c>
      <c r="W111">
        <v>23</v>
      </c>
      <c r="X111">
        <v>53</v>
      </c>
      <c r="Y111" t="s">
        <v>3825</v>
      </c>
    </row>
    <row r="112" spans="1:25" x14ac:dyDescent="0.25">
      <c r="A112" t="s">
        <v>536</v>
      </c>
      <c r="B112" t="s">
        <v>125</v>
      </c>
      <c r="C112">
        <v>34</v>
      </c>
      <c r="D112" t="str">
        <f t="shared" si="3"/>
        <v>HUD2000050_34</v>
      </c>
      <c r="E112" t="e">
        <f t="shared" si="5"/>
        <v>#N/A</v>
      </c>
      <c r="F112">
        <v>44.149700000000003</v>
      </c>
      <c r="G112">
        <v>-59.249699999999997</v>
      </c>
      <c r="H112" s="31">
        <v>36809.755960648145</v>
      </c>
      <c r="M112" t="s">
        <v>3826</v>
      </c>
      <c r="N112" t="str">
        <f t="shared" si="4"/>
        <v>PAR2000002_198</v>
      </c>
      <c r="O112" t="s">
        <v>127</v>
      </c>
      <c r="P112">
        <v>198</v>
      </c>
      <c r="Q112">
        <v>43.119799999999998</v>
      </c>
      <c r="R112">
        <v>-60.145000000000003</v>
      </c>
      <c r="S112">
        <v>2000</v>
      </c>
      <c r="T112">
        <v>4</v>
      </c>
      <c r="U112">
        <v>22</v>
      </c>
      <c r="V112">
        <v>12</v>
      </c>
      <c r="W112">
        <v>32</v>
      </c>
      <c r="X112">
        <v>12</v>
      </c>
      <c r="Y112" t="s">
        <v>3827</v>
      </c>
    </row>
    <row r="113" spans="1:25" x14ac:dyDescent="0.25">
      <c r="A113" t="s">
        <v>552</v>
      </c>
      <c r="B113" t="s">
        <v>125</v>
      </c>
      <c r="C113">
        <v>49</v>
      </c>
      <c r="D113" t="str">
        <f t="shared" si="3"/>
        <v>HUD2000050_49</v>
      </c>
      <c r="E113" t="str">
        <f t="shared" si="5"/>
        <v>STATION NAME: BBL_07</v>
      </c>
      <c r="F113">
        <v>46.170299999999997</v>
      </c>
      <c r="G113">
        <v>-57.046799999999998</v>
      </c>
      <c r="H113" s="31">
        <v>36813.325659722221</v>
      </c>
      <c r="M113" t="s">
        <v>3828</v>
      </c>
      <c r="N113" t="str">
        <f t="shared" si="4"/>
        <v>PAR2000002_201</v>
      </c>
      <c r="O113" t="s">
        <v>127</v>
      </c>
      <c r="P113">
        <v>201</v>
      </c>
      <c r="Q113">
        <v>44.2667</v>
      </c>
      <c r="R113">
        <v>-63.316499999999998</v>
      </c>
      <c r="S113">
        <v>2000</v>
      </c>
      <c r="T113">
        <v>4</v>
      </c>
      <c r="U113">
        <v>23</v>
      </c>
      <c r="V113">
        <v>7</v>
      </c>
      <c r="W113">
        <v>0</v>
      </c>
      <c r="X113">
        <v>12</v>
      </c>
      <c r="Y113" t="s">
        <v>3665</v>
      </c>
    </row>
    <row r="114" spans="1:25" x14ac:dyDescent="0.25">
      <c r="A114" t="s">
        <v>554</v>
      </c>
      <c r="B114" t="s">
        <v>125</v>
      </c>
      <c r="C114">
        <v>50</v>
      </c>
      <c r="D114" t="str">
        <f t="shared" si="3"/>
        <v>HUD2000050_50</v>
      </c>
      <c r="E114" t="e">
        <f t="shared" si="5"/>
        <v>#N/A</v>
      </c>
      <c r="F114">
        <v>46.127299999999998</v>
      </c>
      <c r="G114">
        <v>-57.172699999999999</v>
      </c>
      <c r="H114" s="31">
        <v>36813.439664351848</v>
      </c>
      <c r="M114" t="s">
        <v>3829</v>
      </c>
      <c r="N114" t="str">
        <f t="shared" si="4"/>
        <v>HUD2000050_2</v>
      </c>
      <c r="O114" t="s">
        <v>125</v>
      </c>
      <c r="P114">
        <v>2</v>
      </c>
      <c r="Q114">
        <v>44.295699999999997</v>
      </c>
      <c r="R114">
        <v>-63.230499999999999</v>
      </c>
      <c r="S114">
        <v>2000</v>
      </c>
      <c r="T114">
        <v>9</v>
      </c>
      <c r="U114">
        <v>30</v>
      </c>
      <c r="V114">
        <v>19</v>
      </c>
      <c r="W114">
        <v>12</v>
      </c>
      <c r="X114">
        <v>20</v>
      </c>
      <c r="Y114" t="s">
        <v>3665</v>
      </c>
    </row>
    <row r="115" spans="1:25" x14ac:dyDescent="0.25">
      <c r="A115" t="s">
        <v>555</v>
      </c>
      <c r="B115" t="s">
        <v>125</v>
      </c>
      <c r="C115">
        <v>51</v>
      </c>
      <c r="D115" t="str">
        <f t="shared" si="3"/>
        <v>HUD2000050_51</v>
      </c>
      <c r="E115" t="e">
        <f t="shared" si="5"/>
        <v>#N/A</v>
      </c>
      <c r="F115">
        <v>45.979199999999999</v>
      </c>
      <c r="G115">
        <v>-57.606000000000002</v>
      </c>
      <c r="H115" s="31">
        <v>36813.613298611112</v>
      </c>
      <c r="M115" t="s">
        <v>3830</v>
      </c>
      <c r="N115" t="str">
        <f t="shared" si="4"/>
        <v>HUD2000050_9</v>
      </c>
      <c r="O115" t="s">
        <v>125</v>
      </c>
      <c r="P115">
        <v>9</v>
      </c>
      <c r="Q115">
        <v>43.247999999999998</v>
      </c>
      <c r="R115">
        <v>-64.619699999999995</v>
      </c>
      <c r="S115">
        <v>2000</v>
      </c>
      <c r="T115">
        <v>10</v>
      </c>
      <c r="U115">
        <v>1</v>
      </c>
      <c r="V115">
        <v>7</v>
      </c>
      <c r="W115">
        <v>7</v>
      </c>
      <c r="X115">
        <v>52</v>
      </c>
      <c r="Y115" t="s">
        <v>3717</v>
      </c>
    </row>
    <row r="116" spans="1:25" x14ac:dyDescent="0.25">
      <c r="A116" t="s">
        <v>556</v>
      </c>
      <c r="B116" t="s">
        <v>125</v>
      </c>
      <c r="C116">
        <v>52</v>
      </c>
      <c r="D116" t="str">
        <f t="shared" si="3"/>
        <v>HUD2000050_52</v>
      </c>
      <c r="E116" t="e">
        <f t="shared" si="5"/>
        <v>#N/A</v>
      </c>
      <c r="F116">
        <v>45.849499999999999</v>
      </c>
      <c r="G116">
        <v>-58.0717</v>
      </c>
      <c r="H116" s="31">
        <v>36813.8283912037</v>
      </c>
      <c r="M116" t="s">
        <v>3831</v>
      </c>
      <c r="N116" t="str">
        <f t="shared" si="4"/>
        <v>HUD2000050_10</v>
      </c>
      <c r="O116" t="s">
        <v>125</v>
      </c>
      <c r="P116">
        <v>10</v>
      </c>
      <c r="Q116">
        <v>43.250999999999998</v>
      </c>
      <c r="R116">
        <v>-65.048699999999997</v>
      </c>
      <c r="S116">
        <v>2000</v>
      </c>
      <c r="T116">
        <v>10</v>
      </c>
      <c r="U116">
        <v>1</v>
      </c>
      <c r="V116">
        <v>9</v>
      </c>
      <c r="W116">
        <v>25</v>
      </c>
      <c r="X116">
        <v>2</v>
      </c>
      <c r="Y116" t="s">
        <v>3667</v>
      </c>
    </row>
    <row r="117" spans="1:25" x14ac:dyDescent="0.25">
      <c r="A117" t="s">
        <v>557</v>
      </c>
      <c r="B117" t="s">
        <v>125</v>
      </c>
      <c r="C117">
        <v>53</v>
      </c>
      <c r="D117" t="str">
        <f t="shared" si="3"/>
        <v>HUD2000050_53</v>
      </c>
      <c r="E117" t="e">
        <f t="shared" si="5"/>
        <v>#N/A</v>
      </c>
      <c r="F117">
        <v>45.798999999999999</v>
      </c>
      <c r="G117">
        <v>-58.232999999999997</v>
      </c>
      <c r="H117" s="31">
        <v>36813.90221064815</v>
      </c>
      <c r="M117" t="s">
        <v>3832</v>
      </c>
      <c r="N117" t="str">
        <f t="shared" si="4"/>
        <v>HUD2000050_21</v>
      </c>
      <c r="O117" t="s">
        <v>125</v>
      </c>
      <c r="P117">
        <v>21</v>
      </c>
      <c r="Q117">
        <v>43.257199999999997</v>
      </c>
      <c r="R117">
        <v>-65.512699999999995</v>
      </c>
      <c r="S117">
        <v>2000</v>
      </c>
      <c r="T117">
        <v>10</v>
      </c>
      <c r="U117">
        <v>1</v>
      </c>
      <c r="V117">
        <v>15</v>
      </c>
      <c r="W117">
        <v>21</v>
      </c>
      <c r="X117">
        <v>56</v>
      </c>
      <c r="Y117" t="s">
        <v>3669</v>
      </c>
    </row>
    <row r="118" spans="1:25" x14ac:dyDescent="0.25">
      <c r="A118" t="s">
        <v>2516</v>
      </c>
      <c r="B118" t="s">
        <v>2361</v>
      </c>
      <c r="C118">
        <v>19</v>
      </c>
      <c r="D118" t="str">
        <f t="shared" si="3"/>
        <v>HUD2000066_19</v>
      </c>
      <c r="E118" t="e">
        <f t="shared" si="5"/>
        <v>#N/A</v>
      </c>
      <c r="F118">
        <v>44.286700000000003</v>
      </c>
      <c r="G118">
        <v>-63.232300000000002</v>
      </c>
      <c r="H118" s="31">
        <v>36852.637858796297</v>
      </c>
      <c r="M118" t="s">
        <v>3833</v>
      </c>
      <c r="N118" t="str">
        <f t="shared" si="4"/>
        <v>HUD2000050_23</v>
      </c>
      <c r="O118" t="s">
        <v>125</v>
      </c>
      <c r="P118">
        <v>23</v>
      </c>
      <c r="Q118">
        <v>42.999699999999997</v>
      </c>
      <c r="R118">
        <v>-65.479699999999994</v>
      </c>
      <c r="S118">
        <v>2000</v>
      </c>
      <c r="T118">
        <v>10</v>
      </c>
      <c r="U118">
        <v>1</v>
      </c>
      <c r="V118">
        <v>17</v>
      </c>
      <c r="W118">
        <v>22</v>
      </c>
      <c r="X118">
        <v>24</v>
      </c>
      <c r="Y118" t="s">
        <v>3671</v>
      </c>
    </row>
    <row r="119" spans="1:25" x14ac:dyDescent="0.25">
      <c r="A119" t="s">
        <v>652</v>
      </c>
      <c r="B119" t="s">
        <v>138</v>
      </c>
      <c r="C119">
        <v>12</v>
      </c>
      <c r="D119" t="str">
        <f t="shared" si="3"/>
        <v>HUD2001009_12</v>
      </c>
      <c r="E119" t="e">
        <f t="shared" si="5"/>
        <v>#N/A</v>
      </c>
      <c r="F119">
        <v>41.819200000000002</v>
      </c>
      <c r="G119">
        <v>-63.509500000000003</v>
      </c>
      <c r="H119" s="31">
        <v>37015.280347222222</v>
      </c>
      <c r="M119" t="s">
        <v>3834</v>
      </c>
      <c r="N119" t="str">
        <f t="shared" si="4"/>
        <v>HUD2000050_28</v>
      </c>
      <c r="O119" t="s">
        <v>125</v>
      </c>
      <c r="P119">
        <v>28</v>
      </c>
      <c r="Q119">
        <v>42.758299999999998</v>
      </c>
      <c r="R119">
        <v>-65.462199999999996</v>
      </c>
      <c r="S119">
        <v>2000</v>
      </c>
      <c r="T119">
        <v>10</v>
      </c>
      <c r="U119">
        <v>1</v>
      </c>
      <c r="V119">
        <v>20</v>
      </c>
      <c r="W119">
        <v>3</v>
      </c>
      <c r="X119">
        <v>20</v>
      </c>
      <c r="Y119" t="s">
        <v>3673</v>
      </c>
    </row>
    <row r="120" spans="1:25" x14ac:dyDescent="0.25">
      <c r="A120" t="s">
        <v>653</v>
      </c>
      <c r="B120" t="s">
        <v>138</v>
      </c>
      <c r="C120">
        <v>13</v>
      </c>
      <c r="D120" t="str">
        <f t="shared" si="3"/>
        <v>HUD2001009_13</v>
      </c>
      <c r="E120" t="e">
        <f t="shared" si="5"/>
        <v>#N/A</v>
      </c>
      <c r="F120">
        <v>41.299799999999998</v>
      </c>
      <c r="G120">
        <v>-63.119300000000003</v>
      </c>
      <c r="H120" s="31">
        <v>37015.536631944444</v>
      </c>
      <c r="M120" t="s">
        <v>3835</v>
      </c>
      <c r="N120" t="str">
        <f t="shared" si="4"/>
        <v>HUD2000050_31</v>
      </c>
      <c r="O120" t="s">
        <v>125</v>
      </c>
      <c r="P120">
        <v>31</v>
      </c>
      <c r="Q120">
        <v>42.439</v>
      </c>
      <c r="R120">
        <v>-65.461699999999993</v>
      </c>
      <c r="S120">
        <v>2000</v>
      </c>
      <c r="T120">
        <v>10</v>
      </c>
      <c r="U120">
        <v>1</v>
      </c>
      <c r="V120">
        <v>22</v>
      </c>
      <c r="W120">
        <v>55</v>
      </c>
      <c r="X120">
        <v>54</v>
      </c>
      <c r="Y120" t="s">
        <v>3709</v>
      </c>
    </row>
    <row r="121" spans="1:25" x14ac:dyDescent="0.25">
      <c r="A121" t="s">
        <v>656</v>
      </c>
      <c r="B121" t="s">
        <v>138</v>
      </c>
      <c r="C121">
        <v>16</v>
      </c>
      <c r="D121" t="str">
        <f t="shared" si="3"/>
        <v>HUD2001009_16</v>
      </c>
      <c r="E121" t="e">
        <f t="shared" si="5"/>
        <v>#N/A</v>
      </c>
      <c r="F121">
        <v>42.75</v>
      </c>
      <c r="G121">
        <v>-64.180199999999999</v>
      </c>
      <c r="H121" s="31">
        <v>37016.388761574075</v>
      </c>
      <c r="M121" t="s">
        <v>3836</v>
      </c>
      <c r="N121" t="str">
        <f t="shared" si="4"/>
        <v>HUD2000050_36</v>
      </c>
      <c r="O121" t="s">
        <v>125</v>
      </c>
      <c r="P121">
        <v>36</v>
      </c>
      <c r="Q121">
        <v>42.335700000000003</v>
      </c>
      <c r="R121">
        <v>-65.8887</v>
      </c>
      <c r="S121">
        <v>2000</v>
      </c>
      <c r="T121">
        <v>10</v>
      </c>
      <c r="U121">
        <v>2</v>
      </c>
      <c r="V121">
        <v>3</v>
      </c>
      <c r="W121">
        <v>53</v>
      </c>
      <c r="X121">
        <v>54</v>
      </c>
      <c r="Y121" t="s">
        <v>3707</v>
      </c>
    </row>
    <row r="122" spans="1:25" x14ac:dyDescent="0.25">
      <c r="A122" t="s">
        <v>657</v>
      </c>
      <c r="B122" t="s">
        <v>138</v>
      </c>
      <c r="C122">
        <v>17</v>
      </c>
      <c r="D122" t="str">
        <f t="shared" si="3"/>
        <v>HUD2001009_17</v>
      </c>
      <c r="E122" t="e">
        <f t="shared" si="5"/>
        <v>#N/A</v>
      </c>
      <c r="F122">
        <v>42.998199999999997</v>
      </c>
      <c r="G122">
        <v>-64.399199999999993</v>
      </c>
      <c r="H122" s="31">
        <v>37016.535856481481</v>
      </c>
      <c r="M122" t="s">
        <v>3837</v>
      </c>
      <c r="N122" t="str">
        <f t="shared" si="4"/>
        <v>HUD2000050_38</v>
      </c>
      <c r="O122" t="s">
        <v>125</v>
      </c>
      <c r="P122">
        <v>38</v>
      </c>
      <c r="Q122">
        <v>42.127800000000001</v>
      </c>
      <c r="R122">
        <v>-65.498800000000003</v>
      </c>
      <c r="S122">
        <v>2000</v>
      </c>
      <c r="T122">
        <v>10</v>
      </c>
      <c r="U122">
        <v>2</v>
      </c>
      <c r="V122">
        <v>6</v>
      </c>
      <c r="W122">
        <v>51</v>
      </c>
      <c r="X122">
        <v>58</v>
      </c>
      <c r="Y122" t="s">
        <v>3711</v>
      </c>
    </row>
    <row r="123" spans="1:25" x14ac:dyDescent="0.25">
      <c r="A123" t="s">
        <v>658</v>
      </c>
      <c r="B123" t="s">
        <v>138</v>
      </c>
      <c r="C123">
        <v>18</v>
      </c>
      <c r="D123" t="str">
        <f t="shared" si="3"/>
        <v>HUD2001009_18</v>
      </c>
      <c r="E123" t="e">
        <f t="shared" si="5"/>
        <v>#N/A</v>
      </c>
      <c r="F123">
        <v>43.249699999999997</v>
      </c>
      <c r="G123">
        <v>-64.6203</v>
      </c>
      <c r="H123" s="31">
        <v>37016.614652777775</v>
      </c>
      <c r="M123" t="s">
        <v>3838</v>
      </c>
      <c r="N123" t="str">
        <f t="shared" si="4"/>
        <v>HUD2000050_46</v>
      </c>
      <c r="O123" t="s">
        <v>125</v>
      </c>
      <c r="P123">
        <v>46</v>
      </c>
      <c r="Q123">
        <v>42.002000000000002</v>
      </c>
      <c r="R123">
        <v>-65.494</v>
      </c>
      <c r="S123">
        <v>2000</v>
      </c>
      <c r="T123">
        <v>10</v>
      </c>
      <c r="U123">
        <v>2</v>
      </c>
      <c r="V123">
        <v>10</v>
      </c>
      <c r="W123">
        <v>46</v>
      </c>
      <c r="X123">
        <v>14</v>
      </c>
      <c r="Y123" t="s">
        <v>3713</v>
      </c>
    </row>
    <row r="124" spans="1:25" x14ac:dyDescent="0.25">
      <c r="A124" t="s">
        <v>659</v>
      </c>
      <c r="B124" t="s">
        <v>138</v>
      </c>
      <c r="C124">
        <v>19</v>
      </c>
      <c r="D124" t="str">
        <f t="shared" si="3"/>
        <v>HUD2001009_19</v>
      </c>
      <c r="E124" t="e">
        <f t="shared" si="5"/>
        <v>#N/A</v>
      </c>
      <c r="F124">
        <v>43.398499999999999</v>
      </c>
      <c r="G124">
        <v>-64.747799999999998</v>
      </c>
      <c r="H124" s="31">
        <v>37016.751770833333</v>
      </c>
      <c r="M124" t="s">
        <v>3839</v>
      </c>
      <c r="N124" t="str">
        <f t="shared" si="4"/>
        <v>HUD2000050_49</v>
      </c>
      <c r="O124" t="s">
        <v>125</v>
      </c>
      <c r="P124">
        <v>49</v>
      </c>
      <c r="Q124">
        <v>41.869</v>
      </c>
      <c r="R124">
        <v>-65.359300000000005</v>
      </c>
      <c r="S124">
        <v>2000</v>
      </c>
      <c r="T124">
        <v>10</v>
      </c>
      <c r="U124">
        <v>2</v>
      </c>
      <c r="V124">
        <v>16</v>
      </c>
      <c r="W124">
        <v>3</v>
      </c>
      <c r="X124">
        <v>32</v>
      </c>
      <c r="Y124" t="s">
        <v>3715</v>
      </c>
    </row>
    <row r="125" spans="1:25" x14ac:dyDescent="0.25">
      <c r="A125" t="s">
        <v>661</v>
      </c>
      <c r="B125" t="s">
        <v>138</v>
      </c>
      <c r="C125">
        <v>20</v>
      </c>
      <c r="D125" t="str">
        <f t="shared" si="3"/>
        <v>HUD2001009_20</v>
      </c>
      <c r="E125" t="e">
        <f t="shared" si="5"/>
        <v>#N/A</v>
      </c>
      <c r="F125">
        <v>43.559800000000003</v>
      </c>
      <c r="G125">
        <v>-64.880799999999994</v>
      </c>
      <c r="H125" s="31">
        <v>37016.803356481483</v>
      </c>
      <c r="M125" t="s">
        <v>3840</v>
      </c>
      <c r="N125" t="str">
        <f t="shared" si="4"/>
        <v>HUD2000050_57</v>
      </c>
      <c r="O125" t="s">
        <v>125</v>
      </c>
      <c r="P125">
        <v>57</v>
      </c>
      <c r="Q125">
        <v>42.303199999999997</v>
      </c>
      <c r="R125">
        <v>-63.864699999999999</v>
      </c>
      <c r="S125">
        <v>2000</v>
      </c>
      <c r="T125">
        <v>10</v>
      </c>
      <c r="U125">
        <v>3</v>
      </c>
      <c r="V125">
        <v>4</v>
      </c>
      <c r="W125">
        <v>49</v>
      </c>
      <c r="X125">
        <v>23</v>
      </c>
      <c r="Y125" t="s">
        <v>3725</v>
      </c>
    </row>
    <row r="126" spans="1:25" x14ac:dyDescent="0.25">
      <c r="A126" t="s">
        <v>665</v>
      </c>
      <c r="B126" t="s">
        <v>138</v>
      </c>
      <c r="C126">
        <v>999</v>
      </c>
      <c r="D126" t="str">
        <f t="shared" si="3"/>
        <v>HUD2001009_999</v>
      </c>
      <c r="E126" t="e">
        <f t="shared" si="5"/>
        <v>#N/A</v>
      </c>
      <c r="F126">
        <v>44.049799999999998</v>
      </c>
      <c r="G126">
        <v>-63.349800000000002</v>
      </c>
      <c r="H126" s="31">
        <v>37018.267025462963</v>
      </c>
      <c r="M126" t="s">
        <v>3841</v>
      </c>
      <c r="N126" t="str">
        <f t="shared" si="4"/>
        <v>HUD2000050_58</v>
      </c>
      <c r="O126" t="s">
        <v>125</v>
      </c>
      <c r="P126">
        <v>58</v>
      </c>
      <c r="Q126">
        <v>42.6203</v>
      </c>
      <c r="R126">
        <v>-64.081699999999998</v>
      </c>
      <c r="S126">
        <v>2000</v>
      </c>
      <c r="T126">
        <v>10</v>
      </c>
      <c r="U126">
        <v>3</v>
      </c>
      <c r="V126">
        <v>8</v>
      </c>
      <c r="W126">
        <v>37</v>
      </c>
      <c r="X126">
        <v>3</v>
      </c>
      <c r="Y126" t="s">
        <v>3723</v>
      </c>
    </row>
    <row r="127" spans="1:25" x14ac:dyDescent="0.25">
      <c r="A127" t="s">
        <v>667</v>
      </c>
      <c r="B127" t="s">
        <v>138</v>
      </c>
      <c r="C127">
        <v>26</v>
      </c>
      <c r="D127" t="str">
        <f t="shared" si="3"/>
        <v>HUD2001009_26</v>
      </c>
      <c r="E127" t="e">
        <f t="shared" si="5"/>
        <v>#N/A</v>
      </c>
      <c r="F127">
        <v>42.083199999999998</v>
      </c>
      <c r="G127">
        <v>-60.796500000000002</v>
      </c>
      <c r="H127" s="31">
        <v>37019.185393518521</v>
      </c>
      <c r="M127" t="s">
        <v>3842</v>
      </c>
      <c r="N127" t="str">
        <f t="shared" si="4"/>
        <v>HUD2000050_65</v>
      </c>
      <c r="O127" t="s">
        <v>125</v>
      </c>
      <c r="P127">
        <v>65</v>
      </c>
      <c r="Q127">
        <v>42.748199999999997</v>
      </c>
      <c r="R127">
        <v>-64.195800000000006</v>
      </c>
      <c r="S127">
        <v>2000</v>
      </c>
      <c r="T127">
        <v>10</v>
      </c>
      <c r="U127">
        <v>3</v>
      </c>
      <c r="V127">
        <v>14</v>
      </c>
      <c r="W127">
        <v>36</v>
      </c>
      <c r="X127">
        <v>50</v>
      </c>
      <c r="Y127" t="s">
        <v>3721</v>
      </c>
    </row>
    <row r="128" spans="1:25" x14ac:dyDescent="0.25">
      <c r="A128" t="s">
        <v>672</v>
      </c>
      <c r="B128" t="s">
        <v>138</v>
      </c>
      <c r="C128">
        <v>125</v>
      </c>
      <c r="D128" t="str">
        <f t="shared" si="3"/>
        <v>HUD2001009_125</v>
      </c>
      <c r="E128" t="e">
        <f t="shared" si="5"/>
        <v>#N/A</v>
      </c>
      <c r="F128">
        <v>43.390500000000003</v>
      </c>
      <c r="G128">
        <v>-61.790300000000002</v>
      </c>
      <c r="H128" s="31">
        <v>37020.532210648147</v>
      </c>
      <c r="M128" t="s">
        <v>3843</v>
      </c>
      <c r="N128" t="str">
        <f t="shared" si="4"/>
        <v>HUD2000050_66</v>
      </c>
      <c r="O128" t="s">
        <v>125</v>
      </c>
      <c r="P128">
        <v>66</v>
      </c>
      <c r="Q128">
        <v>43.002000000000002</v>
      </c>
      <c r="R128">
        <v>-64.400700000000001</v>
      </c>
      <c r="S128">
        <v>2000</v>
      </c>
      <c r="T128">
        <v>10</v>
      </c>
      <c r="U128">
        <v>3</v>
      </c>
      <c r="V128">
        <v>16</v>
      </c>
      <c r="W128">
        <v>52</v>
      </c>
      <c r="X128">
        <v>32</v>
      </c>
      <c r="Y128" t="s">
        <v>3719</v>
      </c>
    </row>
    <row r="129" spans="1:25" x14ac:dyDescent="0.25">
      <c r="A129" t="s">
        <v>673</v>
      </c>
      <c r="B129" t="s">
        <v>138</v>
      </c>
      <c r="C129">
        <v>31</v>
      </c>
      <c r="D129" t="str">
        <f t="shared" si="3"/>
        <v>HUD2001009_31</v>
      </c>
      <c r="E129" t="e">
        <f t="shared" si="5"/>
        <v>#N/A</v>
      </c>
      <c r="F129">
        <v>43.579500000000003</v>
      </c>
      <c r="G129">
        <v>-61.520200000000003</v>
      </c>
      <c r="H129" s="31">
        <v>37020.659097222226</v>
      </c>
      <c r="M129" t="s">
        <v>3844</v>
      </c>
      <c r="N129" t="str">
        <f t="shared" si="4"/>
        <v>HUD2000050_72</v>
      </c>
      <c r="O129" t="s">
        <v>125</v>
      </c>
      <c r="P129">
        <v>72</v>
      </c>
      <c r="Q129">
        <v>43.401200000000003</v>
      </c>
      <c r="R129">
        <v>-64.752799999999993</v>
      </c>
      <c r="S129">
        <v>2000</v>
      </c>
      <c r="T129">
        <v>10</v>
      </c>
      <c r="U129">
        <v>3</v>
      </c>
      <c r="V129">
        <v>21</v>
      </c>
      <c r="W129">
        <v>33</v>
      </c>
      <c r="X129">
        <v>35</v>
      </c>
      <c r="Y129" t="s">
        <v>3845</v>
      </c>
    </row>
    <row r="130" spans="1:25" x14ac:dyDescent="0.25">
      <c r="A130" t="s">
        <v>674</v>
      </c>
      <c r="B130" t="s">
        <v>138</v>
      </c>
      <c r="C130">
        <v>130</v>
      </c>
      <c r="D130" t="str">
        <f t="shared" si="3"/>
        <v>HUD2001009_130</v>
      </c>
      <c r="E130" t="e">
        <f t="shared" si="5"/>
        <v>#N/A</v>
      </c>
      <c r="F130">
        <v>43.790199999999999</v>
      </c>
      <c r="G130">
        <v>-61.208199999999998</v>
      </c>
      <c r="H130" s="31">
        <v>37020.735358796293</v>
      </c>
      <c r="M130" t="s">
        <v>3846</v>
      </c>
      <c r="N130" t="str">
        <f t="shared" si="4"/>
        <v>HUD2000050_73</v>
      </c>
      <c r="O130" t="s">
        <v>125</v>
      </c>
      <c r="P130">
        <v>73</v>
      </c>
      <c r="Q130">
        <v>43.56</v>
      </c>
      <c r="R130">
        <v>-64.877799999999993</v>
      </c>
      <c r="S130">
        <v>2000</v>
      </c>
      <c r="T130">
        <v>10</v>
      </c>
      <c r="U130">
        <v>3</v>
      </c>
      <c r="V130">
        <v>23</v>
      </c>
      <c r="W130">
        <v>3</v>
      </c>
      <c r="X130">
        <v>3</v>
      </c>
      <c r="Y130" t="s">
        <v>3847</v>
      </c>
    </row>
    <row r="131" spans="1:25" x14ac:dyDescent="0.25">
      <c r="A131" t="s">
        <v>692</v>
      </c>
      <c r="B131" t="s">
        <v>138</v>
      </c>
      <c r="C131">
        <v>49</v>
      </c>
      <c r="D131" t="str">
        <f t="shared" ref="D131:D194" si="6">B131&amp;"_"&amp;C131</f>
        <v>HUD2001009_49</v>
      </c>
      <c r="E131" t="e">
        <f t="shared" si="5"/>
        <v>#N/A</v>
      </c>
      <c r="F131">
        <v>47.619300000000003</v>
      </c>
      <c r="G131">
        <v>-59.841799999999999</v>
      </c>
      <c r="H131" s="31">
        <v>37024.084918981483</v>
      </c>
      <c r="M131" t="s">
        <v>3848</v>
      </c>
      <c r="N131" t="str">
        <f t="shared" ref="N131:N194" si="7">O131&amp;"_"&amp;P131</f>
        <v>HUD2000050_80</v>
      </c>
      <c r="O131" t="s">
        <v>125</v>
      </c>
      <c r="P131">
        <v>80</v>
      </c>
      <c r="Q131">
        <v>44.399000000000001</v>
      </c>
      <c r="R131">
        <v>-63.444200000000002</v>
      </c>
      <c r="S131">
        <v>2000</v>
      </c>
      <c r="T131">
        <v>10</v>
      </c>
      <c r="U131">
        <v>7</v>
      </c>
      <c r="V131">
        <v>3</v>
      </c>
      <c r="W131">
        <v>37</v>
      </c>
      <c r="X131">
        <v>14</v>
      </c>
      <c r="Y131" t="s">
        <v>3730</v>
      </c>
    </row>
    <row r="132" spans="1:25" x14ac:dyDescent="0.25">
      <c r="A132" t="s">
        <v>694</v>
      </c>
      <c r="B132" t="s">
        <v>138</v>
      </c>
      <c r="C132">
        <v>50</v>
      </c>
      <c r="D132" t="str">
        <f t="shared" si="6"/>
        <v>HUD2001009_50</v>
      </c>
      <c r="E132" t="e">
        <f t="shared" ref="E132:E195" si="8">VLOOKUP(D132,$N$2:$Y$1244,12,FALSE)</f>
        <v>#N/A</v>
      </c>
      <c r="F132">
        <v>47.800199999999997</v>
      </c>
      <c r="G132">
        <v>-60.1</v>
      </c>
      <c r="H132" s="31">
        <v>37024.205601851849</v>
      </c>
      <c r="M132" t="s">
        <v>3849</v>
      </c>
      <c r="N132" t="str">
        <f t="shared" si="7"/>
        <v>HUD2000050_82</v>
      </c>
      <c r="O132" t="s">
        <v>125</v>
      </c>
      <c r="P132">
        <v>82</v>
      </c>
      <c r="Q132">
        <v>44.268000000000001</v>
      </c>
      <c r="R132">
        <v>-63.322299999999998</v>
      </c>
      <c r="S132">
        <v>2000</v>
      </c>
      <c r="T132">
        <v>10</v>
      </c>
      <c r="U132">
        <v>7</v>
      </c>
      <c r="V132">
        <v>5</v>
      </c>
      <c r="W132">
        <v>36</v>
      </c>
      <c r="X132">
        <v>20</v>
      </c>
      <c r="Y132" t="s">
        <v>3665</v>
      </c>
    </row>
    <row r="133" spans="1:25" x14ac:dyDescent="0.25">
      <c r="A133" t="s">
        <v>695</v>
      </c>
      <c r="B133" t="s">
        <v>138</v>
      </c>
      <c r="C133">
        <v>51</v>
      </c>
      <c r="D133" t="str">
        <f t="shared" si="6"/>
        <v>HUD2001009_51</v>
      </c>
      <c r="E133" t="e">
        <f t="shared" si="8"/>
        <v>#N/A</v>
      </c>
      <c r="F133">
        <v>47.9998</v>
      </c>
      <c r="G133">
        <v>-60.400199999999998</v>
      </c>
      <c r="H133" s="31">
        <v>37024.373020833336</v>
      </c>
      <c r="M133" t="s">
        <v>3850</v>
      </c>
      <c r="N133" t="str">
        <f t="shared" si="7"/>
        <v>HUD2000050_93</v>
      </c>
      <c r="O133" t="s">
        <v>125</v>
      </c>
      <c r="P133">
        <v>93</v>
      </c>
      <c r="Q133">
        <v>43.915199999999999</v>
      </c>
      <c r="R133">
        <v>-62.886800000000001</v>
      </c>
      <c r="S133">
        <v>2000</v>
      </c>
      <c r="T133">
        <v>10</v>
      </c>
      <c r="U133">
        <v>7</v>
      </c>
      <c r="V133">
        <v>12</v>
      </c>
      <c r="W133">
        <v>40</v>
      </c>
      <c r="X133">
        <v>0</v>
      </c>
      <c r="Y133" t="s">
        <v>3727</v>
      </c>
    </row>
    <row r="134" spans="1:25" x14ac:dyDescent="0.25">
      <c r="A134" t="s">
        <v>696</v>
      </c>
      <c r="B134" t="s">
        <v>138</v>
      </c>
      <c r="C134">
        <v>52</v>
      </c>
      <c r="D134" t="str">
        <f t="shared" si="6"/>
        <v>HUD2001009_52</v>
      </c>
      <c r="E134" t="e">
        <f t="shared" si="8"/>
        <v>#N/A</v>
      </c>
      <c r="F134">
        <v>47.176200000000001</v>
      </c>
      <c r="G134">
        <v>-59.061999999999998</v>
      </c>
      <c r="H134" s="31">
        <v>37024.632465277777</v>
      </c>
      <c r="M134" t="s">
        <v>3851</v>
      </c>
      <c r="N134" t="str">
        <f t="shared" si="7"/>
        <v>HUD2000050_97</v>
      </c>
      <c r="O134" t="s">
        <v>125</v>
      </c>
      <c r="P134">
        <v>97</v>
      </c>
      <c r="Q134">
        <v>43.479199999999999</v>
      </c>
      <c r="R134">
        <v>-62.4452</v>
      </c>
      <c r="S134">
        <v>2000</v>
      </c>
      <c r="T134">
        <v>10</v>
      </c>
      <c r="U134">
        <v>7</v>
      </c>
      <c r="V134">
        <v>17</v>
      </c>
      <c r="W134">
        <v>56</v>
      </c>
      <c r="X134">
        <v>44</v>
      </c>
      <c r="Y134" t="s">
        <v>3732</v>
      </c>
    </row>
    <row r="135" spans="1:25" x14ac:dyDescent="0.25">
      <c r="A135" t="s">
        <v>697</v>
      </c>
      <c r="B135" t="s">
        <v>138</v>
      </c>
      <c r="C135">
        <v>53</v>
      </c>
      <c r="D135" t="str">
        <f t="shared" si="6"/>
        <v>HUD2001009_53</v>
      </c>
      <c r="E135" t="e">
        <f t="shared" si="8"/>
        <v>#N/A</v>
      </c>
      <c r="F135">
        <v>46.172800000000002</v>
      </c>
      <c r="G135">
        <v>-57.050800000000002</v>
      </c>
      <c r="H135" s="31">
        <v>37025.078877314816</v>
      </c>
      <c r="M135" t="s">
        <v>3852</v>
      </c>
      <c r="N135" t="str">
        <f t="shared" si="7"/>
        <v>HUD2000050_106</v>
      </c>
      <c r="O135" t="s">
        <v>125</v>
      </c>
      <c r="P135">
        <v>106</v>
      </c>
      <c r="Q135">
        <v>43.1693</v>
      </c>
      <c r="R135">
        <v>-62.106000000000002</v>
      </c>
      <c r="S135">
        <v>2000</v>
      </c>
      <c r="T135">
        <v>10</v>
      </c>
      <c r="U135">
        <v>8</v>
      </c>
      <c r="V135">
        <v>0</v>
      </c>
      <c r="W135">
        <v>30</v>
      </c>
      <c r="X135">
        <v>32</v>
      </c>
      <c r="Y135" t="s">
        <v>3738</v>
      </c>
    </row>
    <row r="136" spans="1:25" x14ac:dyDescent="0.25">
      <c r="A136" t="s">
        <v>698</v>
      </c>
      <c r="B136" t="s">
        <v>138</v>
      </c>
      <c r="C136">
        <v>54</v>
      </c>
      <c r="D136" t="str">
        <f t="shared" si="6"/>
        <v>HUD2001009_54</v>
      </c>
      <c r="E136" t="e">
        <f t="shared" si="8"/>
        <v>#N/A</v>
      </c>
      <c r="F136">
        <v>46.125</v>
      </c>
      <c r="G136">
        <v>-57.1845</v>
      </c>
      <c r="H136" s="31">
        <v>37025.151990740742</v>
      </c>
      <c r="M136" t="s">
        <v>3853</v>
      </c>
      <c r="N136" t="str">
        <f t="shared" si="7"/>
        <v>HUD2000050_108</v>
      </c>
      <c r="O136" t="s">
        <v>125</v>
      </c>
      <c r="P136">
        <v>108</v>
      </c>
      <c r="Q136">
        <v>42.988</v>
      </c>
      <c r="R136">
        <v>-61.852800000000002</v>
      </c>
      <c r="S136">
        <v>2000</v>
      </c>
      <c r="T136">
        <v>10</v>
      </c>
      <c r="U136">
        <v>8</v>
      </c>
      <c r="V136">
        <v>2</v>
      </c>
      <c r="W136">
        <v>33</v>
      </c>
      <c r="X136">
        <v>54</v>
      </c>
      <c r="Y136" t="s">
        <v>3854</v>
      </c>
    </row>
    <row r="137" spans="1:25" x14ac:dyDescent="0.25">
      <c r="A137" t="s">
        <v>699</v>
      </c>
      <c r="B137" t="s">
        <v>138</v>
      </c>
      <c r="C137">
        <v>55</v>
      </c>
      <c r="D137" t="str">
        <f t="shared" si="6"/>
        <v>HUD2001009_55</v>
      </c>
      <c r="E137" t="e">
        <f t="shared" si="8"/>
        <v>#N/A</v>
      </c>
      <c r="F137">
        <v>45.981299999999997</v>
      </c>
      <c r="G137">
        <v>-57.632300000000001</v>
      </c>
      <c r="H137" s="31">
        <v>37025.268634259257</v>
      </c>
      <c r="M137" t="s">
        <v>3855</v>
      </c>
      <c r="N137" t="str">
        <f t="shared" si="7"/>
        <v>HUD2000050_117</v>
      </c>
      <c r="O137" t="s">
        <v>125</v>
      </c>
      <c r="P137">
        <v>117</v>
      </c>
      <c r="Q137">
        <v>42.852699999999999</v>
      </c>
      <c r="R137">
        <v>-61.725299999999997</v>
      </c>
      <c r="S137">
        <v>2000</v>
      </c>
      <c r="T137">
        <v>10</v>
      </c>
      <c r="U137">
        <v>8</v>
      </c>
      <c r="V137">
        <v>7</v>
      </c>
      <c r="W137">
        <v>23</v>
      </c>
      <c r="X137">
        <v>42</v>
      </c>
      <c r="Y137" t="s">
        <v>3736</v>
      </c>
    </row>
    <row r="138" spans="1:25" x14ac:dyDescent="0.25">
      <c r="A138" t="s">
        <v>700</v>
      </c>
      <c r="B138" t="s">
        <v>138</v>
      </c>
      <c r="C138">
        <v>56</v>
      </c>
      <c r="D138" t="str">
        <f t="shared" si="6"/>
        <v>HUD2001009_56</v>
      </c>
      <c r="E138" t="e">
        <f t="shared" si="8"/>
        <v>#N/A</v>
      </c>
      <c r="F138">
        <v>45.846800000000002</v>
      </c>
      <c r="G138">
        <v>-58.071199999999997</v>
      </c>
      <c r="H138" s="31">
        <v>37025.498692129629</v>
      </c>
      <c r="M138" t="s">
        <v>3856</v>
      </c>
      <c r="N138" t="str">
        <f t="shared" si="7"/>
        <v>HUD2000050_137</v>
      </c>
      <c r="O138" t="s">
        <v>125</v>
      </c>
      <c r="P138">
        <v>137</v>
      </c>
      <c r="Q138">
        <v>42.529000000000003</v>
      </c>
      <c r="R138">
        <v>-61.400500000000001</v>
      </c>
      <c r="S138">
        <v>2000</v>
      </c>
      <c r="T138">
        <v>10</v>
      </c>
      <c r="U138">
        <v>8</v>
      </c>
      <c r="V138">
        <v>14</v>
      </c>
      <c r="W138">
        <v>19</v>
      </c>
      <c r="X138">
        <v>44</v>
      </c>
      <c r="Y138" t="s">
        <v>3734</v>
      </c>
    </row>
    <row r="139" spans="1:25" x14ac:dyDescent="0.25">
      <c r="A139" t="s">
        <v>701</v>
      </c>
      <c r="B139" t="s">
        <v>138</v>
      </c>
      <c r="C139">
        <v>232</v>
      </c>
      <c r="D139" t="str">
        <f t="shared" si="6"/>
        <v>HUD2001009_232</v>
      </c>
      <c r="E139" t="e">
        <f t="shared" si="8"/>
        <v>#N/A</v>
      </c>
      <c r="F139">
        <v>45.799799999999998</v>
      </c>
      <c r="G139">
        <v>-58.222000000000001</v>
      </c>
      <c r="H139" s="31">
        <v>37025.575671296298</v>
      </c>
      <c r="M139" t="s">
        <v>3857</v>
      </c>
      <c r="N139" t="str">
        <f t="shared" si="7"/>
        <v>HUD2000050_160</v>
      </c>
      <c r="O139" t="s">
        <v>125</v>
      </c>
      <c r="P139">
        <v>160</v>
      </c>
      <c r="Q139">
        <v>43.391199999999998</v>
      </c>
      <c r="R139">
        <v>-61.786000000000001</v>
      </c>
      <c r="S139">
        <v>2000</v>
      </c>
      <c r="T139">
        <v>10</v>
      </c>
      <c r="U139">
        <v>9</v>
      </c>
      <c r="V139">
        <v>0</v>
      </c>
      <c r="W139">
        <v>7</v>
      </c>
      <c r="X139">
        <v>42</v>
      </c>
      <c r="Y139" t="s">
        <v>3740</v>
      </c>
    </row>
    <row r="140" spans="1:25" x14ac:dyDescent="0.25">
      <c r="A140" t="s">
        <v>728</v>
      </c>
      <c r="B140" t="s">
        <v>140</v>
      </c>
      <c r="C140">
        <v>12</v>
      </c>
      <c r="D140" t="str">
        <f t="shared" si="6"/>
        <v>HUD2001061_12</v>
      </c>
      <c r="E140" t="e">
        <f t="shared" si="8"/>
        <v>#N/A</v>
      </c>
      <c r="F140">
        <v>43.561</v>
      </c>
      <c r="G140">
        <v>-64.880300000000005</v>
      </c>
      <c r="H140" s="31">
        <v>37190.277962962966</v>
      </c>
      <c r="M140" t="s">
        <v>3858</v>
      </c>
      <c r="N140" t="str">
        <f t="shared" si="7"/>
        <v>HUD2000050_165</v>
      </c>
      <c r="O140" t="s">
        <v>125</v>
      </c>
      <c r="P140">
        <v>165</v>
      </c>
      <c r="Q140">
        <v>43.581200000000003</v>
      </c>
      <c r="R140">
        <v>-61.520200000000003</v>
      </c>
      <c r="S140">
        <v>2000</v>
      </c>
      <c r="T140">
        <v>10</v>
      </c>
      <c r="U140">
        <v>9</v>
      </c>
      <c r="V140">
        <v>3</v>
      </c>
      <c r="W140">
        <v>25</v>
      </c>
      <c r="X140">
        <v>44</v>
      </c>
      <c r="Y140" t="s">
        <v>3742</v>
      </c>
    </row>
    <row r="141" spans="1:25" x14ac:dyDescent="0.25">
      <c r="A141" t="s">
        <v>729</v>
      </c>
      <c r="B141" t="s">
        <v>140</v>
      </c>
      <c r="C141">
        <v>13</v>
      </c>
      <c r="D141" t="str">
        <f t="shared" si="6"/>
        <v>HUD2001061_13</v>
      </c>
      <c r="E141" t="e">
        <f t="shared" si="8"/>
        <v>#N/A</v>
      </c>
      <c r="F141">
        <v>43.397500000000001</v>
      </c>
      <c r="G141">
        <v>-64.751300000000001</v>
      </c>
      <c r="H141" s="31">
        <v>37190.405069444445</v>
      </c>
      <c r="M141" t="s">
        <v>3859</v>
      </c>
      <c r="N141" t="str">
        <f t="shared" si="7"/>
        <v>HUD2000050_166</v>
      </c>
      <c r="O141" t="s">
        <v>125</v>
      </c>
      <c r="P141">
        <v>166</v>
      </c>
      <c r="Q141">
        <v>43.790199999999999</v>
      </c>
      <c r="R141">
        <v>-61.2102</v>
      </c>
      <c r="S141">
        <v>2000</v>
      </c>
      <c r="T141">
        <v>10</v>
      </c>
      <c r="U141">
        <v>9</v>
      </c>
      <c r="V141">
        <v>5</v>
      </c>
      <c r="W141">
        <v>12</v>
      </c>
      <c r="X141">
        <v>22</v>
      </c>
      <c r="Y141" t="s">
        <v>3744</v>
      </c>
    </row>
    <row r="142" spans="1:25" x14ac:dyDescent="0.25">
      <c r="A142" t="s">
        <v>730</v>
      </c>
      <c r="B142" t="s">
        <v>140</v>
      </c>
      <c r="C142">
        <v>14</v>
      </c>
      <c r="D142" t="str">
        <f t="shared" si="6"/>
        <v>HUD2001061_14</v>
      </c>
      <c r="E142" t="e">
        <f t="shared" si="8"/>
        <v>#N/A</v>
      </c>
      <c r="F142">
        <v>43.250300000000003</v>
      </c>
      <c r="G142">
        <v>-64.617500000000007</v>
      </c>
      <c r="H142" s="31">
        <v>37190.458877314813</v>
      </c>
      <c r="M142" t="s">
        <v>3860</v>
      </c>
      <c r="N142" t="str">
        <f t="shared" si="7"/>
        <v>HUD2000050_172</v>
      </c>
      <c r="O142" t="s">
        <v>125</v>
      </c>
      <c r="P142">
        <v>172</v>
      </c>
      <c r="Q142">
        <v>44.301499999999997</v>
      </c>
      <c r="R142">
        <v>-60.463999999999999</v>
      </c>
      <c r="S142">
        <v>2000</v>
      </c>
      <c r="T142">
        <v>10</v>
      </c>
      <c r="U142">
        <v>9</v>
      </c>
      <c r="V142">
        <v>10</v>
      </c>
      <c r="W142">
        <v>12</v>
      </c>
      <c r="X142">
        <v>14</v>
      </c>
      <c r="Y142" t="s">
        <v>3746</v>
      </c>
    </row>
    <row r="143" spans="1:25" x14ac:dyDescent="0.25">
      <c r="A143" t="s">
        <v>732</v>
      </c>
      <c r="B143" t="s">
        <v>140</v>
      </c>
      <c r="C143">
        <v>16</v>
      </c>
      <c r="D143" t="str">
        <f t="shared" si="6"/>
        <v>HUD2001061_16</v>
      </c>
      <c r="E143" t="e">
        <f t="shared" si="8"/>
        <v>#N/A</v>
      </c>
      <c r="F143">
        <v>43.000300000000003</v>
      </c>
      <c r="G143">
        <v>-64.399000000000001</v>
      </c>
      <c r="H143" s="31">
        <v>37190.851689814815</v>
      </c>
      <c r="M143" t="s">
        <v>3861</v>
      </c>
      <c r="N143" t="str">
        <f t="shared" si="7"/>
        <v>HUD2000050_174</v>
      </c>
      <c r="O143" t="s">
        <v>125</v>
      </c>
      <c r="P143">
        <v>174</v>
      </c>
      <c r="Q143">
        <v>44.23</v>
      </c>
      <c r="R143">
        <v>-59.5623</v>
      </c>
      <c r="S143">
        <v>2000</v>
      </c>
      <c r="T143">
        <v>10</v>
      </c>
      <c r="U143">
        <v>9</v>
      </c>
      <c r="V143">
        <v>14</v>
      </c>
      <c r="W143">
        <v>21</v>
      </c>
      <c r="X143">
        <v>40</v>
      </c>
      <c r="Y143" t="s">
        <v>3748</v>
      </c>
    </row>
    <row r="144" spans="1:25" x14ac:dyDescent="0.25">
      <c r="A144" t="s">
        <v>733</v>
      </c>
      <c r="B144" t="s">
        <v>140</v>
      </c>
      <c r="C144">
        <v>17</v>
      </c>
      <c r="D144" t="str">
        <f t="shared" si="6"/>
        <v>HUD2001061_17</v>
      </c>
      <c r="E144" t="e">
        <f t="shared" si="8"/>
        <v>#N/A</v>
      </c>
      <c r="F144">
        <v>42.7453</v>
      </c>
      <c r="G144">
        <v>-64.169300000000007</v>
      </c>
      <c r="H144" s="31">
        <v>37191.00377314815</v>
      </c>
      <c r="M144" t="s">
        <v>3862</v>
      </c>
      <c r="N144" t="str">
        <f t="shared" si="7"/>
        <v>HUD2000050_180</v>
      </c>
      <c r="O144" t="s">
        <v>125</v>
      </c>
      <c r="P144">
        <v>180</v>
      </c>
      <c r="Q144">
        <v>44.133699999999997</v>
      </c>
      <c r="R144">
        <v>-59.127499999999998</v>
      </c>
      <c r="S144">
        <v>2000</v>
      </c>
      <c r="T144">
        <v>10</v>
      </c>
      <c r="U144">
        <v>9</v>
      </c>
      <c r="V144">
        <v>19</v>
      </c>
      <c r="W144">
        <v>44</v>
      </c>
      <c r="X144">
        <v>46</v>
      </c>
      <c r="Y144" t="s">
        <v>3750</v>
      </c>
    </row>
    <row r="145" spans="1:25" x14ac:dyDescent="0.25">
      <c r="A145" t="s">
        <v>744</v>
      </c>
      <c r="B145" t="s">
        <v>140</v>
      </c>
      <c r="C145">
        <v>28</v>
      </c>
      <c r="D145" t="str">
        <f t="shared" si="6"/>
        <v>HUD2001061_28</v>
      </c>
      <c r="E145" t="e">
        <f t="shared" si="8"/>
        <v>#N/A</v>
      </c>
      <c r="F145">
        <v>41.819299999999998</v>
      </c>
      <c r="G145">
        <v>-63.509700000000002</v>
      </c>
      <c r="H145" s="31">
        <v>37194.631932870368</v>
      </c>
      <c r="M145" t="s">
        <v>3863</v>
      </c>
      <c r="N145" t="str">
        <f t="shared" si="7"/>
        <v>HUD2000050_190</v>
      </c>
      <c r="O145" t="s">
        <v>125</v>
      </c>
      <c r="P145">
        <v>190</v>
      </c>
      <c r="Q145">
        <v>43.808999999999997</v>
      </c>
      <c r="R145">
        <v>-58.918199999999999</v>
      </c>
      <c r="S145">
        <v>2000</v>
      </c>
      <c r="T145">
        <v>10</v>
      </c>
      <c r="U145">
        <v>10</v>
      </c>
      <c r="V145">
        <v>8</v>
      </c>
      <c r="W145">
        <v>55</v>
      </c>
      <c r="X145">
        <v>0</v>
      </c>
      <c r="Y145" t="s">
        <v>3754</v>
      </c>
    </row>
    <row r="146" spans="1:25" x14ac:dyDescent="0.25">
      <c r="A146" t="s">
        <v>745</v>
      </c>
      <c r="B146" t="s">
        <v>140</v>
      </c>
      <c r="C146">
        <v>29</v>
      </c>
      <c r="D146" t="str">
        <f t="shared" si="6"/>
        <v>HUD2001061_29</v>
      </c>
      <c r="E146" t="e">
        <f t="shared" si="8"/>
        <v>#N/A</v>
      </c>
      <c r="F146">
        <v>43.3887</v>
      </c>
      <c r="G146">
        <v>-61.787799999999997</v>
      </c>
      <c r="H146" s="31">
        <v>37195.4374537037</v>
      </c>
      <c r="M146" t="s">
        <v>3864</v>
      </c>
      <c r="N146" t="str">
        <f t="shared" si="7"/>
        <v>HUD2000050_194</v>
      </c>
      <c r="O146" t="s">
        <v>125</v>
      </c>
      <c r="P146">
        <v>194</v>
      </c>
      <c r="Q146">
        <v>44.0212</v>
      </c>
      <c r="R146">
        <v>-59.042700000000004</v>
      </c>
      <c r="S146">
        <v>2000</v>
      </c>
      <c r="T146">
        <v>10</v>
      </c>
      <c r="U146">
        <v>10</v>
      </c>
      <c r="V146">
        <v>14</v>
      </c>
      <c r="W146">
        <v>33</v>
      </c>
      <c r="X146">
        <v>29</v>
      </c>
      <c r="Y146" t="s">
        <v>3752</v>
      </c>
    </row>
    <row r="147" spans="1:25" x14ac:dyDescent="0.25">
      <c r="A147" t="s">
        <v>746</v>
      </c>
      <c r="B147" t="s">
        <v>140</v>
      </c>
      <c r="C147">
        <v>30</v>
      </c>
      <c r="D147" t="str">
        <f t="shared" si="6"/>
        <v>HUD2001061_30</v>
      </c>
      <c r="E147" t="e">
        <f t="shared" si="8"/>
        <v>#N/A</v>
      </c>
      <c r="F147">
        <v>43.574800000000003</v>
      </c>
      <c r="G147">
        <v>-61.521799999999999</v>
      </c>
      <c r="H147" s="31">
        <v>37195.562696759262</v>
      </c>
      <c r="M147" t="s">
        <v>3865</v>
      </c>
      <c r="N147" t="str">
        <f t="shared" si="7"/>
        <v>HUD2000050_198</v>
      </c>
      <c r="O147" t="s">
        <v>125</v>
      </c>
      <c r="P147">
        <v>198</v>
      </c>
      <c r="Q147">
        <v>44.149700000000003</v>
      </c>
      <c r="R147">
        <v>-59.249699999999997</v>
      </c>
      <c r="S147">
        <v>2000</v>
      </c>
      <c r="T147">
        <v>10</v>
      </c>
      <c r="U147">
        <v>10</v>
      </c>
      <c r="V147">
        <v>18</v>
      </c>
      <c r="W147">
        <v>8</v>
      </c>
      <c r="X147">
        <v>35</v>
      </c>
      <c r="Y147" t="s">
        <v>3866</v>
      </c>
    </row>
    <row r="148" spans="1:25" x14ac:dyDescent="0.25">
      <c r="A148" t="s">
        <v>747</v>
      </c>
      <c r="B148" t="s">
        <v>140</v>
      </c>
      <c r="C148">
        <v>31</v>
      </c>
      <c r="D148" t="str">
        <f t="shared" si="6"/>
        <v>HUD2001061_31</v>
      </c>
      <c r="E148" t="e">
        <f t="shared" si="8"/>
        <v>#N/A</v>
      </c>
      <c r="F148">
        <v>43.785200000000003</v>
      </c>
      <c r="G148">
        <v>-61.210500000000003</v>
      </c>
      <c r="H148" s="31">
        <v>37195.662743055553</v>
      </c>
      <c r="M148" t="s">
        <v>3867</v>
      </c>
      <c r="N148" t="str">
        <f t="shared" si="7"/>
        <v>HUD2000050_204</v>
      </c>
      <c r="O148" t="s">
        <v>125</v>
      </c>
      <c r="P148">
        <v>204</v>
      </c>
      <c r="Q148">
        <v>43.780700000000003</v>
      </c>
      <c r="R148">
        <v>-57.8292</v>
      </c>
      <c r="S148">
        <v>2000</v>
      </c>
      <c r="T148">
        <v>10</v>
      </c>
      <c r="U148">
        <v>11</v>
      </c>
      <c r="V148">
        <v>8</v>
      </c>
      <c r="W148">
        <v>57</v>
      </c>
      <c r="X148">
        <v>49</v>
      </c>
      <c r="Y148" t="s">
        <v>3758</v>
      </c>
    </row>
    <row r="149" spans="1:25" x14ac:dyDescent="0.25">
      <c r="A149" t="s">
        <v>764</v>
      </c>
      <c r="B149" t="s">
        <v>140</v>
      </c>
      <c r="C149">
        <v>48</v>
      </c>
      <c r="D149" t="str">
        <f t="shared" si="6"/>
        <v>HUD2001061_48</v>
      </c>
      <c r="E149" t="str">
        <f t="shared" si="8"/>
        <v>Leg 2 (23-OCT-2001 to 08-NOV-2001)</v>
      </c>
      <c r="F149">
        <v>47.619799999999998</v>
      </c>
      <c r="G149">
        <v>-59.839799999999997</v>
      </c>
      <c r="H149" s="31">
        <v>37199.281851851854</v>
      </c>
      <c r="M149" t="s">
        <v>3868</v>
      </c>
      <c r="N149" t="str">
        <f t="shared" si="7"/>
        <v>HUD2000050_210</v>
      </c>
      <c r="O149" t="s">
        <v>125</v>
      </c>
      <c r="P149">
        <v>210</v>
      </c>
      <c r="Q149">
        <v>44.125</v>
      </c>
      <c r="R149">
        <v>-58.1828</v>
      </c>
      <c r="S149">
        <v>2000</v>
      </c>
      <c r="T149">
        <v>10</v>
      </c>
      <c r="U149">
        <v>11</v>
      </c>
      <c r="V149">
        <v>17</v>
      </c>
      <c r="W149">
        <v>33</v>
      </c>
      <c r="X149">
        <v>31</v>
      </c>
      <c r="Y149" t="s">
        <v>3760</v>
      </c>
    </row>
    <row r="150" spans="1:25" x14ac:dyDescent="0.25">
      <c r="A150" t="s">
        <v>765</v>
      </c>
      <c r="B150" t="s">
        <v>140</v>
      </c>
      <c r="C150">
        <v>49</v>
      </c>
      <c r="D150" t="str">
        <f t="shared" si="6"/>
        <v>HUD2001061_49</v>
      </c>
      <c r="E150" t="str">
        <f t="shared" si="8"/>
        <v>Leg 2 (23-OCT-2001 to 08-NOV-2001)</v>
      </c>
      <c r="F150">
        <v>47.797499999999999</v>
      </c>
      <c r="G150">
        <v>-60.100200000000001</v>
      </c>
      <c r="H150" s="31">
        <v>37199.46366898148</v>
      </c>
      <c r="M150" t="s">
        <v>3869</v>
      </c>
      <c r="N150" t="str">
        <f t="shared" si="7"/>
        <v>HUD2000050_217</v>
      </c>
      <c r="O150" t="s">
        <v>125</v>
      </c>
      <c r="P150">
        <v>217</v>
      </c>
      <c r="Q150">
        <v>44.488700000000001</v>
      </c>
      <c r="R150">
        <v>-58.492199999999997</v>
      </c>
      <c r="S150">
        <v>2000</v>
      </c>
      <c r="T150">
        <v>10</v>
      </c>
      <c r="U150">
        <v>12</v>
      </c>
      <c r="V150">
        <v>0</v>
      </c>
      <c r="W150">
        <v>18</v>
      </c>
      <c r="X150">
        <v>31</v>
      </c>
      <c r="Y150" t="s">
        <v>3762</v>
      </c>
    </row>
    <row r="151" spans="1:25" x14ac:dyDescent="0.25">
      <c r="A151" t="s">
        <v>766</v>
      </c>
      <c r="B151" t="s">
        <v>140</v>
      </c>
      <c r="C151">
        <v>50</v>
      </c>
      <c r="D151" t="str">
        <f t="shared" si="6"/>
        <v>HUD2001061_50</v>
      </c>
      <c r="E151" t="e">
        <f t="shared" si="8"/>
        <v>#N/A</v>
      </c>
      <c r="F151">
        <v>48.0002</v>
      </c>
      <c r="G151">
        <v>-60.402200000000001</v>
      </c>
      <c r="H151" s="31">
        <v>37199.657581018517</v>
      </c>
      <c r="M151" t="s">
        <v>3870</v>
      </c>
      <c r="N151" t="str">
        <f t="shared" si="7"/>
        <v>HUD2000050_218</v>
      </c>
      <c r="O151" t="s">
        <v>125</v>
      </c>
      <c r="P151">
        <v>218</v>
      </c>
      <c r="Q151">
        <v>44.814500000000002</v>
      </c>
      <c r="R151">
        <v>-58.842500000000001</v>
      </c>
      <c r="S151">
        <v>2000</v>
      </c>
      <c r="T151">
        <v>10</v>
      </c>
      <c r="U151">
        <v>12</v>
      </c>
      <c r="V151">
        <v>4</v>
      </c>
      <c r="W151">
        <v>20</v>
      </c>
      <c r="X151">
        <v>47</v>
      </c>
      <c r="Y151" t="s">
        <v>3764</v>
      </c>
    </row>
    <row r="152" spans="1:25" x14ac:dyDescent="0.25">
      <c r="A152" t="s">
        <v>767</v>
      </c>
      <c r="B152" t="s">
        <v>140</v>
      </c>
      <c r="C152">
        <v>51</v>
      </c>
      <c r="D152" t="str">
        <f t="shared" si="6"/>
        <v>HUD2001061_51</v>
      </c>
      <c r="E152" t="e">
        <f t="shared" si="8"/>
        <v>#N/A</v>
      </c>
      <c r="F152">
        <v>46.170999999999999</v>
      </c>
      <c r="G152">
        <v>-57.049700000000001</v>
      </c>
      <c r="H152" s="31">
        <v>37200.199861111112</v>
      </c>
      <c r="M152" t="s">
        <v>3871</v>
      </c>
      <c r="N152" t="str">
        <f t="shared" si="7"/>
        <v>HUD2000050_219</v>
      </c>
      <c r="O152" t="s">
        <v>125</v>
      </c>
      <c r="P152">
        <v>219</v>
      </c>
      <c r="Q152">
        <v>45.159199999999998</v>
      </c>
      <c r="R152">
        <v>-59.1753</v>
      </c>
      <c r="S152">
        <v>2000</v>
      </c>
      <c r="T152">
        <v>10</v>
      </c>
      <c r="U152">
        <v>12</v>
      </c>
      <c r="V152">
        <v>8</v>
      </c>
      <c r="W152">
        <v>10</v>
      </c>
      <c r="X152">
        <v>1</v>
      </c>
      <c r="Y152" t="s">
        <v>3766</v>
      </c>
    </row>
    <row r="153" spans="1:25" x14ac:dyDescent="0.25">
      <c r="A153" t="s">
        <v>768</v>
      </c>
      <c r="B153" t="s">
        <v>140</v>
      </c>
      <c r="C153">
        <v>52</v>
      </c>
      <c r="D153" t="str">
        <f t="shared" si="6"/>
        <v>HUD2001061_52</v>
      </c>
      <c r="E153" t="e">
        <f t="shared" si="8"/>
        <v>#N/A</v>
      </c>
      <c r="F153">
        <v>46.121499999999997</v>
      </c>
      <c r="G153">
        <v>-57.184699999999999</v>
      </c>
      <c r="H153" s="31">
        <v>37200.291296296295</v>
      </c>
      <c r="M153" t="s">
        <v>3872</v>
      </c>
      <c r="N153" t="str">
        <f t="shared" si="7"/>
        <v>HUD2000050_221</v>
      </c>
      <c r="O153" t="s">
        <v>125</v>
      </c>
      <c r="P153">
        <v>221</v>
      </c>
      <c r="Q153">
        <v>45.491999999999997</v>
      </c>
      <c r="R153">
        <v>-59.515000000000001</v>
      </c>
      <c r="S153">
        <v>2000</v>
      </c>
      <c r="T153">
        <v>10</v>
      </c>
      <c r="U153">
        <v>12</v>
      </c>
      <c r="V153">
        <v>11</v>
      </c>
      <c r="W153">
        <v>42</v>
      </c>
      <c r="X153">
        <v>36</v>
      </c>
      <c r="Y153" t="s">
        <v>3768</v>
      </c>
    </row>
    <row r="154" spans="1:25" x14ac:dyDescent="0.25">
      <c r="A154" t="s">
        <v>769</v>
      </c>
      <c r="B154" t="s">
        <v>140</v>
      </c>
      <c r="C154">
        <v>53</v>
      </c>
      <c r="D154" t="str">
        <f t="shared" si="6"/>
        <v>HUD2001061_53</v>
      </c>
      <c r="E154" t="e">
        <f t="shared" si="8"/>
        <v>#N/A</v>
      </c>
      <c r="F154">
        <v>45.981699999999996</v>
      </c>
      <c r="G154">
        <v>-57.633499999999998</v>
      </c>
      <c r="H154" s="31">
        <v>37200.425428240742</v>
      </c>
      <c r="M154" t="s">
        <v>3873</v>
      </c>
      <c r="N154" t="str">
        <f t="shared" si="7"/>
        <v>HUD2000050_228</v>
      </c>
      <c r="O154" t="s">
        <v>125</v>
      </c>
      <c r="P154">
        <v>228</v>
      </c>
      <c r="Q154">
        <v>45.676499999999997</v>
      </c>
      <c r="R154">
        <v>-59.688499999999998</v>
      </c>
      <c r="S154">
        <v>2000</v>
      </c>
      <c r="T154">
        <v>10</v>
      </c>
      <c r="U154">
        <v>12</v>
      </c>
      <c r="V154">
        <v>16</v>
      </c>
      <c r="W154">
        <v>7</v>
      </c>
      <c r="X154">
        <v>15</v>
      </c>
      <c r="Y154" t="s">
        <v>3770</v>
      </c>
    </row>
    <row r="155" spans="1:25" x14ac:dyDescent="0.25">
      <c r="A155" t="s">
        <v>770</v>
      </c>
      <c r="B155" t="s">
        <v>140</v>
      </c>
      <c r="C155">
        <v>54</v>
      </c>
      <c r="D155" t="str">
        <f t="shared" si="6"/>
        <v>HUD2001061_54</v>
      </c>
      <c r="E155" t="e">
        <f t="shared" si="8"/>
        <v>#N/A</v>
      </c>
      <c r="F155">
        <v>45.848199999999999</v>
      </c>
      <c r="G155">
        <v>-58.067999999999998</v>
      </c>
      <c r="H155" s="31">
        <v>37200.584791666668</v>
      </c>
      <c r="M155" t="s">
        <v>3874</v>
      </c>
      <c r="N155" t="str">
        <f t="shared" si="7"/>
        <v>HUD2000050_231</v>
      </c>
      <c r="O155" t="s">
        <v>125</v>
      </c>
      <c r="P155">
        <v>231</v>
      </c>
      <c r="Q155">
        <v>45.832700000000003</v>
      </c>
      <c r="R155">
        <v>-59.850999999999999</v>
      </c>
      <c r="S155">
        <v>2000</v>
      </c>
      <c r="T155">
        <v>10</v>
      </c>
      <c r="U155">
        <v>12</v>
      </c>
      <c r="V155">
        <v>18</v>
      </c>
      <c r="W155">
        <v>35</v>
      </c>
      <c r="X155">
        <v>51</v>
      </c>
      <c r="Y155" t="s">
        <v>3772</v>
      </c>
    </row>
    <row r="156" spans="1:25" x14ac:dyDescent="0.25">
      <c r="A156" t="s">
        <v>771</v>
      </c>
      <c r="B156" t="s">
        <v>140</v>
      </c>
      <c r="C156">
        <v>55</v>
      </c>
      <c r="D156" t="str">
        <f t="shared" si="6"/>
        <v>HUD2001061_55</v>
      </c>
      <c r="E156" t="e">
        <f t="shared" si="8"/>
        <v>#N/A</v>
      </c>
      <c r="F156">
        <v>45.801200000000001</v>
      </c>
      <c r="G156">
        <v>-58.215699999999998</v>
      </c>
      <c r="H156" s="31">
        <v>37200.680995370371</v>
      </c>
      <c r="M156" t="s">
        <v>3875</v>
      </c>
      <c r="N156" t="str">
        <f t="shared" si="7"/>
        <v>HUD2000050_238</v>
      </c>
      <c r="O156" t="s">
        <v>125</v>
      </c>
      <c r="P156">
        <v>238</v>
      </c>
      <c r="Q156">
        <v>46.960700000000003</v>
      </c>
      <c r="R156">
        <v>-60.218699999999998</v>
      </c>
      <c r="S156">
        <v>2000</v>
      </c>
      <c r="T156">
        <v>10</v>
      </c>
      <c r="U156">
        <v>13</v>
      </c>
      <c r="V156">
        <v>3</v>
      </c>
      <c r="W156">
        <v>34</v>
      </c>
      <c r="X156">
        <v>39</v>
      </c>
      <c r="Y156" t="s">
        <v>3774</v>
      </c>
    </row>
    <row r="157" spans="1:25" x14ac:dyDescent="0.25">
      <c r="A157" t="s">
        <v>2540</v>
      </c>
      <c r="B157" t="s">
        <v>2373</v>
      </c>
      <c r="C157">
        <v>3</v>
      </c>
      <c r="D157" t="str">
        <f t="shared" si="6"/>
        <v>BCD2002666_3</v>
      </c>
      <c r="E157" t="e">
        <f t="shared" si="8"/>
        <v>#N/A</v>
      </c>
      <c r="F157">
        <v>44.292299999999997</v>
      </c>
      <c r="G157">
        <v>-63.238399999999999</v>
      </c>
      <c r="H157" s="31">
        <v>37333.754050925927</v>
      </c>
      <c r="M157" t="s">
        <v>3876</v>
      </c>
      <c r="N157" t="str">
        <f t="shared" si="7"/>
        <v>HUD2000050_240</v>
      </c>
      <c r="O157" t="s">
        <v>125</v>
      </c>
      <c r="P157">
        <v>240</v>
      </c>
      <c r="Q157">
        <v>47.019300000000001</v>
      </c>
      <c r="R157">
        <v>-60.110700000000001</v>
      </c>
      <c r="S157">
        <v>2000</v>
      </c>
      <c r="T157">
        <v>10</v>
      </c>
      <c r="U157">
        <v>13</v>
      </c>
      <c r="V157">
        <v>5</v>
      </c>
      <c r="W157">
        <v>28</v>
      </c>
      <c r="X157">
        <v>1</v>
      </c>
      <c r="Y157" t="s">
        <v>3877</v>
      </c>
    </row>
    <row r="158" spans="1:25" x14ac:dyDescent="0.25">
      <c r="A158" t="s">
        <v>2542</v>
      </c>
      <c r="B158" t="s">
        <v>2373</v>
      </c>
      <c r="C158">
        <v>4</v>
      </c>
      <c r="D158" t="str">
        <f t="shared" si="6"/>
        <v>BCD2002666_4</v>
      </c>
      <c r="E158" t="e">
        <f t="shared" si="8"/>
        <v>#N/A</v>
      </c>
      <c r="F158">
        <v>44.296700000000001</v>
      </c>
      <c r="G158">
        <v>-63.228299999999997</v>
      </c>
      <c r="H158" s="31">
        <v>37344.608958333331</v>
      </c>
      <c r="M158" t="s">
        <v>3876</v>
      </c>
      <c r="N158" t="str">
        <f t="shared" si="7"/>
        <v>HUD2000050_240</v>
      </c>
      <c r="O158" t="s">
        <v>125</v>
      </c>
      <c r="P158">
        <v>240</v>
      </c>
      <c r="Q158">
        <v>47.019300000000001</v>
      </c>
      <c r="R158">
        <v>-60.110700000000001</v>
      </c>
      <c r="S158">
        <v>2000</v>
      </c>
      <c r="T158">
        <v>10</v>
      </c>
      <c r="U158">
        <v>13</v>
      </c>
      <c r="V158">
        <v>5</v>
      </c>
      <c r="W158">
        <v>28</v>
      </c>
      <c r="X158">
        <v>1</v>
      </c>
      <c r="Y158" t="s">
        <v>3878</v>
      </c>
    </row>
    <row r="159" spans="1:25" x14ac:dyDescent="0.25">
      <c r="A159" t="s">
        <v>2544</v>
      </c>
      <c r="B159" t="s">
        <v>2373</v>
      </c>
      <c r="C159">
        <v>6</v>
      </c>
      <c r="D159" t="str">
        <f t="shared" si="6"/>
        <v>BCD2002666_6</v>
      </c>
      <c r="E159" t="e">
        <f t="shared" si="8"/>
        <v>#N/A</v>
      </c>
      <c r="F159">
        <v>44.294499999999999</v>
      </c>
      <c r="G159">
        <v>-63.2393</v>
      </c>
      <c r="H159" s="31">
        <v>37364.68277777778</v>
      </c>
      <c r="M159" t="s">
        <v>3876</v>
      </c>
      <c r="N159" t="str">
        <f t="shared" si="7"/>
        <v>HUD2000050_240</v>
      </c>
      <c r="O159" t="s">
        <v>125</v>
      </c>
      <c r="P159">
        <v>240</v>
      </c>
      <c r="Q159">
        <v>47.019300000000001</v>
      </c>
      <c r="R159">
        <v>-60.110700000000001</v>
      </c>
      <c r="S159">
        <v>2000</v>
      </c>
      <c r="T159">
        <v>10</v>
      </c>
      <c r="U159">
        <v>13</v>
      </c>
      <c r="V159">
        <v>5</v>
      </c>
      <c r="W159">
        <v>28</v>
      </c>
      <c r="X159">
        <v>1</v>
      </c>
      <c r="Y159" t="s">
        <v>3879</v>
      </c>
    </row>
    <row r="160" spans="1:25" x14ac:dyDescent="0.25">
      <c r="A160" t="s">
        <v>789</v>
      </c>
      <c r="B160" t="s">
        <v>141</v>
      </c>
      <c r="C160">
        <v>3</v>
      </c>
      <c r="D160" t="str">
        <f t="shared" si="6"/>
        <v>HUD2002064_3</v>
      </c>
      <c r="E160" t="e">
        <f t="shared" si="8"/>
        <v>#N/A</v>
      </c>
      <c r="F160">
        <v>42.968800000000002</v>
      </c>
      <c r="G160">
        <v>-61.7607</v>
      </c>
      <c r="H160" s="31">
        <v>37548.539687500001</v>
      </c>
      <c r="M160" t="s">
        <v>3876</v>
      </c>
      <c r="N160" t="str">
        <f t="shared" si="7"/>
        <v>HUD2000050_240</v>
      </c>
      <c r="O160" t="s">
        <v>125</v>
      </c>
      <c r="P160">
        <v>240</v>
      </c>
      <c r="Q160">
        <v>47.019300000000001</v>
      </c>
      <c r="R160">
        <v>-60.110700000000001</v>
      </c>
      <c r="S160">
        <v>2000</v>
      </c>
      <c r="T160">
        <v>10</v>
      </c>
      <c r="U160">
        <v>13</v>
      </c>
      <c r="V160">
        <v>5</v>
      </c>
      <c r="W160">
        <v>28</v>
      </c>
      <c r="X160">
        <v>1</v>
      </c>
      <c r="Y160" t="s">
        <v>3776</v>
      </c>
    </row>
    <row r="161" spans="1:25" x14ac:dyDescent="0.25">
      <c r="A161" t="s">
        <v>790</v>
      </c>
      <c r="B161" t="s">
        <v>141</v>
      </c>
      <c r="C161">
        <v>4</v>
      </c>
      <c r="D161" t="str">
        <f t="shared" si="6"/>
        <v>HUD2002064_4</v>
      </c>
      <c r="E161" t="e">
        <f t="shared" si="8"/>
        <v>#N/A</v>
      </c>
      <c r="F161">
        <v>42.969299999999997</v>
      </c>
      <c r="G161">
        <v>-61.767200000000003</v>
      </c>
      <c r="H161" s="31">
        <v>37548.834097222221</v>
      </c>
      <c r="M161" t="s">
        <v>3880</v>
      </c>
      <c r="N161" t="str">
        <f t="shared" si="7"/>
        <v>HUD2000050_243</v>
      </c>
      <c r="O161" t="s">
        <v>125</v>
      </c>
      <c r="P161">
        <v>243</v>
      </c>
      <c r="Q161">
        <v>47.1023</v>
      </c>
      <c r="R161">
        <v>-59.985799999999998</v>
      </c>
      <c r="S161">
        <v>2000</v>
      </c>
      <c r="T161">
        <v>10</v>
      </c>
      <c r="U161">
        <v>13</v>
      </c>
      <c r="V161">
        <v>8</v>
      </c>
      <c r="W161">
        <v>7</v>
      </c>
      <c r="X161">
        <v>13</v>
      </c>
      <c r="Y161" t="s">
        <v>3778</v>
      </c>
    </row>
    <row r="162" spans="1:25" x14ac:dyDescent="0.25">
      <c r="A162" t="s">
        <v>793</v>
      </c>
      <c r="B162" t="s">
        <v>141</v>
      </c>
      <c r="C162">
        <v>7</v>
      </c>
      <c r="D162" t="str">
        <f t="shared" si="6"/>
        <v>HUD2002064_7</v>
      </c>
      <c r="E162" t="e">
        <f t="shared" si="8"/>
        <v>#N/A</v>
      </c>
      <c r="F162">
        <v>42.759700000000002</v>
      </c>
      <c r="G162">
        <v>-61.41</v>
      </c>
      <c r="H162" s="31">
        <v>37549.600578703707</v>
      </c>
      <c r="M162" t="s">
        <v>3881</v>
      </c>
      <c r="N162" t="str">
        <f t="shared" si="7"/>
        <v>HUD2000050_246</v>
      </c>
      <c r="O162" t="s">
        <v>125</v>
      </c>
      <c r="P162">
        <v>246</v>
      </c>
      <c r="Q162">
        <v>47.270499999999998</v>
      </c>
      <c r="R162">
        <v>-59.780200000000001</v>
      </c>
      <c r="S162">
        <v>2000</v>
      </c>
      <c r="T162">
        <v>10</v>
      </c>
      <c r="U162">
        <v>13</v>
      </c>
      <c r="V162">
        <v>11</v>
      </c>
      <c r="W162">
        <v>10</v>
      </c>
      <c r="X162">
        <v>37</v>
      </c>
      <c r="Y162" t="s">
        <v>3780</v>
      </c>
    </row>
    <row r="163" spans="1:25" x14ac:dyDescent="0.25">
      <c r="A163" t="s">
        <v>794</v>
      </c>
      <c r="B163" t="s">
        <v>141</v>
      </c>
      <c r="C163">
        <v>8</v>
      </c>
      <c r="D163" t="str">
        <f t="shared" si="6"/>
        <v>HUD2002064_8</v>
      </c>
      <c r="E163" t="e">
        <f t="shared" si="8"/>
        <v>#N/A</v>
      </c>
      <c r="F163">
        <v>41.950499999999998</v>
      </c>
      <c r="G163">
        <v>-60.918799999999997</v>
      </c>
      <c r="H163" s="31">
        <v>37550.105682870373</v>
      </c>
      <c r="M163" t="s">
        <v>3882</v>
      </c>
      <c r="N163" t="str">
        <f t="shared" si="7"/>
        <v>HUD2000050_251</v>
      </c>
      <c r="O163" t="s">
        <v>125</v>
      </c>
      <c r="P163">
        <v>251</v>
      </c>
      <c r="Q163">
        <v>47.4298</v>
      </c>
      <c r="R163">
        <v>-59.558</v>
      </c>
      <c r="S163">
        <v>2000</v>
      </c>
      <c r="T163">
        <v>10</v>
      </c>
      <c r="U163">
        <v>13</v>
      </c>
      <c r="V163">
        <v>16</v>
      </c>
      <c r="W163">
        <v>14</v>
      </c>
      <c r="X163">
        <v>43</v>
      </c>
      <c r="Y163" t="s">
        <v>3782</v>
      </c>
    </row>
    <row r="164" spans="1:25" x14ac:dyDescent="0.25">
      <c r="A164" t="s">
        <v>810</v>
      </c>
      <c r="B164" t="s">
        <v>141</v>
      </c>
      <c r="C164">
        <v>24</v>
      </c>
      <c r="D164" t="str">
        <f t="shared" si="6"/>
        <v>HUD2002064_24</v>
      </c>
      <c r="E164" t="e">
        <f t="shared" si="8"/>
        <v>#N/A</v>
      </c>
      <c r="F164">
        <v>41.814700000000002</v>
      </c>
      <c r="G164">
        <v>-63.506700000000002</v>
      </c>
      <c r="H164" s="31">
        <v>37553.884062500001</v>
      </c>
      <c r="M164" t="s">
        <v>3883</v>
      </c>
      <c r="N164" t="str">
        <f t="shared" si="7"/>
        <v>HUD2000050_259</v>
      </c>
      <c r="O164" t="s">
        <v>125</v>
      </c>
      <c r="P164">
        <v>259</v>
      </c>
      <c r="Q164">
        <v>47.5608</v>
      </c>
      <c r="R164">
        <v>-59.314300000000003</v>
      </c>
      <c r="S164">
        <v>2000</v>
      </c>
      <c r="T164">
        <v>10</v>
      </c>
      <c r="U164">
        <v>13</v>
      </c>
      <c r="V164">
        <v>21</v>
      </c>
      <c r="W164">
        <v>0</v>
      </c>
      <c r="X164">
        <v>55</v>
      </c>
      <c r="Y164" t="s">
        <v>3784</v>
      </c>
    </row>
    <row r="165" spans="1:25" x14ac:dyDescent="0.25">
      <c r="A165" t="s">
        <v>827</v>
      </c>
      <c r="B165" t="s">
        <v>141</v>
      </c>
      <c r="C165">
        <v>41</v>
      </c>
      <c r="D165" t="str">
        <f t="shared" si="6"/>
        <v>HUD2002064_41</v>
      </c>
      <c r="E165" t="e">
        <f t="shared" si="8"/>
        <v>#N/A</v>
      </c>
      <c r="F165">
        <v>43.660800000000002</v>
      </c>
      <c r="G165">
        <v>-60.503700000000002</v>
      </c>
      <c r="H165" s="31">
        <v>37559.697418981479</v>
      </c>
      <c r="M165" t="s">
        <v>3884</v>
      </c>
      <c r="N165" t="str">
        <f t="shared" si="7"/>
        <v>HUD2000050_260</v>
      </c>
      <c r="O165" t="s">
        <v>125</v>
      </c>
      <c r="P165">
        <v>260</v>
      </c>
      <c r="Q165">
        <v>46.170299999999997</v>
      </c>
      <c r="R165">
        <v>-57.046799999999998</v>
      </c>
      <c r="S165">
        <v>2000</v>
      </c>
      <c r="T165">
        <v>10</v>
      </c>
      <c r="U165">
        <v>14</v>
      </c>
      <c r="V165">
        <v>7</v>
      </c>
      <c r="W165">
        <v>48</v>
      </c>
      <c r="X165">
        <v>57</v>
      </c>
      <c r="Y165" t="s">
        <v>3786</v>
      </c>
    </row>
    <row r="166" spans="1:25" x14ac:dyDescent="0.25">
      <c r="A166" t="s">
        <v>828</v>
      </c>
      <c r="B166" t="s">
        <v>141</v>
      </c>
      <c r="C166">
        <v>42</v>
      </c>
      <c r="D166" t="str">
        <f t="shared" si="6"/>
        <v>HUD2002064_42</v>
      </c>
      <c r="E166" t="e">
        <f t="shared" si="8"/>
        <v>#N/A</v>
      </c>
      <c r="F166">
        <v>43.788499999999999</v>
      </c>
      <c r="G166">
        <v>-61.207700000000003</v>
      </c>
      <c r="H166" s="31">
        <v>37559.808993055558</v>
      </c>
      <c r="M166" t="s">
        <v>3885</v>
      </c>
      <c r="N166" t="str">
        <f t="shared" si="7"/>
        <v>HUD2000050_267</v>
      </c>
      <c r="O166" t="s">
        <v>125</v>
      </c>
      <c r="P166">
        <v>267</v>
      </c>
      <c r="Q166">
        <v>46.127299999999998</v>
      </c>
      <c r="R166">
        <v>-57.172699999999999</v>
      </c>
      <c r="S166">
        <v>2000</v>
      </c>
      <c r="T166">
        <v>10</v>
      </c>
      <c r="U166">
        <v>14</v>
      </c>
      <c r="V166">
        <v>10</v>
      </c>
      <c r="W166">
        <v>33</v>
      </c>
      <c r="X166">
        <v>7</v>
      </c>
      <c r="Y166" t="s">
        <v>3788</v>
      </c>
    </row>
    <row r="167" spans="1:25" x14ac:dyDescent="0.25">
      <c r="A167" t="s">
        <v>829</v>
      </c>
      <c r="B167" t="s">
        <v>141</v>
      </c>
      <c r="C167">
        <v>43</v>
      </c>
      <c r="D167" t="str">
        <f t="shared" si="6"/>
        <v>HUD2002064_43</v>
      </c>
      <c r="E167" t="e">
        <f t="shared" si="8"/>
        <v>#N/A</v>
      </c>
      <c r="F167">
        <v>43.577800000000003</v>
      </c>
      <c r="G167">
        <v>-61.519300000000001</v>
      </c>
      <c r="H167" s="31">
        <v>37559.909803240742</v>
      </c>
      <c r="M167" t="s">
        <v>3886</v>
      </c>
      <c r="N167" t="str">
        <f t="shared" si="7"/>
        <v>HUD2000050_270</v>
      </c>
      <c r="O167" t="s">
        <v>125</v>
      </c>
      <c r="P167">
        <v>270</v>
      </c>
      <c r="Q167">
        <v>45.979199999999999</v>
      </c>
      <c r="R167">
        <v>-57.606000000000002</v>
      </c>
      <c r="S167">
        <v>2000</v>
      </c>
      <c r="T167">
        <v>10</v>
      </c>
      <c r="U167">
        <v>14</v>
      </c>
      <c r="V167">
        <v>14</v>
      </c>
      <c r="W167">
        <v>43</v>
      </c>
      <c r="X167">
        <v>9</v>
      </c>
      <c r="Y167" t="s">
        <v>3790</v>
      </c>
    </row>
    <row r="168" spans="1:25" x14ac:dyDescent="0.25">
      <c r="A168" t="s">
        <v>830</v>
      </c>
      <c r="B168" t="s">
        <v>141</v>
      </c>
      <c r="C168">
        <v>44</v>
      </c>
      <c r="D168" t="str">
        <f t="shared" si="6"/>
        <v>HUD2002064_44</v>
      </c>
      <c r="E168" t="e">
        <f t="shared" si="8"/>
        <v>#N/A</v>
      </c>
      <c r="F168">
        <v>43.388800000000003</v>
      </c>
      <c r="G168">
        <v>-61.79</v>
      </c>
      <c r="H168" s="31">
        <v>37559.977083333331</v>
      </c>
      <c r="M168" t="s">
        <v>3887</v>
      </c>
      <c r="N168" t="str">
        <f t="shared" si="7"/>
        <v>HUD2000050_276</v>
      </c>
      <c r="O168" t="s">
        <v>125</v>
      </c>
      <c r="P168">
        <v>276</v>
      </c>
      <c r="Q168">
        <v>45.849499999999999</v>
      </c>
      <c r="R168">
        <v>-58.0717</v>
      </c>
      <c r="S168">
        <v>2000</v>
      </c>
      <c r="T168">
        <v>10</v>
      </c>
      <c r="U168">
        <v>14</v>
      </c>
      <c r="V168">
        <v>19</v>
      </c>
      <c r="W168">
        <v>52</v>
      </c>
      <c r="X168">
        <v>53</v>
      </c>
      <c r="Y168" t="s">
        <v>3792</v>
      </c>
    </row>
    <row r="169" spans="1:25" x14ac:dyDescent="0.25">
      <c r="A169" t="s">
        <v>831</v>
      </c>
      <c r="B169" t="s">
        <v>141</v>
      </c>
      <c r="C169">
        <v>45</v>
      </c>
      <c r="D169" t="str">
        <f t="shared" si="6"/>
        <v>HUD2002064_45</v>
      </c>
      <c r="E169" t="e">
        <f t="shared" si="8"/>
        <v>#N/A</v>
      </c>
      <c r="F169">
        <v>43.756500000000003</v>
      </c>
      <c r="G169">
        <v>-62.7363</v>
      </c>
      <c r="H169" s="31">
        <v>37560.190439814818</v>
      </c>
      <c r="M169" t="s">
        <v>3888</v>
      </c>
      <c r="N169" t="str">
        <f t="shared" si="7"/>
        <v>HUD2000050_279</v>
      </c>
      <c r="O169" t="s">
        <v>125</v>
      </c>
      <c r="P169">
        <v>279</v>
      </c>
      <c r="Q169">
        <v>45.798999999999999</v>
      </c>
      <c r="R169">
        <v>-58.232999999999997</v>
      </c>
      <c r="S169">
        <v>2000</v>
      </c>
      <c r="T169">
        <v>10</v>
      </c>
      <c r="U169">
        <v>14</v>
      </c>
      <c r="V169">
        <v>21</v>
      </c>
      <c r="W169">
        <v>39</v>
      </c>
      <c r="X169">
        <v>11</v>
      </c>
      <c r="Y169" t="s">
        <v>3794</v>
      </c>
    </row>
    <row r="170" spans="1:25" x14ac:dyDescent="0.25">
      <c r="A170" t="s">
        <v>832</v>
      </c>
      <c r="B170" t="s">
        <v>141</v>
      </c>
      <c r="C170">
        <v>46</v>
      </c>
      <c r="D170" t="str">
        <f t="shared" si="6"/>
        <v>HUD2002064_46</v>
      </c>
      <c r="E170" t="e">
        <f t="shared" si="8"/>
        <v>#N/A</v>
      </c>
      <c r="F170">
        <v>44.108199999999997</v>
      </c>
      <c r="G170">
        <v>-63.145200000000003</v>
      </c>
      <c r="H170" s="31">
        <v>37560.337800925925</v>
      </c>
      <c r="M170" t="s">
        <v>3889</v>
      </c>
      <c r="N170" t="str">
        <f t="shared" si="7"/>
        <v>HUD2000050_288</v>
      </c>
      <c r="O170" t="s">
        <v>125</v>
      </c>
      <c r="P170">
        <v>288</v>
      </c>
      <c r="Q170">
        <v>44.262700000000002</v>
      </c>
      <c r="R170">
        <v>-63.313000000000002</v>
      </c>
      <c r="S170">
        <v>2000</v>
      </c>
      <c r="T170">
        <v>10</v>
      </c>
      <c r="U170">
        <v>16</v>
      </c>
      <c r="V170">
        <v>5</v>
      </c>
      <c r="W170">
        <v>51</v>
      </c>
      <c r="X170">
        <v>26</v>
      </c>
      <c r="Y170" t="s">
        <v>3665</v>
      </c>
    </row>
    <row r="171" spans="1:25" x14ac:dyDescent="0.25">
      <c r="A171" t="s">
        <v>862</v>
      </c>
      <c r="B171" t="s">
        <v>146</v>
      </c>
      <c r="C171">
        <v>21</v>
      </c>
      <c r="D171" t="str">
        <f t="shared" si="6"/>
        <v>HUD2003005_21</v>
      </c>
      <c r="E171" t="str">
        <f t="shared" si="8"/>
        <v>STATION NAME: "BBL5"</v>
      </c>
      <c r="F171">
        <v>43.429000000000002</v>
      </c>
      <c r="G171">
        <v>-57.611800000000002</v>
      </c>
      <c r="H171" s="31">
        <v>37728.913449074076</v>
      </c>
      <c r="M171" t="s">
        <v>3890</v>
      </c>
      <c r="N171" t="str">
        <f t="shared" si="7"/>
        <v>HUD2000050_343</v>
      </c>
      <c r="O171" t="s">
        <v>125</v>
      </c>
      <c r="P171">
        <v>343</v>
      </c>
      <c r="Q171">
        <v>44.2667</v>
      </c>
      <c r="R171">
        <v>-63.316699999999997</v>
      </c>
      <c r="S171">
        <v>2000</v>
      </c>
      <c r="T171">
        <v>10</v>
      </c>
      <c r="U171">
        <v>25</v>
      </c>
      <c r="V171">
        <v>3</v>
      </c>
      <c r="W171">
        <v>59</v>
      </c>
      <c r="X171">
        <v>12</v>
      </c>
      <c r="Y171" t="s">
        <v>3891</v>
      </c>
    </row>
    <row r="172" spans="1:25" x14ac:dyDescent="0.25">
      <c r="A172" t="s">
        <v>863</v>
      </c>
      <c r="B172" t="s">
        <v>146</v>
      </c>
      <c r="C172">
        <v>22</v>
      </c>
      <c r="D172" t="str">
        <f t="shared" si="6"/>
        <v>HUD2003005_22</v>
      </c>
      <c r="E172" t="e">
        <f t="shared" si="8"/>
        <v>#N/A</v>
      </c>
      <c r="F172">
        <v>43.391300000000001</v>
      </c>
      <c r="G172">
        <v>-61.790199999999999</v>
      </c>
      <c r="H172" s="31">
        <v>37729.517326388886</v>
      </c>
      <c r="M172" t="s">
        <v>3890</v>
      </c>
      <c r="N172" t="str">
        <f t="shared" si="7"/>
        <v>HUD2000050_343</v>
      </c>
      <c r="O172" t="s">
        <v>125</v>
      </c>
      <c r="P172">
        <v>343</v>
      </c>
      <c r="Q172">
        <v>44.2667</v>
      </c>
      <c r="R172">
        <v>-63.316699999999997</v>
      </c>
      <c r="S172">
        <v>2000</v>
      </c>
      <c r="T172">
        <v>10</v>
      </c>
      <c r="U172">
        <v>25</v>
      </c>
      <c r="V172">
        <v>3</v>
      </c>
      <c r="W172">
        <v>59</v>
      </c>
      <c r="X172">
        <v>12</v>
      </c>
      <c r="Y172" t="s">
        <v>3665</v>
      </c>
    </row>
    <row r="173" spans="1:25" x14ac:dyDescent="0.25">
      <c r="A173" t="s">
        <v>879</v>
      </c>
      <c r="B173" t="s">
        <v>147</v>
      </c>
      <c r="C173">
        <v>39</v>
      </c>
      <c r="D173" t="str">
        <f t="shared" si="6"/>
        <v>HUD2003067_39</v>
      </c>
      <c r="E173" t="str">
        <f t="shared" si="8"/>
        <v>STATION NAME: RL7</v>
      </c>
      <c r="F173">
        <v>41.8352</v>
      </c>
      <c r="G173">
        <v>-63.534999999999997</v>
      </c>
      <c r="H173" s="31">
        <v>37916.228252314817</v>
      </c>
      <c r="M173" t="s">
        <v>3892</v>
      </c>
      <c r="N173" t="str">
        <f t="shared" si="7"/>
        <v>HUD2001061_1</v>
      </c>
      <c r="O173" t="s">
        <v>140</v>
      </c>
      <c r="P173">
        <v>1</v>
      </c>
      <c r="Q173">
        <v>44.6937</v>
      </c>
      <c r="R173">
        <v>-63.641199999999998</v>
      </c>
      <c r="S173">
        <v>2001</v>
      </c>
      <c r="T173">
        <v>10</v>
      </c>
      <c r="U173">
        <v>14</v>
      </c>
      <c r="V173">
        <v>14</v>
      </c>
      <c r="W173">
        <v>30</v>
      </c>
      <c r="X173">
        <v>23</v>
      </c>
      <c r="Y173" t="s">
        <v>3893</v>
      </c>
    </row>
    <row r="174" spans="1:25" x14ac:dyDescent="0.25">
      <c r="A174" t="s">
        <v>909</v>
      </c>
      <c r="B174" t="s">
        <v>147</v>
      </c>
      <c r="C174">
        <v>147</v>
      </c>
      <c r="D174" t="str">
        <f t="shared" si="6"/>
        <v>HUD2003067_147</v>
      </c>
      <c r="E174" t="str">
        <f t="shared" si="8"/>
        <v>STATION NAME: LH1</v>
      </c>
      <c r="F174">
        <v>47.628300000000003</v>
      </c>
      <c r="G174">
        <v>-59.8352</v>
      </c>
      <c r="H174" s="31">
        <v>37923.243472222224</v>
      </c>
      <c r="M174" t="s">
        <v>3894</v>
      </c>
      <c r="N174" t="str">
        <f t="shared" si="7"/>
        <v>HUD2001061_34</v>
      </c>
      <c r="O174" t="s">
        <v>140</v>
      </c>
      <c r="P174">
        <v>34</v>
      </c>
      <c r="Q174">
        <v>42.529000000000003</v>
      </c>
      <c r="R174">
        <v>-61.396299999999997</v>
      </c>
      <c r="S174">
        <v>2001</v>
      </c>
      <c r="T174">
        <v>10</v>
      </c>
      <c r="U174">
        <v>21</v>
      </c>
      <c r="V174">
        <v>2</v>
      </c>
      <c r="W174">
        <v>28</v>
      </c>
      <c r="X174">
        <v>26</v>
      </c>
      <c r="Y174" t="s">
        <v>3893</v>
      </c>
    </row>
    <row r="175" spans="1:25" x14ac:dyDescent="0.25">
      <c r="A175" t="s">
        <v>910</v>
      </c>
      <c r="B175" t="s">
        <v>147</v>
      </c>
      <c r="C175">
        <v>149</v>
      </c>
      <c r="D175" t="str">
        <f t="shared" si="6"/>
        <v>HUD2003067_149</v>
      </c>
      <c r="E175" t="str">
        <f t="shared" si="8"/>
        <v>STATION NAME: LH2</v>
      </c>
      <c r="F175">
        <v>47.802999999999997</v>
      </c>
      <c r="G175">
        <v>-60.084699999999998</v>
      </c>
      <c r="H175" s="31">
        <v>37923.376759259256</v>
      </c>
      <c r="M175" t="s">
        <v>3895</v>
      </c>
      <c r="N175" t="str">
        <f t="shared" si="7"/>
        <v>HUD2001061_48</v>
      </c>
      <c r="O175" t="s">
        <v>140</v>
      </c>
      <c r="P175">
        <v>48</v>
      </c>
      <c r="Q175">
        <v>44.270499999999998</v>
      </c>
      <c r="R175">
        <v>-63.316699999999997</v>
      </c>
      <c r="S175">
        <v>2001</v>
      </c>
      <c r="T175">
        <v>10</v>
      </c>
      <c r="U175">
        <v>24</v>
      </c>
      <c r="V175">
        <v>1</v>
      </c>
      <c r="W175">
        <v>36</v>
      </c>
      <c r="X175">
        <v>6</v>
      </c>
      <c r="Y175" t="s">
        <v>3896</v>
      </c>
    </row>
    <row r="176" spans="1:25" x14ac:dyDescent="0.25">
      <c r="A176" t="s">
        <v>911</v>
      </c>
      <c r="B176" t="s">
        <v>147</v>
      </c>
      <c r="C176">
        <v>150</v>
      </c>
      <c r="D176" t="str">
        <f t="shared" si="6"/>
        <v>HUD2003067_150</v>
      </c>
      <c r="E176" t="str">
        <f t="shared" si="8"/>
        <v>STATION NAME: LH3</v>
      </c>
      <c r="F176">
        <v>47.999000000000002</v>
      </c>
      <c r="G176">
        <v>-60.401200000000003</v>
      </c>
      <c r="H176" s="31">
        <v>37923.465937499997</v>
      </c>
      <c r="M176" t="s">
        <v>3897</v>
      </c>
      <c r="N176" t="str">
        <f t="shared" si="7"/>
        <v>HUD2001061_49</v>
      </c>
      <c r="O176" t="s">
        <v>140</v>
      </c>
      <c r="P176">
        <v>49</v>
      </c>
      <c r="Q176">
        <v>43.250700000000002</v>
      </c>
      <c r="R176">
        <v>-65.478499999999997</v>
      </c>
      <c r="S176">
        <v>2001</v>
      </c>
      <c r="T176">
        <v>10</v>
      </c>
      <c r="U176">
        <v>24</v>
      </c>
      <c r="V176">
        <v>10</v>
      </c>
      <c r="W176">
        <v>18</v>
      </c>
      <c r="X176">
        <v>48</v>
      </c>
      <c r="Y176" t="s">
        <v>3896</v>
      </c>
    </row>
    <row r="177" spans="1:25" x14ac:dyDescent="0.25">
      <c r="A177" t="s">
        <v>912</v>
      </c>
      <c r="B177" t="s">
        <v>147</v>
      </c>
      <c r="C177">
        <v>152</v>
      </c>
      <c r="D177" t="str">
        <f t="shared" si="6"/>
        <v>HUD2003067_152</v>
      </c>
      <c r="E177" t="str">
        <f t="shared" si="8"/>
        <v>STATION NAME: NL1</v>
      </c>
      <c r="F177">
        <v>47.500700000000002</v>
      </c>
      <c r="G177">
        <v>-59.89</v>
      </c>
      <c r="H177" s="31">
        <v>37923.6797337963</v>
      </c>
      <c r="M177" t="s">
        <v>3898</v>
      </c>
      <c r="N177" t="str">
        <f t="shared" si="7"/>
        <v>HUD2001061_59</v>
      </c>
      <c r="O177" t="s">
        <v>140</v>
      </c>
      <c r="P177">
        <v>59</v>
      </c>
      <c r="Q177">
        <v>43.0015</v>
      </c>
      <c r="R177">
        <v>-65.477000000000004</v>
      </c>
      <c r="S177">
        <v>2001</v>
      </c>
      <c r="T177">
        <v>10</v>
      </c>
      <c r="U177">
        <v>24</v>
      </c>
      <c r="V177">
        <v>16</v>
      </c>
      <c r="W177">
        <v>48</v>
      </c>
      <c r="X177">
        <v>8</v>
      </c>
      <c r="Y177" t="s">
        <v>3896</v>
      </c>
    </row>
    <row r="178" spans="1:25" x14ac:dyDescent="0.25">
      <c r="A178" t="s">
        <v>913</v>
      </c>
      <c r="B178" t="s">
        <v>147</v>
      </c>
      <c r="C178">
        <v>154</v>
      </c>
      <c r="D178" t="str">
        <f t="shared" si="6"/>
        <v>HUD2003067_154</v>
      </c>
      <c r="E178" t="str">
        <f t="shared" si="8"/>
        <v>STATION NAME: LCN</v>
      </c>
      <c r="F178">
        <v>47.0032</v>
      </c>
      <c r="G178">
        <v>-59.007199999999997</v>
      </c>
      <c r="H178" s="31">
        <v>37923.890740740739</v>
      </c>
      <c r="M178" t="s">
        <v>3899</v>
      </c>
      <c r="N178" t="str">
        <f t="shared" si="7"/>
        <v>HUD2001061_60</v>
      </c>
      <c r="O178" t="s">
        <v>140</v>
      </c>
      <c r="P178">
        <v>60</v>
      </c>
      <c r="Q178">
        <v>42.762700000000002</v>
      </c>
      <c r="R178">
        <v>-65.480699999999999</v>
      </c>
      <c r="S178">
        <v>2001</v>
      </c>
      <c r="T178">
        <v>10</v>
      </c>
      <c r="U178">
        <v>24</v>
      </c>
      <c r="V178">
        <v>18</v>
      </c>
      <c r="W178">
        <v>33</v>
      </c>
      <c r="X178">
        <v>46</v>
      </c>
      <c r="Y178" t="s">
        <v>3896</v>
      </c>
    </row>
    <row r="179" spans="1:25" x14ac:dyDescent="0.25">
      <c r="A179" t="s">
        <v>914</v>
      </c>
      <c r="B179" t="s">
        <v>147</v>
      </c>
      <c r="C179">
        <v>157</v>
      </c>
      <c r="D179" t="str">
        <f t="shared" si="6"/>
        <v>HUD2003067_157</v>
      </c>
      <c r="E179" t="str">
        <f t="shared" si="8"/>
        <v>STATION NAME: LCL4</v>
      </c>
      <c r="F179">
        <v>45.983199999999997</v>
      </c>
      <c r="G179">
        <v>-57.646700000000003</v>
      </c>
      <c r="H179" s="31">
        <v>37924.385405092595</v>
      </c>
      <c r="M179" t="s">
        <v>3900</v>
      </c>
      <c r="N179" t="str">
        <f t="shared" si="7"/>
        <v>HUD2001061_65</v>
      </c>
      <c r="O179" t="s">
        <v>140</v>
      </c>
      <c r="P179">
        <v>65</v>
      </c>
      <c r="Q179">
        <v>42.452199999999998</v>
      </c>
      <c r="R179">
        <v>-65.480999999999995</v>
      </c>
      <c r="S179">
        <v>2001</v>
      </c>
      <c r="T179">
        <v>10</v>
      </c>
      <c r="U179">
        <v>24</v>
      </c>
      <c r="V179">
        <v>22</v>
      </c>
      <c r="W179">
        <v>31</v>
      </c>
      <c r="X179">
        <v>48</v>
      </c>
      <c r="Y179" t="s">
        <v>3896</v>
      </c>
    </row>
    <row r="180" spans="1:25" x14ac:dyDescent="0.25">
      <c r="A180" t="s">
        <v>925</v>
      </c>
      <c r="B180" t="s">
        <v>148</v>
      </c>
      <c r="C180">
        <v>10</v>
      </c>
      <c r="D180" t="str">
        <f t="shared" si="6"/>
        <v>HUD2004009_10</v>
      </c>
      <c r="E180" t="e">
        <f t="shared" si="8"/>
        <v>#N/A</v>
      </c>
      <c r="F180">
        <v>42.094999999999999</v>
      </c>
      <c r="G180">
        <v>-64.665300000000002</v>
      </c>
      <c r="H180" s="31">
        <v>38098.975428240738</v>
      </c>
      <c r="M180" t="s">
        <v>3901</v>
      </c>
      <c r="N180" t="str">
        <f t="shared" si="7"/>
        <v>HUD2001061_67</v>
      </c>
      <c r="O180" t="s">
        <v>140</v>
      </c>
      <c r="P180">
        <v>67</v>
      </c>
      <c r="Q180">
        <v>42.292700000000004</v>
      </c>
      <c r="R180">
        <v>-65.837199999999996</v>
      </c>
      <c r="S180">
        <v>2001</v>
      </c>
      <c r="T180">
        <v>10</v>
      </c>
      <c r="U180">
        <v>25</v>
      </c>
      <c r="V180">
        <v>1</v>
      </c>
      <c r="W180">
        <v>16</v>
      </c>
      <c r="X180">
        <v>3</v>
      </c>
      <c r="Y180" t="s">
        <v>3896</v>
      </c>
    </row>
    <row r="181" spans="1:25" x14ac:dyDescent="0.25">
      <c r="A181" t="s">
        <v>960</v>
      </c>
      <c r="B181" t="s">
        <v>148</v>
      </c>
      <c r="C181">
        <v>45</v>
      </c>
      <c r="D181" t="str">
        <f t="shared" si="6"/>
        <v>HUD2004009_45</v>
      </c>
      <c r="E181" t="e">
        <f t="shared" si="8"/>
        <v>#N/A</v>
      </c>
      <c r="F181">
        <v>43.029699999999998</v>
      </c>
      <c r="G181">
        <v>-55.401800000000001</v>
      </c>
      <c r="H181" s="31">
        <v>38109.845648148148</v>
      </c>
      <c r="M181" t="s">
        <v>3902</v>
      </c>
      <c r="N181" t="str">
        <f t="shared" si="7"/>
        <v>HUD2001061_73</v>
      </c>
      <c r="O181" t="s">
        <v>140</v>
      </c>
      <c r="P181">
        <v>73</v>
      </c>
      <c r="Q181">
        <v>42.131799999999998</v>
      </c>
      <c r="R181">
        <v>-65.500500000000002</v>
      </c>
      <c r="S181">
        <v>2001</v>
      </c>
      <c r="T181">
        <v>10</v>
      </c>
      <c r="U181">
        <v>25</v>
      </c>
      <c r="V181">
        <v>5</v>
      </c>
      <c r="W181">
        <v>59</v>
      </c>
      <c r="X181">
        <v>42</v>
      </c>
      <c r="Y181" t="s">
        <v>3896</v>
      </c>
    </row>
    <row r="182" spans="1:25" x14ac:dyDescent="0.25">
      <c r="A182" t="s">
        <v>961</v>
      </c>
      <c r="B182" t="s">
        <v>148</v>
      </c>
      <c r="C182">
        <v>46</v>
      </c>
      <c r="D182" t="str">
        <f t="shared" si="6"/>
        <v>HUD2004009_46</v>
      </c>
      <c r="E182" t="e">
        <f t="shared" si="8"/>
        <v>#N/A</v>
      </c>
      <c r="F182">
        <v>43.031300000000002</v>
      </c>
      <c r="G182">
        <v>-55.005800000000001</v>
      </c>
      <c r="H182" s="31">
        <v>38109.997719907406</v>
      </c>
      <c r="M182" t="s">
        <v>3903</v>
      </c>
      <c r="N182" t="str">
        <f t="shared" si="7"/>
        <v>HUD2001061_76</v>
      </c>
      <c r="O182" t="s">
        <v>140</v>
      </c>
      <c r="P182">
        <v>76</v>
      </c>
      <c r="Q182">
        <v>42</v>
      </c>
      <c r="R182">
        <v>-65.509799999999998</v>
      </c>
      <c r="S182">
        <v>2001</v>
      </c>
      <c r="T182">
        <v>10</v>
      </c>
      <c r="U182">
        <v>25</v>
      </c>
      <c r="V182">
        <v>9</v>
      </c>
      <c r="W182">
        <v>1</v>
      </c>
      <c r="X182">
        <v>11</v>
      </c>
      <c r="Y182" t="s">
        <v>3896</v>
      </c>
    </row>
    <row r="183" spans="1:25" x14ac:dyDescent="0.25">
      <c r="A183" t="s">
        <v>989</v>
      </c>
      <c r="B183" t="s">
        <v>148</v>
      </c>
      <c r="C183">
        <v>74</v>
      </c>
      <c r="D183" t="str">
        <f t="shared" si="6"/>
        <v>HUD2004009_74</v>
      </c>
      <c r="E183" t="e">
        <f t="shared" si="8"/>
        <v>#N/A</v>
      </c>
      <c r="F183">
        <v>44.391300000000001</v>
      </c>
      <c r="G183">
        <v>-62.274299999999997</v>
      </c>
      <c r="H183" s="31">
        <v>38115.180671296293</v>
      </c>
      <c r="M183" t="s">
        <v>3904</v>
      </c>
      <c r="N183" t="str">
        <f t="shared" si="7"/>
        <v>HUD2001061_82</v>
      </c>
      <c r="O183" t="s">
        <v>140</v>
      </c>
      <c r="P183">
        <v>82</v>
      </c>
      <c r="Q183">
        <v>41.869700000000002</v>
      </c>
      <c r="R183">
        <v>-65.344300000000004</v>
      </c>
      <c r="S183">
        <v>2001</v>
      </c>
      <c r="T183">
        <v>10</v>
      </c>
      <c r="U183">
        <v>25</v>
      </c>
      <c r="V183">
        <v>15</v>
      </c>
      <c r="W183">
        <v>23</v>
      </c>
      <c r="X183">
        <v>40</v>
      </c>
      <c r="Y183" t="s">
        <v>3896</v>
      </c>
    </row>
    <row r="184" spans="1:25" x14ac:dyDescent="0.25">
      <c r="A184" t="s">
        <v>2594</v>
      </c>
      <c r="B184" t="s">
        <v>2401</v>
      </c>
      <c r="C184">
        <v>6</v>
      </c>
      <c r="D184" t="str">
        <f t="shared" si="6"/>
        <v>BCD2004666_6</v>
      </c>
      <c r="E184" t="e">
        <f t="shared" si="8"/>
        <v>#N/A</v>
      </c>
      <c r="F184">
        <v>44.216700000000003</v>
      </c>
      <c r="G184">
        <v>-63.316699999999997</v>
      </c>
      <c r="H184" s="31">
        <v>38245.604432870372</v>
      </c>
      <c r="M184" t="s">
        <v>3905</v>
      </c>
      <c r="N184" t="str">
        <f t="shared" si="7"/>
        <v>HUD2001061_86</v>
      </c>
      <c r="O184" t="s">
        <v>140</v>
      </c>
      <c r="P184">
        <v>86</v>
      </c>
      <c r="Q184">
        <v>43.561</v>
      </c>
      <c r="R184">
        <v>-64.880300000000005</v>
      </c>
      <c r="S184">
        <v>2001</v>
      </c>
      <c r="T184">
        <v>10</v>
      </c>
      <c r="U184">
        <v>26</v>
      </c>
      <c r="V184">
        <v>6</v>
      </c>
      <c r="W184">
        <v>40</v>
      </c>
      <c r="X184">
        <v>16</v>
      </c>
      <c r="Y184" t="s">
        <v>3896</v>
      </c>
    </row>
    <row r="185" spans="1:25" x14ac:dyDescent="0.25">
      <c r="A185" t="s">
        <v>1001</v>
      </c>
      <c r="B185" t="s">
        <v>173</v>
      </c>
      <c r="C185">
        <v>40</v>
      </c>
      <c r="D185" t="str">
        <f t="shared" si="6"/>
        <v>HUD2004055_40</v>
      </c>
      <c r="E185" t="e">
        <f t="shared" si="8"/>
        <v>#N/A</v>
      </c>
      <c r="F185">
        <v>42.424799999999998</v>
      </c>
      <c r="G185">
        <v>-60.4495</v>
      </c>
      <c r="H185" s="31">
        <v>38282.309930555559</v>
      </c>
      <c r="M185" t="s">
        <v>3906</v>
      </c>
      <c r="N185" t="str">
        <f t="shared" si="7"/>
        <v>HUD2001061_91</v>
      </c>
      <c r="O185" t="s">
        <v>140</v>
      </c>
      <c r="P185">
        <v>91</v>
      </c>
      <c r="Q185">
        <v>43.397500000000001</v>
      </c>
      <c r="R185">
        <v>-64.751300000000001</v>
      </c>
      <c r="S185">
        <v>2001</v>
      </c>
      <c r="T185">
        <v>10</v>
      </c>
      <c r="U185">
        <v>26</v>
      </c>
      <c r="V185">
        <v>9</v>
      </c>
      <c r="W185">
        <v>43</v>
      </c>
      <c r="X185">
        <v>18</v>
      </c>
      <c r="Y185" t="s">
        <v>3896</v>
      </c>
    </row>
    <row r="186" spans="1:25" x14ac:dyDescent="0.25">
      <c r="A186" t="s">
        <v>1002</v>
      </c>
      <c r="B186" t="s">
        <v>173</v>
      </c>
      <c r="C186">
        <v>45</v>
      </c>
      <c r="D186" t="str">
        <f t="shared" si="6"/>
        <v>HUD2004055_45</v>
      </c>
      <c r="E186" t="e">
        <f t="shared" si="8"/>
        <v>#N/A</v>
      </c>
      <c r="F186">
        <v>42.9848</v>
      </c>
      <c r="G186">
        <v>-60.890500000000003</v>
      </c>
      <c r="H186" s="31">
        <v>38282.763148148151</v>
      </c>
      <c r="M186" t="s">
        <v>3907</v>
      </c>
      <c r="N186" t="str">
        <f t="shared" si="7"/>
        <v>HUD2001061_92</v>
      </c>
      <c r="O186" t="s">
        <v>140</v>
      </c>
      <c r="P186">
        <v>92</v>
      </c>
      <c r="Q186">
        <v>43.250300000000003</v>
      </c>
      <c r="R186">
        <v>-64.617500000000007</v>
      </c>
      <c r="S186">
        <v>2001</v>
      </c>
      <c r="T186">
        <v>10</v>
      </c>
      <c r="U186">
        <v>26</v>
      </c>
      <c r="V186">
        <v>11</v>
      </c>
      <c r="W186">
        <v>0</v>
      </c>
      <c r="X186">
        <v>47</v>
      </c>
      <c r="Y186" t="s">
        <v>3896</v>
      </c>
    </row>
    <row r="187" spans="1:25" x14ac:dyDescent="0.25">
      <c r="A187" t="s">
        <v>1003</v>
      </c>
      <c r="B187" t="s">
        <v>173</v>
      </c>
      <c r="C187">
        <v>46</v>
      </c>
      <c r="D187" t="str">
        <f t="shared" si="6"/>
        <v>HUD2004055_46</v>
      </c>
      <c r="E187" t="e">
        <f t="shared" si="8"/>
        <v>#N/A</v>
      </c>
      <c r="F187">
        <v>42.805700000000002</v>
      </c>
      <c r="G187">
        <v>-60.749699999999997</v>
      </c>
      <c r="H187" s="31">
        <v>38282.883020833331</v>
      </c>
      <c r="M187" t="s">
        <v>3908</v>
      </c>
      <c r="N187" t="str">
        <f t="shared" si="7"/>
        <v>HUD2001061_97</v>
      </c>
      <c r="O187" t="s">
        <v>140</v>
      </c>
      <c r="P187">
        <v>97</v>
      </c>
      <c r="Q187">
        <v>43.252000000000002</v>
      </c>
      <c r="R187">
        <v>-65.053200000000004</v>
      </c>
      <c r="S187">
        <v>2001</v>
      </c>
      <c r="T187">
        <v>10</v>
      </c>
      <c r="U187">
        <v>26</v>
      </c>
      <c r="V187">
        <v>13</v>
      </c>
      <c r="W187">
        <v>54</v>
      </c>
      <c r="X187">
        <v>32</v>
      </c>
      <c r="Y187" t="s">
        <v>3896</v>
      </c>
    </row>
    <row r="188" spans="1:25" x14ac:dyDescent="0.25">
      <c r="A188" t="s">
        <v>1084</v>
      </c>
      <c r="B188" t="s">
        <v>175</v>
      </c>
      <c r="C188">
        <v>17</v>
      </c>
      <c r="D188" t="str">
        <f t="shared" si="6"/>
        <v>NED2005004_17</v>
      </c>
      <c r="E188" t="str">
        <f t="shared" si="8"/>
        <v>STATION NAME: HL_05</v>
      </c>
      <c r="F188">
        <v>44.069699999999997</v>
      </c>
      <c r="G188">
        <v>-59.054000000000002</v>
      </c>
      <c r="H188" s="31">
        <v>38448.475729166668</v>
      </c>
      <c r="M188" t="s">
        <v>3909</v>
      </c>
      <c r="N188" t="str">
        <f t="shared" si="7"/>
        <v>HUD2001061_100</v>
      </c>
      <c r="O188" t="s">
        <v>140</v>
      </c>
      <c r="P188">
        <v>100</v>
      </c>
      <c r="Q188">
        <v>43.000300000000003</v>
      </c>
      <c r="R188">
        <v>-64.399000000000001</v>
      </c>
      <c r="S188">
        <v>2001</v>
      </c>
      <c r="T188">
        <v>10</v>
      </c>
      <c r="U188">
        <v>26</v>
      </c>
      <c r="V188">
        <v>20</v>
      </c>
      <c r="W188">
        <v>26</v>
      </c>
      <c r="X188">
        <v>26</v>
      </c>
      <c r="Y188" t="s">
        <v>3896</v>
      </c>
    </row>
    <row r="189" spans="1:25" x14ac:dyDescent="0.25">
      <c r="A189" t="s">
        <v>1045</v>
      </c>
      <c r="B189" t="s">
        <v>174</v>
      </c>
      <c r="C189">
        <v>71</v>
      </c>
      <c r="D189" t="str">
        <f t="shared" si="6"/>
        <v>HUD2005055_71</v>
      </c>
      <c r="E189" t="e">
        <f t="shared" si="8"/>
        <v>#N/A</v>
      </c>
      <c r="F189">
        <v>42.436300000000003</v>
      </c>
      <c r="G189">
        <v>-60.439</v>
      </c>
      <c r="H189" s="31">
        <v>38648.069594907407</v>
      </c>
      <c r="M189" t="s">
        <v>3910</v>
      </c>
      <c r="N189" t="str">
        <f t="shared" si="7"/>
        <v>HUD2001061_107</v>
      </c>
      <c r="O189" t="s">
        <v>140</v>
      </c>
      <c r="P189">
        <v>107</v>
      </c>
      <c r="Q189">
        <v>42.7453</v>
      </c>
      <c r="R189">
        <v>-64.169300000000007</v>
      </c>
      <c r="S189">
        <v>2001</v>
      </c>
      <c r="T189">
        <v>10</v>
      </c>
      <c r="U189">
        <v>27</v>
      </c>
      <c r="V189">
        <v>0</v>
      </c>
      <c r="W189">
        <v>5</v>
      </c>
      <c r="X189">
        <v>26</v>
      </c>
      <c r="Y189" t="s">
        <v>3896</v>
      </c>
    </row>
    <row r="190" spans="1:25" x14ac:dyDescent="0.25">
      <c r="A190" t="s">
        <v>1046</v>
      </c>
      <c r="B190" t="s">
        <v>174</v>
      </c>
      <c r="C190">
        <v>72</v>
      </c>
      <c r="D190" t="str">
        <f t="shared" si="6"/>
        <v>HUD2005055_72</v>
      </c>
      <c r="E190" t="e">
        <f t="shared" si="8"/>
        <v>#N/A</v>
      </c>
      <c r="F190">
        <v>42.587699999999998</v>
      </c>
      <c r="G190">
        <v>-60.636499999999998</v>
      </c>
      <c r="H190" s="31">
        <v>38648.201909722222</v>
      </c>
      <c r="M190" t="s">
        <v>3911</v>
      </c>
      <c r="N190" t="str">
        <f t="shared" si="7"/>
        <v>HUD2001061_109</v>
      </c>
      <c r="O190" t="s">
        <v>140</v>
      </c>
      <c r="P190">
        <v>109</v>
      </c>
      <c r="Q190">
        <v>42.620800000000003</v>
      </c>
      <c r="R190">
        <v>-64.083200000000005</v>
      </c>
      <c r="S190">
        <v>2001</v>
      </c>
      <c r="T190">
        <v>10</v>
      </c>
      <c r="U190">
        <v>27</v>
      </c>
      <c r="V190">
        <v>4</v>
      </c>
      <c r="W190">
        <v>48</v>
      </c>
      <c r="X190">
        <v>16</v>
      </c>
      <c r="Y190" t="s">
        <v>3896</v>
      </c>
    </row>
    <row r="191" spans="1:25" x14ac:dyDescent="0.25">
      <c r="A191" t="s">
        <v>1047</v>
      </c>
      <c r="B191" t="s">
        <v>174</v>
      </c>
      <c r="C191">
        <v>76</v>
      </c>
      <c r="D191" t="str">
        <f t="shared" si="6"/>
        <v>HUD2005055_76</v>
      </c>
      <c r="E191" t="e">
        <f t="shared" si="8"/>
        <v>#N/A</v>
      </c>
      <c r="F191">
        <v>42.8123</v>
      </c>
      <c r="G191">
        <v>-60.7378</v>
      </c>
      <c r="H191" s="31">
        <v>38648.756111111114</v>
      </c>
      <c r="M191" t="s">
        <v>3912</v>
      </c>
      <c r="N191" t="str">
        <f t="shared" si="7"/>
        <v>HUD2001061_115</v>
      </c>
      <c r="O191" t="s">
        <v>140</v>
      </c>
      <c r="P191">
        <v>115</v>
      </c>
      <c r="Q191">
        <v>42.3123</v>
      </c>
      <c r="R191">
        <v>-63.8748</v>
      </c>
      <c r="S191">
        <v>2001</v>
      </c>
      <c r="T191">
        <v>10</v>
      </c>
      <c r="U191">
        <v>27</v>
      </c>
      <c r="V191">
        <v>10</v>
      </c>
      <c r="W191">
        <v>44</v>
      </c>
      <c r="X191">
        <v>42</v>
      </c>
      <c r="Y191" t="s">
        <v>3896</v>
      </c>
    </row>
    <row r="192" spans="1:25" x14ac:dyDescent="0.25">
      <c r="A192" t="s">
        <v>1061</v>
      </c>
      <c r="B192" t="s">
        <v>174</v>
      </c>
      <c r="C192">
        <v>134</v>
      </c>
      <c r="D192" t="str">
        <f t="shared" si="6"/>
        <v>HUD2005055_134</v>
      </c>
      <c r="E192" t="e">
        <f t="shared" si="8"/>
        <v>#N/A</v>
      </c>
      <c r="F192">
        <v>41.959699999999998</v>
      </c>
      <c r="G192">
        <v>-65.458799999999997</v>
      </c>
      <c r="H192" s="31">
        <v>38655.706689814811</v>
      </c>
      <c r="M192" t="s">
        <v>3913</v>
      </c>
      <c r="N192" t="str">
        <f t="shared" si="7"/>
        <v>HUD2001061_119</v>
      </c>
      <c r="O192" t="s">
        <v>140</v>
      </c>
      <c r="P192">
        <v>119</v>
      </c>
      <c r="Q192">
        <v>42.340299999999999</v>
      </c>
      <c r="R192">
        <v>-63.871299999999998</v>
      </c>
      <c r="S192">
        <v>2001</v>
      </c>
      <c r="T192">
        <v>10</v>
      </c>
      <c r="U192">
        <v>27</v>
      </c>
      <c r="V192">
        <v>16</v>
      </c>
      <c r="W192">
        <v>41</v>
      </c>
      <c r="X192">
        <v>30</v>
      </c>
      <c r="Y192" t="s">
        <v>3896</v>
      </c>
    </row>
    <row r="193" spans="1:25" x14ac:dyDescent="0.25">
      <c r="A193" t="s">
        <v>1063</v>
      </c>
      <c r="B193" t="s">
        <v>174</v>
      </c>
      <c r="C193">
        <v>140</v>
      </c>
      <c r="D193" t="str">
        <f t="shared" si="6"/>
        <v>HUD2005055_140</v>
      </c>
      <c r="E193" t="e">
        <f t="shared" si="8"/>
        <v>#N/A</v>
      </c>
      <c r="F193">
        <v>41.9298</v>
      </c>
      <c r="G193">
        <v>-64.499200000000002</v>
      </c>
      <c r="H193" s="31">
        <v>38656.363125000003</v>
      </c>
      <c r="M193" t="s">
        <v>3914</v>
      </c>
      <c r="N193" t="str">
        <f t="shared" si="7"/>
        <v>HUD2001061_122</v>
      </c>
      <c r="O193" t="s">
        <v>140</v>
      </c>
      <c r="P193">
        <v>122</v>
      </c>
      <c r="Q193">
        <v>44.3977</v>
      </c>
      <c r="R193">
        <v>-63.450699999999998</v>
      </c>
      <c r="S193">
        <v>2001</v>
      </c>
      <c r="T193">
        <v>10</v>
      </c>
      <c r="U193">
        <v>28</v>
      </c>
      <c r="V193">
        <v>22</v>
      </c>
      <c r="W193">
        <v>40</v>
      </c>
      <c r="X193">
        <v>16</v>
      </c>
      <c r="Y193" t="s">
        <v>3896</v>
      </c>
    </row>
    <row r="194" spans="1:25" x14ac:dyDescent="0.25">
      <c r="A194" t="s">
        <v>1064</v>
      </c>
      <c r="B194" t="s">
        <v>174</v>
      </c>
      <c r="C194">
        <v>144</v>
      </c>
      <c r="D194" t="str">
        <f t="shared" si="6"/>
        <v>HUD2005055_144</v>
      </c>
      <c r="E194" t="e">
        <f t="shared" si="8"/>
        <v>#N/A</v>
      </c>
      <c r="F194">
        <v>41.801299999999998</v>
      </c>
      <c r="G194">
        <v>-63.616</v>
      </c>
      <c r="H194" s="31">
        <v>38656.672824074078</v>
      </c>
      <c r="M194" t="s">
        <v>3915</v>
      </c>
      <c r="N194" t="str">
        <f t="shared" si="7"/>
        <v>HUD2001061_130</v>
      </c>
      <c r="O194" t="s">
        <v>140</v>
      </c>
      <c r="P194">
        <v>130</v>
      </c>
      <c r="Q194">
        <v>44.262799999999999</v>
      </c>
      <c r="R194">
        <v>-63.312800000000003</v>
      </c>
      <c r="S194">
        <v>2001</v>
      </c>
      <c r="T194">
        <v>10</v>
      </c>
      <c r="U194">
        <v>29</v>
      </c>
      <c r="V194">
        <v>2</v>
      </c>
      <c r="W194">
        <v>6</v>
      </c>
      <c r="X194">
        <v>34</v>
      </c>
      <c r="Y194" t="s">
        <v>3896</v>
      </c>
    </row>
    <row r="195" spans="1:25" x14ac:dyDescent="0.25">
      <c r="A195" t="s">
        <v>1065</v>
      </c>
      <c r="B195" t="s">
        <v>174</v>
      </c>
      <c r="C195">
        <v>146</v>
      </c>
      <c r="D195" t="str">
        <f t="shared" ref="D195:D258" si="9">B195&amp;"_"&amp;C195</f>
        <v>HUD2005055_146</v>
      </c>
      <c r="E195" t="e">
        <f t="shared" si="8"/>
        <v>#N/A</v>
      </c>
      <c r="F195">
        <v>41.813699999999997</v>
      </c>
      <c r="G195">
        <v>-63.629199999999997</v>
      </c>
      <c r="H195" s="31">
        <v>38656.841481481482</v>
      </c>
      <c r="M195" t="s">
        <v>3916</v>
      </c>
      <c r="N195" t="str">
        <f t="shared" ref="N195:N258" si="10">O195&amp;"_"&amp;P195</f>
        <v>HUD2001061_133</v>
      </c>
      <c r="O195" t="s">
        <v>140</v>
      </c>
      <c r="P195">
        <v>133</v>
      </c>
      <c r="Q195">
        <v>43.876300000000001</v>
      </c>
      <c r="R195">
        <v>-62.876800000000003</v>
      </c>
      <c r="S195">
        <v>2001</v>
      </c>
      <c r="T195">
        <v>10</v>
      </c>
      <c r="U195">
        <v>29</v>
      </c>
      <c r="V195">
        <v>7</v>
      </c>
      <c r="W195">
        <v>17</v>
      </c>
      <c r="X195">
        <v>0</v>
      </c>
      <c r="Y195" t="s">
        <v>3896</v>
      </c>
    </row>
    <row r="196" spans="1:25" x14ac:dyDescent="0.25">
      <c r="A196" t="s">
        <v>1066</v>
      </c>
      <c r="B196" t="s">
        <v>174</v>
      </c>
      <c r="C196">
        <v>149</v>
      </c>
      <c r="D196" t="str">
        <f t="shared" si="9"/>
        <v>HUD2005055_149</v>
      </c>
      <c r="E196" t="e">
        <f t="shared" ref="E196:E259" si="11">VLOOKUP(D196,$N$2:$Y$1244,12,FALSE)</f>
        <v>#N/A</v>
      </c>
      <c r="F196">
        <v>42.982999999999997</v>
      </c>
      <c r="G196">
        <v>-60.897799999999997</v>
      </c>
      <c r="H196" s="31">
        <v>38657.408761574072</v>
      </c>
      <c r="M196" t="s">
        <v>3917</v>
      </c>
      <c r="N196" t="str">
        <f t="shared" si="10"/>
        <v>HUD2001061_138</v>
      </c>
      <c r="O196" t="s">
        <v>140</v>
      </c>
      <c r="P196">
        <v>138</v>
      </c>
      <c r="Q196">
        <v>43.482500000000002</v>
      </c>
      <c r="R196">
        <v>-62.450499999999998</v>
      </c>
      <c r="S196">
        <v>2001</v>
      </c>
      <c r="T196">
        <v>10</v>
      </c>
      <c r="U196">
        <v>29</v>
      </c>
      <c r="V196">
        <v>11</v>
      </c>
      <c r="W196">
        <v>36</v>
      </c>
      <c r="X196">
        <v>52</v>
      </c>
      <c r="Y196" t="s">
        <v>3896</v>
      </c>
    </row>
    <row r="197" spans="1:25" x14ac:dyDescent="0.25">
      <c r="A197" t="s">
        <v>1067</v>
      </c>
      <c r="B197" t="s">
        <v>174</v>
      </c>
      <c r="C197">
        <v>150</v>
      </c>
      <c r="D197" t="str">
        <f t="shared" si="9"/>
        <v>HUD2005055_150</v>
      </c>
      <c r="E197" t="e">
        <f t="shared" si="11"/>
        <v>#N/A</v>
      </c>
      <c r="F197">
        <v>42.900700000000001</v>
      </c>
      <c r="G197">
        <v>-60.831200000000003</v>
      </c>
      <c r="H197" s="31">
        <v>38657.607430555552</v>
      </c>
      <c r="M197" t="s">
        <v>3918</v>
      </c>
      <c r="N197" t="str">
        <f t="shared" si="10"/>
        <v>HUD2001061_148</v>
      </c>
      <c r="O197" t="s">
        <v>140</v>
      </c>
      <c r="P197">
        <v>148</v>
      </c>
      <c r="Q197">
        <v>43.166200000000003</v>
      </c>
      <c r="R197">
        <v>-62.113300000000002</v>
      </c>
      <c r="S197">
        <v>2001</v>
      </c>
      <c r="T197">
        <v>10</v>
      </c>
      <c r="U197">
        <v>29</v>
      </c>
      <c r="V197">
        <v>15</v>
      </c>
      <c r="W197">
        <v>59</v>
      </c>
      <c r="X197">
        <v>36</v>
      </c>
      <c r="Y197" t="s">
        <v>3896</v>
      </c>
    </row>
    <row r="198" spans="1:25" x14ac:dyDescent="0.25">
      <c r="A198" t="s">
        <v>1108</v>
      </c>
      <c r="B198" t="s">
        <v>176</v>
      </c>
      <c r="C198">
        <v>13</v>
      </c>
      <c r="D198" t="str">
        <f t="shared" si="9"/>
        <v>HUD2006008_13</v>
      </c>
      <c r="E198" t="e">
        <f t="shared" si="11"/>
        <v>#N/A</v>
      </c>
      <c r="F198">
        <v>43.940300000000001</v>
      </c>
      <c r="G198">
        <v>-58.917999999999999</v>
      </c>
      <c r="H198" s="31">
        <v>38829.847546296296</v>
      </c>
      <c r="M198" t="s">
        <v>3919</v>
      </c>
      <c r="N198" t="str">
        <f t="shared" si="10"/>
        <v>HUD2001061_149</v>
      </c>
      <c r="O198" t="s">
        <v>140</v>
      </c>
      <c r="P198">
        <v>149</v>
      </c>
      <c r="Q198">
        <v>42.848999999999997</v>
      </c>
      <c r="R198">
        <v>-61.735999999999997</v>
      </c>
      <c r="S198">
        <v>2001</v>
      </c>
      <c r="T198">
        <v>10</v>
      </c>
      <c r="U198">
        <v>29</v>
      </c>
      <c r="V198">
        <v>18</v>
      </c>
      <c r="W198">
        <v>29</v>
      </c>
      <c r="X198">
        <v>50</v>
      </c>
      <c r="Y198" t="s">
        <v>3896</v>
      </c>
    </row>
    <row r="199" spans="1:25" x14ac:dyDescent="0.25">
      <c r="A199" t="s">
        <v>1109</v>
      </c>
      <c r="B199" t="s">
        <v>176</v>
      </c>
      <c r="C199">
        <v>14</v>
      </c>
      <c r="D199" t="str">
        <f t="shared" si="9"/>
        <v>HUD2006008_14</v>
      </c>
      <c r="E199" t="e">
        <f t="shared" si="11"/>
        <v>#N/A</v>
      </c>
      <c r="F199">
        <v>43.9283</v>
      </c>
      <c r="G199">
        <v>-58.9422</v>
      </c>
      <c r="H199" s="31">
        <v>38829.915023148147</v>
      </c>
      <c r="M199" t="s">
        <v>3920</v>
      </c>
      <c r="N199" t="str">
        <f t="shared" si="10"/>
        <v>HUD2001061_156</v>
      </c>
      <c r="O199" t="s">
        <v>140</v>
      </c>
      <c r="P199">
        <v>156</v>
      </c>
      <c r="Q199">
        <v>42.516199999999998</v>
      </c>
      <c r="R199">
        <v>-61.395499999999998</v>
      </c>
      <c r="S199">
        <v>2001</v>
      </c>
      <c r="T199">
        <v>10</v>
      </c>
      <c r="U199">
        <v>30</v>
      </c>
      <c r="V199">
        <v>5</v>
      </c>
      <c r="W199">
        <v>12</v>
      </c>
      <c r="X199">
        <v>15</v>
      </c>
      <c r="Y199" t="s">
        <v>3896</v>
      </c>
    </row>
    <row r="200" spans="1:25" x14ac:dyDescent="0.25">
      <c r="A200" t="s">
        <v>1110</v>
      </c>
      <c r="B200" t="s">
        <v>176</v>
      </c>
      <c r="C200">
        <v>15</v>
      </c>
      <c r="D200" t="str">
        <f t="shared" si="9"/>
        <v>HUD2006008_15</v>
      </c>
      <c r="E200" t="e">
        <f t="shared" si="11"/>
        <v>#N/A</v>
      </c>
      <c r="F200">
        <v>43.914000000000001</v>
      </c>
      <c r="G200">
        <v>-58.988500000000002</v>
      </c>
      <c r="H200" s="31">
        <v>38829.98101851852</v>
      </c>
      <c r="M200" t="s">
        <v>3921</v>
      </c>
      <c r="N200" t="str">
        <f t="shared" si="10"/>
        <v>HUD2001061_158</v>
      </c>
      <c r="O200" t="s">
        <v>140</v>
      </c>
      <c r="P200">
        <v>158</v>
      </c>
      <c r="Q200">
        <v>41.819299999999998</v>
      </c>
      <c r="R200">
        <v>-63.509700000000002</v>
      </c>
      <c r="S200">
        <v>2001</v>
      </c>
      <c r="T200">
        <v>10</v>
      </c>
      <c r="U200">
        <v>30</v>
      </c>
      <c r="V200">
        <v>15</v>
      </c>
      <c r="W200">
        <v>9</v>
      </c>
      <c r="X200">
        <v>59</v>
      </c>
      <c r="Y200" t="s">
        <v>3896</v>
      </c>
    </row>
    <row r="201" spans="1:25" x14ac:dyDescent="0.25">
      <c r="A201" t="s">
        <v>1111</v>
      </c>
      <c r="B201" t="s">
        <v>176</v>
      </c>
      <c r="C201">
        <v>18</v>
      </c>
      <c r="D201" t="str">
        <f t="shared" si="9"/>
        <v>HUD2006008_18</v>
      </c>
      <c r="E201" t="e">
        <f t="shared" si="11"/>
        <v>#N/A</v>
      </c>
      <c r="F201">
        <v>43.902700000000003</v>
      </c>
      <c r="G201">
        <v>-59.029299999999999</v>
      </c>
      <c r="H201" s="31">
        <v>38830.193020833336</v>
      </c>
      <c r="M201" t="s">
        <v>3922</v>
      </c>
      <c r="N201" t="str">
        <f t="shared" si="10"/>
        <v>HUD2001061_165</v>
      </c>
      <c r="O201" t="s">
        <v>140</v>
      </c>
      <c r="P201">
        <v>165</v>
      </c>
      <c r="Q201">
        <v>43.3887</v>
      </c>
      <c r="R201">
        <v>-61.787799999999997</v>
      </c>
      <c r="S201">
        <v>2001</v>
      </c>
      <c r="T201">
        <v>10</v>
      </c>
      <c r="U201">
        <v>31</v>
      </c>
      <c r="V201">
        <v>10</v>
      </c>
      <c r="W201">
        <v>29</v>
      </c>
      <c r="X201">
        <v>56</v>
      </c>
      <c r="Y201" t="s">
        <v>3896</v>
      </c>
    </row>
    <row r="202" spans="1:25" x14ac:dyDescent="0.25">
      <c r="A202" t="s">
        <v>1112</v>
      </c>
      <c r="B202" t="s">
        <v>176</v>
      </c>
      <c r="C202">
        <v>19</v>
      </c>
      <c r="D202" t="str">
        <f t="shared" si="9"/>
        <v>HUD2006008_19</v>
      </c>
      <c r="E202" t="e">
        <f t="shared" si="11"/>
        <v>#N/A</v>
      </c>
      <c r="F202">
        <v>43.892000000000003</v>
      </c>
      <c r="G202">
        <v>-59.067300000000003</v>
      </c>
      <c r="H202" s="31">
        <v>38830.255624999998</v>
      </c>
      <c r="M202" t="s">
        <v>3923</v>
      </c>
      <c r="N202" t="str">
        <f t="shared" si="10"/>
        <v>HUD2001061_171</v>
      </c>
      <c r="O202" t="s">
        <v>140</v>
      </c>
      <c r="P202">
        <v>171</v>
      </c>
      <c r="Q202">
        <v>43.574800000000003</v>
      </c>
      <c r="R202">
        <v>-61.521799999999999</v>
      </c>
      <c r="S202">
        <v>2001</v>
      </c>
      <c r="T202">
        <v>10</v>
      </c>
      <c r="U202">
        <v>31</v>
      </c>
      <c r="V202">
        <v>13</v>
      </c>
      <c r="W202">
        <v>30</v>
      </c>
      <c r="X202">
        <v>17</v>
      </c>
      <c r="Y202" t="s">
        <v>3896</v>
      </c>
    </row>
    <row r="203" spans="1:25" x14ac:dyDescent="0.25">
      <c r="A203" t="s">
        <v>1117</v>
      </c>
      <c r="B203" t="s">
        <v>176</v>
      </c>
      <c r="C203">
        <v>32</v>
      </c>
      <c r="D203" t="str">
        <f t="shared" si="9"/>
        <v>HUD2006008_32</v>
      </c>
      <c r="E203" t="e">
        <f t="shared" si="11"/>
        <v>#N/A</v>
      </c>
      <c r="F203">
        <v>44.027999999999999</v>
      </c>
      <c r="G203">
        <v>-58.959800000000001</v>
      </c>
      <c r="H203" s="31">
        <v>38831.317187499997</v>
      </c>
      <c r="M203" t="s">
        <v>3924</v>
      </c>
      <c r="N203" t="str">
        <f t="shared" si="10"/>
        <v>HUD2001061_173</v>
      </c>
      <c r="O203" t="s">
        <v>140</v>
      </c>
      <c r="P203">
        <v>173</v>
      </c>
      <c r="Q203">
        <v>43.785200000000003</v>
      </c>
      <c r="R203">
        <v>-61.210500000000003</v>
      </c>
      <c r="S203">
        <v>2001</v>
      </c>
      <c r="T203">
        <v>10</v>
      </c>
      <c r="U203">
        <v>31</v>
      </c>
      <c r="V203">
        <v>15</v>
      </c>
      <c r="W203">
        <v>54</v>
      </c>
      <c r="X203">
        <v>21</v>
      </c>
      <c r="Y203" t="s">
        <v>3896</v>
      </c>
    </row>
    <row r="204" spans="1:25" x14ac:dyDescent="0.25">
      <c r="A204" t="s">
        <v>1118</v>
      </c>
      <c r="B204" t="s">
        <v>176</v>
      </c>
      <c r="C204">
        <v>38</v>
      </c>
      <c r="D204" t="str">
        <f t="shared" si="9"/>
        <v>HUD2006008_38</v>
      </c>
      <c r="E204" t="e">
        <f t="shared" si="11"/>
        <v>#N/A</v>
      </c>
      <c r="F204">
        <v>44.086199999999998</v>
      </c>
      <c r="G204">
        <v>-59.033000000000001</v>
      </c>
      <c r="H204" s="31">
        <v>38832.052858796298</v>
      </c>
      <c r="M204" t="s">
        <v>3925</v>
      </c>
      <c r="N204" t="str">
        <f t="shared" si="10"/>
        <v>HUD2001061_179</v>
      </c>
      <c r="O204" t="s">
        <v>140</v>
      </c>
      <c r="P204">
        <v>179</v>
      </c>
      <c r="Q204">
        <v>44.017299999999999</v>
      </c>
      <c r="R204">
        <v>-59.036999999999999</v>
      </c>
      <c r="S204">
        <v>2001</v>
      </c>
      <c r="T204">
        <v>11</v>
      </c>
      <c r="U204">
        <v>1</v>
      </c>
      <c r="V204">
        <v>3</v>
      </c>
      <c r="W204">
        <v>18</v>
      </c>
      <c r="X204">
        <v>35</v>
      </c>
      <c r="Y204" t="s">
        <v>3896</v>
      </c>
    </row>
    <row r="205" spans="1:25" x14ac:dyDescent="0.25">
      <c r="A205" t="s">
        <v>1119</v>
      </c>
      <c r="B205" t="s">
        <v>176</v>
      </c>
      <c r="C205">
        <v>39</v>
      </c>
      <c r="D205" t="str">
        <f t="shared" si="9"/>
        <v>HUD2006008_39</v>
      </c>
      <c r="E205" t="e">
        <f t="shared" si="11"/>
        <v>#N/A</v>
      </c>
      <c r="F205">
        <v>44.069800000000001</v>
      </c>
      <c r="G205">
        <v>-59.066200000000002</v>
      </c>
      <c r="H205" s="31">
        <v>38832.105844907404</v>
      </c>
      <c r="M205" t="s">
        <v>3926</v>
      </c>
      <c r="N205" t="str">
        <f t="shared" si="10"/>
        <v>HUD2001061_181</v>
      </c>
      <c r="O205" t="s">
        <v>140</v>
      </c>
      <c r="P205">
        <v>181</v>
      </c>
      <c r="Q205">
        <v>43.469799999999999</v>
      </c>
      <c r="R205">
        <v>-57.526699999999998</v>
      </c>
      <c r="S205">
        <v>2001</v>
      </c>
      <c r="T205">
        <v>11</v>
      </c>
      <c r="U205">
        <v>1</v>
      </c>
      <c r="V205">
        <v>9</v>
      </c>
      <c r="W205">
        <v>33</v>
      </c>
      <c r="X205">
        <v>59</v>
      </c>
      <c r="Y205" t="s">
        <v>3896</v>
      </c>
    </row>
    <row r="206" spans="1:25" x14ac:dyDescent="0.25">
      <c r="A206" t="s">
        <v>1120</v>
      </c>
      <c r="B206" t="s">
        <v>176</v>
      </c>
      <c r="C206">
        <v>41</v>
      </c>
      <c r="D206" t="str">
        <f t="shared" si="9"/>
        <v>HUD2006008_41</v>
      </c>
      <c r="E206" t="e">
        <f t="shared" si="11"/>
        <v>#N/A</v>
      </c>
      <c r="F206">
        <v>44.058999999999997</v>
      </c>
      <c r="G206">
        <v>-59.100999999999999</v>
      </c>
      <c r="H206" s="31">
        <v>38832.191631944443</v>
      </c>
      <c r="M206" t="s">
        <v>3927</v>
      </c>
      <c r="N206" t="str">
        <f t="shared" si="10"/>
        <v>HUD2001061_188</v>
      </c>
      <c r="O206" t="s">
        <v>140</v>
      </c>
      <c r="P206">
        <v>188</v>
      </c>
      <c r="Q206">
        <v>43.778199999999998</v>
      </c>
      <c r="R206">
        <v>-57.831699999999998</v>
      </c>
      <c r="S206">
        <v>2001</v>
      </c>
      <c r="T206">
        <v>11</v>
      </c>
      <c r="U206">
        <v>1</v>
      </c>
      <c r="V206">
        <v>19</v>
      </c>
      <c r="W206">
        <v>4</v>
      </c>
      <c r="X206">
        <v>28</v>
      </c>
      <c r="Y206" t="s">
        <v>3896</v>
      </c>
    </row>
    <row r="207" spans="1:25" x14ac:dyDescent="0.25">
      <c r="A207" t="s">
        <v>1122</v>
      </c>
      <c r="B207" t="s">
        <v>176</v>
      </c>
      <c r="C207">
        <v>50</v>
      </c>
      <c r="D207" t="str">
        <f t="shared" si="9"/>
        <v>HUD2006008_50</v>
      </c>
      <c r="E207" t="e">
        <f t="shared" si="11"/>
        <v>#N/A</v>
      </c>
      <c r="F207">
        <v>43.7607</v>
      </c>
      <c r="G207">
        <v>-59.067500000000003</v>
      </c>
      <c r="H207" s="31">
        <v>38832.84375</v>
      </c>
      <c r="M207" t="s">
        <v>3928</v>
      </c>
      <c r="N207" t="str">
        <f t="shared" si="10"/>
        <v>HUD2001061_197</v>
      </c>
      <c r="O207" t="s">
        <v>140</v>
      </c>
      <c r="P207">
        <v>197</v>
      </c>
      <c r="Q207">
        <v>44.130699999999997</v>
      </c>
      <c r="R207">
        <v>-58.1753</v>
      </c>
      <c r="S207">
        <v>2001</v>
      </c>
      <c r="T207">
        <v>11</v>
      </c>
      <c r="U207">
        <v>2</v>
      </c>
      <c r="V207">
        <v>8</v>
      </c>
      <c r="W207">
        <v>10</v>
      </c>
      <c r="X207">
        <v>45</v>
      </c>
      <c r="Y207" t="s">
        <v>3896</v>
      </c>
    </row>
    <row r="208" spans="1:25" x14ac:dyDescent="0.25">
      <c r="A208" t="s">
        <v>1123</v>
      </c>
      <c r="B208" t="s">
        <v>176</v>
      </c>
      <c r="C208">
        <v>52</v>
      </c>
      <c r="D208" t="str">
        <f t="shared" si="9"/>
        <v>HUD2006008_52</v>
      </c>
      <c r="E208" t="e">
        <f t="shared" si="11"/>
        <v>#N/A</v>
      </c>
      <c r="F208">
        <v>43.783700000000003</v>
      </c>
      <c r="G208">
        <v>-59.033999999999999</v>
      </c>
      <c r="H208" s="31">
        <v>38832.883819444447</v>
      </c>
      <c r="M208" t="s">
        <v>3929</v>
      </c>
      <c r="N208" t="str">
        <f t="shared" si="10"/>
        <v>HUD2001061_199</v>
      </c>
      <c r="O208" t="s">
        <v>140</v>
      </c>
      <c r="P208">
        <v>199</v>
      </c>
      <c r="Q208">
        <v>44.487699999999997</v>
      </c>
      <c r="R208">
        <v>-58.505800000000001</v>
      </c>
      <c r="S208">
        <v>2001</v>
      </c>
      <c r="T208">
        <v>11</v>
      </c>
      <c r="U208">
        <v>2</v>
      </c>
      <c r="V208">
        <v>11</v>
      </c>
      <c r="W208">
        <v>20</v>
      </c>
      <c r="X208">
        <v>16</v>
      </c>
      <c r="Y208" t="s">
        <v>3896</v>
      </c>
    </row>
    <row r="209" spans="1:25" x14ac:dyDescent="0.25">
      <c r="A209" t="s">
        <v>1124</v>
      </c>
      <c r="B209" t="s">
        <v>176</v>
      </c>
      <c r="C209">
        <v>54</v>
      </c>
      <c r="D209" t="str">
        <f t="shared" si="9"/>
        <v>HUD2006008_54</v>
      </c>
      <c r="E209" t="e">
        <f t="shared" si="11"/>
        <v>#N/A</v>
      </c>
      <c r="F209">
        <v>43.806199999999997</v>
      </c>
      <c r="G209">
        <v>-58.990699999999997</v>
      </c>
      <c r="H209" s="31">
        <v>38832.949664351851</v>
      </c>
      <c r="M209" t="s">
        <v>3930</v>
      </c>
      <c r="N209" t="str">
        <f t="shared" si="10"/>
        <v>HUD2001061_205</v>
      </c>
      <c r="O209" t="s">
        <v>140</v>
      </c>
      <c r="P209">
        <v>205</v>
      </c>
      <c r="Q209">
        <v>44.816499999999998</v>
      </c>
      <c r="R209">
        <v>-58.840699999999998</v>
      </c>
      <c r="S209">
        <v>2001</v>
      </c>
      <c r="T209">
        <v>11</v>
      </c>
      <c r="U209">
        <v>2</v>
      </c>
      <c r="V209">
        <v>15</v>
      </c>
      <c r="W209">
        <v>21</v>
      </c>
      <c r="X209">
        <v>15</v>
      </c>
      <c r="Y209" t="s">
        <v>3896</v>
      </c>
    </row>
    <row r="210" spans="1:25" x14ac:dyDescent="0.25">
      <c r="A210" t="s">
        <v>1125</v>
      </c>
      <c r="B210" t="s">
        <v>176</v>
      </c>
      <c r="C210">
        <v>55</v>
      </c>
      <c r="D210" t="str">
        <f t="shared" si="9"/>
        <v>HUD2006008_55</v>
      </c>
      <c r="E210" t="e">
        <f t="shared" si="11"/>
        <v>#N/A</v>
      </c>
      <c r="F210">
        <v>43.827800000000003</v>
      </c>
      <c r="G210">
        <v>-58.941699999999997</v>
      </c>
      <c r="H210" s="31">
        <v>38833.020219907405</v>
      </c>
      <c r="M210" t="s">
        <v>3931</v>
      </c>
      <c r="N210" t="str">
        <f t="shared" si="10"/>
        <v>HUD2001061_207</v>
      </c>
      <c r="O210" t="s">
        <v>140</v>
      </c>
      <c r="P210">
        <v>207</v>
      </c>
      <c r="Q210">
        <v>45.159199999999998</v>
      </c>
      <c r="R210">
        <v>-59.174500000000002</v>
      </c>
      <c r="S210">
        <v>2001</v>
      </c>
      <c r="T210">
        <v>11</v>
      </c>
      <c r="U210">
        <v>2</v>
      </c>
      <c r="V210">
        <v>18</v>
      </c>
      <c r="W210">
        <v>30</v>
      </c>
      <c r="X210">
        <v>45</v>
      </c>
      <c r="Y210" t="s">
        <v>3896</v>
      </c>
    </row>
    <row r="211" spans="1:25" x14ac:dyDescent="0.25">
      <c r="A211" t="s">
        <v>1126</v>
      </c>
      <c r="B211" t="s">
        <v>176</v>
      </c>
      <c r="C211">
        <v>57</v>
      </c>
      <c r="D211" t="str">
        <f t="shared" si="9"/>
        <v>HUD2006008_57</v>
      </c>
      <c r="E211" t="e">
        <f t="shared" si="11"/>
        <v>#N/A</v>
      </c>
      <c r="F211">
        <v>43.843499999999999</v>
      </c>
      <c r="G211">
        <v>-58.902000000000001</v>
      </c>
      <c r="H211" s="31">
        <v>38833.122152777774</v>
      </c>
      <c r="M211" t="s">
        <v>3932</v>
      </c>
      <c r="N211" t="str">
        <f t="shared" si="10"/>
        <v>HUD2001061_214</v>
      </c>
      <c r="O211" t="s">
        <v>140</v>
      </c>
      <c r="P211">
        <v>214</v>
      </c>
      <c r="Q211">
        <v>45.4908</v>
      </c>
      <c r="R211">
        <v>-59.520699999999998</v>
      </c>
      <c r="S211">
        <v>2001</v>
      </c>
      <c r="T211">
        <v>11</v>
      </c>
      <c r="U211">
        <v>2</v>
      </c>
      <c r="V211">
        <v>22</v>
      </c>
      <c r="W211">
        <v>15</v>
      </c>
      <c r="X211">
        <v>18</v>
      </c>
      <c r="Y211" t="s">
        <v>3896</v>
      </c>
    </row>
    <row r="212" spans="1:25" x14ac:dyDescent="0.25">
      <c r="A212" t="s">
        <v>1127</v>
      </c>
      <c r="B212" t="s">
        <v>176</v>
      </c>
      <c r="C212">
        <v>58</v>
      </c>
      <c r="D212" t="str">
        <f t="shared" si="9"/>
        <v>HUD2006008_58</v>
      </c>
      <c r="E212" t="e">
        <f t="shared" si="11"/>
        <v>#N/A</v>
      </c>
      <c r="F212">
        <v>43.863700000000001</v>
      </c>
      <c r="G212">
        <v>-58.875</v>
      </c>
      <c r="H212" s="31">
        <v>38833.229479166665</v>
      </c>
      <c r="M212" t="s">
        <v>3933</v>
      </c>
      <c r="N212" t="str">
        <f t="shared" si="10"/>
        <v>HUD2001061_216</v>
      </c>
      <c r="O212" t="s">
        <v>140</v>
      </c>
      <c r="P212">
        <v>216</v>
      </c>
      <c r="Q212">
        <v>45.659500000000001</v>
      </c>
      <c r="R212">
        <v>-59.704999999999998</v>
      </c>
      <c r="S212">
        <v>2001</v>
      </c>
      <c r="T212">
        <v>11</v>
      </c>
      <c r="U212">
        <v>3</v>
      </c>
      <c r="V212">
        <v>0</v>
      </c>
      <c r="W212">
        <v>29</v>
      </c>
      <c r="X212">
        <v>37</v>
      </c>
      <c r="Y212" t="s">
        <v>3896</v>
      </c>
    </row>
    <row r="213" spans="1:25" x14ac:dyDescent="0.25">
      <c r="A213" t="s">
        <v>1128</v>
      </c>
      <c r="B213" t="s">
        <v>176</v>
      </c>
      <c r="C213">
        <v>60</v>
      </c>
      <c r="D213" t="str">
        <f t="shared" si="9"/>
        <v>HUD2006008_60</v>
      </c>
      <c r="E213" t="e">
        <f t="shared" si="11"/>
        <v>#N/A</v>
      </c>
      <c r="F213">
        <v>43.892200000000003</v>
      </c>
      <c r="G213">
        <v>-58.841700000000003</v>
      </c>
      <c r="H213" s="31">
        <v>38833.312141203707</v>
      </c>
      <c r="M213" t="s">
        <v>3934</v>
      </c>
      <c r="N213" t="str">
        <f t="shared" si="10"/>
        <v>HUD2001061_222</v>
      </c>
      <c r="O213" t="s">
        <v>140</v>
      </c>
      <c r="P213">
        <v>222</v>
      </c>
      <c r="Q213">
        <v>45.834200000000003</v>
      </c>
      <c r="R213">
        <v>-59.851700000000001</v>
      </c>
      <c r="S213">
        <v>2001</v>
      </c>
      <c r="T213">
        <v>11</v>
      </c>
      <c r="U213">
        <v>3</v>
      </c>
      <c r="V213">
        <v>3</v>
      </c>
      <c r="W213">
        <v>54</v>
      </c>
      <c r="X213">
        <v>52</v>
      </c>
      <c r="Y213" t="s">
        <v>3896</v>
      </c>
    </row>
    <row r="214" spans="1:25" x14ac:dyDescent="0.25">
      <c r="A214" t="s">
        <v>1129</v>
      </c>
      <c r="B214" t="s">
        <v>176</v>
      </c>
      <c r="C214">
        <v>61</v>
      </c>
      <c r="D214" t="str">
        <f t="shared" si="9"/>
        <v>HUD2006008_61</v>
      </c>
      <c r="E214" t="e">
        <f t="shared" si="11"/>
        <v>#N/A</v>
      </c>
      <c r="F214">
        <v>43.911799999999999</v>
      </c>
      <c r="G214">
        <v>-58.7898</v>
      </c>
      <c r="H214" s="31">
        <v>38833.359861111108</v>
      </c>
      <c r="M214" t="s">
        <v>3935</v>
      </c>
      <c r="N214" t="str">
        <f t="shared" si="10"/>
        <v>HUD2001061_223</v>
      </c>
      <c r="O214" t="s">
        <v>140</v>
      </c>
      <c r="P214">
        <v>223</v>
      </c>
      <c r="Q214">
        <v>46.959699999999998</v>
      </c>
      <c r="R214">
        <v>-60.215499999999999</v>
      </c>
      <c r="S214">
        <v>2001</v>
      </c>
      <c r="T214">
        <v>11</v>
      </c>
      <c r="U214">
        <v>3</v>
      </c>
      <c r="V214">
        <v>11</v>
      </c>
      <c r="W214">
        <v>24</v>
      </c>
      <c r="X214">
        <v>17</v>
      </c>
      <c r="Y214" t="s">
        <v>3896</v>
      </c>
    </row>
    <row r="215" spans="1:25" x14ac:dyDescent="0.25">
      <c r="A215" t="s">
        <v>1175</v>
      </c>
      <c r="B215" t="s">
        <v>177</v>
      </c>
      <c r="C215">
        <v>43</v>
      </c>
      <c r="D215" t="str">
        <f t="shared" si="9"/>
        <v>HUD2006052_43</v>
      </c>
      <c r="E215" t="e">
        <f t="shared" si="11"/>
        <v>#N/A</v>
      </c>
      <c r="F215">
        <v>41.916699999999999</v>
      </c>
      <c r="G215">
        <v>-64.466700000000003</v>
      </c>
      <c r="H215" s="31">
        <v>38999.089930555558</v>
      </c>
      <c r="M215" t="s">
        <v>3936</v>
      </c>
      <c r="N215" t="str">
        <f t="shared" si="10"/>
        <v>HUD2001061_230</v>
      </c>
      <c r="O215" t="s">
        <v>140</v>
      </c>
      <c r="P215">
        <v>230</v>
      </c>
      <c r="Q215">
        <v>47.020699999999998</v>
      </c>
      <c r="R215">
        <v>-60.107700000000001</v>
      </c>
      <c r="S215">
        <v>2001</v>
      </c>
      <c r="T215">
        <v>11</v>
      </c>
      <c r="U215">
        <v>3</v>
      </c>
      <c r="V215">
        <v>13</v>
      </c>
      <c r="W215">
        <v>54</v>
      </c>
      <c r="X215">
        <v>22</v>
      </c>
      <c r="Y215" t="s">
        <v>3896</v>
      </c>
    </row>
    <row r="216" spans="1:25" x14ac:dyDescent="0.25">
      <c r="A216" t="s">
        <v>1178</v>
      </c>
      <c r="B216" t="s">
        <v>177</v>
      </c>
      <c r="C216">
        <v>52</v>
      </c>
      <c r="D216" t="str">
        <f t="shared" si="9"/>
        <v>HUD2006052_52</v>
      </c>
      <c r="E216" t="e">
        <f t="shared" si="11"/>
        <v>#N/A</v>
      </c>
      <c r="F216">
        <v>42.866700000000002</v>
      </c>
      <c r="G216">
        <v>-60.816699999999997</v>
      </c>
      <c r="H216" s="31">
        <v>39000.838946759257</v>
      </c>
      <c r="M216" t="s">
        <v>3937</v>
      </c>
      <c r="N216" t="str">
        <f t="shared" si="10"/>
        <v>HUD2001061_233</v>
      </c>
      <c r="O216" t="s">
        <v>140</v>
      </c>
      <c r="P216">
        <v>233</v>
      </c>
      <c r="Q216">
        <v>47.100700000000003</v>
      </c>
      <c r="R216">
        <v>-59.988700000000001</v>
      </c>
      <c r="S216">
        <v>2001</v>
      </c>
      <c r="T216">
        <v>11</v>
      </c>
      <c r="U216">
        <v>3</v>
      </c>
      <c r="V216">
        <v>15</v>
      </c>
      <c r="W216">
        <v>56</v>
      </c>
      <c r="X216">
        <v>39</v>
      </c>
      <c r="Y216" t="s">
        <v>3896</v>
      </c>
    </row>
    <row r="217" spans="1:25" x14ac:dyDescent="0.25">
      <c r="A217" t="s">
        <v>1179</v>
      </c>
      <c r="B217" t="s">
        <v>177</v>
      </c>
      <c r="C217">
        <v>53</v>
      </c>
      <c r="D217" t="str">
        <f t="shared" si="9"/>
        <v>HUD2006052_53</v>
      </c>
      <c r="E217" t="e">
        <f t="shared" si="11"/>
        <v>#N/A</v>
      </c>
      <c r="F217">
        <v>42.966700000000003</v>
      </c>
      <c r="G217">
        <v>-60.9</v>
      </c>
      <c r="H217" s="31">
        <v>39000.93440972222</v>
      </c>
      <c r="M217" t="s">
        <v>3938</v>
      </c>
      <c r="N217" t="str">
        <f t="shared" si="10"/>
        <v>HUD2001061_241</v>
      </c>
      <c r="O217" t="s">
        <v>140</v>
      </c>
      <c r="P217">
        <v>241</v>
      </c>
      <c r="Q217">
        <v>47.266199999999998</v>
      </c>
      <c r="R217">
        <v>-59.778500000000001</v>
      </c>
      <c r="S217">
        <v>2001</v>
      </c>
      <c r="T217">
        <v>11</v>
      </c>
      <c r="U217">
        <v>3</v>
      </c>
      <c r="V217">
        <v>20</v>
      </c>
      <c r="W217">
        <v>53</v>
      </c>
      <c r="X217">
        <v>36</v>
      </c>
      <c r="Y217" t="s">
        <v>3896</v>
      </c>
    </row>
    <row r="218" spans="1:25" x14ac:dyDescent="0.25">
      <c r="A218" t="s">
        <v>1180</v>
      </c>
      <c r="B218" t="s">
        <v>177</v>
      </c>
      <c r="C218">
        <v>54</v>
      </c>
      <c r="D218" t="str">
        <f t="shared" si="9"/>
        <v>HUD2006052_54</v>
      </c>
      <c r="E218" t="e">
        <f t="shared" si="11"/>
        <v>#N/A</v>
      </c>
      <c r="F218">
        <v>42.8</v>
      </c>
      <c r="G218">
        <v>-60.75</v>
      </c>
      <c r="H218" s="31">
        <v>39001.030081018522</v>
      </c>
      <c r="M218" t="s">
        <v>3939</v>
      </c>
      <c r="N218" t="str">
        <f t="shared" si="10"/>
        <v>HUD2001061_242</v>
      </c>
      <c r="O218" t="s">
        <v>140</v>
      </c>
      <c r="P218">
        <v>242</v>
      </c>
      <c r="Q218">
        <v>47.430199999999999</v>
      </c>
      <c r="R218">
        <v>-59.558300000000003</v>
      </c>
      <c r="S218">
        <v>2001</v>
      </c>
      <c r="T218">
        <v>11</v>
      </c>
      <c r="U218">
        <v>3</v>
      </c>
      <c r="V218">
        <v>23</v>
      </c>
      <c r="W218">
        <v>22</v>
      </c>
      <c r="X218">
        <v>40</v>
      </c>
      <c r="Y218" t="s">
        <v>3896</v>
      </c>
    </row>
    <row r="219" spans="1:25" x14ac:dyDescent="0.25">
      <c r="A219" t="s">
        <v>1181</v>
      </c>
      <c r="B219" t="s">
        <v>177</v>
      </c>
      <c r="C219">
        <v>55</v>
      </c>
      <c r="D219" t="str">
        <f t="shared" si="9"/>
        <v>HUD2006052_55</v>
      </c>
      <c r="E219" t="e">
        <f t="shared" si="11"/>
        <v>#N/A</v>
      </c>
      <c r="F219">
        <v>42.6</v>
      </c>
      <c r="G219">
        <v>-60.65</v>
      </c>
      <c r="H219" s="31">
        <v>39001.147453703707</v>
      </c>
      <c r="M219" t="s">
        <v>3940</v>
      </c>
      <c r="N219" t="str">
        <f t="shared" si="10"/>
        <v>HUD2001061_248</v>
      </c>
      <c r="O219" t="s">
        <v>140</v>
      </c>
      <c r="P219">
        <v>248</v>
      </c>
      <c r="Q219">
        <v>47.582999999999998</v>
      </c>
      <c r="R219">
        <v>-59.347499999999997</v>
      </c>
      <c r="S219">
        <v>2001</v>
      </c>
      <c r="T219">
        <v>11</v>
      </c>
      <c r="U219">
        <v>4</v>
      </c>
      <c r="V219">
        <v>3</v>
      </c>
      <c r="W219">
        <v>57</v>
      </c>
      <c r="X219">
        <v>8</v>
      </c>
      <c r="Y219" t="s">
        <v>3896</v>
      </c>
    </row>
    <row r="220" spans="1:25" x14ac:dyDescent="0.25">
      <c r="A220" t="s">
        <v>1182</v>
      </c>
      <c r="B220" t="s">
        <v>177</v>
      </c>
      <c r="C220">
        <v>56</v>
      </c>
      <c r="D220" t="str">
        <f t="shared" si="9"/>
        <v>HUD2006052_56</v>
      </c>
      <c r="E220" t="e">
        <f t="shared" si="11"/>
        <v>#N/A</v>
      </c>
      <c r="F220">
        <v>42.416699999999999</v>
      </c>
      <c r="G220">
        <v>-60.45</v>
      </c>
      <c r="H220" s="31">
        <v>39001.299675925926</v>
      </c>
      <c r="M220" t="s">
        <v>3941</v>
      </c>
      <c r="N220" t="str">
        <f t="shared" si="10"/>
        <v>HUD2001061_249</v>
      </c>
      <c r="O220" t="s">
        <v>140</v>
      </c>
      <c r="P220">
        <v>249</v>
      </c>
      <c r="Q220">
        <v>47.619799999999998</v>
      </c>
      <c r="R220">
        <v>-59.839799999999997</v>
      </c>
      <c r="S220">
        <v>2001</v>
      </c>
      <c r="T220">
        <v>11</v>
      </c>
      <c r="U220">
        <v>4</v>
      </c>
      <c r="V220">
        <v>6</v>
      </c>
      <c r="W220">
        <v>45</v>
      </c>
      <c r="X220">
        <v>52</v>
      </c>
      <c r="Y220" t="s">
        <v>3896</v>
      </c>
    </row>
    <row r="221" spans="1:25" x14ac:dyDescent="0.25">
      <c r="A221" t="s">
        <v>1183</v>
      </c>
      <c r="B221" t="s">
        <v>177</v>
      </c>
      <c r="C221">
        <v>58</v>
      </c>
      <c r="D221" t="str">
        <f t="shared" si="9"/>
        <v>HUD2006052_58</v>
      </c>
      <c r="E221" t="e">
        <f t="shared" si="11"/>
        <v>#N/A</v>
      </c>
      <c r="F221">
        <v>42.5167</v>
      </c>
      <c r="G221">
        <v>-60.6</v>
      </c>
      <c r="H221" s="31">
        <v>39001.872129629628</v>
      </c>
      <c r="M221" t="s">
        <v>3942</v>
      </c>
      <c r="N221" t="str">
        <f t="shared" si="10"/>
        <v>HUD2001061_253</v>
      </c>
      <c r="O221" t="s">
        <v>140</v>
      </c>
      <c r="P221">
        <v>253</v>
      </c>
      <c r="Q221">
        <v>47.797499999999999</v>
      </c>
      <c r="R221">
        <v>-60.100200000000001</v>
      </c>
      <c r="S221">
        <v>2001</v>
      </c>
      <c r="T221">
        <v>11</v>
      </c>
      <c r="U221">
        <v>4</v>
      </c>
      <c r="V221">
        <v>11</v>
      </c>
      <c r="W221">
        <v>7</v>
      </c>
      <c r="X221">
        <v>41</v>
      </c>
      <c r="Y221" t="s">
        <v>3896</v>
      </c>
    </row>
    <row r="222" spans="1:25" x14ac:dyDescent="0.25">
      <c r="A222" t="s">
        <v>1225</v>
      </c>
      <c r="B222" t="s">
        <v>178</v>
      </c>
      <c r="C222">
        <v>46</v>
      </c>
      <c r="D222" t="str">
        <f t="shared" si="9"/>
        <v>HUD2007001_46</v>
      </c>
      <c r="E222" t="e">
        <f t="shared" si="11"/>
        <v>#N/A</v>
      </c>
      <c r="F222">
        <v>43.066699999999997</v>
      </c>
      <c r="G222">
        <v>-61.85</v>
      </c>
      <c r="H222" s="31">
        <v>39180.492534722223</v>
      </c>
      <c r="M222" t="s">
        <v>3943</v>
      </c>
      <c r="N222" t="str">
        <f t="shared" si="10"/>
        <v>HUD2001061_259</v>
      </c>
      <c r="O222" t="s">
        <v>140</v>
      </c>
      <c r="P222">
        <v>259</v>
      </c>
      <c r="Q222">
        <v>48.0002</v>
      </c>
      <c r="R222">
        <v>-60.402200000000001</v>
      </c>
      <c r="S222">
        <v>2001</v>
      </c>
      <c r="T222">
        <v>11</v>
      </c>
      <c r="U222">
        <v>4</v>
      </c>
      <c r="V222">
        <v>15</v>
      </c>
      <c r="W222">
        <v>46</v>
      </c>
      <c r="X222">
        <v>55</v>
      </c>
      <c r="Y222" t="s">
        <v>3896</v>
      </c>
    </row>
    <row r="223" spans="1:25" x14ac:dyDescent="0.25">
      <c r="A223" t="s">
        <v>1226</v>
      </c>
      <c r="B223" t="s">
        <v>178</v>
      </c>
      <c r="C223">
        <v>47</v>
      </c>
      <c r="D223" t="str">
        <f t="shared" si="9"/>
        <v>HUD2007001_47</v>
      </c>
      <c r="E223" t="e">
        <f t="shared" si="11"/>
        <v>#N/A</v>
      </c>
      <c r="F223">
        <v>42.066699999999997</v>
      </c>
      <c r="G223">
        <v>-60.95</v>
      </c>
      <c r="H223" s="31">
        <v>39181.609386574077</v>
      </c>
      <c r="M223" t="s">
        <v>3944</v>
      </c>
      <c r="N223" t="str">
        <f t="shared" si="10"/>
        <v>HUD2001061_260</v>
      </c>
      <c r="O223" t="s">
        <v>140</v>
      </c>
      <c r="P223">
        <v>260</v>
      </c>
      <c r="Q223">
        <v>46.170999999999999</v>
      </c>
      <c r="R223">
        <v>-57.049700000000001</v>
      </c>
      <c r="S223">
        <v>2001</v>
      </c>
      <c r="T223">
        <v>11</v>
      </c>
      <c r="U223">
        <v>5</v>
      </c>
      <c r="V223">
        <v>4</v>
      </c>
      <c r="W223">
        <v>47</v>
      </c>
      <c r="X223">
        <v>48</v>
      </c>
      <c r="Y223" t="s">
        <v>3896</v>
      </c>
    </row>
    <row r="224" spans="1:25" x14ac:dyDescent="0.25">
      <c r="A224" t="s">
        <v>1228</v>
      </c>
      <c r="B224" t="s">
        <v>178</v>
      </c>
      <c r="C224">
        <v>58</v>
      </c>
      <c r="D224" t="str">
        <f t="shared" si="9"/>
        <v>HUD2007001_58</v>
      </c>
      <c r="E224" t="e">
        <f t="shared" si="11"/>
        <v>#N/A</v>
      </c>
      <c r="F224">
        <v>42.9833</v>
      </c>
      <c r="G224">
        <v>-61.75</v>
      </c>
      <c r="H224" s="31">
        <v>39182.591145833336</v>
      </c>
      <c r="M224" t="s">
        <v>3945</v>
      </c>
      <c r="N224" t="str">
        <f t="shared" si="10"/>
        <v>HUD2001061_265</v>
      </c>
      <c r="O224" t="s">
        <v>140</v>
      </c>
      <c r="P224">
        <v>265</v>
      </c>
      <c r="Q224">
        <v>46.121499999999997</v>
      </c>
      <c r="R224">
        <v>-57.184699999999999</v>
      </c>
      <c r="S224">
        <v>2001</v>
      </c>
      <c r="T224">
        <v>11</v>
      </c>
      <c r="U224">
        <v>5</v>
      </c>
      <c r="V224">
        <v>6</v>
      </c>
      <c r="W224">
        <v>59</v>
      </c>
      <c r="X224">
        <v>28</v>
      </c>
      <c r="Y224" t="s">
        <v>3896</v>
      </c>
    </row>
    <row r="225" spans="1:25" x14ac:dyDescent="0.25">
      <c r="A225" t="s">
        <v>1229</v>
      </c>
      <c r="B225" t="s">
        <v>178</v>
      </c>
      <c r="C225">
        <v>59</v>
      </c>
      <c r="D225" t="str">
        <f t="shared" si="9"/>
        <v>HUD2007001_59</v>
      </c>
      <c r="E225" t="e">
        <f t="shared" si="11"/>
        <v>#N/A</v>
      </c>
      <c r="F225">
        <v>42.916699999999999</v>
      </c>
      <c r="G225">
        <v>-61.7</v>
      </c>
      <c r="H225" s="31">
        <v>39182.625625000001</v>
      </c>
      <c r="M225" t="s">
        <v>3946</v>
      </c>
      <c r="N225" t="str">
        <f t="shared" si="10"/>
        <v>HUD2001061_267</v>
      </c>
      <c r="O225" t="s">
        <v>140</v>
      </c>
      <c r="P225">
        <v>267</v>
      </c>
      <c r="Q225">
        <v>45.981699999999996</v>
      </c>
      <c r="R225">
        <v>-57.633499999999998</v>
      </c>
      <c r="S225">
        <v>2001</v>
      </c>
      <c r="T225">
        <v>11</v>
      </c>
      <c r="U225">
        <v>5</v>
      </c>
      <c r="V225">
        <v>10</v>
      </c>
      <c r="W225">
        <v>12</v>
      </c>
      <c r="X225">
        <v>37</v>
      </c>
      <c r="Y225" t="s">
        <v>3896</v>
      </c>
    </row>
    <row r="226" spans="1:25" x14ac:dyDescent="0.25">
      <c r="A226" t="s">
        <v>1235</v>
      </c>
      <c r="B226" t="s">
        <v>178</v>
      </c>
      <c r="C226">
        <v>83</v>
      </c>
      <c r="D226" t="str">
        <f t="shared" si="9"/>
        <v>HUD2007001_83</v>
      </c>
      <c r="E226" t="e">
        <f t="shared" si="11"/>
        <v>#N/A</v>
      </c>
      <c r="F226">
        <v>44.383299999999998</v>
      </c>
      <c r="G226">
        <v>-58.5002</v>
      </c>
      <c r="H226" s="31">
        <v>39185.739675925928</v>
      </c>
      <c r="M226" t="s">
        <v>3947</v>
      </c>
      <c r="N226" t="str">
        <f t="shared" si="10"/>
        <v>HUD2001061_272</v>
      </c>
      <c r="O226" t="s">
        <v>140</v>
      </c>
      <c r="P226">
        <v>272</v>
      </c>
      <c r="Q226">
        <v>45.848199999999999</v>
      </c>
      <c r="R226">
        <v>-58.067999999999998</v>
      </c>
      <c r="S226">
        <v>2001</v>
      </c>
      <c r="T226">
        <v>11</v>
      </c>
      <c r="U226">
        <v>5</v>
      </c>
      <c r="V226">
        <v>14</v>
      </c>
      <c r="W226">
        <v>2</v>
      </c>
      <c r="X226">
        <v>6</v>
      </c>
      <c r="Y226" t="s">
        <v>3896</v>
      </c>
    </row>
    <row r="227" spans="1:25" x14ac:dyDescent="0.25">
      <c r="A227" t="s">
        <v>1243</v>
      </c>
      <c r="B227" t="s">
        <v>178</v>
      </c>
      <c r="C227">
        <v>112</v>
      </c>
      <c r="D227" t="str">
        <f t="shared" si="9"/>
        <v>HUD2007001_112</v>
      </c>
      <c r="E227" t="e">
        <f t="shared" si="11"/>
        <v>#N/A</v>
      </c>
      <c r="F227">
        <v>44.816699999999997</v>
      </c>
      <c r="G227">
        <v>-56.916699999999999</v>
      </c>
      <c r="H227" s="31">
        <v>39188.142685185187</v>
      </c>
      <c r="M227" t="s">
        <v>3948</v>
      </c>
      <c r="N227" t="str">
        <f t="shared" si="10"/>
        <v>HUD2001061_276</v>
      </c>
      <c r="O227" t="s">
        <v>140</v>
      </c>
      <c r="P227">
        <v>276</v>
      </c>
      <c r="Q227">
        <v>45.801200000000001</v>
      </c>
      <c r="R227">
        <v>-58.215699999999998</v>
      </c>
      <c r="S227">
        <v>2001</v>
      </c>
      <c r="T227">
        <v>11</v>
      </c>
      <c r="U227">
        <v>5</v>
      </c>
      <c r="V227">
        <v>16</v>
      </c>
      <c r="W227">
        <v>20</v>
      </c>
      <c r="X227">
        <v>38</v>
      </c>
      <c r="Y227" t="s">
        <v>3896</v>
      </c>
    </row>
    <row r="228" spans="1:25" x14ac:dyDescent="0.25">
      <c r="A228" t="s">
        <v>1246</v>
      </c>
      <c r="B228" t="s">
        <v>178</v>
      </c>
      <c r="C228">
        <v>117</v>
      </c>
      <c r="D228" t="str">
        <f t="shared" si="9"/>
        <v>HUD2007001_117</v>
      </c>
      <c r="E228" t="e">
        <f t="shared" si="11"/>
        <v>#N/A</v>
      </c>
      <c r="F228">
        <v>44.95</v>
      </c>
      <c r="G228">
        <v>-56.25</v>
      </c>
      <c r="H228" s="31">
        <v>39188.421446759261</v>
      </c>
      <c r="M228" t="s">
        <v>3949</v>
      </c>
      <c r="N228" t="str">
        <f t="shared" si="10"/>
        <v>HUD2001061_278</v>
      </c>
      <c r="O228" t="s">
        <v>140</v>
      </c>
      <c r="P228">
        <v>278</v>
      </c>
      <c r="Q228">
        <v>42.6967</v>
      </c>
      <c r="R228">
        <v>-59.779200000000003</v>
      </c>
      <c r="S228">
        <v>2001</v>
      </c>
      <c r="T228">
        <v>11</v>
      </c>
      <c r="U228">
        <v>6</v>
      </c>
      <c r="V228">
        <v>7</v>
      </c>
      <c r="W228">
        <v>15</v>
      </c>
      <c r="X228">
        <v>45</v>
      </c>
      <c r="Y228" t="s">
        <v>3896</v>
      </c>
    </row>
    <row r="229" spans="1:25" x14ac:dyDescent="0.25">
      <c r="A229" t="s">
        <v>1256</v>
      </c>
      <c r="B229" t="s">
        <v>178</v>
      </c>
      <c r="C229">
        <v>136</v>
      </c>
      <c r="D229" t="str">
        <f t="shared" si="9"/>
        <v>HUD2007001_136</v>
      </c>
      <c r="E229" t="e">
        <f t="shared" si="11"/>
        <v>#N/A</v>
      </c>
      <c r="F229">
        <v>43.883299999999998</v>
      </c>
      <c r="G229">
        <v>-55.7</v>
      </c>
      <c r="H229" s="31">
        <v>39189.395694444444</v>
      </c>
      <c r="M229" t="s">
        <v>3950</v>
      </c>
      <c r="N229" t="str">
        <f t="shared" si="10"/>
        <v>HUD2001061_284</v>
      </c>
      <c r="O229" t="s">
        <v>140</v>
      </c>
      <c r="P229">
        <v>284</v>
      </c>
      <c r="Q229">
        <v>43.119799999999998</v>
      </c>
      <c r="R229">
        <v>-60.144300000000001</v>
      </c>
      <c r="S229">
        <v>2001</v>
      </c>
      <c r="T229">
        <v>11</v>
      </c>
      <c r="U229">
        <v>6</v>
      </c>
      <c r="V229">
        <v>14</v>
      </c>
      <c r="W229">
        <v>32</v>
      </c>
      <c r="X229">
        <v>41</v>
      </c>
      <c r="Y229" t="s">
        <v>3896</v>
      </c>
    </row>
    <row r="230" spans="1:25" x14ac:dyDescent="0.25">
      <c r="A230" t="s">
        <v>1262</v>
      </c>
      <c r="B230" t="s">
        <v>178</v>
      </c>
      <c r="C230">
        <v>148</v>
      </c>
      <c r="D230" t="str">
        <f t="shared" si="9"/>
        <v>HUD2007001_148</v>
      </c>
      <c r="E230" t="e">
        <f t="shared" si="11"/>
        <v>#N/A</v>
      </c>
      <c r="F230">
        <v>43.866700000000002</v>
      </c>
      <c r="G230">
        <v>-53.8</v>
      </c>
      <c r="H230" s="31">
        <v>39190.564039351855</v>
      </c>
      <c r="M230" t="s">
        <v>3951</v>
      </c>
      <c r="N230" t="str">
        <f t="shared" si="10"/>
        <v>HUD2001061_287</v>
      </c>
      <c r="O230" t="s">
        <v>140</v>
      </c>
      <c r="P230">
        <v>287</v>
      </c>
      <c r="Q230">
        <v>43.312199999999997</v>
      </c>
      <c r="R230">
        <v>-60.343200000000003</v>
      </c>
      <c r="S230">
        <v>2001</v>
      </c>
      <c r="T230">
        <v>11</v>
      </c>
      <c r="U230">
        <v>6</v>
      </c>
      <c r="V230">
        <v>18</v>
      </c>
      <c r="W230">
        <v>39</v>
      </c>
      <c r="X230">
        <v>50</v>
      </c>
      <c r="Y230" t="s">
        <v>3896</v>
      </c>
    </row>
    <row r="231" spans="1:25" x14ac:dyDescent="0.25">
      <c r="A231" t="s">
        <v>1264</v>
      </c>
      <c r="B231" t="s">
        <v>178</v>
      </c>
      <c r="C231">
        <v>151</v>
      </c>
      <c r="D231" t="str">
        <f t="shared" si="9"/>
        <v>HUD2007001_151</v>
      </c>
      <c r="E231" t="e">
        <f t="shared" si="11"/>
        <v>#N/A</v>
      </c>
      <c r="F231">
        <v>42.416699999999999</v>
      </c>
      <c r="G231">
        <v>-60.45</v>
      </c>
      <c r="H231" s="31">
        <v>39191.72451388889</v>
      </c>
      <c r="M231" t="s">
        <v>3952</v>
      </c>
      <c r="N231" t="str">
        <f t="shared" si="10"/>
        <v>HUD2001061_292</v>
      </c>
      <c r="O231" t="s">
        <v>140</v>
      </c>
      <c r="P231">
        <v>292</v>
      </c>
      <c r="Q231">
        <v>43.659799999999997</v>
      </c>
      <c r="R231">
        <v>-60.6402</v>
      </c>
      <c r="S231">
        <v>2001</v>
      </c>
      <c r="T231">
        <v>11</v>
      </c>
      <c r="U231">
        <v>6</v>
      </c>
      <c r="V231">
        <v>23</v>
      </c>
      <c r="W231">
        <v>42</v>
      </c>
      <c r="X231">
        <v>23</v>
      </c>
      <c r="Y231" t="s">
        <v>3896</v>
      </c>
    </row>
    <row r="232" spans="1:25" x14ac:dyDescent="0.25">
      <c r="A232" t="s">
        <v>1265</v>
      </c>
      <c r="B232" t="s">
        <v>178</v>
      </c>
      <c r="C232">
        <v>152</v>
      </c>
      <c r="D232" t="str">
        <f t="shared" si="9"/>
        <v>HUD2007001_152</v>
      </c>
      <c r="E232" t="e">
        <f t="shared" si="11"/>
        <v>#N/A</v>
      </c>
      <c r="F232">
        <v>42.5167</v>
      </c>
      <c r="G232">
        <v>-60.583300000000001</v>
      </c>
      <c r="H232" s="31">
        <v>39191.975474537037</v>
      </c>
      <c r="M232" t="s">
        <v>3953</v>
      </c>
      <c r="N232" t="str">
        <f t="shared" si="10"/>
        <v>HUD2001061_293</v>
      </c>
      <c r="O232" t="s">
        <v>140</v>
      </c>
      <c r="P232">
        <v>293</v>
      </c>
      <c r="Q232">
        <v>44.048999999999999</v>
      </c>
      <c r="R232">
        <v>-61.059199999999997</v>
      </c>
      <c r="S232">
        <v>2001</v>
      </c>
      <c r="T232">
        <v>11</v>
      </c>
      <c r="U232">
        <v>7</v>
      </c>
      <c r="V232">
        <v>2</v>
      </c>
      <c r="W232">
        <v>2</v>
      </c>
      <c r="X232">
        <v>21</v>
      </c>
      <c r="Y232" t="s">
        <v>3896</v>
      </c>
    </row>
    <row r="233" spans="1:25" x14ac:dyDescent="0.25">
      <c r="A233" t="s">
        <v>1266</v>
      </c>
      <c r="B233" t="s">
        <v>178</v>
      </c>
      <c r="C233">
        <v>154</v>
      </c>
      <c r="D233" t="str">
        <f t="shared" si="9"/>
        <v>HUD2007001_154</v>
      </c>
      <c r="E233" t="e">
        <f t="shared" si="11"/>
        <v>#N/A</v>
      </c>
      <c r="F233">
        <v>42.583300000000001</v>
      </c>
      <c r="G233">
        <v>-60.65</v>
      </c>
      <c r="H233" s="31">
        <v>39192.170046296298</v>
      </c>
      <c r="M233" t="s">
        <v>3954</v>
      </c>
      <c r="N233" t="str">
        <f t="shared" si="10"/>
        <v>HUD2001061_298</v>
      </c>
      <c r="O233" t="s">
        <v>140</v>
      </c>
      <c r="P233">
        <v>298</v>
      </c>
      <c r="Q233">
        <v>44.252200000000002</v>
      </c>
      <c r="R233">
        <v>-61.265500000000003</v>
      </c>
      <c r="S233">
        <v>2001</v>
      </c>
      <c r="T233">
        <v>11</v>
      </c>
      <c r="U233">
        <v>7</v>
      </c>
      <c r="V233">
        <v>4</v>
      </c>
      <c r="W233">
        <v>18</v>
      </c>
      <c r="X233">
        <v>38</v>
      </c>
      <c r="Y233" t="s">
        <v>3896</v>
      </c>
    </row>
    <row r="234" spans="1:25" x14ac:dyDescent="0.25">
      <c r="A234" t="s">
        <v>1267</v>
      </c>
      <c r="B234" t="s">
        <v>178</v>
      </c>
      <c r="C234">
        <v>155</v>
      </c>
      <c r="D234" t="str">
        <f t="shared" si="9"/>
        <v>HUD2007001_155</v>
      </c>
      <c r="E234" t="e">
        <f t="shared" si="11"/>
        <v>#N/A</v>
      </c>
      <c r="F234">
        <v>42.8</v>
      </c>
      <c r="G234">
        <v>-60.7333</v>
      </c>
      <c r="H234" s="31">
        <v>39192.373252314814</v>
      </c>
      <c r="M234" t="s">
        <v>3955</v>
      </c>
      <c r="N234" t="str">
        <f t="shared" si="10"/>
        <v>HUD2001061_299</v>
      </c>
      <c r="O234" t="s">
        <v>140</v>
      </c>
      <c r="P234">
        <v>299</v>
      </c>
      <c r="Q234">
        <v>44.510300000000001</v>
      </c>
      <c r="R234">
        <v>-61.538800000000002</v>
      </c>
      <c r="S234">
        <v>2001</v>
      </c>
      <c r="T234">
        <v>11</v>
      </c>
      <c r="U234">
        <v>7</v>
      </c>
      <c r="V234">
        <v>6</v>
      </c>
      <c r="W234">
        <v>10</v>
      </c>
      <c r="X234">
        <v>14</v>
      </c>
      <c r="Y234" t="s">
        <v>3896</v>
      </c>
    </row>
    <row r="235" spans="1:25" x14ac:dyDescent="0.25">
      <c r="A235" t="s">
        <v>1268</v>
      </c>
      <c r="B235" t="s">
        <v>178</v>
      </c>
      <c r="C235">
        <v>156</v>
      </c>
      <c r="D235" t="str">
        <f t="shared" si="9"/>
        <v>HUD2007001_156</v>
      </c>
      <c r="E235" t="e">
        <f t="shared" si="11"/>
        <v>#N/A</v>
      </c>
      <c r="F235">
        <v>42.866700000000002</v>
      </c>
      <c r="G235">
        <v>-60.816699999999997</v>
      </c>
      <c r="H235" s="31">
        <v>39192.487141203703</v>
      </c>
      <c r="M235" t="s">
        <v>3956</v>
      </c>
      <c r="N235" t="str">
        <f t="shared" si="10"/>
        <v>HUD2001061_304</v>
      </c>
      <c r="O235" t="s">
        <v>140</v>
      </c>
      <c r="P235">
        <v>304</v>
      </c>
      <c r="Q235">
        <v>44.857700000000001</v>
      </c>
      <c r="R235">
        <v>-61.902500000000003</v>
      </c>
      <c r="S235">
        <v>2001</v>
      </c>
      <c r="T235">
        <v>11</v>
      </c>
      <c r="U235">
        <v>7</v>
      </c>
      <c r="V235">
        <v>9</v>
      </c>
      <c r="W235">
        <v>36</v>
      </c>
      <c r="X235">
        <v>33</v>
      </c>
      <c r="Y235" t="s">
        <v>3896</v>
      </c>
    </row>
    <row r="236" spans="1:25" x14ac:dyDescent="0.25">
      <c r="A236" t="s">
        <v>1269</v>
      </c>
      <c r="B236" t="s">
        <v>178</v>
      </c>
      <c r="C236">
        <v>158</v>
      </c>
      <c r="D236" t="str">
        <f t="shared" si="9"/>
        <v>HUD2007001_158</v>
      </c>
      <c r="E236" t="e">
        <f t="shared" si="11"/>
        <v>#N/A</v>
      </c>
      <c r="F236">
        <v>42.966700000000003</v>
      </c>
      <c r="G236">
        <v>-60.9</v>
      </c>
      <c r="H236" s="31">
        <v>39192.64099537037</v>
      </c>
      <c r="M236" t="s">
        <v>3957</v>
      </c>
      <c r="N236" t="str">
        <f t="shared" si="10"/>
        <v>HUD2001061_305</v>
      </c>
      <c r="O236" t="s">
        <v>140</v>
      </c>
      <c r="P236">
        <v>305</v>
      </c>
      <c r="Q236">
        <v>44.271000000000001</v>
      </c>
      <c r="R236">
        <v>-63.315800000000003</v>
      </c>
      <c r="S236">
        <v>2001</v>
      </c>
      <c r="T236">
        <v>11</v>
      </c>
      <c r="U236">
        <v>7</v>
      </c>
      <c r="V236">
        <v>14</v>
      </c>
      <c r="W236">
        <v>28</v>
      </c>
      <c r="X236">
        <v>37</v>
      </c>
      <c r="Y236" t="s">
        <v>3896</v>
      </c>
    </row>
    <row r="237" spans="1:25" x14ac:dyDescent="0.25">
      <c r="A237" t="s">
        <v>1270</v>
      </c>
      <c r="B237" t="s">
        <v>178</v>
      </c>
      <c r="C237">
        <v>160</v>
      </c>
      <c r="D237" t="str">
        <f t="shared" si="9"/>
        <v>HUD2007001_160</v>
      </c>
      <c r="E237" t="e">
        <f t="shared" si="11"/>
        <v>#N/A</v>
      </c>
      <c r="F237">
        <v>42.933300000000003</v>
      </c>
      <c r="G237">
        <v>-60.1</v>
      </c>
      <c r="H237" s="31">
        <v>39192.910011574073</v>
      </c>
      <c r="M237" t="s">
        <v>3958</v>
      </c>
      <c r="N237" t="str">
        <f t="shared" si="10"/>
        <v>SWA2002916_1</v>
      </c>
      <c r="O237" t="s">
        <v>145</v>
      </c>
      <c r="P237">
        <v>1</v>
      </c>
      <c r="Q237">
        <v>44.401699999999998</v>
      </c>
      <c r="R237">
        <v>-63.45</v>
      </c>
      <c r="S237">
        <v>2002</v>
      </c>
      <c r="T237">
        <v>5</v>
      </c>
      <c r="U237">
        <v>4</v>
      </c>
      <c r="V237">
        <v>17</v>
      </c>
      <c r="W237">
        <v>19</v>
      </c>
      <c r="X237">
        <v>33</v>
      </c>
      <c r="Y237" t="s">
        <v>3959</v>
      </c>
    </row>
    <row r="238" spans="1:25" x14ac:dyDescent="0.25">
      <c r="A238" t="s">
        <v>1295</v>
      </c>
      <c r="B238" t="s">
        <v>183</v>
      </c>
      <c r="C238">
        <v>14</v>
      </c>
      <c r="D238" t="str">
        <f t="shared" si="9"/>
        <v>HUD2007045_14</v>
      </c>
      <c r="E238" t="str">
        <f t="shared" si="11"/>
        <v>parameter_01</v>
      </c>
      <c r="F238">
        <v>42.966700000000003</v>
      </c>
      <c r="G238">
        <v>-60.9</v>
      </c>
      <c r="H238" s="31">
        <v>39355.040763888886</v>
      </c>
      <c r="M238" t="s">
        <v>3958</v>
      </c>
      <c r="N238" t="str">
        <f t="shared" si="10"/>
        <v>SWA2002916_1</v>
      </c>
      <c r="O238" t="s">
        <v>145</v>
      </c>
      <c r="P238">
        <v>1</v>
      </c>
      <c r="Q238">
        <v>44.401699999999998</v>
      </c>
      <c r="R238">
        <v>-63.45</v>
      </c>
      <c r="S238">
        <v>2002</v>
      </c>
      <c r="T238">
        <v>5</v>
      </c>
      <c r="U238">
        <v>4</v>
      </c>
      <c r="V238">
        <v>17</v>
      </c>
      <c r="W238">
        <v>19</v>
      </c>
      <c r="X238">
        <v>33</v>
      </c>
      <c r="Y238" t="s">
        <v>3960</v>
      </c>
    </row>
    <row r="239" spans="1:25" x14ac:dyDescent="0.25">
      <c r="A239" t="s">
        <v>1296</v>
      </c>
      <c r="B239" t="s">
        <v>183</v>
      </c>
      <c r="C239">
        <v>15</v>
      </c>
      <c r="D239" t="str">
        <f t="shared" si="9"/>
        <v>HUD2007045_15</v>
      </c>
      <c r="E239" t="str">
        <f t="shared" si="11"/>
        <v>If any parameter_01 was replaced by parameter_02 parameter_02 was renamed</v>
      </c>
      <c r="F239">
        <v>42.916699999999999</v>
      </c>
      <c r="G239">
        <v>-60.816699999999997</v>
      </c>
      <c r="H239" s="31">
        <v>39355.125868055555</v>
      </c>
      <c r="M239" t="s">
        <v>3961</v>
      </c>
      <c r="N239" t="str">
        <f t="shared" si="10"/>
        <v>SWA2002916_2</v>
      </c>
      <c r="O239" t="s">
        <v>145</v>
      </c>
      <c r="P239">
        <v>2</v>
      </c>
      <c r="Q239">
        <v>44.271700000000003</v>
      </c>
      <c r="R239">
        <v>-63.3217</v>
      </c>
      <c r="S239">
        <v>2002</v>
      </c>
      <c r="T239">
        <v>5</v>
      </c>
      <c r="U239">
        <v>4</v>
      </c>
      <c r="V239">
        <v>20</v>
      </c>
      <c r="W239">
        <v>31</v>
      </c>
      <c r="X239">
        <v>48</v>
      </c>
      <c r="Y239" t="s">
        <v>3959</v>
      </c>
    </row>
    <row r="240" spans="1:25" x14ac:dyDescent="0.25">
      <c r="A240" t="s">
        <v>1297</v>
      </c>
      <c r="B240" t="s">
        <v>183</v>
      </c>
      <c r="C240">
        <v>20</v>
      </c>
      <c r="D240" t="str">
        <f t="shared" si="9"/>
        <v>HUD2007045_20</v>
      </c>
      <c r="E240" t="e">
        <f t="shared" si="11"/>
        <v>#N/A</v>
      </c>
      <c r="F240">
        <v>42.2</v>
      </c>
      <c r="G240">
        <v>-60.316699999999997</v>
      </c>
      <c r="H240" s="31">
        <v>39361.836701388886</v>
      </c>
      <c r="M240" t="s">
        <v>3961</v>
      </c>
      <c r="N240" t="str">
        <f t="shared" si="10"/>
        <v>SWA2002916_2</v>
      </c>
      <c r="O240" t="s">
        <v>145</v>
      </c>
      <c r="P240">
        <v>2</v>
      </c>
      <c r="Q240">
        <v>44.271700000000003</v>
      </c>
      <c r="R240">
        <v>-63.3217</v>
      </c>
      <c r="S240">
        <v>2002</v>
      </c>
      <c r="T240">
        <v>5</v>
      </c>
      <c r="U240">
        <v>4</v>
      </c>
      <c r="V240">
        <v>20</v>
      </c>
      <c r="W240">
        <v>31</v>
      </c>
      <c r="X240">
        <v>48</v>
      </c>
      <c r="Y240" t="s">
        <v>2390</v>
      </c>
    </row>
    <row r="241" spans="1:25" x14ac:dyDescent="0.25">
      <c r="A241" t="s">
        <v>1298</v>
      </c>
      <c r="B241" t="s">
        <v>183</v>
      </c>
      <c r="C241">
        <v>29</v>
      </c>
      <c r="D241" t="str">
        <f t="shared" si="9"/>
        <v>HUD2007045_29</v>
      </c>
      <c r="E241" t="str">
        <f t="shared" si="11"/>
        <v>If any parameter_01 was replaced by parameter_02 parameter_02 was renamed</v>
      </c>
      <c r="F241">
        <v>42.433300000000003</v>
      </c>
      <c r="G241">
        <v>-60.466700000000003</v>
      </c>
      <c r="H241" s="31">
        <v>39362.191817129627</v>
      </c>
      <c r="M241" t="s">
        <v>3962</v>
      </c>
      <c r="N241" t="str">
        <f t="shared" si="10"/>
        <v>SWA2002916_3</v>
      </c>
      <c r="O241" t="s">
        <v>145</v>
      </c>
      <c r="P241">
        <v>3</v>
      </c>
      <c r="Q241">
        <v>42.531700000000001</v>
      </c>
      <c r="R241">
        <v>-61.396700000000003</v>
      </c>
      <c r="S241">
        <v>2002</v>
      </c>
      <c r="T241">
        <v>5</v>
      </c>
      <c r="U241">
        <v>5</v>
      </c>
      <c r="V241">
        <v>9</v>
      </c>
      <c r="W241">
        <v>16</v>
      </c>
      <c r="X241">
        <v>27</v>
      </c>
      <c r="Y241" t="s">
        <v>3963</v>
      </c>
    </row>
    <row r="242" spans="1:25" x14ac:dyDescent="0.25">
      <c r="A242" t="s">
        <v>1299</v>
      </c>
      <c r="B242" t="s">
        <v>183</v>
      </c>
      <c r="C242">
        <v>36</v>
      </c>
      <c r="D242" t="str">
        <f t="shared" si="9"/>
        <v>HUD2007045_36</v>
      </c>
      <c r="E242" t="str">
        <f t="shared" si="11"/>
        <v>If any parameter_01 was replaced by parameter_02 parameter_02 was renamed</v>
      </c>
      <c r="F242">
        <v>42.583300000000001</v>
      </c>
      <c r="G242">
        <v>-60.616700000000002</v>
      </c>
      <c r="H242" s="31">
        <v>39362.812685185185</v>
      </c>
      <c r="M242" t="s">
        <v>3962</v>
      </c>
      <c r="N242" t="str">
        <f t="shared" si="10"/>
        <v>SWA2002916_3</v>
      </c>
      <c r="O242" t="s">
        <v>145</v>
      </c>
      <c r="P242">
        <v>3</v>
      </c>
      <c r="Q242">
        <v>42.531700000000001</v>
      </c>
      <c r="R242">
        <v>-61.396700000000003</v>
      </c>
      <c r="S242">
        <v>2002</v>
      </c>
      <c r="T242">
        <v>5</v>
      </c>
      <c r="U242">
        <v>5</v>
      </c>
      <c r="V242">
        <v>9</v>
      </c>
      <c r="W242">
        <v>16</v>
      </c>
      <c r="X242">
        <v>27</v>
      </c>
      <c r="Y242" t="s">
        <v>3959</v>
      </c>
    </row>
    <row r="243" spans="1:25" x14ac:dyDescent="0.25">
      <c r="A243" t="s">
        <v>1300</v>
      </c>
      <c r="B243" t="s">
        <v>183</v>
      </c>
      <c r="C243">
        <v>38</v>
      </c>
      <c r="D243" t="str">
        <f t="shared" si="9"/>
        <v>HUD2007045_38</v>
      </c>
      <c r="E243" t="str">
        <f t="shared" si="11"/>
        <v>If any parameter_01 was replaced by parameter_02 parameter_02 was renamed</v>
      </c>
      <c r="F243">
        <v>42.816699999999997</v>
      </c>
      <c r="G243">
        <v>-60.7667</v>
      </c>
      <c r="H243" s="31">
        <v>39363.136793981481</v>
      </c>
      <c r="M243" t="s">
        <v>3964</v>
      </c>
      <c r="N243" t="str">
        <f t="shared" si="10"/>
        <v>SWA2002916_4</v>
      </c>
      <c r="O243" t="s">
        <v>145</v>
      </c>
      <c r="P243">
        <v>4</v>
      </c>
      <c r="Q243">
        <v>42.851700000000001</v>
      </c>
      <c r="R243">
        <v>-61.728299999999997</v>
      </c>
      <c r="S243">
        <v>2002</v>
      </c>
      <c r="T243">
        <v>5</v>
      </c>
      <c r="U243">
        <v>5</v>
      </c>
      <c r="V243">
        <v>13</v>
      </c>
      <c r="W243">
        <v>38</v>
      </c>
      <c r="X243">
        <v>35</v>
      </c>
      <c r="Y243" t="s">
        <v>3959</v>
      </c>
    </row>
    <row r="244" spans="1:25" x14ac:dyDescent="0.25">
      <c r="A244" t="s">
        <v>1310</v>
      </c>
      <c r="B244" t="s">
        <v>183</v>
      </c>
      <c r="C244">
        <v>71</v>
      </c>
      <c r="D244" t="str">
        <f t="shared" si="9"/>
        <v>HUD2007045_71</v>
      </c>
      <c r="E244" t="str">
        <f t="shared" si="11"/>
        <v>If any parameter_01 was replaced by parameter_02 parameter_02 was renamed</v>
      </c>
      <c r="F244">
        <v>44.3</v>
      </c>
      <c r="G244">
        <v>-63.25</v>
      </c>
      <c r="H244" s="31">
        <v>39366.08452546296</v>
      </c>
      <c r="M244" t="s">
        <v>3964</v>
      </c>
      <c r="N244" t="str">
        <f t="shared" si="10"/>
        <v>SWA2002916_4</v>
      </c>
      <c r="O244" t="s">
        <v>145</v>
      </c>
      <c r="P244">
        <v>4</v>
      </c>
      <c r="Q244">
        <v>42.851700000000001</v>
      </c>
      <c r="R244">
        <v>-61.728299999999997</v>
      </c>
      <c r="S244">
        <v>2002</v>
      </c>
      <c r="T244">
        <v>5</v>
      </c>
      <c r="U244">
        <v>5</v>
      </c>
      <c r="V244">
        <v>13</v>
      </c>
      <c r="W244">
        <v>38</v>
      </c>
      <c r="X244">
        <v>35</v>
      </c>
      <c r="Y244" t="s">
        <v>3965</v>
      </c>
    </row>
    <row r="245" spans="1:25" x14ac:dyDescent="0.25">
      <c r="A245" t="s">
        <v>1313</v>
      </c>
      <c r="B245" t="s">
        <v>183</v>
      </c>
      <c r="C245">
        <v>80</v>
      </c>
      <c r="D245" t="str">
        <f t="shared" si="9"/>
        <v>HUD2007045_80</v>
      </c>
      <c r="E245" t="str">
        <f t="shared" si="11"/>
        <v>primary T</v>
      </c>
      <c r="F245">
        <v>44.05</v>
      </c>
      <c r="G245">
        <v>-63.083300000000001</v>
      </c>
      <c r="H245" s="31">
        <v>39366.338055555556</v>
      </c>
      <c r="M245" t="s">
        <v>3966</v>
      </c>
      <c r="N245" t="str">
        <f t="shared" si="10"/>
        <v>SWA2002916_5</v>
      </c>
      <c r="O245" t="s">
        <v>145</v>
      </c>
      <c r="P245">
        <v>5</v>
      </c>
      <c r="Q245">
        <v>43.181199999999997</v>
      </c>
      <c r="R245">
        <v>-62.100499999999997</v>
      </c>
      <c r="S245">
        <v>2002</v>
      </c>
      <c r="T245">
        <v>5</v>
      </c>
      <c r="U245">
        <v>5</v>
      </c>
      <c r="V245">
        <v>18</v>
      </c>
      <c r="W245">
        <v>8</v>
      </c>
      <c r="X245">
        <v>30</v>
      </c>
      <c r="Y245" t="s">
        <v>3967</v>
      </c>
    </row>
    <row r="246" spans="1:25" x14ac:dyDescent="0.25">
      <c r="A246" t="s">
        <v>1314</v>
      </c>
      <c r="B246" t="s">
        <v>183</v>
      </c>
      <c r="C246">
        <v>82</v>
      </c>
      <c r="D246" t="str">
        <f t="shared" si="9"/>
        <v>HUD2007045_82</v>
      </c>
      <c r="E246" t="str">
        <f t="shared" si="11"/>
        <v>If any parameter_01 was replaced by parameter_02 parameter_02 was renamed</v>
      </c>
      <c r="F246">
        <v>44.033299999999997</v>
      </c>
      <c r="G246">
        <v>-63.066699999999997</v>
      </c>
      <c r="H246" s="31">
        <v>39366.370868055557</v>
      </c>
      <c r="M246" t="s">
        <v>3966</v>
      </c>
      <c r="N246" t="str">
        <f t="shared" si="10"/>
        <v>SWA2002916_5</v>
      </c>
      <c r="O246" t="s">
        <v>145</v>
      </c>
      <c r="P246">
        <v>5</v>
      </c>
      <c r="Q246">
        <v>43.181199999999997</v>
      </c>
      <c r="R246">
        <v>-62.100499999999997</v>
      </c>
      <c r="S246">
        <v>2002</v>
      </c>
      <c r="T246">
        <v>5</v>
      </c>
      <c r="U246">
        <v>5</v>
      </c>
      <c r="V246">
        <v>18</v>
      </c>
      <c r="W246">
        <v>8</v>
      </c>
      <c r="X246">
        <v>30</v>
      </c>
      <c r="Y246" t="s">
        <v>3959</v>
      </c>
    </row>
    <row r="247" spans="1:25" x14ac:dyDescent="0.25">
      <c r="A247" t="s">
        <v>1316</v>
      </c>
      <c r="B247" t="s">
        <v>183</v>
      </c>
      <c r="C247">
        <v>92</v>
      </c>
      <c r="D247" t="str">
        <f t="shared" si="9"/>
        <v>HUD2007045_92</v>
      </c>
      <c r="E247" t="str">
        <f t="shared" si="11"/>
        <v>If any parameter_01 was replaced by parameter_02 parameter_02 was renamed</v>
      </c>
      <c r="F247">
        <v>43.683300000000003</v>
      </c>
      <c r="G247">
        <v>-62.666800000000002</v>
      </c>
      <c r="H247" s="31">
        <v>39366.668136574073</v>
      </c>
      <c r="M247" t="s">
        <v>3968</v>
      </c>
      <c r="N247" t="str">
        <f t="shared" si="10"/>
        <v>SWA2002916_6</v>
      </c>
      <c r="O247" t="s">
        <v>145</v>
      </c>
      <c r="P247">
        <v>6</v>
      </c>
      <c r="Q247">
        <v>43.482199999999999</v>
      </c>
      <c r="R247">
        <v>-62.4527</v>
      </c>
      <c r="S247">
        <v>2002</v>
      </c>
      <c r="T247">
        <v>5</v>
      </c>
      <c r="U247">
        <v>5</v>
      </c>
      <c r="V247">
        <v>21</v>
      </c>
      <c r="W247">
        <v>16</v>
      </c>
      <c r="X247">
        <v>53</v>
      </c>
      <c r="Y247" t="s">
        <v>3969</v>
      </c>
    </row>
    <row r="248" spans="1:25" x14ac:dyDescent="0.25">
      <c r="A248" t="s">
        <v>1317</v>
      </c>
      <c r="B248" t="s">
        <v>183</v>
      </c>
      <c r="C248">
        <v>94</v>
      </c>
      <c r="D248" t="str">
        <f t="shared" si="9"/>
        <v>HUD2007045_94</v>
      </c>
      <c r="E248" t="str">
        <f t="shared" si="11"/>
        <v>primary T</v>
      </c>
      <c r="F248">
        <v>43.666699999999999</v>
      </c>
      <c r="G248">
        <v>-62.65</v>
      </c>
      <c r="H248" s="31">
        <v>39366.701261574075</v>
      </c>
      <c r="M248" t="s">
        <v>3968</v>
      </c>
      <c r="N248" t="str">
        <f t="shared" si="10"/>
        <v>SWA2002916_6</v>
      </c>
      <c r="O248" t="s">
        <v>145</v>
      </c>
      <c r="P248">
        <v>6</v>
      </c>
      <c r="Q248">
        <v>43.482199999999999</v>
      </c>
      <c r="R248">
        <v>-62.4527</v>
      </c>
      <c r="S248">
        <v>2002</v>
      </c>
      <c r="T248">
        <v>5</v>
      </c>
      <c r="U248">
        <v>5</v>
      </c>
      <c r="V248">
        <v>21</v>
      </c>
      <c r="W248">
        <v>16</v>
      </c>
      <c r="X248">
        <v>53</v>
      </c>
      <c r="Y248" t="s">
        <v>3959</v>
      </c>
    </row>
    <row r="249" spans="1:25" x14ac:dyDescent="0.25">
      <c r="A249" t="s">
        <v>1375</v>
      </c>
      <c r="B249" t="s">
        <v>187</v>
      </c>
      <c r="C249">
        <v>90</v>
      </c>
      <c r="D249" t="str">
        <f t="shared" si="9"/>
        <v>HUD2008004_90</v>
      </c>
      <c r="E249" t="e">
        <f t="shared" si="11"/>
        <v>#N/A</v>
      </c>
      <c r="F249">
        <v>44.391199999999998</v>
      </c>
      <c r="G249">
        <v>-58.504300000000001</v>
      </c>
      <c r="H249" s="31">
        <v>39561.264537037037</v>
      </c>
      <c r="M249" t="s">
        <v>3970</v>
      </c>
      <c r="N249" t="str">
        <f t="shared" si="10"/>
        <v>SWA2002916_7</v>
      </c>
      <c r="O249" t="s">
        <v>145</v>
      </c>
      <c r="P249">
        <v>7</v>
      </c>
      <c r="Q249">
        <v>43.8767</v>
      </c>
      <c r="R249">
        <v>-62.878300000000003</v>
      </c>
      <c r="S249">
        <v>2002</v>
      </c>
      <c r="T249">
        <v>5</v>
      </c>
      <c r="U249">
        <v>6</v>
      </c>
      <c r="V249">
        <v>9</v>
      </c>
      <c r="W249">
        <v>10</v>
      </c>
      <c r="X249">
        <v>38</v>
      </c>
      <c r="Y249" t="s">
        <v>3959</v>
      </c>
    </row>
    <row r="250" spans="1:25" x14ac:dyDescent="0.25">
      <c r="A250" t="s">
        <v>1388</v>
      </c>
      <c r="B250" t="s">
        <v>187</v>
      </c>
      <c r="C250">
        <v>134</v>
      </c>
      <c r="D250" t="str">
        <f t="shared" si="9"/>
        <v>HUD2008004_134</v>
      </c>
      <c r="E250" t="e">
        <f t="shared" si="11"/>
        <v>#N/A</v>
      </c>
      <c r="F250">
        <v>44.830300000000001</v>
      </c>
      <c r="G250">
        <v>-56.933</v>
      </c>
      <c r="H250" s="31">
        <v>39563.603159722225</v>
      </c>
      <c r="M250" t="s">
        <v>3970</v>
      </c>
      <c r="N250" t="str">
        <f t="shared" si="10"/>
        <v>SWA2002916_7</v>
      </c>
      <c r="O250" t="s">
        <v>145</v>
      </c>
      <c r="P250">
        <v>7</v>
      </c>
      <c r="Q250">
        <v>43.8767</v>
      </c>
      <c r="R250">
        <v>-62.878300000000003</v>
      </c>
      <c r="S250">
        <v>2002</v>
      </c>
      <c r="T250">
        <v>5</v>
      </c>
      <c r="U250">
        <v>6</v>
      </c>
      <c r="V250">
        <v>9</v>
      </c>
      <c r="W250">
        <v>10</v>
      </c>
      <c r="X250">
        <v>38</v>
      </c>
      <c r="Y250" t="s">
        <v>3971</v>
      </c>
    </row>
    <row r="251" spans="1:25" x14ac:dyDescent="0.25">
      <c r="A251" t="s">
        <v>1391</v>
      </c>
      <c r="B251" t="s">
        <v>187</v>
      </c>
      <c r="C251">
        <v>138</v>
      </c>
      <c r="D251" t="str">
        <f t="shared" si="9"/>
        <v>HUD2008004_138</v>
      </c>
      <c r="E251" t="e">
        <f t="shared" si="11"/>
        <v>#N/A</v>
      </c>
      <c r="F251">
        <v>44.960799999999999</v>
      </c>
      <c r="G251">
        <v>-56.256999999999998</v>
      </c>
      <c r="H251" s="31">
        <v>39563.906608796293</v>
      </c>
      <c r="M251" t="s">
        <v>3972</v>
      </c>
      <c r="N251" t="str">
        <f t="shared" si="10"/>
        <v>HUD2002064_0</v>
      </c>
      <c r="O251" t="s">
        <v>141</v>
      </c>
      <c r="P251">
        <v>0</v>
      </c>
      <c r="Q251">
        <v>44.693800000000003</v>
      </c>
      <c r="R251">
        <v>-63.641800000000003</v>
      </c>
      <c r="S251">
        <v>2002</v>
      </c>
      <c r="T251">
        <v>10</v>
      </c>
      <c r="U251">
        <v>10</v>
      </c>
      <c r="V251">
        <v>12</v>
      </c>
      <c r="W251">
        <v>8</v>
      </c>
      <c r="X251">
        <v>51</v>
      </c>
      <c r="Y251" t="s">
        <v>3973</v>
      </c>
    </row>
    <row r="252" spans="1:25" x14ac:dyDescent="0.25">
      <c r="A252" t="s">
        <v>1401</v>
      </c>
      <c r="B252" t="s">
        <v>187</v>
      </c>
      <c r="C252">
        <v>154</v>
      </c>
      <c r="D252" t="str">
        <f t="shared" si="9"/>
        <v>HUD2008004_154</v>
      </c>
      <c r="E252" t="e">
        <f t="shared" si="11"/>
        <v>#N/A</v>
      </c>
      <c r="F252">
        <v>43.8887</v>
      </c>
      <c r="G252">
        <v>-55.717300000000002</v>
      </c>
      <c r="H252" s="31">
        <v>39565.135497685187</v>
      </c>
      <c r="M252" t="s">
        <v>3974</v>
      </c>
      <c r="N252" t="str">
        <f t="shared" si="10"/>
        <v>HUD2002064_66</v>
      </c>
      <c r="O252" t="s">
        <v>141</v>
      </c>
      <c r="P252">
        <v>66</v>
      </c>
      <c r="Q252">
        <v>44.266500000000001</v>
      </c>
      <c r="R252">
        <v>-63.317300000000003</v>
      </c>
      <c r="S252">
        <v>2002</v>
      </c>
      <c r="T252">
        <v>10</v>
      </c>
      <c r="U252">
        <v>18</v>
      </c>
      <c r="V252">
        <v>13</v>
      </c>
      <c r="W252">
        <v>2</v>
      </c>
      <c r="X252">
        <v>35</v>
      </c>
      <c r="Y252" t="s">
        <v>3975</v>
      </c>
    </row>
    <row r="253" spans="1:25" x14ac:dyDescent="0.25">
      <c r="A253" t="s">
        <v>1402</v>
      </c>
      <c r="B253" t="s">
        <v>187</v>
      </c>
      <c r="C253">
        <v>155</v>
      </c>
      <c r="D253" t="str">
        <f t="shared" si="9"/>
        <v>HUD2008004_155</v>
      </c>
      <c r="E253" t="e">
        <f t="shared" si="11"/>
        <v>#N/A</v>
      </c>
      <c r="F253">
        <v>43.023000000000003</v>
      </c>
      <c r="G253">
        <v>-57.129800000000003</v>
      </c>
      <c r="H253" s="31">
        <v>39565.524710648147</v>
      </c>
      <c r="M253" t="s">
        <v>3976</v>
      </c>
      <c r="N253" t="str">
        <f t="shared" si="10"/>
        <v>HUD2002064_71</v>
      </c>
      <c r="O253" t="s">
        <v>141</v>
      </c>
      <c r="P253">
        <v>71</v>
      </c>
      <c r="Q253">
        <v>42.847200000000001</v>
      </c>
      <c r="R253">
        <v>-61.73</v>
      </c>
      <c r="S253">
        <v>2002</v>
      </c>
      <c r="T253">
        <v>10</v>
      </c>
      <c r="U253">
        <v>19</v>
      </c>
      <c r="V253">
        <v>5</v>
      </c>
      <c r="W253">
        <v>58</v>
      </c>
      <c r="X253">
        <v>38</v>
      </c>
      <c r="Y253" t="s">
        <v>3975</v>
      </c>
    </row>
    <row r="254" spans="1:25" x14ac:dyDescent="0.25">
      <c r="A254" t="s">
        <v>1404</v>
      </c>
      <c r="B254" t="s">
        <v>187</v>
      </c>
      <c r="C254">
        <v>159</v>
      </c>
      <c r="D254" t="str">
        <f t="shared" si="9"/>
        <v>HUD2008004_159</v>
      </c>
      <c r="E254" t="e">
        <f t="shared" si="11"/>
        <v>#N/A</v>
      </c>
      <c r="F254">
        <v>41.847700000000003</v>
      </c>
      <c r="G254">
        <v>-60.773000000000003</v>
      </c>
      <c r="H254" s="31">
        <v>39566.591331018521</v>
      </c>
      <c r="M254" t="s">
        <v>3977</v>
      </c>
      <c r="N254" t="str">
        <f t="shared" si="10"/>
        <v>HUD2002064_76</v>
      </c>
      <c r="O254" t="s">
        <v>141</v>
      </c>
      <c r="P254">
        <v>76</v>
      </c>
      <c r="Q254">
        <v>42.968800000000002</v>
      </c>
      <c r="R254">
        <v>-61.7607</v>
      </c>
      <c r="S254">
        <v>2002</v>
      </c>
      <c r="T254">
        <v>10</v>
      </c>
      <c r="U254">
        <v>19</v>
      </c>
      <c r="V254">
        <v>12</v>
      </c>
      <c r="W254">
        <v>57</v>
      </c>
      <c r="X254">
        <v>9</v>
      </c>
      <c r="Y254" t="s">
        <v>3975</v>
      </c>
    </row>
    <row r="255" spans="1:25" x14ac:dyDescent="0.25">
      <c r="A255" t="s">
        <v>1408</v>
      </c>
      <c r="B255" t="s">
        <v>199</v>
      </c>
      <c r="C255">
        <v>7</v>
      </c>
      <c r="D255" t="str">
        <f t="shared" si="9"/>
        <v>HUD2008037_7</v>
      </c>
      <c r="E255" t="e">
        <f t="shared" si="11"/>
        <v>#N/A</v>
      </c>
      <c r="F255">
        <v>42.819499999999998</v>
      </c>
      <c r="G255">
        <v>-60.7742</v>
      </c>
      <c r="H255" s="31">
        <v>39720.849258796297</v>
      </c>
      <c r="M255" t="s">
        <v>3978</v>
      </c>
      <c r="N255" t="str">
        <f t="shared" si="10"/>
        <v>HUD2002064_83</v>
      </c>
      <c r="O255" t="s">
        <v>141</v>
      </c>
      <c r="P255">
        <v>83</v>
      </c>
      <c r="Q255">
        <v>42.969299999999997</v>
      </c>
      <c r="R255">
        <v>-61.767200000000003</v>
      </c>
      <c r="S255">
        <v>2002</v>
      </c>
      <c r="T255">
        <v>10</v>
      </c>
      <c r="U255">
        <v>19</v>
      </c>
      <c r="V255">
        <v>20</v>
      </c>
      <c r="W255">
        <v>1</v>
      </c>
      <c r="X255">
        <v>6</v>
      </c>
      <c r="Y255" t="s">
        <v>3975</v>
      </c>
    </row>
    <row r="256" spans="1:25" x14ac:dyDescent="0.25">
      <c r="A256" t="s">
        <v>1409</v>
      </c>
      <c r="B256" t="s">
        <v>199</v>
      </c>
      <c r="C256">
        <v>8</v>
      </c>
      <c r="D256" t="str">
        <f t="shared" si="9"/>
        <v>HUD2008037_8</v>
      </c>
      <c r="E256" t="e">
        <f t="shared" si="11"/>
        <v>#N/A</v>
      </c>
      <c r="F256">
        <v>42.591200000000001</v>
      </c>
      <c r="G256">
        <v>-60.625</v>
      </c>
      <c r="H256" s="31">
        <v>39721.007072453707</v>
      </c>
      <c r="M256" t="s">
        <v>3979</v>
      </c>
      <c r="N256" t="str">
        <f t="shared" si="10"/>
        <v>HUD2002064_85</v>
      </c>
      <c r="O256" t="s">
        <v>141</v>
      </c>
      <c r="P256">
        <v>85</v>
      </c>
      <c r="Q256">
        <v>42.532499999999999</v>
      </c>
      <c r="R256">
        <v>-61.3977</v>
      </c>
      <c r="S256">
        <v>2002</v>
      </c>
      <c r="T256">
        <v>10</v>
      </c>
      <c r="U256">
        <v>20</v>
      </c>
      <c r="V256">
        <v>0</v>
      </c>
      <c r="W256">
        <v>21</v>
      </c>
      <c r="X256">
        <v>59</v>
      </c>
      <c r="Y256" t="s">
        <v>3975</v>
      </c>
    </row>
    <row r="257" spans="1:25" x14ac:dyDescent="0.25">
      <c r="A257" t="s">
        <v>1410</v>
      </c>
      <c r="B257" t="s">
        <v>199</v>
      </c>
      <c r="C257">
        <v>9</v>
      </c>
      <c r="D257" t="str">
        <f t="shared" si="9"/>
        <v>HUD2008037_9</v>
      </c>
      <c r="E257" t="e">
        <f t="shared" si="11"/>
        <v>#N/A</v>
      </c>
      <c r="F257">
        <v>42.976999999999997</v>
      </c>
      <c r="G257">
        <v>-60.899299999999997</v>
      </c>
      <c r="H257" s="31">
        <v>39721.211663310183</v>
      </c>
      <c r="M257" t="s">
        <v>3980</v>
      </c>
      <c r="N257" t="str">
        <f t="shared" si="10"/>
        <v>HUD2002064_88</v>
      </c>
      <c r="O257" t="s">
        <v>141</v>
      </c>
      <c r="P257">
        <v>88</v>
      </c>
      <c r="Q257">
        <v>42.694800000000001</v>
      </c>
      <c r="R257">
        <v>-61.552999999999997</v>
      </c>
      <c r="S257">
        <v>2002</v>
      </c>
      <c r="T257">
        <v>10</v>
      </c>
      <c r="U257">
        <v>20</v>
      </c>
      <c r="V257">
        <v>6</v>
      </c>
      <c r="W257">
        <v>26</v>
      </c>
      <c r="X257">
        <v>57</v>
      </c>
      <c r="Y257" t="s">
        <v>3975</v>
      </c>
    </row>
    <row r="258" spans="1:25" x14ac:dyDescent="0.25">
      <c r="A258" t="s">
        <v>1411</v>
      </c>
      <c r="B258" t="s">
        <v>199</v>
      </c>
      <c r="C258">
        <v>10</v>
      </c>
      <c r="D258" t="str">
        <f t="shared" si="9"/>
        <v>HUD2008037_10</v>
      </c>
      <c r="E258" t="e">
        <f t="shared" si="11"/>
        <v>#N/A</v>
      </c>
      <c r="F258">
        <v>42.923200000000001</v>
      </c>
      <c r="G258">
        <v>-60.832000000000001</v>
      </c>
      <c r="H258" s="31">
        <v>39721.313581481481</v>
      </c>
      <c r="M258" t="s">
        <v>3981</v>
      </c>
      <c r="N258" t="str">
        <f t="shared" si="10"/>
        <v>HUD2002064_91</v>
      </c>
      <c r="O258" t="s">
        <v>141</v>
      </c>
      <c r="P258">
        <v>91</v>
      </c>
      <c r="Q258">
        <v>42.759700000000002</v>
      </c>
      <c r="R258">
        <v>-61.41</v>
      </c>
      <c r="S258">
        <v>2002</v>
      </c>
      <c r="T258">
        <v>10</v>
      </c>
      <c r="U258">
        <v>20</v>
      </c>
      <c r="V258">
        <v>14</v>
      </c>
      <c r="W258">
        <v>24</v>
      </c>
      <c r="X258">
        <v>50</v>
      </c>
      <c r="Y258" t="s">
        <v>3975</v>
      </c>
    </row>
    <row r="259" spans="1:25" x14ac:dyDescent="0.25">
      <c r="A259" t="s">
        <v>1412</v>
      </c>
      <c r="B259" t="s">
        <v>199</v>
      </c>
      <c r="C259">
        <v>13</v>
      </c>
      <c r="D259" t="str">
        <f t="shared" ref="D259:D322" si="12">B259&amp;"_"&amp;C259</f>
        <v>HUD2008037_13</v>
      </c>
      <c r="E259" t="e">
        <f t="shared" si="11"/>
        <v>#N/A</v>
      </c>
      <c r="F259">
        <v>42.207799999999999</v>
      </c>
      <c r="G259">
        <v>-60.3033</v>
      </c>
      <c r="H259" s="31">
        <v>39721.96444664352</v>
      </c>
      <c r="M259" t="s">
        <v>3982</v>
      </c>
      <c r="N259" t="str">
        <f t="shared" ref="N259:N322" si="13">O259&amp;"_"&amp;P259</f>
        <v>HUD2002064_97</v>
      </c>
      <c r="O259" t="s">
        <v>141</v>
      </c>
      <c r="P259">
        <v>97</v>
      </c>
      <c r="Q259">
        <v>41.950499999999998</v>
      </c>
      <c r="R259">
        <v>-60.918799999999997</v>
      </c>
      <c r="S259">
        <v>2002</v>
      </c>
      <c r="T259">
        <v>10</v>
      </c>
      <c r="U259">
        <v>21</v>
      </c>
      <c r="V259">
        <v>2</v>
      </c>
      <c r="W259">
        <v>32</v>
      </c>
      <c r="X259">
        <v>11</v>
      </c>
      <c r="Y259" t="s">
        <v>3975</v>
      </c>
    </row>
    <row r="260" spans="1:25" x14ac:dyDescent="0.25">
      <c r="A260" t="s">
        <v>1413</v>
      </c>
      <c r="B260" t="s">
        <v>199</v>
      </c>
      <c r="C260">
        <v>14</v>
      </c>
      <c r="D260" t="str">
        <f t="shared" si="12"/>
        <v>HUD2008037_14</v>
      </c>
      <c r="E260" t="e">
        <f t="shared" ref="E260:E323" si="14">VLOOKUP(D260,$N$2:$Y$1244,12,FALSE)</f>
        <v>#N/A</v>
      </c>
      <c r="F260">
        <v>42.442</v>
      </c>
      <c r="G260">
        <v>-60.466500000000003</v>
      </c>
      <c r="H260" s="31">
        <v>39722.210065624997</v>
      </c>
      <c r="M260" t="s">
        <v>3983</v>
      </c>
      <c r="N260" t="str">
        <f t="shared" si="13"/>
        <v>HUD2002064_103</v>
      </c>
      <c r="O260" t="s">
        <v>141</v>
      </c>
      <c r="P260">
        <v>103</v>
      </c>
      <c r="Q260">
        <v>43.177500000000002</v>
      </c>
      <c r="R260">
        <v>-62.095500000000001</v>
      </c>
      <c r="S260">
        <v>2002</v>
      </c>
      <c r="T260">
        <v>10</v>
      </c>
      <c r="U260">
        <v>21</v>
      </c>
      <c r="V260">
        <v>16</v>
      </c>
      <c r="W260">
        <v>57</v>
      </c>
      <c r="X260">
        <v>58</v>
      </c>
      <c r="Y260" t="s">
        <v>3975</v>
      </c>
    </row>
    <row r="261" spans="1:25" x14ac:dyDescent="0.25">
      <c r="A261" t="s">
        <v>1416</v>
      </c>
      <c r="B261" t="s">
        <v>199</v>
      </c>
      <c r="C261">
        <v>23</v>
      </c>
      <c r="D261" t="str">
        <f t="shared" si="12"/>
        <v>HUD2008037_23</v>
      </c>
      <c r="E261" t="e">
        <f t="shared" si="14"/>
        <v>#N/A</v>
      </c>
      <c r="F261">
        <v>42.198300000000003</v>
      </c>
      <c r="G261">
        <v>-61.134500000000003</v>
      </c>
      <c r="H261" s="31">
        <v>39723.981566203707</v>
      </c>
      <c r="M261" t="s">
        <v>3984</v>
      </c>
      <c r="N261" t="str">
        <f t="shared" si="13"/>
        <v>HUD2002064_110</v>
      </c>
      <c r="O261" t="s">
        <v>141</v>
      </c>
      <c r="P261">
        <v>110</v>
      </c>
      <c r="Q261">
        <v>43.496699999999997</v>
      </c>
      <c r="R261">
        <v>-62.442500000000003</v>
      </c>
      <c r="S261">
        <v>2002</v>
      </c>
      <c r="T261">
        <v>10</v>
      </c>
      <c r="U261">
        <v>21</v>
      </c>
      <c r="V261">
        <v>21</v>
      </c>
      <c r="W261">
        <v>7</v>
      </c>
      <c r="X261">
        <v>21</v>
      </c>
      <c r="Y261" t="s">
        <v>3975</v>
      </c>
    </row>
    <row r="262" spans="1:25" x14ac:dyDescent="0.25">
      <c r="A262" t="s">
        <v>1452</v>
      </c>
      <c r="B262" t="s">
        <v>199</v>
      </c>
      <c r="C262">
        <v>159</v>
      </c>
      <c r="D262" t="str">
        <f t="shared" si="12"/>
        <v>HUD2008037_159</v>
      </c>
      <c r="E262" t="e">
        <f t="shared" si="14"/>
        <v>#N/A</v>
      </c>
      <c r="F262">
        <v>47.164999999999999</v>
      </c>
      <c r="G262">
        <v>-60.58</v>
      </c>
      <c r="H262" s="31">
        <v>39737.087384606479</v>
      </c>
      <c r="M262" t="s">
        <v>3985</v>
      </c>
      <c r="N262" t="str">
        <f t="shared" si="13"/>
        <v>HUD2002064_113</v>
      </c>
      <c r="O262" t="s">
        <v>141</v>
      </c>
      <c r="P262">
        <v>113</v>
      </c>
      <c r="Q262">
        <v>43.8735</v>
      </c>
      <c r="R262">
        <v>-62.884</v>
      </c>
      <c r="S262">
        <v>2002</v>
      </c>
      <c r="T262">
        <v>10</v>
      </c>
      <c r="U262">
        <v>22</v>
      </c>
      <c r="V262">
        <v>1</v>
      </c>
      <c r="W262">
        <v>45</v>
      </c>
      <c r="X262">
        <v>25</v>
      </c>
      <c r="Y262" t="s">
        <v>3975</v>
      </c>
    </row>
    <row r="263" spans="1:25" x14ac:dyDescent="0.25">
      <c r="A263" t="s">
        <v>1453</v>
      </c>
      <c r="B263" t="s">
        <v>199</v>
      </c>
      <c r="C263">
        <v>164</v>
      </c>
      <c r="D263" t="str">
        <f t="shared" si="12"/>
        <v>HUD2008037_164</v>
      </c>
      <c r="E263" t="e">
        <f t="shared" si="14"/>
        <v>#N/A</v>
      </c>
      <c r="F263">
        <v>47.8307</v>
      </c>
      <c r="G263">
        <v>-59.585000000000001</v>
      </c>
      <c r="H263" s="31">
        <v>39737.371594212964</v>
      </c>
      <c r="M263" t="s">
        <v>3986</v>
      </c>
      <c r="N263" t="str">
        <f t="shared" si="13"/>
        <v>HUD2002064_120</v>
      </c>
      <c r="O263" t="s">
        <v>141</v>
      </c>
      <c r="P263">
        <v>120</v>
      </c>
      <c r="Q263">
        <v>44.266199999999998</v>
      </c>
      <c r="R263">
        <v>-63.3155</v>
      </c>
      <c r="S263">
        <v>2002</v>
      </c>
      <c r="T263">
        <v>10</v>
      </c>
      <c r="U263">
        <v>22</v>
      </c>
      <c r="V263">
        <v>7</v>
      </c>
      <c r="W263">
        <v>48</v>
      </c>
      <c r="X263">
        <v>39</v>
      </c>
      <c r="Y263" t="s">
        <v>3975</v>
      </c>
    </row>
    <row r="264" spans="1:25" x14ac:dyDescent="0.25">
      <c r="A264" t="s">
        <v>1488</v>
      </c>
      <c r="B264" t="s">
        <v>202</v>
      </c>
      <c r="C264">
        <v>52</v>
      </c>
      <c r="D264" t="str">
        <f t="shared" si="12"/>
        <v>HUD2009005_52</v>
      </c>
      <c r="E264" t="str">
        <f t="shared" si="14"/>
        <v>HL9</v>
      </c>
      <c r="F264">
        <v>42.193199999999997</v>
      </c>
      <c r="G264">
        <v>-61.124299999999998</v>
      </c>
      <c r="H264" s="31">
        <v>39915.647650462961</v>
      </c>
      <c r="M264" t="s">
        <v>3987</v>
      </c>
      <c r="N264" t="str">
        <f t="shared" si="13"/>
        <v>HUD2002064_124</v>
      </c>
      <c r="O264" t="s">
        <v>141</v>
      </c>
      <c r="P264">
        <v>124</v>
      </c>
      <c r="Q264">
        <v>44.406300000000002</v>
      </c>
      <c r="R264">
        <v>-63.453299999999999</v>
      </c>
      <c r="S264">
        <v>2002</v>
      </c>
      <c r="T264">
        <v>10</v>
      </c>
      <c r="U264">
        <v>22</v>
      </c>
      <c r="V264">
        <v>10</v>
      </c>
      <c r="W264">
        <v>7</v>
      </c>
      <c r="X264">
        <v>8</v>
      </c>
      <c r="Y264" t="s">
        <v>3975</v>
      </c>
    </row>
    <row r="265" spans="1:25" x14ac:dyDescent="0.25">
      <c r="A265" t="s">
        <v>1513</v>
      </c>
      <c r="B265" t="s">
        <v>202</v>
      </c>
      <c r="C265">
        <v>108</v>
      </c>
      <c r="D265" t="str">
        <f t="shared" si="12"/>
        <v>HUD2009005_108</v>
      </c>
      <c r="E265" t="str">
        <f t="shared" si="14"/>
        <v>NL1 light station off Chedabucto Bay</v>
      </c>
      <c r="F265">
        <v>45.399299999999997</v>
      </c>
      <c r="G265">
        <v>-60.307499999999997</v>
      </c>
      <c r="H265" s="31">
        <v>39927.624351851853</v>
      </c>
      <c r="M265" t="s">
        <v>3988</v>
      </c>
      <c r="N265" t="str">
        <f t="shared" si="13"/>
        <v>HUD2002064_126</v>
      </c>
      <c r="O265" t="s">
        <v>141</v>
      </c>
      <c r="P265">
        <v>126</v>
      </c>
      <c r="Q265">
        <v>43.247700000000002</v>
      </c>
      <c r="R265">
        <v>-65.045500000000004</v>
      </c>
      <c r="S265">
        <v>2002</v>
      </c>
      <c r="T265">
        <v>10</v>
      </c>
      <c r="U265">
        <v>22</v>
      </c>
      <c r="V265">
        <v>23</v>
      </c>
      <c r="W265">
        <v>56</v>
      </c>
      <c r="X265">
        <v>42</v>
      </c>
      <c r="Y265" t="s">
        <v>3975</v>
      </c>
    </row>
    <row r="266" spans="1:25" x14ac:dyDescent="0.25">
      <c r="A266" t="s">
        <v>1520</v>
      </c>
      <c r="B266" t="s">
        <v>202</v>
      </c>
      <c r="C266">
        <v>124</v>
      </c>
      <c r="D266" t="str">
        <f t="shared" si="12"/>
        <v>HUD2009005_124</v>
      </c>
      <c r="E266" t="str">
        <f t="shared" si="14"/>
        <v>NL2 after light meter</v>
      </c>
      <c r="F266">
        <v>47.143300000000004</v>
      </c>
      <c r="G266">
        <v>-59.415700000000001</v>
      </c>
      <c r="H266" s="31">
        <v>39928.60355324074</v>
      </c>
      <c r="M266" t="s">
        <v>3989</v>
      </c>
      <c r="N266" t="str">
        <f t="shared" si="13"/>
        <v>HUD2002064_130</v>
      </c>
      <c r="O266" t="s">
        <v>141</v>
      </c>
      <c r="P266">
        <v>130</v>
      </c>
      <c r="Q266">
        <v>43.249499999999998</v>
      </c>
      <c r="R266">
        <v>-65.470299999999995</v>
      </c>
      <c r="S266">
        <v>2002</v>
      </c>
      <c r="T266">
        <v>10</v>
      </c>
      <c r="U266">
        <v>23</v>
      </c>
      <c r="V266">
        <v>3</v>
      </c>
      <c r="W266">
        <v>34</v>
      </c>
      <c r="X266">
        <v>29</v>
      </c>
      <c r="Y266" t="s">
        <v>3975</v>
      </c>
    </row>
    <row r="267" spans="1:25" x14ac:dyDescent="0.25">
      <c r="A267" t="s">
        <v>1553</v>
      </c>
      <c r="B267" t="s">
        <v>203</v>
      </c>
      <c r="C267">
        <v>47</v>
      </c>
      <c r="D267" t="str">
        <f t="shared" si="12"/>
        <v>HUD2009048_47</v>
      </c>
      <c r="E267" t="str">
        <f t="shared" si="14"/>
        <v>HL9</v>
      </c>
      <c r="F267">
        <v>42.200800000000001</v>
      </c>
      <c r="G267">
        <v>-61.167000000000002</v>
      </c>
      <c r="H267" s="31">
        <v>40087.398949537041</v>
      </c>
      <c r="M267" t="s">
        <v>3990</v>
      </c>
      <c r="N267" t="str">
        <f t="shared" si="13"/>
        <v>HUD2002064_134</v>
      </c>
      <c r="O267" t="s">
        <v>141</v>
      </c>
      <c r="P267">
        <v>134</v>
      </c>
      <c r="Q267">
        <v>42.996699999999997</v>
      </c>
      <c r="R267">
        <v>-65.473299999999995</v>
      </c>
      <c r="S267">
        <v>2002</v>
      </c>
      <c r="T267">
        <v>10</v>
      </c>
      <c r="U267">
        <v>23</v>
      </c>
      <c r="V267">
        <v>6</v>
      </c>
      <c r="W267">
        <v>57</v>
      </c>
      <c r="X267">
        <v>43</v>
      </c>
      <c r="Y267" t="s">
        <v>3975</v>
      </c>
    </row>
    <row r="268" spans="1:25" x14ac:dyDescent="0.25">
      <c r="A268" t="s">
        <v>1556</v>
      </c>
      <c r="B268" t="s">
        <v>203</v>
      </c>
      <c r="C268">
        <v>55</v>
      </c>
      <c r="D268" t="str">
        <f t="shared" si="12"/>
        <v>HUD2009048_55</v>
      </c>
      <c r="E268" t="e">
        <f t="shared" si="14"/>
        <v>#N/A</v>
      </c>
      <c r="F268">
        <v>42.905999999999999</v>
      </c>
      <c r="G268">
        <v>-61.907800000000002</v>
      </c>
      <c r="H268" s="31">
        <v>40088.278667939812</v>
      </c>
      <c r="M268" t="s">
        <v>3991</v>
      </c>
      <c r="N268" t="str">
        <f t="shared" si="13"/>
        <v>HUD2002064_137</v>
      </c>
      <c r="O268" t="s">
        <v>141</v>
      </c>
      <c r="P268">
        <v>137</v>
      </c>
      <c r="Q268">
        <v>42.751199999999997</v>
      </c>
      <c r="R268">
        <v>-65.480999999999995</v>
      </c>
      <c r="S268">
        <v>2002</v>
      </c>
      <c r="T268">
        <v>10</v>
      </c>
      <c r="U268">
        <v>23</v>
      </c>
      <c r="V268">
        <v>9</v>
      </c>
      <c r="W268">
        <v>2</v>
      </c>
      <c r="X268">
        <v>1</v>
      </c>
      <c r="Y268" t="s">
        <v>3975</v>
      </c>
    </row>
    <row r="269" spans="1:25" x14ac:dyDescent="0.25">
      <c r="A269" t="s">
        <v>1563</v>
      </c>
      <c r="B269" t="s">
        <v>203</v>
      </c>
      <c r="C269">
        <v>84</v>
      </c>
      <c r="D269" t="str">
        <f t="shared" si="12"/>
        <v>HUD2009048_84</v>
      </c>
      <c r="E269" t="str">
        <f t="shared" si="14"/>
        <v>HL5.5</v>
      </c>
      <c r="F269">
        <v>42.907499999999999</v>
      </c>
      <c r="G269">
        <v>-61.912500000000001</v>
      </c>
      <c r="H269" s="31">
        <v>40092.524017476855</v>
      </c>
      <c r="M269" t="s">
        <v>3992</v>
      </c>
      <c r="N269" t="str">
        <f t="shared" si="13"/>
        <v>HUD2002064_139</v>
      </c>
      <c r="O269" t="s">
        <v>141</v>
      </c>
      <c r="P269">
        <v>139</v>
      </c>
      <c r="Q269">
        <v>42.449199999999998</v>
      </c>
      <c r="R269">
        <v>-65.484200000000001</v>
      </c>
      <c r="S269">
        <v>2002</v>
      </c>
      <c r="T269">
        <v>10</v>
      </c>
      <c r="U269">
        <v>23</v>
      </c>
      <c r="V269">
        <v>11</v>
      </c>
      <c r="W269">
        <v>3</v>
      </c>
      <c r="X269">
        <v>15</v>
      </c>
      <c r="Y269" t="s">
        <v>3975</v>
      </c>
    </row>
    <row r="270" spans="1:25" x14ac:dyDescent="0.25">
      <c r="A270" t="s">
        <v>1606</v>
      </c>
      <c r="B270" t="s">
        <v>203</v>
      </c>
      <c r="C270">
        <v>212</v>
      </c>
      <c r="D270" t="str">
        <f t="shared" si="12"/>
        <v>HUD2009048_212</v>
      </c>
      <c r="E270" t="e">
        <f t="shared" si="14"/>
        <v>#N/A</v>
      </c>
      <c r="F270">
        <v>43.396999999999998</v>
      </c>
      <c r="G270">
        <v>-60.409799999999997</v>
      </c>
      <c r="H270" s="31">
        <v>40104.351130902774</v>
      </c>
      <c r="M270" t="s">
        <v>3993</v>
      </c>
      <c r="N270" t="str">
        <f t="shared" si="13"/>
        <v>HUD2002064_144</v>
      </c>
      <c r="O270" t="s">
        <v>141</v>
      </c>
      <c r="P270">
        <v>144</v>
      </c>
      <c r="Q270">
        <v>42.133000000000003</v>
      </c>
      <c r="R270">
        <v>-65.502200000000002</v>
      </c>
      <c r="S270">
        <v>2002</v>
      </c>
      <c r="T270">
        <v>10</v>
      </c>
      <c r="U270">
        <v>23</v>
      </c>
      <c r="V270">
        <v>14</v>
      </c>
      <c r="W270">
        <v>15</v>
      </c>
      <c r="X270">
        <v>13</v>
      </c>
      <c r="Y270" t="s">
        <v>3975</v>
      </c>
    </row>
    <row r="271" spans="1:25" x14ac:dyDescent="0.25">
      <c r="A271" t="s">
        <v>1607</v>
      </c>
      <c r="B271" t="s">
        <v>203</v>
      </c>
      <c r="C271">
        <v>214</v>
      </c>
      <c r="D271" t="str">
        <f t="shared" si="12"/>
        <v>HUD2009048_214</v>
      </c>
      <c r="E271" t="str">
        <f t="shared" si="14"/>
        <v>SIB6.5</v>
      </c>
      <c r="F271">
        <v>43.444499999999998</v>
      </c>
      <c r="G271">
        <v>-60.453200000000002</v>
      </c>
      <c r="H271" s="31">
        <v>40105.448128240743</v>
      </c>
      <c r="M271" t="s">
        <v>3994</v>
      </c>
      <c r="N271" t="str">
        <f t="shared" si="13"/>
        <v>HUD2002064_147</v>
      </c>
      <c r="O271" t="s">
        <v>141</v>
      </c>
      <c r="P271">
        <v>147</v>
      </c>
      <c r="Q271">
        <v>41.999200000000002</v>
      </c>
      <c r="R271">
        <v>-65.510300000000001</v>
      </c>
      <c r="S271">
        <v>2002</v>
      </c>
      <c r="T271">
        <v>10</v>
      </c>
      <c r="U271">
        <v>23</v>
      </c>
      <c r="V271">
        <v>17</v>
      </c>
      <c r="W271">
        <v>27</v>
      </c>
      <c r="X271">
        <v>20</v>
      </c>
      <c r="Y271" t="s">
        <v>3975</v>
      </c>
    </row>
    <row r="272" spans="1:25" x14ac:dyDescent="0.25">
      <c r="A272" t="s">
        <v>1619</v>
      </c>
      <c r="B272" t="s">
        <v>206</v>
      </c>
      <c r="C272">
        <v>14</v>
      </c>
      <c r="D272" t="str">
        <f t="shared" si="12"/>
        <v>HUD2010006_14</v>
      </c>
      <c r="E272" t="e">
        <f t="shared" si="14"/>
        <v>#N/A</v>
      </c>
      <c r="F272">
        <v>44.015700000000002</v>
      </c>
      <c r="G272">
        <v>-63.010800000000003</v>
      </c>
      <c r="H272" s="31">
        <v>40278.522639930554</v>
      </c>
      <c r="M272" t="s">
        <v>3995</v>
      </c>
      <c r="N272" t="str">
        <f t="shared" si="13"/>
        <v>HUD2002064_151</v>
      </c>
      <c r="O272" t="s">
        <v>141</v>
      </c>
      <c r="P272">
        <v>151</v>
      </c>
      <c r="Q272">
        <v>41.8688</v>
      </c>
      <c r="R272">
        <v>-65.347800000000007</v>
      </c>
      <c r="S272">
        <v>2002</v>
      </c>
      <c r="T272">
        <v>10</v>
      </c>
      <c r="U272">
        <v>23</v>
      </c>
      <c r="V272">
        <v>23</v>
      </c>
      <c r="W272">
        <v>15</v>
      </c>
      <c r="X272">
        <v>57</v>
      </c>
      <c r="Y272" t="s">
        <v>3975</v>
      </c>
    </row>
    <row r="273" spans="1:25" x14ac:dyDescent="0.25">
      <c r="A273" t="s">
        <v>1624</v>
      </c>
      <c r="B273" t="s">
        <v>206</v>
      </c>
      <c r="C273">
        <v>25</v>
      </c>
      <c r="D273" t="str">
        <f t="shared" si="12"/>
        <v>HUD2010006_25</v>
      </c>
      <c r="E273" t="e">
        <f t="shared" si="14"/>
        <v>#N/A</v>
      </c>
      <c r="F273">
        <v>43.786799999999999</v>
      </c>
      <c r="G273">
        <v>-62.747199999999999</v>
      </c>
      <c r="H273" s="31">
        <v>40279.140599537037</v>
      </c>
      <c r="M273" t="s">
        <v>3996</v>
      </c>
      <c r="N273" t="str">
        <f t="shared" si="13"/>
        <v>HUD2002064_153</v>
      </c>
      <c r="O273" t="s">
        <v>141</v>
      </c>
      <c r="P273">
        <v>153</v>
      </c>
      <c r="Q273">
        <v>42.619199999999999</v>
      </c>
      <c r="R273">
        <v>-64.077500000000001</v>
      </c>
      <c r="S273">
        <v>2002</v>
      </c>
      <c r="T273">
        <v>10</v>
      </c>
      <c r="U273">
        <v>24</v>
      </c>
      <c r="V273">
        <v>8</v>
      </c>
      <c r="W273">
        <v>22</v>
      </c>
      <c r="X273">
        <v>30</v>
      </c>
      <c r="Y273" t="s">
        <v>3975</v>
      </c>
    </row>
    <row r="274" spans="1:25" x14ac:dyDescent="0.25">
      <c r="A274" t="s">
        <v>1628</v>
      </c>
      <c r="B274" t="s">
        <v>206</v>
      </c>
      <c r="C274">
        <v>36</v>
      </c>
      <c r="D274" t="str">
        <f t="shared" si="12"/>
        <v>HUD2010006_36</v>
      </c>
      <c r="E274" t="e">
        <f t="shared" si="14"/>
        <v>#N/A</v>
      </c>
      <c r="F274">
        <v>42.915700000000001</v>
      </c>
      <c r="G274">
        <v>-61.892200000000003</v>
      </c>
      <c r="H274" s="31">
        <v>40279.736521527775</v>
      </c>
      <c r="M274" t="s">
        <v>3997</v>
      </c>
      <c r="N274" t="str">
        <f t="shared" si="13"/>
        <v>HUD2002064_155</v>
      </c>
      <c r="O274" t="s">
        <v>141</v>
      </c>
      <c r="P274">
        <v>155</v>
      </c>
      <c r="Q274">
        <v>42.3215</v>
      </c>
      <c r="R274">
        <v>-63.867199999999997</v>
      </c>
      <c r="S274">
        <v>2002</v>
      </c>
      <c r="T274">
        <v>10</v>
      </c>
      <c r="U274">
        <v>24</v>
      </c>
      <c r="V274">
        <v>12</v>
      </c>
      <c r="W274">
        <v>12</v>
      </c>
      <c r="X274">
        <v>22</v>
      </c>
      <c r="Y274" t="s">
        <v>3975</v>
      </c>
    </row>
    <row r="275" spans="1:25" x14ac:dyDescent="0.25">
      <c r="A275" t="s">
        <v>1696</v>
      </c>
      <c r="B275" t="s">
        <v>206</v>
      </c>
      <c r="C275">
        <v>50</v>
      </c>
      <c r="D275" t="str">
        <f t="shared" si="12"/>
        <v>HUD2010006_50</v>
      </c>
      <c r="E275" t="e">
        <f t="shared" si="14"/>
        <v>#N/A</v>
      </c>
      <c r="F275">
        <v>42.197499999999998</v>
      </c>
      <c r="G275">
        <v>-61.166499999999999</v>
      </c>
      <c r="H275" s="31">
        <v>40280.884949074076</v>
      </c>
      <c r="M275" t="s">
        <v>3998</v>
      </c>
      <c r="N275" t="str">
        <f t="shared" si="13"/>
        <v>HUD2002064_160</v>
      </c>
      <c r="O275" t="s">
        <v>141</v>
      </c>
      <c r="P275">
        <v>160</v>
      </c>
      <c r="Q275">
        <v>41.814700000000002</v>
      </c>
      <c r="R275">
        <v>-63.506700000000002</v>
      </c>
      <c r="S275">
        <v>2002</v>
      </c>
      <c r="T275">
        <v>10</v>
      </c>
      <c r="U275">
        <v>24</v>
      </c>
      <c r="V275">
        <v>21</v>
      </c>
      <c r="W275">
        <v>13</v>
      </c>
      <c r="X275">
        <v>3</v>
      </c>
      <c r="Y275" t="s">
        <v>3975</v>
      </c>
    </row>
    <row r="276" spans="1:25" x14ac:dyDescent="0.25">
      <c r="A276" t="s">
        <v>1634</v>
      </c>
      <c r="B276" t="s">
        <v>206</v>
      </c>
      <c r="C276">
        <v>54</v>
      </c>
      <c r="D276" t="str">
        <f t="shared" si="12"/>
        <v>HUD2010006_54</v>
      </c>
      <c r="E276" t="e">
        <f t="shared" si="14"/>
        <v>#N/A</v>
      </c>
      <c r="F276">
        <v>42.493200000000002</v>
      </c>
      <c r="G276">
        <v>-63.529299999999999</v>
      </c>
      <c r="H276" s="31">
        <v>40281.611472916666</v>
      </c>
      <c r="M276" t="s">
        <v>3999</v>
      </c>
      <c r="N276" t="str">
        <f t="shared" si="13"/>
        <v>HUD2002064_162</v>
      </c>
      <c r="O276" t="s">
        <v>141</v>
      </c>
      <c r="P276">
        <v>162</v>
      </c>
      <c r="Q276">
        <v>43.117199999999997</v>
      </c>
      <c r="R276">
        <v>-60.145299999999999</v>
      </c>
      <c r="S276">
        <v>2002</v>
      </c>
      <c r="T276">
        <v>10</v>
      </c>
      <c r="U276">
        <v>25</v>
      </c>
      <c r="V276">
        <v>13</v>
      </c>
      <c r="W276">
        <v>41</v>
      </c>
      <c r="X276">
        <v>32</v>
      </c>
      <c r="Y276" t="s">
        <v>3975</v>
      </c>
    </row>
    <row r="277" spans="1:25" x14ac:dyDescent="0.25">
      <c r="A277" t="s">
        <v>1668</v>
      </c>
      <c r="B277" t="s">
        <v>206</v>
      </c>
      <c r="C277">
        <v>149</v>
      </c>
      <c r="D277" t="str">
        <f t="shared" si="12"/>
        <v>HUD2010006_149</v>
      </c>
      <c r="E277" t="e">
        <f t="shared" si="14"/>
        <v>#N/A</v>
      </c>
      <c r="F277">
        <v>42.575699999999998</v>
      </c>
      <c r="G277">
        <v>-55.209299999999999</v>
      </c>
      <c r="H277" s="31">
        <v>40288.531757870369</v>
      </c>
      <c r="M277" t="s">
        <v>4000</v>
      </c>
      <c r="N277" t="str">
        <f t="shared" si="13"/>
        <v>HUD2002064_165</v>
      </c>
      <c r="O277" t="s">
        <v>141</v>
      </c>
      <c r="P277">
        <v>165</v>
      </c>
      <c r="Q277">
        <v>43.320999999999998</v>
      </c>
      <c r="R277">
        <v>-60.340800000000002</v>
      </c>
      <c r="S277">
        <v>2002</v>
      </c>
      <c r="T277">
        <v>10</v>
      </c>
      <c r="U277">
        <v>25</v>
      </c>
      <c r="V277">
        <v>18</v>
      </c>
      <c r="W277">
        <v>8</v>
      </c>
      <c r="X277">
        <v>53</v>
      </c>
      <c r="Y277" t="s">
        <v>3975</v>
      </c>
    </row>
    <row r="278" spans="1:25" x14ac:dyDescent="0.25">
      <c r="A278" t="s">
        <v>1669</v>
      </c>
      <c r="B278" t="s">
        <v>206</v>
      </c>
      <c r="C278">
        <v>151</v>
      </c>
      <c r="D278" t="str">
        <f t="shared" si="12"/>
        <v>HUD2010006_151</v>
      </c>
      <c r="E278" t="e">
        <f t="shared" si="14"/>
        <v>#N/A</v>
      </c>
      <c r="F278">
        <v>43.190300000000001</v>
      </c>
      <c r="G278">
        <v>-55.390799999999999</v>
      </c>
      <c r="H278" s="31">
        <v>40288.854265046299</v>
      </c>
      <c r="M278" t="s">
        <v>4001</v>
      </c>
      <c r="N278" t="str">
        <f t="shared" si="13"/>
        <v>HUD2002064_167</v>
      </c>
      <c r="O278" t="s">
        <v>141</v>
      </c>
      <c r="P278">
        <v>167</v>
      </c>
      <c r="Q278">
        <v>44.017699999999998</v>
      </c>
      <c r="R278">
        <v>-59.041699999999999</v>
      </c>
      <c r="S278">
        <v>2002</v>
      </c>
      <c r="T278">
        <v>10</v>
      </c>
      <c r="U278">
        <v>26</v>
      </c>
      <c r="V278">
        <v>3</v>
      </c>
      <c r="W278">
        <v>28</v>
      </c>
      <c r="X278">
        <v>23</v>
      </c>
      <c r="Y278" t="s">
        <v>3975</v>
      </c>
    </row>
    <row r="279" spans="1:25" x14ac:dyDescent="0.25">
      <c r="A279" t="s">
        <v>1670</v>
      </c>
      <c r="B279" t="s">
        <v>206</v>
      </c>
      <c r="C279">
        <v>153</v>
      </c>
      <c r="D279" t="str">
        <f t="shared" si="12"/>
        <v>HUD2010006_153</v>
      </c>
      <c r="E279" t="e">
        <f t="shared" si="14"/>
        <v>#N/A</v>
      </c>
      <c r="F279">
        <v>43.906700000000001</v>
      </c>
      <c r="G279">
        <v>-55.6738</v>
      </c>
      <c r="H279" s="31">
        <v>40289.212586921298</v>
      </c>
      <c r="M279" t="s">
        <v>4002</v>
      </c>
      <c r="N279" t="str">
        <f t="shared" si="13"/>
        <v>HUD2002064_170</v>
      </c>
      <c r="O279" t="s">
        <v>141</v>
      </c>
      <c r="P279">
        <v>170</v>
      </c>
      <c r="Q279">
        <v>44.1297</v>
      </c>
      <c r="R279">
        <v>-58.176699999999997</v>
      </c>
      <c r="S279">
        <v>2002</v>
      </c>
      <c r="T279">
        <v>10</v>
      </c>
      <c r="U279">
        <v>26</v>
      </c>
      <c r="V279">
        <v>8</v>
      </c>
      <c r="W279">
        <v>43</v>
      </c>
      <c r="X279">
        <v>15</v>
      </c>
      <c r="Y279" t="s">
        <v>3975</v>
      </c>
    </row>
    <row r="280" spans="1:25" x14ac:dyDescent="0.25">
      <c r="A280" t="s">
        <v>1680</v>
      </c>
      <c r="B280" t="s">
        <v>206</v>
      </c>
      <c r="C280">
        <v>171</v>
      </c>
      <c r="D280" t="str">
        <f t="shared" si="12"/>
        <v>HUD2010006_171</v>
      </c>
      <c r="E280" t="e">
        <f t="shared" si="14"/>
        <v>#N/A</v>
      </c>
      <c r="F280">
        <v>44.889499999999998</v>
      </c>
      <c r="G280">
        <v>-56.547499999999999</v>
      </c>
      <c r="H280" s="31">
        <v>40290.631756365743</v>
      </c>
      <c r="M280" t="s">
        <v>4003</v>
      </c>
      <c r="N280" t="str">
        <f t="shared" si="13"/>
        <v>HUD2002064_173</v>
      </c>
      <c r="O280" t="s">
        <v>141</v>
      </c>
      <c r="P280">
        <v>173</v>
      </c>
      <c r="Q280">
        <v>43.777200000000001</v>
      </c>
      <c r="R280">
        <v>-57.828000000000003</v>
      </c>
      <c r="S280">
        <v>2002</v>
      </c>
      <c r="T280">
        <v>10</v>
      </c>
      <c r="U280">
        <v>26</v>
      </c>
      <c r="V280">
        <v>13</v>
      </c>
      <c r="W280">
        <v>42</v>
      </c>
      <c r="X280">
        <v>32</v>
      </c>
      <c r="Y280" t="s">
        <v>3975</v>
      </c>
    </row>
    <row r="281" spans="1:25" x14ac:dyDescent="0.25">
      <c r="A281" t="s">
        <v>1684</v>
      </c>
      <c r="B281" t="s">
        <v>206</v>
      </c>
      <c r="C281">
        <v>181</v>
      </c>
      <c r="D281" t="str">
        <f t="shared" si="12"/>
        <v>HUD2010006_181</v>
      </c>
      <c r="E281" t="e">
        <f t="shared" si="14"/>
        <v>#N/A</v>
      </c>
      <c r="F281">
        <v>43.8962</v>
      </c>
      <c r="G281">
        <v>-58.817700000000002</v>
      </c>
      <c r="H281" s="31">
        <v>40291.605196875003</v>
      </c>
      <c r="M281" t="s">
        <v>4004</v>
      </c>
      <c r="N281" t="str">
        <f t="shared" si="13"/>
        <v>HUD2002064_177</v>
      </c>
      <c r="O281" t="s">
        <v>141</v>
      </c>
      <c r="P281">
        <v>177</v>
      </c>
      <c r="Q281">
        <v>43.470500000000001</v>
      </c>
      <c r="R281">
        <v>-57.526299999999999</v>
      </c>
      <c r="S281">
        <v>2002</v>
      </c>
      <c r="T281">
        <v>10</v>
      </c>
      <c r="U281">
        <v>26</v>
      </c>
      <c r="V281">
        <v>19</v>
      </c>
      <c r="W281">
        <v>21</v>
      </c>
      <c r="X281">
        <v>39</v>
      </c>
      <c r="Y281" t="s">
        <v>3975</v>
      </c>
    </row>
    <row r="282" spans="1:25" x14ac:dyDescent="0.25">
      <c r="A282" t="s">
        <v>1691</v>
      </c>
      <c r="B282" t="s">
        <v>206</v>
      </c>
      <c r="C282">
        <v>196</v>
      </c>
      <c r="D282" t="str">
        <f t="shared" si="12"/>
        <v>HUD2010006_196</v>
      </c>
      <c r="E282" t="e">
        <f t="shared" si="14"/>
        <v>#N/A</v>
      </c>
      <c r="F282">
        <v>43.402500000000003</v>
      </c>
      <c r="G282">
        <v>-60.413800000000002</v>
      </c>
      <c r="H282" s="31">
        <v>40292.912635532404</v>
      </c>
      <c r="M282" t="s">
        <v>4005</v>
      </c>
      <c r="N282" t="str">
        <f t="shared" si="13"/>
        <v>HUD2002064_181</v>
      </c>
      <c r="O282" t="s">
        <v>141</v>
      </c>
      <c r="P282">
        <v>181</v>
      </c>
      <c r="Q282">
        <v>43.731299999999997</v>
      </c>
      <c r="R282">
        <v>-55.833300000000001</v>
      </c>
      <c r="S282">
        <v>2002</v>
      </c>
      <c r="T282">
        <v>10</v>
      </c>
      <c r="U282">
        <v>27</v>
      </c>
      <c r="V282">
        <v>8</v>
      </c>
      <c r="W282">
        <v>4</v>
      </c>
      <c r="X282">
        <v>8</v>
      </c>
      <c r="Y282" t="s">
        <v>3975</v>
      </c>
    </row>
    <row r="283" spans="1:25" x14ac:dyDescent="0.25">
      <c r="A283" t="s">
        <v>1692</v>
      </c>
      <c r="B283" t="s">
        <v>206</v>
      </c>
      <c r="C283">
        <v>198</v>
      </c>
      <c r="D283" t="str">
        <f t="shared" si="12"/>
        <v>HUD2010006_198</v>
      </c>
      <c r="E283" t="e">
        <f t="shared" si="14"/>
        <v>#N/A</v>
      </c>
      <c r="F283">
        <v>43.444800000000001</v>
      </c>
      <c r="G283">
        <v>-60.454799999999999</v>
      </c>
      <c r="H283" s="31">
        <v>40292.993788078704</v>
      </c>
      <c r="M283" t="s">
        <v>4006</v>
      </c>
      <c r="N283" t="str">
        <f t="shared" si="13"/>
        <v>HUD2002064_183</v>
      </c>
      <c r="O283" t="s">
        <v>141</v>
      </c>
      <c r="P283">
        <v>183</v>
      </c>
      <c r="Q283">
        <v>44.256799999999998</v>
      </c>
      <c r="R283">
        <v>-55.839300000000001</v>
      </c>
      <c r="S283">
        <v>2002</v>
      </c>
      <c r="T283">
        <v>10</v>
      </c>
      <c r="U283">
        <v>27</v>
      </c>
      <c r="V283">
        <v>14</v>
      </c>
      <c r="W283">
        <v>4</v>
      </c>
      <c r="X283">
        <v>28</v>
      </c>
      <c r="Y283" t="s">
        <v>3975</v>
      </c>
    </row>
    <row r="284" spans="1:25" x14ac:dyDescent="0.25">
      <c r="A284" t="s">
        <v>1736</v>
      </c>
      <c r="B284" t="s">
        <v>208</v>
      </c>
      <c r="C284">
        <v>50</v>
      </c>
      <c r="D284" t="str">
        <f t="shared" si="12"/>
        <v>HUD2011004_50</v>
      </c>
      <c r="E284" t="e">
        <f t="shared" si="14"/>
        <v>#N/A</v>
      </c>
      <c r="F284">
        <v>42.198799999999999</v>
      </c>
      <c r="G284">
        <v>-61.128700000000002</v>
      </c>
      <c r="H284" s="31">
        <v>40643.575049421299</v>
      </c>
      <c r="M284" t="s">
        <v>4007</v>
      </c>
      <c r="N284" t="str">
        <f t="shared" si="13"/>
        <v>HUD2002064_184</v>
      </c>
      <c r="O284" t="s">
        <v>141</v>
      </c>
      <c r="P284">
        <v>184</v>
      </c>
      <c r="Q284">
        <v>45.822200000000002</v>
      </c>
      <c r="R284">
        <v>-59.850999999999999</v>
      </c>
      <c r="S284">
        <v>2002</v>
      </c>
      <c r="T284">
        <v>10</v>
      </c>
      <c r="U284">
        <v>29</v>
      </c>
      <c r="V284">
        <v>10</v>
      </c>
      <c r="W284">
        <v>33</v>
      </c>
      <c r="X284">
        <v>49</v>
      </c>
      <c r="Y284" t="s">
        <v>3975</v>
      </c>
    </row>
    <row r="285" spans="1:25" x14ac:dyDescent="0.25">
      <c r="A285" t="s">
        <v>1767</v>
      </c>
      <c r="B285" t="s">
        <v>208</v>
      </c>
      <c r="C285">
        <v>113</v>
      </c>
      <c r="D285" t="str">
        <f t="shared" si="12"/>
        <v>HUD2011004_113</v>
      </c>
      <c r="E285" t="e">
        <f t="shared" si="14"/>
        <v>#N/A</v>
      </c>
      <c r="F285">
        <v>46.796700000000001</v>
      </c>
      <c r="G285">
        <v>-60.075000000000003</v>
      </c>
      <c r="H285" s="31">
        <v>40649.637800925928</v>
      </c>
      <c r="M285" t="s">
        <v>4008</v>
      </c>
      <c r="N285" t="str">
        <f t="shared" si="13"/>
        <v>HUD2002064_189</v>
      </c>
      <c r="O285" t="s">
        <v>141</v>
      </c>
      <c r="P285">
        <v>189</v>
      </c>
      <c r="Q285">
        <v>45.652299999999997</v>
      </c>
      <c r="R285">
        <v>-59.693300000000001</v>
      </c>
      <c r="S285">
        <v>2002</v>
      </c>
      <c r="T285">
        <v>10</v>
      </c>
      <c r="U285">
        <v>29</v>
      </c>
      <c r="V285">
        <v>13</v>
      </c>
      <c r="W285">
        <v>28</v>
      </c>
      <c r="X285">
        <v>24</v>
      </c>
      <c r="Y285" t="s">
        <v>3975</v>
      </c>
    </row>
    <row r="286" spans="1:25" x14ac:dyDescent="0.25">
      <c r="A286" t="s">
        <v>1777</v>
      </c>
      <c r="B286" t="s">
        <v>208</v>
      </c>
      <c r="C286">
        <v>137</v>
      </c>
      <c r="D286" t="str">
        <f t="shared" si="12"/>
        <v>HUD2011004_137</v>
      </c>
      <c r="E286" t="e">
        <f t="shared" si="14"/>
        <v>#N/A</v>
      </c>
      <c r="F286">
        <v>42.583199999999998</v>
      </c>
      <c r="G286">
        <v>-55.231499999999997</v>
      </c>
      <c r="H286" s="31">
        <v>40651.874348379628</v>
      </c>
      <c r="M286" t="s">
        <v>4009</v>
      </c>
      <c r="N286" t="str">
        <f t="shared" si="13"/>
        <v>HUD2002064_191</v>
      </c>
      <c r="O286" t="s">
        <v>141</v>
      </c>
      <c r="P286">
        <v>191</v>
      </c>
      <c r="Q286">
        <v>45.489800000000002</v>
      </c>
      <c r="R286">
        <v>-59.507800000000003</v>
      </c>
      <c r="S286">
        <v>2002</v>
      </c>
      <c r="T286">
        <v>10</v>
      </c>
      <c r="U286">
        <v>29</v>
      </c>
      <c r="V286">
        <v>15</v>
      </c>
      <c r="W286">
        <v>14</v>
      </c>
      <c r="X286">
        <v>3</v>
      </c>
      <c r="Y286" t="s">
        <v>3975</v>
      </c>
    </row>
    <row r="287" spans="1:25" x14ac:dyDescent="0.25">
      <c r="A287" t="s">
        <v>1778</v>
      </c>
      <c r="B287" t="s">
        <v>208</v>
      </c>
      <c r="C287">
        <v>138</v>
      </c>
      <c r="D287" t="str">
        <f t="shared" si="12"/>
        <v>HUD2011004_138</v>
      </c>
      <c r="E287" t="e">
        <f t="shared" si="14"/>
        <v>#N/A</v>
      </c>
      <c r="F287">
        <v>42.559800000000003</v>
      </c>
      <c r="G287">
        <v>-55.216999999999999</v>
      </c>
      <c r="H287" s="31">
        <v>40652.059797222224</v>
      </c>
      <c r="M287" t="s">
        <v>4010</v>
      </c>
      <c r="N287" t="str">
        <f t="shared" si="13"/>
        <v>HUD2002064_192</v>
      </c>
      <c r="O287" t="s">
        <v>141</v>
      </c>
      <c r="P287">
        <v>192</v>
      </c>
      <c r="Q287">
        <v>45.152299999999997</v>
      </c>
      <c r="R287">
        <v>-59.165700000000001</v>
      </c>
      <c r="S287">
        <v>2002</v>
      </c>
      <c r="T287">
        <v>10</v>
      </c>
      <c r="U287">
        <v>29</v>
      </c>
      <c r="V287">
        <v>17</v>
      </c>
      <c r="W287">
        <v>27</v>
      </c>
      <c r="X287">
        <v>42</v>
      </c>
      <c r="Y287" t="s">
        <v>3975</v>
      </c>
    </row>
    <row r="288" spans="1:25" x14ac:dyDescent="0.25">
      <c r="A288" t="s">
        <v>1779</v>
      </c>
      <c r="B288" t="s">
        <v>208</v>
      </c>
      <c r="C288">
        <v>140</v>
      </c>
      <c r="D288" t="str">
        <f t="shared" si="12"/>
        <v>HUD2011004_140</v>
      </c>
      <c r="E288" t="e">
        <f t="shared" si="14"/>
        <v>#N/A</v>
      </c>
      <c r="F288">
        <v>43.201000000000001</v>
      </c>
      <c r="G288">
        <v>-55.405200000000001</v>
      </c>
      <c r="H288" s="31">
        <v>40652.35818599537</v>
      </c>
      <c r="M288" t="s">
        <v>4011</v>
      </c>
      <c r="N288" t="str">
        <f t="shared" si="13"/>
        <v>HUD2002064_193</v>
      </c>
      <c r="O288" t="s">
        <v>141</v>
      </c>
      <c r="P288">
        <v>193</v>
      </c>
      <c r="Q288">
        <v>44.857999999999997</v>
      </c>
      <c r="R288">
        <v>-61.897300000000001</v>
      </c>
      <c r="S288">
        <v>2002</v>
      </c>
      <c r="T288">
        <v>10</v>
      </c>
      <c r="U288">
        <v>30</v>
      </c>
      <c r="V288">
        <v>6</v>
      </c>
      <c r="W288">
        <v>27</v>
      </c>
      <c r="X288">
        <v>28</v>
      </c>
      <c r="Y288" t="s">
        <v>3975</v>
      </c>
    </row>
    <row r="289" spans="1:25" x14ac:dyDescent="0.25">
      <c r="A289" t="s">
        <v>1805</v>
      </c>
      <c r="B289" t="s">
        <v>211</v>
      </c>
      <c r="C289">
        <v>17</v>
      </c>
      <c r="D289" t="str">
        <f t="shared" si="12"/>
        <v>HUD2011043_17</v>
      </c>
      <c r="E289" t="e">
        <f t="shared" si="14"/>
        <v>#N/A</v>
      </c>
      <c r="F289">
        <v>42.199800000000003</v>
      </c>
      <c r="G289">
        <v>-61.167200000000001</v>
      </c>
      <c r="H289" s="31">
        <v>40811.187675347224</v>
      </c>
      <c r="M289" t="s">
        <v>4012</v>
      </c>
      <c r="N289" t="str">
        <f t="shared" si="13"/>
        <v>HUD2002064_194</v>
      </c>
      <c r="O289" t="s">
        <v>141</v>
      </c>
      <c r="P289">
        <v>194</v>
      </c>
      <c r="Q289">
        <v>44.509500000000003</v>
      </c>
      <c r="R289">
        <v>-61.538699999999999</v>
      </c>
      <c r="S289">
        <v>2002</v>
      </c>
      <c r="T289">
        <v>10</v>
      </c>
      <c r="U289">
        <v>30</v>
      </c>
      <c r="V289">
        <v>8</v>
      </c>
      <c r="W289">
        <v>34</v>
      </c>
      <c r="X289">
        <v>56</v>
      </c>
      <c r="Y289" t="s">
        <v>3975</v>
      </c>
    </row>
    <row r="290" spans="1:25" x14ac:dyDescent="0.25">
      <c r="A290" t="s">
        <v>1865</v>
      </c>
      <c r="B290" t="s">
        <v>211</v>
      </c>
      <c r="C290">
        <v>183</v>
      </c>
      <c r="D290" t="str">
        <f t="shared" si="12"/>
        <v>HUD2011043_183</v>
      </c>
      <c r="E290" t="e">
        <f t="shared" si="14"/>
        <v>#N/A</v>
      </c>
      <c r="F290">
        <v>41.905299999999997</v>
      </c>
      <c r="G290">
        <v>-62.648499999999999</v>
      </c>
      <c r="H290" s="31">
        <v>40829.711985069443</v>
      </c>
      <c r="M290" t="s">
        <v>4013</v>
      </c>
      <c r="N290" t="str">
        <f t="shared" si="13"/>
        <v>HUD2002064_197</v>
      </c>
      <c r="O290" t="s">
        <v>141</v>
      </c>
      <c r="P290">
        <v>197</v>
      </c>
      <c r="Q290">
        <v>44.2485</v>
      </c>
      <c r="R290">
        <v>-61.258299999999998</v>
      </c>
      <c r="S290">
        <v>2002</v>
      </c>
      <c r="T290">
        <v>10</v>
      </c>
      <c r="U290">
        <v>30</v>
      </c>
      <c r="V290">
        <v>11</v>
      </c>
      <c r="W290">
        <v>5</v>
      </c>
      <c r="X290">
        <v>59</v>
      </c>
      <c r="Y290" t="s">
        <v>3975</v>
      </c>
    </row>
    <row r="291" spans="1:25" x14ac:dyDescent="0.25">
      <c r="A291" t="s">
        <v>1968</v>
      </c>
      <c r="B291" t="s">
        <v>223</v>
      </c>
      <c r="C291">
        <v>20</v>
      </c>
      <c r="D291" t="str">
        <f t="shared" si="12"/>
        <v>HUD2013004_20</v>
      </c>
      <c r="E291" t="str">
        <f t="shared" si="14"/>
        <v>Station Location Name: RS_06</v>
      </c>
      <c r="F291">
        <v>41.939</v>
      </c>
      <c r="G291">
        <v>-60.712499999999999</v>
      </c>
      <c r="H291" s="31">
        <v>41370.525706018518</v>
      </c>
      <c r="M291" t="s">
        <v>4014</v>
      </c>
      <c r="N291" t="str">
        <f t="shared" si="13"/>
        <v>HUD2002064_198</v>
      </c>
      <c r="O291" t="s">
        <v>141</v>
      </c>
      <c r="P291">
        <v>198</v>
      </c>
      <c r="Q291">
        <v>44.048699999999997</v>
      </c>
      <c r="R291">
        <v>-61.060200000000002</v>
      </c>
      <c r="S291">
        <v>2002</v>
      </c>
      <c r="T291">
        <v>10</v>
      </c>
      <c r="U291">
        <v>30</v>
      </c>
      <c r="V291">
        <v>13</v>
      </c>
      <c r="W291">
        <v>7</v>
      </c>
      <c r="X291">
        <v>33</v>
      </c>
      <c r="Y291" t="s">
        <v>3975</v>
      </c>
    </row>
    <row r="292" spans="1:25" x14ac:dyDescent="0.25">
      <c r="A292" t="s">
        <v>1970</v>
      </c>
      <c r="B292" t="s">
        <v>223</v>
      </c>
      <c r="C292">
        <v>28</v>
      </c>
      <c r="D292" t="str">
        <f t="shared" si="12"/>
        <v>HUD2013004_28</v>
      </c>
      <c r="E292" t="str">
        <f t="shared" si="14"/>
        <v>Station Location Name: HL_09</v>
      </c>
      <c r="F292">
        <v>42.200299999999999</v>
      </c>
      <c r="G292">
        <v>-61.1663</v>
      </c>
      <c r="H292" s="31">
        <v>41371.956944444442</v>
      </c>
      <c r="M292" t="s">
        <v>4015</v>
      </c>
      <c r="N292" t="str">
        <f t="shared" si="13"/>
        <v>HUD2002064_202</v>
      </c>
      <c r="O292" t="s">
        <v>141</v>
      </c>
      <c r="P292">
        <v>202</v>
      </c>
      <c r="Q292">
        <v>43.660800000000002</v>
      </c>
      <c r="R292">
        <v>-60.503700000000002</v>
      </c>
      <c r="S292">
        <v>2002</v>
      </c>
      <c r="T292">
        <v>10</v>
      </c>
      <c r="U292">
        <v>30</v>
      </c>
      <c r="V292">
        <v>16</v>
      </c>
      <c r="W292">
        <v>44</v>
      </c>
      <c r="X292">
        <v>17</v>
      </c>
      <c r="Y292" t="s">
        <v>3975</v>
      </c>
    </row>
    <row r="293" spans="1:25" x14ac:dyDescent="0.25">
      <c r="A293" t="s">
        <v>2034</v>
      </c>
      <c r="B293" t="s">
        <v>223</v>
      </c>
      <c r="C293">
        <v>184</v>
      </c>
      <c r="D293" t="str">
        <f t="shared" si="12"/>
        <v>HUD2013004_184</v>
      </c>
      <c r="E293" t="str">
        <f t="shared" si="14"/>
        <v>Station Location Name: SESPB_09</v>
      </c>
      <c r="F293">
        <v>44.0807</v>
      </c>
      <c r="G293">
        <v>-54.781300000000002</v>
      </c>
      <c r="H293" s="31">
        <v>41385.726680671294</v>
      </c>
      <c r="M293" t="s">
        <v>4016</v>
      </c>
      <c r="N293" t="str">
        <f t="shared" si="13"/>
        <v>HUD2002064_203</v>
      </c>
      <c r="O293" t="s">
        <v>141</v>
      </c>
      <c r="P293">
        <v>203</v>
      </c>
      <c r="Q293">
        <v>43.788499999999999</v>
      </c>
      <c r="R293">
        <v>-61.207700000000003</v>
      </c>
      <c r="S293">
        <v>2002</v>
      </c>
      <c r="T293">
        <v>10</v>
      </c>
      <c r="U293">
        <v>30</v>
      </c>
      <c r="V293">
        <v>19</v>
      </c>
      <c r="W293">
        <v>24</v>
      </c>
      <c r="X293">
        <v>57</v>
      </c>
      <c r="Y293" t="s">
        <v>3975</v>
      </c>
    </row>
    <row r="294" spans="1:25" x14ac:dyDescent="0.25">
      <c r="A294" t="s">
        <v>2035</v>
      </c>
      <c r="B294" t="s">
        <v>223</v>
      </c>
      <c r="C294">
        <v>186</v>
      </c>
      <c r="D294" t="str">
        <f t="shared" si="12"/>
        <v>HUD2013004_186</v>
      </c>
      <c r="E294" t="str">
        <f t="shared" si="14"/>
        <v>Station Location Name: SESPB_08</v>
      </c>
      <c r="F294">
        <v>44.432699999999997</v>
      </c>
      <c r="G294">
        <v>-54.891500000000001</v>
      </c>
      <c r="H294" s="31">
        <v>41385.943055555559</v>
      </c>
      <c r="M294" t="s">
        <v>4017</v>
      </c>
      <c r="N294" t="str">
        <f t="shared" si="13"/>
        <v>HUD2002064_206</v>
      </c>
      <c r="O294" t="s">
        <v>141</v>
      </c>
      <c r="P294">
        <v>206</v>
      </c>
      <c r="Q294">
        <v>43.577800000000003</v>
      </c>
      <c r="R294">
        <v>-61.519300000000001</v>
      </c>
      <c r="S294">
        <v>2002</v>
      </c>
      <c r="T294">
        <v>10</v>
      </c>
      <c r="U294">
        <v>30</v>
      </c>
      <c r="V294">
        <v>21</v>
      </c>
      <c r="W294">
        <v>50</v>
      </c>
      <c r="X294">
        <v>7</v>
      </c>
      <c r="Y294" t="s">
        <v>3975</v>
      </c>
    </row>
    <row r="295" spans="1:25" x14ac:dyDescent="0.25">
      <c r="A295" t="s">
        <v>2036</v>
      </c>
      <c r="B295" t="s">
        <v>223</v>
      </c>
      <c r="C295">
        <v>188</v>
      </c>
      <c r="D295" t="str">
        <f t="shared" si="12"/>
        <v>HUD2013004_188</v>
      </c>
      <c r="E295" t="str">
        <f t="shared" si="14"/>
        <v>Station Location Name: SESPB_07</v>
      </c>
      <c r="F295">
        <v>44.8127</v>
      </c>
      <c r="G295">
        <v>-55.005499999999998</v>
      </c>
      <c r="H295" s="31">
        <v>41386.143391203703</v>
      </c>
      <c r="M295" t="s">
        <v>4018</v>
      </c>
      <c r="N295" t="str">
        <f t="shared" si="13"/>
        <v>HUD2002064_207</v>
      </c>
      <c r="O295" t="s">
        <v>141</v>
      </c>
      <c r="P295">
        <v>207</v>
      </c>
      <c r="Q295">
        <v>43.388800000000003</v>
      </c>
      <c r="R295">
        <v>-61.79</v>
      </c>
      <c r="S295">
        <v>2002</v>
      </c>
      <c r="T295">
        <v>10</v>
      </c>
      <c r="U295">
        <v>30</v>
      </c>
      <c r="V295">
        <v>23</v>
      </c>
      <c r="W295">
        <v>27</v>
      </c>
      <c r="X295">
        <v>0</v>
      </c>
      <c r="Y295" t="s">
        <v>3975</v>
      </c>
    </row>
    <row r="296" spans="1:25" x14ac:dyDescent="0.25">
      <c r="A296" t="s">
        <v>2037</v>
      </c>
      <c r="B296" t="s">
        <v>223</v>
      </c>
      <c r="C296">
        <v>190</v>
      </c>
      <c r="D296" t="str">
        <f t="shared" si="12"/>
        <v>HUD2013004_190</v>
      </c>
      <c r="E296" t="str">
        <f t="shared" si="14"/>
        <v>Station Location Name: SESPB_06.5</v>
      </c>
      <c r="F296">
        <v>44.900300000000001</v>
      </c>
      <c r="G296">
        <v>-55.046999999999997</v>
      </c>
      <c r="H296" s="31">
        <v>41386.286805555559</v>
      </c>
      <c r="M296" t="s">
        <v>4019</v>
      </c>
      <c r="N296" t="str">
        <f t="shared" si="13"/>
        <v>HUD2002064_211</v>
      </c>
      <c r="O296" t="s">
        <v>141</v>
      </c>
      <c r="P296">
        <v>211</v>
      </c>
      <c r="Q296">
        <v>43.756500000000003</v>
      </c>
      <c r="R296">
        <v>-62.7363</v>
      </c>
      <c r="S296">
        <v>2002</v>
      </c>
      <c r="T296">
        <v>10</v>
      </c>
      <c r="U296">
        <v>31</v>
      </c>
      <c r="V296">
        <v>4</v>
      </c>
      <c r="W296">
        <v>34</v>
      </c>
      <c r="X296">
        <v>14</v>
      </c>
      <c r="Y296" t="s">
        <v>3975</v>
      </c>
    </row>
    <row r="297" spans="1:25" x14ac:dyDescent="0.25">
      <c r="A297" t="s">
        <v>2038</v>
      </c>
      <c r="B297" t="s">
        <v>223</v>
      </c>
      <c r="C297">
        <v>192</v>
      </c>
      <c r="D297" t="str">
        <f t="shared" si="12"/>
        <v>HUD2013004_192</v>
      </c>
      <c r="E297" t="str">
        <f t="shared" si="14"/>
        <v>Station Location Name: SESPB_06</v>
      </c>
      <c r="F297">
        <v>44.985799999999998</v>
      </c>
      <c r="G297">
        <v>-55.072299999999998</v>
      </c>
      <c r="H297" s="31">
        <v>41386.414375</v>
      </c>
      <c r="M297" t="s">
        <v>4020</v>
      </c>
      <c r="N297" t="str">
        <f t="shared" si="13"/>
        <v>HUD2002064_214</v>
      </c>
      <c r="O297" t="s">
        <v>141</v>
      </c>
      <c r="P297">
        <v>214</v>
      </c>
      <c r="Q297">
        <v>44.108199999999997</v>
      </c>
      <c r="R297">
        <v>-63.145200000000003</v>
      </c>
      <c r="S297">
        <v>2002</v>
      </c>
      <c r="T297">
        <v>10</v>
      </c>
      <c r="U297">
        <v>31</v>
      </c>
      <c r="V297">
        <v>8</v>
      </c>
      <c r="W297">
        <v>6</v>
      </c>
      <c r="X297">
        <v>26</v>
      </c>
      <c r="Y297" t="s">
        <v>3975</v>
      </c>
    </row>
    <row r="298" spans="1:25" x14ac:dyDescent="0.25">
      <c r="A298" t="s">
        <v>2039</v>
      </c>
      <c r="B298" t="s">
        <v>223</v>
      </c>
      <c r="C298">
        <v>194</v>
      </c>
      <c r="D298" t="str">
        <f t="shared" si="12"/>
        <v>HUD2013004_194</v>
      </c>
      <c r="E298" t="str">
        <f t="shared" si="14"/>
        <v>Station Location Name: SESPB_05.5</v>
      </c>
      <c r="F298">
        <v>45.043999999999997</v>
      </c>
      <c r="G298">
        <v>-55.088000000000001</v>
      </c>
      <c r="H298" s="31">
        <v>41386.525983796295</v>
      </c>
      <c r="M298" t="s">
        <v>4021</v>
      </c>
      <c r="N298" t="str">
        <f t="shared" si="13"/>
        <v>HUD2002064_216</v>
      </c>
      <c r="O298" t="s">
        <v>141</v>
      </c>
      <c r="P298">
        <v>216</v>
      </c>
      <c r="Q298">
        <v>44.263199999999998</v>
      </c>
      <c r="R298">
        <v>-63.318199999999997</v>
      </c>
      <c r="S298">
        <v>2002</v>
      </c>
      <c r="T298">
        <v>10</v>
      </c>
      <c r="U298">
        <v>31</v>
      </c>
      <c r="V298">
        <v>10</v>
      </c>
      <c r="W298">
        <v>11</v>
      </c>
      <c r="X298">
        <v>57</v>
      </c>
      <c r="Y298" t="s">
        <v>3975</v>
      </c>
    </row>
    <row r="299" spans="1:25" x14ac:dyDescent="0.25">
      <c r="A299" t="s">
        <v>2040</v>
      </c>
      <c r="B299" t="s">
        <v>223</v>
      </c>
      <c r="C299">
        <v>196</v>
      </c>
      <c r="D299" t="str">
        <f t="shared" si="12"/>
        <v>HUD2013004_196</v>
      </c>
      <c r="E299" t="str">
        <f t="shared" si="14"/>
        <v>Station Location Name: SESPB_05</v>
      </c>
      <c r="F299">
        <v>45.110300000000002</v>
      </c>
      <c r="G299">
        <v>-55.110999999999997</v>
      </c>
      <c r="H299" s="31">
        <v>41386.63349537037</v>
      </c>
      <c r="M299" t="s">
        <v>4022</v>
      </c>
      <c r="N299" t="str">
        <f t="shared" si="13"/>
        <v>HUD2003005_1</v>
      </c>
      <c r="O299" t="s">
        <v>146</v>
      </c>
      <c r="P299">
        <v>1</v>
      </c>
      <c r="Q299">
        <v>44.271799999999999</v>
      </c>
      <c r="R299">
        <v>-63.323700000000002</v>
      </c>
      <c r="S299">
        <v>2003</v>
      </c>
      <c r="T299">
        <v>4</v>
      </c>
      <c r="U299">
        <v>12</v>
      </c>
      <c r="V299">
        <v>15</v>
      </c>
      <c r="W299">
        <v>8</v>
      </c>
      <c r="X299">
        <v>44</v>
      </c>
      <c r="Y299" t="s">
        <v>4023</v>
      </c>
    </row>
    <row r="300" spans="1:25" x14ac:dyDescent="0.25">
      <c r="A300" t="s">
        <v>2041</v>
      </c>
      <c r="B300" t="s">
        <v>223</v>
      </c>
      <c r="C300">
        <v>198</v>
      </c>
      <c r="D300" t="str">
        <f t="shared" si="12"/>
        <v>HUD2013004_198</v>
      </c>
      <c r="E300" t="str">
        <f t="shared" si="14"/>
        <v>Station Location Name: SESPB_04.5</v>
      </c>
      <c r="F300">
        <v>45.217500000000001</v>
      </c>
      <c r="G300">
        <v>-55.165799999999997</v>
      </c>
      <c r="H300" s="31">
        <v>41386.695335648146</v>
      </c>
      <c r="M300" t="s">
        <v>4024</v>
      </c>
      <c r="N300" t="str">
        <f t="shared" si="13"/>
        <v>HUD2003005_7</v>
      </c>
      <c r="O300" t="s">
        <v>146</v>
      </c>
      <c r="P300">
        <v>7</v>
      </c>
      <c r="Q300">
        <v>43.248199999999997</v>
      </c>
      <c r="R300">
        <v>-65.046999999999997</v>
      </c>
      <c r="S300">
        <v>2003</v>
      </c>
      <c r="T300">
        <v>4</v>
      </c>
      <c r="U300">
        <v>13</v>
      </c>
      <c r="V300">
        <v>2</v>
      </c>
      <c r="W300">
        <v>3</v>
      </c>
      <c r="X300">
        <v>39</v>
      </c>
      <c r="Y300" t="s">
        <v>4025</v>
      </c>
    </row>
    <row r="301" spans="1:25" x14ac:dyDescent="0.25">
      <c r="A301" t="s">
        <v>2056</v>
      </c>
      <c r="B301" t="s">
        <v>223</v>
      </c>
      <c r="C301">
        <v>230</v>
      </c>
      <c r="D301" t="str">
        <f t="shared" si="12"/>
        <v>HUD2013004_230</v>
      </c>
      <c r="E301" t="str">
        <f t="shared" si="14"/>
        <v>Station Location Name: OTN_97</v>
      </c>
      <c r="F301">
        <v>43.913699999999999</v>
      </c>
      <c r="G301">
        <v>-63.189700000000002</v>
      </c>
      <c r="H301" s="31">
        <v>41389.833020833335</v>
      </c>
      <c r="M301" t="s">
        <v>4026</v>
      </c>
      <c r="N301" t="str">
        <f t="shared" si="13"/>
        <v>HUD2003005_9</v>
      </c>
      <c r="O301" t="s">
        <v>146</v>
      </c>
      <c r="P301">
        <v>9</v>
      </c>
      <c r="Q301">
        <v>43.2453</v>
      </c>
      <c r="R301">
        <v>-65.481700000000004</v>
      </c>
      <c r="S301">
        <v>2003</v>
      </c>
      <c r="T301">
        <v>4</v>
      </c>
      <c r="U301">
        <v>13</v>
      </c>
      <c r="V301">
        <v>4</v>
      </c>
      <c r="W301">
        <v>47</v>
      </c>
      <c r="X301">
        <v>33</v>
      </c>
      <c r="Y301" t="s">
        <v>4027</v>
      </c>
    </row>
    <row r="302" spans="1:25" x14ac:dyDescent="0.25">
      <c r="A302" t="s">
        <v>2057</v>
      </c>
      <c r="B302" t="s">
        <v>223</v>
      </c>
      <c r="C302">
        <v>231</v>
      </c>
      <c r="D302" t="str">
        <f t="shared" si="12"/>
        <v>HUD2013004_231</v>
      </c>
      <c r="E302" t="str">
        <f t="shared" si="14"/>
        <v>Station Location Name: OTN_69</v>
      </c>
      <c r="F302">
        <v>44.088500000000003</v>
      </c>
      <c r="G302">
        <v>-63.1008</v>
      </c>
      <c r="H302" s="31">
        <v>41389.888553240744</v>
      </c>
      <c r="M302" t="s">
        <v>4028</v>
      </c>
      <c r="N302" t="str">
        <f t="shared" si="13"/>
        <v>HUD2003005_13</v>
      </c>
      <c r="O302" t="s">
        <v>146</v>
      </c>
      <c r="P302">
        <v>13</v>
      </c>
      <c r="Q302">
        <v>43.000999999999998</v>
      </c>
      <c r="R302">
        <v>-65.487499999999997</v>
      </c>
      <c r="S302">
        <v>2003</v>
      </c>
      <c r="T302">
        <v>4</v>
      </c>
      <c r="U302">
        <v>13</v>
      </c>
      <c r="V302">
        <v>7</v>
      </c>
      <c r="W302">
        <v>30</v>
      </c>
      <c r="X302">
        <v>40</v>
      </c>
      <c r="Y302" t="s">
        <v>4029</v>
      </c>
    </row>
    <row r="303" spans="1:25" x14ac:dyDescent="0.25">
      <c r="A303" t="s">
        <v>2058</v>
      </c>
      <c r="B303" t="s">
        <v>223</v>
      </c>
      <c r="C303">
        <v>232</v>
      </c>
      <c r="D303" t="str">
        <f t="shared" si="12"/>
        <v>HUD2013004_232</v>
      </c>
      <c r="E303" t="str">
        <f t="shared" si="14"/>
        <v>Station Location Name: OTN_48</v>
      </c>
      <c r="F303">
        <v>44.177500000000002</v>
      </c>
      <c r="G303">
        <v>-63.2303</v>
      </c>
      <c r="H303" s="31">
        <v>41389.940798611111</v>
      </c>
      <c r="M303" t="s">
        <v>4030</v>
      </c>
      <c r="N303" t="str">
        <f t="shared" si="13"/>
        <v>HUD2003005_15</v>
      </c>
      <c r="O303" t="s">
        <v>146</v>
      </c>
      <c r="P303">
        <v>15</v>
      </c>
      <c r="Q303">
        <v>42.756999999999998</v>
      </c>
      <c r="R303">
        <v>-65.481200000000001</v>
      </c>
      <c r="S303">
        <v>2003</v>
      </c>
      <c r="T303">
        <v>4</v>
      </c>
      <c r="U303">
        <v>13</v>
      </c>
      <c r="V303">
        <v>9</v>
      </c>
      <c r="W303">
        <v>33</v>
      </c>
      <c r="X303">
        <v>40</v>
      </c>
      <c r="Y303" t="s">
        <v>4031</v>
      </c>
    </row>
    <row r="304" spans="1:25" x14ac:dyDescent="0.25">
      <c r="A304" t="s">
        <v>2060</v>
      </c>
      <c r="B304" t="s">
        <v>223</v>
      </c>
      <c r="C304">
        <v>236</v>
      </c>
      <c r="D304" t="str">
        <f t="shared" si="12"/>
        <v>HUD2013004_236</v>
      </c>
      <c r="E304" t="str">
        <f t="shared" si="14"/>
        <v>Station Location Name: OTN_28</v>
      </c>
      <c r="F304">
        <v>44.316299999999998</v>
      </c>
      <c r="G304">
        <v>-63.350700000000003</v>
      </c>
      <c r="H304" s="31">
        <v>41390.071759259263</v>
      </c>
      <c r="M304" t="s">
        <v>4032</v>
      </c>
      <c r="N304" t="str">
        <f t="shared" si="13"/>
        <v>HUD2003005_19</v>
      </c>
      <c r="O304" t="s">
        <v>146</v>
      </c>
      <c r="P304">
        <v>19</v>
      </c>
      <c r="Q304">
        <v>42.436300000000003</v>
      </c>
      <c r="R304">
        <v>-65.468999999999994</v>
      </c>
      <c r="S304">
        <v>2003</v>
      </c>
      <c r="T304">
        <v>4</v>
      </c>
      <c r="U304">
        <v>13</v>
      </c>
      <c r="V304">
        <v>12</v>
      </c>
      <c r="W304">
        <v>41</v>
      </c>
      <c r="X304">
        <v>2</v>
      </c>
      <c r="Y304" t="s">
        <v>4033</v>
      </c>
    </row>
    <row r="305" spans="1:25" x14ac:dyDescent="0.25">
      <c r="A305" t="s">
        <v>2061</v>
      </c>
      <c r="B305" t="s">
        <v>223</v>
      </c>
      <c r="C305">
        <v>237</v>
      </c>
      <c r="D305" t="str">
        <f t="shared" si="12"/>
        <v>HUD2013004_237</v>
      </c>
      <c r="E305" t="str">
        <f t="shared" si="14"/>
        <v>Station Location Name: OTN_08</v>
      </c>
      <c r="F305">
        <v>44.437800000000003</v>
      </c>
      <c r="G305">
        <v>-63.487200000000001</v>
      </c>
      <c r="H305" s="31">
        <v>41390.426666666666</v>
      </c>
      <c r="M305" t="s">
        <v>4034</v>
      </c>
      <c r="N305" t="str">
        <f t="shared" si="13"/>
        <v>HUD2003005_21</v>
      </c>
      <c r="O305" t="s">
        <v>146</v>
      </c>
      <c r="P305">
        <v>21</v>
      </c>
      <c r="Q305">
        <v>42.118499999999997</v>
      </c>
      <c r="R305">
        <v>-65.498199999999997</v>
      </c>
      <c r="S305">
        <v>2003</v>
      </c>
      <c r="T305">
        <v>4</v>
      </c>
      <c r="U305">
        <v>13</v>
      </c>
      <c r="V305">
        <v>14</v>
      </c>
      <c r="W305">
        <v>43</v>
      </c>
      <c r="X305">
        <v>15</v>
      </c>
      <c r="Y305" t="s">
        <v>4035</v>
      </c>
    </row>
    <row r="306" spans="1:25" x14ac:dyDescent="0.25">
      <c r="A306" t="s">
        <v>2070</v>
      </c>
      <c r="B306" t="s">
        <v>225</v>
      </c>
      <c r="C306">
        <v>26</v>
      </c>
      <c r="D306" t="str">
        <f t="shared" si="12"/>
        <v>HUD2013037_26</v>
      </c>
      <c r="E306" t="str">
        <f t="shared" si="14"/>
        <v>Station Location Name: HL_03.3</v>
      </c>
      <c r="F306">
        <v>43.762799999999999</v>
      </c>
      <c r="G306">
        <v>-62.7517</v>
      </c>
      <c r="H306" s="31">
        <v>41539.722708333335</v>
      </c>
      <c r="M306" t="s">
        <v>4036</v>
      </c>
      <c r="N306" t="str">
        <f t="shared" si="13"/>
        <v>HUD2003005_26</v>
      </c>
      <c r="O306" t="s">
        <v>146</v>
      </c>
      <c r="P306">
        <v>26</v>
      </c>
      <c r="Q306">
        <v>41.969299999999997</v>
      </c>
      <c r="R306">
        <v>-65.514700000000005</v>
      </c>
      <c r="S306">
        <v>2003</v>
      </c>
      <c r="T306">
        <v>4</v>
      </c>
      <c r="U306">
        <v>13</v>
      </c>
      <c r="V306">
        <v>19</v>
      </c>
      <c r="W306">
        <v>48</v>
      </c>
      <c r="X306">
        <v>31</v>
      </c>
      <c r="Y306" t="s">
        <v>4037</v>
      </c>
    </row>
    <row r="307" spans="1:25" x14ac:dyDescent="0.25">
      <c r="A307" t="s">
        <v>2071</v>
      </c>
      <c r="B307" t="s">
        <v>225</v>
      </c>
      <c r="C307">
        <v>31</v>
      </c>
      <c r="D307" t="str">
        <f t="shared" si="12"/>
        <v>HUD2013037_31</v>
      </c>
      <c r="E307" t="str">
        <f t="shared" si="14"/>
        <v>Station Location Name: HL_04</v>
      </c>
      <c r="F307">
        <v>43.400199999999998</v>
      </c>
      <c r="G307">
        <v>-62.457299999999996</v>
      </c>
      <c r="H307" s="31">
        <v>41539.917060185187</v>
      </c>
      <c r="M307" t="s">
        <v>4038</v>
      </c>
      <c r="N307" t="str">
        <f t="shared" si="13"/>
        <v>HUD2003005_29</v>
      </c>
      <c r="O307" t="s">
        <v>146</v>
      </c>
      <c r="P307">
        <v>29</v>
      </c>
      <c r="Q307">
        <v>41.86</v>
      </c>
      <c r="R307">
        <v>-65.350499999999997</v>
      </c>
      <c r="S307">
        <v>2003</v>
      </c>
      <c r="T307">
        <v>4</v>
      </c>
      <c r="U307">
        <v>13</v>
      </c>
      <c r="V307">
        <v>22</v>
      </c>
      <c r="W307">
        <v>40</v>
      </c>
      <c r="X307">
        <v>25</v>
      </c>
      <c r="Y307" t="s">
        <v>4039</v>
      </c>
    </row>
    <row r="308" spans="1:25" x14ac:dyDescent="0.25">
      <c r="A308" t="s">
        <v>2079</v>
      </c>
      <c r="B308" t="s">
        <v>225</v>
      </c>
      <c r="C308">
        <v>51</v>
      </c>
      <c r="D308" t="str">
        <f t="shared" si="12"/>
        <v>HUD2013037_51</v>
      </c>
      <c r="E308" t="str">
        <f t="shared" si="14"/>
        <v>Station Location Name: HL_09</v>
      </c>
      <c r="F308">
        <v>42.192300000000003</v>
      </c>
      <c r="G308">
        <v>-61.150799999999997</v>
      </c>
      <c r="H308" s="31">
        <v>41541.195868055554</v>
      </c>
      <c r="M308" t="s">
        <v>4040</v>
      </c>
      <c r="N308" t="str">
        <f t="shared" si="13"/>
        <v>HUD2003005_33</v>
      </c>
      <c r="O308" t="s">
        <v>146</v>
      </c>
      <c r="P308">
        <v>33</v>
      </c>
      <c r="Q308">
        <v>43.168700000000001</v>
      </c>
      <c r="R308">
        <v>-62.103200000000001</v>
      </c>
      <c r="S308">
        <v>2003</v>
      </c>
      <c r="T308">
        <v>4</v>
      </c>
      <c r="U308">
        <v>14</v>
      </c>
      <c r="V308">
        <v>13</v>
      </c>
      <c r="W308">
        <v>52</v>
      </c>
      <c r="X308">
        <v>27</v>
      </c>
      <c r="Y308" t="s">
        <v>4041</v>
      </c>
    </row>
    <row r="309" spans="1:25" x14ac:dyDescent="0.25">
      <c r="A309" t="s">
        <v>2084</v>
      </c>
      <c r="B309" t="s">
        <v>225</v>
      </c>
      <c r="C309">
        <v>72</v>
      </c>
      <c r="D309" t="str">
        <f t="shared" si="12"/>
        <v>HUD2013037_72</v>
      </c>
      <c r="E309" t="str">
        <f t="shared" si="14"/>
        <v>Station Location Name: GULSHO MOORING</v>
      </c>
      <c r="F309">
        <v>43.846200000000003</v>
      </c>
      <c r="G309">
        <v>-58.591700000000003</v>
      </c>
      <c r="H309" s="31">
        <v>41543.224074074074</v>
      </c>
      <c r="M309" t="s">
        <v>4042</v>
      </c>
      <c r="N309" t="str">
        <f t="shared" si="13"/>
        <v>HUD2003005_36</v>
      </c>
      <c r="O309" t="s">
        <v>146</v>
      </c>
      <c r="P309">
        <v>36</v>
      </c>
      <c r="Q309">
        <v>42.694200000000002</v>
      </c>
      <c r="R309">
        <v>-61.5105</v>
      </c>
      <c r="S309">
        <v>2003</v>
      </c>
      <c r="T309">
        <v>4</v>
      </c>
      <c r="U309">
        <v>14</v>
      </c>
      <c r="V309">
        <v>20</v>
      </c>
      <c r="W309">
        <v>9</v>
      </c>
      <c r="X309">
        <v>53</v>
      </c>
      <c r="Y309" t="s">
        <v>4043</v>
      </c>
    </row>
    <row r="310" spans="1:25" x14ac:dyDescent="0.25">
      <c r="A310" t="s">
        <v>2121</v>
      </c>
      <c r="B310" t="s">
        <v>225</v>
      </c>
      <c r="C310">
        <v>166</v>
      </c>
      <c r="D310" t="str">
        <f t="shared" si="12"/>
        <v>HUD2013037_166</v>
      </c>
      <c r="E310" t="str">
        <f t="shared" si="14"/>
        <v>Station Location Name: BANQ_B6</v>
      </c>
      <c r="F310">
        <v>44.845500000000001</v>
      </c>
      <c r="G310">
        <v>-56.8063</v>
      </c>
      <c r="H310" s="31">
        <v>41550.430115740739</v>
      </c>
      <c r="M310" t="s">
        <v>4044</v>
      </c>
      <c r="N310" t="str">
        <f t="shared" si="13"/>
        <v>HUD2003005_37</v>
      </c>
      <c r="O310" t="s">
        <v>146</v>
      </c>
      <c r="P310">
        <v>37</v>
      </c>
      <c r="Q310">
        <v>42.850499999999997</v>
      </c>
      <c r="R310">
        <v>-61.722499999999997</v>
      </c>
      <c r="S310">
        <v>2003</v>
      </c>
      <c r="T310">
        <v>4</v>
      </c>
      <c r="U310">
        <v>14</v>
      </c>
      <c r="V310">
        <v>22</v>
      </c>
      <c r="W310">
        <v>49</v>
      </c>
      <c r="X310">
        <v>51</v>
      </c>
      <c r="Y310" t="s">
        <v>4045</v>
      </c>
    </row>
    <row r="311" spans="1:25" x14ac:dyDescent="0.25">
      <c r="A311" t="s">
        <v>2122</v>
      </c>
      <c r="B311" t="s">
        <v>225</v>
      </c>
      <c r="C311">
        <v>168</v>
      </c>
      <c r="D311" t="str">
        <f t="shared" si="12"/>
        <v>HUD2013037_168</v>
      </c>
      <c r="E311" t="str">
        <f t="shared" si="14"/>
        <v>Station Location Name: BANQ_B5</v>
      </c>
      <c r="F311">
        <v>44.802999999999997</v>
      </c>
      <c r="G311">
        <v>-57.028500000000001</v>
      </c>
      <c r="H311" s="31">
        <v>41550.531446759262</v>
      </c>
      <c r="M311" t="s">
        <v>4046</v>
      </c>
      <c r="N311" t="str">
        <f t="shared" si="13"/>
        <v>HUD2003005_42</v>
      </c>
      <c r="O311" t="s">
        <v>146</v>
      </c>
      <c r="P311">
        <v>42</v>
      </c>
      <c r="Q311">
        <v>42.528799999999997</v>
      </c>
      <c r="R311">
        <v>-61.401499999999999</v>
      </c>
      <c r="S311">
        <v>2003</v>
      </c>
      <c r="T311">
        <v>4</v>
      </c>
      <c r="U311">
        <v>15</v>
      </c>
      <c r="V311">
        <v>6</v>
      </c>
      <c r="W311">
        <v>23</v>
      </c>
      <c r="X311">
        <v>55</v>
      </c>
      <c r="Y311" t="s">
        <v>4047</v>
      </c>
    </row>
    <row r="312" spans="1:25" x14ac:dyDescent="0.25">
      <c r="A312" t="s">
        <v>2124</v>
      </c>
      <c r="B312" t="s">
        <v>225</v>
      </c>
      <c r="C312">
        <v>172</v>
      </c>
      <c r="D312" t="str">
        <f t="shared" si="12"/>
        <v>HUD2013037_172</v>
      </c>
      <c r="E312" t="str">
        <f t="shared" si="14"/>
        <v>Station Location Name: BANQ_B3</v>
      </c>
      <c r="F312">
        <v>44.7592</v>
      </c>
      <c r="G312">
        <v>-57.350700000000003</v>
      </c>
      <c r="H312" s="31">
        <v>41550.693599537037</v>
      </c>
      <c r="M312" t="s">
        <v>4048</v>
      </c>
      <c r="N312" t="str">
        <f t="shared" si="13"/>
        <v>HUD2003005_44</v>
      </c>
      <c r="O312" t="s">
        <v>146</v>
      </c>
      <c r="P312">
        <v>44</v>
      </c>
      <c r="Q312">
        <v>44.017200000000003</v>
      </c>
      <c r="R312">
        <v>-59.042299999999997</v>
      </c>
      <c r="S312">
        <v>2003</v>
      </c>
      <c r="T312">
        <v>4</v>
      </c>
      <c r="U312">
        <v>15</v>
      </c>
      <c r="V312">
        <v>19</v>
      </c>
      <c r="W312">
        <v>54</v>
      </c>
      <c r="X312">
        <v>50</v>
      </c>
      <c r="Y312" t="s">
        <v>4049</v>
      </c>
    </row>
    <row r="313" spans="1:25" x14ac:dyDescent="0.25">
      <c r="A313" t="s">
        <v>2125</v>
      </c>
      <c r="B313" t="s">
        <v>225</v>
      </c>
      <c r="C313">
        <v>174</v>
      </c>
      <c r="D313" t="str">
        <f t="shared" si="12"/>
        <v>HUD2013037_174</v>
      </c>
      <c r="E313" t="str">
        <f t="shared" si="14"/>
        <v>Station Location Name: BANQ_B2</v>
      </c>
      <c r="F313">
        <v>44.742199999999997</v>
      </c>
      <c r="G313">
        <v>-57.476199999999999</v>
      </c>
      <c r="H313" s="31">
        <v>41550.755925925929</v>
      </c>
      <c r="M313" t="s">
        <v>4050</v>
      </c>
      <c r="N313" t="str">
        <f t="shared" si="13"/>
        <v>HUD2003005_50</v>
      </c>
      <c r="O313" t="s">
        <v>146</v>
      </c>
      <c r="P313">
        <v>50</v>
      </c>
      <c r="Q313">
        <v>44.130800000000001</v>
      </c>
      <c r="R313">
        <v>-58.167200000000001</v>
      </c>
      <c r="S313">
        <v>2003</v>
      </c>
      <c r="T313">
        <v>4</v>
      </c>
      <c r="U313">
        <v>16</v>
      </c>
      <c r="V313">
        <v>2</v>
      </c>
      <c r="W313">
        <v>18</v>
      </c>
      <c r="X313">
        <v>11</v>
      </c>
      <c r="Y313" t="s">
        <v>4051</v>
      </c>
    </row>
    <row r="314" spans="1:25" x14ac:dyDescent="0.25">
      <c r="A314" t="s">
        <v>2126</v>
      </c>
      <c r="B314" t="s">
        <v>225</v>
      </c>
      <c r="C314">
        <v>176</v>
      </c>
      <c r="D314" t="str">
        <f t="shared" si="12"/>
        <v>HUD2013037_176</v>
      </c>
      <c r="E314" t="str">
        <f t="shared" si="14"/>
        <v>Station Location Name: BANQ_B1</v>
      </c>
      <c r="F314">
        <v>44.720300000000002</v>
      </c>
      <c r="G314">
        <v>-57.656500000000001</v>
      </c>
      <c r="H314" s="31">
        <v>41550.821435185186</v>
      </c>
      <c r="M314" t="s">
        <v>4052</v>
      </c>
      <c r="N314" t="str">
        <f t="shared" si="13"/>
        <v>HUD2003005_52</v>
      </c>
      <c r="O314" t="s">
        <v>146</v>
      </c>
      <c r="P314">
        <v>52</v>
      </c>
      <c r="Q314">
        <v>43.778500000000001</v>
      </c>
      <c r="R314">
        <v>-57.837200000000003</v>
      </c>
      <c r="S314">
        <v>2003</v>
      </c>
      <c r="T314">
        <v>4</v>
      </c>
      <c r="U314">
        <v>16</v>
      </c>
      <c r="V314">
        <v>5</v>
      </c>
      <c r="W314">
        <v>41</v>
      </c>
      <c r="X314">
        <v>43</v>
      </c>
      <c r="Y314" t="s">
        <v>4053</v>
      </c>
    </row>
    <row r="315" spans="1:25" x14ac:dyDescent="0.25">
      <c r="A315" t="s">
        <v>2130</v>
      </c>
      <c r="B315" t="s">
        <v>225</v>
      </c>
      <c r="C315">
        <v>186</v>
      </c>
      <c r="D315" t="str">
        <f t="shared" si="12"/>
        <v>HUD2013037_186</v>
      </c>
      <c r="E315" t="str">
        <f t="shared" si="14"/>
        <v>Station Location Name: RATBA_01</v>
      </c>
      <c r="F315">
        <v>42.892200000000003</v>
      </c>
      <c r="G315">
        <v>-65.183499999999995</v>
      </c>
      <c r="H315" s="31">
        <v>41552.389120370368</v>
      </c>
      <c r="M315" t="s">
        <v>4054</v>
      </c>
      <c r="N315" t="str">
        <f t="shared" si="13"/>
        <v>HUD2003005_55</v>
      </c>
      <c r="O315" t="s">
        <v>146</v>
      </c>
      <c r="P315">
        <v>55</v>
      </c>
      <c r="Q315">
        <v>44.476500000000001</v>
      </c>
      <c r="R315">
        <v>-58.509</v>
      </c>
      <c r="S315">
        <v>2003</v>
      </c>
      <c r="T315">
        <v>4</v>
      </c>
      <c r="U315">
        <v>16</v>
      </c>
      <c r="V315">
        <v>17</v>
      </c>
      <c r="W315">
        <v>50</v>
      </c>
      <c r="X315">
        <v>7</v>
      </c>
      <c r="Y315" t="s">
        <v>4055</v>
      </c>
    </row>
    <row r="316" spans="1:25" x14ac:dyDescent="0.25">
      <c r="A316" t="s">
        <v>2157</v>
      </c>
      <c r="B316" t="s">
        <v>225</v>
      </c>
      <c r="C316">
        <v>243</v>
      </c>
      <c r="D316" t="str">
        <f t="shared" si="12"/>
        <v>HUD2013037_243</v>
      </c>
      <c r="E316" t="str">
        <f t="shared" si="14"/>
        <v>Station Location Name: SAM_03</v>
      </c>
      <c r="F316">
        <v>43.893000000000001</v>
      </c>
      <c r="G316">
        <v>-63.073300000000003</v>
      </c>
      <c r="H316" s="31">
        <v>41555.913587962961</v>
      </c>
      <c r="M316" t="s">
        <v>4056</v>
      </c>
      <c r="N316" t="str">
        <f t="shared" si="13"/>
        <v>HUD2003005_58</v>
      </c>
      <c r="O316" t="s">
        <v>146</v>
      </c>
      <c r="P316">
        <v>58</v>
      </c>
      <c r="Q316">
        <v>44.816200000000002</v>
      </c>
      <c r="R316">
        <v>-58.853999999999999</v>
      </c>
      <c r="S316">
        <v>2003</v>
      </c>
      <c r="T316">
        <v>4</v>
      </c>
      <c r="U316">
        <v>16</v>
      </c>
      <c r="V316">
        <v>20</v>
      </c>
      <c r="W316">
        <v>37</v>
      </c>
      <c r="X316">
        <v>27</v>
      </c>
      <c r="Y316" t="s">
        <v>4057</v>
      </c>
    </row>
    <row r="317" spans="1:25" x14ac:dyDescent="0.25">
      <c r="A317" t="s">
        <v>2160</v>
      </c>
      <c r="B317" t="s">
        <v>240</v>
      </c>
      <c r="C317">
        <v>21</v>
      </c>
      <c r="D317" t="str">
        <f t="shared" si="12"/>
        <v>HUD2014004_21</v>
      </c>
      <c r="E317" t="str">
        <f t="shared" si="14"/>
        <v>TB_01</v>
      </c>
      <c r="F317">
        <v>43.8155</v>
      </c>
      <c r="G317">
        <v>-60.255200000000002</v>
      </c>
      <c r="H317" s="31">
        <v>41735.397233796299</v>
      </c>
      <c r="M317" t="s">
        <v>4058</v>
      </c>
      <c r="N317" t="str">
        <f t="shared" si="13"/>
        <v>HUD2003005_63</v>
      </c>
      <c r="O317" t="s">
        <v>146</v>
      </c>
      <c r="P317">
        <v>63</v>
      </c>
      <c r="Q317">
        <v>45.159700000000001</v>
      </c>
      <c r="R317">
        <v>-59.176699999999997</v>
      </c>
      <c r="S317">
        <v>2003</v>
      </c>
      <c r="T317">
        <v>4</v>
      </c>
      <c r="U317">
        <v>17</v>
      </c>
      <c r="V317">
        <v>0</v>
      </c>
      <c r="W317">
        <v>28</v>
      </c>
      <c r="X317">
        <v>29</v>
      </c>
      <c r="Y317" t="s">
        <v>4059</v>
      </c>
    </row>
    <row r="318" spans="1:25" x14ac:dyDescent="0.25">
      <c r="A318" t="s">
        <v>2161</v>
      </c>
      <c r="B318" t="s">
        <v>240</v>
      </c>
      <c r="C318">
        <v>47</v>
      </c>
      <c r="D318" t="str">
        <f t="shared" si="12"/>
        <v>HUD2014004_47</v>
      </c>
      <c r="E318" t="str">
        <f t="shared" si="14"/>
        <v>RATBA_01</v>
      </c>
      <c r="F318">
        <v>42.891300000000001</v>
      </c>
      <c r="G318">
        <v>-65.181200000000004</v>
      </c>
      <c r="H318" s="31">
        <v>41739.495046296295</v>
      </c>
      <c r="M318" t="s">
        <v>4060</v>
      </c>
      <c r="N318" t="str">
        <f t="shared" si="13"/>
        <v>HUD2003005_65</v>
      </c>
      <c r="O318" t="s">
        <v>146</v>
      </c>
      <c r="P318">
        <v>65</v>
      </c>
      <c r="Q318">
        <v>45.494199999999999</v>
      </c>
      <c r="R318">
        <v>-59.521799999999999</v>
      </c>
      <c r="S318">
        <v>2003</v>
      </c>
      <c r="T318">
        <v>4</v>
      </c>
      <c r="U318">
        <v>17</v>
      </c>
      <c r="V318">
        <v>2</v>
      </c>
      <c r="W318">
        <v>54</v>
      </c>
      <c r="X318">
        <v>17</v>
      </c>
      <c r="Y318" t="s">
        <v>4061</v>
      </c>
    </row>
    <row r="319" spans="1:25" x14ac:dyDescent="0.25">
      <c r="A319" t="s">
        <v>2162</v>
      </c>
      <c r="B319" t="s">
        <v>240</v>
      </c>
      <c r="C319">
        <v>81</v>
      </c>
      <c r="D319" t="str">
        <f t="shared" si="12"/>
        <v>HUD2014004_81</v>
      </c>
      <c r="E319" t="str">
        <f t="shared" si="14"/>
        <v>LHB_06.7</v>
      </c>
      <c r="F319">
        <v>42.196800000000003</v>
      </c>
      <c r="G319">
        <v>-63.249200000000002</v>
      </c>
      <c r="H319" s="31">
        <v>41741.571180555555</v>
      </c>
      <c r="M319" t="s">
        <v>4062</v>
      </c>
      <c r="N319" t="str">
        <f t="shared" si="13"/>
        <v>HUD2003005_71</v>
      </c>
      <c r="O319" t="s">
        <v>146</v>
      </c>
      <c r="P319">
        <v>71</v>
      </c>
      <c r="Q319">
        <v>43.429000000000002</v>
      </c>
      <c r="R319">
        <v>-57.611800000000002</v>
      </c>
      <c r="S319">
        <v>2003</v>
      </c>
      <c r="T319">
        <v>4</v>
      </c>
      <c r="U319">
        <v>17</v>
      </c>
      <c r="V319">
        <v>21</v>
      </c>
      <c r="W319">
        <v>55</v>
      </c>
      <c r="X319">
        <v>22</v>
      </c>
      <c r="Y319" t="s">
        <v>4063</v>
      </c>
    </row>
    <row r="320" spans="1:25" x14ac:dyDescent="0.25">
      <c r="A320" t="s">
        <v>2163</v>
      </c>
      <c r="B320" t="s">
        <v>240</v>
      </c>
      <c r="C320">
        <v>83</v>
      </c>
      <c r="D320" t="str">
        <f t="shared" si="12"/>
        <v>HUD2014004_83</v>
      </c>
      <c r="E320" t="str">
        <f t="shared" si="14"/>
        <v>LHB_06.3</v>
      </c>
      <c r="F320">
        <v>42.484699999999997</v>
      </c>
      <c r="G320">
        <v>-63.352800000000002</v>
      </c>
      <c r="H320" s="31">
        <v>41741.782581018517</v>
      </c>
      <c r="M320" t="s">
        <v>4064</v>
      </c>
      <c r="N320" t="str">
        <f t="shared" si="13"/>
        <v>HUD2003005_72</v>
      </c>
      <c r="O320" t="s">
        <v>146</v>
      </c>
      <c r="P320">
        <v>72</v>
      </c>
      <c r="Q320">
        <v>43.391300000000001</v>
      </c>
      <c r="R320">
        <v>-61.790199999999999</v>
      </c>
      <c r="S320">
        <v>2003</v>
      </c>
      <c r="T320">
        <v>4</v>
      </c>
      <c r="U320">
        <v>18</v>
      </c>
      <c r="V320">
        <v>12</v>
      </c>
      <c r="W320">
        <v>24</v>
      </c>
      <c r="X320">
        <v>57</v>
      </c>
      <c r="Y320" t="s">
        <v>4065</v>
      </c>
    </row>
    <row r="321" spans="1:25" x14ac:dyDescent="0.25">
      <c r="A321" t="s">
        <v>2164</v>
      </c>
      <c r="B321" t="s">
        <v>240</v>
      </c>
      <c r="C321">
        <v>88</v>
      </c>
      <c r="D321" t="str">
        <f t="shared" si="12"/>
        <v>HUD2014004_88</v>
      </c>
      <c r="E321" t="str">
        <f t="shared" si="14"/>
        <v>LHB_5.5</v>
      </c>
      <c r="F321">
        <v>42.774500000000003</v>
      </c>
      <c r="G321">
        <v>-63.451000000000001</v>
      </c>
      <c r="H321" s="31">
        <v>41742.054710648146</v>
      </c>
      <c r="M321" t="s">
        <v>4066</v>
      </c>
      <c r="N321" t="str">
        <f t="shared" si="13"/>
        <v>HUD2003005_77</v>
      </c>
      <c r="O321" t="s">
        <v>146</v>
      </c>
      <c r="P321">
        <v>77</v>
      </c>
      <c r="Q321">
        <v>43.481299999999997</v>
      </c>
      <c r="R321">
        <v>-62.444800000000001</v>
      </c>
      <c r="S321">
        <v>2003</v>
      </c>
      <c r="T321">
        <v>4</v>
      </c>
      <c r="U321">
        <v>18</v>
      </c>
      <c r="V321">
        <v>15</v>
      </c>
      <c r="W321">
        <v>50</v>
      </c>
      <c r="X321">
        <v>5</v>
      </c>
      <c r="Y321" t="s">
        <v>4067</v>
      </c>
    </row>
    <row r="322" spans="1:25" x14ac:dyDescent="0.25">
      <c r="A322" t="s">
        <v>2165</v>
      </c>
      <c r="B322" t="s">
        <v>240</v>
      </c>
      <c r="C322">
        <v>112</v>
      </c>
      <c r="D322" t="str">
        <f t="shared" si="12"/>
        <v>HUD2014004_112</v>
      </c>
      <c r="E322" t="str">
        <f t="shared" si="14"/>
        <v>HL_3.3</v>
      </c>
      <c r="F322">
        <v>43.7637</v>
      </c>
      <c r="G322">
        <v>-62.7532</v>
      </c>
      <c r="H322" s="31">
        <v>41743.241423611114</v>
      </c>
      <c r="M322" t="s">
        <v>4068</v>
      </c>
      <c r="N322" t="str">
        <f t="shared" si="13"/>
        <v>HUD2003005_79</v>
      </c>
      <c r="O322" t="s">
        <v>146</v>
      </c>
      <c r="P322">
        <v>79</v>
      </c>
      <c r="Q322">
        <v>43.880499999999998</v>
      </c>
      <c r="R322">
        <v>-62.880200000000002</v>
      </c>
      <c r="S322">
        <v>2003</v>
      </c>
      <c r="T322">
        <v>4</v>
      </c>
      <c r="U322">
        <v>18</v>
      </c>
      <c r="V322">
        <v>18</v>
      </c>
      <c r="W322">
        <v>59</v>
      </c>
      <c r="X322">
        <v>21</v>
      </c>
      <c r="Y322" t="s">
        <v>4069</v>
      </c>
    </row>
    <row r="323" spans="1:25" x14ac:dyDescent="0.25">
      <c r="A323" t="s">
        <v>2166</v>
      </c>
      <c r="B323" t="s">
        <v>240</v>
      </c>
      <c r="C323">
        <v>137</v>
      </c>
      <c r="D323" t="str">
        <f t="shared" ref="D323:D354" si="15">B323&amp;"_"&amp;C323</f>
        <v>HUD2014004_137</v>
      </c>
      <c r="E323" t="str">
        <f t="shared" si="14"/>
        <v>HL_09</v>
      </c>
      <c r="F323">
        <v>42.2</v>
      </c>
      <c r="G323">
        <v>-61.166200000000003</v>
      </c>
      <c r="H323" s="31">
        <v>41744.858263888891</v>
      </c>
      <c r="M323" t="s">
        <v>4070</v>
      </c>
      <c r="N323" t="str">
        <f t="shared" ref="N323:N386" si="16">O323&amp;"_"&amp;P323</f>
        <v>HUD2003005_85</v>
      </c>
      <c r="O323" t="s">
        <v>146</v>
      </c>
      <c r="P323">
        <v>85</v>
      </c>
      <c r="Q323">
        <v>44.2697</v>
      </c>
      <c r="R323">
        <v>-63.326999999999998</v>
      </c>
      <c r="S323">
        <v>2003</v>
      </c>
      <c r="T323">
        <v>4</v>
      </c>
      <c r="U323">
        <v>18</v>
      </c>
      <c r="V323">
        <v>23</v>
      </c>
      <c r="W323">
        <v>38</v>
      </c>
      <c r="X323">
        <v>24</v>
      </c>
      <c r="Y323" t="s">
        <v>4023</v>
      </c>
    </row>
    <row r="324" spans="1:25" x14ac:dyDescent="0.25">
      <c r="A324" t="s">
        <v>2167</v>
      </c>
      <c r="B324" t="s">
        <v>240</v>
      </c>
      <c r="C324">
        <v>206</v>
      </c>
      <c r="D324" t="str">
        <f t="shared" si="15"/>
        <v>HUD2014004_206</v>
      </c>
      <c r="E324" t="str">
        <f t="shared" ref="E324:E339" si="17">VLOOKUP(D324,$N$2:$Y$1244,12,FALSE)</f>
        <v>BANQ_B6</v>
      </c>
      <c r="F324">
        <v>44.847200000000001</v>
      </c>
      <c r="G324">
        <v>-56.809699999999999</v>
      </c>
      <c r="H324" s="31">
        <v>41750.524293981478</v>
      </c>
      <c r="M324" t="s">
        <v>4071</v>
      </c>
      <c r="N324" t="str">
        <f t="shared" si="16"/>
        <v>HUD2003005_87</v>
      </c>
      <c r="O324" t="s">
        <v>146</v>
      </c>
      <c r="P324">
        <v>87</v>
      </c>
      <c r="Q324">
        <v>44.401200000000003</v>
      </c>
      <c r="R324">
        <v>-63.448300000000003</v>
      </c>
      <c r="S324">
        <v>2003</v>
      </c>
      <c r="T324">
        <v>4</v>
      </c>
      <c r="U324">
        <v>19</v>
      </c>
      <c r="V324">
        <v>1</v>
      </c>
      <c r="W324">
        <v>2</v>
      </c>
      <c r="X324">
        <v>21</v>
      </c>
      <c r="Y324" t="s">
        <v>4072</v>
      </c>
    </row>
    <row r="325" spans="1:25" x14ac:dyDescent="0.25">
      <c r="A325" t="s">
        <v>2168</v>
      </c>
      <c r="B325" t="s">
        <v>240</v>
      </c>
      <c r="C325">
        <v>209</v>
      </c>
      <c r="D325" t="str">
        <f t="shared" si="15"/>
        <v>HUD2014004_209</v>
      </c>
      <c r="E325" t="str">
        <f t="shared" si="17"/>
        <v>BANQ_B5</v>
      </c>
      <c r="F325">
        <v>44.806699999999999</v>
      </c>
      <c r="G325">
        <v>-57.028199999999998</v>
      </c>
      <c r="H325" s="31">
        <v>41750.758518518516</v>
      </c>
      <c r="M325" t="s">
        <v>4073</v>
      </c>
      <c r="N325" t="str">
        <f t="shared" si="16"/>
        <v>HUD2003067_4</v>
      </c>
      <c r="O325" t="s">
        <v>147</v>
      </c>
      <c r="P325">
        <v>4</v>
      </c>
      <c r="Q325">
        <v>44.269199999999998</v>
      </c>
      <c r="R325">
        <v>-63.321199999999997</v>
      </c>
      <c r="S325">
        <v>2003</v>
      </c>
      <c r="T325">
        <v>10</v>
      </c>
      <c r="U325">
        <v>19</v>
      </c>
      <c r="V325">
        <v>18</v>
      </c>
      <c r="W325">
        <v>20</v>
      </c>
      <c r="X325">
        <v>24</v>
      </c>
      <c r="Y325" t="s">
        <v>4074</v>
      </c>
    </row>
    <row r="326" spans="1:25" x14ac:dyDescent="0.25">
      <c r="A326" t="s">
        <v>2169</v>
      </c>
      <c r="B326" t="s">
        <v>240</v>
      </c>
      <c r="C326">
        <v>213</v>
      </c>
      <c r="D326" t="str">
        <f t="shared" si="15"/>
        <v>HUD2014004_213</v>
      </c>
      <c r="E326" t="str">
        <f t="shared" si="17"/>
        <v>BANQ_B3</v>
      </c>
      <c r="F326">
        <v>44.761499999999998</v>
      </c>
      <c r="G326">
        <v>-57.347799999999999</v>
      </c>
      <c r="H326" s="31">
        <v>41750.931087962963</v>
      </c>
      <c r="M326" t="s">
        <v>4075</v>
      </c>
      <c r="N326" t="str">
        <f t="shared" si="16"/>
        <v>HUD2003067_7</v>
      </c>
      <c r="O326" t="s">
        <v>147</v>
      </c>
      <c r="P326">
        <v>7</v>
      </c>
      <c r="Q326">
        <v>43.247500000000002</v>
      </c>
      <c r="R326">
        <v>-65.048000000000002</v>
      </c>
      <c r="S326">
        <v>2003</v>
      </c>
      <c r="T326">
        <v>10</v>
      </c>
      <c r="U326">
        <v>20</v>
      </c>
      <c r="V326">
        <v>5</v>
      </c>
      <c r="W326">
        <v>21</v>
      </c>
      <c r="X326">
        <v>42</v>
      </c>
      <c r="Y326" t="s">
        <v>4076</v>
      </c>
    </row>
    <row r="327" spans="1:25" x14ac:dyDescent="0.25">
      <c r="A327" t="s">
        <v>2170</v>
      </c>
      <c r="B327" t="s">
        <v>240</v>
      </c>
      <c r="C327">
        <v>215</v>
      </c>
      <c r="D327" t="str">
        <f t="shared" si="15"/>
        <v>HUD2014004_215</v>
      </c>
      <c r="E327" t="str">
        <f t="shared" si="17"/>
        <v>BANQ_B2. 396843</v>
      </c>
      <c r="F327">
        <v>44.744999999999997</v>
      </c>
      <c r="G327">
        <v>-57.475200000000001</v>
      </c>
      <c r="H327" s="31">
        <v>41750.979479166665</v>
      </c>
      <c r="M327" t="s">
        <v>4077</v>
      </c>
      <c r="N327" t="str">
        <f t="shared" si="16"/>
        <v>HUD2003067_9</v>
      </c>
      <c r="O327" t="s">
        <v>147</v>
      </c>
      <c r="P327">
        <v>9</v>
      </c>
      <c r="Q327">
        <v>43.249699999999997</v>
      </c>
      <c r="R327">
        <v>-65.480699999999999</v>
      </c>
      <c r="S327">
        <v>2003</v>
      </c>
      <c r="T327">
        <v>10</v>
      </c>
      <c r="U327">
        <v>20</v>
      </c>
      <c r="V327">
        <v>8</v>
      </c>
      <c r="W327">
        <v>29</v>
      </c>
      <c r="X327">
        <v>30</v>
      </c>
      <c r="Y327" t="s">
        <v>4078</v>
      </c>
    </row>
    <row r="328" spans="1:25" x14ac:dyDescent="0.25">
      <c r="A328" t="s">
        <v>2171</v>
      </c>
      <c r="B328" t="s">
        <v>240</v>
      </c>
      <c r="C328">
        <v>217</v>
      </c>
      <c r="D328" t="str">
        <f t="shared" si="15"/>
        <v>HUD2014004_217</v>
      </c>
      <c r="E328" t="str">
        <f t="shared" si="17"/>
        <v>BANQ_01</v>
      </c>
      <c r="F328">
        <v>44.719499999999996</v>
      </c>
      <c r="G328">
        <v>-57.655000000000001</v>
      </c>
      <c r="H328" s="31">
        <v>41751.034155092595</v>
      </c>
      <c r="M328" t="s">
        <v>4079</v>
      </c>
      <c r="N328" t="str">
        <f t="shared" si="16"/>
        <v>HUD2003067_14</v>
      </c>
      <c r="O328" t="s">
        <v>147</v>
      </c>
      <c r="P328">
        <v>14</v>
      </c>
      <c r="Q328">
        <v>42.9998</v>
      </c>
      <c r="R328">
        <v>-65.475200000000001</v>
      </c>
      <c r="S328">
        <v>2003</v>
      </c>
      <c r="T328">
        <v>10</v>
      </c>
      <c r="U328">
        <v>20</v>
      </c>
      <c r="V328">
        <v>11</v>
      </c>
      <c r="W328">
        <v>57</v>
      </c>
      <c r="X328">
        <v>55</v>
      </c>
      <c r="Y328" t="s">
        <v>4080</v>
      </c>
    </row>
    <row r="329" spans="1:25" x14ac:dyDescent="0.25">
      <c r="A329" t="s">
        <v>2172</v>
      </c>
      <c r="B329" t="s">
        <v>240</v>
      </c>
      <c r="C329">
        <v>222</v>
      </c>
      <c r="D329" t="str">
        <f t="shared" si="15"/>
        <v>HUD2014004_222</v>
      </c>
      <c r="E329" t="str">
        <f t="shared" si="17"/>
        <v>EVC</v>
      </c>
      <c r="F329">
        <v>44.233800000000002</v>
      </c>
      <c r="G329">
        <v>-62.605800000000002</v>
      </c>
      <c r="H329" s="31">
        <v>41751.904305555552</v>
      </c>
      <c r="M329" t="s">
        <v>4081</v>
      </c>
      <c r="N329" t="str">
        <f t="shared" si="16"/>
        <v>HUD2003067_16</v>
      </c>
      <c r="O329" t="s">
        <v>147</v>
      </c>
      <c r="P329">
        <v>16</v>
      </c>
      <c r="Q329">
        <v>42.756</v>
      </c>
      <c r="R329">
        <v>-65.477800000000002</v>
      </c>
      <c r="S329">
        <v>2003</v>
      </c>
      <c r="T329">
        <v>10</v>
      </c>
      <c r="U329">
        <v>20</v>
      </c>
      <c r="V329">
        <v>13</v>
      </c>
      <c r="W329">
        <v>51</v>
      </c>
      <c r="X329">
        <v>33</v>
      </c>
      <c r="Y329" t="s">
        <v>4082</v>
      </c>
    </row>
    <row r="330" spans="1:25" x14ac:dyDescent="0.25">
      <c r="A330" t="s">
        <v>2173</v>
      </c>
      <c r="B330" t="s">
        <v>242</v>
      </c>
      <c r="C330">
        <v>45</v>
      </c>
      <c r="D330" t="str">
        <f t="shared" si="15"/>
        <v>HUD2014030_45</v>
      </c>
      <c r="E330" t="str">
        <f t="shared" si="17"/>
        <v>HL_09</v>
      </c>
      <c r="F330">
        <v>42.1997</v>
      </c>
      <c r="G330">
        <v>-61.1633</v>
      </c>
      <c r="H330" s="31">
        <v>41905.252951388888</v>
      </c>
      <c r="M330" t="s">
        <v>4083</v>
      </c>
      <c r="N330" t="str">
        <f t="shared" si="16"/>
        <v>HUD2003067_21</v>
      </c>
      <c r="O330" t="s">
        <v>147</v>
      </c>
      <c r="P330">
        <v>21</v>
      </c>
      <c r="Q330">
        <v>42.447299999999998</v>
      </c>
      <c r="R330">
        <v>-65.476799999999997</v>
      </c>
      <c r="S330">
        <v>2003</v>
      </c>
      <c r="T330">
        <v>10</v>
      </c>
      <c r="U330">
        <v>20</v>
      </c>
      <c r="V330">
        <v>18</v>
      </c>
      <c r="W330">
        <v>15</v>
      </c>
      <c r="X330">
        <v>45</v>
      </c>
      <c r="Y330" t="s">
        <v>4084</v>
      </c>
    </row>
    <row r="331" spans="1:25" x14ac:dyDescent="0.25">
      <c r="A331" t="s">
        <v>2174</v>
      </c>
      <c r="B331" t="s">
        <v>242</v>
      </c>
      <c r="C331">
        <v>68</v>
      </c>
      <c r="D331" t="str">
        <f t="shared" si="15"/>
        <v>HUD2014030_68</v>
      </c>
      <c r="E331" t="str">
        <f t="shared" si="17"/>
        <v>OLC_01 no bottles fired</v>
      </c>
      <c r="F331">
        <v>42.893799999999999</v>
      </c>
      <c r="G331">
        <v>-59.264499999999998</v>
      </c>
      <c r="H331" s="31">
        <v>41907.883472222224</v>
      </c>
      <c r="M331" t="s">
        <v>4085</v>
      </c>
      <c r="N331" t="str">
        <f t="shared" si="16"/>
        <v>HUD2003067_22</v>
      </c>
      <c r="O331" t="s">
        <v>147</v>
      </c>
      <c r="P331">
        <v>22</v>
      </c>
      <c r="Q331">
        <v>42.1312</v>
      </c>
      <c r="R331">
        <v>-65.498999999999995</v>
      </c>
      <c r="S331">
        <v>2003</v>
      </c>
      <c r="T331">
        <v>10</v>
      </c>
      <c r="U331">
        <v>20</v>
      </c>
      <c r="V331">
        <v>20</v>
      </c>
      <c r="W331">
        <v>20</v>
      </c>
      <c r="X331">
        <v>26</v>
      </c>
      <c r="Y331" t="s">
        <v>4086</v>
      </c>
    </row>
    <row r="332" spans="1:25" x14ac:dyDescent="0.25">
      <c r="A332" t="s">
        <v>2175</v>
      </c>
      <c r="B332" t="s">
        <v>242</v>
      </c>
      <c r="C332">
        <v>81</v>
      </c>
      <c r="D332" t="str">
        <f t="shared" si="15"/>
        <v>HUD2014030_81</v>
      </c>
      <c r="E332" t="str">
        <f t="shared" si="17"/>
        <v>LC_01</v>
      </c>
      <c r="F332">
        <v>43.709800000000001</v>
      </c>
      <c r="G332">
        <v>-59.128500000000003</v>
      </c>
      <c r="H332" s="31">
        <v>41909.291412037041</v>
      </c>
      <c r="M332" t="s">
        <v>4087</v>
      </c>
      <c r="N332" t="str">
        <f t="shared" si="16"/>
        <v>HUD2003067_28</v>
      </c>
      <c r="O332" t="s">
        <v>147</v>
      </c>
      <c r="P332">
        <v>28</v>
      </c>
      <c r="Q332">
        <v>41.997799999999998</v>
      </c>
      <c r="R332">
        <v>-65.496200000000002</v>
      </c>
      <c r="S332">
        <v>2003</v>
      </c>
      <c r="T332">
        <v>10</v>
      </c>
      <c r="U332">
        <v>21</v>
      </c>
      <c r="V332">
        <v>2</v>
      </c>
      <c r="W332">
        <v>16</v>
      </c>
      <c r="X332">
        <v>7</v>
      </c>
      <c r="Y332" t="s">
        <v>4088</v>
      </c>
    </row>
    <row r="333" spans="1:25" x14ac:dyDescent="0.25">
      <c r="A333" t="s">
        <v>2176</v>
      </c>
      <c r="B333" t="s">
        <v>242</v>
      </c>
      <c r="C333">
        <v>139</v>
      </c>
      <c r="D333" t="str">
        <f t="shared" si="15"/>
        <v>HUD2014030_139</v>
      </c>
      <c r="E333" t="str">
        <f t="shared" si="17"/>
        <v>SIS_01</v>
      </c>
      <c r="F333">
        <v>43.113300000000002</v>
      </c>
      <c r="G333">
        <v>-58.923499999999997</v>
      </c>
      <c r="H333" s="31">
        <v>41916.24796296296</v>
      </c>
      <c r="M333" t="s">
        <v>4089</v>
      </c>
      <c r="N333" t="str">
        <f t="shared" si="16"/>
        <v>HUD2003067_29</v>
      </c>
      <c r="O333" t="s">
        <v>147</v>
      </c>
      <c r="P333">
        <v>29</v>
      </c>
      <c r="Q333">
        <v>41.870699999999999</v>
      </c>
      <c r="R333">
        <v>-65.344700000000003</v>
      </c>
      <c r="S333">
        <v>2003</v>
      </c>
      <c r="T333">
        <v>10</v>
      </c>
      <c r="U333">
        <v>21</v>
      </c>
      <c r="V333">
        <v>4</v>
      </c>
      <c r="W333">
        <v>10</v>
      </c>
      <c r="X333">
        <v>47</v>
      </c>
      <c r="Y333" t="s">
        <v>4090</v>
      </c>
    </row>
    <row r="334" spans="1:25" x14ac:dyDescent="0.25">
      <c r="A334" t="s">
        <v>2177</v>
      </c>
      <c r="B334" t="s">
        <v>242</v>
      </c>
      <c r="C334">
        <v>175</v>
      </c>
      <c r="D334" t="str">
        <f t="shared" si="15"/>
        <v>HUD2014030_175</v>
      </c>
      <c r="E334" t="str">
        <f t="shared" si="17"/>
        <v>RATBA_02</v>
      </c>
      <c r="F334">
        <v>42.869700000000002</v>
      </c>
      <c r="G334">
        <v>-65.148499999999999</v>
      </c>
      <c r="H334" s="31">
        <v>41919.117291666669</v>
      </c>
      <c r="M334" t="s">
        <v>4091</v>
      </c>
      <c r="N334" t="str">
        <f t="shared" si="16"/>
        <v>HUD2003067_34</v>
      </c>
      <c r="O334" t="s">
        <v>147</v>
      </c>
      <c r="P334">
        <v>34</v>
      </c>
      <c r="Q334">
        <v>42.6218</v>
      </c>
      <c r="R334">
        <v>-64.082800000000006</v>
      </c>
      <c r="S334">
        <v>2003</v>
      </c>
      <c r="T334">
        <v>10</v>
      </c>
      <c r="U334">
        <v>21</v>
      </c>
      <c r="V334">
        <v>15</v>
      </c>
      <c r="W334">
        <v>32</v>
      </c>
      <c r="X334">
        <v>56</v>
      </c>
      <c r="Y334" t="s">
        <v>4092</v>
      </c>
    </row>
    <row r="335" spans="1:25" x14ac:dyDescent="0.25">
      <c r="A335" t="s">
        <v>2228</v>
      </c>
      <c r="B335" t="s">
        <v>244</v>
      </c>
      <c r="C335">
        <v>124</v>
      </c>
      <c r="D335" t="str">
        <f t="shared" si="15"/>
        <v>HUD2015004_124</v>
      </c>
      <c r="E335" t="str">
        <f t="shared" si="17"/>
        <v>STATION NAME [EVC_01] AND STARTING SAMPLE ID [406873]</v>
      </c>
      <c r="F335">
        <v>44.234499999999997</v>
      </c>
      <c r="G335">
        <v>-62.605200000000004</v>
      </c>
      <c r="H335" s="31">
        <v>42120.458692129629</v>
      </c>
      <c r="M335" t="s">
        <v>4093</v>
      </c>
      <c r="N335" t="str">
        <f t="shared" si="16"/>
        <v>HUD2003067_37</v>
      </c>
      <c r="O335" t="s">
        <v>147</v>
      </c>
      <c r="P335">
        <v>37</v>
      </c>
      <c r="Q335">
        <v>42.316699999999997</v>
      </c>
      <c r="R335">
        <v>-63.8643</v>
      </c>
      <c r="S335">
        <v>2003</v>
      </c>
      <c r="T335">
        <v>10</v>
      </c>
      <c r="U335">
        <v>21</v>
      </c>
      <c r="V335">
        <v>21</v>
      </c>
      <c r="W335">
        <v>50</v>
      </c>
      <c r="X335">
        <v>39</v>
      </c>
      <c r="Y335" t="s">
        <v>4094</v>
      </c>
    </row>
    <row r="336" spans="1:25" x14ac:dyDescent="0.25">
      <c r="A336" t="s">
        <v>2229</v>
      </c>
      <c r="B336" t="s">
        <v>244</v>
      </c>
      <c r="C336">
        <v>127</v>
      </c>
      <c r="D336" t="str">
        <f t="shared" si="15"/>
        <v>HUD2015004_127</v>
      </c>
      <c r="E336" t="str">
        <f t="shared" si="17"/>
        <v>STATION NAME [HL_03.3] AND STARTING SAMPLE ID [406853]</v>
      </c>
      <c r="F336">
        <v>43.762999999999998</v>
      </c>
      <c r="G336">
        <v>-62.752200000000002</v>
      </c>
      <c r="H336" s="31">
        <v>42120.67527777778</v>
      </c>
      <c r="M336" t="s">
        <v>4095</v>
      </c>
      <c r="N336" t="str">
        <f t="shared" si="16"/>
        <v>HUD2003067_39</v>
      </c>
      <c r="O336" t="s">
        <v>147</v>
      </c>
      <c r="P336">
        <v>39</v>
      </c>
      <c r="Q336">
        <v>41.8352</v>
      </c>
      <c r="R336">
        <v>-63.534999999999997</v>
      </c>
      <c r="S336">
        <v>2003</v>
      </c>
      <c r="T336">
        <v>10</v>
      </c>
      <c r="U336">
        <v>22</v>
      </c>
      <c r="V336">
        <v>5</v>
      </c>
      <c r="W336">
        <v>28</v>
      </c>
      <c r="X336">
        <v>41</v>
      </c>
      <c r="Y336" t="s">
        <v>4096</v>
      </c>
    </row>
    <row r="337" spans="1:25" x14ac:dyDescent="0.25">
      <c r="A337" t="s">
        <v>2230</v>
      </c>
      <c r="B337" t="s">
        <v>244</v>
      </c>
      <c r="C337">
        <v>132</v>
      </c>
      <c r="D337" t="str">
        <f t="shared" si="15"/>
        <v>HUD2015004_132</v>
      </c>
      <c r="E337" t="str">
        <f t="shared" si="17"/>
        <v>STATION NAME [SAM_03] AND STARTING SAMPLE ID [406876]</v>
      </c>
      <c r="F337">
        <v>43.893500000000003</v>
      </c>
      <c r="G337">
        <v>-63.073</v>
      </c>
      <c r="H337" s="31">
        <v>42120.844513888886</v>
      </c>
      <c r="M337" t="s">
        <v>4097</v>
      </c>
      <c r="N337" t="str">
        <f t="shared" si="16"/>
        <v>HUD2003067_41</v>
      </c>
      <c r="O337" t="s">
        <v>147</v>
      </c>
      <c r="P337">
        <v>41</v>
      </c>
      <c r="Q337">
        <v>42.532299999999999</v>
      </c>
      <c r="R337">
        <v>-61.402799999999999</v>
      </c>
      <c r="S337">
        <v>2003</v>
      </c>
      <c r="T337">
        <v>10</v>
      </c>
      <c r="U337">
        <v>22</v>
      </c>
      <c r="V337">
        <v>16</v>
      </c>
      <c r="W337">
        <v>57</v>
      </c>
      <c r="X337">
        <v>14</v>
      </c>
      <c r="Y337" t="s">
        <v>4098</v>
      </c>
    </row>
    <row r="338" spans="1:25" x14ac:dyDescent="0.25">
      <c r="A338" t="s">
        <v>2231</v>
      </c>
      <c r="B338" t="s">
        <v>244</v>
      </c>
      <c r="C338">
        <v>135</v>
      </c>
      <c r="D338" t="str">
        <f t="shared" si="15"/>
        <v>HUD2015004_135</v>
      </c>
      <c r="E338" t="str">
        <f t="shared" si="17"/>
        <v>STATION NAME [HA_03] AND STARTING SAMPLE ID [406893]</v>
      </c>
      <c r="F338">
        <v>44.322299999999998</v>
      </c>
      <c r="G338">
        <v>-63.156799999999997</v>
      </c>
      <c r="H338" s="31">
        <v>42120.992685185185</v>
      </c>
      <c r="M338" t="s">
        <v>4099</v>
      </c>
      <c r="N338" t="str">
        <f t="shared" si="16"/>
        <v>HUD2003067_47</v>
      </c>
      <c r="O338" t="s">
        <v>147</v>
      </c>
      <c r="P338">
        <v>47</v>
      </c>
      <c r="Q338">
        <v>42.853999999999999</v>
      </c>
      <c r="R338">
        <v>-61.719700000000003</v>
      </c>
      <c r="S338">
        <v>2003</v>
      </c>
      <c r="T338">
        <v>10</v>
      </c>
      <c r="U338">
        <v>23</v>
      </c>
      <c r="V338">
        <v>2</v>
      </c>
      <c r="W338">
        <v>15</v>
      </c>
      <c r="X338">
        <v>21</v>
      </c>
      <c r="Y338" t="s">
        <v>4100</v>
      </c>
    </row>
    <row r="339" spans="1:25" x14ac:dyDescent="0.25">
      <c r="A339" t="s">
        <v>2232</v>
      </c>
      <c r="B339" t="s">
        <v>244</v>
      </c>
      <c r="C339">
        <v>137</v>
      </c>
      <c r="D339" t="str">
        <f t="shared" si="15"/>
        <v>HUD2015004_137</v>
      </c>
      <c r="E339" t="str">
        <f t="shared" si="17"/>
        <v>STATION NAME [HA_02] AND STARTING SAMPLE ID [406903]</v>
      </c>
      <c r="F339">
        <v>44.319800000000001</v>
      </c>
      <c r="G339">
        <v>-63.1648</v>
      </c>
      <c r="H339" s="31">
        <v>42121.050358796296</v>
      </c>
      <c r="M339" t="s">
        <v>4101</v>
      </c>
      <c r="N339" t="str">
        <f t="shared" si="16"/>
        <v>HUD2003067_52</v>
      </c>
      <c r="O339" t="s">
        <v>147</v>
      </c>
      <c r="P339">
        <v>52</v>
      </c>
      <c r="Q339">
        <v>43.1922</v>
      </c>
      <c r="R339">
        <v>-62.1203</v>
      </c>
      <c r="S339">
        <v>2003</v>
      </c>
      <c r="T339">
        <v>10</v>
      </c>
      <c r="U339">
        <v>23</v>
      </c>
      <c r="V339">
        <v>7</v>
      </c>
      <c r="W339">
        <v>24</v>
      </c>
      <c r="X339">
        <v>5</v>
      </c>
      <c r="Y339" t="s">
        <v>4102</v>
      </c>
    </row>
    <row r="340" spans="1:25" x14ac:dyDescent="0.25">
      <c r="A340" t="s">
        <v>2262</v>
      </c>
      <c r="B340" t="s">
        <v>245</v>
      </c>
      <c r="C340">
        <v>86</v>
      </c>
      <c r="D340" t="str">
        <f t="shared" si="15"/>
        <v>HUD2015030_86</v>
      </c>
      <c r="E340" s="15" t="s">
        <v>3611</v>
      </c>
      <c r="F340">
        <v>43.889699999999998</v>
      </c>
      <c r="G340">
        <v>-57.328499999999998</v>
      </c>
      <c r="H340" s="31">
        <v>42274.364398148151</v>
      </c>
      <c r="M340" t="s">
        <v>4103</v>
      </c>
      <c r="N340" t="str">
        <f t="shared" si="16"/>
        <v>HUD2003067_53</v>
      </c>
      <c r="O340" t="s">
        <v>147</v>
      </c>
      <c r="P340">
        <v>53</v>
      </c>
      <c r="Q340">
        <v>43.479199999999999</v>
      </c>
      <c r="R340">
        <v>-62.447200000000002</v>
      </c>
      <c r="S340">
        <v>2003</v>
      </c>
      <c r="T340">
        <v>10</v>
      </c>
      <c r="U340">
        <v>23</v>
      </c>
      <c r="V340">
        <v>9</v>
      </c>
      <c r="W340">
        <v>39</v>
      </c>
      <c r="X340">
        <v>27</v>
      </c>
      <c r="Y340" t="s">
        <v>4104</v>
      </c>
    </row>
    <row r="341" spans="1:25" x14ac:dyDescent="0.25">
      <c r="A341" t="s">
        <v>2266</v>
      </c>
      <c r="B341" t="s">
        <v>245</v>
      </c>
      <c r="C341">
        <v>96</v>
      </c>
      <c r="D341" t="str">
        <f t="shared" si="15"/>
        <v>HUD2015030_96</v>
      </c>
      <c r="E341" s="15" t="s">
        <v>3612</v>
      </c>
      <c r="F341">
        <v>43.884300000000003</v>
      </c>
      <c r="G341">
        <v>-55.600700000000003</v>
      </c>
      <c r="H341" s="31">
        <v>42275.600590277776</v>
      </c>
      <c r="M341" t="s">
        <v>4105</v>
      </c>
      <c r="N341" t="str">
        <f t="shared" si="16"/>
        <v>HUD2003067_59</v>
      </c>
      <c r="O341" t="s">
        <v>147</v>
      </c>
      <c r="P341">
        <v>59</v>
      </c>
      <c r="Q341">
        <v>43.881700000000002</v>
      </c>
      <c r="R341">
        <v>-62.880499999999998</v>
      </c>
      <c r="S341">
        <v>2003</v>
      </c>
      <c r="T341">
        <v>10</v>
      </c>
      <c r="U341">
        <v>23</v>
      </c>
      <c r="V341">
        <v>15</v>
      </c>
      <c r="W341">
        <v>27</v>
      </c>
      <c r="X341">
        <v>11</v>
      </c>
      <c r="Y341" t="s">
        <v>4106</v>
      </c>
    </row>
    <row r="342" spans="1:25" x14ac:dyDescent="0.25">
      <c r="A342" t="s">
        <v>2275</v>
      </c>
      <c r="B342" t="s">
        <v>245</v>
      </c>
      <c r="C342">
        <v>115</v>
      </c>
      <c r="D342" t="str">
        <f t="shared" si="15"/>
        <v>HUD2015030_115</v>
      </c>
      <c r="E342" t="s">
        <v>3372</v>
      </c>
      <c r="F342">
        <v>44.847700000000003</v>
      </c>
      <c r="G342">
        <v>-56.807000000000002</v>
      </c>
      <c r="H342" s="31">
        <v>42276.76357638889</v>
      </c>
      <c r="M342" t="s">
        <v>4107</v>
      </c>
      <c r="N342" t="str">
        <f t="shared" si="16"/>
        <v>HUD2003067_70</v>
      </c>
      <c r="O342" t="s">
        <v>147</v>
      </c>
      <c r="P342">
        <v>70</v>
      </c>
      <c r="Q342">
        <v>44.407299999999999</v>
      </c>
      <c r="R342">
        <v>-63.4467</v>
      </c>
      <c r="S342">
        <v>2003</v>
      </c>
      <c r="T342">
        <v>10</v>
      </c>
      <c r="U342">
        <v>23</v>
      </c>
      <c r="V342">
        <v>23</v>
      </c>
      <c r="W342">
        <v>10</v>
      </c>
      <c r="X342">
        <v>4</v>
      </c>
      <c r="Y342" t="s">
        <v>4108</v>
      </c>
    </row>
    <row r="343" spans="1:25" x14ac:dyDescent="0.25">
      <c r="A343" t="s">
        <v>2276</v>
      </c>
      <c r="B343" t="s">
        <v>245</v>
      </c>
      <c r="C343">
        <v>117</v>
      </c>
      <c r="D343" t="str">
        <f t="shared" si="15"/>
        <v>HUD2015030_117</v>
      </c>
      <c r="E343" t="s">
        <v>3373</v>
      </c>
      <c r="F343">
        <v>44.810699999999997</v>
      </c>
      <c r="G343">
        <v>-57.025199999999998</v>
      </c>
      <c r="H343" s="31">
        <v>42276.857731481483</v>
      </c>
      <c r="M343" t="s">
        <v>4109</v>
      </c>
      <c r="N343" t="str">
        <f t="shared" si="16"/>
        <v>HUD2003067_75</v>
      </c>
      <c r="O343" t="s">
        <v>147</v>
      </c>
      <c r="P343">
        <v>75</v>
      </c>
      <c r="Q343">
        <v>44.273699999999998</v>
      </c>
      <c r="R343">
        <v>-63.320799999999998</v>
      </c>
      <c r="S343">
        <v>2003</v>
      </c>
      <c r="T343">
        <v>10</v>
      </c>
      <c r="U343">
        <v>24</v>
      </c>
      <c r="V343">
        <v>2</v>
      </c>
      <c r="W343">
        <v>12</v>
      </c>
      <c r="X343">
        <v>8</v>
      </c>
      <c r="Y343" t="s">
        <v>4074</v>
      </c>
    </row>
    <row r="344" spans="1:25" x14ac:dyDescent="0.25">
      <c r="A344" t="s">
        <v>2278</v>
      </c>
      <c r="B344" t="s">
        <v>245</v>
      </c>
      <c r="C344">
        <v>121</v>
      </c>
      <c r="D344" t="str">
        <f t="shared" si="15"/>
        <v>HUD2015030_121</v>
      </c>
      <c r="E344" t="s">
        <v>3374</v>
      </c>
      <c r="F344">
        <v>44.761299999999999</v>
      </c>
      <c r="G344">
        <v>-57.348500000000001</v>
      </c>
      <c r="H344" s="31">
        <v>42277.016342592593</v>
      </c>
      <c r="M344" t="s">
        <v>4110</v>
      </c>
      <c r="N344" t="str">
        <f t="shared" si="16"/>
        <v>HUD2003067_78</v>
      </c>
      <c r="O344" t="s">
        <v>147</v>
      </c>
      <c r="P344">
        <v>78</v>
      </c>
      <c r="Q344">
        <v>43.316499999999998</v>
      </c>
      <c r="R344">
        <v>-60.336799999999997</v>
      </c>
      <c r="S344">
        <v>2003</v>
      </c>
      <c r="T344">
        <v>10</v>
      </c>
      <c r="U344">
        <v>24</v>
      </c>
      <c r="V344">
        <v>14</v>
      </c>
      <c r="W344">
        <v>47</v>
      </c>
      <c r="X344">
        <v>34</v>
      </c>
      <c r="Y344" t="s">
        <v>4111</v>
      </c>
    </row>
    <row r="345" spans="1:25" x14ac:dyDescent="0.25">
      <c r="A345" t="s">
        <v>2279</v>
      </c>
      <c r="B345" t="s">
        <v>245</v>
      </c>
      <c r="C345">
        <v>123</v>
      </c>
      <c r="D345" t="str">
        <f t="shared" si="15"/>
        <v>HUD2015030_123</v>
      </c>
      <c r="E345" t="s">
        <v>3375</v>
      </c>
      <c r="F345">
        <v>44.7455</v>
      </c>
      <c r="G345">
        <v>-57.473199999999999</v>
      </c>
      <c r="H345" s="31">
        <v>42277.072465277779</v>
      </c>
      <c r="M345" t="s">
        <v>4112</v>
      </c>
      <c r="N345" t="str">
        <f t="shared" si="16"/>
        <v>HUD2003067_80</v>
      </c>
      <c r="O345" t="s">
        <v>147</v>
      </c>
      <c r="P345">
        <v>80</v>
      </c>
      <c r="Q345">
        <v>43.315800000000003</v>
      </c>
      <c r="R345">
        <v>-60.340200000000003</v>
      </c>
      <c r="S345">
        <v>2003</v>
      </c>
      <c r="T345">
        <v>10</v>
      </c>
      <c r="U345">
        <v>24</v>
      </c>
      <c r="V345">
        <v>17</v>
      </c>
      <c r="W345">
        <v>17</v>
      </c>
      <c r="X345">
        <v>38</v>
      </c>
      <c r="Y345" t="s">
        <v>4111</v>
      </c>
    </row>
    <row r="346" spans="1:25" x14ac:dyDescent="0.25">
      <c r="A346" t="s">
        <v>2280</v>
      </c>
      <c r="B346" t="s">
        <v>245</v>
      </c>
      <c r="C346">
        <v>125</v>
      </c>
      <c r="D346" t="str">
        <f t="shared" si="15"/>
        <v>HUD2015030_125</v>
      </c>
      <c r="E346" t="s">
        <v>3376</v>
      </c>
      <c r="F346">
        <v>44.718499999999999</v>
      </c>
      <c r="G346">
        <v>-57.652200000000001</v>
      </c>
      <c r="H346" s="31">
        <v>42277.132037037038</v>
      </c>
      <c r="M346" t="s">
        <v>4113</v>
      </c>
      <c r="N346" t="str">
        <f t="shared" si="16"/>
        <v>HUD2003067_81</v>
      </c>
      <c r="O346" t="s">
        <v>147</v>
      </c>
      <c r="P346">
        <v>81</v>
      </c>
      <c r="Q346">
        <v>43.313299999999998</v>
      </c>
      <c r="R346">
        <v>-60.3352</v>
      </c>
      <c r="S346">
        <v>2003</v>
      </c>
      <c r="T346">
        <v>10</v>
      </c>
      <c r="U346">
        <v>24</v>
      </c>
      <c r="V346">
        <v>18</v>
      </c>
      <c r="W346">
        <v>44</v>
      </c>
      <c r="X346">
        <v>53</v>
      </c>
      <c r="Y346" t="s">
        <v>4111</v>
      </c>
    </row>
    <row r="347" spans="1:25" x14ac:dyDescent="0.25">
      <c r="A347" t="s">
        <v>2295</v>
      </c>
      <c r="B347" t="s">
        <v>245</v>
      </c>
      <c r="C347">
        <v>163</v>
      </c>
      <c r="D347" t="str">
        <f t="shared" si="15"/>
        <v>HUD2015030_163</v>
      </c>
      <c r="E347" t="s">
        <v>3358</v>
      </c>
      <c r="F347">
        <v>43.757800000000003</v>
      </c>
      <c r="G347">
        <v>-62.756700000000002</v>
      </c>
      <c r="H347" s="31">
        <v>42281.094317129631</v>
      </c>
      <c r="M347" t="s">
        <v>4114</v>
      </c>
      <c r="N347" t="str">
        <f t="shared" si="16"/>
        <v>HUD2003067_83</v>
      </c>
      <c r="O347" t="s">
        <v>147</v>
      </c>
      <c r="P347">
        <v>83</v>
      </c>
      <c r="Q347">
        <v>43.122700000000002</v>
      </c>
      <c r="R347">
        <v>-60.145200000000003</v>
      </c>
      <c r="S347">
        <v>2003</v>
      </c>
      <c r="T347">
        <v>10</v>
      </c>
      <c r="U347">
        <v>24</v>
      </c>
      <c r="V347">
        <v>23</v>
      </c>
      <c r="W347">
        <v>8</v>
      </c>
      <c r="X347">
        <v>32</v>
      </c>
      <c r="Y347" t="s">
        <v>4115</v>
      </c>
    </row>
    <row r="348" spans="1:25" x14ac:dyDescent="0.25">
      <c r="A348" t="s">
        <v>2336</v>
      </c>
      <c r="B348" t="s">
        <v>245</v>
      </c>
      <c r="C348">
        <v>252</v>
      </c>
      <c r="D348" t="str">
        <f t="shared" si="15"/>
        <v>HUD2015030_252</v>
      </c>
      <c r="E348" t="s">
        <v>3382</v>
      </c>
      <c r="F348">
        <v>42.886499999999998</v>
      </c>
      <c r="G348">
        <v>-65.1815</v>
      </c>
      <c r="H348" s="31">
        <v>42286.150277777779</v>
      </c>
      <c r="M348" t="s">
        <v>4116</v>
      </c>
      <c r="N348" t="str">
        <f t="shared" si="16"/>
        <v>HUD2003067_84</v>
      </c>
      <c r="O348" t="s">
        <v>147</v>
      </c>
      <c r="P348">
        <v>84</v>
      </c>
      <c r="Q348">
        <v>44.018300000000004</v>
      </c>
      <c r="R348">
        <v>-59.039700000000003</v>
      </c>
      <c r="S348">
        <v>2003</v>
      </c>
      <c r="T348">
        <v>10</v>
      </c>
      <c r="U348">
        <v>25</v>
      </c>
      <c r="V348">
        <v>6</v>
      </c>
      <c r="W348">
        <v>55</v>
      </c>
      <c r="X348">
        <v>54</v>
      </c>
      <c r="Y348" t="s">
        <v>4117</v>
      </c>
    </row>
    <row r="349" spans="1:25" x14ac:dyDescent="0.25">
      <c r="A349" t="s">
        <v>2337</v>
      </c>
      <c r="B349" t="s">
        <v>245</v>
      </c>
      <c r="C349">
        <v>255</v>
      </c>
      <c r="D349" t="str">
        <f t="shared" si="15"/>
        <v>HUD2015030_255</v>
      </c>
      <c r="E349" t="s">
        <v>3383</v>
      </c>
      <c r="F349">
        <v>42.868200000000002</v>
      </c>
      <c r="G349">
        <v>-65.152199999999993</v>
      </c>
      <c r="H349" s="31">
        <v>42286.231238425928</v>
      </c>
      <c r="M349" t="s">
        <v>4118</v>
      </c>
      <c r="N349" t="str">
        <f t="shared" si="16"/>
        <v>HUD2003067_87</v>
      </c>
      <c r="O349" t="s">
        <v>147</v>
      </c>
      <c r="P349">
        <v>87</v>
      </c>
      <c r="Q349">
        <v>44.134700000000002</v>
      </c>
      <c r="R349">
        <v>-58.174300000000002</v>
      </c>
      <c r="S349">
        <v>2003</v>
      </c>
      <c r="T349">
        <v>10</v>
      </c>
      <c r="U349">
        <v>25</v>
      </c>
      <c r="V349">
        <v>15</v>
      </c>
      <c r="W349">
        <v>58</v>
      </c>
      <c r="X349">
        <v>19</v>
      </c>
      <c r="Y349" t="s">
        <v>4119</v>
      </c>
    </row>
    <row r="350" spans="1:25" x14ac:dyDescent="0.25">
      <c r="A350" t="s">
        <v>2338</v>
      </c>
      <c r="B350" t="s">
        <v>245</v>
      </c>
      <c r="C350">
        <v>258</v>
      </c>
      <c r="D350" t="str">
        <f t="shared" si="15"/>
        <v>HUD2015030_258</v>
      </c>
      <c r="E350" t="s">
        <v>3613</v>
      </c>
      <c r="F350">
        <v>41.831000000000003</v>
      </c>
      <c r="G350">
        <v>-63.114199999999997</v>
      </c>
      <c r="H350" s="31">
        <v>42286.708425925928</v>
      </c>
      <c r="M350" t="s">
        <v>4120</v>
      </c>
      <c r="N350" t="str">
        <f t="shared" si="16"/>
        <v>HUD2003067_94</v>
      </c>
      <c r="O350" t="s">
        <v>147</v>
      </c>
      <c r="P350">
        <v>94</v>
      </c>
      <c r="Q350">
        <v>43.774700000000003</v>
      </c>
      <c r="R350">
        <v>-57.817999999999998</v>
      </c>
      <c r="S350">
        <v>2003</v>
      </c>
      <c r="T350">
        <v>10</v>
      </c>
      <c r="U350">
        <v>26</v>
      </c>
      <c r="V350">
        <v>2</v>
      </c>
      <c r="W350">
        <v>15</v>
      </c>
      <c r="X350">
        <v>31</v>
      </c>
      <c r="Y350" t="s">
        <v>4121</v>
      </c>
    </row>
    <row r="351" spans="1:25" x14ac:dyDescent="0.25">
      <c r="A351" t="s">
        <v>2340</v>
      </c>
      <c r="B351" t="s">
        <v>245</v>
      </c>
      <c r="C351">
        <v>262</v>
      </c>
      <c r="D351" t="str">
        <f t="shared" si="15"/>
        <v>HUD2015030_262</v>
      </c>
      <c r="E351" t="s">
        <v>3614</v>
      </c>
      <c r="F351">
        <v>42.1952</v>
      </c>
      <c r="G351">
        <v>-63.239699999999999</v>
      </c>
      <c r="H351" s="31">
        <v>42287.16097222222</v>
      </c>
      <c r="M351" t="s">
        <v>4122</v>
      </c>
      <c r="N351" t="str">
        <f t="shared" si="16"/>
        <v>HUD2003067_96</v>
      </c>
      <c r="O351" t="s">
        <v>147</v>
      </c>
      <c r="P351">
        <v>96</v>
      </c>
      <c r="Q351">
        <v>43.468200000000003</v>
      </c>
      <c r="R351">
        <v>-57.531999999999996</v>
      </c>
      <c r="S351">
        <v>2003</v>
      </c>
      <c r="T351">
        <v>10</v>
      </c>
      <c r="U351">
        <v>26</v>
      </c>
      <c r="V351">
        <v>8</v>
      </c>
      <c r="W351">
        <v>6</v>
      </c>
      <c r="X351">
        <v>41</v>
      </c>
      <c r="Y351" t="s">
        <v>4123</v>
      </c>
    </row>
    <row r="352" spans="1:25" x14ac:dyDescent="0.25">
      <c r="A352" t="s">
        <v>2341</v>
      </c>
      <c r="B352" t="s">
        <v>245</v>
      </c>
      <c r="C352">
        <v>264</v>
      </c>
      <c r="D352" t="str">
        <f t="shared" si="15"/>
        <v>HUD2015030_264</v>
      </c>
      <c r="E352" t="s">
        <v>3615</v>
      </c>
      <c r="F352">
        <v>42.488799999999998</v>
      </c>
      <c r="G352">
        <v>-63.354799999999997</v>
      </c>
      <c r="H352" s="31">
        <v>42287.343310185184</v>
      </c>
      <c r="M352" t="s">
        <v>4124</v>
      </c>
      <c r="N352" t="str">
        <f t="shared" si="16"/>
        <v>HUD2003067_98</v>
      </c>
      <c r="O352" t="s">
        <v>147</v>
      </c>
      <c r="P352">
        <v>98</v>
      </c>
      <c r="Q352">
        <v>44.232300000000002</v>
      </c>
      <c r="R352">
        <v>-55.846499999999999</v>
      </c>
      <c r="S352">
        <v>2003</v>
      </c>
      <c r="T352">
        <v>10</v>
      </c>
      <c r="U352">
        <v>26</v>
      </c>
      <c r="V352">
        <v>18</v>
      </c>
      <c r="W352">
        <v>4</v>
      </c>
      <c r="X352">
        <v>17</v>
      </c>
      <c r="Y352" t="s">
        <v>4125</v>
      </c>
    </row>
    <row r="353" spans="1:25" x14ac:dyDescent="0.25">
      <c r="A353" t="s">
        <v>2343</v>
      </c>
      <c r="B353" t="s">
        <v>245</v>
      </c>
      <c r="C353">
        <v>268</v>
      </c>
      <c r="D353" t="str">
        <f t="shared" si="15"/>
        <v>HUD2015030_268</v>
      </c>
      <c r="E353" t="s">
        <v>3616</v>
      </c>
      <c r="F353">
        <v>42.766199999999998</v>
      </c>
      <c r="G353">
        <v>-63.4482</v>
      </c>
      <c r="H353" s="31">
        <v>42287.595393518517</v>
      </c>
      <c r="M353" t="s">
        <v>4126</v>
      </c>
      <c r="N353" t="str">
        <f t="shared" si="16"/>
        <v>HUD2003067_101</v>
      </c>
      <c r="O353" t="s">
        <v>147</v>
      </c>
      <c r="P353">
        <v>101</v>
      </c>
      <c r="Q353">
        <v>44.521500000000003</v>
      </c>
      <c r="R353">
        <v>-55.839700000000001</v>
      </c>
      <c r="S353">
        <v>2003</v>
      </c>
      <c r="T353">
        <v>10</v>
      </c>
      <c r="U353">
        <v>27</v>
      </c>
      <c r="V353">
        <v>0</v>
      </c>
      <c r="W353">
        <v>18</v>
      </c>
      <c r="X353">
        <v>27</v>
      </c>
      <c r="Y353" t="s">
        <v>4127</v>
      </c>
    </row>
    <row r="354" spans="1:25" x14ac:dyDescent="0.25">
      <c r="A354" t="s">
        <v>3455</v>
      </c>
      <c r="B354" t="s">
        <v>3357</v>
      </c>
      <c r="C354">
        <v>121</v>
      </c>
      <c r="D354" t="str">
        <f t="shared" si="15"/>
        <v>HUD2016003_121</v>
      </c>
      <c r="E354" t="s">
        <v>3358</v>
      </c>
      <c r="F354">
        <v>43.762700000000002</v>
      </c>
      <c r="G354">
        <v>-62.755000000000003</v>
      </c>
      <c r="H354" s="31">
        <v>42484.669074074074</v>
      </c>
      <c r="M354" t="s">
        <v>4128</v>
      </c>
      <c r="N354" t="str">
        <f t="shared" si="16"/>
        <v>HUD2003067_102</v>
      </c>
      <c r="O354" t="s">
        <v>147</v>
      </c>
      <c r="P354">
        <v>102</v>
      </c>
      <c r="Q354">
        <v>44.481699999999996</v>
      </c>
      <c r="R354">
        <v>-58.509</v>
      </c>
      <c r="S354">
        <v>2003</v>
      </c>
      <c r="T354">
        <v>10</v>
      </c>
      <c r="U354">
        <v>27</v>
      </c>
      <c r="V354">
        <v>11</v>
      </c>
      <c r="W354">
        <v>10</v>
      </c>
      <c r="X354">
        <v>45</v>
      </c>
      <c r="Y354" t="s">
        <v>4129</v>
      </c>
    </row>
    <row r="355" spans="1:25" x14ac:dyDescent="0.25">
      <c r="M355" t="s">
        <v>4130</v>
      </c>
      <c r="N355" t="str">
        <f t="shared" si="16"/>
        <v>HUD2003067_109</v>
      </c>
      <c r="O355" t="s">
        <v>147</v>
      </c>
      <c r="P355">
        <v>109</v>
      </c>
      <c r="Q355">
        <v>44.8202</v>
      </c>
      <c r="R355">
        <v>-58.849499999999999</v>
      </c>
      <c r="S355">
        <v>2003</v>
      </c>
      <c r="T355">
        <v>10</v>
      </c>
      <c r="U355">
        <v>27</v>
      </c>
      <c r="V355">
        <v>15</v>
      </c>
      <c r="W355">
        <v>32</v>
      </c>
      <c r="X355">
        <v>2</v>
      </c>
      <c r="Y355" t="s">
        <v>4131</v>
      </c>
    </row>
    <row r="356" spans="1:25" x14ac:dyDescent="0.25">
      <c r="M356" t="s">
        <v>4132</v>
      </c>
      <c r="N356" t="str">
        <f t="shared" si="16"/>
        <v>HUD2003067_111</v>
      </c>
      <c r="O356" t="s">
        <v>147</v>
      </c>
      <c r="P356">
        <v>111</v>
      </c>
      <c r="Q356">
        <v>45.160299999999999</v>
      </c>
      <c r="R356">
        <v>-59.180199999999999</v>
      </c>
      <c r="S356">
        <v>2003</v>
      </c>
      <c r="T356">
        <v>10</v>
      </c>
      <c r="U356">
        <v>27</v>
      </c>
      <c r="V356">
        <v>18</v>
      </c>
      <c r="W356">
        <v>22</v>
      </c>
      <c r="X356">
        <v>46</v>
      </c>
      <c r="Y356" t="s">
        <v>4133</v>
      </c>
    </row>
    <row r="357" spans="1:25" x14ac:dyDescent="0.25">
      <c r="M357" t="s">
        <v>4134</v>
      </c>
      <c r="N357" t="str">
        <f t="shared" si="16"/>
        <v>HUD2003067_118</v>
      </c>
      <c r="O357" t="s">
        <v>147</v>
      </c>
      <c r="P357">
        <v>118</v>
      </c>
      <c r="Q357">
        <v>45.490699999999997</v>
      </c>
      <c r="R357">
        <v>-59.521799999999999</v>
      </c>
      <c r="S357">
        <v>2003</v>
      </c>
      <c r="T357">
        <v>10</v>
      </c>
      <c r="U357">
        <v>27</v>
      </c>
      <c r="V357">
        <v>22</v>
      </c>
      <c r="W357">
        <v>29</v>
      </c>
      <c r="X357">
        <v>58</v>
      </c>
      <c r="Y357" t="s">
        <v>4135</v>
      </c>
    </row>
    <row r="358" spans="1:25" x14ac:dyDescent="0.25">
      <c r="M358" t="s">
        <v>4136</v>
      </c>
      <c r="N358" t="str">
        <f t="shared" si="16"/>
        <v>HUD2003067_121</v>
      </c>
      <c r="O358" t="s">
        <v>147</v>
      </c>
      <c r="P358">
        <v>121</v>
      </c>
      <c r="Q358">
        <v>45.659700000000001</v>
      </c>
      <c r="R358">
        <v>-59.7012</v>
      </c>
      <c r="S358">
        <v>2003</v>
      </c>
      <c r="T358">
        <v>10</v>
      </c>
      <c r="U358">
        <v>28</v>
      </c>
      <c r="V358">
        <v>0</v>
      </c>
      <c r="W358">
        <v>48</v>
      </c>
      <c r="X358">
        <v>37</v>
      </c>
      <c r="Y358" t="s">
        <v>4137</v>
      </c>
    </row>
    <row r="359" spans="1:25" x14ac:dyDescent="0.25">
      <c r="M359" t="s">
        <v>4138</v>
      </c>
      <c r="N359" t="str">
        <f t="shared" si="16"/>
        <v>HUD2003067_125</v>
      </c>
      <c r="O359" t="s">
        <v>147</v>
      </c>
      <c r="P359">
        <v>125</v>
      </c>
      <c r="Q359">
        <v>45.832500000000003</v>
      </c>
      <c r="R359">
        <v>-59.852200000000003</v>
      </c>
      <c r="S359">
        <v>2003</v>
      </c>
      <c r="T359">
        <v>10</v>
      </c>
      <c r="U359">
        <v>28</v>
      </c>
      <c r="V359">
        <v>3</v>
      </c>
      <c r="W359">
        <v>32</v>
      </c>
      <c r="X359">
        <v>49</v>
      </c>
      <c r="Y359" t="s">
        <v>4139</v>
      </c>
    </row>
    <row r="360" spans="1:25" x14ac:dyDescent="0.25">
      <c r="M360" t="s">
        <v>4140</v>
      </c>
      <c r="N360" t="str">
        <f t="shared" si="16"/>
        <v>HUD2003067_126</v>
      </c>
      <c r="O360" t="s">
        <v>147</v>
      </c>
      <c r="P360">
        <v>126</v>
      </c>
      <c r="Q360">
        <v>46.960700000000003</v>
      </c>
      <c r="R360">
        <v>-60.220700000000001</v>
      </c>
      <c r="S360">
        <v>2003</v>
      </c>
      <c r="T360">
        <v>10</v>
      </c>
      <c r="U360">
        <v>28</v>
      </c>
      <c r="V360">
        <v>10</v>
      </c>
      <c r="W360">
        <v>25</v>
      </c>
      <c r="X360">
        <v>7</v>
      </c>
      <c r="Y360" t="s">
        <v>4141</v>
      </c>
    </row>
    <row r="361" spans="1:25" x14ac:dyDescent="0.25">
      <c r="M361" t="s">
        <v>4142</v>
      </c>
      <c r="N361" t="str">
        <f t="shared" si="16"/>
        <v>HUD2003067_130</v>
      </c>
      <c r="O361" t="s">
        <v>147</v>
      </c>
      <c r="P361">
        <v>130</v>
      </c>
      <c r="Q361">
        <v>47.021700000000003</v>
      </c>
      <c r="R361">
        <v>-60.130299999999998</v>
      </c>
      <c r="S361">
        <v>2003</v>
      </c>
      <c r="T361">
        <v>10</v>
      </c>
      <c r="U361">
        <v>28</v>
      </c>
      <c r="V361">
        <v>12</v>
      </c>
      <c r="W361">
        <v>31</v>
      </c>
      <c r="X361">
        <v>53</v>
      </c>
      <c r="Y361" t="s">
        <v>4143</v>
      </c>
    </row>
    <row r="362" spans="1:25" x14ac:dyDescent="0.25">
      <c r="M362" t="s">
        <v>4144</v>
      </c>
      <c r="N362" t="str">
        <f t="shared" si="16"/>
        <v>HUD2003067_132</v>
      </c>
      <c r="O362" t="s">
        <v>147</v>
      </c>
      <c r="P362">
        <v>132</v>
      </c>
      <c r="Q362">
        <v>47.100700000000003</v>
      </c>
      <c r="R362">
        <v>-59.9908</v>
      </c>
      <c r="S362">
        <v>2003</v>
      </c>
      <c r="T362">
        <v>10</v>
      </c>
      <c r="U362">
        <v>28</v>
      </c>
      <c r="V362">
        <v>14</v>
      </c>
      <c r="W362">
        <v>4</v>
      </c>
      <c r="X362">
        <v>3</v>
      </c>
      <c r="Y362" t="s">
        <v>4145</v>
      </c>
    </row>
    <row r="363" spans="1:25" x14ac:dyDescent="0.25">
      <c r="M363" t="s">
        <v>4146</v>
      </c>
      <c r="N363" t="str">
        <f t="shared" si="16"/>
        <v>HUD2003067_135</v>
      </c>
      <c r="O363" t="s">
        <v>147</v>
      </c>
      <c r="P363">
        <v>135</v>
      </c>
      <c r="Q363">
        <v>47.270499999999998</v>
      </c>
      <c r="R363">
        <v>-59.777799999999999</v>
      </c>
      <c r="S363">
        <v>2003</v>
      </c>
      <c r="T363">
        <v>10</v>
      </c>
      <c r="U363">
        <v>28</v>
      </c>
      <c r="V363">
        <v>16</v>
      </c>
      <c r="W363">
        <v>55</v>
      </c>
      <c r="X363">
        <v>14</v>
      </c>
      <c r="Y363" t="s">
        <v>4147</v>
      </c>
    </row>
    <row r="364" spans="1:25" x14ac:dyDescent="0.25">
      <c r="M364" t="s">
        <v>4148</v>
      </c>
      <c r="N364" t="str">
        <f t="shared" si="16"/>
        <v>HUD2003067_142</v>
      </c>
      <c r="O364" t="s">
        <v>147</v>
      </c>
      <c r="P364">
        <v>142</v>
      </c>
      <c r="Q364">
        <v>47.430300000000003</v>
      </c>
      <c r="R364">
        <v>-59.556699999999999</v>
      </c>
      <c r="S364">
        <v>2003</v>
      </c>
      <c r="T364">
        <v>10</v>
      </c>
      <c r="U364">
        <v>28</v>
      </c>
      <c r="V364">
        <v>22</v>
      </c>
      <c r="W364">
        <v>48</v>
      </c>
      <c r="X364">
        <v>22</v>
      </c>
      <c r="Y364" t="s">
        <v>4149</v>
      </c>
    </row>
    <row r="365" spans="1:25" x14ac:dyDescent="0.25">
      <c r="M365" t="s">
        <v>4150</v>
      </c>
      <c r="N365" t="str">
        <f t="shared" si="16"/>
        <v>HUD2003067_145</v>
      </c>
      <c r="O365" t="s">
        <v>147</v>
      </c>
      <c r="P365">
        <v>145</v>
      </c>
      <c r="Q365">
        <v>47.579799999999999</v>
      </c>
      <c r="R365">
        <v>-59.340499999999999</v>
      </c>
      <c r="S365">
        <v>2003</v>
      </c>
      <c r="T365">
        <v>10</v>
      </c>
      <c r="U365">
        <v>29</v>
      </c>
      <c r="V365">
        <v>2</v>
      </c>
      <c r="W365">
        <v>22</v>
      </c>
      <c r="X365">
        <v>20</v>
      </c>
      <c r="Y365" t="s">
        <v>4151</v>
      </c>
    </row>
    <row r="366" spans="1:25" x14ac:dyDescent="0.25">
      <c r="M366" t="s">
        <v>4152</v>
      </c>
      <c r="N366" t="str">
        <f t="shared" si="16"/>
        <v>HUD2003067_147</v>
      </c>
      <c r="O366" t="s">
        <v>147</v>
      </c>
      <c r="P366">
        <v>147</v>
      </c>
      <c r="Q366">
        <v>47.628300000000003</v>
      </c>
      <c r="R366">
        <v>-59.8352</v>
      </c>
      <c r="S366">
        <v>2003</v>
      </c>
      <c r="T366">
        <v>10</v>
      </c>
      <c r="U366">
        <v>29</v>
      </c>
      <c r="V366">
        <v>5</v>
      </c>
      <c r="W366">
        <v>50</v>
      </c>
      <c r="X366">
        <v>36</v>
      </c>
      <c r="Y366" t="s">
        <v>4153</v>
      </c>
    </row>
    <row r="367" spans="1:25" x14ac:dyDescent="0.25">
      <c r="M367" t="s">
        <v>4154</v>
      </c>
      <c r="N367" t="str">
        <f t="shared" si="16"/>
        <v>HUD2003067_149</v>
      </c>
      <c r="O367" t="s">
        <v>147</v>
      </c>
      <c r="P367">
        <v>149</v>
      </c>
      <c r="Q367">
        <v>47.802999999999997</v>
      </c>
      <c r="R367">
        <v>-60.084699999999998</v>
      </c>
      <c r="S367">
        <v>2003</v>
      </c>
      <c r="T367">
        <v>10</v>
      </c>
      <c r="U367">
        <v>29</v>
      </c>
      <c r="V367">
        <v>9</v>
      </c>
      <c r="W367">
        <v>2</v>
      </c>
      <c r="X367">
        <v>32</v>
      </c>
      <c r="Y367" t="s">
        <v>4155</v>
      </c>
    </row>
    <row r="368" spans="1:25" x14ac:dyDescent="0.25">
      <c r="M368" t="s">
        <v>4156</v>
      </c>
      <c r="N368" t="str">
        <f t="shared" si="16"/>
        <v>HUD2003067_150</v>
      </c>
      <c r="O368" t="s">
        <v>147</v>
      </c>
      <c r="P368">
        <v>150</v>
      </c>
      <c r="Q368">
        <v>47.999000000000002</v>
      </c>
      <c r="R368">
        <v>-60.401200000000003</v>
      </c>
      <c r="S368">
        <v>2003</v>
      </c>
      <c r="T368">
        <v>10</v>
      </c>
      <c r="U368">
        <v>29</v>
      </c>
      <c r="V368">
        <v>11</v>
      </c>
      <c r="W368">
        <v>10</v>
      </c>
      <c r="X368">
        <v>57</v>
      </c>
      <c r="Y368" t="s">
        <v>4157</v>
      </c>
    </row>
    <row r="369" spans="13:25" x14ac:dyDescent="0.25">
      <c r="M369" t="s">
        <v>4158</v>
      </c>
      <c r="N369" t="str">
        <f t="shared" si="16"/>
        <v>HUD2003067_152</v>
      </c>
      <c r="O369" t="s">
        <v>147</v>
      </c>
      <c r="P369">
        <v>152</v>
      </c>
      <c r="Q369">
        <v>47.500700000000002</v>
      </c>
      <c r="R369">
        <v>-59.89</v>
      </c>
      <c r="S369">
        <v>2003</v>
      </c>
      <c r="T369">
        <v>10</v>
      </c>
      <c r="U369">
        <v>29</v>
      </c>
      <c r="V369">
        <v>16</v>
      </c>
      <c r="W369">
        <v>18</v>
      </c>
      <c r="X369">
        <v>49</v>
      </c>
      <c r="Y369" t="s">
        <v>4159</v>
      </c>
    </row>
    <row r="370" spans="13:25" x14ac:dyDescent="0.25">
      <c r="M370" t="s">
        <v>4160</v>
      </c>
      <c r="N370" t="str">
        <f t="shared" si="16"/>
        <v>HUD2003067_154</v>
      </c>
      <c r="O370" t="s">
        <v>147</v>
      </c>
      <c r="P370">
        <v>154</v>
      </c>
      <c r="Q370">
        <v>47.0032</v>
      </c>
      <c r="R370">
        <v>-59.007199999999997</v>
      </c>
      <c r="S370">
        <v>2003</v>
      </c>
      <c r="T370">
        <v>10</v>
      </c>
      <c r="U370">
        <v>29</v>
      </c>
      <c r="V370">
        <v>21</v>
      </c>
      <c r="W370">
        <v>22</v>
      </c>
      <c r="X370">
        <v>40</v>
      </c>
      <c r="Y370" t="s">
        <v>4161</v>
      </c>
    </row>
    <row r="371" spans="13:25" x14ac:dyDescent="0.25">
      <c r="M371" t="s">
        <v>4162</v>
      </c>
      <c r="N371" t="str">
        <f t="shared" si="16"/>
        <v>HUD2003067_157</v>
      </c>
      <c r="O371" t="s">
        <v>147</v>
      </c>
      <c r="P371">
        <v>157</v>
      </c>
      <c r="Q371">
        <v>45.983199999999997</v>
      </c>
      <c r="R371">
        <v>-57.646700000000003</v>
      </c>
      <c r="S371">
        <v>2003</v>
      </c>
      <c r="T371">
        <v>10</v>
      </c>
      <c r="U371">
        <v>30</v>
      </c>
      <c r="V371">
        <v>9</v>
      </c>
      <c r="W371">
        <v>14</v>
      </c>
      <c r="X371">
        <v>59</v>
      </c>
      <c r="Y371" t="s">
        <v>4163</v>
      </c>
    </row>
    <row r="372" spans="13:25" x14ac:dyDescent="0.25">
      <c r="M372" t="s">
        <v>4164</v>
      </c>
      <c r="N372" t="str">
        <f t="shared" si="16"/>
        <v>HUD2003067_160</v>
      </c>
      <c r="O372" t="s">
        <v>147</v>
      </c>
      <c r="P372">
        <v>160</v>
      </c>
      <c r="Q372">
        <v>44.277299999999997</v>
      </c>
      <c r="R372">
        <v>-63.309699999999999</v>
      </c>
      <c r="S372">
        <v>2003</v>
      </c>
      <c r="T372">
        <v>10</v>
      </c>
      <c r="U372">
        <v>31</v>
      </c>
      <c r="V372">
        <v>8</v>
      </c>
      <c r="W372">
        <v>9</v>
      </c>
      <c r="X372">
        <v>36</v>
      </c>
      <c r="Y372" t="s">
        <v>4074</v>
      </c>
    </row>
    <row r="373" spans="13:25" x14ac:dyDescent="0.25">
      <c r="M373" t="s">
        <v>4165</v>
      </c>
      <c r="N373" t="str">
        <f t="shared" si="16"/>
        <v>HUD2004009_3</v>
      </c>
      <c r="O373" t="s">
        <v>148</v>
      </c>
      <c r="P373">
        <v>3</v>
      </c>
      <c r="Q373">
        <v>44.265999999999998</v>
      </c>
      <c r="R373">
        <v>-63.315800000000003</v>
      </c>
      <c r="S373">
        <v>2004</v>
      </c>
      <c r="T373">
        <v>4</v>
      </c>
      <c r="U373">
        <v>18</v>
      </c>
      <c r="V373">
        <v>19</v>
      </c>
      <c r="W373">
        <v>32</v>
      </c>
      <c r="X373">
        <v>21</v>
      </c>
      <c r="Y373" t="s">
        <v>3665</v>
      </c>
    </row>
    <row r="374" spans="13:25" x14ac:dyDescent="0.25">
      <c r="M374" t="s">
        <v>4166</v>
      </c>
      <c r="N374" t="str">
        <f t="shared" si="16"/>
        <v>HUD2004009_8</v>
      </c>
      <c r="O374" t="s">
        <v>148</v>
      </c>
      <c r="P374">
        <v>8</v>
      </c>
      <c r="Q374">
        <v>43.2515</v>
      </c>
      <c r="R374">
        <v>-65.482500000000002</v>
      </c>
      <c r="S374">
        <v>2004</v>
      </c>
      <c r="T374">
        <v>4</v>
      </c>
      <c r="U374">
        <v>19</v>
      </c>
      <c r="V374">
        <v>8</v>
      </c>
      <c r="W374">
        <v>41</v>
      </c>
      <c r="X374">
        <v>21</v>
      </c>
      <c r="Y374" t="s">
        <v>3669</v>
      </c>
    </row>
    <row r="375" spans="13:25" x14ac:dyDescent="0.25">
      <c r="M375" t="s">
        <v>4167</v>
      </c>
      <c r="N375" t="str">
        <f t="shared" si="16"/>
        <v>HUD2004009_16</v>
      </c>
      <c r="O375" t="s">
        <v>148</v>
      </c>
      <c r="P375">
        <v>16</v>
      </c>
      <c r="Q375">
        <v>43</v>
      </c>
      <c r="R375">
        <v>-65.482699999999994</v>
      </c>
      <c r="S375">
        <v>2004</v>
      </c>
      <c r="T375">
        <v>4</v>
      </c>
      <c r="U375">
        <v>19</v>
      </c>
      <c r="V375">
        <v>22</v>
      </c>
      <c r="W375">
        <v>49</v>
      </c>
      <c r="X375">
        <v>40</v>
      </c>
      <c r="Y375" t="s">
        <v>3671</v>
      </c>
    </row>
    <row r="376" spans="13:25" x14ac:dyDescent="0.25">
      <c r="M376" t="s">
        <v>4168</v>
      </c>
      <c r="N376" t="str">
        <f t="shared" si="16"/>
        <v>HUD2004009_20</v>
      </c>
      <c r="O376" t="s">
        <v>148</v>
      </c>
      <c r="P376">
        <v>20</v>
      </c>
      <c r="Q376">
        <v>42.766199999999998</v>
      </c>
      <c r="R376">
        <v>-65.485299999999995</v>
      </c>
      <c r="S376">
        <v>2004</v>
      </c>
      <c r="T376">
        <v>4</v>
      </c>
      <c r="U376">
        <v>20</v>
      </c>
      <c r="V376">
        <v>1</v>
      </c>
      <c r="W376">
        <v>46</v>
      </c>
      <c r="X376">
        <v>31</v>
      </c>
      <c r="Y376" t="s">
        <v>3673</v>
      </c>
    </row>
    <row r="377" spans="13:25" x14ac:dyDescent="0.25">
      <c r="M377" t="s">
        <v>4169</v>
      </c>
      <c r="N377" t="str">
        <f t="shared" si="16"/>
        <v>HUD2004009_22</v>
      </c>
      <c r="O377" t="s">
        <v>148</v>
      </c>
      <c r="P377">
        <v>22</v>
      </c>
      <c r="Q377">
        <v>42.450299999999999</v>
      </c>
      <c r="R377">
        <v>-65.474999999999994</v>
      </c>
      <c r="S377">
        <v>2004</v>
      </c>
      <c r="T377">
        <v>4</v>
      </c>
      <c r="U377">
        <v>20</v>
      </c>
      <c r="V377">
        <v>4</v>
      </c>
      <c r="W377">
        <v>33</v>
      </c>
      <c r="X377">
        <v>34</v>
      </c>
      <c r="Y377" t="s">
        <v>3709</v>
      </c>
    </row>
    <row r="378" spans="13:25" x14ac:dyDescent="0.25">
      <c r="M378" t="s">
        <v>4170</v>
      </c>
      <c r="N378" t="str">
        <f t="shared" si="16"/>
        <v>HUD2004009_26</v>
      </c>
      <c r="O378" t="s">
        <v>148</v>
      </c>
      <c r="P378">
        <v>26</v>
      </c>
      <c r="Q378">
        <v>42.296500000000002</v>
      </c>
      <c r="R378">
        <v>-65.827699999999993</v>
      </c>
      <c r="S378">
        <v>2004</v>
      </c>
      <c r="T378">
        <v>4</v>
      </c>
      <c r="U378">
        <v>20</v>
      </c>
      <c r="V378">
        <v>8</v>
      </c>
      <c r="W378">
        <v>33</v>
      </c>
      <c r="X378">
        <v>46</v>
      </c>
      <c r="Y378" t="s">
        <v>3707</v>
      </c>
    </row>
    <row r="379" spans="13:25" x14ac:dyDescent="0.25">
      <c r="M379" t="s">
        <v>4171</v>
      </c>
      <c r="N379" t="str">
        <f t="shared" si="16"/>
        <v>HUD2004009_31</v>
      </c>
      <c r="O379" t="s">
        <v>148</v>
      </c>
      <c r="P379">
        <v>31</v>
      </c>
      <c r="Q379">
        <v>42.1295</v>
      </c>
      <c r="R379">
        <v>-65.507999999999996</v>
      </c>
      <c r="S379">
        <v>2004</v>
      </c>
      <c r="T379">
        <v>4</v>
      </c>
      <c r="U379">
        <v>20</v>
      </c>
      <c r="V379">
        <v>19</v>
      </c>
      <c r="W379">
        <v>13</v>
      </c>
      <c r="X379">
        <v>37</v>
      </c>
      <c r="Y379" t="s">
        <v>3711</v>
      </c>
    </row>
    <row r="380" spans="13:25" x14ac:dyDescent="0.25">
      <c r="M380" t="s">
        <v>4172</v>
      </c>
      <c r="N380" t="str">
        <f t="shared" si="16"/>
        <v>HUD2004009_35</v>
      </c>
      <c r="O380" t="s">
        <v>148</v>
      </c>
      <c r="P380">
        <v>35</v>
      </c>
      <c r="Q380">
        <v>41.9938</v>
      </c>
      <c r="R380">
        <v>-65.512799999999999</v>
      </c>
      <c r="S380">
        <v>2004</v>
      </c>
      <c r="T380">
        <v>4</v>
      </c>
      <c r="U380">
        <v>20</v>
      </c>
      <c r="V380">
        <v>23</v>
      </c>
      <c r="W380">
        <v>10</v>
      </c>
      <c r="X380">
        <v>43</v>
      </c>
      <c r="Y380" t="s">
        <v>3713</v>
      </c>
    </row>
    <row r="381" spans="13:25" x14ac:dyDescent="0.25">
      <c r="M381" t="s">
        <v>4173</v>
      </c>
      <c r="N381" t="str">
        <f t="shared" si="16"/>
        <v>HUD2004009_37</v>
      </c>
      <c r="O381" t="s">
        <v>148</v>
      </c>
      <c r="P381">
        <v>37</v>
      </c>
      <c r="Q381">
        <v>41.869199999999999</v>
      </c>
      <c r="R381">
        <v>-65.346199999999996</v>
      </c>
      <c r="S381">
        <v>2004</v>
      </c>
      <c r="T381">
        <v>4</v>
      </c>
      <c r="U381">
        <v>21</v>
      </c>
      <c r="V381">
        <v>2</v>
      </c>
      <c r="W381">
        <v>23</v>
      </c>
      <c r="X381">
        <v>22</v>
      </c>
      <c r="Y381" t="s">
        <v>3715</v>
      </c>
    </row>
    <row r="382" spans="13:25" x14ac:dyDescent="0.25">
      <c r="M382" t="s">
        <v>4174</v>
      </c>
      <c r="N382" t="str">
        <f t="shared" si="16"/>
        <v>HUD2004009_43</v>
      </c>
      <c r="O382" t="s">
        <v>148</v>
      </c>
      <c r="P382">
        <v>43</v>
      </c>
      <c r="Q382">
        <v>42.094999999999999</v>
      </c>
      <c r="R382">
        <v>-64.665300000000002</v>
      </c>
      <c r="S382">
        <v>2004</v>
      </c>
      <c r="T382">
        <v>4</v>
      </c>
      <c r="U382">
        <v>21</v>
      </c>
      <c r="V382">
        <v>23</v>
      </c>
      <c r="W382">
        <v>24</v>
      </c>
      <c r="X382">
        <v>37</v>
      </c>
      <c r="Y382" t="s">
        <v>4175</v>
      </c>
    </row>
    <row r="383" spans="13:25" x14ac:dyDescent="0.25">
      <c r="M383" t="s">
        <v>4176</v>
      </c>
      <c r="N383" t="str">
        <f t="shared" si="16"/>
        <v>HUD2004009_44</v>
      </c>
      <c r="O383" t="s">
        <v>148</v>
      </c>
      <c r="P383">
        <v>44</v>
      </c>
      <c r="Q383">
        <v>42.62</v>
      </c>
      <c r="R383">
        <v>-64.079800000000006</v>
      </c>
      <c r="S383">
        <v>2004</v>
      </c>
      <c r="T383">
        <v>4</v>
      </c>
      <c r="U383">
        <v>22</v>
      </c>
      <c r="V383">
        <v>4</v>
      </c>
      <c r="W383">
        <v>2</v>
      </c>
      <c r="X383">
        <v>43</v>
      </c>
      <c r="Y383" t="s">
        <v>3723</v>
      </c>
    </row>
    <row r="384" spans="13:25" x14ac:dyDescent="0.25">
      <c r="M384" t="s">
        <v>4177</v>
      </c>
      <c r="N384" t="str">
        <f t="shared" si="16"/>
        <v>HUD2004009_48</v>
      </c>
      <c r="O384" t="s">
        <v>148</v>
      </c>
      <c r="P384">
        <v>48</v>
      </c>
      <c r="Q384">
        <v>42.529499999999999</v>
      </c>
      <c r="R384">
        <v>-61.393700000000003</v>
      </c>
      <c r="S384">
        <v>2004</v>
      </c>
      <c r="T384">
        <v>4</v>
      </c>
      <c r="U384">
        <v>23</v>
      </c>
      <c r="V384">
        <v>8</v>
      </c>
      <c r="W384">
        <v>7</v>
      </c>
      <c r="X384">
        <v>31</v>
      </c>
      <c r="Y384" t="s">
        <v>3734</v>
      </c>
    </row>
    <row r="385" spans="13:25" x14ac:dyDescent="0.25">
      <c r="M385" t="s">
        <v>4178</v>
      </c>
      <c r="N385" t="str">
        <f t="shared" si="16"/>
        <v>HUD2004009_53</v>
      </c>
      <c r="O385" t="s">
        <v>148</v>
      </c>
      <c r="P385">
        <v>53</v>
      </c>
      <c r="Q385">
        <v>42.850499999999997</v>
      </c>
      <c r="R385">
        <v>-61.735199999999999</v>
      </c>
      <c r="S385">
        <v>2004</v>
      </c>
      <c r="T385">
        <v>4</v>
      </c>
      <c r="U385">
        <v>23</v>
      </c>
      <c r="V385">
        <v>18</v>
      </c>
      <c r="W385">
        <v>45</v>
      </c>
      <c r="X385">
        <v>9</v>
      </c>
      <c r="Y385" t="s">
        <v>3736</v>
      </c>
    </row>
    <row r="386" spans="13:25" x14ac:dyDescent="0.25">
      <c r="M386" t="s">
        <v>4179</v>
      </c>
      <c r="N386" t="str">
        <f t="shared" si="16"/>
        <v>HUD2004009_61</v>
      </c>
      <c r="O386" t="s">
        <v>148</v>
      </c>
      <c r="P386">
        <v>61</v>
      </c>
      <c r="Q386">
        <v>43.1815</v>
      </c>
      <c r="R386">
        <v>-62.105200000000004</v>
      </c>
      <c r="S386">
        <v>2004</v>
      </c>
      <c r="T386">
        <v>4</v>
      </c>
      <c r="U386">
        <v>24</v>
      </c>
      <c r="V386">
        <v>2</v>
      </c>
      <c r="W386">
        <v>8</v>
      </c>
      <c r="X386">
        <v>33</v>
      </c>
      <c r="Y386" t="s">
        <v>3738</v>
      </c>
    </row>
    <row r="387" spans="13:25" x14ac:dyDescent="0.25">
      <c r="M387" t="s">
        <v>4180</v>
      </c>
      <c r="N387" t="str">
        <f t="shared" ref="N387:N450" si="18">O387&amp;"_"&amp;P387</f>
        <v>HUD2004009_63</v>
      </c>
      <c r="O387" t="s">
        <v>148</v>
      </c>
      <c r="P387">
        <v>63</v>
      </c>
      <c r="Q387">
        <v>43.481000000000002</v>
      </c>
      <c r="R387">
        <v>-62.4512</v>
      </c>
      <c r="S387">
        <v>2004</v>
      </c>
      <c r="T387">
        <v>4</v>
      </c>
      <c r="U387">
        <v>24</v>
      </c>
      <c r="V387">
        <v>4</v>
      </c>
      <c r="W387">
        <v>37</v>
      </c>
      <c r="X387">
        <v>46</v>
      </c>
      <c r="Y387" t="s">
        <v>3732</v>
      </c>
    </row>
    <row r="388" spans="13:25" x14ac:dyDescent="0.25">
      <c r="M388" t="s">
        <v>4181</v>
      </c>
      <c r="N388" t="str">
        <f t="shared" si="18"/>
        <v>HUD2004009_72</v>
      </c>
      <c r="O388" t="s">
        <v>148</v>
      </c>
      <c r="P388">
        <v>72</v>
      </c>
      <c r="Q388">
        <v>43.882800000000003</v>
      </c>
      <c r="R388">
        <v>-62.891199999999998</v>
      </c>
      <c r="S388">
        <v>2004</v>
      </c>
      <c r="T388">
        <v>4</v>
      </c>
      <c r="U388">
        <v>24</v>
      </c>
      <c r="V388">
        <v>21</v>
      </c>
      <c r="W388">
        <v>20</v>
      </c>
      <c r="X388">
        <v>29</v>
      </c>
      <c r="Y388" t="s">
        <v>3727</v>
      </c>
    </row>
    <row r="389" spans="13:25" x14ac:dyDescent="0.25">
      <c r="M389" t="s">
        <v>4182</v>
      </c>
      <c r="N389" t="str">
        <f t="shared" si="18"/>
        <v>HUD2004009_77</v>
      </c>
      <c r="O389" t="s">
        <v>148</v>
      </c>
      <c r="P389">
        <v>77</v>
      </c>
      <c r="Q389">
        <v>44.265300000000003</v>
      </c>
      <c r="R389">
        <v>-63.3142</v>
      </c>
      <c r="S389">
        <v>2004</v>
      </c>
      <c r="T389">
        <v>4</v>
      </c>
      <c r="U389">
        <v>25</v>
      </c>
      <c r="V389">
        <v>1</v>
      </c>
      <c r="W389">
        <v>35</v>
      </c>
      <c r="X389">
        <v>42</v>
      </c>
      <c r="Y389" t="s">
        <v>3665</v>
      </c>
    </row>
    <row r="390" spans="13:25" x14ac:dyDescent="0.25">
      <c r="M390" t="s">
        <v>4183</v>
      </c>
      <c r="N390" t="str">
        <f t="shared" si="18"/>
        <v>HUD2004009_81</v>
      </c>
      <c r="O390" t="s">
        <v>148</v>
      </c>
      <c r="P390">
        <v>81</v>
      </c>
      <c r="Q390">
        <v>44.396799999999999</v>
      </c>
      <c r="R390">
        <v>-63.450299999999999</v>
      </c>
      <c r="S390">
        <v>2004</v>
      </c>
      <c r="T390">
        <v>4</v>
      </c>
      <c r="U390">
        <v>25</v>
      </c>
      <c r="V390">
        <v>4</v>
      </c>
      <c r="W390">
        <v>6</v>
      </c>
      <c r="X390">
        <v>23</v>
      </c>
      <c r="Y390" t="s">
        <v>3730</v>
      </c>
    </row>
    <row r="391" spans="13:25" x14ac:dyDescent="0.25">
      <c r="M391" t="s">
        <v>4184</v>
      </c>
      <c r="N391" t="str">
        <f t="shared" si="18"/>
        <v>HUD2004009_87</v>
      </c>
      <c r="O391" t="s">
        <v>148</v>
      </c>
      <c r="P391">
        <v>87</v>
      </c>
      <c r="Q391">
        <v>43.2532</v>
      </c>
      <c r="R391">
        <v>-65.051000000000002</v>
      </c>
      <c r="S391">
        <v>2004</v>
      </c>
      <c r="T391">
        <v>4</v>
      </c>
      <c r="U391">
        <v>27</v>
      </c>
      <c r="V391">
        <v>5</v>
      </c>
      <c r="W391">
        <v>44</v>
      </c>
      <c r="X391">
        <v>58</v>
      </c>
      <c r="Y391" t="s">
        <v>3667</v>
      </c>
    </row>
    <row r="392" spans="13:25" x14ac:dyDescent="0.25">
      <c r="M392" t="s">
        <v>4185</v>
      </c>
      <c r="N392" t="str">
        <f t="shared" si="18"/>
        <v>HUD2004009_90</v>
      </c>
      <c r="O392" t="s">
        <v>148</v>
      </c>
      <c r="P392">
        <v>90</v>
      </c>
      <c r="Q392">
        <v>43.8842</v>
      </c>
      <c r="R392">
        <v>-62.882800000000003</v>
      </c>
      <c r="S392">
        <v>2004</v>
      </c>
      <c r="T392">
        <v>4</v>
      </c>
      <c r="U392">
        <v>27</v>
      </c>
      <c r="V392">
        <v>15</v>
      </c>
      <c r="W392">
        <v>24</v>
      </c>
      <c r="X392">
        <v>8</v>
      </c>
      <c r="Y392" t="s">
        <v>3727</v>
      </c>
    </row>
    <row r="393" spans="13:25" x14ac:dyDescent="0.25">
      <c r="M393" t="s">
        <v>4186</v>
      </c>
      <c r="N393" t="str">
        <f t="shared" si="18"/>
        <v>HUD2004009_91</v>
      </c>
      <c r="O393" t="s">
        <v>148</v>
      </c>
      <c r="P393">
        <v>91</v>
      </c>
      <c r="Q393">
        <v>44.02</v>
      </c>
      <c r="R393">
        <v>-59.0398</v>
      </c>
      <c r="S393">
        <v>2004</v>
      </c>
      <c r="T393">
        <v>4</v>
      </c>
      <c r="U393">
        <v>28</v>
      </c>
      <c r="V393">
        <v>4</v>
      </c>
      <c r="W393">
        <v>18</v>
      </c>
      <c r="X393">
        <v>29</v>
      </c>
      <c r="Y393" t="s">
        <v>4187</v>
      </c>
    </row>
    <row r="394" spans="13:25" x14ac:dyDescent="0.25">
      <c r="M394" t="s">
        <v>4188</v>
      </c>
      <c r="N394" t="str">
        <f t="shared" si="18"/>
        <v>HUD2004009_94</v>
      </c>
      <c r="O394" t="s">
        <v>148</v>
      </c>
      <c r="P394">
        <v>94</v>
      </c>
      <c r="Q394">
        <v>43.472499999999997</v>
      </c>
      <c r="R394">
        <v>-57.523499999999999</v>
      </c>
      <c r="S394">
        <v>2004</v>
      </c>
      <c r="T394">
        <v>4</v>
      </c>
      <c r="U394">
        <v>28</v>
      </c>
      <c r="V394">
        <v>13</v>
      </c>
      <c r="W394">
        <v>33</v>
      </c>
      <c r="X394">
        <v>20</v>
      </c>
      <c r="Y394" t="s">
        <v>3756</v>
      </c>
    </row>
    <row r="395" spans="13:25" x14ac:dyDescent="0.25">
      <c r="M395" t="s">
        <v>4189</v>
      </c>
      <c r="N395" t="str">
        <f t="shared" si="18"/>
        <v>HUD2004009_98</v>
      </c>
      <c r="O395" t="s">
        <v>148</v>
      </c>
      <c r="P395">
        <v>98</v>
      </c>
      <c r="Q395">
        <v>43.791200000000003</v>
      </c>
      <c r="R395">
        <v>-57.832799999999999</v>
      </c>
      <c r="S395">
        <v>2004</v>
      </c>
      <c r="T395">
        <v>4</v>
      </c>
      <c r="U395">
        <v>28</v>
      </c>
      <c r="V395">
        <v>20</v>
      </c>
      <c r="W395">
        <v>14</v>
      </c>
      <c r="X395">
        <v>10</v>
      </c>
      <c r="Y395" t="s">
        <v>3758</v>
      </c>
    </row>
    <row r="396" spans="13:25" x14ac:dyDescent="0.25">
      <c r="M396" t="s">
        <v>4190</v>
      </c>
      <c r="N396" t="str">
        <f t="shared" si="18"/>
        <v>HUD2004009_102</v>
      </c>
      <c r="O396" t="s">
        <v>148</v>
      </c>
      <c r="P396">
        <v>102</v>
      </c>
      <c r="Q396">
        <v>44.138300000000001</v>
      </c>
      <c r="R396">
        <v>-58.191000000000003</v>
      </c>
      <c r="S396">
        <v>2004</v>
      </c>
      <c r="T396">
        <v>4</v>
      </c>
      <c r="U396">
        <v>29</v>
      </c>
      <c r="V396">
        <v>3</v>
      </c>
      <c r="W396">
        <v>31</v>
      </c>
      <c r="X396">
        <v>54</v>
      </c>
      <c r="Y396" t="s">
        <v>3760</v>
      </c>
    </row>
    <row r="397" spans="13:25" x14ac:dyDescent="0.25">
      <c r="M397" t="s">
        <v>4191</v>
      </c>
      <c r="N397" t="str">
        <f t="shared" si="18"/>
        <v>HUD2004009_108</v>
      </c>
      <c r="O397" t="s">
        <v>148</v>
      </c>
      <c r="P397">
        <v>108</v>
      </c>
      <c r="Q397">
        <v>44.473199999999999</v>
      </c>
      <c r="R397">
        <v>-58.498699999999999</v>
      </c>
      <c r="S397">
        <v>2004</v>
      </c>
      <c r="T397">
        <v>4</v>
      </c>
      <c r="U397">
        <v>29</v>
      </c>
      <c r="V397">
        <v>9</v>
      </c>
      <c r="W397">
        <v>20</v>
      </c>
      <c r="X397">
        <v>23</v>
      </c>
      <c r="Y397" t="s">
        <v>3762</v>
      </c>
    </row>
    <row r="398" spans="13:25" x14ac:dyDescent="0.25">
      <c r="M398" t="s">
        <v>4192</v>
      </c>
      <c r="N398" t="str">
        <f t="shared" si="18"/>
        <v>HUD2004009_109</v>
      </c>
      <c r="O398" t="s">
        <v>148</v>
      </c>
      <c r="P398">
        <v>109</v>
      </c>
      <c r="Q398">
        <v>44.817300000000003</v>
      </c>
      <c r="R398">
        <v>-58.846200000000003</v>
      </c>
      <c r="S398">
        <v>2004</v>
      </c>
      <c r="T398">
        <v>4</v>
      </c>
      <c r="U398">
        <v>29</v>
      </c>
      <c r="V398">
        <v>12</v>
      </c>
      <c r="W398">
        <v>1</v>
      </c>
      <c r="X398">
        <v>25</v>
      </c>
      <c r="Y398" t="s">
        <v>3764</v>
      </c>
    </row>
    <row r="399" spans="13:25" x14ac:dyDescent="0.25">
      <c r="M399" t="s">
        <v>4193</v>
      </c>
      <c r="N399" t="str">
        <f t="shared" si="18"/>
        <v>HUD2004009_115</v>
      </c>
      <c r="O399" t="s">
        <v>148</v>
      </c>
      <c r="P399">
        <v>115</v>
      </c>
      <c r="Q399">
        <v>45.158200000000001</v>
      </c>
      <c r="R399">
        <v>-59.175199999999997</v>
      </c>
      <c r="S399">
        <v>2004</v>
      </c>
      <c r="T399">
        <v>4</v>
      </c>
      <c r="U399">
        <v>29</v>
      </c>
      <c r="V399">
        <v>16</v>
      </c>
      <c r="W399">
        <v>57</v>
      </c>
      <c r="X399">
        <v>21</v>
      </c>
      <c r="Y399" t="s">
        <v>3766</v>
      </c>
    </row>
    <row r="400" spans="13:25" x14ac:dyDescent="0.25">
      <c r="M400" t="s">
        <v>4194</v>
      </c>
      <c r="N400" t="str">
        <f t="shared" si="18"/>
        <v>HUD2004009_117</v>
      </c>
      <c r="O400" t="s">
        <v>148</v>
      </c>
      <c r="P400">
        <v>117</v>
      </c>
      <c r="Q400">
        <v>45.491799999999998</v>
      </c>
      <c r="R400">
        <v>-59.516800000000003</v>
      </c>
      <c r="S400">
        <v>2004</v>
      </c>
      <c r="T400">
        <v>4</v>
      </c>
      <c r="U400">
        <v>29</v>
      </c>
      <c r="V400">
        <v>19</v>
      </c>
      <c r="W400">
        <v>47</v>
      </c>
      <c r="X400">
        <v>33</v>
      </c>
      <c r="Y400" t="s">
        <v>3768</v>
      </c>
    </row>
    <row r="401" spans="13:25" x14ac:dyDescent="0.25">
      <c r="M401" t="s">
        <v>4195</v>
      </c>
      <c r="N401" t="str">
        <f t="shared" si="18"/>
        <v>HUD2004009_124</v>
      </c>
      <c r="O401" t="s">
        <v>148</v>
      </c>
      <c r="P401">
        <v>124</v>
      </c>
      <c r="Q401">
        <v>45.664299999999997</v>
      </c>
      <c r="R401">
        <v>-59.701799999999999</v>
      </c>
      <c r="S401">
        <v>2004</v>
      </c>
      <c r="T401">
        <v>4</v>
      </c>
      <c r="U401">
        <v>29</v>
      </c>
      <c r="V401">
        <v>23</v>
      </c>
      <c r="W401">
        <v>10</v>
      </c>
      <c r="X401">
        <v>47</v>
      </c>
      <c r="Y401" t="s">
        <v>3770</v>
      </c>
    </row>
    <row r="402" spans="13:25" x14ac:dyDescent="0.25">
      <c r="M402" t="s">
        <v>4196</v>
      </c>
      <c r="N402" t="str">
        <f t="shared" si="18"/>
        <v>HUD2004009_126</v>
      </c>
      <c r="O402" t="s">
        <v>148</v>
      </c>
      <c r="P402">
        <v>126</v>
      </c>
      <c r="Q402">
        <v>45.825800000000001</v>
      </c>
      <c r="R402">
        <v>-59.851500000000001</v>
      </c>
      <c r="S402">
        <v>2004</v>
      </c>
      <c r="T402">
        <v>4</v>
      </c>
      <c r="U402">
        <v>30</v>
      </c>
      <c r="V402">
        <v>0</v>
      </c>
      <c r="W402">
        <v>58</v>
      </c>
      <c r="X402">
        <v>13</v>
      </c>
      <c r="Y402" t="s">
        <v>3772</v>
      </c>
    </row>
    <row r="403" spans="13:25" x14ac:dyDescent="0.25">
      <c r="M403" t="s">
        <v>4197</v>
      </c>
      <c r="N403" t="str">
        <f t="shared" si="18"/>
        <v>HUD2004009_132</v>
      </c>
      <c r="O403" t="s">
        <v>148</v>
      </c>
      <c r="P403">
        <v>132</v>
      </c>
      <c r="Q403">
        <v>46.962200000000003</v>
      </c>
      <c r="R403">
        <v>-60.214199999999998</v>
      </c>
      <c r="S403">
        <v>2004</v>
      </c>
      <c r="T403">
        <v>4</v>
      </c>
      <c r="U403">
        <v>30</v>
      </c>
      <c r="V403">
        <v>9</v>
      </c>
      <c r="W403">
        <v>45</v>
      </c>
      <c r="X403">
        <v>14</v>
      </c>
      <c r="Y403" t="s">
        <v>3774</v>
      </c>
    </row>
    <row r="404" spans="13:25" x14ac:dyDescent="0.25">
      <c r="M404" t="s">
        <v>4198</v>
      </c>
      <c r="N404" t="str">
        <f t="shared" si="18"/>
        <v>HUD2004009_134</v>
      </c>
      <c r="O404" t="s">
        <v>148</v>
      </c>
      <c r="P404">
        <v>134</v>
      </c>
      <c r="Q404">
        <v>47.023000000000003</v>
      </c>
      <c r="R404">
        <v>-60.112499999999997</v>
      </c>
      <c r="S404">
        <v>2004</v>
      </c>
      <c r="T404">
        <v>4</v>
      </c>
      <c r="U404">
        <v>30</v>
      </c>
      <c r="V404">
        <v>10</v>
      </c>
      <c r="W404">
        <v>51</v>
      </c>
      <c r="X404">
        <v>58</v>
      </c>
      <c r="Y404" t="s">
        <v>3776</v>
      </c>
    </row>
    <row r="405" spans="13:25" x14ac:dyDescent="0.25">
      <c r="M405" t="s">
        <v>4199</v>
      </c>
      <c r="N405" t="str">
        <f t="shared" si="18"/>
        <v>HUD2004009_140</v>
      </c>
      <c r="O405" t="s">
        <v>148</v>
      </c>
      <c r="P405">
        <v>140</v>
      </c>
      <c r="Q405">
        <v>47.102499999999999</v>
      </c>
      <c r="R405">
        <v>-59.998199999999997</v>
      </c>
      <c r="S405">
        <v>2004</v>
      </c>
      <c r="T405">
        <v>4</v>
      </c>
      <c r="U405">
        <v>30</v>
      </c>
      <c r="V405">
        <v>13</v>
      </c>
      <c r="W405">
        <v>38</v>
      </c>
      <c r="X405">
        <v>0</v>
      </c>
      <c r="Y405" t="s">
        <v>3778</v>
      </c>
    </row>
    <row r="406" spans="13:25" x14ac:dyDescent="0.25">
      <c r="M406" t="s">
        <v>4200</v>
      </c>
      <c r="N406" t="str">
        <f t="shared" si="18"/>
        <v>HUD2004009_143</v>
      </c>
      <c r="O406" t="s">
        <v>148</v>
      </c>
      <c r="P406">
        <v>143</v>
      </c>
      <c r="Q406">
        <v>47.271500000000003</v>
      </c>
      <c r="R406">
        <v>-59.783999999999999</v>
      </c>
      <c r="S406">
        <v>2004</v>
      </c>
      <c r="T406">
        <v>4</v>
      </c>
      <c r="U406">
        <v>30</v>
      </c>
      <c r="V406">
        <v>17</v>
      </c>
      <c r="W406">
        <v>29</v>
      </c>
      <c r="X406">
        <v>18</v>
      </c>
      <c r="Y406" t="s">
        <v>3780</v>
      </c>
    </row>
    <row r="407" spans="13:25" x14ac:dyDescent="0.25">
      <c r="M407" t="s">
        <v>4201</v>
      </c>
      <c r="N407" t="str">
        <f t="shared" si="18"/>
        <v>HUD2004009_144</v>
      </c>
      <c r="O407" t="s">
        <v>148</v>
      </c>
      <c r="P407">
        <v>144</v>
      </c>
      <c r="Q407">
        <v>47.267499999999998</v>
      </c>
      <c r="R407">
        <v>-59.784500000000001</v>
      </c>
      <c r="S407">
        <v>2004</v>
      </c>
      <c r="T407">
        <v>4</v>
      </c>
      <c r="U407">
        <v>30</v>
      </c>
      <c r="V407">
        <v>18</v>
      </c>
      <c r="W407">
        <v>16</v>
      </c>
      <c r="X407">
        <v>35</v>
      </c>
      <c r="Y407" t="s">
        <v>3780</v>
      </c>
    </row>
    <row r="408" spans="13:25" x14ac:dyDescent="0.25">
      <c r="M408" t="s">
        <v>4202</v>
      </c>
      <c r="N408" t="str">
        <f t="shared" si="18"/>
        <v>HUD2004009_149</v>
      </c>
      <c r="O408" t="s">
        <v>148</v>
      </c>
      <c r="P408">
        <v>149</v>
      </c>
      <c r="Q408">
        <v>47.4407</v>
      </c>
      <c r="R408">
        <v>-59.579700000000003</v>
      </c>
      <c r="S408">
        <v>2004</v>
      </c>
      <c r="T408">
        <v>4</v>
      </c>
      <c r="U408">
        <v>30</v>
      </c>
      <c r="V408">
        <v>22</v>
      </c>
      <c r="W408">
        <v>10</v>
      </c>
      <c r="X408">
        <v>48</v>
      </c>
      <c r="Y408" t="s">
        <v>3782</v>
      </c>
    </row>
    <row r="409" spans="13:25" x14ac:dyDescent="0.25">
      <c r="M409" t="s">
        <v>4203</v>
      </c>
      <c r="N409" t="str">
        <f t="shared" si="18"/>
        <v>HUD2004009_151</v>
      </c>
      <c r="O409" t="s">
        <v>148</v>
      </c>
      <c r="P409">
        <v>151</v>
      </c>
      <c r="Q409">
        <v>47.586300000000001</v>
      </c>
      <c r="R409">
        <v>-59.345199999999998</v>
      </c>
      <c r="S409">
        <v>2004</v>
      </c>
      <c r="T409">
        <v>5</v>
      </c>
      <c r="U409">
        <v>1</v>
      </c>
      <c r="V409">
        <v>0</v>
      </c>
      <c r="W409">
        <v>29</v>
      </c>
      <c r="X409">
        <v>50</v>
      </c>
      <c r="Y409" t="s">
        <v>3784</v>
      </c>
    </row>
    <row r="410" spans="13:25" x14ac:dyDescent="0.25">
      <c r="M410" t="s">
        <v>4204</v>
      </c>
      <c r="N410" t="str">
        <f t="shared" si="18"/>
        <v>HUD2004009_154</v>
      </c>
      <c r="O410" t="s">
        <v>148</v>
      </c>
      <c r="P410">
        <v>154</v>
      </c>
      <c r="Q410">
        <v>45.543799999999997</v>
      </c>
      <c r="R410">
        <v>-56.502699999999997</v>
      </c>
      <c r="S410">
        <v>2004</v>
      </c>
      <c r="T410">
        <v>5</v>
      </c>
      <c r="U410">
        <v>1</v>
      </c>
      <c r="V410">
        <v>15</v>
      </c>
      <c r="W410">
        <v>19</v>
      </c>
      <c r="X410">
        <v>4</v>
      </c>
      <c r="Y410" t="s">
        <v>4205</v>
      </c>
    </row>
    <row r="411" spans="13:25" x14ac:dyDescent="0.25">
      <c r="M411" t="s">
        <v>4206</v>
      </c>
      <c r="N411" t="str">
        <f t="shared" si="18"/>
        <v>HUD2004009_155</v>
      </c>
      <c r="O411" t="s">
        <v>148</v>
      </c>
      <c r="P411">
        <v>155</v>
      </c>
      <c r="Q411">
        <v>45.060299999999998</v>
      </c>
      <c r="R411">
        <v>-55.840299999999999</v>
      </c>
      <c r="S411">
        <v>2004</v>
      </c>
      <c r="T411">
        <v>5</v>
      </c>
      <c r="U411">
        <v>1</v>
      </c>
      <c r="V411">
        <v>18</v>
      </c>
      <c r="W411">
        <v>52</v>
      </c>
      <c r="X411">
        <v>39</v>
      </c>
      <c r="Y411" t="s">
        <v>4207</v>
      </c>
    </row>
    <row r="412" spans="13:25" x14ac:dyDescent="0.25">
      <c r="M412" t="s">
        <v>4208</v>
      </c>
      <c r="N412" t="str">
        <f t="shared" si="18"/>
        <v>HUD2004009_159</v>
      </c>
      <c r="O412" t="s">
        <v>148</v>
      </c>
      <c r="P412">
        <v>159</v>
      </c>
      <c r="Q412">
        <v>44.901200000000003</v>
      </c>
      <c r="R412">
        <v>-55.843699999999998</v>
      </c>
      <c r="S412">
        <v>2004</v>
      </c>
      <c r="T412">
        <v>5</v>
      </c>
      <c r="U412">
        <v>1</v>
      </c>
      <c r="V412">
        <v>21</v>
      </c>
      <c r="W412">
        <v>7</v>
      </c>
      <c r="X412">
        <v>49</v>
      </c>
      <c r="Y412" t="s">
        <v>4209</v>
      </c>
    </row>
    <row r="413" spans="13:25" x14ac:dyDescent="0.25">
      <c r="M413" t="s">
        <v>4210</v>
      </c>
      <c r="N413" t="str">
        <f t="shared" si="18"/>
        <v>HUD2004009_161</v>
      </c>
      <c r="O413" t="s">
        <v>148</v>
      </c>
      <c r="P413">
        <v>161</v>
      </c>
      <c r="Q413">
        <v>44.760300000000001</v>
      </c>
      <c r="R413">
        <v>-55.853299999999997</v>
      </c>
      <c r="S413">
        <v>2004</v>
      </c>
      <c r="T413">
        <v>5</v>
      </c>
      <c r="U413">
        <v>2</v>
      </c>
      <c r="V413">
        <v>0</v>
      </c>
      <c r="W413">
        <v>23</v>
      </c>
      <c r="X413">
        <v>7</v>
      </c>
      <c r="Y413" t="s">
        <v>4211</v>
      </c>
    </row>
    <row r="414" spans="13:25" x14ac:dyDescent="0.25">
      <c r="M414" t="s">
        <v>4212</v>
      </c>
      <c r="N414" t="str">
        <f t="shared" si="18"/>
        <v>HUD2004009_163</v>
      </c>
      <c r="O414" t="s">
        <v>148</v>
      </c>
      <c r="P414">
        <v>163</v>
      </c>
      <c r="Q414">
        <v>44.229199999999999</v>
      </c>
      <c r="R414">
        <v>-55.841000000000001</v>
      </c>
      <c r="S414">
        <v>2004</v>
      </c>
      <c r="T414">
        <v>5</v>
      </c>
      <c r="U414">
        <v>2</v>
      </c>
      <c r="V414">
        <v>4</v>
      </c>
      <c r="W414">
        <v>21</v>
      </c>
      <c r="X414">
        <v>43</v>
      </c>
      <c r="Y414" t="s">
        <v>4213</v>
      </c>
    </row>
    <row r="415" spans="13:25" x14ac:dyDescent="0.25">
      <c r="M415" t="s">
        <v>4214</v>
      </c>
      <c r="N415" t="str">
        <f t="shared" si="18"/>
        <v>HUD2004009_166</v>
      </c>
      <c r="O415" t="s">
        <v>148</v>
      </c>
      <c r="P415">
        <v>166</v>
      </c>
      <c r="Q415">
        <v>43.431699999999999</v>
      </c>
      <c r="R415">
        <v>-55.835999999999999</v>
      </c>
      <c r="S415">
        <v>2004</v>
      </c>
      <c r="T415">
        <v>5</v>
      </c>
      <c r="U415">
        <v>2</v>
      </c>
      <c r="V415">
        <v>11</v>
      </c>
      <c r="W415">
        <v>56</v>
      </c>
      <c r="X415">
        <v>43</v>
      </c>
      <c r="Y415" t="s">
        <v>4215</v>
      </c>
    </row>
    <row r="416" spans="13:25" x14ac:dyDescent="0.25">
      <c r="M416" t="s">
        <v>4216</v>
      </c>
      <c r="N416" t="str">
        <f t="shared" si="18"/>
        <v>HUD2004009_169</v>
      </c>
      <c r="O416" t="s">
        <v>148</v>
      </c>
      <c r="P416">
        <v>169</v>
      </c>
      <c r="Q416">
        <v>43.027999999999999</v>
      </c>
      <c r="R416">
        <v>-55.839199999999998</v>
      </c>
      <c r="S416">
        <v>2004</v>
      </c>
      <c r="T416">
        <v>5</v>
      </c>
      <c r="U416">
        <v>2</v>
      </c>
      <c r="V416">
        <v>16</v>
      </c>
      <c r="W416">
        <v>55</v>
      </c>
      <c r="X416">
        <v>33</v>
      </c>
      <c r="Y416" t="s">
        <v>4217</v>
      </c>
    </row>
    <row r="417" spans="13:25" x14ac:dyDescent="0.25">
      <c r="M417" t="s">
        <v>4218</v>
      </c>
      <c r="N417" t="str">
        <f t="shared" si="18"/>
        <v>HUD2004009_172</v>
      </c>
      <c r="O417" t="s">
        <v>148</v>
      </c>
      <c r="P417">
        <v>172</v>
      </c>
      <c r="Q417">
        <v>43.029699999999998</v>
      </c>
      <c r="R417">
        <v>-55.401800000000001</v>
      </c>
      <c r="S417">
        <v>2004</v>
      </c>
      <c r="T417">
        <v>5</v>
      </c>
      <c r="U417">
        <v>2</v>
      </c>
      <c r="V417">
        <v>20</v>
      </c>
      <c r="W417">
        <v>17</v>
      </c>
      <c r="X417">
        <v>44</v>
      </c>
      <c r="Y417" t="s">
        <v>4219</v>
      </c>
    </row>
    <row r="418" spans="13:25" x14ac:dyDescent="0.25">
      <c r="M418" t="s">
        <v>4220</v>
      </c>
      <c r="N418" t="str">
        <f t="shared" si="18"/>
        <v>HUD2004009_174</v>
      </c>
      <c r="O418" t="s">
        <v>148</v>
      </c>
      <c r="P418">
        <v>174</v>
      </c>
      <c r="Q418">
        <v>43.031300000000002</v>
      </c>
      <c r="R418">
        <v>-55.005800000000001</v>
      </c>
      <c r="S418">
        <v>2004</v>
      </c>
      <c r="T418">
        <v>5</v>
      </c>
      <c r="U418">
        <v>2</v>
      </c>
      <c r="V418">
        <v>23</v>
      </c>
      <c r="W418">
        <v>56</v>
      </c>
      <c r="X418">
        <v>43</v>
      </c>
      <c r="Y418" t="s">
        <v>4221</v>
      </c>
    </row>
    <row r="419" spans="13:25" x14ac:dyDescent="0.25">
      <c r="M419" t="s">
        <v>4222</v>
      </c>
      <c r="N419" t="str">
        <f t="shared" si="18"/>
        <v>HUD2004009_175</v>
      </c>
      <c r="O419" t="s">
        <v>148</v>
      </c>
      <c r="P419">
        <v>175</v>
      </c>
      <c r="Q419">
        <v>43.030500000000004</v>
      </c>
      <c r="R419">
        <v>-54.602200000000003</v>
      </c>
      <c r="S419">
        <v>2004</v>
      </c>
      <c r="T419">
        <v>5</v>
      </c>
      <c r="U419">
        <v>3</v>
      </c>
      <c r="V419">
        <v>2</v>
      </c>
      <c r="W419">
        <v>25</v>
      </c>
      <c r="X419">
        <v>24</v>
      </c>
      <c r="Y419" t="s">
        <v>4223</v>
      </c>
    </row>
    <row r="420" spans="13:25" x14ac:dyDescent="0.25">
      <c r="M420" t="s">
        <v>4224</v>
      </c>
      <c r="N420" t="str">
        <f t="shared" si="18"/>
        <v>HUD2004009_178</v>
      </c>
      <c r="O420" t="s">
        <v>148</v>
      </c>
      <c r="P420">
        <v>178</v>
      </c>
      <c r="Q420">
        <v>43.368699999999997</v>
      </c>
      <c r="R420">
        <v>-54.287799999999997</v>
      </c>
      <c r="S420">
        <v>2004</v>
      </c>
      <c r="T420">
        <v>5</v>
      </c>
      <c r="U420">
        <v>3</v>
      </c>
      <c r="V420">
        <v>9</v>
      </c>
      <c r="W420">
        <v>5</v>
      </c>
      <c r="X420">
        <v>49</v>
      </c>
      <c r="Y420" t="s">
        <v>4225</v>
      </c>
    </row>
    <row r="421" spans="13:25" x14ac:dyDescent="0.25">
      <c r="M421" t="s">
        <v>4226</v>
      </c>
      <c r="N421" t="str">
        <f t="shared" si="18"/>
        <v>HUD2004009_179</v>
      </c>
      <c r="O421" t="s">
        <v>148</v>
      </c>
      <c r="P421">
        <v>179</v>
      </c>
      <c r="Q421">
        <v>43.710299999999997</v>
      </c>
      <c r="R421">
        <v>-53.959200000000003</v>
      </c>
      <c r="S421">
        <v>2004</v>
      </c>
      <c r="T421">
        <v>5</v>
      </c>
      <c r="U421">
        <v>3</v>
      </c>
      <c r="V421">
        <v>11</v>
      </c>
      <c r="W421">
        <v>58</v>
      </c>
      <c r="X421">
        <v>53</v>
      </c>
      <c r="Y421" t="s">
        <v>4227</v>
      </c>
    </row>
    <row r="422" spans="13:25" x14ac:dyDescent="0.25">
      <c r="M422" t="s">
        <v>4228</v>
      </c>
      <c r="N422" t="str">
        <f t="shared" si="18"/>
        <v>HUD2004009_184</v>
      </c>
      <c r="O422" t="s">
        <v>148</v>
      </c>
      <c r="P422">
        <v>184</v>
      </c>
      <c r="Q422">
        <v>44.049700000000001</v>
      </c>
      <c r="R422">
        <v>-53.641199999999998</v>
      </c>
      <c r="S422">
        <v>2004</v>
      </c>
      <c r="T422">
        <v>5</v>
      </c>
      <c r="U422">
        <v>3</v>
      </c>
      <c r="V422">
        <v>17</v>
      </c>
      <c r="W422">
        <v>10</v>
      </c>
      <c r="X422">
        <v>6</v>
      </c>
      <c r="Y422" t="s">
        <v>4229</v>
      </c>
    </row>
    <row r="423" spans="13:25" x14ac:dyDescent="0.25">
      <c r="M423" t="s">
        <v>4230</v>
      </c>
      <c r="N423" t="str">
        <f t="shared" si="18"/>
        <v>HUD2004009_185</v>
      </c>
      <c r="O423" t="s">
        <v>148</v>
      </c>
      <c r="P423">
        <v>185</v>
      </c>
      <c r="Q423">
        <v>44.220700000000001</v>
      </c>
      <c r="R423">
        <v>-53.491</v>
      </c>
      <c r="S423">
        <v>2004</v>
      </c>
      <c r="T423">
        <v>5</v>
      </c>
      <c r="U423">
        <v>3</v>
      </c>
      <c r="V423">
        <v>19</v>
      </c>
      <c r="W423">
        <v>58</v>
      </c>
      <c r="X423">
        <v>32</v>
      </c>
      <c r="Y423" t="s">
        <v>4231</v>
      </c>
    </row>
    <row r="424" spans="13:25" x14ac:dyDescent="0.25">
      <c r="M424" t="s">
        <v>4232</v>
      </c>
      <c r="N424" t="str">
        <f t="shared" si="18"/>
        <v>HUD2004009_187</v>
      </c>
      <c r="O424" t="s">
        <v>148</v>
      </c>
      <c r="P424">
        <v>187</v>
      </c>
      <c r="Q424">
        <v>44.391500000000001</v>
      </c>
      <c r="R424">
        <v>-53.317799999999998</v>
      </c>
      <c r="S424">
        <v>2004</v>
      </c>
      <c r="T424">
        <v>5</v>
      </c>
      <c r="U424">
        <v>3</v>
      </c>
      <c r="V424">
        <v>23</v>
      </c>
      <c r="W424">
        <v>42</v>
      </c>
      <c r="X424">
        <v>11</v>
      </c>
      <c r="Y424" t="s">
        <v>4233</v>
      </c>
    </row>
    <row r="425" spans="13:25" x14ac:dyDescent="0.25">
      <c r="M425" t="s">
        <v>4234</v>
      </c>
      <c r="N425" t="str">
        <f t="shared" si="18"/>
        <v>HUD2004009_190</v>
      </c>
      <c r="O425" t="s">
        <v>148</v>
      </c>
      <c r="P425">
        <v>190</v>
      </c>
      <c r="Q425">
        <v>44.468800000000002</v>
      </c>
      <c r="R425">
        <v>-53.2423</v>
      </c>
      <c r="S425">
        <v>2004</v>
      </c>
      <c r="T425">
        <v>5</v>
      </c>
      <c r="U425">
        <v>4</v>
      </c>
      <c r="V425">
        <v>1</v>
      </c>
      <c r="W425">
        <v>47</v>
      </c>
      <c r="X425">
        <v>53</v>
      </c>
      <c r="Y425" t="s">
        <v>4235</v>
      </c>
    </row>
    <row r="426" spans="13:25" x14ac:dyDescent="0.25">
      <c r="M426" t="s">
        <v>4236</v>
      </c>
      <c r="N426" t="str">
        <f t="shared" si="18"/>
        <v>HUD2004009_191</v>
      </c>
      <c r="O426" t="s">
        <v>148</v>
      </c>
      <c r="P426">
        <v>191</v>
      </c>
      <c r="Q426">
        <v>44.560299999999998</v>
      </c>
      <c r="R426">
        <v>-53.161999999999999</v>
      </c>
      <c r="S426">
        <v>2004</v>
      </c>
      <c r="T426">
        <v>5</v>
      </c>
      <c r="U426">
        <v>4</v>
      </c>
      <c r="V426">
        <v>2</v>
      </c>
      <c r="W426">
        <v>53</v>
      </c>
      <c r="X426">
        <v>54</v>
      </c>
      <c r="Y426" t="s">
        <v>4237</v>
      </c>
    </row>
    <row r="427" spans="13:25" x14ac:dyDescent="0.25">
      <c r="M427" t="s">
        <v>4238</v>
      </c>
      <c r="N427" t="str">
        <f t="shared" si="18"/>
        <v>HUD2004009_194</v>
      </c>
      <c r="O427" t="s">
        <v>148</v>
      </c>
      <c r="P427">
        <v>194</v>
      </c>
      <c r="Q427">
        <v>43.500300000000003</v>
      </c>
      <c r="R427">
        <v>-51.204000000000001</v>
      </c>
      <c r="S427">
        <v>2004</v>
      </c>
      <c r="T427">
        <v>5</v>
      </c>
      <c r="U427">
        <v>4</v>
      </c>
      <c r="V427">
        <v>12</v>
      </c>
      <c r="W427">
        <v>41</v>
      </c>
      <c r="X427">
        <v>37</v>
      </c>
      <c r="Y427" t="s">
        <v>4239</v>
      </c>
    </row>
    <row r="428" spans="13:25" x14ac:dyDescent="0.25">
      <c r="M428" t="s">
        <v>4240</v>
      </c>
      <c r="N428" t="str">
        <f t="shared" si="18"/>
        <v>HUD2004009_196</v>
      </c>
      <c r="O428" t="s">
        <v>148</v>
      </c>
      <c r="P428">
        <v>196</v>
      </c>
      <c r="Q428">
        <v>43.3187</v>
      </c>
      <c r="R428">
        <v>-51.340499999999999</v>
      </c>
      <c r="S428">
        <v>2004</v>
      </c>
      <c r="T428">
        <v>5</v>
      </c>
      <c r="U428">
        <v>4</v>
      </c>
      <c r="V428">
        <v>14</v>
      </c>
      <c r="W428">
        <v>39</v>
      </c>
      <c r="X428">
        <v>42</v>
      </c>
      <c r="Y428" t="s">
        <v>4241</v>
      </c>
    </row>
    <row r="429" spans="13:25" x14ac:dyDescent="0.25">
      <c r="M429" t="s">
        <v>4242</v>
      </c>
      <c r="N429" t="str">
        <f t="shared" si="18"/>
        <v>HUD2004009_199</v>
      </c>
      <c r="O429" t="s">
        <v>148</v>
      </c>
      <c r="P429">
        <v>199</v>
      </c>
      <c r="Q429">
        <v>43.140999999999998</v>
      </c>
      <c r="R429">
        <v>-51.478700000000003</v>
      </c>
      <c r="S429">
        <v>2004</v>
      </c>
      <c r="T429">
        <v>5</v>
      </c>
      <c r="U429">
        <v>4</v>
      </c>
      <c r="V429">
        <v>17</v>
      </c>
      <c r="W429">
        <v>3</v>
      </c>
      <c r="X429">
        <v>38</v>
      </c>
      <c r="Y429" t="s">
        <v>4243</v>
      </c>
    </row>
    <row r="430" spans="13:25" x14ac:dyDescent="0.25">
      <c r="M430" t="s">
        <v>4244</v>
      </c>
      <c r="N430" t="str">
        <f t="shared" si="18"/>
        <v>HUD2004009_203</v>
      </c>
      <c r="O430" t="s">
        <v>148</v>
      </c>
      <c r="P430">
        <v>203</v>
      </c>
      <c r="Q430">
        <v>42.769199999999998</v>
      </c>
      <c r="R430">
        <v>-51.7547</v>
      </c>
      <c r="S430">
        <v>2004</v>
      </c>
      <c r="T430">
        <v>5</v>
      </c>
      <c r="U430">
        <v>4</v>
      </c>
      <c r="V430">
        <v>22</v>
      </c>
      <c r="W430">
        <v>52</v>
      </c>
      <c r="X430">
        <v>29</v>
      </c>
      <c r="Y430" t="s">
        <v>4245</v>
      </c>
    </row>
    <row r="431" spans="13:25" x14ac:dyDescent="0.25">
      <c r="M431" t="s">
        <v>4246</v>
      </c>
      <c r="N431" t="str">
        <f t="shared" si="18"/>
        <v>HUD2004009_205</v>
      </c>
      <c r="O431" t="s">
        <v>148</v>
      </c>
      <c r="P431">
        <v>205</v>
      </c>
      <c r="Q431">
        <v>42.404200000000003</v>
      </c>
      <c r="R431">
        <v>-52.021500000000003</v>
      </c>
      <c r="S431">
        <v>2004</v>
      </c>
      <c r="T431">
        <v>5</v>
      </c>
      <c r="U431">
        <v>5</v>
      </c>
      <c r="V431">
        <v>3</v>
      </c>
      <c r="W431">
        <v>55</v>
      </c>
      <c r="X431">
        <v>27</v>
      </c>
      <c r="Y431" t="s">
        <v>4247</v>
      </c>
    </row>
    <row r="432" spans="13:25" x14ac:dyDescent="0.25">
      <c r="M432" t="s">
        <v>4248</v>
      </c>
      <c r="N432" t="str">
        <f t="shared" si="18"/>
        <v>HUD2004009_206</v>
      </c>
      <c r="O432" t="s">
        <v>148</v>
      </c>
      <c r="P432">
        <v>206</v>
      </c>
      <c r="Q432">
        <v>42.030200000000001</v>
      </c>
      <c r="R432">
        <v>-52.288200000000003</v>
      </c>
      <c r="S432">
        <v>2004</v>
      </c>
      <c r="T432">
        <v>5</v>
      </c>
      <c r="U432">
        <v>5</v>
      </c>
      <c r="V432">
        <v>8</v>
      </c>
      <c r="W432">
        <v>56</v>
      </c>
      <c r="X432">
        <v>39</v>
      </c>
      <c r="Y432" t="s">
        <v>4249</v>
      </c>
    </row>
    <row r="433" spans="13:25" x14ac:dyDescent="0.25">
      <c r="M433" t="s">
        <v>4250</v>
      </c>
      <c r="N433" t="str">
        <f t="shared" si="18"/>
        <v>HUD2004009_210</v>
      </c>
      <c r="O433" t="s">
        <v>148</v>
      </c>
      <c r="P433">
        <v>210</v>
      </c>
      <c r="Q433">
        <v>42.1905</v>
      </c>
      <c r="R433">
        <v>-53.417299999999997</v>
      </c>
      <c r="S433">
        <v>2004</v>
      </c>
      <c r="T433">
        <v>5</v>
      </c>
      <c r="U433">
        <v>5</v>
      </c>
      <c r="V433">
        <v>15</v>
      </c>
      <c r="W433">
        <v>16</v>
      </c>
      <c r="X433">
        <v>4</v>
      </c>
      <c r="Y433" t="s">
        <v>4251</v>
      </c>
    </row>
    <row r="434" spans="13:25" x14ac:dyDescent="0.25">
      <c r="M434" t="s">
        <v>4252</v>
      </c>
      <c r="N434" t="str">
        <f t="shared" si="18"/>
        <v>HUD2004009_211</v>
      </c>
      <c r="O434" t="s">
        <v>148</v>
      </c>
      <c r="P434">
        <v>211</v>
      </c>
      <c r="Q434">
        <v>42.343000000000004</v>
      </c>
      <c r="R434">
        <v>-54.527700000000003</v>
      </c>
      <c r="S434">
        <v>2004</v>
      </c>
      <c r="T434">
        <v>5</v>
      </c>
      <c r="U434">
        <v>5</v>
      </c>
      <c r="V434">
        <v>20</v>
      </c>
      <c r="W434">
        <v>20</v>
      </c>
      <c r="X434">
        <v>16</v>
      </c>
      <c r="Y434" t="s">
        <v>4253</v>
      </c>
    </row>
    <row r="435" spans="13:25" x14ac:dyDescent="0.25">
      <c r="M435" t="s">
        <v>4254</v>
      </c>
      <c r="N435" t="str">
        <f t="shared" si="18"/>
        <v>HUD2004009_214</v>
      </c>
      <c r="O435" t="s">
        <v>148</v>
      </c>
      <c r="P435">
        <v>214</v>
      </c>
      <c r="Q435">
        <v>42.510300000000001</v>
      </c>
      <c r="R435">
        <v>-55.646000000000001</v>
      </c>
      <c r="S435">
        <v>2004</v>
      </c>
      <c r="T435">
        <v>5</v>
      </c>
      <c r="U435">
        <v>6</v>
      </c>
      <c r="V435">
        <v>2</v>
      </c>
      <c r="W435">
        <v>31</v>
      </c>
      <c r="X435">
        <v>0</v>
      </c>
      <c r="Y435" t="s">
        <v>4255</v>
      </c>
    </row>
    <row r="436" spans="13:25" x14ac:dyDescent="0.25">
      <c r="M436" t="s">
        <v>4256</v>
      </c>
      <c r="N436" t="str">
        <f t="shared" si="18"/>
        <v>HUD2004009_215</v>
      </c>
      <c r="O436" t="s">
        <v>148</v>
      </c>
      <c r="P436">
        <v>215</v>
      </c>
      <c r="Q436">
        <v>42.666200000000003</v>
      </c>
      <c r="R436">
        <v>-56.769500000000001</v>
      </c>
      <c r="S436">
        <v>2004</v>
      </c>
      <c r="T436">
        <v>5</v>
      </c>
      <c r="U436">
        <v>6</v>
      </c>
      <c r="V436">
        <v>7</v>
      </c>
      <c r="W436">
        <v>56</v>
      </c>
      <c r="X436">
        <v>24</v>
      </c>
      <c r="Y436" t="s">
        <v>4257</v>
      </c>
    </row>
    <row r="437" spans="13:25" x14ac:dyDescent="0.25">
      <c r="M437" t="s">
        <v>4258</v>
      </c>
      <c r="N437" t="str">
        <f t="shared" si="18"/>
        <v>HUD2004009_218</v>
      </c>
      <c r="O437" t="s">
        <v>148</v>
      </c>
      <c r="P437">
        <v>218</v>
      </c>
      <c r="Q437">
        <v>42.829700000000003</v>
      </c>
      <c r="R437">
        <v>-57.878</v>
      </c>
      <c r="S437">
        <v>2004</v>
      </c>
      <c r="T437">
        <v>5</v>
      </c>
      <c r="U437">
        <v>6</v>
      </c>
      <c r="V437">
        <v>13</v>
      </c>
      <c r="W437">
        <v>52</v>
      </c>
      <c r="X437">
        <v>45</v>
      </c>
      <c r="Y437" t="s">
        <v>4259</v>
      </c>
    </row>
    <row r="438" spans="13:25" x14ac:dyDescent="0.25">
      <c r="M438" t="s">
        <v>4260</v>
      </c>
      <c r="N438" t="str">
        <f t="shared" si="18"/>
        <v>HUD2004009_221</v>
      </c>
      <c r="O438" t="s">
        <v>148</v>
      </c>
      <c r="P438">
        <v>221</v>
      </c>
      <c r="Q438">
        <v>42.983699999999999</v>
      </c>
      <c r="R438">
        <v>-59.011299999999999</v>
      </c>
      <c r="S438">
        <v>2004</v>
      </c>
      <c r="T438">
        <v>5</v>
      </c>
      <c r="U438">
        <v>6</v>
      </c>
      <c r="V438">
        <v>19</v>
      </c>
      <c r="W438">
        <v>50</v>
      </c>
      <c r="X438">
        <v>15</v>
      </c>
      <c r="Y438" t="s">
        <v>4261</v>
      </c>
    </row>
    <row r="439" spans="13:25" x14ac:dyDescent="0.25">
      <c r="M439" t="s">
        <v>4262</v>
      </c>
      <c r="N439" t="str">
        <f t="shared" si="18"/>
        <v>HUD2004009_225</v>
      </c>
      <c r="O439" t="s">
        <v>148</v>
      </c>
      <c r="P439">
        <v>225</v>
      </c>
      <c r="Q439">
        <v>43.1432</v>
      </c>
      <c r="R439">
        <v>-60.122999999999998</v>
      </c>
      <c r="S439">
        <v>2004</v>
      </c>
      <c r="T439">
        <v>5</v>
      </c>
      <c r="U439">
        <v>7</v>
      </c>
      <c r="V439">
        <v>2</v>
      </c>
      <c r="W439">
        <v>18</v>
      </c>
      <c r="X439">
        <v>26</v>
      </c>
      <c r="Y439" t="s">
        <v>4263</v>
      </c>
    </row>
    <row r="440" spans="13:25" x14ac:dyDescent="0.25">
      <c r="M440" t="s">
        <v>4264</v>
      </c>
      <c r="N440" t="str">
        <f t="shared" si="18"/>
        <v>HUD2004009_226</v>
      </c>
      <c r="O440" t="s">
        <v>148</v>
      </c>
      <c r="P440">
        <v>226</v>
      </c>
      <c r="Q440">
        <v>43.32</v>
      </c>
      <c r="R440">
        <v>-60.340499999999999</v>
      </c>
      <c r="S440">
        <v>2004</v>
      </c>
      <c r="T440">
        <v>5</v>
      </c>
      <c r="U440">
        <v>7</v>
      </c>
      <c r="V440">
        <v>4</v>
      </c>
      <c r="W440">
        <v>52</v>
      </c>
      <c r="X440">
        <v>5</v>
      </c>
      <c r="Y440" t="s">
        <v>3827</v>
      </c>
    </row>
    <row r="441" spans="13:25" x14ac:dyDescent="0.25">
      <c r="M441" t="s">
        <v>4265</v>
      </c>
      <c r="N441" t="str">
        <f t="shared" si="18"/>
        <v>HUD2004009_230</v>
      </c>
      <c r="O441" t="s">
        <v>148</v>
      </c>
      <c r="P441">
        <v>230</v>
      </c>
      <c r="Q441">
        <v>43.670499999999997</v>
      </c>
      <c r="R441">
        <v>-60.6417</v>
      </c>
      <c r="S441">
        <v>2004</v>
      </c>
      <c r="T441">
        <v>5</v>
      </c>
      <c r="U441">
        <v>7</v>
      </c>
      <c r="V441">
        <v>9</v>
      </c>
      <c r="W441">
        <v>46</v>
      </c>
      <c r="X441">
        <v>2</v>
      </c>
      <c r="Y441" t="s">
        <v>3825</v>
      </c>
    </row>
    <row r="442" spans="13:25" x14ac:dyDescent="0.25">
      <c r="M442" t="s">
        <v>4266</v>
      </c>
      <c r="N442" t="str">
        <f t="shared" si="18"/>
        <v>HUD2004009_232</v>
      </c>
      <c r="O442" t="s">
        <v>148</v>
      </c>
      <c r="P442">
        <v>232</v>
      </c>
      <c r="Q442">
        <v>44.049799999999998</v>
      </c>
      <c r="R442">
        <v>-61.06</v>
      </c>
      <c r="S442">
        <v>2004</v>
      </c>
      <c r="T442">
        <v>5</v>
      </c>
      <c r="U442">
        <v>7</v>
      </c>
      <c r="V442">
        <v>13</v>
      </c>
      <c r="W442">
        <v>49</v>
      </c>
      <c r="X442">
        <v>5</v>
      </c>
      <c r="Y442" t="s">
        <v>3821</v>
      </c>
    </row>
    <row r="443" spans="13:25" x14ac:dyDescent="0.25">
      <c r="M443" t="s">
        <v>4267</v>
      </c>
      <c r="N443" t="str">
        <f t="shared" si="18"/>
        <v>HUD2004009_237</v>
      </c>
      <c r="O443" t="s">
        <v>148</v>
      </c>
      <c r="P443">
        <v>237</v>
      </c>
      <c r="Q443">
        <v>44.252499999999998</v>
      </c>
      <c r="R443">
        <v>-61.2622</v>
      </c>
      <c r="S443">
        <v>2004</v>
      </c>
      <c r="T443">
        <v>5</v>
      </c>
      <c r="U443">
        <v>7</v>
      </c>
      <c r="V443">
        <v>16</v>
      </c>
      <c r="W443">
        <v>33</v>
      </c>
      <c r="X443">
        <v>28</v>
      </c>
      <c r="Y443" t="s">
        <v>3819</v>
      </c>
    </row>
    <row r="444" spans="13:25" x14ac:dyDescent="0.25">
      <c r="M444" t="s">
        <v>4268</v>
      </c>
      <c r="N444" t="str">
        <f t="shared" si="18"/>
        <v>HUD2004009_238</v>
      </c>
      <c r="O444" t="s">
        <v>148</v>
      </c>
      <c r="P444">
        <v>238</v>
      </c>
      <c r="Q444">
        <v>44.511000000000003</v>
      </c>
      <c r="R444">
        <v>-61.540700000000001</v>
      </c>
      <c r="S444">
        <v>2004</v>
      </c>
      <c r="T444">
        <v>5</v>
      </c>
      <c r="U444">
        <v>7</v>
      </c>
      <c r="V444">
        <v>18</v>
      </c>
      <c r="W444">
        <v>25</v>
      </c>
      <c r="X444">
        <v>3</v>
      </c>
      <c r="Y444" t="s">
        <v>3817</v>
      </c>
    </row>
    <row r="445" spans="13:25" x14ac:dyDescent="0.25">
      <c r="M445" t="s">
        <v>4269</v>
      </c>
      <c r="N445" t="str">
        <f t="shared" si="18"/>
        <v>HUD2004009_241</v>
      </c>
      <c r="O445" t="s">
        <v>148</v>
      </c>
      <c r="P445">
        <v>241</v>
      </c>
      <c r="Q445">
        <v>44.857700000000001</v>
      </c>
      <c r="R445">
        <v>-61.896000000000001</v>
      </c>
      <c r="S445">
        <v>2004</v>
      </c>
      <c r="T445">
        <v>5</v>
      </c>
      <c r="U445">
        <v>8</v>
      </c>
      <c r="V445">
        <v>0</v>
      </c>
      <c r="W445">
        <v>54</v>
      </c>
      <c r="X445">
        <v>44</v>
      </c>
      <c r="Y445" t="s">
        <v>3815</v>
      </c>
    </row>
    <row r="446" spans="13:25" x14ac:dyDescent="0.25">
      <c r="M446" t="s">
        <v>4270</v>
      </c>
      <c r="N446" t="str">
        <f t="shared" si="18"/>
        <v>HUD2004009_243</v>
      </c>
      <c r="O446" t="s">
        <v>148</v>
      </c>
      <c r="P446">
        <v>243</v>
      </c>
      <c r="Q446">
        <v>44.391300000000001</v>
      </c>
      <c r="R446">
        <v>-62.274299999999997</v>
      </c>
      <c r="S446">
        <v>2004</v>
      </c>
      <c r="T446">
        <v>5</v>
      </c>
      <c r="U446">
        <v>8</v>
      </c>
      <c r="V446">
        <v>4</v>
      </c>
      <c r="W446">
        <v>20</v>
      </c>
      <c r="X446">
        <v>10</v>
      </c>
      <c r="Y446" t="s">
        <v>4271</v>
      </c>
    </row>
    <row r="447" spans="13:25" x14ac:dyDescent="0.25">
      <c r="M447" t="s">
        <v>4272</v>
      </c>
      <c r="N447" t="str">
        <f t="shared" si="18"/>
        <v>HUD2004009_244</v>
      </c>
      <c r="O447" t="s">
        <v>148</v>
      </c>
      <c r="P447">
        <v>244</v>
      </c>
      <c r="Q447">
        <v>44.266300000000001</v>
      </c>
      <c r="R447">
        <v>-63.3157</v>
      </c>
      <c r="S447">
        <v>2004</v>
      </c>
      <c r="T447">
        <v>5</v>
      </c>
      <c r="U447">
        <v>8</v>
      </c>
      <c r="V447">
        <v>10</v>
      </c>
      <c r="W447">
        <v>54</v>
      </c>
      <c r="X447">
        <v>57</v>
      </c>
      <c r="Y447" t="s">
        <v>3665</v>
      </c>
    </row>
    <row r="448" spans="13:25" x14ac:dyDescent="0.25">
      <c r="M448" t="s">
        <v>4273</v>
      </c>
      <c r="N448" t="str">
        <f t="shared" si="18"/>
        <v>NED2005004_1</v>
      </c>
      <c r="O448" t="s">
        <v>175</v>
      </c>
      <c r="P448">
        <v>1</v>
      </c>
      <c r="Q448">
        <v>44.697299999999998</v>
      </c>
      <c r="R448">
        <v>-63.641300000000001</v>
      </c>
      <c r="S448">
        <v>2005</v>
      </c>
      <c r="T448">
        <v>4</v>
      </c>
      <c r="U448">
        <v>1</v>
      </c>
      <c r="V448">
        <v>16</v>
      </c>
      <c r="W448">
        <v>28</v>
      </c>
      <c r="X448">
        <v>57</v>
      </c>
      <c r="Y448" t="s">
        <v>4274</v>
      </c>
    </row>
    <row r="449" spans="13:25" x14ac:dyDescent="0.25">
      <c r="M449" t="s">
        <v>4275</v>
      </c>
      <c r="N449" t="str">
        <f t="shared" si="18"/>
        <v>NED2005004_3</v>
      </c>
      <c r="O449" t="s">
        <v>175</v>
      </c>
      <c r="P449">
        <v>3</v>
      </c>
      <c r="Q449">
        <v>44.399299999999997</v>
      </c>
      <c r="R449">
        <v>-63.474699999999999</v>
      </c>
      <c r="S449">
        <v>2005</v>
      </c>
      <c r="T449">
        <v>4</v>
      </c>
      <c r="U449">
        <v>1</v>
      </c>
      <c r="V449">
        <v>19</v>
      </c>
      <c r="W449">
        <v>18</v>
      </c>
      <c r="X449">
        <v>5</v>
      </c>
      <c r="Y449" t="s">
        <v>3730</v>
      </c>
    </row>
    <row r="450" spans="13:25" x14ac:dyDescent="0.25">
      <c r="M450" t="s">
        <v>4276</v>
      </c>
      <c r="N450" t="str">
        <f t="shared" si="18"/>
        <v>NED2005004_8</v>
      </c>
      <c r="O450" t="s">
        <v>175</v>
      </c>
      <c r="P450">
        <v>8</v>
      </c>
      <c r="Q450">
        <v>44.257199999999997</v>
      </c>
      <c r="R450">
        <v>-63.330800000000004</v>
      </c>
      <c r="S450">
        <v>2005</v>
      </c>
      <c r="T450">
        <v>4</v>
      </c>
      <c r="U450">
        <v>1</v>
      </c>
      <c r="V450">
        <v>21</v>
      </c>
      <c r="W450">
        <v>42</v>
      </c>
      <c r="X450">
        <v>57</v>
      </c>
      <c r="Y450" t="s">
        <v>3665</v>
      </c>
    </row>
    <row r="451" spans="13:25" x14ac:dyDescent="0.25">
      <c r="M451" t="s">
        <v>4277</v>
      </c>
      <c r="N451" t="str">
        <f t="shared" ref="N451:N514" si="19">O451&amp;"_"&amp;P451</f>
        <v>NED2005004_10</v>
      </c>
      <c r="O451" t="s">
        <v>175</v>
      </c>
      <c r="P451">
        <v>10</v>
      </c>
      <c r="Q451">
        <v>43.888500000000001</v>
      </c>
      <c r="R451">
        <v>-62.887</v>
      </c>
      <c r="S451">
        <v>2005</v>
      </c>
      <c r="T451">
        <v>4</v>
      </c>
      <c r="U451">
        <v>2</v>
      </c>
      <c r="V451">
        <v>2</v>
      </c>
      <c r="W451">
        <v>30</v>
      </c>
      <c r="X451">
        <v>25</v>
      </c>
      <c r="Y451" t="s">
        <v>3727</v>
      </c>
    </row>
    <row r="452" spans="13:25" x14ac:dyDescent="0.25">
      <c r="M452" t="s">
        <v>4278</v>
      </c>
      <c r="N452" t="str">
        <f t="shared" si="19"/>
        <v>NED2005004_15</v>
      </c>
      <c r="O452" t="s">
        <v>175</v>
      </c>
      <c r="P452">
        <v>15</v>
      </c>
      <c r="Q452">
        <v>43.490299999999998</v>
      </c>
      <c r="R452">
        <v>-62.450299999999999</v>
      </c>
      <c r="S452">
        <v>2005</v>
      </c>
      <c r="T452">
        <v>4</v>
      </c>
      <c r="U452">
        <v>2</v>
      </c>
      <c r="V452">
        <v>7</v>
      </c>
      <c r="W452">
        <v>49</v>
      </c>
      <c r="X452">
        <v>19</v>
      </c>
      <c r="Y452" t="s">
        <v>3732</v>
      </c>
    </row>
    <row r="453" spans="13:25" x14ac:dyDescent="0.25">
      <c r="M453" t="s">
        <v>4279</v>
      </c>
      <c r="N453" t="str">
        <f t="shared" si="19"/>
        <v>NED2005004_17</v>
      </c>
      <c r="O453" t="s">
        <v>175</v>
      </c>
      <c r="P453">
        <v>17</v>
      </c>
      <c r="Q453">
        <v>43.19</v>
      </c>
      <c r="R453">
        <v>-62.106200000000001</v>
      </c>
      <c r="S453">
        <v>2005</v>
      </c>
      <c r="T453">
        <v>4</v>
      </c>
      <c r="U453">
        <v>2</v>
      </c>
      <c r="V453">
        <v>10</v>
      </c>
      <c r="W453">
        <v>37</v>
      </c>
      <c r="X453">
        <v>23</v>
      </c>
      <c r="Y453" t="s">
        <v>3738</v>
      </c>
    </row>
    <row r="454" spans="13:25" x14ac:dyDescent="0.25">
      <c r="M454" t="s">
        <v>4280</v>
      </c>
      <c r="N454" t="str">
        <f t="shared" si="19"/>
        <v>NED2005004_21</v>
      </c>
      <c r="O454" t="s">
        <v>175</v>
      </c>
      <c r="P454">
        <v>21</v>
      </c>
      <c r="Q454">
        <v>42.838200000000001</v>
      </c>
      <c r="R454">
        <v>-61.728700000000003</v>
      </c>
      <c r="S454">
        <v>2005</v>
      </c>
      <c r="T454">
        <v>4</v>
      </c>
      <c r="U454">
        <v>2</v>
      </c>
      <c r="V454">
        <v>14</v>
      </c>
      <c r="W454">
        <v>18</v>
      </c>
      <c r="X454">
        <v>35</v>
      </c>
      <c r="Y454" t="s">
        <v>3736</v>
      </c>
    </row>
    <row r="455" spans="13:25" x14ac:dyDescent="0.25">
      <c r="M455" t="s">
        <v>4281</v>
      </c>
      <c r="N455" t="str">
        <f t="shared" si="19"/>
        <v>NED2005004_23</v>
      </c>
      <c r="O455" t="s">
        <v>175</v>
      </c>
      <c r="P455">
        <v>23</v>
      </c>
      <c r="Q455">
        <v>42.51</v>
      </c>
      <c r="R455">
        <v>-61.390500000000003</v>
      </c>
      <c r="S455">
        <v>2005</v>
      </c>
      <c r="T455">
        <v>4</v>
      </c>
      <c r="U455">
        <v>2</v>
      </c>
      <c r="V455">
        <v>20</v>
      </c>
      <c r="W455">
        <v>45</v>
      </c>
      <c r="X455">
        <v>49</v>
      </c>
      <c r="Y455" t="s">
        <v>3734</v>
      </c>
    </row>
    <row r="456" spans="13:25" x14ac:dyDescent="0.25">
      <c r="M456" t="s">
        <v>4282</v>
      </c>
      <c r="N456" t="str">
        <f t="shared" si="19"/>
        <v>NED2005004_26</v>
      </c>
      <c r="O456" t="s">
        <v>175</v>
      </c>
      <c r="P456">
        <v>26</v>
      </c>
      <c r="Q456">
        <v>43.238500000000002</v>
      </c>
      <c r="R456">
        <v>-65.474299999999999</v>
      </c>
      <c r="S456">
        <v>2005</v>
      </c>
      <c r="T456">
        <v>4</v>
      </c>
      <c r="U456">
        <v>4</v>
      </c>
      <c r="V456">
        <v>3</v>
      </c>
      <c r="W456">
        <v>16</v>
      </c>
      <c r="X456">
        <v>15</v>
      </c>
      <c r="Y456" t="s">
        <v>3669</v>
      </c>
    </row>
    <row r="457" spans="13:25" x14ac:dyDescent="0.25">
      <c r="M457" t="s">
        <v>4283</v>
      </c>
      <c r="N457" t="str">
        <f t="shared" si="19"/>
        <v>NED2005004_29</v>
      </c>
      <c r="O457" t="s">
        <v>175</v>
      </c>
      <c r="P457">
        <v>29</v>
      </c>
      <c r="Q457">
        <v>43.011299999999999</v>
      </c>
      <c r="R457">
        <v>-65.503</v>
      </c>
      <c r="S457">
        <v>2005</v>
      </c>
      <c r="T457">
        <v>4</v>
      </c>
      <c r="U457">
        <v>4</v>
      </c>
      <c r="V457">
        <v>6</v>
      </c>
      <c r="W457">
        <v>30</v>
      </c>
      <c r="X457">
        <v>21</v>
      </c>
      <c r="Y457" t="s">
        <v>3671</v>
      </c>
    </row>
    <row r="458" spans="13:25" x14ac:dyDescent="0.25">
      <c r="M458" t="s">
        <v>4284</v>
      </c>
      <c r="N458" t="str">
        <f t="shared" si="19"/>
        <v>NED2005004_32</v>
      </c>
      <c r="O458" t="s">
        <v>175</v>
      </c>
      <c r="P458">
        <v>32</v>
      </c>
      <c r="Q458">
        <v>42.763300000000001</v>
      </c>
      <c r="R458">
        <v>-65.471800000000002</v>
      </c>
      <c r="S458">
        <v>2005</v>
      </c>
      <c r="T458">
        <v>4</v>
      </c>
      <c r="U458">
        <v>4</v>
      </c>
      <c r="V458">
        <v>12</v>
      </c>
      <c r="W458">
        <v>6</v>
      </c>
      <c r="X458">
        <v>41</v>
      </c>
      <c r="Y458" t="s">
        <v>3673</v>
      </c>
    </row>
    <row r="459" spans="13:25" x14ac:dyDescent="0.25">
      <c r="M459" t="s">
        <v>4285</v>
      </c>
      <c r="N459" t="str">
        <f t="shared" si="19"/>
        <v>NED2005004_35</v>
      </c>
      <c r="O459" t="s">
        <v>175</v>
      </c>
      <c r="P459">
        <v>35</v>
      </c>
      <c r="Q459">
        <v>42.456000000000003</v>
      </c>
      <c r="R459">
        <v>-65.466499999999996</v>
      </c>
      <c r="S459">
        <v>2005</v>
      </c>
      <c r="T459">
        <v>4</v>
      </c>
      <c r="U459">
        <v>4</v>
      </c>
      <c r="V459">
        <v>17</v>
      </c>
      <c r="W459">
        <v>2</v>
      </c>
      <c r="X459">
        <v>35</v>
      </c>
      <c r="Y459" t="s">
        <v>3709</v>
      </c>
    </row>
    <row r="460" spans="13:25" x14ac:dyDescent="0.25">
      <c r="M460" t="s">
        <v>4286</v>
      </c>
      <c r="N460" t="str">
        <f t="shared" si="19"/>
        <v>NED2005004_40</v>
      </c>
      <c r="O460" t="s">
        <v>175</v>
      </c>
      <c r="P460">
        <v>40</v>
      </c>
      <c r="Q460">
        <v>42.159199999999998</v>
      </c>
      <c r="R460">
        <v>-65.504999999999995</v>
      </c>
      <c r="S460">
        <v>2005</v>
      </c>
      <c r="T460">
        <v>4</v>
      </c>
      <c r="U460">
        <v>4</v>
      </c>
      <c r="V460">
        <v>20</v>
      </c>
      <c r="W460">
        <v>22</v>
      </c>
      <c r="X460">
        <v>25</v>
      </c>
      <c r="Y460" t="s">
        <v>3711</v>
      </c>
    </row>
    <row r="461" spans="13:25" x14ac:dyDescent="0.25">
      <c r="M461" t="s">
        <v>4287</v>
      </c>
      <c r="N461" t="str">
        <f t="shared" si="19"/>
        <v>NED2005004_43</v>
      </c>
      <c r="O461" t="s">
        <v>175</v>
      </c>
      <c r="P461">
        <v>43</v>
      </c>
      <c r="Q461">
        <v>41.997700000000002</v>
      </c>
      <c r="R461">
        <v>-65.516999999999996</v>
      </c>
      <c r="S461">
        <v>2005</v>
      </c>
      <c r="T461">
        <v>4</v>
      </c>
      <c r="U461">
        <v>4</v>
      </c>
      <c r="V461">
        <v>22</v>
      </c>
      <c r="W461">
        <v>45</v>
      </c>
      <c r="X461">
        <v>47</v>
      </c>
      <c r="Y461" t="s">
        <v>3713</v>
      </c>
    </row>
    <row r="462" spans="13:25" x14ac:dyDescent="0.25">
      <c r="M462" t="s">
        <v>4288</v>
      </c>
      <c r="N462" t="str">
        <f t="shared" si="19"/>
        <v>NED2005004_45</v>
      </c>
      <c r="O462" t="s">
        <v>175</v>
      </c>
      <c r="P462">
        <v>45</v>
      </c>
      <c r="Q462">
        <v>42.005699999999997</v>
      </c>
      <c r="R462">
        <v>-65.493799999999993</v>
      </c>
      <c r="S462">
        <v>2005</v>
      </c>
      <c r="T462">
        <v>4</v>
      </c>
      <c r="U462">
        <v>5</v>
      </c>
      <c r="V462">
        <v>2</v>
      </c>
      <c r="W462">
        <v>41</v>
      </c>
      <c r="X462">
        <v>31</v>
      </c>
      <c r="Y462" t="s">
        <v>3713</v>
      </c>
    </row>
    <row r="463" spans="13:25" x14ac:dyDescent="0.25">
      <c r="M463" t="s">
        <v>4289</v>
      </c>
      <c r="N463" t="str">
        <f t="shared" si="19"/>
        <v>NED2005004_47</v>
      </c>
      <c r="O463" t="s">
        <v>175</v>
      </c>
      <c r="P463">
        <v>47</v>
      </c>
      <c r="Q463">
        <v>41.873800000000003</v>
      </c>
      <c r="R463">
        <v>-65.327500000000001</v>
      </c>
      <c r="S463">
        <v>2005</v>
      </c>
      <c r="T463">
        <v>4</v>
      </c>
      <c r="U463">
        <v>5</v>
      </c>
      <c r="V463">
        <v>5</v>
      </c>
      <c r="W463">
        <v>10</v>
      </c>
      <c r="X463">
        <v>33</v>
      </c>
      <c r="Y463" t="s">
        <v>3715</v>
      </c>
    </row>
    <row r="464" spans="13:25" x14ac:dyDescent="0.25">
      <c r="M464" t="s">
        <v>4290</v>
      </c>
      <c r="N464" t="str">
        <f t="shared" si="19"/>
        <v>NED2005004_50</v>
      </c>
      <c r="O464" t="s">
        <v>175</v>
      </c>
      <c r="P464">
        <v>50</v>
      </c>
      <c r="Q464">
        <v>44.069699999999997</v>
      </c>
      <c r="R464">
        <v>-59.054000000000002</v>
      </c>
      <c r="S464">
        <v>2005</v>
      </c>
      <c r="T464">
        <v>4</v>
      </c>
      <c r="U464">
        <v>6</v>
      </c>
      <c r="V464">
        <v>11</v>
      </c>
      <c r="W464">
        <v>25</v>
      </c>
      <c r="X464">
        <v>3</v>
      </c>
      <c r="Y464" t="s">
        <v>4291</v>
      </c>
    </row>
    <row r="465" spans="13:25" x14ac:dyDescent="0.25">
      <c r="M465" t="s">
        <v>4292</v>
      </c>
      <c r="N465" t="str">
        <f t="shared" si="19"/>
        <v>NED2005004_54</v>
      </c>
      <c r="O465" t="s">
        <v>175</v>
      </c>
      <c r="P465">
        <v>54</v>
      </c>
      <c r="Q465">
        <v>43.787300000000002</v>
      </c>
      <c r="R465">
        <v>-57.835000000000001</v>
      </c>
      <c r="S465">
        <v>2005</v>
      </c>
      <c r="T465">
        <v>4</v>
      </c>
      <c r="U465">
        <v>6</v>
      </c>
      <c r="V465">
        <v>17</v>
      </c>
      <c r="W465">
        <v>27</v>
      </c>
      <c r="X465">
        <v>35</v>
      </c>
      <c r="Y465" t="s">
        <v>3758</v>
      </c>
    </row>
    <row r="466" spans="13:25" x14ac:dyDescent="0.25">
      <c r="M466" t="s">
        <v>4293</v>
      </c>
      <c r="N466" t="str">
        <f t="shared" si="19"/>
        <v>NED2005004_56</v>
      </c>
      <c r="O466" t="s">
        <v>175</v>
      </c>
      <c r="P466">
        <v>56</v>
      </c>
      <c r="Q466">
        <v>44.117199999999997</v>
      </c>
      <c r="R466">
        <v>-58.175699999999999</v>
      </c>
      <c r="S466">
        <v>2005</v>
      </c>
      <c r="T466">
        <v>4</v>
      </c>
      <c r="U466">
        <v>6</v>
      </c>
      <c r="V466">
        <v>20</v>
      </c>
      <c r="W466">
        <v>27</v>
      </c>
      <c r="X466">
        <v>43</v>
      </c>
      <c r="Y466" t="s">
        <v>3760</v>
      </c>
    </row>
    <row r="467" spans="13:25" x14ac:dyDescent="0.25">
      <c r="M467" t="s">
        <v>4294</v>
      </c>
      <c r="N467" t="str">
        <f t="shared" si="19"/>
        <v>NED2005004_59</v>
      </c>
      <c r="O467" t="s">
        <v>175</v>
      </c>
      <c r="P467">
        <v>59</v>
      </c>
      <c r="Q467">
        <v>44.461500000000001</v>
      </c>
      <c r="R467">
        <v>-58.495199999999997</v>
      </c>
      <c r="S467">
        <v>2005</v>
      </c>
      <c r="T467">
        <v>4</v>
      </c>
      <c r="U467">
        <v>7</v>
      </c>
      <c r="V467">
        <v>0</v>
      </c>
      <c r="W467">
        <v>11</v>
      </c>
      <c r="X467">
        <v>51</v>
      </c>
      <c r="Y467" t="s">
        <v>3762</v>
      </c>
    </row>
    <row r="468" spans="13:25" x14ac:dyDescent="0.25">
      <c r="M468" t="s">
        <v>4295</v>
      </c>
      <c r="N468" t="str">
        <f t="shared" si="19"/>
        <v>NED2005004_62</v>
      </c>
      <c r="O468" t="s">
        <v>175</v>
      </c>
      <c r="P468">
        <v>62</v>
      </c>
      <c r="Q468">
        <v>44.811700000000002</v>
      </c>
      <c r="R468">
        <v>-58.844700000000003</v>
      </c>
      <c r="S468">
        <v>2005</v>
      </c>
      <c r="T468">
        <v>4</v>
      </c>
      <c r="U468">
        <v>7</v>
      </c>
      <c r="V468">
        <v>3</v>
      </c>
      <c r="W468">
        <v>16</v>
      </c>
      <c r="X468">
        <v>12</v>
      </c>
      <c r="Y468" t="s">
        <v>3764</v>
      </c>
    </row>
    <row r="469" spans="13:25" x14ac:dyDescent="0.25">
      <c r="M469" t="s">
        <v>4296</v>
      </c>
      <c r="N469" t="str">
        <f t="shared" si="19"/>
        <v>NED2005004_65</v>
      </c>
      <c r="O469" t="s">
        <v>175</v>
      </c>
      <c r="P469">
        <v>65</v>
      </c>
      <c r="Q469">
        <v>45.156500000000001</v>
      </c>
      <c r="R469">
        <v>-59.178699999999999</v>
      </c>
      <c r="S469">
        <v>2005</v>
      </c>
      <c r="T469">
        <v>4</v>
      </c>
      <c r="U469">
        <v>7</v>
      </c>
      <c r="V469">
        <v>6</v>
      </c>
      <c r="W469">
        <v>23</v>
      </c>
      <c r="X469">
        <v>55</v>
      </c>
      <c r="Y469" t="s">
        <v>3766</v>
      </c>
    </row>
    <row r="470" spans="13:25" x14ac:dyDescent="0.25">
      <c r="M470" t="s">
        <v>4297</v>
      </c>
      <c r="N470" t="str">
        <f t="shared" si="19"/>
        <v>NED2005004_68</v>
      </c>
      <c r="O470" t="s">
        <v>175</v>
      </c>
      <c r="P470">
        <v>68</v>
      </c>
      <c r="Q470">
        <v>45.494</v>
      </c>
      <c r="R470">
        <v>-59.514800000000001</v>
      </c>
      <c r="S470">
        <v>2005</v>
      </c>
      <c r="T470">
        <v>4</v>
      </c>
      <c r="U470">
        <v>7</v>
      </c>
      <c r="V470">
        <v>9</v>
      </c>
      <c r="W470">
        <v>13</v>
      </c>
      <c r="X470">
        <v>15</v>
      </c>
      <c r="Y470" t="s">
        <v>3768</v>
      </c>
    </row>
    <row r="471" spans="13:25" x14ac:dyDescent="0.25">
      <c r="M471" t="s">
        <v>4298</v>
      </c>
      <c r="N471" t="str">
        <f t="shared" si="19"/>
        <v>NED2005004_73</v>
      </c>
      <c r="O471" t="s">
        <v>175</v>
      </c>
      <c r="P471">
        <v>73</v>
      </c>
      <c r="Q471">
        <v>45.645699999999998</v>
      </c>
      <c r="R471">
        <v>-59.686</v>
      </c>
      <c r="S471">
        <v>2005</v>
      </c>
      <c r="T471">
        <v>4</v>
      </c>
      <c r="U471">
        <v>7</v>
      </c>
      <c r="V471">
        <v>12</v>
      </c>
      <c r="W471">
        <v>31</v>
      </c>
      <c r="X471">
        <v>27</v>
      </c>
      <c r="Y471" t="s">
        <v>3770</v>
      </c>
    </row>
    <row r="472" spans="13:25" x14ac:dyDescent="0.25">
      <c r="M472" t="s">
        <v>4299</v>
      </c>
      <c r="N472" t="str">
        <f t="shared" si="19"/>
        <v>NED2005004_76</v>
      </c>
      <c r="O472" t="s">
        <v>175</v>
      </c>
      <c r="P472">
        <v>76</v>
      </c>
      <c r="Q472">
        <v>45.819400000000002</v>
      </c>
      <c r="R472">
        <v>-59.835000000000001</v>
      </c>
      <c r="S472">
        <v>2005</v>
      </c>
      <c r="T472">
        <v>4</v>
      </c>
      <c r="U472">
        <v>7</v>
      </c>
      <c r="V472">
        <v>14</v>
      </c>
      <c r="W472">
        <v>13</v>
      </c>
      <c r="X472">
        <v>25</v>
      </c>
      <c r="Y472" t="s">
        <v>3772</v>
      </c>
    </row>
    <row r="473" spans="13:25" x14ac:dyDescent="0.25">
      <c r="M473" t="s">
        <v>4300</v>
      </c>
      <c r="N473" t="str">
        <f t="shared" si="19"/>
        <v>NED2005004_77</v>
      </c>
      <c r="O473" t="s">
        <v>175</v>
      </c>
      <c r="P473">
        <v>77</v>
      </c>
      <c r="Q473">
        <v>47.579000000000001</v>
      </c>
      <c r="R473">
        <v>-59.371499999999997</v>
      </c>
      <c r="S473">
        <v>2005</v>
      </c>
      <c r="T473">
        <v>4</v>
      </c>
      <c r="U473">
        <v>7</v>
      </c>
      <c r="V473">
        <v>23</v>
      </c>
      <c r="W473">
        <v>26</v>
      </c>
      <c r="X473">
        <v>10</v>
      </c>
      <c r="Y473" t="s">
        <v>3784</v>
      </c>
    </row>
    <row r="474" spans="13:25" x14ac:dyDescent="0.25">
      <c r="M474" t="s">
        <v>4301</v>
      </c>
      <c r="N474" t="str">
        <f t="shared" si="19"/>
        <v>NED2005004_79</v>
      </c>
      <c r="O474" t="s">
        <v>175</v>
      </c>
      <c r="P474">
        <v>79</v>
      </c>
      <c r="Q474">
        <v>47.442999999999998</v>
      </c>
      <c r="R474">
        <v>-59.557299999999998</v>
      </c>
      <c r="S474">
        <v>2005</v>
      </c>
      <c r="T474">
        <v>4</v>
      </c>
      <c r="U474">
        <v>8</v>
      </c>
      <c r="V474">
        <v>2</v>
      </c>
      <c r="W474">
        <v>16</v>
      </c>
      <c r="X474">
        <v>13</v>
      </c>
      <c r="Y474" t="s">
        <v>3782</v>
      </c>
    </row>
    <row r="475" spans="13:25" x14ac:dyDescent="0.25">
      <c r="M475" t="s">
        <v>4302</v>
      </c>
      <c r="N475" t="str">
        <f t="shared" si="19"/>
        <v>NED2005004_83</v>
      </c>
      <c r="O475" t="s">
        <v>175</v>
      </c>
      <c r="P475">
        <v>83</v>
      </c>
      <c r="Q475">
        <v>47.277700000000003</v>
      </c>
      <c r="R475">
        <v>-59.782299999999999</v>
      </c>
      <c r="S475">
        <v>2005</v>
      </c>
      <c r="T475">
        <v>4</v>
      </c>
      <c r="U475">
        <v>8</v>
      </c>
      <c r="V475">
        <v>5</v>
      </c>
      <c r="W475">
        <v>30</v>
      </c>
      <c r="X475">
        <v>1</v>
      </c>
      <c r="Y475" t="s">
        <v>3780</v>
      </c>
    </row>
    <row r="476" spans="13:25" x14ac:dyDescent="0.25">
      <c r="M476" t="s">
        <v>4303</v>
      </c>
      <c r="N476" t="str">
        <f t="shared" si="19"/>
        <v>NED2005004_86</v>
      </c>
      <c r="O476" t="s">
        <v>175</v>
      </c>
      <c r="P476">
        <v>86</v>
      </c>
      <c r="Q476">
        <v>47.100200000000001</v>
      </c>
      <c r="R476">
        <v>-59.979300000000002</v>
      </c>
      <c r="S476">
        <v>2005</v>
      </c>
      <c r="T476">
        <v>4</v>
      </c>
      <c r="U476">
        <v>8</v>
      </c>
      <c r="V476">
        <v>8</v>
      </c>
      <c r="W476">
        <v>13</v>
      </c>
      <c r="X476">
        <v>9</v>
      </c>
      <c r="Y476" t="s">
        <v>3778</v>
      </c>
    </row>
    <row r="477" spans="13:25" x14ac:dyDescent="0.25">
      <c r="M477" t="s">
        <v>4304</v>
      </c>
      <c r="N477" t="str">
        <f t="shared" si="19"/>
        <v>NED2005004_90</v>
      </c>
      <c r="O477" t="s">
        <v>175</v>
      </c>
      <c r="P477">
        <v>90</v>
      </c>
      <c r="Q477">
        <v>47.017800000000001</v>
      </c>
      <c r="R477">
        <v>-60.119</v>
      </c>
      <c r="S477">
        <v>2005</v>
      </c>
      <c r="T477">
        <v>4</v>
      </c>
      <c r="U477">
        <v>8</v>
      </c>
      <c r="V477">
        <v>10</v>
      </c>
      <c r="W477">
        <v>49</v>
      </c>
      <c r="X477">
        <v>37</v>
      </c>
      <c r="Y477" t="s">
        <v>3776</v>
      </c>
    </row>
    <row r="478" spans="13:25" x14ac:dyDescent="0.25">
      <c r="M478" t="s">
        <v>4305</v>
      </c>
      <c r="N478" t="str">
        <f t="shared" si="19"/>
        <v>NED2005004_94</v>
      </c>
      <c r="O478" t="s">
        <v>175</v>
      </c>
      <c r="P478">
        <v>94</v>
      </c>
      <c r="Q478">
        <v>46.965800000000002</v>
      </c>
      <c r="R478">
        <v>-60.206200000000003</v>
      </c>
      <c r="S478">
        <v>2005</v>
      </c>
      <c r="T478">
        <v>4</v>
      </c>
      <c r="U478">
        <v>8</v>
      </c>
      <c r="V478">
        <v>12</v>
      </c>
      <c r="W478">
        <v>29</v>
      </c>
      <c r="X478">
        <v>10</v>
      </c>
      <c r="Y478" t="s">
        <v>3774</v>
      </c>
    </row>
    <row r="479" spans="13:25" x14ac:dyDescent="0.25">
      <c r="M479" t="s">
        <v>4306</v>
      </c>
      <c r="N479" t="str">
        <f t="shared" si="19"/>
        <v>NED2005004_95</v>
      </c>
      <c r="O479" t="s">
        <v>175</v>
      </c>
      <c r="P479">
        <v>95</v>
      </c>
      <c r="Q479">
        <v>44.864800000000002</v>
      </c>
      <c r="R479">
        <v>-61.891100000000002</v>
      </c>
      <c r="S479">
        <v>2005</v>
      </c>
      <c r="T479">
        <v>4</v>
      </c>
      <c r="U479">
        <v>9</v>
      </c>
      <c r="V479">
        <v>9</v>
      </c>
      <c r="W479">
        <v>1</v>
      </c>
      <c r="X479">
        <v>40</v>
      </c>
      <c r="Y479" t="s">
        <v>3815</v>
      </c>
    </row>
    <row r="480" spans="13:25" x14ac:dyDescent="0.25">
      <c r="M480" t="s">
        <v>4307</v>
      </c>
      <c r="N480" t="str">
        <f t="shared" si="19"/>
        <v>NED2005004_98</v>
      </c>
      <c r="O480" t="s">
        <v>175</v>
      </c>
      <c r="P480">
        <v>98</v>
      </c>
      <c r="Q480">
        <v>44.513399999999997</v>
      </c>
      <c r="R480">
        <v>-61.538699999999999</v>
      </c>
      <c r="S480">
        <v>2005</v>
      </c>
      <c r="T480">
        <v>4</v>
      </c>
      <c r="U480">
        <v>9</v>
      </c>
      <c r="V480">
        <v>11</v>
      </c>
      <c r="W480">
        <v>53</v>
      </c>
      <c r="X480">
        <v>3</v>
      </c>
      <c r="Y480" t="s">
        <v>3817</v>
      </c>
    </row>
    <row r="481" spans="13:25" x14ac:dyDescent="0.25">
      <c r="M481" t="s">
        <v>4308</v>
      </c>
      <c r="N481" t="str">
        <f t="shared" si="19"/>
        <v>NED2005004_101</v>
      </c>
      <c r="O481" t="s">
        <v>175</v>
      </c>
      <c r="P481">
        <v>101</v>
      </c>
      <c r="Q481">
        <v>44.2575</v>
      </c>
      <c r="R481">
        <v>-61.261499999999998</v>
      </c>
      <c r="S481">
        <v>2005</v>
      </c>
      <c r="T481">
        <v>4</v>
      </c>
      <c r="U481">
        <v>9</v>
      </c>
      <c r="V481">
        <v>14</v>
      </c>
      <c r="W481">
        <v>28</v>
      </c>
      <c r="X481">
        <v>11</v>
      </c>
      <c r="Y481" t="s">
        <v>3819</v>
      </c>
    </row>
    <row r="482" spans="13:25" x14ac:dyDescent="0.25">
      <c r="M482" t="s">
        <v>4309</v>
      </c>
      <c r="N482" t="str">
        <f t="shared" si="19"/>
        <v>NED2005004_104</v>
      </c>
      <c r="O482" t="s">
        <v>175</v>
      </c>
      <c r="P482">
        <v>104</v>
      </c>
      <c r="Q482">
        <v>44.0608</v>
      </c>
      <c r="R482">
        <v>-61.063200000000002</v>
      </c>
      <c r="S482">
        <v>2005</v>
      </c>
      <c r="T482">
        <v>4</v>
      </c>
      <c r="U482">
        <v>9</v>
      </c>
      <c r="V482">
        <v>16</v>
      </c>
      <c r="W482">
        <v>14</v>
      </c>
      <c r="X482">
        <v>55</v>
      </c>
      <c r="Y482" t="s">
        <v>3821</v>
      </c>
    </row>
    <row r="483" spans="13:25" x14ac:dyDescent="0.25">
      <c r="M483" t="s">
        <v>4310</v>
      </c>
      <c r="N483" t="str">
        <f t="shared" si="19"/>
        <v>NED2005004_105</v>
      </c>
      <c r="O483" t="s">
        <v>175</v>
      </c>
      <c r="P483">
        <v>105</v>
      </c>
      <c r="Q483">
        <v>43.669800000000002</v>
      </c>
      <c r="R483">
        <v>-60.645699999999998</v>
      </c>
      <c r="S483">
        <v>2005</v>
      </c>
      <c r="T483">
        <v>4</v>
      </c>
      <c r="U483">
        <v>9</v>
      </c>
      <c r="V483">
        <v>18</v>
      </c>
      <c r="W483">
        <v>51</v>
      </c>
      <c r="X483">
        <v>30</v>
      </c>
      <c r="Y483" t="s">
        <v>3823</v>
      </c>
    </row>
    <row r="484" spans="13:25" x14ac:dyDescent="0.25">
      <c r="M484" t="s">
        <v>4311</v>
      </c>
      <c r="N484" t="str">
        <f t="shared" si="19"/>
        <v>NED2005004_107</v>
      </c>
      <c r="O484" t="s">
        <v>175</v>
      </c>
      <c r="P484">
        <v>107</v>
      </c>
      <c r="Q484">
        <v>43.325699999999998</v>
      </c>
      <c r="R484">
        <v>-60.343000000000004</v>
      </c>
      <c r="S484">
        <v>2005</v>
      </c>
      <c r="T484">
        <v>4</v>
      </c>
      <c r="U484">
        <v>9</v>
      </c>
      <c r="V484">
        <v>21</v>
      </c>
      <c r="W484">
        <v>19</v>
      </c>
      <c r="X484">
        <v>32</v>
      </c>
      <c r="Y484" t="s">
        <v>3825</v>
      </c>
    </row>
    <row r="485" spans="13:25" x14ac:dyDescent="0.25">
      <c r="M485" t="s">
        <v>4312</v>
      </c>
      <c r="N485" t="str">
        <f t="shared" si="19"/>
        <v>NED2005004_109</v>
      </c>
      <c r="O485" t="s">
        <v>175</v>
      </c>
      <c r="P485">
        <v>109</v>
      </c>
      <c r="Q485">
        <v>43.122500000000002</v>
      </c>
      <c r="R485">
        <v>-60.156799999999997</v>
      </c>
      <c r="S485">
        <v>2005</v>
      </c>
      <c r="T485">
        <v>4</v>
      </c>
      <c r="U485">
        <v>10</v>
      </c>
      <c r="V485">
        <v>0</v>
      </c>
      <c r="W485">
        <v>3</v>
      </c>
      <c r="X485">
        <v>26</v>
      </c>
      <c r="Y485" t="s">
        <v>3827</v>
      </c>
    </row>
    <row r="486" spans="13:25" x14ac:dyDescent="0.25">
      <c r="M486" t="s">
        <v>4313</v>
      </c>
      <c r="N486" t="str">
        <f t="shared" si="19"/>
        <v>NED2005004_111</v>
      </c>
      <c r="O486" t="s">
        <v>175</v>
      </c>
      <c r="P486">
        <v>111</v>
      </c>
      <c r="Q486">
        <v>44.264200000000002</v>
      </c>
      <c r="R486">
        <v>-63.311300000000003</v>
      </c>
      <c r="S486">
        <v>2005</v>
      </c>
      <c r="T486">
        <v>4</v>
      </c>
      <c r="U486">
        <v>10</v>
      </c>
      <c r="V486">
        <v>13</v>
      </c>
      <c r="W486">
        <v>59</v>
      </c>
      <c r="X486">
        <v>40</v>
      </c>
      <c r="Y486" t="s">
        <v>3665</v>
      </c>
    </row>
    <row r="487" spans="13:25" x14ac:dyDescent="0.25">
      <c r="M487" t="s">
        <v>4314</v>
      </c>
      <c r="N487" t="str">
        <f t="shared" si="19"/>
        <v>HUD2006008_179</v>
      </c>
      <c r="O487" t="s">
        <v>176</v>
      </c>
      <c r="P487">
        <v>179</v>
      </c>
      <c r="Q487">
        <v>44.273000000000003</v>
      </c>
      <c r="R487">
        <v>-63.324199999999998</v>
      </c>
      <c r="S487">
        <v>2006</v>
      </c>
      <c r="T487">
        <v>5</v>
      </c>
      <c r="U487">
        <v>6</v>
      </c>
      <c r="V487">
        <v>23</v>
      </c>
      <c r="W487">
        <v>27</v>
      </c>
      <c r="X487">
        <v>54</v>
      </c>
      <c r="Y487" t="s">
        <v>2390</v>
      </c>
    </row>
    <row r="488" spans="13:25" x14ac:dyDescent="0.25">
      <c r="M488" t="s">
        <v>4315</v>
      </c>
      <c r="N488" t="str">
        <f t="shared" si="19"/>
        <v>HUD2007001_15</v>
      </c>
      <c r="O488" t="s">
        <v>178</v>
      </c>
      <c r="P488">
        <v>15</v>
      </c>
      <c r="Q488">
        <v>43.2333</v>
      </c>
      <c r="R488">
        <v>-65.466700000000003</v>
      </c>
      <c r="S488">
        <v>2007</v>
      </c>
      <c r="T488">
        <v>4</v>
      </c>
      <c r="U488">
        <v>6</v>
      </c>
      <c r="V488">
        <v>0</v>
      </c>
      <c r="W488">
        <v>59</v>
      </c>
      <c r="X488">
        <v>43</v>
      </c>
      <c r="Y488" t="s">
        <v>4316</v>
      </c>
    </row>
    <row r="489" spans="13:25" x14ac:dyDescent="0.25">
      <c r="M489" t="s">
        <v>4317</v>
      </c>
      <c r="N489" t="str">
        <f t="shared" si="19"/>
        <v>HUD2007045_1</v>
      </c>
      <c r="O489" t="s">
        <v>183</v>
      </c>
      <c r="P489">
        <v>1</v>
      </c>
      <c r="Q489">
        <v>44.683300000000003</v>
      </c>
      <c r="R489">
        <v>-63.633299999999998</v>
      </c>
      <c r="S489">
        <v>2007</v>
      </c>
      <c r="T489">
        <v>9</v>
      </c>
      <c r="U489">
        <v>28</v>
      </c>
      <c r="V489">
        <v>14</v>
      </c>
      <c r="W489">
        <v>59</v>
      </c>
      <c r="X489">
        <v>28</v>
      </c>
      <c r="Y489" t="s">
        <v>4318</v>
      </c>
    </row>
    <row r="490" spans="13:25" x14ac:dyDescent="0.25">
      <c r="M490" t="s">
        <v>4317</v>
      </c>
      <c r="N490" t="str">
        <f t="shared" si="19"/>
        <v>HUD2007045_1</v>
      </c>
      <c r="O490" t="s">
        <v>183</v>
      </c>
      <c r="P490">
        <v>1</v>
      </c>
      <c r="Q490">
        <v>44.683300000000003</v>
      </c>
      <c r="R490">
        <v>-63.633299999999998</v>
      </c>
      <c r="S490">
        <v>2007</v>
      </c>
      <c r="T490">
        <v>9</v>
      </c>
      <c r="U490">
        <v>28</v>
      </c>
      <c r="V490">
        <v>14</v>
      </c>
      <c r="W490">
        <v>59</v>
      </c>
      <c r="X490">
        <v>28</v>
      </c>
      <c r="Y490" t="s">
        <v>4319</v>
      </c>
    </row>
    <row r="491" spans="13:25" x14ac:dyDescent="0.25">
      <c r="M491" t="s">
        <v>4320</v>
      </c>
      <c r="N491" t="str">
        <f t="shared" si="19"/>
        <v>HUD2007045_14</v>
      </c>
      <c r="O491" t="s">
        <v>183</v>
      </c>
      <c r="P491">
        <v>14</v>
      </c>
      <c r="Q491">
        <v>42.966700000000003</v>
      </c>
      <c r="R491">
        <v>-60.9</v>
      </c>
      <c r="S491">
        <v>2007</v>
      </c>
      <c r="T491">
        <v>9</v>
      </c>
      <c r="U491">
        <v>30</v>
      </c>
      <c r="V491">
        <v>0</v>
      </c>
      <c r="W491">
        <v>58</v>
      </c>
      <c r="X491">
        <v>42</v>
      </c>
      <c r="Y491" t="s">
        <v>4319</v>
      </c>
    </row>
    <row r="492" spans="13:25" x14ac:dyDescent="0.25">
      <c r="M492" t="s">
        <v>4320</v>
      </c>
      <c r="N492" t="str">
        <f t="shared" si="19"/>
        <v>HUD2007045_14</v>
      </c>
      <c r="O492" t="s">
        <v>183</v>
      </c>
      <c r="P492">
        <v>14</v>
      </c>
      <c r="Q492">
        <v>42.966700000000003</v>
      </c>
      <c r="R492">
        <v>-60.9</v>
      </c>
      <c r="S492">
        <v>2007</v>
      </c>
      <c r="T492">
        <v>9</v>
      </c>
      <c r="U492">
        <v>30</v>
      </c>
      <c r="V492">
        <v>0</v>
      </c>
      <c r="W492">
        <v>58</v>
      </c>
      <c r="X492">
        <v>42</v>
      </c>
      <c r="Y492" t="s">
        <v>4318</v>
      </c>
    </row>
    <row r="493" spans="13:25" x14ac:dyDescent="0.25">
      <c r="M493" t="s">
        <v>4321</v>
      </c>
      <c r="N493" t="str">
        <f t="shared" si="19"/>
        <v>HUD2007045_15</v>
      </c>
      <c r="O493" t="s">
        <v>183</v>
      </c>
      <c r="P493">
        <v>15</v>
      </c>
      <c r="Q493">
        <v>42.916699999999999</v>
      </c>
      <c r="R493">
        <v>-60.816699999999997</v>
      </c>
      <c r="S493">
        <v>2007</v>
      </c>
      <c r="T493">
        <v>9</v>
      </c>
      <c r="U493">
        <v>30</v>
      </c>
      <c r="V493">
        <v>3</v>
      </c>
      <c r="W493">
        <v>1</v>
      </c>
      <c r="X493">
        <v>15</v>
      </c>
      <c r="Y493" t="s">
        <v>4318</v>
      </c>
    </row>
    <row r="494" spans="13:25" x14ac:dyDescent="0.25">
      <c r="M494" t="s">
        <v>4321</v>
      </c>
      <c r="N494" t="str">
        <f t="shared" si="19"/>
        <v>HUD2007045_15</v>
      </c>
      <c r="O494" t="s">
        <v>183</v>
      </c>
      <c r="P494">
        <v>15</v>
      </c>
      <c r="Q494">
        <v>42.916699999999999</v>
      </c>
      <c r="R494">
        <v>-60.816699999999997</v>
      </c>
      <c r="S494">
        <v>2007</v>
      </c>
      <c r="T494">
        <v>9</v>
      </c>
      <c r="U494">
        <v>30</v>
      </c>
      <c r="V494">
        <v>3</v>
      </c>
      <c r="W494">
        <v>1</v>
      </c>
      <c r="X494">
        <v>15</v>
      </c>
      <c r="Y494" t="s">
        <v>4319</v>
      </c>
    </row>
    <row r="495" spans="13:25" x14ac:dyDescent="0.25">
      <c r="M495" t="s">
        <v>4322</v>
      </c>
      <c r="N495" t="str">
        <f t="shared" si="19"/>
        <v>HUD2007045_25</v>
      </c>
      <c r="O495" t="s">
        <v>183</v>
      </c>
      <c r="P495">
        <v>25</v>
      </c>
      <c r="Q495">
        <v>42.2</v>
      </c>
      <c r="R495">
        <v>-60.316699999999997</v>
      </c>
      <c r="S495">
        <v>2007</v>
      </c>
      <c r="T495">
        <v>10</v>
      </c>
      <c r="U495">
        <v>6</v>
      </c>
      <c r="V495">
        <v>20</v>
      </c>
      <c r="W495">
        <v>4</v>
      </c>
      <c r="X495">
        <v>51</v>
      </c>
      <c r="Y495" t="s">
        <v>4318</v>
      </c>
    </row>
    <row r="496" spans="13:25" x14ac:dyDescent="0.25">
      <c r="M496" t="s">
        <v>4322</v>
      </c>
      <c r="N496" t="str">
        <f t="shared" si="19"/>
        <v>HUD2007045_25</v>
      </c>
      <c r="O496" t="s">
        <v>183</v>
      </c>
      <c r="P496">
        <v>25</v>
      </c>
      <c r="Q496">
        <v>42.2</v>
      </c>
      <c r="R496">
        <v>-60.316699999999997</v>
      </c>
      <c r="S496">
        <v>2007</v>
      </c>
      <c r="T496">
        <v>10</v>
      </c>
      <c r="U496">
        <v>6</v>
      </c>
      <c r="V496">
        <v>20</v>
      </c>
      <c r="W496">
        <v>4</v>
      </c>
      <c r="X496">
        <v>51</v>
      </c>
      <c r="Y496" t="s">
        <v>4319</v>
      </c>
    </row>
    <row r="497" spans="13:25" x14ac:dyDescent="0.25">
      <c r="M497" t="s">
        <v>4323</v>
      </c>
      <c r="N497" t="str">
        <f t="shared" si="19"/>
        <v>HUD2007045_29</v>
      </c>
      <c r="O497" t="s">
        <v>183</v>
      </c>
      <c r="P497">
        <v>29</v>
      </c>
      <c r="Q497">
        <v>42.433300000000003</v>
      </c>
      <c r="R497">
        <v>-60.466700000000003</v>
      </c>
      <c r="S497">
        <v>2007</v>
      </c>
      <c r="T497">
        <v>10</v>
      </c>
      <c r="U497">
        <v>7</v>
      </c>
      <c r="V497">
        <v>4</v>
      </c>
      <c r="W497">
        <v>36</v>
      </c>
      <c r="X497">
        <v>13</v>
      </c>
      <c r="Y497" t="s">
        <v>4318</v>
      </c>
    </row>
    <row r="498" spans="13:25" x14ac:dyDescent="0.25">
      <c r="M498" t="s">
        <v>4323</v>
      </c>
      <c r="N498" t="str">
        <f t="shared" si="19"/>
        <v>HUD2007045_29</v>
      </c>
      <c r="O498" t="s">
        <v>183</v>
      </c>
      <c r="P498">
        <v>29</v>
      </c>
      <c r="Q498">
        <v>42.433300000000003</v>
      </c>
      <c r="R498">
        <v>-60.466700000000003</v>
      </c>
      <c r="S498">
        <v>2007</v>
      </c>
      <c r="T498">
        <v>10</v>
      </c>
      <c r="U498">
        <v>7</v>
      </c>
      <c r="V498">
        <v>4</v>
      </c>
      <c r="W498">
        <v>36</v>
      </c>
      <c r="X498">
        <v>13</v>
      </c>
      <c r="Y498" t="s">
        <v>4319</v>
      </c>
    </row>
    <row r="499" spans="13:25" x14ac:dyDescent="0.25">
      <c r="M499" t="s">
        <v>4324</v>
      </c>
      <c r="N499" t="str">
        <f t="shared" si="19"/>
        <v>HUD2007045_36</v>
      </c>
      <c r="O499" t="s">
        <v>183</v>
      </c>
      <c r="P499">
        <v>36</v>
      </c>
      <c r="Q499">
        <v>42.583300000000001</v>
      </c>
      <c r="R499">
        <v>-60.616700000000002</v>
      </c>
      <c r="S499">
        <v>2007</v>
      </c>
      <c r="T499">
        <v>10</v>
      </c>
      <c r="U499">
        <v>7</v>
      </c>
      <c r="V499">
        <v>19</v>
      </c>
      <c r="W499">
        <v>30</v>
      </c>
      <c r="X499">
        <v>16</v>
      </c>
      <c r="Y499" t="s">
        <v>4318</v>
      </c>
    </row>
    <row r="500" spans="13:25" x14ac:dyDescent="0.25">
      <c r="M500" t="s">
        <v>4324</v>
      </c>
      <c r="N500" t="str">
        <f t="shared" si="19"/>
        <v>HUD2007045_36</v>
      </c>
      <c r="O500" t="s">
        <v>183</v>
      </c>
      <c r="P500">
        <v>36</v>
      </c>
      <c r="Q500">
        <v>42.583300000000001</v>
      </c>
      <c r="R500">
        <v>-60.616700000000002</v>
      </c>
      <c r="S500">
        <v>2007</v>
      </c>
      <c r="T500">
        <v>10</v>
      </c>
      <c r="U500">
        <v>7</v>
      </c>
      <c r="V500">
        <v>19</v>
      </c>
      <c r="W500">
        <v>30</v>
      </c>
      <c r="X500">
        <v>16</v>
      </c>
      <c r="Y500" t="s">
        <v>4319</v>
      </c>
    </row>
    <row r="501" spans="13:25" x14ac:dyDescent="0.25">
      <c r="M501" t="s">
        <v>4325</v>
      </c>
      <c r="N501" t="str">
        <f t="shared" si="19"/>
        <v>HUD2007045_38</v>
      </c>
      <c r="O501" t="s">
        <v>183</v>
      </c>
      <c r="P501">
        <v>38</v>
      </c>
      <c r="Q501">
        <v>42.816699999999997</v>
      </c>
      <c r="R501">
        <v>-60.7667</v>
      </c>
      <c r="S501">
        <v>2007</v>
      </c>
      <c r="T501">
        <v>10</v>
      </c>
      <c r="U501">
        <v>8</v>
      </c>
      <c r="V501">
        <v>3</v>
      </c>
      <c r="W501">
        <v>16</v>
      </c>
      <c r="X501">
        <v>59</v>
      </c>
      <c r="Y501" t="s">
        <v>4318</v>
      </c>
    </row>
    <row r="502" spans="13:25" x14ac:dyDescent="0.25">
      <c r="M502" t="s">
        <v>4325</v>
      </c>
      <c r="N502" t="str">
        <f t="shared" si="19"/>
        <v>HUD2007045_38</v>
      </c>
      <c r="O502" t="s">
        <v>183</v>
      </c>
      <c r="P502">
        <v>38</v>
      </c>
      <c r="Q502">
        <v>42.816699999999997</v>
      </c>
      <c r="R502">
        <v>-60.7667</v>
      </c>
      <c r="S502">
        <v>2007</v>
      </c>
      <c r="T502">
        <v>10</v>
      </c>
      <c r="U502">
        <v>8</v>
      </c>
      <c r="V502">
        <v>3</v>
      </c>
      <c r="W502">
        <v>16</v>
      </c>
      <c r="X502">
        <v>59</v>
      </c>
      <c r="Y502" t="s">
        <v>4319</v>
      </c>
    </row>
    <row r="503" spans="13:25" x14ac:dyDescent="0.25">
      <c r="M503" t="s">
        <v>4326</v>
      </c>
      <c r="N503" t="str">
        <f t="shared" si="19"/>
        <v>HUD2007045_41</v>
      </c>
      <c r="O503" t="s">
        <v>183</v>
      </c>
      <c r="P503">
        <v>41</v>
      </c>
      <c r="Q503">
        <v>41.866700000000002</v>
      </c>
      <c r="R503">
        <v>-65.349999999999994</v>
      </c>
      <c r="S503">
        <v>2007</v>
      </c>
      <c r="T503">
        <v>10</v>
      </c>
      <c r="U503">
        <v>9</v>
      </c>
      <c r="V503">
        <v>2</v>
      </c>
      <c r="W503">
        <v>47</v>
      </c>
      <c r="X503">
        <v>24</v>
      </c>
      <c r="Y503" t="s">
        <v>4318</v>
      </c>
    </row>
    <row r="504" spans="13:25" x14ac:dyDescent="0.25">
      <c r="M504" t="s">
        <v>4326</v>
      </c>
      <c r="N504" t="str">
        <f t="shared" si="19"/>
        <v>HUD2007045_41</v>
      </c>
      <c r="O504" t="s">
        <v>183</v>
      </c>
      <c r="P504">
        <v>41</v>
      </c>
      <c r="Q504">
        <v>41.866700000000002</v>
      </c>
      <c r="R504">
        <v>-65.349999999999994</v>
      </c>
      <c r="S504">
        <v>2007</v>
      </c>
      <c r="T504">
        <v>10</v>
      </c>
      <c r="U504">
        <v>9</v>
      </c>
      <c r="V504">
        <v>2</v>
      </c>
      <c r="W504">
        <v>47</v>
      </c>
      <c r="X504">
        <v>24</v>
      </c>
      <c r="Y504" t="s">
        <v>4319</v>
      </c>
    </row>
    <row r="505" spans="13:25" x14ac:dyDescent="0.25">
      <c r="M505" t="s">
        <v>4327</v>
      </c>
      <c r="N505" t="str">
        <f t="shared" si="19"/>
        <v>HUD2007045_45</v>
      </c>
      <c r="O505" t="s">
        <v>183</v>
      </c>
      <c r="P505">
        <v>45</v>
      </c>
      <c r="Q505">
        <v>41.9833</v>
      </c>
      <c r="R505">
        <v>-65.500200000000007</v>
      </c>
      <c r="S505">
        <v>2007</v>
      </c>
      <c r="T505">
        <v>10</v>
      </c>
      <c r="U505">
        <v>9</v>
      </c>
      <c r="V505">
        <v>9</v>
      </c>
      <c r="W505">
        <v>23</v>
      </c>
      <c r="X505">
        <v>4</v>
      </c>
      <c r="Y505" t="s">
        <v>4318</v>
      </c>
    </row>
    <row r="506" spans="13:25" x14ac:dyDescent="0.25">
      <c r="M506" t="s">
        <v>4327</v>
      </c>
      <c r="N506" t="str">
        <f t="shared" si="19"/>
        <v>HUD2007045_45</v>
      </c>
      <c r="O506" t="s">
        <v>183</v>
      </c>
      <c r="P506">
        <v>45</v>
      </c>
      <c r="Q506">
        <v>41.9833</v>
      </c>
      <c r="R506">
        <v>-65.500200000000007</v>
      </c>
      <c r="S506">
        <v>2007</v>
      </c>
      <c r="T506">
        <v>10</v>
      </c>
      <c r="U506">
        <v>9</v>
      </c>
      <c r="V506">
        <v>9</v>
      </c>
      <c r="W506">
        <v>23</v>
      </c>
      <c r="X506">
        <v>4</v>
      </c>
      <c r="Y506" t="s">
        <v>4319</v>
      </c>
    </row>
    <row r="507" spans="13:25" x14ac:dyDescent="0.25">
      <c r="M507" t="s">
        <v>4328</v>
      </c>
      <c r="N507" t="str">
        <f t="shared" si="19"/>
        <v>HUD2007045_49</v>
      </c>
      <c r="O507" t="s">
        <v>183</v>
      </c>
      <c r="P507">
        <v>49</v>
      </c>
      <c r="Q507">
        <v>42.133299999999998</v>
      </c>
      <c r="R507">
        <v>-65.4833</v>
      </c>
      <c r="S507">
        <v>2007</v>
      </c>
      <c r="T507">
        <v>10</v>
      </c>
      <c r="U507">
        <v>9</v>
      </c>
      <c r="V507">
        <v>13</v>
      </c>
      <c r="W507">
        <v>25</v>
      </c>
      <c r="X507">
        <v>51</v>
      </c>
      <c r="Y507" t="s">
        <v>4319</v>
      </c>
    </row>
    <row r="508" spans="13:25" x14ac:dyDescent="0.25">
      <c r="M508" t="s">
        <v>4328</v>
      </c>
      <c r="N508" t="str">
        <f t="shared" si="19"/>
        <v>HUD2007045_49</v>
      </c>
      <c r="O508" t="s">
        <v>183</v>
      </c>
      <c r="P508">
        <v>49</v>
      </c>
      <c r="Q508">
        <v>42.133299999999998</v>
      </c>
      <c r="R508">
        <v>-65.4833</v>
      </c>
      <c r="S508">
        <v>2007</v>
      </c>
      <c r="T508">
        <v>10</v>
      </c>
      <c r="U508">
        <v>9</v>
      </c>
      <c r="V508">
        <v>13</v>
      </c>
      <c r="W508">
        <v>25</v>
      </c>
      <c r="X508">
        <v>51</v>
      </c>
      <c r="Y508" t="s">
        <v>4318</v>
      </c>
    </row>
    <row r="509" spans="13:25" x14ac:dyDescent="0.25">
      <c r="M509" t="s">
        <v>4329</v>
      </c>
      <c r="N509" t="str">
        <f t="shared" si="19"/>
        <v>HUD2007045_53</v>
      </c>
      <c r="O509" t="s">
        <v>183</v>
      </c>
      <c r="P509">
        <v>53</v>
      </c>
      <c r="Q509">
        <v>42.433300000000003</v>
      </c>
      <c r="R509">
        <v>-65.466700000000003</v>
      </c>
      <c r="S509">
        <v>2007</v>
      </c>
      <c r="T509">
        <v>10</v>
      </c>
      <c r="U509">
        <v>9</v>
      </c>
      <c r="V509">
        <v>17</v>
      </c>
      <c r="W509">
        <v>24</v>
      </c>
      <c r="X509">
        <v>39</v>
      </c>
      <c r="Y509" t="s">
        <v>4318</v>
      </c>
    </row>
    <row r="510" spans="13:25" x14ac:dyDescent="0.25">
      <c r="M510" t="s">
        <v>4329</v>
      </c>
      <c r="N510" t="str">
        <f t="shared" si="19"/>
        <v>HUD2007045_53</v>
      </c>
      <c r="O510" t="s">
        <v>183</v>
      </c>
      <c r="P510">
        <v>53</v>
      </c>
      <c r="Q510">
        <v>42.433300000000003</v>
      </c>
      <c r="R510">
        <v>-65.466700000000003</v>
      </c>
      <c r="S510">
        <v>2007</v>
      </c>
      <c r="T510">
        <v>10</v>
      </c>
      <c r="U510">
        <v>9</v>
      </c>
      <c r="V510">
        <v>17</v>
      </c>
      <c r="W510">
        <v>24</v>
      </c>
      <c r="X510">
        <v>39</v>
      </c>
      <c r="Y510" t="s">
        <v>4319</v>
      </c>
    </row>
    <row r="511" spans="13:25" x14ac:dyDescent="0.25">
      <c r="M511" t="s">
        <v>4330</v>
      </c>
      <c r="N511" t="str">
        <f t="shared" si="19"/>
        <v>HUD2007045_57</v>
      </c>
      <c r="O511" t="s">
        <v>183</v>
      </c>
      <c r="P511">
        <v>57</v>
      </c>
      <c r="Q511">
        <v>42.75</v>
      </c>
      <c r="R511">
        <v>-65.466700000000003</v>
      </c>
      <c r="S511">
        <v>2007</v>
      </c>
      <c r="T511">
        <v>10</v>
      </c>
      <c r="U511">
        <v>9</v>
      </c>
      <c r="V511">
        <v>20</v>
      </c>
      <c r="W511">
        <v>29</v>
      </c>
      <c r="X511">
        <v>1</v>
      </c>
      <c r="Y511" t="s">
        <v>4318</v>
      </c>
    </row>
    <row r="512" spans="13:25" x14ac:dyDescent="0.25">
      <c r="M512" t="s">
        <v>4330</v>
      </c>
      <c r="N512" t="str">
        <f t="shared" si="19"/>
        <v>HUD2007045_57</v>
      </c>
      <c r="O512" t="s">
        <v>183</v>
      </c>
      <c r="P512">
        <v>57</v>
      </c>
      <c r="Q512">
        <v>42.75</v>
      </c>
      <c r="R512">
        <v>-65.466700000000003</v>
      </c>
      <c r="S512">
        <v>2007</v>
      </c>
      <c r="T512">
        <v>10</v>
      </c>
      <c r="U512">
        <v>9</v>
      </c>
      <c r="V512">
        <v>20</v>
      </c>
      <c r="W512">
        <v>29</v>
      </c>
      <c r="X512">
        <v>1</v>
      </c>
      <c r="Y512" t="s">
        <v>4319</v>
      </c>
    </row>
    <row r="513" spans="13:25" x14ac:dyDescent="0.25">
      <c r="M513" t="s">
        <v>4331</v>
      </c>
      <c r="N513" t="str">
        <f t="shared" si="19"/>
        <v>HUD2007045_59</v>
      </c>
      <c r="O513" t="s">
        <v>183</v>
      </c>
      <c r="P513">
        <v>59</v>
      </c>
      <c r="Q513">
        <v>43</v>
      </c>
      <c r="R513">
        <v>-65.466700000000003</v>
      </c>
      <c r="S513">
        <v>2007</v>
      </c>
      <c r="T513">
        <v>10</v>
      </c>
      <c r="U513">
        <v>9</v>
      </c>
      <c r="V513">
        <v>22</v>
      </c>
      <c r="W513">
        <v>40</v>
      </c>
      <c r="X513">
        <v>57</v>
      </c>
      <c r="Y513" t="s">
        <v>4318</v>
      </c>
    </row>
    <row r="514" spans="13:25" x14ac:dyDescent="0.25">
      <c r="M514" t="s">
        <v>4331</v>
      </c>
      <c r="N514" t="str">
        <f t="shared" si="19"/>
        <v>HUD2007045_59</v>
      </c>
      <c r="O514" t="s">
        <v>183</v>
      </c>
      <c r="P514">
        <v>59</v>
      </c>
      <c r="Q514">
        <v>43</v>
      </c>
      <c r="R514">
        <v>-65.466700000000003</v>
      </c>
      <c r="S514">
        <v>2007</v>
      </c>
      <c r="T514">
        <v>10</v>
      </c>
      <c r="U514">
        <v>9</v>
      </c>
      <c r="V514">
        <v>22</v>
      </c>
      <c r="W514">
        <v>40</v>
      </c>
      <c r="X514">
        <v>57</v>
      </c>
      <c r="Y514" t="s">
        <v>4332</v>
      </c>
    </row>
    <row r="515" spans="13:25" x14ac:dyDescent="0.25">
      <c r="M515" t="s">
        <v>4331</v>
      </c>
      <c r="N515" t="str">
        <f t="shared" ref="N515:N578" si="20">O515&amp;"_"&amp;P515</f>
        <v>HUD2007045_59</v>
      </c>
      <c r="O515" t="s">
        <v>183</v>
      </c>
      <c r="P515">
        <v>59</v>
      </c>
      <c r="Q515">
        <v>43</v>
      </c>
      <c r="R515">
        <v>-65.466700000000003</v>
      </c>
      <c r="S515">
        <v>2007</v>
      </c>
      <c r="T515">
        <v>10</v>
      </c>
      <c r="U515">
        <v>9</v>
      </c>
      <c r="V515">
        <v>22</v>
      </c>
      <c r="W515">
        <v>40</v>
      </c>
      <c r="X515">
        <v>57</v>
      </c>
      <c r="Y515" t="s">
        <v>4319</v>
      </c>
    </row>
    <row r="516" spans="13:25" x14ac:dyDescent="0.25">
      <c r="M516" t="s">
        <v>4333</v>
      </c>
      <c r="N516" t="str">
        <f t="shared" si="20"/>
        <v>HUD2007045_63</v>
      </c>
      <c r="O516" t="s">
        <v>183</v>
      </c>
      <c r="P516">
        <v>63</v>
      </c>
      <c r="Q516">
        <v>43.2333</v>
      </c>
      <c r="R516">
        <v>-65.466700000000003</v>
      </c>
      <c r="S516">
        <v>2007</v>
      </c>
      <c r="T516">
        <v>10</v>
      </c>
      <c r="U516">
        <v>10</v>
      </c>
      <c r="V516">
        <v>1</v>
      </c>
      <c r="W516">
        <v>24</v>
      </c>
      <c r="X516">
        <v>54</v>
      </c>
      <c r="Y516" t="s">
        <v>4332</v>
      </c>
    </row>
    <row r="517" spans="13:25" x14ac:dyDescent="0.25">
      <c r="M517" t="s">
        <v>4333</v>
      </c>
      <c r="N517" t="str">
        <f t="shared" si="20"/>
        <v>HUD2007045_63</v>
      </c>
      <c r="O517" t="s">
        <v>183</v>
      </c>
      <c r="P517">
        <v>63</v>
      </c>
      <c r="Q517">
        <v>43.2333</v>
      </c>
      <c r="R517">
        <v>-65.466700000000003</v>
      </c>
      <c r="S517">
        <v>2007</v>
      </c>
      <c r="T517">
        <v>10</v>
      </c>
      <c r="U517">
        <v>10</v>
      </c>
      <c r="V517">
        <v>1</v>
      </c>
      <c r="W517">
        <v>24</v>
      </c>
      <c r="X517">
        <v>54</v>
      </c>
      <c r="Y517" t="s">
        <v>4318</v>
      </c>
    </row>
    <row r="518" spans="13:25" x14ac:dyDescent="0.25">
      <c r="M518" t="s">
        <v>4333</v>
      </c>
      <c r="N518" t="str">
        <f t="shared" si="20"/>
        <v>HUD2007045_63</v>
      </c>
      <c r="O518" t="s">
        <v>183</v>
      </c>
      <c r="P518">
        <v>63</v>
      </c>
      <c r="Q518">
        <v>43.2333</v>
      </c>
      <c r="R518">
        <v>-65.466700000000003</v>
      </c>
      <c r="S518">
        <v>2007</v>
      </c>
      <c r="T518">
        <v>10</v>
      </c>
      <c r="U518">
        <v>10</v>
      </c>
      <c r="V518">
        <v>1</v>
      </c>
      <c r="W518">
        <v>24</v>
      </c>
      <c r="X518">
        <v>54</v>
      </c>
      <c r="Y518" t="s">
        <v>4319</v>
      </c>
    </row>
    <row r="519" spans="13:25" x14ac:dyDescent="0.25">
      <c r="M519" t="s">
        <v>4334</v>
      </c>
      <c r="N519" t="str">
        <f t="shared" si="20"/>
        <v>HUD2007045_64</v>
      </c>
      <c r="O519" t="s">
        <v>183</v>
      </c>
      <c r="P519">
        <v>64</v>
      </c>
      <c r="Q519">
        <v>43.2333</v>
      </c>
      <c r="R519">
        <v>-65.033299999999997</v>
      </c>
      <c r="S519">
        <v>2007</v>
      </c>
      <c r="T519">
        <v>10</v>
      </c>
      <c r="U519">
        <v>10</v>
      </c>
      <c r="V519">
        <v>3</v>
      </c>
      <c r="W519">
        <v>23</v>
      </c>
      <c r="X519">
        <v>8</v>
      </c>
      <c r="Y519" t="s">
        <v>4332</v>
      </c>
    </row>
    <row r="520" spans="13:25" x14ac:dyDescent="0.25">
      <c r="M520" t="s">
        <v>4334</v>
      </c>
      <c r="N520" t="str">
        <f t="shared" si="20"/>
        <v>HUD2007045_64</v>
      </c>
      <c r="O520" t="s">
        <v>183</v>
      </c>
      <c r="P520">
        <v>64</v>
      </c>
      <c r="Q520">
        <v>43.2333</v>
      </c>
      <c r="R520">
        <v>-65.033299999999997</v>
      </c>
      <c r="S520">
        <v>2007</v>
      </c>
      <c r="T520">
        <v>10</v>
      </c>
      <c r="U520">
        <v>10</v>
      </c>
      <c r="V520">
        <v>3</v>
      </c>
      <c r="W520">
        <v>23</v>
      </c>
      <c r="X520">
        <v>8</v>
      </c>
      <c r="Y520" t="s">
        <v>4318</v>
      </c>
    </row>
    <row r="521" spans="13:25" x14ac:dyDescent="0.25">
      <c r="M521" t="s">
        <v>4334</v>
      </c>
      <c r="N521" t="str">
        <f t="shared" si="20"/>
        <v>HUD2007045_64</v>
      </c>
      <c r="O521" t="s">
        <v>183</v>
      </c>
      <c r="P521">
        <v>64</v>
      </c>
      <c r="Q521">
        <v>43.2333</v>
      </c>
      <c r="R521">
        <v>-65.033299999999997</v>
      </c>
      <c r="S521">
        <v>2007</v>
      </c>
      <c r="T521">
        <v>10</v>
      </c>
      <c r="U521">
        <v>10</v>
      </c>
      <c r="V521">
        <v>3</v>
      </c>
      <c r="W521">
        <v>23</v>
      </c>
      <c r="X521">
        <v>8</v>
      </c>
      <c r="Y521" t="s">
        <v>4319</v>
      </c>
    </row>
    <row r="522" spans="13:25" x14ac:dyDescent="0.25">
      <c r="M522" t="s">
        <v>4335</v>
      </c>
      <c r="N522" t="str">
        <f t="shared" si="20"/>
        <v>HUD2007045_68</v>
      </c>
      <c r="O522" t="s">
        <v>183</v>
      </c>
      <c r="P522">
        <v>68</v>
      </c>
      <c r="Q522">
        <v>44.383299999999998</v>
      </c>
      <c r="R522">
        <v>-63.45</v>
      </c>
      <c r="S522">
        <v>2007</v>
      </c>
      <c r="T522">
        <v>10</v>
      </c>
      <c r="U522">
        <v>10</v>
      </c>
      <c r="V522">
        <v>14</v>
      </c>
      <c r="W522">
        <v>13</v>
      </c>
      <c r="X522">
        <v>16</v>
      </c>
      <c r="Y522" t="s">
        <v>4332</v>
      </c>
    </row>
    <row r="523" spans="13:25" x14ac:dyDescent="0.25">
      <c r="M523" t="s">
        <v>4335</v>
      </c>
      <c r="N523" t="str">
        <f t="shared" si="20"/>
        <v>HUD2007045_68</v>
      </c>
      <c r="O523" t="s">
        <v>183</v>
      </c>
      <c r="P523">
        <v>68</v>
      </c>
      <c r="Q523">
        <v>44.383299999999998</v>
      </c>
      <c r="R523">
        <v>-63.45</v>
      </c>
      <c r="S523">
        <v>2007</v>
      </c>
      <c r="T523">
        <v>10</v>
      </c>
      <c r="U523">
        <v>10</v>
      </c>
      <c r="V523">
        <v>14</v>
      </c>
      <c r="W523">
        <v>13</v>
      </c>
      <c r="X523">
        <v>16</v>
      </c>
      <c r="Y523" t="s">
        <v>4318</v>
      </c>
    </row>
    <row r="524" spans="13:25" x14ac:dyDescent="0.25">
      <c r="M524" t="s">
        <v>4335</v>
      </c>
      <c r="N524" t="str">
        <f t="shared" si="20"/>
        <v>HUD2007045_68</v>
      </c>
      <c r="O524" t="s">
        <v>183</v>
      </c>
      <c r="P524">
        <v>68</v>
      </c>
      <c r="Q524">
        <v>44.383299999999998</v>
      </c>
      <c r="R524">
        <v>-63.45</v>
      </c>
      <c r="S524">
        <v>2007</v>
      </c>
      <c r="T524">
        <v>10</v>
      </c>
      <c r="U524">
        <v>10</v>
      </c>
      <c r="V524">
        <v>14</v>
      </c>
      <c r="W524">
        <v>13</v>
      </c>
      <c r="X524">
        <v>16</v>
      </c>
      <c r="Y524" t="s">
        <v>4319</v>
      </c>
    </row>
    <row r="525" spans="13:25" x14ac:dyDescent="0.25">
      <c r="M525" t="s">
        <v>4336</v>
      </c>
      <c r="N525" t="str">
        <f t="shared" si="20"/>
        <v>HUD2007045_71</v>
      </c>
      <c r="O525" t="s">
        <v>183</v>
      </c>
      <c r="P525">
        <v>71</v>
      </c>
      <c r="Q525">
        <v>44.3</v>
      </c>
      <c r="R525">
        <v>-63.25</v>
      </c>
      <c r="S525">
        <v>2007</v>
      </c>
      <c r="T525">
        <v>10</v>
      </c>
      <c r="U525">
        <v>11</v>
      </c>
      <c r="V525">
        <v>2</v>
      </c>
      <c r="W525">
        <v>1</v>
      </c>
      <c r="X525">
        <v>43</v>
      </c>
      <c r="Y525" t="s">
        <v>4318</v>
      </c>
    </row>
    <row r="526" spans="13:25" x14ac:dyDescent="0.25">
      <c r="M526" t="s">
        <v>4336</v>
      </c>
      <c r="N526" t="str">
        <f t="shared" si="20"/>
        <v>HUD2007045_71</v>
      </c>
      <c r="O526" t="s">
        <v>183</v>
      </c>
      <c r="P526">
        <v>71</v>
      </c>
      <c r="Q526">
        <v>44.3</v>
      </c>
      <c r="R526">
        <v>-63.25</v>
      </c>
      <c r="S526">
        <v>2007</v>
      </c>
      <c r="T526">
        <v>10</v>
      </c>
      <c r="U526">
        <v>11</v>
      </c>
      <c r="V526">
        <v>2</v>
      </c>
      <c r="W526">
        <v>1</v>
      </c>
      <c r="X526">
        <v>43</v>
      </c>
      <c r="Y526" t="s">
        <v>4319</v>
      </c>
    </row>
    <row r="527" spans="13:25" x14ac:dyDescent="0.25">
      <c r="M527" t="s">
        <v>4336</v>
      </c>
      <c r="N527" t="str">
        <f t="shared" si="20"/>
        <v>HUD2007045_71</v>
      </c>
      <c r="O527" t="s">
        <v>183</v>
      </c>
      <c r="P527">
        <v>71</v>
      </c>
      <c r="Q527">
        <v>44.3</v>
      </c>
      <c r="R527">
        <v>-63.25</v>
      </c>
      <c r="S527">
        <v>2007</v>
      </c>
      <c r="T527">
        <v>10</v>
      </c>
      <c r="U527">
        <v>11</v>
      </c>
      <c r="V527">
        <v>2</v>
      </c>
      <c r="W527">
        <v>1</v>
      </c>
      <c r="X527">
        <v>43</v>
      </c>
      <c r="Y527" t="s">
        <v>4332</v>
      </c>
    </row>
    <row r="528" spans="13:25" x14ac:dyDescent="0.25">
      <c r="M528" t="s">
        <v>4337</v>
      </c>
      <c r="N528" t="str">
        <f t="shared" si="20"/>
        <v>HUD2007045_73</v>
      </c>
      <c r="O528" t="s">
        <v>183</v>
      </c>
      <c r="P528">
        <v>73</v>
      </c>
      <c r="Q528">
        <v>44.2667</v>
      </c>
      <c r="R528">
        <v>-63.216700000000003</v>
      </c>
      <c r="S528">
        <v>2007</v>
      </c>
      <c r="T528">
        <v>10</v>
      </c>
      <c r="U528">
        <v>11</v>
      </c>
      <c r="V528">
        <v>2</v>
      </c>
      <c r="W528">
        <v>56</v>
      </c>
      <c r="X528">
        <v>8</v>
      </c>
      <c r="Y528" t="s">
        <v>4318</v>
      </c>
    </row>
    <row r="529" spans="13:25" x14ac:dyDescent="0.25">
      <c r="M529" t="s">
        <v>4337</v>
      </c>
      <c r="N529" t="str">
        <f t="shared" si="20"/>
        <v>HUD2007045_73</v>
      </c>
      <c r="O529" t="s">
        <v>183</v>
      </c>
      <c r="P529">
        <v>73</v>
      </c>
      <c r="Q529">
        <v>44.2667</v>
      </c>
      <c r="R529">
        <v>-63.216700000000003</v>
      </c>
      <c r="S529">
        <v>2007</v>
      </c>
      <c r="T529">
        <v>10</v>
      </c>
      <c r="U529">
        <v>11</v>
      </c>
      <c r="V529">
        <v>2</v>
      </c>
      <c r="W529">
        <v>56</v>
      </c>
      <c r="X529">
        <v>8</v>
      </c>
      <c r="Y529" t="s">
        <v>4332</v>
      </c>
    </row>
    <row r="530" spans="13:25" x14ac:dyDescent="0.25">
      <c r="M530" t="s">
        <v>4337</v>
      </c>
      <c r="N530" t="str">
        <f t="shared" si="20"/>
        <v>HUD2007045_73</v>
      </c>
      <c r="O530" t="s">
        <v>183</v>
      </c>
      <c r="P530">
        <v>73</v>
      </c>
      <c r="Q530">
        <v>44.2667</v>
      </c>
      <c r="R530">
        <v>-63.216700000000003</v>
      </c>
      <c r="S530">
        <v>2007</v>
      </c>
      <c r="T530">
        <v>10</v>
      </c>
      <c r="U530">
        <v>11</v>
      </c>
      <c r="V530">
        <v>2</v>
      </c>
      <c r="W530">
        <v>56</v>
      </c>
      <c r="X530">
        <v>8</v>
      </c>
      <c r="Y530" t="s">
        <v>4319</v>
      </c>
    </row>
    <row r="531" spans="13:25" x14ac:dyDescent="0.25">
      <c r="M531" t="s">
        <v>4338</v>
      </c>
      <c r="N531" t="str">
        <f t="shared" si="20"/>
        <v>HUD2007045_76</v>
      </c>
      <c r="O531" t="s">
        <v>183</v>
      </c>
      <c r="P531">
        <v>76</v>
      </c>
      <c r="Q531">
        <v>44.2667</v>
      </c>
      <c r="R531">
        <v>-63.3</v>
      </c>
      <c r="S531">
        <v>2007</v>
      </c>
      <c r="T531">
        <v>10</v>
      </c>
      <c r="U531">
        <v>11</v>
      </c>
      <c r="V531">
        <v>4</v>
      </c>
      <c r="W531">
        <v>48</v>
      </c>
      <c r="X531">
        <v>46</v>
      </c>
      <c r="Y531" t="s">
        <v>4332</v>
      </c>
    </row>
    <row r="532" spans="13:25" x14ac:dyDescent="0.25">
      <c r="M532" t="s">
        <v>4338</v>
      </c>
      <c r="N532" t="str">
        <f t="shared" si="20"/>
        <v>HUD2007045_76</v>
      </c>
      <c r="O532" t="s">
        <v>183</v>
      </c>
      <c r="P532">
        <v>76</v>
      </c>
      <c r="Q532">
        <v>44.2667</v>
      </c>
      <c r="R532">
        <v>-63.3</v>
      </c>
      <c r="S532">
        <v>2007</v>
      </c>
      <c r="T532">
        <v>10</v>
      </c>
      <c r="U532">
        <v>11</v>
      </c>
      <c r="V532">
        <v>4</v>
      </c>
      <c r="W532">
        <v>48</v>
      </c>
      <c r="X532">
        <v>46</v>
      </c>
      <c r="Y532" t="s">
        <v>4318</v>
      </c>
    </row>
    <row r="533" spans="13:25" x14ac:dyDescent="0.25">
      <c r="M533" t="s">
        <v>4338</v>
      </c>
      <c r="N533" t="str">
        <f t="shared" si="20"/>
        <v>HUD2007045_76</v>
      </c>
      <c r="O533" t="s">
        <v>183</v>
      </c>
      <c r="P533">
        <v>76</v>
      </c>
      <c r="Q533">
        <v>44.2667</v>
      </c>
      <c r="R533">
        <v>-63.3</v>
      </c>
      <c r="S533">
        <v>2007</v>
      </c>
      <c r="T533">
        <v>10</v>
      </c>
      <c r="U533">
        <v>11</v>
      </c>
      <c r="V533">
        <v>4</v>
      </c>
      <c r="W533">
        <v>48</v>
      </c>
      <c r="X533">
        <v>46</v>
      </c>
      <c r="Y533" t="s">
        <v>4319</v>
      </c>
    </row>
    <row r="534" spans="13:25" x14ac:dyDescent="0.25">
      <c r="M534" t="s">
        <v>4339</v>
      </c>
      <c r="N534" t="str">
        <f t="shared" si="20"/>
        <v>HUD2007045_80</v>
      </c>
      <c r="O534" t="s">
        <v>183</v>
      </c>
      <c r="P534">
        <v>80</v>
      </c>
      <c r="Q534">
        <v>44.05</v>
      </c>
      <c r="R534">
        <v>-63.083300000000001</v>
      </c>
      <c r="S534">
        <v>2007</v>
      </c>
      <c r="T534">
        <v>10</v>
      </c>
      <c r="U534">
        <v>11</v>
      </c>
      <c r="V534">
        <v>8</v>
      </c>
      <c r="W534">
        <v>6</v>
      </c>
      <c r="X534">
        <v>48</v>
      </c>
      <c r="Y534" t="s">
        <v>4332</v>
      </c>
    </row>
    <row r="535" spans="13:25" x14ac:dyDescent="0.25">
      <c r="M535" t="s">
        <v>4339</v>
      </c>
      <c r="N535" t="str">
        <f t="shared" si="20"/>
        <v>HUD2007045_80</v>
      </c>
      <c r="O535" t="s">
        <v>183</v>
      </c>
      <c r="P535">
        <v>80</v>
      </c>
      <c r="Q535">
        <v>44.05</v>
      </c>
      <c r="R535">
        <v>-63.083300000000001</v>
      </c>
      <c r="S535">
        <v>2007</v>
      </c>
      <c r="T535">
        <v>10</v>
      </c>
      <c r="U535">
        <v>11</v>
      </c>
      <c r="V535">
        <v>8</v>
      </c>
      <c r="W535">
        <v>6</v>
      </c>
      <c r="X535">
        <v>48</v>
      </c>
      <c r="Y535" t="s">
        <v>4318</v>
      </c>
    </row>
    <row r="536" spans="13:25" x14ac:dyDescent="0.25">
      <c r="M536" t="s">
        <v>4339</v>
      </c>
      <c r="N536" t="str">
        <f t="shared" si="20"/>
        <v>HUD2007045_80</v>
      </c>
      <c r="O536" t="s">
        <v>183</v>
      </c>
      <c r="P536">
        <v>80</v>
      </c>
      <c r="Q536">
        <v>44.05</v>
      </c>
      <c r="R536">
        <v>-63.083300000000001</v>
      </c>
      <c r="S536">
        <v>2007</v>
      </c>
      <c r="T536">
        <v>10</v>
      </c>
      <c r="U536">
        <v>11</v>
      </c>
      <c r="V536">
        <v>8</v>
      </c>
      <c r="W536">
        <v>6</v>
      </c>
      <c r="X536">
        <v>48</v>
      </c>
      <c r="Y536" t="s">
        <v>4319</v>
      </c>
    </row>
    <row r="537" spans="13:25" x14ac:dyDescent="0.25">
      <c r="M537" t="s">
        <v>4340</v>
      </c>
      <c r="N537" t="str">
        <f t="shared" si="20"/>
        <v>HUD2007045_82</v>
      </c>
      <c r="O537" t="s">
        <v>183</v>
      </c>
      <c r="P537">
        <v>82</v>
      </c>
      <c r="Q537">
        <v>44.033299999999997</v>
      </c>
      <c r="R537">
        <v>-63.066699999999997</v>
      </c>
      <c r="S537">
        <v>2007</v>
      </c>
      <c r="T537">
        <v>10</v>
      </c>
      <c r="U537">
        <v>11</v>
      </c>
      <c r="V537">
        <v>8</v>
      </c>
      <c r="W537">
        <v>54</v>
      </c>
      <c r="X537">
        <v>3</v>
      </c>
      <c r="Y537" t="s">
        <v>4318</v>
      </c>
    </row>
    <row r="538" spans="13:25" x14ac:dyDescent="0.25">
      <c r="M538" t="s">
        <v>4340</v>
      </c>
      <c r="N538" t="str">
        <f t="shared" si="20"/>
        <v>HUD2007045_82</v>
      </c>
      <c r="O538" t="s">
        <v>183</v>
      </c>
      <c r="P538">
        <v>82</v>
      </c>
      <c r="Q538">
        <v>44.033299999999997</v>
      </c>
      <c r="R538">
        <v>-63.066699999999997</v>
      </c>
      <c r="S538">
        <v>2007</v>
      </c>
      <c r="T538">
        <v>10</v>
      </c>
      <c r="U538">
        <v>11</v>
      </c>
      <c r="V538">
        <v>8</v>
      </c>
      <c r="W538">
        <v>54</v>
      </c>
      <c r="X538">
        <v>3</v>
      </c>
      <c r="Y538" t="s">
        <v>4332</v>
      </c>
    </row>
    <row r="539" spans="13:25" x14ac:dyDescent="0.25">
      <c r="M539" t="s">
        <v>4340</v>
      </c>
      <c r="N539" t="str">
        <f t="shared" si="20"/>
        <v>HUD2007045_82</v>
      </c>
      <c r="O539" t="s">
        <v>183</v>
      </c>
      <c r="P539">
        <v>82</v>
      </c>
      <c r="Q539">
        <v>44.033299999999997</v>
      </c>
      <c r="R539">
        <v>-63.066699999999997</v>
      </c>
      <c r="S539">
        <v>2007</v>
      </c>
      <c r="T539">
        <v>10</v>
      </c>
      <c r="U539">
        <v>11</v>
      </c>
      <c r="V539">
        <v>8</v>
      </c>
      <c r="W539">
        <v>54</v>
      </c>
      <c r="X539">
        <v>3</v>
      </c>
      <c r="Y539" t="s">
        <v>4319</v>
      </c>
    </row>
    <row r="540" spans="13:25" x14ac:dyDescent="0.25">
      <c r="M540" t="s">
        <v>4341</v>
      </c>
      <c r="N540" t="str">
        <f t="shared" si="20"/>
        <v>HUD2007045_87</v>
      </c>
      <c r="O540" t="s">
        <v>183</v>
      </c>
      <c r="P540">
        <v>87</v>
      </c>
      <c r="Q540">
        <v>43.866700000000002</v>
      </c>
      <c r="R540">
        <v>-62.85</v>
      </c>
      <c r="S540">
        <v>2007</v>
      </c>
      <c r="T540">
        <v>10</v>
      </c>
      <c r="U540">
        <v>11</v>
      </c>
      <c r="V540">
        <v>12</v>
      </c>
      <c r="W540">
        <v>50</v>
      </c>
      <c r="X540">
        <v>13</v>
      </c>
      <c r="Y540" t="s">
        <v>4318</v>
      </c>
    </row>
    <row r="541" spans="13:25" x14ac:dyDescent="0.25">
      <c r="M541" t="s">
        <v>4341</v>
      </c>
      <c r="N541" t="str">
        <f t="shared" si="20"/>
        <v>HUD2007045_87</v>
      </c>
      <c r="O541" t="s">
        <v>183</v>
      </c>
      <c r="P541">
        <v>87</v>
      </c>
      <c r="Q541">
        <v>43.866700000000002</v>
      </c>
      <c r="R541">
        <v>-62.85</v>
      </c>
      <c r="S541">
        <v>2007</v>
      </c>
      <c r="T541">
        <v>10</v>
      </c>
      <c r="U541">
        <v>11</v>
      </c>
      <c r="V541">
        <v>12</v>
      </c>
      <c r="W541">
        <v>50</v>
      </c>
      <c r="X541">
        <v>13</v>
      </c>
      <c r="Y541" t="s">
        <v>4332</v>
      </c>
    </row>
    <row r="542" spans="13:25" x14ac:dyDescent="0.25">
      <c r="M542" t="s">
        <v>4341</v>
      </c>
      <c r="N542" t="str">
        <f t="shared" si="20"/>
        <v>HUD2007045_87</v>
      </c>
      <c r="O542" t="s">
        <v>183</v>
      </c>
      <c r="P542">
        <v>87</v>
      </c>
      <c r="Q542">
        <v>43.866700000000002</v>
      </c>
      <c r="R542">
        <v>-62.85</v>
      </c>
      <c r="S542">
        <v>2007</v>
      </c>
      <c r="T542">
        <v>10</v>
      </c>
      <c r="U542">
        <v>11</v>
      </c>
      <c r="V542">
        <v>12</v>
      </c>
      <c r="W542">
        <v>50</v>
      </c>
      <c r="X542">
        <v>13</v>
      </c>
      <c r="Y542" t="s">
        <v>4319</v>
      </c>
    </row>
    <row r="543" spans="13:25" x14ac:dyDescent="0.25">
      <c r="M543" t="s">
        <v>4342</v>
      </c>
      <c r="N543" t="str">
        <f t="shared" si="20"/>
        <v>HUD2007045_92</v>
      </c>
      <c r="O543" t="s">
        <v>183</v>
      </c>
      <c r="P543">
        <v>92</v>
      </c>
      <c r="Q543">
        <v>43.683300000000003</v>
      </c>
      <c r="R543">
        <v>-62.666800000000002</v>
      </c>
      <c r="S543">
        <v>2007</v>
      </c>
      <c r="T543">
        <v>10</v>
      </c>
      <c r="U543">
        <v>11</v>
      </c>
      <c r="V543">
        <v>16</v>
      </c>
      <c r="W543">
        <v>2</v>
      </c>
      <c r="X543">
        <v>7</v>
      </c>
      <c r="Y543" t="s">
        <v>4318</v>
      </c>
    </row>
    <row r="544" spans="13:25" x14ac:dyDescent="0.25">
      <c r="M544" t="s">
        <v>4342</v>
      </c>
      <c r="N544" t="str">
        <f t="shared" si="20"/>
        <v>HUD2007045_92</v>
      </c>
      <c r="O544" t="s">
        <v>183</v>
      </c>
      <c r="P544">
        <v>92</v>
      </c>
      <c r="Q544">
        <v>43.683300000000003</v>
      </c>
      <c r="R544">
        <v>-62.666800000000002</v>
      </c>
      <c r="S544">
        <v>2007</v>
      </c>
      <c r="T544">
        <v>10</v>
      </c>
      <c r="U544">
        <v>11</v>
      </c>
      <c r="V544">
        <v>16</v>
      </c>
      <c r="W544">
        <v>2</v>
      </c>
      <c r="X544">
        <v>7</v>
      </c>
      <c r="Y544" t="s">
        <v>4332</v>
      </c>
    </row>
    <row r="545" spans="13:25" x14ac:dyDescent="0.25">
      <c r="M545" t="s">
        <v>4342</v>
      </c>
      <c r="N545" t="str">
        <f t="shared" si="20"/>
        <v>HUD2007045_92</v>
      </c>
      <c r="O545" t="s">
        <v>183</v>
      </c>
      <c r="P545">
        <v>92</v>
      </c>
      <c r="Q545">
        <v>43.683300000000003</v>
      </c>
      <c r="R545">
        <v>-62.666800000000002</v>
      </c>
      <c r="S545">
        <v>2007</v>
      </c>
      <c r="T545">
        <v>10</v>
      </c>
      <c r="U545">
        <v>11</v>
      </c>
      <c r="V545">
        <v>16</v>
      </c>
      <c r="W545">
        <v>2</v>
      </c>
      <c r="X545">
        <v>7</v>
      </c>
      <c r="Y545" t="s">
        <v>4319</v>
      </c>
    </row>
    <row r="546" spans="13:25" x14ac:dyDescent="0.25">
      <c r="M546" t="s">
        <v>4343</v>
      </c>
      <c r="N546" t="str">
        <f t="shared" si="20"/>
        <v>HUD2007045_94</v>
      </c>
      <c r="O546" t="s">
        <v>183</v>
      </c>
      <c r="P546">
        <v>94</v>
      </c>
      <c r="Q546">
        <v>43.666699999999999</v>
      </c>
      <c r="R546">
        <v>-62.65</v>
      </c>
      <c r="S546">
        <v>2007</v>
      </c>
      <c r="T546">
        <v>10</v>
      </c>
      <c r="U546">
        <v>11</v>
      </c>
      <c r="V546">
        <v>16</v>
      </c>
      <c r="W546">
        <v>49</v>
      </c>
      <c r="X546">
        <v>49</v>
      </c>
      <c r="Y546" t="s">
        <v>4332</v>
      </c>
    </row>
    <row r="547" spans="13:25" x14ac:dyDescent="0.25">
      <c r="M547" t="s">
        <v>4343</v>
      </c>
      <c r="N547" t="str">
        <f t="shared" si="20"/>
        <v>HUD2007045_94</v>
      </c>
      <c r="O547" t="s">
        <v>183</v>
      </c>
      <c r="P547">
        <v>94</v>
      </c>
      <c r="Q547">
        <v>43.666699999999999</v>
      </c>
      <c r="R547">
        <v>-62.65</v>
      </c>
      <c r="S547">
        <v>2007</v>
      </c>
      <c r="T547">
        <v>10</v>
      </c>
      <c r="U547">
        <v>11</v>
      </c>
      <c r="V547">
        <v>16</v>
      </c>
      <c r="W547">
        <v>49</v>
      </c>
      <c r="X547">
        <v>49</v>
      </c>
      <c r="Y547" t="s">
        <v>4318</v>
      </c>
    </row>
    <row r="548" spans="13:25" x14ac:dyDescent="0.25">
      <c r="M548" t="s">
        <v>4343</v>
      </c>
      <c r="N548" t="str">
        <f t="shared" si="20"/>
        <v>HUD2007045_94</v>
      </c>
      <c r="O548" t="s">
        <v>183</v>
      </c>
      <c r="P548">
        <v>94</v>
      </c>
      <c r="Q548">
        <v>43.666699999999999</v>
      </c>
      <c r="R548">
        <v>-62.65</v>
      </c>
      <c r="S548">
        <v>2007</v>
      </c>
      <c r="T548">
        <v>10</v>
      </c>
      <c r="U548">
        <v>11</v>
      </c>
      <c r="V548">
        <v>16</v>
      </c>
      <c r="W548">
        <v>49</v>
      </c>
      <c r="X548">
        <v>49</v>
      </c>
      <c r="Y548" t="s">
        <v>4319</v>
      </c>
    </row>
    <row r="549" spans="13:25" x14ac:dyDescent="0.25">
      <c r="M549" t="s">
        <v>4344</v>
      </c>
      <c r="N549" t="str">
        <f t="shared" si="20"/>
        <v>HUD2007045_98</v>
      </c>
      <c r="O549" t="s">
        <v>183</v>
      </c>
      <c r="P549">
        <v>98</v>
      </c>
      <c r="Q549">
        <v>43.466700000000003</v>
      </c>
      <c r="R549">
        <v>-62.45</v>
      </c>
      <c r="S549">
        <v>2007</v>
      </c>
      <c r="T549">
        <v>10</v>
      </c>
      <c r="U549">
        <v>11</v>
      </c>
      <c r="V549">
        <v>19</v>
      </c>
      <c r="W549">
        <v>47</v>
      </c>
      <c r="X549">
        <v>42</v>
      </c>
      <c r="Y549" t="s">
        <v>4332</v>
      </c>
    </row>
    <row r="550" spans="13:25" x14ac:dyDescent="0.25">
      <c r="M550" t="s">
        <v>4344</v>
      </c>
      <c r="N550" t="str">
        <f t="shared" si="20"/>
        <v>HUD2007045_98</v>
      </c>
      <c r="O550" t="s">
        <v>183</v>
      </c>
      <c r="P550">
        <v>98</v>
      </c>
      <c r="Q550">
        <v>43.466700000000003</v>
      </c>
      <c r="R550">
        <v>-62.45</v>
      </c>
      <c r="S550">
        <v>2007</v>
      </c>
      <c r="T550">
        <v>10</v>
      </c>
      <c r="U550">
        <v>11</v>
      </c>
      <c r="V550">
        <v>19</v>
      </c>
      <c r="W550">
        <v>47</v>
      </c>
      <c r="X550">
        <v>42</v>
      </c>
      <c r="Y550" t="s">
        <v>4318</v>
      </c>
    </row>
    <row r="551" spans="13:25" x14ac:dyDescent="0.25">
      <c r="M551" t="s">
        <v>4344</v>
      </c>
      <c r="N551" t="str">
        <f t="shared" si="20"/>
        <v>HUD2007045_98</v>
      </c>
      <c r="O551" t="s">
        <v>183</v>
      </c>
      <c r="P551">
        <v>98</v>
      </c>
      <c r="Q551">
        <v>43.466700000000003</v>
      </c>
      <c r="R551">
        <v>-62.45</v>
      </c>
      <c r="S551">
        <v>2007</v>
      </c>
      <c r="T551">
        <v>10</v>
      </c>
      <c r="U551">
        <v>11</v>
      </c>
      <c r="V551">
        <v>19</v>
      </c>
      <c r="W551">
        <v>47</v>
      </c>
      <c r="X551">
        <v>42</v>
      </c>
      <c r="Y551" t="s">
        <v>4319</v>
      </c>
    </row>
    <row r="552" spans="13:25" x14ac:dyDescent="0.25">
      <c r="M552" t="s">
        <v>4345</v>
      </c>
      <c r="N552" t="str">
        <f t="shared" si="20"/>
        <v>HUD2007045_103</v>
      </c>
      <c r="O552" t="s">
        <v>183</v>
      </c>
      <c r="P552">
        <v>103</v>
      </c>
      <c r="Q552">
        <v>43.166800000000002</v>
      </c>
      <c r="R552">
        <v>-62.083300000000001</v>
      </c>
      <c r="S552">
        <v>2007</v>
      </c>
      <c r="T552">
        <v>10</v>
      </c>
      <c r="U552">
        <v>12</v>
      </c>
      <c r="V552">
        <v>0</v>
      </c>
      <c r="W552">
        <v>19</v>
      </c>
      <c r="X552">
        <v>33</v>
      </c>
      <c r="Y552" t="s">
        <v>4319</v>
      </c>
    </row>
    <row r="553" spans="13:25" x14ac:dyDescent="0.25">
      <c r="M553" t="s">
        <v>4345</v>
      </c>
      <c r="N553" t="str">
        <f t="shared" si="20"/>
        <v>HUD2007045_103</v>
      </c>
      <c r="O553" t="s">
        <v>183</v>
      </c>
      <c r="P553">
        <v>103</v>
      </c>
      <c r="Q553">
        <v>43.166800000000002</v>
      </c>
      <c r="R553">
        <v>-62.083300000000001</v>
      </c>
      <c r="S553">
        <v>2007</v>
      </c>
      <c r="T553">
        <v>10</v>
      </c>
      <c r="U553">
        <v>12</v>
      </c>
      <c r="V553">
        <v>0</v>
      </c>
      <c r="W553">
        <v>19</v>
      </c>
      <c r="X553">
        <v>33</v>
      </c>
      <c r="Y553" t="s">
        <v>4318</v>
      </c>
    </row>
    <row r="554" spans="13:25" x14ac:dyDescent="0.25">
      <c r="M554" t="s">
        <v>4346</v>
      </c>
      <c r="N554" t="str">
        <f t="shared" si="20"/>
        <v>HUD2007045_106</v>
      </c>
      <c r="O554" t="s">
        <v>183</v>
      </c>
      <c r="P554">
        <v>106</v>
      </c>
      <c r="Q554">
        <v>42.916699999999999</v>
      </c>
      <c r="R554">
        <v>-61.816699999999997</v>
      </c>
      <c r="S554">
        <v>2007</v>
      </c>
      <c r="T554">
        <v>10</v>
      </c>
      <c r="U554">
        <v>12</v>
      </c>
      <c r="V554">
        <v>3</v>
      </c>
      <c r="W554">
        <v>53</v>
      </c>
      <c r="X554">
        <v>54</v>
      </c>
      <c r="Y554" t="s">
        <v>4318</v>
      </c>
    </row>
    <row r="555" spans="13:25" x14ac:dyDescent="0.25">
      <c r="M555" t="s">
        <v>4346</v>
      </c>
      <c r="N555" t="str">
        <f t="shared" si="20"/>
        <v>HUD2007045_106</v>
      </c>
      <c r="O555" t="s">
        <v>183</v>
      </c>
      <c r="P555">
        <v>106</v>
      </c>
      <c r="Q555">
        <v>42.916699999999999</v>
      </c>
      <c r="R555">
        <v>-61.816699999999997</v>
      </c>
      <c r="S555">
        <v>2007</v>
      </c>
      <c r="T555">
        <v>10</v>
      </c>
      <c r="U555">
        <v>12</v>
      </c>
      <c r="V555">
        <v>3</v>
      </c>
      <c r="W555">
        <v>53</v>
      </c>
      <c r="X555">
        <v>54</v>
      </c>
      <c r="Y555" t="s">
        <v>4319</v>
      </c>
    </row>
    <row r="556" spans="13:25" x14ac:dyDescent="0.25">
      <c r="M556" t="s">
        <v>4347</v>
      </c>
      <c r="N556" t="str">
        <f t="shared" si="20"/>
        <v>HUD2007045_111</v>
      </c>
      <c r="O556" t="s">
        <v>183</v>
      </c>
      <c r="P556">
        <v>111</v>
      </c>
      <c r="Q556">
        <v>42.833500000000001</v>
      </c>
      <c r="R556">
        <v>-61.716700000000003</v>
      </c>
      <c r="S556">
        <v>2007</v>
      </c>
      <c r="T556">
        <v>10</v>
      </c>
      <c r="U556">
        <v>12</v>
      </c>
      <c r="V556">
        <v>8</v>
      </c>
      <c r="W556">
        <v>33</v>
      </c>
      <c r="X556">
        <v>24</v>
      </c>
      <c r="Y556" t="s">
        <v>4318</v>
      </c>
    </row>
    <row r="557" spans="13:25" x14ac:dyDescent="0.25">
      <c r="M557" t="s">
        <v>4347</v>
      </c>
      <c r="N557" t="str">
        <f t="shared" si="20"/>
        <v>HUD2007045_111</v>
      </c>
      <c r="O557" t="s">
        <v>183</v>
      </c>
      <c r="P557">
        <v>111</v>
      </c>
      <c r="Q557">
        <v>42.833500000000001</v>
      </c>
      <c r="R557">
        <v>-61.716700000000003</v>
      </c>
      <c r="S557">
        <v>2007</v>
      </c>
      <c r="T557">
        <v>10</v>
      </c>
      <c r="U557">
        <v>12</v>
      </c>
      <c r="V557">
        <v>8</v>
      </c>
      <c r="W557">
        <v>33</v>
      </c>
      <c r="X557">
        <v>24</v>
      </c>
      <c r="Y557" t="s">
        <v>4319</v>
      </c>
    </row>
    <row r="558" spans="13:25" x14ac:dyDescent="0.25">
      <c r="M558" t="s">
        <v>4348</v>
      </c>
      <c r="N558" t="str">
        <f t="shared" si="20"/>
        <v>HUD2007045_114</v>
      </c>
      <c r="O558" t="s">
        <v>183</v>
      </c>
      <c r="P558">
        <v>114</v>
      </c>
      <c r="Q558">
        <v>42.5167</v>
      </c>
      <c r="R558">
        <v>-61.4</v>
      </c>
      <c r="S558">
        <v>2007</v>
      </c>
      <c r="T558">
        <v>10</v>
      </c>
      <c r="U558">
        <v>12</v>
      </c>
      <c r="V558">
        <v>14</v>
      </c>
      <c r="W558">
        <v>45</v>
      </c>
      <c r="X558">
        <v>19</v>
      </c>
      <c r="Y558" t="s">
        <v>4318</v>
      </c>
    </row>
    <row r="559" spans="13:25" x14ac:dyDescent="0.25">
      <c r="M559" t="s">
        <v>4348</v>
      </c>
      <c r="N559" t="str">
        <f t="shared" si="20"/>
        <v>HUD2007045_114</v>
      </c>
      <c r="O559" t="s">
        <v>183</v>
      </c>
      <c r="P559">
        <v>114</v>
      </c>
      <c r="Q559">
        <v>42.5167</v>
      </c>
      <c r="R559">
        <v>-61.4</v>
      </c>
      <c r="S559">
        <v>2007</v>
      </c>
      <c r="T559">
        <v>10</v>
      </c>
      <c r="U559">
        <v>12</v>
      </c>
      <c r="V559">
        <v>14</v>
      </c>
      <c r="W559">
        <v>45</v>
      </c>
      <c r="X559">
        <v>19</v>
      </c>
      <c r="Y559" t="s">
        <v>4319</v>
      </c>
    </row>
    <row r="560" spans="13:25" x14ac:dyDescent="0.25">
      <c r="M560" t="s">
        <v>4349</v>
      </c>
      <c r="N560" t="str">
        <f t="shared" si="20"/>
        <v>HUD2007045_120</v>
      </c>
      <c r="O560" t="s">
        <v>183</v>
      </c>
      <c r="P560">
        <v>120</v>
      </c>
      <c r="Q560">
        <v>43.7</v>
      </c>
      <c r="R560">
        <v>-59.0002</v>
      </c>
      <c r="S560">
        <v>2007</v>
      </c>
      <c r="T560">
        <v>10</v>
      </c>
      <c r="U560">
        <v>13</v>
      </c>
      <c r="V560">
        <v>14</v>
      </c>
      <c r="W560">
        <v>25</v>
      </c>
      <c r="X560">
        <v>43</v>
      </c>
      <c r="Y560" t="s">
        <v>4318</v>
      </c>
    </row>
    <row r="561" spans="13:25" x14ac:dyDescent="0.25">
      <c r="M561" t="s">
        <v>4349</v>
      </c>
      <c r="N561" t="str">
        <f t="shared" si="20"/>
        <v>HUD2007045_120</v>
      </c>
      <c r="O561" t="s">
        <v>183</v>
      </c>
      <c r="P561">
        <v>120</v>
      </c>
      <c r="Q561">
        <v>43.7</v>
      </c>
      <c r="R561">
        <v>-59.0002</v>
      </c>
      <c r="S561">
        <v>2007</v>
      </c>
      <c r="T561">
        <v>10</v>
      </c>
      <c r="U561">
        <v>13</v>
      </c>
      <c r="V561">
        <v>14</v>
      </c>
      <c r="W561">
        <v>25</v>
      </c>
      <c r="X561">
        <v>43</v>
      </c>
      <c r="Y561" t="s">
        <v>4319</v>
      </c>
    </row>
    <row r="562" spans="13:25" x14ac:dyDescent="0.25">
      <c r="M562" t="s">
        <v>4350</v>
      </c>
      <c r="N562" t="str">
        <f t="shared" si="20"/>
        <v>HUD2007045_124</v>
      </c>
      <c r="O562" t="s">
        <v>183</v>
      </c>
      <c r="P562">
        <v>124</v>
      </c>
      <c r="Q562">
        <v>44.0167</v>
      </c>
      <c r="R562">
        <v>-59.033299999999997</v>
      </c>
      <c r="S562">
        <v>2007</v>
      </c>
      <c r="T562">
        <v>10</v>
      </c>
      <c r="U562">
        <v>13</v>
      </c>
      <c r="V562">
        <v>20</v>
      </c>
      <c r="W562">
        <v>19</v>
      </c>
      <c r="X562">
        <v>23</v>
      </c>
      <c r="Y562" t="s">
        <v>4318</v>
      </c>
    </row>
    <row r="563" spans="13:25" x14ac:dyDescent="0.25">
      <c r="M563" t="s">
        <v>4350</v>
      </c>
      <c r="N563" t="str">
        <f t="shared" si="20"/>
        <v>HUD2007045_124</v>
      </c>
      <c r="O563" t="s">
        <v>183</v>
      </c>
      <c r="P563">
        <v>124</v>
      </c>
      <c r="Q563">
        <v>44.0167</v>
      </c>
      <c r="R563">
        <v>-59.033299999999997</v>
      </c>
      <c r="S563">
        <v>2007</v>
      </c>
      <c r="T563">
        <v>10</v>
      </c>
      <c r="U563">
        <v>13</v>
      </c>
      <c r="V563">
        <v>20</v>
      </c>
      <c r="W563">
        <v>19</v>
      </c>
      <c r="X563">
        <v>23</v>
      </c>
      <c r="Y563" t="s">
        <v>4319</v>
      </c>
    </row>
    <row r="564" spans="13:25" x14ac:dyDescent="0.25">
      <c r="M564" t="s">
        <v>4351</v>
      </c>
      <c r="N564" t="str">
        <f t="shared" si="20"/>
        <v>HUD2007045_126</v>
      </c>
      <c r="O564" t="s">
        <v>183</v>
      </c>
      <c r="P564">
        <v>126</v>
      </c>
      <c r="Q564">
        <v>43.8</v>
      </c>
      <c r="R564">
        <v>-58.9</v>
      </c>
      <c r="S564">
        <v>2007</v>
      </c>
      <c r="T564">
        <v>10</v>
      </c>
      <c r="U564">
        <v>13</v>
      </c>
      <c r="V564">
        <v>23</v>
      </c>
      <c r="W564">
        <v>27</v>
      </c>
      <c r="X564">
        <v>24</v>
      </c>
      <c r="Y564" t="s">
        <v>4318</v>
      </c>
    </row>
    <row r="565" spans="13:25" x14ac:dyDescent="0.25">
      <c r="M565" t="s">
        <v>4351</v>
      </c>
      <c r="N565" t="str">
        <f t="shared" si="20"/>
        <v>HUD2007045_126</v>
      </c>
      <c r="O565" t="s">
        <v>183</v>
      </c>
      <c r="P565">
        <v>126</v>
      </c>
      <c r="Q565">
        <v>43.8</v>
      </c>
      <c r="R565">
        <v>-58.9</v>
      </c>
      <c r="S565">
        <v>2007</v>
      </c>
      <c r="T565">
        <v>10</v>
      </c>
      <c r="U565">
        <v>13</v>
      </c>
      <c r="V565">
        <v>23</v>
      </c>
      <c r="W565">
        <v>27</v>
      </c>
      <c r="X565">
        <v>24</v>
      </c>
      <c r="Y565" t="s">
        <v>4319</v>
      </c>
    </row>
    <row r="566" spans="13:25" x14ac:dyDescent="0.25">
      <c r="M566" t="s">
        <v>4352</v>
      </c>
      <c r="N566" t="str">
        <f t="shared" si="20"/>
        <v>HUD2007045_128</v>
      </c>
      <c r="O566" t="s">
        <v>183</v>
      </c>
      <c r="P566">
        <v>128</v>
      </c>
      <c r="Q566">
        <v>43.866700000000002</v>
      </c>
      <c r="R566">
        <v>-58.7333</v>
      </c>
      <c r="S566">
        <v>2007</v>
      </c>
      <c r="T566">
        <v>10</v>
      </c>
      <c r="U566">
        <v>14</v>
      </c>
      <c r="V566">
        <v>3</v>
      </c>
      <c r="W566">
        <v>20</v>
      </c>
      <c r="X566">
        <v>46</v>
      </c>
      <c r="Y566" t="s">
        <v>4319</v>
      </c>
    </row>
    <row r="567" spans="13:25" x14ac:dyDescent="0.25">
      <c r="M567" t="s">
        <v>4352</v>
      </c>
      <c r="N567" t="str">
        <f t="shared" si="20"/>
        <v>HUD2007045_128</v>
      </c>
      <c r="O567" t="s">
        <v>183</v>
      </c>
      <c r="P567">
        <v>128</v>
      </c>
      <c r="Q567">
        <v>43.866700000000002</v>
      </c>
      <c r="R567">
        <v>-58.7333</v>
      </c>
      <c r="S567">
        <v>2007</v>
      </c>
      <c r="T567">
        <v>10</v>
      </c>
      <c r="U567">
        <v>14</v>
      </c>
      <c r="V567">
        <v>3</v>
      </c>
      <c r="W567">
        <v>20</v>
      </c>
      <c r="X567">
        <v>46</v>
      </c>
      <c r="Y567" t="s">
        <v>4318</v>
      </c>
    </row>
    <row r="568" spans="13:25" x14ac:dyDescent="0.25">
      <c r="M568" t="s">
        <v>4353</v>
      </c>
      <c r="N568" t="str">
        <f t="shared" si="20"/>
        <v>HUD2007045_128</v>
      </c>
      <c r="O568" t="s">
        <v>183</v>
      </c>
      <c r="P568">
        <v>128</v>
      </c>
      <c r="Q568">
        <v>43.85</v>
      </c>
      <c r="R568">
        <v>-58.75</v>
      </c>
      <c r="S568">
        <v>2007</v>
      </c>
      <c r="T568">
        <v>10</v>
      </c>
      <c r="U568">
        <v>14</v>
      </c>
      <c r="V568">
        <v>4</v>
      </c>
      <c r="W568">
        <v>27</v>
      </c>
      <c r="X568">
        <v>0</v>
      </c>
      <c r="Y568" t="s">
        <v>4318</v>
      </c>
    </row>
    <row r="569" spans="13:25" x14ac:dyDescent="0.25">
      <c r="M569" t="s">
        <v>4353</v>
      </c>
      <c r="N569" t="str">
        <f t="shared" si="20"/>
        <v>HUD2007045_128</v>
      </c>
      <c r="O569" t="s">
        <v>183</v>
      </c>
      <c r="P569">
        <v>128</v>
      </c>
      <c r="Q569">
        <v>43.85</v>
      </c>
      <c r="R569">
        <v>-58.75</v>
      </c>
      <c r="S569">
        <v>2007</v>
      </c>
      <c r="T569">
        <v>10</v>
      </c>
      <c r="U569">
        <v>14</v>
      </c>
      <c r="V569">
        <v>4</v>
      </c>
      <c r="W569">
        <v>27</v>
      </c>
      <c r="X569">
        <v>0</v>
      </c>
      <c r="Y569" t="s">
        <v>4319</v>
      </c>
    </row>
    <row r="570" spans="13:25" x14ac:dyDescent="0.25">
      <c r="M570" t="s">
        <v>4354</v>
      </c>
      <c r="N570" t="str">
        <f t="shared" si="20"/>
        <v>HUD2007045_130</v>
      </c>
      <c r="O570" t="s">
        <v>183</v>
      </c>
      <c r="P570">
        <v>130</v>
      </c>
      <c r="Q570">
        <v>43.866700000000002</v>
      </c>
      <c r="R570">
        <v>-58.7333</v>
      </c>
      <c r="S570">
        <v>2007</v>
      </c>
      <c r="T570">
        <v>10</v>
      </c>
      <c r="U570">
        <v>14</v>
      </c>
      <c r="V570">
        <v>5</v>
      </c>
      <c r="W570">
        <v>42</v>
      </c>
      <c r="X570">
        <v>41</v>
      </c>
      <c r="Y570" t="s">
        <v>4318</v>
      </c>
    </row>
    <row r="571" spans="13:25" x14ac:dyDescent="0.25">
      <c r="M571" t="s">
        <v>4354</v>
      </c>
      <c r="N571" t="str">
        <f t="shared" si="20"/>
        <v>HUD2007045_130</v>
      </c>
      <c r="O571" t="s">
        <v>183</v>
      </c>
      <c r="P571">
        <v>130</v>
      </c>
      <c r="Q571">
        <v>43.866700000000002</v>
      </c>
      <c r="R571">
        <v>-58.7333</v>
      </c>
      <c r="S571">
        <v>2007</v>
      </c>
      <c r="T571">
        <v>10</v>
      </c>
      <c r="U571">
        <v>14</v>
      </c>
      <c r="V571">
        <v>5</v>
      </c>
      <c r="W571">
        <v>42</v>
      </c>
      <c r="X571">
        <v>41</v>
      </c>
      <c r="Y571" t="s">
        <v>4319</v>
      </c>
    </row>
    <row r="572" spans="13:25" x14ac:dyDescent="0.25">
      <c r="M572" t="s">
        <v>4355</v>
      </c>
      <c r="N572" t="str">
        <f t="shared" si="20"/>
        <v>HUD2007045_131</v>
      </c>
      <c r="O572" t="s">
        <v>183</v>
      </c>
      <c r="P572">
        <v>131</v>
      </c>
      <c r="Q572">
        <v>43.466700000000003</v>
      </c>
      <c r="R572">
        <v>-57.533299999999997</v>
      </c>
      <c r="S572">
        <v>2007</v>
      </c>
      <c r="T572">
        <v>10</v>
      </c>
      <c r="U572">
        <v>14</v>
      </c>
      <c r="V572">
        <v>11</v>
      </c>
      <c r="W572">
        <v>33</v>
      </c>
      <c r="X572">
        <v>15</v>
      </c>
      <c r="Y572" t="s">
        <v>4319</v>
      </c>
    </row>
    <row r="573" spans="13:25" x14ac:dyDescent="0.25">
      <c r="M573" t="s">
        <v>4355</v>
      </c>
      <c r="N573" t="str">
        <f t="shared" si="20"/>
        <v>HUD2007045_131</v>
      </c>
      <c r="O573" t="s">
        <v>183</v>
      </c>
      <c r="P573">
        <v>131</v>
      </c>
      <c r="Q573">
        <v>43.466700000000003</v>
      </c>
      <c r="R573">
        <v>-57.533299999999997</v>
      </c>
      <c r="S573">
        <v>2007</v>
      </c>
      <c r="T573">
        <v>10</v>
      </c>
      <c r="U573">
        <v>14</v>
      </c>
      <c r="V573">
        <v>11</v>
      </c>
      <c r="W573">
        <v>33</v>
      </c>
      <c r="X573">
        <v>15</v>
      </c>
      <c r="Y573" t="s">
        <v>4318</v>
      </c>
    </row>
    <row r="574" spans="13:25" x14ac:dyDescent="0.25">
      <c r="M574" t="s">
        <v>4356</v>
      </c>
      <c r="N574" t="str">
        <f t="shared" si="20"/>
        <v>HUD2007045_136</v>
      </c>
      <c r="O574" t="s">
        <v>183</v>
      </c>
      <c r="P574">
        <v>136</v>
      </c>
      <c r="Q574">
        <v>43.7667</v>
      </c>
      <c r="R574">
        <v>-57.816699999999997</v>
      </c>
      <c r="S574">
        <v>2007</v>
      </c>
      <c r="T574">
        <v>10</v>
      </c>
      <c r="U574">
        <v>14</v>
      </c>
      <c r="V574">
        <v>19</v>
      </c>
      <c r="W574">
        <v>2</v>
      </c>
      <c r="X574">
        <v>14</v>
      </c>
      <c r="Y574" t="s">
        <v>4318</v>
      </c>
    </row>
    <row r="575" spans="13:25" x14ac:dyDescent="0.25">
      <c r="M575" t="s">
        <v>4356</v>
      </c>
      <c r="N575" t="str">
        <f t="shared" si="20"/>
        <v>HUD2007045_136</v>
      </c>
      <c r="O575" t="s">
        <v>183</v>
      </c>
      <c r="P575">
        <v>136</v>
      </c>
      <c r="Q575">
        <v>43.7667</v>
      </c>
      <c r="R575">
        <v>-57.816699999999997</v>
      </c>
      <c r="S575">
        <v>2007</v>
      </c>
      <c r="T575">
        <v>10</v>
      </c>
      <c r="U575">
        <v>14</v>
      </c>
      <c r="V575">
        <v>19</v>
      </c>
      <c r="W575">
        <v>2</v>
      </c>
      <c r="X575">
        <v>14</v>
      </c>
      <c r="Y575" t="s">
        <v>4319</v>
      </c>
    </row>
    <row r="576" spans="13:25" x14ac:dyDescent="0.25">
      <c r="M576" t="s">
        <v>4357</v>
      </c>
      <c r="N576" t="str">
        <f t="shared" si="20"/>
        <v>HUD2007045_141</v>
      </c>
      <c r="O576" t="s">
        <v>183</v>
      </c>
      <c r="P576">
        <v>141</v>
      </c>
      <c r="Q576">
        <v>44.116700000000002</v>
      </c>
      <c r="R576">
        <v>-58.166699999999999</v>
      </c>
      <c r="S576">
        <v>2007</v>
      </c>
      <c r="T576">
        <v>10</v>
      </c>
      <c r="U576">
        <v>15</v>
      </c>
      <c r="V576">
        <v>4</v>
      </c>
      <c r="W576">
        <v>30</v>
      </c>
      <c r="X576">
        <v>12</v>
      </c>
      <c r="Y576" t="s">
        <v>4318</v>
      </c>
    </row>
    <row r="577" spans="13:25" x14ac:dyDescent="0.25">
      <c r="M577" t="s">
        <v>4357</v>
      </c>
      <c r="N577" t="str">
        <f t="shared" si="20"/>
        <v>HUD2007045_141</v>
      </c>
      <c r="O577" t="s">
        <v>183</v>
      </c>
      <c r="P577">
        <v>141</v>
      </c>
      <c r="Q577">
        <v>44.116700000000002</v>
      </c>
      <c r="R577">
        <v>-58.166699999999999</v>
      </c>
      <c r="S577">
        <v>2007</v>
      </c>
      <c r="T577">
        <v>10</v>
      </c>
      <c r="U577">
        <v>15</v>
      </c>
      <c r="V577">
        <v>4</v>
      </c>
      <c r="W577">
        <v>30</v>
      </c>
      <c r="X577">
        <v>12</v>
      </c>
      <c r="Y577" t="s">
        <v>4319</v>
      </c>
    </row>
    <row r="578" spans="13:25" x14ac:dyDescent="0.25">
      <c r="M578" t="s">
        <v>4358</v>
      </c>
      <c r="N578" t="str">
        <f t="shared" si="20"/>
        <v>HUD2007045_144</v>
      </c>
      <c r="O578" t="s">
        <v>183</v>
      </c>
      <c r="P578">
        <v>144</v>
      </c>
      <c r="Q578">
        <v>44.466700000000003</v>
      </c>
      <c r="R578">
        <v>-58.5</v>
      </c>
      <c r="S578">
        <v>2007</v>
      </c>
      <c r="T578">
        <v>10</v>
      </c>
      <c r="U578">
        <v>15</v>
      </c>
      <c r="V578">
        <v>9</v>
      </c>
      <c r="W578">
        <v>58</v>
      </c>
      <c r="X578">
        <v>25</v>
      </c>
      <c r="Y578" t="s">
        <v>4318</v>
      </c>
    </row>
    <row r="579" spans="13:25" x14ac:dyDescent="0.25">
      <c r="M579" t="s">
        <v>4358</v>
      </c>
      <c r="N579" t="str">
        <f t="shared" ref="N579:N642" si="21">O579&amp;"_"&amp;P579</f>
        <v>HUD2007045_144</v>
      </c>
      <c r="O579" t="s">
        <v>183</v>
      </c>
      <c r="P579">
        <v>144</v>
      </c>
      <c r="Q579">
        <v>44.466700000000003</v>
      </c>
      <c r="R579">
        <v>-58.5</v>
      </c>
      <c r="S579">
        <v>2007</v>
      </c>
      <c r="T579">
        <v>10</v>
      </c>
      <c r="U579">
        <v>15</v>
      </c>
      <c r="V579">
        <v>9</v>
      </c>
      <c r="W579">
        <v>58</v>
      </c>
      <c r="X579">
        <v>25</v>
      </c>
      <c r="Y579" t="s">
        <v>4319</v>
      </c>
    </row>
    <row r="580" spans="13:25" x14ac:dyDescent="0.25">
      <c r="M580" t="s">
        <v>4359</v>
      </c>
      <c r="N580" t="str">
        <f t="shared" si="21"/>
        <v>HUD2007045_148</v>
      </c>
      <c r="O580" t="s">
        <v>183</v>
      </c>
      <c r="P580">
        <v>148</v>
      </c>
      <c r="Q580">
        <v>44.816699999999997</v>
      </c>
      <c r="R580">
        <v>-58.833500000000001</v>
      </c>
      <c r="S580">
        <v>2007</v>
      </c>
      <c r="T580">
        <v>10</v>
      </c>
      <c r="U580">
        <v>15</v>
      </c>
      <c r="V580">
        <v>14</v>
      </c>
      <c r="W580">
        <v>31</v>
      </c>
      <c r="X580">
        <v>0</v>
      </c>
      <c r="Y580" t="s">
        <v>4318</v>
      </c>
    </row>
    <row r="581" spans="13:25" x14ac:dyDescent="0.25">
      <c r="M581" t="s">
        <v>4359</v>
      </c>
      <c r="N581" t="str">
        <f t="shared" si="21"/>
        <v>HUD2007045_148</v>
      </c>
      <c r="O581" t="s">
        <v>183</v>
      </c>
      <c r="P581">
        <v>148</v>
      </c>
      <c r="Q581">
        <v>44.816699999999997</v>
      </c>
      <c r="R581">
        <v>-58.833500000000001</v>
      </c>
      <c r="S581">
        <v>2007</v>
      </c>
      <c r="T581">
        <v>10</v>
      </c>
      <c r="U581">
        <v>15</v>
      </c>
      <c r="V581">
        <v>14</v>
      </c>
      <c r="W581">
        <v>31</v>
      </c>
      <c r="X581">
        <v>0</v>
      </c>
      <c r="Y581" t="s">
        <v>4319</v>
      </c>
    </row>
    <row r="582" spans="13:25" x14ac:dyDescent="0.25">
      <c r="M582" t="s">
        <v>4360</v>
      </c>
      <c r="N582" t="str">
        <f t="shared" si="21"/>
        <v>HUD2007045_151</v>
      </c>
      <c r="O582" t="s">
        <v>183</v>
      </c>
      <c r="P582">
        <v>151</v>
      </c>
      <c r="Q582">
        <v>45.15</v>
      </c>
      <c r="R582">
        <v>-59.166699999999999</v>
      </c>
      <c r="S582">
        <v>2007</v>
      </c>
      <c r="T582">
        <v>10</v>
      </c>
      <c r="U582">
        <v>15</v>
      </c>
      <c r="V582">
        <v>18</v>
      </c>
      <c r="W582">
        <v>29</v>
      </c>
      <c r="X582">
        <v>33</v>
      </c>
      <c r="Y582" t="s">
        <v>4318</v>
      </c>
    </row>
    <row r="583" spans="13:25" x14ac:dyDescent="0.25">
      <c r="M583" t="s">
        <v>4360</v>
      </c>
      <c r="N583" t="str">
        <f t="shared" si="21"/>
        <v>HUD2007045_151</v>
      </c>
      <c r="O583" t="s">
        <v>183</v>
      </c>
      <c r="P583">
        <v>151</v>
      </c>
      <c r="Q583">
        <v>45.15</v>
      </c>
      <c r="R583">
        <v>-59.166699999999999</v>
      </c>
      <c r="S583">
        <v>2007</v>
      </c>
      <c r="T583">
        <v>10</v>
      </c>
      <c r="U583">
        <v>15</v>
      </c>
      <c r="V583">
        <v>18</v>
      </c>
      <c r="W583">
        <v>29</v>
      </c>
      <c r="X583">
        <v>33</v>
      </c>
      <c r="Y583" t="s">
        <v>4319</v>
      </c>
    </row>
    <row r="584" spans="13:25" x14ac:dyDescent="0.25">
      <c r="M584" t="s">
        <v>4361</v>
      </c>
      <c r="N584" t="str">
        <f t="shared" si="21"/>
        <v>HUD2007045_155</v>
      </c>
      <c r="O584" t="s">
        <v>183</v>
      </c>
      <c r="P584">
        <v>155</v>
      </c>
      <c r="Q584">
        <v>45.4833</v>
      </c>
      <c r="R584">
        <v>-59.5167</v>
      </c>
      <c r="S584">
        <v>2007</v>
      </c>
      <c r="T584">
        <v>10</v>
      </c>
      <c r="U584">
        <v>15</v>
      </c>
      <c r="V584">
        <v>22</v>
      </c>
      <c r="W584">
        <v>30</v>
      </c>
      <c r="X584">
        <v>22</v>
      </c>
      <c r="Y584" t="s">
        <v>4318</v>
      </c>
    </row>
    <row r="585" spans="13:25" x14ac:dyDescent="0.25">
      <c r="M585" t="s">
        <v>4361</v>
      </c>
      <c r="N585" t="str">
        <f t="shared" si="21"/>
        <v>HUD2007045_155</v>
      </c>
      <c r="O585" t="s">
        <v>183</v>
      </c>
      <c r="P585">
        <v>155</v>
      </c>
      <c r="Q585">
        <v>45.4833</v>
      </c>
      <c r="R585">
        <v>-59.5167</v>
      </c>
      <c r="S585">
        <v>2007</v>
      </c>
      <c r="T585">
        <v>10</v>
      </c>
      <c r="U585">
        <v>15</v>
      </c>
      <c r="V585">
        <v>22</v>
      </c>
      <c r="W585">
        <v>30</v>
      </c>
      <c r="X585">
        <v>22</v>
      </c>
      <c r="Y585" t="s">
        <v>4319</v>
      </c>
    </row>
    <row r="586" spans="13:25" x14ac:dyDescent="0.25">
      <c r="M586" t="s">
        <v>4362</v>
      </c>
      <c r="N586" t="str">
        <f t="shared" si="21"/>
        <v>HUD2007045_157</v>
      </c>
      <c r="O586" t="s">
        <v>183</v>
      </c>
      <c r="P586">
        <v>157</v>
      </c>
      <c r="Q586">
        <v>45.65</v>
      </c>
      <c r="R586">
        <v>-59.7</v>
      </c>
      <c r="S586">
        <v>2007</v>
      </c>
      <c r="T586">
        <v>10</v>
      </c>
      <c r="U586">
        <v>16</v>
      </c>
      <c r="V586">
        <v>0</v>
      </c>
      <c r="W586">
        <v>43</v>
      </c>
      <c r="X586">
        <v>21</v>
      </c>
      <c r="Y586" t="s">
        <v>4318</v>
      </c>
    </row>
    <row r="587" spans="13:25" x14ac:dyDescent="0.25">
      <c r="M587" t="s">
        <v>4362</v>
      </c>
      <c r="N587" t="str">
        <f t="shared" si="21"/>
        <v>HUD2007045_157</v>
      </c>
      <c r="O587" t="s">
        <v>183</v>
      </c>
      <c r="P587">
        <v>157</v>
      </c>
      <c r="Q587">
        <v>45.65</v>
      </c>
      <c r="R587">
        <v>-59.7</v>
      </c>
      <c r="S587">
        <v>2007</v>
      </c>
      <c r="T587">
        <v>10</v>
      </c>
      <c r="U587">
        <v>16</v>
      </c>
      <c r="V587">
        <v>0</v>
      </c>
      <c r="W587">
        <v>43</v>
      </c>
      <c r="X587">
        <v>21</v>
      </c>
      <c r="Y587" t="s">
        <v>4319</v>
      </c>
    </row>
    <row r="588" spans="13:25" x14ac:dyDescent="0.25">
      <c r="M588" t="s">
        <v>4363</v>
      </c>
      <c r="N588" t="str">
        <f t="shared" si="21"/>
        <v>HUD2007045_161</v>
      </c>
      <c r="O588" t="s">
        <v>183</v>
      </c>
      <c r="P588">
        <v>161</v>
      </c>
      <c r="Q588">
        <v>45.816699999999997</v>
      </c>
      <c r="R588">
        <v>-59.833500000000001</v>
      </c>
      <c r="S588">
        <v>2007</v>
      </c>
      <c r="T588">
        <v>10</v>
      </c>
      <c r="U588">
        <v>16</v>
      </c>
      <c r="V588">
        <v>3</v>
      </c>
      <c r="W588">
        <v>20</v>
      </c>
      <c r="X588">
        <v>35</v>
      </c>
      <c r="Y588" t="s">
        <v>4318</v>
      </c>
    </row>
    <row r="589" spans="13:25" x14ac:dyDescent="0.25">
      <c r="M589" t="s">
        <v>4363</v>
      </c>
      <c r="N589" t="str">
        <f t="shared" si="21"/>
        <v>HUD2007045_161</v>
      </c>
      <c r="O589" t="s">
        <v>183</v>
      </c>
      <c r="P589">
        <v>161</v>
      </c>
      <c r="Q589">
        <v>45.816699999999997</v>
      </c>
      <c r="R589">
        <v>-59.833500000000001</v>
      </c>
      <c r="S589">
        <v>2007</v>
      </c>
      <c r="T589">
        <v>10</v>
      </c>
      <c r="U589">
        <v>16</v>
      </c>
      <c r="V589">
        <v>3</v>
      </c>
      <c r="W589">
        <v>20</v>
      </c>
      <c r="X589">
        <v>35</v>
      </c>
      <c r="Y589" t="s">
        <v>4319</v>
      </c>
    </row>
    <row r="590" spans="13:25" x14ac:dyDescent="0.25">
      <c r="M590" t="s">
        <v>4364</v>
      </c>
      <c r="N590" t="str">
        <f t="shared" si="21"/>
        <v>HUD2007045_163</v>
      </c>
      <c r="O590" t="s">
        <v>183</v>
      </c>
      <c r="P590">
        <v>163</v>
      </c>
      <c r="Q590">
        <v>46.95</v>
      </c>
      <c r="R590">
        <v>-60.216700000000003</v>
      </c>
      <c r="S590">
        <v>2007</v>
      </c>
      <c r="T590">
        <v>10</v>
      </c>
      <c r="U590">
        <v>16</v>
      </c>
      <c r="V590">
        <v>12</v>
      </c>
      <c r="W590">
        <v>27</v>
      </c>
      <c r="X590">
        <v>30</v>
      </c>
      <c r="Y590" t="s">
        <v>4318</v>
      </c>
    </row>
    <row r="591" spans="13:25" x14ac:dyDescent="0.25">
      <c r="M591" t="s">
        <v>4364</v>
      </c>
      <c r="N591" t="str">
        <f t="shared" si="21"/>
        <v>HUD2007045_163</v>
      </c>
      <c r="O591" t="s">
        <v>183</v>
      </c>
      <c r="P591">
        <v>163</v>
      </c>
      <c r="Q591">
        <v>46.95</v>
      </c>
      <c r="R591">
        <v>-60.216700000000003</v>
      </c>
      <c r="S591">
        <v>2007</v>
      </c>
      <c r="T591">
        <v>10</v>
      </c>
      <c r="U591">
        <v>16</v>
      </c>
      <c r="V591">
        <v>12</v>
      </c>
      <c r="W591">
        <v>27</v>
      </c>
      <c r="X591">
        <v>30</v>
      </c>
      <c r="Y591" t="s">
        <v>4319</v>
      </c>
    </row>
    <row r="592" spans="13:25" x14ac:dyDescent="0.25">
      <c r="M592" t="s">
        <v>4365</v>
      </c>
      <c r="N592" t="str">
        <f t="shared" si="21"/>
        <v>HUD2007045_167</v>
      </c>
      <c r="O592" t="s">
        <v>183</v>
      </c>
      <c r="P592">
        <v>167</v>
      </c>
      <c r="Q592">
        <v>47.014800000000001</v>
      </c>
      <c r="R592">
        <v>-60.122599999999998</v>
      </c>
      <c r="S592">
        <v>2007</v>
      </c>
      <c r="T592">
        <v>10</v>
      </c>
      <c r="U592">
        <v>16</v>
      </c>
      <c r="V592">
        <v>14</v>
      </c>
      <c r="W592">
        <v>30</v>
      </c>
      <c r="X592">
        <v>30</v>
      </c>
      <c r="Y592" t="s">
        <v>4318</v>
      </c>
    </row>
    <row r="593" spans="13:25" x14ac:dyDescent="0.25">
      <c r="M593" t="s">
        <v>4365</v>
      </c>
      <c r="N593" t="str">
        <f t="shared" si="21"/>
        <v>HUD2007045_167</v>
      </c>
      <c r="O593" t="s">
        <v>183</v>
      </c>
      <c r="P593">
        <v>167</v>
      </c>
      <c r="Q593">
        <v>47.014800000000001</v>
      </c>
      <c r="R593">
        <v>-60.122599999999998</v>
      </c>
      <c r="S593">
        <v>2007</v>
      </c>
      <c r="T593">
        <v>10</v>
      </c>
      <c r="U593">
        <v>16</v>
      </c>
      <c r="V593">
        <v>14</v>
      </c>
      <c r="W593">
        <v>30</v>
      </c>
      <c r="X593">
        <v>30</v>
      </c>
      <c r="Y593" t="s">
        <v>4319</v>
      </c>
    </row>
    <row r="594" spans="13:25" x14ac:dyDescent="0.25">
      <c r="M594" t="s">
        <v>4366</v>
      </c>
      <c r="N594" t="str">
        <f t="shared" si="21"/>
        <v>HUD2007045_171</v>
      </c>
      <c r="O594" t="s">
        <v>183</v>
      </c>
      <c r="P594">
        <v>171</v>
      </c>
      <c r="Q594">
        <v>47.1</v>
      </c>
      <c r="R594">
        <v>-59.9833</v>
      </c>
      <c r="S594">
        <v>2007</v>
      </c>
      <c r="T594">
        <v>10</v>
      </c>
      <c r="U594">
        <v>16</v>
      </c>
      <c r="V594">
        <v>16</v>
      </c>
      <c r="W594">
        <v>48</v>
      </c>
      <c r="X594">
        <v>54</v>
      </c>
      <c r="Y594" t="s">
        <v>4318</v>
      </c>
    </row>
    <row r="595" spans="13:25" x14ac:dyDescent="0.25">
      <c r="M595" t="s">
        <v>4366</v>
      </c>
      <c r="N595" t="str">
        <f t="shared" si="21"/>
        <v>HUD2007045_171</v>
      </c>
      <c r="O595" t="s">
        <v>183</v>
      </c>
      <c r="P595">
        <v>171</v>
      </c>
      <c r="Q595">
        <v>47.1</v>
      </c>
      <c r="R595">
        <v>-59.9833</v>
      </c>
      <c r="S595">
        <v>2007</v>
      </c>
      <c r="T595">
        <v>10</v>
      </c>
      <c r="U595">
        <v>16</v>
      </c>
      <c r="V595">
        <v>16</v>
      </c>
      <c r="W595">
        <v>48</v>
      </c>
      <c r="X595">
        <v>54</v>
      </c>
      <c r="Y595" t="s">
        <v>4319</v>
      </c>
    </row>
    <row r="596" spans="13:25" x14ac:dyDescent="0.25">
      <c r="M596" t="s">
        <v>4367</v>
      </c>
      <c r="N596" t="str">
        <f t="shared" si="21"/>
        <v>HUD2007045_176</v>
      </c>
      <c r="O596" t="s">
        <v>183</v>
      </c>
      <c r="P596">
        <v>176</v>
      </c>
      <c r="Q596">
        <v>47.25</v>
      </c>
      <c r="R596">
        <v>-59.7667</v>
      </c>
      <c r="S596">
        <v>2007</v>
      </c>
      <c r="T596">
        <v>10</v>
      </c>
      <c r="U596">
        <v>16</v>
      </c>
      <c r="V596">
        <v>21</v>
      </c>
      <c r="W596">
        <v>25</v>
      </c>
      <c r="X596">
        <v>10</v>
      </c>
      <c r="Y596" t="s">
        <v>4318</v>
      </c>
    </row>
    <row r="597" spans="13:25" x14ac:dyDescent="0.25">
      <c r="M597" t="s">
        <v>4367</v>
      </c>
      <c r="N597" t="str">
        <f t="shared" si="21"/>
        <v>HUD2007045_176</v>
      </c>
      <c r="O597" t="s">
        <v>183</v>
      </c>
      <c r="P597">
        <v>176</v>
      </c>
      <c r="Q597">
        <v>47.25</v>
      </c>
      <c r="R597">
        <v>-59.7667</v>
      </c>
      <c r="S597">
        <v>2007</v>
      </c>
      <c r="T597">
        <v>10</v>
      </c>
      <c r="U597">
        <v>16</v>
      </c>
      <c r="V597">
        <v>21</v>
      </c>
      <c r="W597">
        <v>25</v>
      </c>
      <c r="X597">
        <v>10</v>
      </c>
      <c r="Y597" t="s">
        <v>4319</v>
      </c>
    </row>
    <row r="598" spans="13:25" x14ac:dyDescent="0.25">
      <c r="M598" t="s">
        <v>4368</v>
      </c>
      <c r="N598" t="str">
        <f t="shared" si="21"/>
        <v>HUD2007045_180</v>
      </c>
      <c r="O598" t="s">
        <v>183</v>
      </c>
      <c r="P598">
        <v>180</v>
      </c>
      <c r="Q598">
        <v>47.416699999999999</v>
      </c>
      <c r="R598">
        <v>-59.55</v>
      </c>
      <c r="S598">
        <v>2007</v>
      </c>
      <c r="T598">
        <v>10</v>
      </c>
      <c r="U598">
        <v>17</v>
      </c>
      <c r="V598">
        <v>1</v>
      </c>
      <c r="W598">
        <v>48</v>
      </c>
      <c r="X598">
        <v>35</v>
      </c>
      <c r="Y598" t="s">
        <v>4318</v>
      </c>
    </row>
    <row r="599" spans="13:25" x14ac:dyDescent="0.25">
      <c r="M599" t="s">
        <v>4368</v>
      </c>
      <c r="N599" t="str">
        <f t="shared" si="21"/>
        <v>HUD2007045_180</v>
      </c>
      <c r="O599" t="s">
        <v>183</v>
      </c>
      <c r="P599">
        <v>180</v>
      </c>
      <c r="Q599">
        <v>47.416699999999999</v>
      </c>
      <c r="R599">
        <v>-59.55</v>
      </c>
      <c r="S599">
        <v>2007</v>
      </c>
      <c r="T599">
        <v>10</v>
      </c>
      <c r="U599">
        <v>17</v>
      </c>
      <c r="V599">
        <v>1</v>
      </c>
      <c r="W599">
        <v>48</v>
      </c>
      <c r="X599">
        <v>35</v>
      </c>
      <c r="Y599" t="s">
        <v>4319</v>
      </c>
    </row>
    <row r="600" spans="13:25" x14ac:dyDescent="0.25">
      <c r="M600" t="s">
        <v>4369</v>
      </c>
      <c r="N600" t="str">
        <f t="shared" si="21"/>
        <v>HUD2007045_184</v>
      </c>
      <c r="O600" t="s">
        <v>183</v>
      </c>
      <c r="P600">
        <v>184</v>
      </c>
      <c r="Q600">
        <v>47.566699999999997</v>
      </c>
      <c r="R600">
        <v>-59.333500000000001</v>
      </c>
      <c r="S600">
        <v>2007</v>
      </c>
      <c r="T600">
        <v>10</v>
      </c>
      <c r="U600">
        <v>17</v>
      </c>
      <c r="V600">
        <v>5</v>
      </c>
      <c r="W600">
        <v>15</v>
      </c>
      <c r="X600">
        <v>48</v>
      </c>
      <c r="Y600" t="s">
        <v>4318</v>
      </c>
    </row>
    <row r="601" spans="13:25" x14ac:dyDescent="0.25">
      <c r="M601" t="s">
        <v>4369</v>
      </c>
      <c r="N601" t="str">
        <f t="shared" si="21"/>
        <v>HUD2007045_184</v>
      </c>
      <c r="O601" t="s">
        <v>183</v>
      </c>
      <c r="P601">
        <v>184</v>
      </c>
      <c r="Q601">
        <v>47.566699999999997</v>
      </c>
      <c r="R601">
        <v>-59.333500000000001</v>
      </c>
      <c r="S601">
        <v>2007</v>
      </c>
      <c r="T601">
        <v>10</v>
      </c>
      <c r="U601">
        <v>17</v>
      </c>
      <c r="V601">
        <v>5</v>
      </c>
      <c r="W601">
        <v>15</v>
      </c>
      <c r="X601">
        <v>48</v>
      </c>
      <c r="Y601" t="s">
        <v>4319</v>
      </c>
    </row>
    <row r="602" spans="13:25" x14ac:dyDescent="0.25">
      <c r="M602" t="s">
        <v>4370</v>
      </c>
      <c r="N602" t="str">
        <f t="shared" si="21"/>
        <v>HUD2009005_1</v>
      </c>
      <c r="O602" t="s">
        <v>202</v>
      </c>
      <c r="P602">
        <v>1</v>
      </c>
      <c r="Q602">
        <v>44.6935</v>
      </c>
      <c r="R602">
        <v>-63.639699999999998</v>
      </c>
      <c r="S602">
        <v>2009</v>
      </c>
      <c r="T602">
        <v>4</v>
      </c>
      <c r="U602">
        <v>9</v>
      </c>
      <c r="V602">
        <v>19</v>
      </c>
      <c r="W602">
        <v>31</v>
      </c>
      <c r="X602">
        <v>12</v>
      </c>
      <c r="Y602" t="s">
        <v>4371</v>
      </c>
    </row>
    <row r="603" spans="13:25" x14ac:dyDescent="0.25">
      <c r="M603" t="s">
        <v>4372</v>
      </c>
      <c r="N603" t="str">
        <f t="shared" si="21"/>
        <v>HUD2009005_4</v>
      </c>
      <c r="O603" t="s">
        <v>202</v>
      </c>
      <c r="P603">
        <v>4</v>
      </c>
      <c r="Q603">
        <v>44.408700000000003</v>
      </c>
      <c r="R603">
        <v>-63.449199999999998</v>
      </c>
      <c r="S603">
        <v>2009</v>
      </c>
      <c r="T603">
        <v>4</v>
      </c>
      <c r="U603">
        <v>9</v>
      </c>
      <c r="V603">
        <v>23</v>
      </c>
      <c r="W603">
        <v>40</v>
      </c>
      <c r="X603">
        <v>23</v>
      </c>
      <c r="Y603" t="s">
        <v>3960</v>
      </c>
    </row>
    <row r="604" spans="13:25" x14ac:dyDescent="0.25">
      <c r="M604" t="s">
        <v>4373</v>
      </c>
      <c r="N604" t="str">
        <f t="shared" si="21"/>
        <v>HUD2009005_6</v>
      </c>
      <c r="O604" t="s">
        <v>202</v>
      </c>
      <c r="P604">
        <v>6</v>
      </c>
      <c r="Q604">
        <v>44.414000000000001</v>
      </c>
      <c r="R604">
        <v>-63.445799999999998</v>
      </c>
      <c r="S604">
        <v>2009</v>
      </c>
      <c r="T604">
        <v>4</v>
      </c>
      <c r="U604">
        <v>10</v>
      </c>
      <c r="V604">
        <v>0</v>
      </c>
      <c r="W604">
        <v>50</v>
      </c>
      <c r="X604">
        <v>6</v>
      </c>
      <c r="Y604" t="s">
        <v>3960</v>
      </c>
    </row>
    <row r="605" spans="13:25" x14ac:dyDescent="0.25">
      <c r="M605" t="s">
        <v>4374</v>
      </c>
      <c r="N605" t="str">
        <f t="shared" si="21"/>
        <v>HUD2009005_9</v>
      </c>
      <c r="O605" t="s">
        <v>202</v>
      </c>
      <c r="P605">
        <v>9</v>
      </c>
      <c r="Q605">
        <v>44.2652</v>
      </c>
      <c r="R605">
        <v>-63.335500000000003</v>
      </c>
      <c r="S605">
        <v>2009</v>
      </c>
      <c r="T605">
        <v>4</v>
      </c>
      <c r="U605">
        <v>10</v>
      </c>
      <c r="V605">
        <v>3</v>
      </c>
      <c r="W605">
        <v>24</v>
      </c>
      <c r="X605">
        <v>55</v>
      </c>
      <c r="Y605" t="s">
        <v>2390</v>
      </c>
    </row>
    <row r="606" spans="13:25" x14ac:dyDescent="0.25">
      <c r="M606" t="s">
        <v>4375</v>
      </c>
      <c r="N606" t="str">
        <f t="shared" si="21"/>
        <v>HUD2009005_16</v>
      </c>
      <c r="O606" t="s">
        <v>202</v>
      </c>
      <c r="P606">
        <v>16</v>
      </c>
      <c r="Q606">
        <v>43.888199999999998</v>
      </c>
      <c r="R606">
        <v>-62.877200000000002</v>
      </c>
      <c r="S606">
        <v>2009</v>
      </c>
      <c r="T606">
        <v>4</v>
      </c>
      <c r="U606">
        <v>10</v>
      </c>
      <c r="V606">
        <v>9</v>
      </c>
      <c r="W606">
        <v>24</v>
      </c>
      <c r="X606">
        <v>27</v>
      </c>
      <c r="Y606" t="s">
        <v>4376</v>
      </c>
    </row>
    <row r="607" spans="13:25" x14ac:dyDescent="0.25">
      <c r="M607" t="s">
        <v>4377</v>
      </c>
      <c r="N607" t="str">
        <f t="shared" si="21"/>
        <v>HUD2009005_29</v>
      </c>
      <c r="O607" t="s">
        <v>202</v>
      </c>
      <c r="P607">
        <v>29</v>
      </c>
      <c r="Q607">
        <v>43.485500000000002</v>
      </c>
      <c r="R607">
        <v>-62.446300000000001</v>
      </c>
      <c r="S607">
        <v>2009</v>
      </c>
      <c r="T607">
        <v>4</v>
      </c>
      <c r="U607">
        <v>10</v>
      </c>
      <c r="V607">
        <v>23</v>
      </c>
      <c r="W607">
        <v>16</v>
      </c>
      <c r="X607">
        <v>9</v>
      </c>
      <c r="Y607" t="s">
        <v>3969</v>
      </c>
    </row>
    <row r="608" spans="13:25" x14ac:dyDescent="0.25">
      <c r="M608" t="s">
        <v>4378</v>
      </c>
      <c r="N608" t="str">
        <f t="shared" si="21"/>
        <v>HUD2009005_30</v>
      </c>
      <c r="O608" t="s">
        <v>202</v>
      </c>
      <c r="P608">
        <v>30</v>
      </c>
      <c r="Q608">
        <v>43.477200000000003</v>
      </c>
      <c r="R608">
        <v>-62.444499999999998</v>
      </c>
      <c r="S608">
        <v>2009</v>
      </c>
      <c r="T608">
        <v>4</v>
      </c>
      <c r="U608">
        <v>11</v>
      </c>
      <c r="V608">
        <v>0</v>
      </c>
      <c r="W608">
        <v>15</v>
      </c>
      <c r="X608">
        <v>24</v>
      </c>
      <c r="Y608" t="s">
        <v>3969</v>
      </c>
    </row>
    <row r="609" spans="13:25" x14ac:dyDescent="0.25">
      <c r="M609" t="s">
        <v>4379</v>
      </c>
      <c r="N609" t="str">
        <f t="shared" si="21"/>
        <v>HUD2009005_34</v>
      </c>
      <c r="O609" t="s">
        <v>202</v>
      </c>
      <c r="P609">
        <v>34</v>
      </c>
      <c r="Q609">
        <v>43.173000000000002</v>
      </c>
      <c r="R609">
        <v>-62.091200000000001</v>
      </c>
      <c r="S609">
        <v>2009</v>
      </c>
      <c r="T609">
        <v>4</v>
      </c>
      <c r="U609">
        <v>11</v>
      </c>
      <c r="V609">
        <v>3</v>
      </c>
      <c r="W609">
        <v>53</v>
      </c>
      <c r="X609">
        <v>11</v>
      </c>
      <c r="Y609" t="s">
        <v>3967</v>
      </c>
    </row>
    <row r="610" spans="13:25" x14ac:dyDescent="0.25">
      <c r="M610" t="s">
        <v>4380</v>
      </c>
      <c r="N610" t="str">
        <f t="shared" si="21"/>
        <v>HUD2009005_38</v>
      </c>
      <c r="O610" t="s">
        <v>202</v>
      </c>
      <c r="P610">
        <v>38</v>
      </c>
      <c r="Q610">
        <v>42.856200000000001</v>
      </c>
      <c r="R610">
        <v>-61.762700000000002</v>
      </c>
      <c r="S610">
        <v>2009</v>
      </c>
      <c r="T610">
        <v>4</v>
      </c>
      <c r="U610">
        <v>11</v>
      </c>
      <c r="V610">
        <v>8</v>
      </c>
      <c r="W610">
        <v>30</v>
      </c>
      <c r="X610">
        <v>1</v>
      </c>
      <c r="Y610" t="s">
        <v>3965</v>
      </c>
    </row>
    <row r="611" spans="13:25" x14ac:dyDescent="0.25">
      <c r="M611" t="s">
        <v>4381</v>
      </c>
      <c r="N611" t="str">
        <f t="shared" si="21"/>
        <v>HUD2009005_39</v>
      </c>
      <c r="O611" t="s">
        <v>202</v>
      </c>
      <c r="P611">
        <v>39</v>
      </c>
      <c r="Q611">
        <v>42.857500000000002</v>
      </c>
      <c r="R611">
        <v>-61.764800000000001</v>
      </c>
      <c r="S611">
        <v>2009</v>
      </c>
      <c r="T611">
        <v>4</v>
      </c>
      <c r="U611">
        <v>11</v>
      </c>
      <c r="V611">
        <v>9</v>
      </c>
      <c r="W611">
        <v>5</v>
      </c>
      <c r="X611">
        <v>17</v>
      </c>
      <c r="Y611" t="s">
        <v>3965</v>
      </c>
    </row>
    <row r="612" spans="13:25" x14ac:dyDescent="0.25">
      <c r="M612" t="s">
        <v>4382</v>
      </c>
      <c r="N612" t="str">
        <f t="shared" si="21"/>
        <v>HUD2009005_42</v>
      </c>
      <c r="O612" t="s">
        <v>202</v>
      </c>
      <c r="P612">
        <v>42</v>
      </c>
      <c r="Q612">
        <v>42.935299999999998</v>
      </c>
      <c r="R612">
        <v>-61.822200000000002</v>
      </c>
      <c r="S612">
        <v>2009</v>
      </c>
      <c r="T612">
        <v>4</v>
      </c>
      <c r="U612">
        <v>11</v>
      </c>
      <c r="V612">
        <v>11</v>
      </c>
      <c r="W612">
        <v>36</v>
      </c>
      <c r="X612">
        <v>1</v>
      </c>
      <c r="Y612" t="s">
        <v>4383</v>
      </c>
    </row>
    <row r="613" spans="13:25" x14ac:dyDescent="0.25">
      <c r="M613" t="s">
        <v>4384</v>
      </c>
      <c r="N613" t="str">
        <f t="shared" si="21"/>
        <v>HUD2009005_43</v>
      </c>
      <c r="O613" t="s">
        <v>202</v>
      </c>
      <c r="P613">
        <v>43</v>
      </c>
      <c r="Q613">
        <v>42.9313</v>
      </c>
      <c r="R613">
        <v>-61.823</v>
      </c>
      <c r="S613">
        <v>2009</v>
      </c>
      <c r="T613">
        <v>4</v>
      </c>
      <c r="U613">
        <v>11</v>
      </c>
      <c r="V613">
        <v>12</v>
      </c>
      <c r="W613">
        <v>25</v>
      </c>
      <c r="X613">
        <v>47</v>
      </c>
      <c r="Y613" t="s">
        <v>4385</v>
      </c>
    </row>
    <row r="614" spans="13:25" x14ac:dyDescent="0.25">
      <c r="M614" t="s">
        <v>4386</v>
      </c>
      <c r="N614" t="str">
        <f t="shared" si="21"/>
        <v>HUD2009005_45</v>
      </c>
      <c r="O614" t="s">
        <v>202</v>
      </c>
      <c r="P614">
        <v>45</v>
      </c>
      <c r="Q614">
        <v>42.485300000000002</v>
      </c>
      <c r="R614">
        <v>-61.433300000000003</v>
      </c>
      <c r="S614">
        <v>2009</v>
      </c>
      <c r="T614">
        <v>4</v>
      </c>
      <c r="U614">
        <v>11</v>
      </c>
      <c r="V614">
        <v>23</v>
      </c>
      <c r="W614">
        <v>0</v>
      </c>
      <c r="X614">
        <v>18</v>
      </c>
      <c r="Y614" t="s">
        <v>3963</v>
      </c>
    </row>
    <row r="615" spans="13:25" x14ac:dyDescent="0.25">
      <c r="M615" t="s">
        <v>4387</v>
      </c>
      <c r="N615" t="str">
        <f t="shared" si="21"/>
        <v>HUD2009005_48</v>
      </c>
      <c r="O615" t="s">
        <v>202</v>
      </c>
      <c r="P615">
        <v>48</v>
      </c>
      <c r="Q615">
        <v>42.359200000000001</v>
      </c>
      <c r="R615">
        <v>-61.345500000000001</v>
      </c>
      <c r="S615">
        <v>2009</v>
      </c>
      <c r="T615">
        <v>4</v>
      </c>
      <c r="U615">
        <v>12</v>
      </c>
      <c r="V615">
        <v>3</v>
      </c>
      <c r="W615">
        <v>16</v>
      </c>
      <c r="X615">
        <v>52</v>
      </c>
      <c r="Y615" t="s">
        <v>4388</v>
      </c>
    </row>
    <row r="616" spans="13:25" x14ac:dyDescent="0.25">
      <c r="M616" t="s">
        <v>4389</v>
      </c>
      <c r="N616" t="str">
        <f t="shared" si="21"/>
        <v>HUD2009005_49</v>
      </c>
      <c r="O616" t="s">
        <v>202</v>
      </c>
      <c r="P616">
        <v>49</v>
      </c>
      <c r="Q616">
        <v>42.360700000000001</v>
      </c>
      <c r="R616">
        <v>-61.349499999999999</v>
      </c>
      <c r="S616">
        <v>2009</v>
      </c>
      <c r="T616">
        <v>4</v>
      </c>
      <c r="U616">
        <v>12</v>
      </c>
      <c r="V616">
        <v>8</v>
      </c>
      <c r="W616">
        <v>26</v>
      </c>
      <c r="X616">
        <v>14</v>
      </c>
      <c r="Y616" t="s">
        <v>4388</v>
      </c>
    </row>
    <row r="617" spans="13:25" x14ac:dyDescent="0.25">
      <c r="M617" t="s">
        <v>4390</v>
      </c>
      <c r="N617" t="str">
        <f t="shared" si="21"/>
        <v>HUD2009005_50</v>
      </c>
      <c r="O617" t="s">
        <v>202</v>
      </c>
      <c r="P617">
        <v>50</v>
      </c>
      <c r="Q617">
        <v>42.360999999999997</v>
      </c>
      <c r="R617">
        <v>-61.348500000000001</v>
      </c>
      <c r="S617">
        <v>2009</v>
      </c>
      <c r="T617">
        <v>4</v>
      </c>
      <c r="U617">
        <v>12</v>
      </c>
      <c r="V617">
        <v>10</v>
      </c>
      <c r="W617">
        <v>26</v>
      </c>
      <c r="X617">
        <v>44</v>
      </c>
      <c r="Y617" t="s">
        <v>4391</v>
      </c>
    </row>
    <row r="618" spans="13:25" x14ac:dyDescent="0.25">
      <c r="M618" t="s">
        <v>4392</v>
      </c>
      <c r="N618" t="str">
        <f t="shared" si="21"/>
        <v>HUD2009005_52</v>
      </c>
      <c r="O618" t="s">
        <v>202</v>
      </c>
      <c r="P618">
        <v>52</v>
      </c>
      <c r="Q618">
        <v>42.193199999999997</v>
      </c>
      <c r="R618">
        <v>-61.124299999999998</v>
      </c>
      <c r="S618">
        <v>2009</v>
      </c>
      <c r="T618">
        <v>4</v>
      </c>
      <c r="U618">
        <v>12</v>
      </c>
      <c r="V618">
        <v>15</v>
      </c>
      <c r="W618">
        <v>32</v>
      </c>
      <c r="X618">
        <v>37</v>
      </c>
      <c r="Y618" t="s">
        <v>4393</v>
      </c>
    </row>
    <row r="619" spans="13:25" x14ac:dyDescent="0.25">
      <c r="M619" t="s">
        <v>4394</v>
      </c>
      <c r="N619" t="str">
        <f t="shared" si="21"/>
        <v>HUD2009005_55</v>
      </c>
      <c r="O619" t="s">
        <v>202</v>
      </c>
      <c r="P619">
        <v>55</v>
      </c>
      <c r="Q619">
        <v>42.022500000000001</v>
      </c>
      <c r="R619">
        <v>-61.057499999999997</v>
      </c>
      <c r="S619">
        <v>2009</v>
      </c>
      <c r="T619">
        <v>4</v>
      </c>
      <c r="U619">
        <v>12</v>
      </c>
      <c r="V619">
        <v>21</v>
      </c>
      <c r="W619">
        <v>14</v>
      </c>
      <c r="X619">
        <v>13</v>
      </c>
      <c r="Y619" t="s">
        <v>4395</v>
      </c>
    </row>
    <row r="620" spans="13:25" x14ac:dyDescent="0.25">
      <c r="M620" t="s">
        <v>4396</v>
      </c>
      <c r="N620" t="str">
        <f t="shared" si="21"/>
        <v>HUD2009005_56</v>
      </c>
      <c r="O620" t="s">
        <v>202</v>
      </c>
      <c r="P620">
        <v>56</v>
      </c>
      <c r="Q620">
        <v>42.018300000000004</v>
      </c>
      <c r="R620">
        <v>-61.057299999999998</v>
      </c>
      <c r="S620">
        <v>2009</v>
      </c>
      <c r="T620">
        <v>4</v>
      </c>
      <c r="U620">
        <v>12</v>
      </c>
      <c r="V620">
        <v>22</v>
      </c>
      <c r="W620">
        <v>1</v>
      </c>
      <c r="X620">
        <v>20</v>
      </c>
      <c r="Y620" t="s">
        <v>4395</v>
      </c>
    </row>
    <row r="621" spans="13:25" x14ac:dyDescent="0.25">
      <c r="M621" t="s">
        <v>4397</v>
      </c>
      <c r="N621" t="str">
        <f t="shared" si="21"/>
        <v>HUD2009005_58</v>
      </c>
      <c r="O621" t="s">
        <v>202</v>
      </c>
      <c r="P621">
        <v>58</v>
      </c>
      <c r="Q621">
        <v>41.783200000000001</v>
      </c>
      <c r="R621">
        <v>-60.903300000000002</v>
      </c>
      <c r="S621">
        <v>2009</v>
      </c>
      <c r="T621">
        <v>4</v>
      </c>
      <c r="U621">
        <v>13</v>
      </c>
      <c r="V621">
        <v>4</v>
      </c>
      <c r="W621">
        <v>57</v>
      </c>
      <c r="X621">
        <v>0</v>
      </c>
      <c r="Y621" t="s">
        <v>4395</v>
      </c>
    </row>
    <row r="622" spans="13:25" x14ac:dyDescent="0.25">
      <c r="M622" t="s">
        <v>4398</v>
      </c>
      <c r="N622" t="str">
        <f t="shared" si="21"/>
        <v>HUD2009005_60</v>
      </c>
      <c r="O622" t="s">
        <v>202</v>
      </c>
      <c r="P622">
        <v>60</v>
      </c>
      <c r="Q622">
        <v>42.3247</v>
      </c>
      <c r="R622">
        <v>-63.868699999999997</v>
      </c>
      <c r="S622">
        <v>2009</v>
      </c>
      <c r="T622">
        <v>4</v>
      </c>
      <c r="U622">
        <v>14</v>
      </c>
      <c r="V622">
        <v>0</v>
      </c>
      <c r="W622">
        <v>51</v>
      </c>
      <c r="X622">
        <v>12</v>
      </c>
      <c r="Y622" t="s">
        <v>4399</v>
      </c>
    </row>
    <row r="623" spans="13:25" x14ac:dyDescent="0.25">
      <c r="M623" t="s">
        <v>4400</v>
      </c>
      <c r="N623" t="str">
        <f t="shared" si="21"/>
        <v>HUD2009005_62</v>
      </c>
      <c r="O623" t="s">
        <v>202</v>
      </c>
      <c r="P623">
        <v>62</v>
      </c>
      <c r="Q623">
        <v>41.872999999999998</v>
      </c>
      <c r="R623">
        <v>-65.347499999999997</v>
      </c>
      <c r="S623">
        <v>2009</v>
      </c>
      <c r="T623">
        <v>4</v>
      </c>
      <c r="U623">
        <v>14</v>
      </c>
      <c r="V623">
        <v>10</v>
      </c>
      <c r="W623">
        <v>9</v>
      </c>
      <c r="X623">
        <v>6</v>
      </c>
      <c r="Y623" t="s">
        <v>4401</v>
      </c>
    </row>
    <row r="624" spans="13:25" x14ac:dyDescent="0.25">
      <c r="M624" t="s">
        <v>4402</v>
      </c>
      <c r="N624" t="str">
        <f t="shared" si="21"/>
        <v>HUD2009005_65</v>
      </c>
      <c r="O624" t="s">
        <v>202</v>
      </c>
      <c r="P624">
        <v>65</v>
      </c>
      <c r="Q624">
        <v>42.018300000000004</v>
      </c>
      <c r="R624">
        <v>-65.497500000000002</v>
      </c>
      <c r="S624">
        <v>2009</v>
      </c>
      <c r="T624">
        <v>4</v>
      </c>
      <c r="U624">
        <v>14</v>
      </c>
      <c r="V624">
        <v>14</v>
      </c>
      <c r="W624">
        <v>1</v>
      </c>
      <c r="X624">
        <v>42</v>
      </c>
      <c r="Y624" t="s">
        <v>4403</v>
      </c>
    </row>
    <row r="625" spans="13:25" x14ac:dyDescent="0.25">
      <c r="M625" t="s">
        <v>4404</v>
      </c>
      <c r="N625" t="str">
        <f t="shared" si="21"/>
        <v>HUD2009005_71</v>
      </c>
      <c r="O625" t="s">
        <v>202</v>
      </c>
      <c r="P625">
        <v>71</v>
      </c>
      <c r="Q625">
        <v>42.134500000000003</v>
      </c>
      <c r="R625">
        <v>-65.499300000000005</v>
      </c>
      <c r="S625">
        <v>2009</v>
      </c>
      <c r="T625">
        <v>4</v>
      </c>
      <c r="U625">
        <v>14</v>
      </c>
      <c r="V625">
        <v>17</v>
      </c>
      <c r="W625">
        <v>41</v>
      </c>
      <c r="X625">
        <v>4</v>
      </c>
      <c r="Y625" t="s">
        <v>4405</v>
      </c>
    </row>
    <row r="626" spans="13:25" x14ac:dyDescent="0.25">
      <c r="M626" t="s">
        <v>4406</v>
      </c>
      <c r="N626" t="str">
        <f t="shared" si="21"/>
        <v>HUD2009005_74</v>
      </c>
      <c r="O626" t="s">
        <v>202</v>
      </c>
      <c r="P626">
        <v>74</v>
      </c>
      <c r="Q626">
        <v>42.4482</v>
      </c>
      <c r="R626">
        <v>-65.476699999999994</v>
      </c>
      <c r="S626">
        <v>2009</v>
      </c>
      <c r="T626">
        <v>4</v>
      </c>
      <c r="U626">
        <v>14</v>
      </c>
      <c r="V626">
        <v>20</v>
      </c>
      <c r="W626">
        <v>34</v>
      </c>
      <c r="X626">
        <v>10</v>
      </c>
      <c r="Y626" t="s">
        <v>4407</v>
      </c>
    </row>
    <row r="627" spans="13:25" x14ac:dyDescent="0.25">
      <c r="M627" t="s">
        <v>4408</v>
      </c>
      <c r="N627" t="str">
        <f t="shared" si="21"/>
        <v>HUD2009005_76</v>
      </c>
      <c r="O627" t="s">
        <v>202</v>
      </c>
      <c r="P627">
        <v>76</v>
      </c>
      <c r="Q627">
        <v>42.4178</v>
      </c>
      <c r="R627">
        <v>-65.740300000000005</v>
      </c>
      <c r="S627">
        <v>2009</v>
      </c>
      <c r="T627">
        <v>4</v>
      </c>
      <c r="U627">
        <v>14</v>
      </c>
      <c r="V627">
        <v>22</v>
      </c>
      <c r="W627">
        <v>19</v>
      </c>
      <c r="X627">
        <v>37</v>
      </c>
      <c r="Y627" t="s">
        <v>4409</v>
      </c>
    </row>
    <row r="628" spans="13:25" x14ac:dyDescent="0.25">
      <c r="M628" t="s">
        <v>4410</v>
      </c>
      <c r="N628" t="str">
        <f t="shared" si="21"/>
        <v>HUD2009005_77</v>
      </c>
      <c r="O628" t="s">
        <v>202</v>
      </c>
      <c r="P628">
        <v>77</v>
      </c>
      <c r="Q628">
        <v>42.340499999999999</v>
      </c>
      <c r="R628">
        <v>-65.805499999999995</v>
      </c>
      <c r="S628">
        <v>2009</v>
      </c>
      <c r="T628">
        <v>4</v>
      </c>
      <c r="U628">
        <v>14</v>
      </c>
      <c r="V628">
        <v>23</v>
      </c>
      <c r="W628">
        <v>21</v>
      </c>
      <c r="X628">
        <v>21</v>
      </c>
      <c r="Y628" t="s">
        <v>4411</v>
      </c>
    </row>
    <row r="629" spans="13:25" x14ac:dyDescent="0.25">
      <c r="M629" t="s">
        <v>4412</v>
      </c>
      <c r="N629" t="str">
        <f t="shared" si="21"/>
        <v>HUD2009005_78</v>
      </c>
      <c r="O629" t="s">
        <v>202</v>
      </c>
      <c r="P629">
        <v>78</v>
      </c>
      <c r="Q629">
        <v>42.3033</v>
      </c>
      <c r="R629">
        <v>-65.836200000000005</v>
      </c>
      <c r="S629">
        <v>2009</v>
      </c>
      <c r="T629">
        <v>4</v>
      </c>
      <c r="U629">
        <v>15</v>
      </c>
      <c r="V629">
        <v>0</v>
      </c>
      <c r="W629">
        <v>32</v>
      </c>
      <c r="X629">
        <v>59</v>
      </c>
      <c r="Y629" t="s">
        <v>4413</v>
      </c>
    </row>
    <row r="630" spans="13:25" x14ac:dyDescent="0.25">
      <c r="M630" t="s">
        <v>4414</v>
      </c>
      <c r="N630" t="str">
        <f t="shared" si="21"/>
        <v>HUD2009005_80</v>
      </c>
      <c r="O630" t="s">
        <v>202</v>
      </c>
      <c r="P630">
        <v>80</v>
      </c>
      <c r="Q630">
        <v>42.268099999999997</v>
      </c>
      <c r="R630">
        <v>-65.870900000000006</v>
      </c>
      <c r="S630">
        <v>2009</v>
      </c>
      <c r="T630">
        <v>4</v>
      </c>
      <c r="U630">
        <v>15</v>
      </c>
      <c r="V630">
        <v>2</v>
      </c>
      <c r="W630">
        <v>4</v>
      </c>
      <c r="X630">
        <v>12</v>
      </c>
      <c r="Y630" t="s">
        <v>4415</v>
      </c>
    </row>
    <row r="631" spans="13:25" x14ac:dyDescent="0.25">
      <c r="M631" t="s">
        <v>4416</v>
      </c>
      <c r="N631" t="str">
        <f t="shared" si="21"/>
        <v>HUD2009005_81</v>
      </c>
      <c r="O631" t="s">
        <v>202</v>
      </c>
      <c r="P631">
        <v>81</v>
      </c>
      <c r="Q631">
        <v>42.231699999999996</v>
      </c>
      <c r="R631">
        <v>-65.896699999999996</v>
      </c>
      <c r="S631">
        <v>2009</v>
      </c>
      <c r="T631">
        <v>4</v>
      </c>
      <c r="U631">
        <v>15</v>
      </c>
      <c r="V631">
        <v>4</v>
      </c>
      <c r="W631">
        <v>36</v>
      </c>
      <c r="X631">
        <v>28</v>
      </c>
      <c r="Y631" t="s">
        <v>4417</v>
      </c>
    </row>
    <row r="632" spans="13:25" x14ac:dyDescent="0.25">
      <c r="M632" t="s">
        <v>4418</v>
      </c>
      <c r="N632" t="str">
        <f t="shared" si="21"/>
        <v>HUD2009005_83</v>
      </c>
      <c r="O632" t="s">
        <v>202</v>
      </c>
      <c r="P632">
        <v>83</v>
      </c>
      <c r="Q632">
        <v>42.1995</v>
      </c>
      <c r="R632">
        <v>-65.929299999999998</v>
      </c>
      <c r="S632">
        <v>2009</v>
      </c>
      <c r="T632">
        <v>4</v>
      </c>
      <c r="U632">
        <v>15</v>
      </c>
      <c r="V632">
        <v>10</v>
      </c>
      <c r="W632">
        <v>8</v>
      </c>
      <c r="X632">
        <v>1</v>
      </c>
      <c r="Y632" t="s">
        <v>4419</v>
      </c>
    </row>
    <row r="633" spans="13:25" x14ac:dyDescent="0.25">
      <c r="M633" t="s">
        <v>4420</v>
      </c>
      <c r="N633" t="str">
        <f t="shared" si="21"/>
        <v>HUD2009005_84</v>
      </c>
      <c r="O633" t="s">
        <v>202</v>
      </c>
      <c r="P633">
        <v>84</v>
      </c>
      <c r="Q633">
        <v>42.156500000000001</v>
      </c>
      <c r="R633">
        <v>-65.966499999999996</v>
      </c>
      <c r="S633">
        <v>2009</v>
      </c>
      <c r="T633">
        <v>4</v>
      </c>
      <c r="U633">
        <v>15</v>
      </c>
      <c r="V633">
        <v>11</v>
      </c>
      <c r="W633">
        <v>14</v>
      </c>
      <c r="X633">
        <v>51</v>
      </c>
      <c r="Y633" t="s">
        <v>4421</v>
      </c>
    </row>
    <row r="634" spans="13:25" x14ac:dyDescent="0.25">
      <c r="M634" t="s">
        <v>4422</v>
      </c>
      <c r="N634" t="str">
        <f t="shared" si="21"/>
        <v>HUD2009005_86</v>
      </c>
      <c r="O634" t="s">
        <v>202</v>
      </c>
      <c r="P634">
        <v>86</v>
      </c>
      <c r="Q634">
        <v>42.119300000000003</v>
      </c>
      <c r="R634">
        <v>-66.043499999999995</v>
      </c>
      <c r="S634">
        <v>2009</v>
      </c>
      <c r="T634">
        <v>4</v>
      </c>
      <c r="U634">
        <v>15</v>
      </c>
      <c r="V634">
        <v>12</v>
      </c>
      <c r="W634">
        <v>43</v>
      </c>
      <c r="X634">
        <v>22</v>
      </c>
      <c r="Y634" t="s">
        <v>4423</v>
      </c>
    </row>
    <row r="635" spans="13:25" x14ac:dyDescent="0.25">
      <c r="M635" t="s">
        <v>4424</v>
      </c>
      <c r="N635" t="str">
        <f t="shared" si="21"/>
        <v>HUD2009005_87</v>
      </c>
      <c r="O635" t="s">
        <v>202</v>
      </c>
      <c r="P635">
        <v>87</v>
      </c>
      <c r="Q635">
        <v>42.058999999999997</v>
      </c>
      <c r="R635">
        <v>-66.081299999999999</v>
      </c>
      <c r="S635">
        <v>2009</v>
      </c>
      <c r="T635">
        <v>4</v>
      </c>
      <c r="U635">
        <v>15</v>
      </c>
      <c r="V635">
        <v>13</v>
      </c>
      <c r="W635">
        <v>36</v>
      </c>
      <c r="X635">
        <v>5</v>
      </c>
      <c r="Y635" t="s">
        <v>4425</v>
      </c>
    </row>
    <row r="636" spans="13:25" x14ac:dyDescent="0.25">
      <c r="M636" t="s">
        <v>4426</v>
      </c>
      <c r="N636" t="str">
        <f t="shared" si="21"/>
        <v>HUD2009005_90</v>
      </c>
      <c r="O636" t="s">
        <v>202</v>
      </c>
      <c r="P636">
        <v>90</v>
      </c>
      <c r="Q636">
        <v>41.9895</v>
      </c>
      <c r="R636">
        <v>-66.153999999999996</v>
      </c>
      <c r="S636">
        <v>2009</v>
      </c>
      <c r="T636">
        <v>4</v>
      </c>
      <c r="U636">
        <v>15</v>
      </c>
      <c r="V636">
        <v>15</v>
      </c>
      <c r="W636">
        <v>11</v>
      </c>
      <c r="X636">
        <v>30</v>
      </c>
      <c r="Y636" t="s">
        <v>4409</v>
      </c>
    </row>
    <row r="637" spans="13:25" x14ac:dyDescent="0.25">
      <c r="M637" t="s">
        <v>4427</v>
      </c>
      <c r="N637" t="str">
        <f t="shared" si="21"/>
        <v>HUD2009005_96</v>
      </c>
      <c r="O637" t="s">
        <v>202</v>
      </c>
      <c r="P637">
        <v>96</v>
      </c>
      <c r="Q637">
        <v>42.767299999999999</v>
      </c>
      <c r="R637">
        <v>-65.485699999999994</v>
      </c>
      <c r="S637">
        <v>2009</v>
      </c>
      <c r="T637">
        <v>4</v>
      </c>
      <c r="U637">
        <v>16</v>
      </c>
      <c r="V637">
        <v>1</v>
      </c>
      <c r="W637">
        <v>40</v>
      </c>
      <c r="X637">
        <v>30</v>
      </c>
      <c r="Y637" t="s">
        <v>4428</v>
      </c>
    </row>
    <row r="638" spans="13:25" x14ac:dyDescent="0.25">
      <c r="M638" t="s">
        <v>4429</v>
      </c>
      <c r="N638" t="str">
        <f t="shared" si="21"/>
        <v>HUD2009005_98</v>
      </c>
      <c r="O638" t="s">
        <v>202</v>
      </c>
      <c r="P638">
        <v>98</v>
      </c>
      <c r="Q638">
        <v>42.993499999999997</v>
      </c>
      <c r="R638">
        <v>-65.473299999999995</v>
      </c>
      <c r="S638">
        <v>2009</v>
      </c>
      <c r="T638">
        <v>4</v>
      </c>
      <c r="U638">
        <v>16</v>
      </c>
      <c r="V638">
        <v>3</v>
      </c>
      <c r="W638">
        <v>33</v>
      </c>
      <c r="X638">
        <v>24</v>
      </c>
      <c r="Y638" t="s">
        <v>4430</v>
      </c>
    </row>
    <row r="639" spans="13:25" x14ac:dyDescent="0.25">
      <c r="M639" t="s">
        <v>4431</v>
      </c>
      <c r="N639" t="str">
        <f t="shared" si="21"/>
        <v>HUD2009005_101</v>
      </c>
      <c r="O639" t="s">
        <v>202</v>
      </c>
      <c r="P639">
        <v>101</v>
      </c>
      <c r="Q639">
        <v>43.247700000000002</v>
      </c>
      <c r="R639">
        <v>-65.470200000000006</v>
      </c>
      <c r="S639">
        <v>2009</v>
      </c>
      <c r="T639">
        <v>4</v>
      </c>
      <c r="U639">
        <v>16</v>
      </c>
      <c r="V639">
        <v>5</v>
      </c>
      <c r="W639">
        <v>50</v>
      </c>
      <c r="X639">
        <v>23</v>
      </c>
      <c r="Y639" t="s">
        <v>4432</v>
      </c>
    </row>
    <row r="640" spans="13:25" x14ac:dyDescent="0.25">
      <c r="M640" t="s">
        <v>4433</v>
      </c>
      <c r="N640" t="str">
        <f t="shared" si="21"/>
        <v>HUD2009005_103</v>
      </c>
      <c r="O640" t="s">
        <v>202</v>
      </c>
      <c r="P640">
        <v>103</v>
      </c>
      <c r="Q640">
        <v>43.247300000000003</v>
      </c>
      <c r="R640">
        <v>-65.055199999999999</v>
      </c>
      <c r="S640">
        <v>2009</v>
      </c>
      <c r="T640">
        <v>4</v>
      </c>
      <c r="U640">
        <v>16</v>
      </c>
      <c r="V640">
        <v>8</v>
      </c>
      <c r="W640">
        <v>36</v>
      </c>
      <c r="X640">
        <v>13</v>
      </c>
      <c r="Y640" t="s">
        <v>4434</v>
      </c>
    </row>
    <row r="641" spans="13:25" x14ac:dyDescent="0.25">
      <c r="M641" t="s">
        <v>4435</v>
      </c>
      <c r="N641" t="str">
        <f t="shared" si="21"/>
        <v>HUD2009005_105</v>
      </c>
      <c r="O641" t="s">
        <v>202</v>
      </c>
      <c r="P641">
        <v>105</v>
      </c>
      <c r="Q641">
        <v>44.264299999999999</v>
      </c>
      <c r="R641">
        <v>-63.338000000000001</v>
      </c>
      <c r="S641">
        <v>2009</v>
      </c>
      <c r="T641">
        <v>4</v>
      </c>
      <c r="U641">
        <v>24</v>
      </c>
      <c r="V641">
        <v>1</v>
      </c>
      <c r="W641">
        <v>58</v>
      </c>
      <c r="X641">
        <v>54</v>
      </c>
      <c r="Y641" t="s">
        <v>4436</v>
      </c>
    </row>
    <row r="642" spans="13:25" x14ac:dyDescent="0.25">
      <c r="M642" t="s">
        <v>4437</v>
      </c>
      <c r="N642" t="str">
        <f t="shared" si="21"/>
        <v>HUD2009005_108</v>
      </c>
      <c r="O642" t="s">
        <v>202</v>
      </c>
      <c r="P642">
        <v>108</v>
      </c>
      <c r="Q642">
        <v>45.399299999999997</v>
      </c>
      <c r="R642">
        <v>-60.307499999999997</v>
      </c>
      <c r="S642">
        <v>2009</v>
      </c>
      <c r="T642">
        <v>4</v>
      </c>
      <c r="U642">
        <v>24</v>
      </c>
      <c r="V642">
        <v>14</v>
      </c>
      <c r="W642">
        <v>59</v>
      </c>
      <c r="X642">
        <v>4</v>
      </c>
      <c r="Y642" t="s">
        <v>4438</v>
      </c>
    </row>
    <row r="643" spans="13:25" x14ac:dyDescent="0.25">
      <c r="M643" t="s">
        <v>4439</v>
      </c>
      <c r="N643" t="str">
        <f t="shared" ref="N643:N706" si="22">O643&amp;"_"&amp;P643</f>
        <v>HUD2009005_110</v>
      </c>
      <c r="O643" t="s">
        <v>202</v>
      </c>
      <c r="P643">
        <v>110</v>
      </c>
      <c r="Q643">
        <v>46.955800000000004</v>
      </c>
      <c r="R643">
        <v>-60.219499999999996</v>
      </c>
      <c r="S643">
        <v>2009</v>
      </c>
      <c r="T643">
        <v>4</v>
      </c>
      <c r="U643">
        <v>25</v>
      </c>
      <c r="V643">
        <v>0</v>
      </c>
      <c r="W643">
        <v>22</v>
      </c>
      <c r="X643">
        <v>22</v>
      </c>
      <c r="Y643" t="s">
        <v>4440</v>
      </c>
    </row>
    <row r="644" spans="13:25" x14ac:dyDescent="0.25">
      <c r="M644" t="s">
        <v>4441</v>
      </c>
      <c r="N644" t="str">
        <f t="shared" si="22"/>
        <v>HUD2009005_112</v>
      </c>
      <c r="O644" t="s">
        <v>202</v>
      </c>
      <c r="P644">
        <v>112</v>
      </c>
      <c r="Q644">
        <v>47.012</v>
      </c>
      <c r="R644">
        <v>-60.108800000000002</v>
      </c>
      <c r="S644">
        <v>2009</v>
      </c>
      <c r="T644">
        <v>4</v>
      </c>
      <c r="U644">
        <v>25</v>
      </c>
      <c r="V644">
        <v>1</v>
      </c>
      <c r="W644">
        <v>46</v>
      </c>
      <c r="X644">
        <v>39</v>
      </c>
      <c r="Y644" t="s">
        <v>4442</v>
      </c>
    </row>
    <row r="645" spans="13:25" x14ac:dyDescent="0.25">
      <c r="M645" t="s">
        <v>4443</v>
      </c>
      <c r="N645" t="str">
        <f t="shared" si="22"/>
        <v>HUD2009005_114</v>
      </c>
      <c r="O645" t="s">
        <v>202</v>
      </c>
      <c r="P645">
        <v>114</v>
      </c>
      <c r="Q645">
        <v>47.098199999999999</v>
      </c>
      <c r="R645">
        <v>-59.971699999999998</v>
      </c>
      <c r="S645">
        <v>2009</v>
      </c>
      <c r="T645">
        <v>4</v>
      </c>
      <c r="U645">
        <v>25</v>
      </c>
      <c r="V645">
        <v>3</v>
      </c>
      <c r="W645">
        <v>35</v>
      </c>
      <c r="X645">
        <v>24</v>
      </c>
      <c r="Y645" t="s">
        <v>4444</v>
      </c>
    </row>
    <row r="646" spans="13:25" x14ac:dyDescent="0.25">
      <c r="M646" t="s">
        <v>4445</v>
      </c>
      <c r="N646" t="str">
        <f t="shared" si="22"/>
        <v>HUD2009005_117</v>
      </c>
      <c r="O646" t="s">
        <v>202</v>
      </c>
      <c r="P646">
        <v>117</v>
      </c>
      <c r="Q646">
        <v>47.267800000000001</v>
      </c>
      <c r="R646">
        <v>-59.771299999999997</v>
      </c>
      <c r="S646">
        <v>2009</v>
      </c>
      <c r="T646">
        <v>4</v>
      </c>
      <c r="U646">
        <v>25</v>
      </c>
      <c r="V646">
        <v>6</v>
      </c>
      <c r="W646">
        <v>43</v>
      </c>
      <c r="X646">
        <v>16</v>
      </c>
      <c r="Y646" t="s">
        <v>4446</v>
      </c>
    </row>
    <row r="647" spans="13:25" x14ac:dyDescent="0.25">
      <c r="M647" t="s">
        <v>4447</v>
      </c>
      <c r="N647" t="str">
        <f t="shared" si="22"/>
        <v>HUD2009005_119</v>
      </c>
      <c r="O647" t="s">
        <v>202</v>
      </c>
      <c r="P647">
        <v>119</v>
      </c>
      <c r="Q647">
        <v>47.433</v>
      </c>
      <c r="R647">
        <v>-59.5578</v>
      </c>
      <c r="S647">
        <v>2009</v>
      </c>
      <c r="T647">
        <v>4</v>
      </c>
      <c r="U647">
        <v>25</v>
      </c>
      <c r="V647">
        <v>9</v>
      </c>
      <c r="W647">
        <v>3</v>
      </c>
      <c r="X647">
        <v>37</v>
      </c>
      <c r="Y647" t="s">
        <v>4448</v>
      </c>
    </row>
    <row r="648" spans="13:25" x14ac:dyDescent="0.25">
      <c r="M648" t="s">
        <v>4449</v>
      </c>
      <c r="N648" t="str">
        <f t="shared" si="22"/>
        <v>HUD2009005_122</v>
      </c>
      <c r="O648" t="s">
        <v>202</v>
      </c>
      <c r="P648">
        <v>122</v>
      </c>
      <c r="Q648">
        <v>47.582999999999998</v>
      </c>
      <c r="R648">
        <v>-59.344299999999997</v>
      </c>
      <c r="S648">
        <v>2009</v>
      </c>
      <c r="T648">
        <v>4</v>
      </c>
      <c r="U648">
        <v>25</v>
      </c>
      <c r="V648">
        <v>11</v>
      </c>
      <c r="W648">
        <v>27</v>
      </c>
      <c r="X648">
        <v>49</v>
      </c>
      <c r="Y648" t="s">
        <v>4450</v>
      </c>
    </row>
    <row r="649" spans="13:25" x14ac:dyDescent="0.25">
      <c r="M649" t="s">
        <v>4451</v>
      </c>
      <c r="N649" t="str">
        <f t="shared" si="22"/>
        <v>HUD2009005_124</v>
      </c>
      <c r="O649" t="s">
        <v>202</v>
      </c>
      <c r="P649">
        <v>124</v>
      </c>
      <c r="Q649">
        <v>47.143300000000004</v>
      </c>
      <c r="R649">
        <v>-59.415700000000001</v>
      </c>
      <c r="S649">
        <v>2009</v>
      </c>
      <c r="T649">
        <v>4</v>
      </c>
      <c r="U649">
        <v>25</v>
      </c>
      <c r="V649">
        <v>14</v>
      </c>
      <c r="W649">
        <v>29</v>
      </c>
      <c r="X649">
        <v>7</v>
      </c>
      <c r="Y649" t="s">
        <v>4452</v>
      </c>
    </row>
    <row r="650" spans="13:25" x14ac:dyDescent="0.25">
      <c r="M650" t="s">
        <v>4453</v>
      </c>
      <c r="N650" t="str">
        <f t="shared" si="22"/>
        <v>HUD2009005_126</v>
      </c>
      <c r="O650" t="s">
        <v>202</v>
      </c>
      <c r="P650">
        <v>126</v>
      </c>
      <c r="Q650">
        <v>45.828200000000002</v>
      </c>
      <c r="R650">
        <v>-59.851500000000001</v>
      </c>
      <c r="S650">
        <v>2009</v>
      </c>
      <c r="T650">
        <v>4</v>
      </c>
      <c r="U650">
        <v>25</v>
      </c>
      <c r="V650">
        <v>21</v>
      </c>
      <c r="W650">
        <v>58</v>
      </c>
      <c r="X650">
        <v>44</v>
      </c>
      <c r="Y650" t="s">
        <v>4454</v>
      </c>
    </row>
    <row r="651" spans="13:25" x14ac:dyDescent="0.25">
      <c r="M651" t="s">
        <v>4455</v>
      </c>
      <c r="N651" t="str">
        <f t="shared" si="22"/>
        <v>HUD2009005_129</v>
      </c>
      <c r="O651" t="s">
        <v>202</v>
      </c>
      <c r="P651">
        <v>129</v>
      </c>
      <c r="Q651">
        <v>45.6633</v>
      </c>
      <c r="R651">
        <v>-59.698500000000003</v>
      </c>
      <c r="S651">
        <v>2009</v>
      </c>
      <c r="T651">
        <v>4</v>
      </c>
      <c r="U651">
        <v>25</v>
      </c>
      <c r="V651">
        <v>23</v>
      </c>
      <c r="W651">
        <v>54</v>
      </c>
      <c r="X651">
        <v>38</v>
      </c>
      <c r="Y651" t="s">
        <v>4456</v>
      </c>
    </row>
    <row r="652" spans="13:25" x14ac:dyDescent="0.25">
      <c r="M652" t="s">
        <v>4457</v>
      </c>
      <c r="N652" t="str">
        <f t="shared" si="22"/>
        <v>HUD2009005_132</v>
      </c>
      <c r="O652" t="s">
        <v>202</v>
      </c>
      <c r="P652">
        <v>132</v>
      </c>
      <c r="Q652">
        <v>45.499200000000002</v>
      </c>
      <c r="R652">
        <v>-59.526800000000001</v>
      </c>
      <c r="S652">
        <v>2009</v>
      </c>
      <c r="T652">
        <v>4</v>
      </c>
      <c r="U652">
        <v>26</v>
      </c>
      <c r="V652">
        <v>1</v>
      </c>
      <c r="W652">
        <v>54</v>
      </c>
      <c r="X652">
        <v>30</v>
      </c>
      <c r="Y652" t="s">
        <v>4458</v>
      </c>
    </row>
    <row r="653" spans="13:25" x14ac:dyDescent="0.25">
      <c r="M653" t="s">
        <v>4459</v>
      </c>
      <c r="N653" t="str">
        <f t="shared" si="22"/>
        <v>HUD2009005_134</v>
      </c>
      <c r="O653" t="s">
        <v>202</v>
      </c>
      <c r="P653">
        <v>134</v>
      </c>
      <c r="Q653">
        <v>45.166499999999999</v>
      </c>
      <c r="R653">
        <v>-59.17</v>
      </c>
      <c r="S653">
        <v>2009</v>
      </c>
      <c r="T653">
        <v>4</v>
      </c>
      <c r="U653">
        <v>26</v>
      </c>
      <c r="V653">
        <v>4</v>
      </c>
      <c r="W653">
        <v>44</v>
      </c>
      <c r="X653">
        <v>35</v>
      </c>
      <c r="Y653" t="s">
        <v>4460</v>
      </c>
    </row>
    <row r="654" spans="13:25" x14ac:dyDescent="0.25">
      <c r="M654" t="s">
        <v>4461</v>
      </c>
      <c r="N654" t="str">
        <f t="shared" si="22"/>
        <v>HUD2009005_136</v>
      </c>
      <c r="O654" t="s">
        <v>202</v>
      </c>
      <c r="P654">
        <v>136</v>
      </c>
      <c r="Q654">
        <v>44.82</v>
      </c>
      <c r="R654">
        <v>-58.850499999999997</v>
      </c>
      <c r="S654">
        <v>2009</v>
      </c>
      <c r="T654">
        <v>4</v>
      </c>
      <c r="U654">
        <v>26</v>
      </c>
      <c r="V654">
        <v>7</v>
      </c>
      <c r="W654">
        <v>46</v>
      </c>
      <c r="X654">
        <v>42</v>
      </c>
      <c r="Y654" t="s">
        <v>4462</v>
      </c>
    </row>
    <row r="655" spans="13:25" x14ac:dyDescent="0.25">
      <c r="M655" t="s">
        <v>4463</v>
      </c>
      <c r="N655" t="str">
        <f t="shared" si="22"/>
        <v>HUD2009005_138</v>
      </c>
      <c r="O655" t="s">
        <v>202</v>
      </c>
      <c r="P655">
        <v>138</v>
      </c>
      <c r="Q655">
        <v>44.475499999999997</v>
      </c>
      <c r="R655">
        <v>-58.5167</v>
      </c>
      <c r="S655">
        <v>2009</v>
      </c>
      <c r="T655">
        <v>4</v>
      </c>
      <c r="U655">
        <v>26</v>
      </c>
      <c r="V655">
        <v>10</v>
      </c>
      <c r="W655">
        <v>38</v>
      </c>
      <c r="X655">
        <v>14</v>
      </c>
      <c r="Y655" t="s">
        <v>4464</v>
      </c>
    </row>
    <row r="656" spans="13:25" x14ac:dyDescent="0.25">
      <c r="M656" t="s">
        <v>4465</v>
      </c>
      <c r="N656" t="str">
        <f t="shared" si="22"/>
        <v>HUD2009005_142</v>
      </c>
      <c r="O656" t="s">
        <v>202</v>
      </c>
      <c r="P656">
        <v>142</v>
      </c>
      <c r="Q656">
        <v>44.124299999999998</v>
      </c>
      <c r="R656">
        <v>-58.188200000000002</v>
      </c>
      <c r="S656">
        <v>2009</v>
      </c>
      <c r="T656">
        <v>4</v>
      </c>
      <c r="U656">
        <v>26</v>
      </c>
      <c r="V656">
        <v>20</v>
      </c>
      <c r="W656">
        <v>50</v>
      </c>
      <c r="X656">
        <v>14</v>
      </c>
      <c r="Y656" t="s">
        <v>4466</v>
      </c>
    </row>
    <row r="657" spans="13:25" x14ac:dyDescent="0.25">
      <c r="M657" t="s">
        <v>4467</v>
      </c>
      <c r="N657" t="str">
        <f t="shared" si="22"/>
        <v>HUD2009005_144</v>
      </c>
      <c r="O657" t="s">
        <v>202</v>
      </c>
      <c r="P657">
        <v>144</v>
      </c>
      <c r="Q657">
        <v>43.778199999999998</v>
      </c>
      <c r="R657">
        <v>-57.826300000000003</v>
      </c>
      <c r="S657">
        <v>2009</v>
      </c>
      <c r="T657">
        <v>4</v>
      </c>
      <c r="U657">
        <v>27</v>
      </c>
      <c r="V657">
        <v>0</v>
      </c>
      <c r="W657">
        <v>33</v>
      </c>
      <c r="X657">
        <v>8</v>
      </c>
      <c r="Y657" t="s">
        <v>4468</v>
      </c>
    </row>
    <row r="658" spans="13:25" x14ac:dyDescent="0.25">
      <c r="M658" t="s">
        <v>4469</v>
      </c>
      <c r="N658" t="str">
        <f t="shared" si="22"/>
        <v>HUD2009005_146</v>
      </c>
      <c r="O658" t="s">
        <v>202</v>
      </c>
      <c r="P658">
        <v>146</v>
      </c>
      <c r="Q658">
        <v>43.463200000000001</v>
      </c>
      <c r="R658">
        <v>-57.522500000000001</v>
      </c>
      <c r="S658">
        <v>2009</v>
      </c>
      <c r="T658">
        <v>4</v>
      </c>
      <c r="U658">
        <v>27</v>
      </c>
      <c r="V658">
        <v>5</v>
      </c>
      <c r="W658">
        <v>25</v>
      </c>
      <c r="X658">
        <v>25</v>
      </c>
      <c r="Y658" t="s">
        <v>4470</v>
      </c>
    </row>
    <row r="659" spans="13:25" x14ac:dyDescent="0.25">
      <c r="M659" t="s">
        <v>4471</v>
      </c>
      <c r="N659" t="str">
        <f t="shared" si="22"/>
        <v>HUD2009005_149</v>
      </c>
      <c r="O659" t="s">
        <v>202</v>
      </c>
      <c r="P659">
        <v>149</v>
      </c>
      <c r="Q659">
        <v>43.868699999999997</v>
      </c>
      <c r="R659">
        <v>-58.742699999999999</v>
      </c>
      <c r="S659">
        <v>2009</v>
      </c>
      <c r="T659">
        <v>4</v>
      </c>
      <c r="U659">
        <v>27</v>
      </c>
      <c r="V659">
        <v>13</v>
      </c>
      <c r="W659">
        <v>53</v>
      </c>
      <c r="X659">
        <v>40</v>
      </c>
      <c r="Y659" t="s">
        <v>4472</v>
      </c>
    </row>
    <row r="660" spans="13:25" x14ac:dyDescent="0.25">
      <c r="M660" t="s">
        <v>4473</v>
      </c>
      <c r="N660" t="str">
        <f t="shared" si="22"/>
        <v>HUD2009005_152</v>
      </c>
      <c r="O660" t="s">
        <v>202</v>
      </c>
      <c r="P660">
        <v>152</v>
      </c>
      <c r="Q660">
        <v>43.785800000000002</v>
      </c>
      <c r="R660">
        <v>-58.908999999999999</v>
      </c>
      <c r="S660">
        <v>2009</v>
      </c>
      <c r="T660">
        <v>4</v>
      </c>
      <c r="U660">
        <v>27</v>
      </c>
      <c r="V660">
        <v>17</v>
      </c>
      <c r="W660">
        <v>2</v>
      </c>
      <c r="X660">
        <v>11</v>
      </c>
      <c r="Y660" t="s">
        <v>4474</v>
      </c>
    </row>
    <row r="661" spans="13:25" x14ac:dyDescent="0.25">
      <c r="M661" t="s">
        <v>4475</v>
      </c>
      <c r="N661" t="str">
        <f t="shared" si="22"/>
        <v>HUD2009005_154</v>
      </c>
      <c r="O661" t="s">
        <v>202</v>
      </c>
      <c r="P661">
        <v>154</v>
      </c>
      <c r="Q661">
        <v>43.704500000000003</v>
      </c>
      <c r="R661">
        <v>-59.0182</v>
      </c>
      <c r="S661">
        <v>2009</v>
      </c>
      <c r="T661">
        <v>4</v>
      </c>
      <c r="U661">
        <v>27</v>
      </c>
      <c r="V661">
        <v>20</v>
      </c>
      <c r="W661">
        <v>8</v>
      </c>
      <c r="X661">
        <v>47</v>
      </c>
      <c r="Y661" t="s">
        <v>4476</v>
      </c>
    </row>
    <row r="662" spans="13:25" x14ac:dyDescent="0.25">
      <c r="M662" t="s">
        <v>4477</v>
      </c>
      <c r="N662" t="str">
        <f t="shared" si="22"/>
        <v>HUD2009005_156</v>
      </c>
      <c r="O662" t="s">
        <v>202</v>
      </c>
      <c r="P662">
        <v>156</v>
      </c>
      <c r="Q662">
        <v>44.022199999999998</v>
      </c>
      <c r="R662">
        <v>-59.045000000000002</v>
      </c>
      <c r="S662">
        <v>2009</v>
      </c>
      <c r="T662">
        <v>4</v>
      </c>
      <c r="U662">
        <v>27</v>
      </c>
      <c r="V662">
        <v>23</v>
      </c>
      <c r="W662">
        <v>13</v>
      </c>
      <c r="X662">
        <v>18</v>
      </c>
      <c r="Y662" t="s">
        <v>4478</v>
      </c>
    </row>
    <row r="663" spans="13:25" x14ac:dyDescent="0.25">
      <c r="M663" t="s">
        <v>4479</v>
      </c>
      <c r="N663" t="str">
        <f t="shared" si="22"/>
        <v>HUD2009005_158</v>
      </c>
      <c r="O663" t="s">
        <v>202</v>
      </c>
      <c r="P663">
        <v>158</v>
      </c>
      <c r="Q663">
        <v>44.230200000000004</v>
      </c>
      <c r="R663">
        <v>-59.557299999999998</v>
      </c>
      <c r="S663">
        <v>2009</v>
      </c>
      <c r="T663">
        <v>4</v>
      </c>
      <c r="U663">
        <v>28</v>
      </c>
      <c r="V663">
        <v>2</v>
      </c>
      <c r="W663">
        <v>12</v>
      </c>
      <c r="X663">
        <v>13</v>
      </c>
      <c r="Y663" t="s">
        <v>4480</v>
      </c>
    </row>
    <row r="664" spans="13:25" x14ac:dyDescent="0.25">
      <c r="M664" t="s">
        <v>4481</v>
      </c>
      <c r="N664" t="str">
        <f t="shared" si="22"/>
        <v>HUD2009005_160</v>
      </c>
      <c r="O664" t="s">
        <v>202</v>
      </c>
      <c r="P664">
        <v>160</v>
      </c>
      <c r="Q664">
        <v>43.673299999999998</v>
      </c>
      <c r="R664">
        <v>-60.648000000000003</v>
      </c>
      <c r="S664">
        <v>2009</v>
      </c>
      <c r="T664">
        <v>4</v>
      </c>
      <c r="U664">
        <v>28</v>
      </c>
      <c r="V664">
        <v>8</v>
      </c>
      <c r="W664">
        <v>56</v>
      </c>
      <c r="X664">
        <v>51</v>
      </c>
      <c r="Y664" t="s">
        <v>4482</v>
      </c>
    </row>
    <row r="665" spans="13:25" x14ac:dyDescent="0.25">
      <c r="M665" t="s">
        <v>4483</v>
      </c>
      <c r="N665" t="str">
        <f t="shared" si="22"/>
        <v>HUD2009005_162</v>
      </c>
      <c r="O665" t="s">
        <v>202</v>
      </c>
      <c r="P665">
        <v>162</v>
      </c>
      <c r="Q665">
        <v>44.061199999999999</v>
      </c>
      <c r="R665">
        <v>-61.0593</v>
      </c>
      <c r="S665">
        <v>2009</v>
      </c>
      <c r="T665">
        <v>4</v>
      </c>
      <c r="U665">
        <v>28</v>
      </c>
      <c r="V665">
        <v>11</v>
      </c>
      <c r="W665">
        <v>43</v>
      </c>
      <c r="X665">
        <v>13</v>
      </c>
      <c r="Y665" t="s">
        <v>4484</v>
      </c>
    </row>
    <row r="666" spans="13:25" x14ac:dyDescent="0.25">
      <c r="M666" t="s">
        <v>4485</v>
      </c>
      <c r="N666" t="str">
        <f t="shared" si="22"/>
        <v>HUD2009005_164</v>
      </c>
      <c r="O666" t="s">
        <v>202</v>
      </c>
      <c r="P666">
        <v>164</v>
      </c>
      <c r="Q666">
        <v>44.259700000000002</v>
      </c>
      <c r="R666">
        <v>-61.262700000000002</v>
      </c>
      <c r="S666">
        <v>2009</v>
      </c>
      <c r="T666">
        <v>4</v>
      </c>
      <c r="U666">
        <v>28</v>
      </c>
      <c r="V666">
        <v>13</v>
      </c>
      <c r="W666">
        <v>26</v>
      </c>
      <c r="X666">
        <v>32</v>
      </c>
      <c r="Y666" t="s">
        <v>4486</v>
      </c>
    </row>
    <row r="667" spans="13:25" x14ac:dyDescent="0.25">
      <c r="M667" t="s">
        <v>4487</v>
      </c>
      <c r="N667" t="str">
        <f t="shared" si="22"/>
        <v>HUD2009005_166</v>
      </c>
      <c r="O667" t="s">
        <v>202</v>
      </c>
      <c r="P667">
        <v>166</v>
      </c>
      <c r="Q667">
        <v>44.515500000000003</v>
      </c>
      <c r="R667">
        <v>-61.540999999999997</v>
      </c>
      <c r="S667">
        <v>2009</v>
      </c>
      <c r="T667">
        <v>4</v>
      </c>
      <c r="U667">
        <v>28</v>
      </c>
      <c r="V667">
        <v>15</v>
      </c>
      <c r="W667">
        <v>48</v>
      </c>
      <c r="X667">
        <v>39</v>
      </c>
      <c r="Y667" t="s">
        <v>4488</v>
      </c>
    </row>
    <row r="668" spans="13:25" x14ac:dyDescent="0.25">
      <c r="M668" t="s">
        <v>4489</v>
      </c>
      <c r="N668" t="str">
        <f t="shared" si="22"/>
        <v>HUD2009005_169</v>
      </c>
      <c r="O668" t="s">
        <v>202</v>
      </c>
      <c r="P668">
        <v>169</v>
      </c>
      <c r="Q668">
        <v>44.8645</v>
      </c>
      <c r="R668">
        <v>-61.887500000000003</v>
      </c>
      <c r="S668">
        <v>2009</v>
      </c>
      <c r="T668">
        <v>4</v>
      </c>
      <c r="U668">
        <v>28</v>
      </c>
      <c r="V668">
        <v>19</v>
      </c>
      <c r="W668">
        <v>1</v>
      </c>
      <c r="X668">
        <v>42</v>
      </c>
      <c r="Y668" t="s">
        <v>4490</v>
      </c>
    </row>
    <row r="669" spans="13:25" x14ac:dyDescent="0.25">
      <c r="M669" t="s">
        <v>4491</v>
      </c>
      <c r="N669" t="str">
        <f t="shared" si="22"/>
        <v>HUD2009005_172</v>
      </c>
      <c r="O669" t="s">
        <v>202</v>
      </c>
      <c r="P669">
        <v>172</v>
      </c>
      <c r="Q669">
        <v>44.4328</v>
      </c>
      <c r="R669">
        <v>-62.1815</v>
      </c>
      <c r="S669">
        <v>2009</v>
      </c>
      <c r="T669">
        <v>4</v>
      </c>
      <c r="U669">
        <v>28</v>
      </c>
      <c r="V669">
        <v>22</v>
      </c>
      <c r="W669">
        <v>37</v>
      </c>
      <c r="X669">
        <v>2</v>
      </c>
      <c r="Y669" t="s">
        <v>4492</v>
      </c>
    </row>
    <row r="670" spans="13:25" x14ac:dyDescent="0.25">
      <c r="M670" t="s">
        <v>4493</v>
      </c>
      <c r="N670" t="str">
        <f t="shared" si="22"/>
        <v>HUD2009005_175</v>
      </c>
      <c r="O670" t="s">
        <v>202</v>
      </c>
      <c r="P670">
        <v>175</v>
      </c>
      <c r="Q670">
        <v>44.261000000000003</v>
      </c>
      <c r="R670">
        <v>-63.337299999999999</v>
      </c>
      <c r="S670">
        <v>2009</v>
      </c>
      <c r="T670">
        <v>4</v>
      </c>
      <c r="U670">
        <v>29</v>
      </c>
      <c r="V670">
        <v>7</v>
      </c>
      <c r="W670">
        <v>33</v>
      </c>
      <c r="X670">
        <v>2</v>
      </c>
      <c r="Y670" t="s">
        <v>2390</v>
      </c>
    </row>
    <row r="671" spans="13:25" x14ac:dyDescent="0.25">
      <c r="M671" t="s">
        <v>4494</v>
      </c>
      <c r="N671" t="str">
        <f t="shared" si="22"/>
        <v>HUD2009048_3</v>
      </c>
      <c r="O671" t="s">
        <v>203</v>
      </c>
      <c r="P671">
        <v>3</v>
      </c>
      <c r="Q671">
        <v>44.6937</v>
      </c>
      <c r="R671">
        <v>-63.637500000000003</v>
      </c>
      <c r="S671">
        <v>2009</v>
      </c>
      <c r="T671">
        <v>9</v>
      </c>
      <c r="U671">
        <v>26</v>
      </c>
      <c r="V671">
        <v>18</v>
      </c>
      <c r="W671">
        <v>29</v>
      </c>
      <c r="X671">
        <v>48.06</v>
      </c>
      <c r="Y671" t="s">
        <v>4495</v>
      </c>
    </row>
    <row r="672" spans="13:25" x14ac:dyDescent="0.25">
      <c r="M672" t="s">
        <v>4496</v>
      </c>
      <c r="N672" t="str">
        <f t="shared" si="22"/>
        <v>HUD2009048_6</v>
      </c>
      <c r="O672" t="s">
        <v>203</v>
      </c>
      <c r="P672">
        <v>6</v>
      </c>
      <c r="Q672">
        <v>44.395299999999999</v>
      </c>
      <c r="R672">
        <v>-63.448500000000003</v>
      </c>
      <c r="S672">
        <v>2009</v>
      </c>
      <c r="T672">
        <v>9</v>
      </c>
      <c r="U672">
        <v>26</v>
      </c>
      <c r="V672">
        <v>22</v>
      </c>
      <c r="W672">
        <v>12</v>
      </c>
      <c r="X672">
        <v>22.55</v>
      </c>
      <c r="Y672" t="s">
        <v>3960</v>
      </c>
    </row>
    <row r="673" spans="13:25" x14ac:dyDescent="0.25">
      <c r="M673" t="s">
        <v>4497</v>
      </c>
      <c r="N673" t="str">
        <f t="shared" si="22"/>
        <v>HUD2009048_9</v>
      </c>
      <c r="O673" t="s">
        <v>203</v>
      </c>
      <c r="P673">
        <v>9</v>
      </c>
      <c r="Q673">
        <v>44.274500000000003</v>
      </c>
      <c r="R673">
        <v>-63.319499999999998</v>
      </c>
      <c r="S673">
        <v>2009</v>
      </c>
      <c r="T673">
        <v>9</v>
      </c>
      <c r="U673">
        <v>27</v>
      </c>
      <c r="V673">
        <v>1</v>
      </c>
      <c r="W673">
        <v>47</v>
      </c>
      <c r="X673">
        <v>18.72</v>
      </c>
      <c r="Y673" t="s">
        <v>2390</v>
      </c>
    </row>
    <row r="674" spans="13:25" x14ac:dyDescent="0.25">
      <c r="M674" t="s">
        <v>4498</v>
      </c>
      <c r="N674" t="str">
        <f t="shared" si="22"/>
        <v>HUD2009048_12</v>
      </c>
      <c r="O674" t="s">
        <v>203</v>
      </c>
      <c r="P674">
        <v>12</v>
      </c>
      <c r="Q674">
        <v>43.885199999999998</v>
      </c>
      <c r="R674">
        <v>-62.88</v>
      </c>
      <c r="S674">
        <v>2009</v>
      </c>
      <c r="T674">
        <v>9</v>
      </c>
      <c r="U674">
        <v>27</v>
      </c>
      <c r="V674">
        <v>5</v>
      </c>
      <c r="W674">
        <v>45</v>
      </c>
      <c r="X674">
        <v>50.2</v>
      </c>
      <c r="Y674" t="s">
        <v>4376</v>
      </c>
    </row>
    <row r="675" spans="13:25" x14ac:dyDescent="0.25">
      <c r="M675" t="s">
        <v>4499</v>
      </c>
      <c r="N675" t="str">
        <f t="shared" si="22"/>
        <v>HUD2009048_19</v>
      </c>
      <c r="O675" t="s">
        <v>203</v>
      </c>
      <c r="P675">
        <v>19</v>
      </c>
      <c r="Q675">
        <v>42.85</v>
      </c>
      <c r="R675">
        <v>-61.735799999999998</v>
      </c>
      <c r="S675">
        <v>2009</v>
      </c>
      <c r="T675">
        <v>9</v>
      </c>
      <c r="U675">
        <v>28</v>
      </c>
      <c r="V675">
        <v>1</v>
      </c>
      <c r="W675">
        <v>13</v>
      </c>
      <c r="X675">
        <v>11.85</v>
      </c>
      <c r="Y675" t="s">
        <v>3965</v>
      </c>
    </row>
    <row r="676" spans="13:25" x14ac:dyDescent="0.25">
      <c r="M676" t="s">
        <v>4500</v>
      </c>
      <c r="N676" t="str">
        <f t="shared" si="22"/>
        <v>HUD2009048_22</v>
      </c>
      <c r="O676" t="s">
        <v>203</v>
      </c>
      <c r="P676">
        <v>22</v>
      </c>
      <c r="Q676">
        <v>42.738700000000001</v>
      </c>
      <c r="R676">
        <v>-61.616300000000003</v>
      </c>
      <c r="S676">
        <v>2009</v>
      </c>
      <c r="T676">
        <v>9</v>
      </c>
      <c r="U676">
        <v>28</v>
      </c>
      <c r="V676">
        <v>6</v>
      </c>
      <c r="W676">
        <v>55</v>
      </c>
      <c r="X676">
        <v>55.38</v>
      </c>
      <c r="Y676" t="s">
        <v>4501</v>
      </c>
    </row>
    <row r="677" spans="13:25" x14ac:dyDescent="0.25">
      <c r="M677" t="s">
        <v>4502</v>
      </c>
      <c r="N677" t="str">
        <f t="shared" si="22"/>
        <v>HUD2009048_47</v>
      </c>
      <c r="O677" t="s">
        <v>203</v>
      </c>
      <c r="P677">
        <v>47</v>
      </c>
      <c r="Q677">
        <v>42.200800000000001</v>
      </c>
      <c r="R677">
        <v>-61.167000000000002</v>
      </c>
      <c r="S677">
        <v>2009</v>
      </c>
      <c r="T677">
        <v>10</v>
      </c>
      <c r="U677">
        <v>1</v>
      </c>
      <c r="V677">
        <v>9</v>
      </c>
      <c r="W677">
        <v>34</v>
      </c>
      <c r="X677">
        <v>29.24</v>
      </c>
      <c r="Y677" t="s">
        <v>4393</v>
      </c>
    </row>
    <row r="678" spans="13:25" x14ac:dyDescent="0.25">
      <c r="M678" t="s">
        <v>4503</v>
      </c>
      <c r="N678" t="str">
        <f t="shared" si="22"/>
        <v>HUD2009048_48</v>
      </c>
      <c r="O678" t="s">
        <v>203</v>
      </c>
      <c r="P678">
        <v>48</v>
      </c>
      <c r="Q678">
        <v>42.392200000000003</v>
      </c>
      <c r="R678">
        <v>-61.274700000000003</v>
      </c>
      <c r="S678">
        <v>2009</v>
      </c>
      <c r="T678">
        <v>10</v>
      </c>
      <c r="U678">
        <v>1</v>
      </c>
      <c r="V678">
        <v>13</v>
      </c>
      <c r="W678">
        <v>56</v>
      </c>
      <c r="X678">
        <v>6.63</v>
      </c>
      <c r="Y678" t="s">
        <v>4504</v>
      </c>
    </row>
    <row r="679" spans="13:25" x14ac:dyDescent="0.25">
      <c r="M679" t="s">
        <v>4505</v>
      </c>
      <c r="N679" t="str">
        <f t="shared" si="22"/>
        <v>HUD2009048_66</v>
      </c>
      <c r="O679" t="s">
        <v>203</v>
      </c>
      <c r="P679">
        <v>66</v>
      </c>
      <c r="Q679">
        <v>44.2697</v>
      </c>
      <c r="R679">
        <v>-63.32</v>
      </c>
      <c r="S679">
        <v>2009</v>
      </c>
      <c r="T679">
        <v>10</v>
      </c>
      <c r="U679">
        <v>5</v>
      </c>
      <c r="V679">
        <v>16</v>
      </c>
      <c r="W679">
        <v>39</v>
      </c>
      <c r="X679">
        <v>55.58</v>
      </c>
      <c r="Y679" t="s">
        <v>2390</v>
      </c>
    </row>
    <row r="680" spans="13:25" x14ac:dyDescent="0.25">
      <c r="M680" t="s">
        <v>4506</v>
      </c>
      <c r="N680" t="str">
        <f t="shared" si="22"/>
        <v>HUD2009048_71</v>
      </c>
      <c r="O680" t="s">
        <v>203</v>
      </c>
      <c r="P680">
        <v>71</v>
      </c>
      <c r="Q680">
        <v>43.879199999999997</v>
      </c>
      <c r="R680">
        <v>-62.8797</v>
      </c>
      <c r="S680">
        <v>2009</v>
      </c>
      <c r="T680">
        <v>10</v>
      </c>
      <c r="U680">
        <v>5</v>
      </c>
      <c r="V680">
        <v>22</v>
      </c>
      <c r="W680">
        <v>9</v>
      </c>
      <c r="X680">
        <v>42.44</v>
      </c>
      <c r="Y680" t="s">
        <v>4376</v>
      </c>
    </row>
    <row r="681" spans="13:25" x14ac:dyDescent="0.25">
      <c r="M681" t="s">
        <v>4507</v>
      </c>
      <c r="N681" t="str">
        <f t="shared" si="22"/>
        <v>HUD2009048_76</v>
      </c>
      <c r="O681" t="s">
        <v>203</v>
      </c>
      <c r="P681">
        <v>76</v>
      </c>
      <c r="Q681">
        <v>43.476799999999997</v>
      </c>
      <c r="R681">
        <v>-62.438000000000002</v>
      </c>
      <c r="S681">
        <v>2009</v>
      </c>
      <c r="T681">
        <v>10</v>
      </c>
      <c r="U681">
        <v>6</v>
      </c>
      <c r="V681">
        <v>2</v>
      </c>
      <c r="W681">
        <v>57</v>
      </c>
      <c r="X681">
        <v>46.09</v>
      </c>
      <c r="Y681" t="s">
        <v>3969</v>
      </c>
    </row>
    <row r="682" spans="13:25" x14ac:dyDescent="0.25">
      <c r="M682" t="s">
        <v>4508</v>
      </c>
      <c r="N682" t="str">
        <f t="shared" si="22"/>
        <v>HUD2009048_77</v>
      </c>
      <c r="O682" t="s">
        <v>203</v>
      </c>
      <c r="P682">
        <v>77</v>
      </c>
      <c r="Q682">
        <v>43.477200000000003</v>
      </c>
      <c r="R682">
        <v>-62.441699999999997</v>
      </c>
      <c r="S682">
        <v>2009</v>
      </c>
      <c r="T682">
        <v>10</v>
      </c>
      <c r="U682">
        <v>6</v>
      </c>
      <c r="V682">
        <v>3</v>
      </c>
      <c r="W682">
        <v>48</v>
      </c>
      <c r="X682">
        <v>7.05</v>
      </c>
      <c r="Y682" t="s">
        <v>3969</v>
      </c>
    </row>
    <row r="683" spans="13:25" x14ac:dyDescent="0.25">
      <c r="M683" t="s">
        <v>4509</v>
      </c>
      <c r="N683" t="str">
        <f t="shared" si="22"/>
        <v>HUD2009048_84</v>
      </c>
      <c r="O683" t="s">
        <v>203</v>
      </c>
      <c r="P683">
        <v>84</v>
      </c>
      <c r="Q683">
        <v>42.907499999999999</v>
      </c>
      <c r="R683">
        <v>-61.912500000000001</v>
      </c>
      <c r="S683">
        <v>2009</v>
      </c>
      <c r="T683">
        <v>10</v>
      </c>
      <c r="U683">
        <v>6</v>
      </c>
      <c r="V683">
        <v>12</v>
      </c>
      <c r="W683">
        <v>34</v>
      </c>
      <c r="X683">
        <v>35.11</v>
      </c>
      <c r="Y683" t="s">
        <v>4383</v>
      </c>
    </row>
    <row r="684" spans="13:25" x14ac:dyDescent="0.25">
      <c r="M684" t="s">
        <v>4510</v>
      </c>
      <c r="N684" t="str">
        <f t="shared" si="22"/>
        <v>HUD2009048_86</v>
      </c>
      <c r="O684" t="s">
        <v>203</v>
      </c>
      <c r="P684">
        <v>86</v>
      </c>
      <c r="Q684">
        <v>42.621699999999997</v>
      </c>
      <c r="R684">
        <v>-64.083299999999994</v>
      </c>
      <c r="S684">
        <v>2009</v>
      </c>
      <c r="T684">
        <v>10</v>
      </c>
      <c r="U684">
        <v>6</v>
      </c>
      <c r="V684">
        <v>23</v>
      </c>
      <c r="W684">
        <v>34</v>
      </c>
      <c r="X684">
        <v>47.99</v>
      </c>
      <c r="Y684" t="s">
        <v>4511</v>
      </c>
    </row>
    <row r="685" spans="13:25" x14ac:dyDescent="0.25">
      <c r="M685" t="s">
        <v>4512</v>
      </c>
      <c r="N685" t="str">
        <f t="shared" si="22"/>
        <v>HUD2009048_90</v>
      </c>
      <c r="O685" t="s">
        <v>203</v>
      </c>
      <c r="P685">
        <v>90</v>
      </c>
      <c r="Q685">
        <v>42.320999999999998</v>
      </c>
      <c r="R685">
        <v>-63.8705</v>
      </c>
      <c r="S685">
        <v>2009</v>
      </c>
      <c r="T685">
        <v>10</v>
      </c>
      <c r="U685">
        <v>7</v>
      </c>
      <c r="V685">
        <v>5</v>
      </c>
      <c r="W685">
        <v>56</v>
      </c>
      <c r="X685">
        <v>36.200000000000003</v>
      </c>
      <c r="Y685" t="s">
        <v>4513</v>
      </c>
    </row>
    <row r="686" spans="13:25" x14ac:dyDescent="0.25">
      <c r="M686" t="s">
        <v>4514</v>
      </c>
      <c r="N686" t="str">
        <f t="shared" si="22"/>
        <v>HUD2009048_83</v>
      </c>
      <c r="O686" t="s">
        <v>203</v>
      </c>
      <c r="P686">
        <v>83</v>
      </c>
      <c r="Q686">
        <v>42.85</v>
      </c>
      <c r="R686">
        <v>-61.7348</v>
      </c>
      <c r="S686">
        <v>2009</v>
      </c>
      <c r="T686">
        <v>10</v>
      </c>
      <c r="U686">
        <v>7</v>
      </c>
      <c r="V686">
        <v>10</v>
      </c>
      <c r="W686">
        <v>26</v>
      </c>
      <c r="X686">
        <v>51.71</v>
      </c>
      <c r="Y686" t="s">
        <v>3965</v>
      </c>
    </row>
    <row r="687" spans="13:25" x14ac:dyDescent="0.25">
      <c r="M687" t="s">
        <v>4515</v>
      </c>
      <c r="N687" t="str">
        <f t="shared" si="22"/>
        <v>HUD2009048_93</v>
      </c>
      <c r="O687" t="s">
        <v>203</v>
      </c>
      <c r="P687">
        <v>93</v>
      </c>
      <c r="Q687">
        <v>41.885199999999998</v>
      </c>
      <c r="R687">
        <v>-65.357799999999997</v>
      </c>
      <c r="S687">
        <v>2009</v>
      </c>
      <c r="T687">
        <v>10</v>
      </c>
      <c r="U687">
        <v>7</v>
      </c>
      <c r="V687">
        <v>16</v>
      </c>
      <c r="W687">
        <v>53</v>
      </c>
      <c r="X687">
        <v>49.04</v>
      </c>
      <c r="Y687" t="s">
        <v>4401</v>
      </c>
    </row>
    <row r="688" spans="13:25" x14ac:dyDescent="0.25">
      <c r="M688" t="s">
        <v>4516</v>
      </c>
      <c r="N688" t="str">
        <f t="shared" si="22"/>
        <v>HUD2009048_98</v>
      </c>
      <c r="O688" t="s">
        <v>203</v>
      </c>
      <c r="P688">
        <v>98</v>
      </c>
      <c r="Q688">
        <v>42.002499999999998</v>
      </c>
      <c r="R688">
        <v>-65.510800000000003</v>
      </c>
      <c r="S688">
        <v>2009</v>
      </c>
      <c r="T688">
        <v>10</v>
      </c>
      <c r="U688">
        <v>8</v>
      </c>
      <c r="V688">
        <v>1</v>
      </c>
      <c r="W688">
        <v>37</v>
      </c>
      <c r="X688">
        <v>12.46</v>
      </c>
      <c r="Y688" t="s">
        <v>4517</v>
      </c>
    </row>
    <row r="689" spans="13:25" x14ac:dyDescent="0.25">
      <c r="M689" t="s">
        <v>4518</v>
      </c>
      <c r="N689" t="str">
        <f t="shared" si="22"/>
        <v>HUD2009048_102</v>
      </c>
      <c r="O689" t="s">
        <v>203</v>
      </c>
      <c r="P689">
        <v>102</v>
      </c>
      <c r="Q689">
        <v>42.125500000000002</v>
      </c>
      <c r="R689">
        <v>-65.493200000000002</v>
      </c>
      <c r="S689">
        <v>2009</v>
      </c>
      <c r="T689">
        <v>10</v>
      </c>
      <c r="U689">
        <v>8</v>
      </c>
      <c r="V689">
        <v>7</v>
      </c>
      <c r="W689">
        <v>17</v>
      </c>
      <c r="X689">
        <v>26.4</v>
      </c>
      <c r="Y689" t="s">
        <v>4519</v>
      </c>
    </row>
    <row r="690" spans="13:25" x14ac:dyDescent="0.25">
      <c r="M690" t="s">
        <v>4520</v>
      </c>
      <c r="N690" t="str">
        <f t="shared" si="22"/>
        <v>HUD2009048_103</v>
      </c>
      <c r="O690" t="s">
        <v>203</v>
      </c>
      <c r="P690">
        <v>103</v>
      </c>
      <c r="Q690">
        <v>41.995699999999999</v>
      </c>
      <c r="R690">
        <v>-66.124200000000002</v>
      </c>
      <c r="S690">
        <v>2009</v>
      </c>
      <c r="T690">
        <v>10</v>
      </c>
      <c r="U690">
        <v>8</v>
      </c>
      <c r="V690">
        <v>13</v>
      </c>
      <c r="W690">
        <v>38</v>
      </c>
      <c r="X690">
        <v>45.95</v>
      </c>
      <c r="Y690" t="s">
        <v>4521</v>
      </c>
    </row>
    <row r="691" spans="13:25" x14ac:dyDescent="0.25">
      <c r="M691" t="s">
        <v>4522</v>
      </c>
      <c r="N691" t="str">
        <f t="shared" si="22"/>
        <v>HUD2009048_104</v>
      </c>
      <c r="O691" t="s">
        <v>203</v>
      </c>
      <c r="P691">
        <v>104</v>
      </c>
      <c r="Q691">
        <v>42.057200000000002</v>
      </c>
      <c r="R691">
        <v>-66.097700000000003</v>
      </c>
      <c r="S691">
        <v>2009</v>
      </c>
      <c r="T691">
        <v>10</v>
      </c>
      <c r="U691">
        <v>8</v>
      </c>
      <c r="V691">
        <v>15</v>
      </c>
      <c r="W691">
        <v>9</v>
      </c>
      <c r="X691">
        <v>31.71</v>
      </c>
      <c r="Y691" t="s">
        <v>4523</v>
      </c>
    </row>
    <row r="692" spans="13:25" x14ac:dyDescent="0.25">
      <c r="M692" t="s">
        <v>4524</v>
      </c>
      <c r="N692" t="str">
        <f t="shared" si="22"/>
        <v>HUD2009048_106</v>
      </c>
      <c r="O692" t="s">
        <v>203</v>
      </c>
      <c r="P692">
        <v>106</v>
      </c>
      <c r="Q692">
        <v>42.125300000000003</v>
      </c>
      <c r="R692">
        <v>-66.038499999999999</v>
      </c>
      <c r="S692">
        <v>2009</v>
      </c>
      <c r="T692">
        <v>10</v>
      </c>
      <c r="U692">
        <v>8</v>
      </c>
      <c r="V692">
        <v>17</v>
      </c>
      <c r="W692">
        <v>39</v>
      </c>
      <c r="X692">
        <v>12.83</v>
      </c>
      <c r="Y692" t="s">
        <v>4525</v>
      </c>
    </row>
    <row r="693" spans="13:25" x14ac:dyDescent="0.25">
      <c r="M693" t="s">
        <v>4526</v>
      </c>
      <c r="N693" t="str">
        <f t="shared" si="22"/>
        <v>HUD2009048_107</v>
      </c>
      <c r="O693" t="s">
        <v>203</v>
      </c>
      <c r="P693">
        <v>107</v>
      </c>
      <c r="Q693">
        <v>42.163699999999999</v>
      </c>
      <c r="R693">
        <v>-65.971199999999996</v>
      </c>
      <c r="S693">
        <v>2009</v>
      </c>
      <c r="T693">
        <v>10</v>
      </c>
      <c r="U693">
        <v>8</v>
      </c>
      <c r="V693">
        <v>19</v>
      </c>
      <c r="W693">
        <v>43</v>
      </c>
      <c r="X693">
        <v>55.71</v>
      </c>
      <c r="Y693" t="s">
        <v>4421</v>
      </c>
    </row>
    <row r="694" spans="13:25" x14ac:dyDescent="0.25">
      <c r="M694" t="s">
        <v>4527</v>
      </c>
      <c r="N694" t="str">
        <f t="shared" si="22"/>
        <v>HUD2009048_108</v>
      </c>
      <c r="O694" t="s">
        <v>203</v>
      </c>
      <c r="P694">
        <v>108</v>
      </c>
      <c r="Q694">
        <v>42.200699999999998</v>
      </c>
      <c r="R694">
        <v>-65.941199999999995</v>
      </c>
      <c r="S694">
        <v>2009</v>
      </c>
      <c r="T694">
        <v>10</v>
      </c>
      <c r="U694">
        <v>8</v>
      </c>
      <c r="V694">
        <v>21</v>
      </c>
      <c r="W694">
        <v>26</v>
      </c>
      <c r="X694">
        <v>23.42</v>
      </c>
      <c r="Y694" t="s">
        <v>4528</v>
      </c>
    </row>
    <row r="695" spans="13:25" x14ac:dyDescent="0.25">
      <c r="M695" t="s">
        <v>4529</v>
      </c>
      <c r="N695" t="str">
        <f t="shared" si="22"/>
        <v>HUD2009048_110</v>
      </c>
      <c r="O695" t="s">
        <v>203</v>
      </c>
      <c r="P695">
        <v>110</v>
      </c>
      <c r="Q695">
        <v>42.230200000000004</v>
      </c>
      <c r="R695">
        <v>-65.902000000000001</v>
      </c>
      <c r="S695">
        <v>2009</v>
      </c>
      <c r="T695">
        <v>10</v>
      </c>
      <c r="U695">
        <v>8</v>
      </c>
      <c r="V695">
        <v>23</v>
      </c>
      <c r="W695">
        <v>36</v>
      </c>
      <c r="X695">
        <v>46.34</v>
      </c>
      <c r="Y695" t="s">
        <v>4530</v>
      </c>
    </row>
    <row r="696" spans="13:25" x14ac:dyDescent="0.25">
      <c r="M696" t="s">
        <v>4531</v>
      </c>
      <c r="N696" t="str">
        <f t="shared" si="22"/>
        <v>HUD2009048_111</v>
      </c>
      <c r="O696" t="s">
        <v>203</v>
      </c>
      <c r="P696">
        <v>111</v>
      </c>
      <c r="Q696">
        <v>42.27</v>
      </c>
      <c r="R696">
        <v>-65.873199999999997</v>
      </c>
      <c r="S696">
        <v>2009</v>
      </c>
      <c r="T696">
        <v>10</v>
      </c>
      <c r="U696">
        <v>9</v>
      </c>
      <c r="V696">
        <v>0</v>
      </c>
      <c r="W696">
        <v>59</v>
      </c>
      <c r="X696">
        <v>51.49</v>
      </c>
      <c r="Y696" t="s">
        <v>4532</v>
      </c>
    </row>
    <row r="697" spans="13:25" x14ac:dyDescent="0.25">
      <c r="M697" t="s">
        <v>4533</v>
      </c>
      <c r="N697" t="str">
        <f t="shared" si="22"/>
        <v>HUD2009048_113</v>
      </c>
      <c r="O697" t="s">
        <v>203</v>
      </c>
      <c r="P697">
        <v>113</v>
      </c>
      <c r="Q697">
        <v>42.301499999999997</v>
      </c>
      <c r="R697">
        <v>-65.850499999999997</v>
      </c>
      <c r="S697">
        <v>2009</v>
      </c>
      <c r="T697">
        <v>10</v>
      </c>
      <c r="U697">
        <v>9</v>
      </c>
      <c r="V697">
        <v>3</v>
      </c>
      <c r="W697">
        <v>12</v>
      </c>
      <c r="X697">
        <v>38.799999999999997</v>
      </c>
      <c r="Y697" t="s">
        <v>4534</v>
      </c>
    </row>
    <row r="698" spans="13:25" x14ac:dyDescent="0.25">
      <c r="M698" t="s">
        <v>4535</v>
      </c>
      <c r="N698" t="str">
        <f t="shared" si="22"/>
        <v>HUD2009048_114</v>
      </c>
      <c r="O698" t="s">
        <v>203</v>
      </c>
      <c r="P698">
        <v>114</v>
      </c>
      <c r="Q698">
        <v>42.342799999999997</v>
      </c>
      <c r="R698">
        <v>-65.810699999999997</v>
      </c>
      <c r="S698">
        <v>2009</v>
      </c>
      <c r="T698">
        <v>10</v>
      </c>
      <c r="U698">
        <v>9</v>
      </c>
      <c r="V698">
        <v>4</v>
      </c>
      <c r="W698">
        <v>33</v>
      </c>
      <c r="X698">
        <v>8.7799999999999994</v>
      </c>
      <c r="Y698" t="s">
        <v>4536</v>
      </c>
    </row>
    <row r="699" spans="13:25" x14ac:dyDescent="0.25">
      <c r="M699" t="s">
        <v>4537</v>
      </c>
      <c r="N699" t="str">
        <f t="shared" si="22"/>
        <v>HUD2009048_115</v>
      </c>
      <c r="O699" t="s">
        <v>203</v>
      </c>
      <c r="P699">
        <v>115</v>
      </c>
      <c r="Q699">
        <v>42.424799999999998</v>
      </c>
      <c r="R699">
        <v>-65.741299999999995</v>
      </c>
      <c r="S699">
        <v>2009</v>
      </c>
      <c r="T699">
        <v>10</v>
      </c>
      <c r="U699">
        <v>9</v>
      </c>
      <c r="V699">
        <v>5</v>
      </c>
      <c r="W699">
        <v>50</v>
      </c>
      <c r="X699">
        <v>18.309999999999999</v>
      </c>
      <c r="Y699" t="s">
        <v>4538</v>
      </c>
    </row>
    <row r="700" spans="13:25" x14ac:dyDescent="0.25">
      <c r="M700" t="s">
        <v>4539</v>
      </c>
      <c r="N700" t="str">
        <f t="shared" si="22"/>
        <v>HUD2009048_120</v>
      </c>
      <c r="O700" t="s">
        <v>203</v>
      </c>
      <c r="P700">
        <v>120</v>
      </c>
      <c r="Q700">
        <v>42.436700000000002</v>
      </c>
      <c r="R700">
        <v>-65.465699999999998</v>
      </c>
      <c r="S700">
        <v>2009</v>
      </c>
      <c r="T700">
        <v>10</v>
      </c>
      <c r="U700">
        <v>9</v>
      </c>
      <c r="V700">
        <v>8</v>
      </c>
      <c r="W700">
        <v>17</v>
      </c>
      <c r="X700">
        <v>2.46</v>
      </c>
      <c r="Y700" t="s">
        <v>4540</v>
      </c>
    </row>
    <row r="701" spans="13:25" x14ac:dyDescent="0.25">
      <c r="M701" t="s">
        <v>4541</v>
      </c>
      <c r="N701" t="str">
        <f t="shared" si="22"/>
        <v>HUD2009048_130</v>
      </c>
      <c r="O701" t="s">
        <v>203</v>
      </c>
      <c r="P701">
        <v>130</v>
      </c>
      <c r="Q701">
        <v>42.757300000000001</v>
      </c>
      <c r="R701">
        <v>-65.463499999999996</v>
      </c>
      <c r="S701">
        <v>2009</v>
      </c>
      <c r="T701">
        <v>10</v>
      </c>
      <c r="U701">
        <v>9</v>
      </c>
      <c r="V701">
        <v>22</v>
      </c>
      <c r="W701">
        <v>19</v>
      </c>
      <c r="X701">
        <v>17.07</v>
      </c>
      <c r="Y701" t="s">
        <v>4542</v>
      </c>
    </row>
    <row r="702" spans="13:25" x14ac:dyDescent="0.25">
      <c r="M702" t="s">
        <v>4543</v>
      </c>
      <c r="N702" t="str">
        <f t="shared" si="22"/>
        <v>HUD2009048_131</v>
      </c>
      <c r="O702" t="s">
        <v>203</v>
      </c>
      <c r="P702">
        <v>131</v>
      </c>
      <c r="Q702">
        <v>43</v>
      </c>
      <c r="R702">
        <v>-65.478499999999997</v>
      </c>
      <c r="S702">
        <v>2009</v>
      </c>
      <c r="T702">
        <v>10</v>
      </c>
      <c r="U702">
        <v>10</v>
      </c>
      <c r="V702">
        <v>0</v>
      </c>
      <c r="W702">
        <v>36</v>
      </c>
      <c r="X702">
        <v>57.17</v>
      </c>
      <c r="Y702" t="s">
        <v>4544</v>
      </c>
    </row>
    <row r="703" spans="13:25" x14ac:dyDescent="0.25">
      <c r="M703" t="s">
        <v>4545</v>
      </c>
      <c r="N703" t="str">
        <f t="shared" si="22"/>
        <v>HUD2009048_133</v>
      </c>
      <c r="O703" t="s">
        <v>203</v>
      </c>
      <c r="P703">
        <v>133</v>
      </c>
      <c r="Q703">
        <v>43.250300000000003</v>
      </c>
      <c r="R703">
        <v>-65.488500000000002</v>
      </c>
      <c r="S703">
        <v>2009</v>
      </c>
      <c r="T703">
        <v>10</v>
      </c>
      <c r="U703">
        <v>10</v>
      </c>
      <c r="V703">
        <v>3</v>
      </c>
      <c r="W703">
        <v>5</v>
      </c>
      <c r="X703">
        <v>18.5</v>
      </c>
      <c r="Y703" t="s">
        <v>4546</v>
      </c>
    </row>
    <row r="704" spans="13:25" x14ac:dyDescent="0.25">
      <c r="M704" t="s">
        <v>4547</v>
      </c>
      <c r="N704" t="str">
        <f t="shared" si="22"/>
        <v>HUD2009048_136</v>
      </c>
      <c r="O704" t="s">
        <v>203</v>
      </c>
      <c r="P704">
        <v>136</v>
      </c>
      <c r="Q704">
        <v>43.248199999999997</v>
      </c>
      <c r="R704">
        <v>-65.049800000000005</v>
      </c>
      <c r="S704">
        <v>2009</v>
      </c>
      <c r="T704">
        <v>10</v>
      </c>
      <c r="U704">
        <v>10</v>
      </c>
      <c r="V704">
        <v>6</v>
      </c>
      <c r="W704">
        <v>13</v>
      </c>
      <c r="X704">
        <v>35.74</v>
      </c>
      <c r="Y704" t="s">
        <v>4548</v>
      </c>
    </row>
    <row r="705" spans="13:25" x14ac:dyDescent="0.25">
      <c r="M705" t="s">
        <v>4549</v>
      </c>
      <c r="N705" t="str">
        <f t="shared" si="22"/>
        <v>HUD2009048_145</v>
      </c>
      <c r="O705" t="s">
        <v>203</v>
      </c>
      <c r="P705">
        <v>145</v>
      </c>
      <c r="Q705">
        <v>47.575000000000003</v>
      </c>
      <c r="R705">
        <v>-59.340299999999999</v>
      </c>
      <c r="S705">
        <v>2009</v>
      </c>
      <c r="T705">
        <v>10</v>
      </c>
      <c r="U705">
        <v>11</v>
      </c>
      <c r="V705">
        <v>23</v>
      </c>
      <c r="W705">
        <v>22</v>
      </c>
      <c r="X705">
        <v>18.52</v>
      </c>
      <c r="Y705">
        <v>145</v>
      </c>
    </row>
    <row r="706" spans="13:25" x14ac:dyDescent="0.25">
      <c r="M706" t="s">
        <v>4550</v>
      </c>
      <c r="N706" t="str">
        <f t="shared" si="22"/>
        <v>HUD2009048_147</v>
      </c>
      <c r="O706" t="s">
        <v>203</v>
      </c>
      <c r="P706">
        <v>147</v>
      </c>
      <c r="Q706">
        <v>47.429200000000002</v>
      </c>
      <c r="R706">
        <v>-59.56</v>
      </c>
      <c r="S706">
        <v>2009</v>
      </c>
      <c r="T706">
        <v>10</v>
      </c>
      <c r="U706">
        <v>12</v>
      </c>
      <c r="V706">
        <v>2</v>
      </c>
      <c r="W706">
        <v>5</v>
      </c>
      <c r="X706">
        <v>18.91</v>
      </c>
      <c r="Y706">
        <v>147</v>
      </c>
    </row>
    <row r="707" spans="13:25" x14ac:dyDescent="0.25">
      <c r="M707" t="s">
        <v>4551</v>
      </c>
      <c r="N707" t="str">
        <f t="shared" ref="N707:N770" si="23">O707&amp;"_"&amp;P707</f>
        <v>HUD2009048_151</v>
      </c>
      <c r="O707" t="s">
        <v>203</v>
      </c>
      <c r="P707">
        <v>151</v>
      </c>
      <c r="Q707">
        <v>47.263199999999998</v>
      </c>
      <c r="R707">
        <v>-59.775300000000001</v>
      </c>
      <c r="S707">
        <v>2009</v>
      </c>
      <c r="T707">
        <v>10</v>
      </c>
      <c r="U707">
        <v>12</v>
      </c>
      <c r="V707">
        <v>4</v>
      </c>
      <c r="W707">
        <v>57</v>
      </c>
      <c r="X707">
        <v>54.03</v>
      </c>
      <c r="Y707">
        <v>151</v>
      </c>
    </row>
    <row r="708" spans="13:25" x14ac:dyDescent="0.25">
      <c r="M708" t="s">
        <v>4552</v>
      </c>
      <c r="N708" t="str">
        <f t="shared" si="23"/>
        <v>HUD2009048_155</v>
      </c>
      <c r="O708" t="s">
        <v>203</v>
      </c>
      <c r="P708">
        <v>155</v>
      </c>
      <c r="Q708">
        <v>47.096699999999998</v>
      </c>
      <c r="R708">
        <v>-59.975200000000001</v>
      </c>
      <c r="S708">
        <v>2009</v>
      </c>
      <c r="T708">
        <v>10</v>
      </c>
      <c r="U708">
        <v>12</v>
      </c>
      <c r="V708">
        <v>8</v>
      </c>
      <c r="W708">
        <v>18</v>
      </c>
      <c r="X708">
        <v>57.44</v>
      </c>
      <c r="Y708">
        <v>155</v>
      </c>
    </row>
    <row r="709" spans="13:25" x14ac:dyDescent="0.25">
      <c r="M709" t="s">
        <v>4553</v>
      </c>
      <c r="N709" t="str">
        <f t="shared" si="23"/>
        <v>HUD2009048_160</v>
      </c>
      <c r="O709" t="s">
        <v>203</v>
      </c>
      <c r="P709">
        <v>160</v>
      </c>
      <c r="Q709">
        <v>46.948799999999999</v>
      </c>
      <c r="R709">
        <v>-60.207799999999999</v>
      </c>
      <c r="S709">
        <v>2009</v>
      </c>
      <c r="T709">
        <v>10</v>
      </c>
      <c r="U709">
        <v>12</v>
      </c>
      <c r="V709">
        <v>13</v>
      </c>
      <c r="W709">
        <v>7</v>
      </c>
      <c r="X709">
        <v>11.75</v>
      </c>
      <c r="Y709" t="s">
        <v>4440</v>
      </c>
    </row>
    <row r="710" spans="13:25" x14ac:dyDescent="0.25">
      <c r="M710" t="s">
        <v>4554</v>
      </c>
      <c r="N710" t="str">
        <f t="shared" si="23"/>
        <v>HUD2009048_163</v>
      </c>
      <c r="O710" t="s">
        <v>203</v>
      </c>
      <c r="P710">
        <v>163</v>
      </c>
      <c r="Q710">
        <v>45.832000000000001</v>
      </c>
      <c r="R710">
        <v>-59.847200000000001</v>
      </c>
      <c r="S710">
        <v>2009</v>
      </c>
      <c r="T710">
        <v>10</v>
      </c>
      <c r="U710">
        <v>12</v>
      </c>
      <c r="V710">
        <v>19</v>
      </c>
      <c r="W710">
        <v>34</v>
      </c>
      <c r="X710">
        <v>18.68</v>
      </c>
      <c r="Y710" t="s">
        <v>4454</v>
      </c>
    </row>
    <row r="711" spans="13:25" x14ac:dyDescent="0.25">
      <c r="M711" t="s">
        <v>4555</v>
      </c>
      <c r="N711" t="str">
        <f t="shared" si="23"/>
        <v>HUD2009048_167</v>
      </c>
      <c r="O711" t="s">
        <v>203</v>
      </c>
      <c r="P711">
        <v>167</v>
      </c>
      <c r="Q711">
        <v>45.659500000000001</v>
      </c>
      <c r="R711">
        <v>-59.703800000000001</v>
      </c>
      <c r="S711">
        <v>2009</v>
      </c>
      <c r="T711">
        <v>10</v>
      </c>
      <c r="U711">
        <v>13</v>
      </c>
      <c r="V711">
        <v>1</v>
      </c>
      <c r="W711">
        <v>43</v>
      </c>
      <c r="X711">
        <v>45.63</v>
      </c>
      <c r="Y711">
        <v>167</v>
      </c>
    </row>
    <row r="712" spans="13:25" x14ac:dyDescent="0.25">
      <c r="M712" t="s">
        <v>4556</v>
      </c>
      <c r="N712" t="str">
        <f t="shared" si="23"/>
        <v>HUD2009048_158</v>
      </c>
      <c r="O712" t="s">
        <v>203</v>
      </c>
      <c r="P712">
        <v>158</v>
      </c>
      <c r="Q712">
        <v>47.002200000000002</v>
      </c>
      <c r="R712">
        <v>-60.091700000000003</v>
      </c>
      <c r="S712">
        <v>2009</v>
      </c>
      <c r="T712">
        <v>10</v>
      </c>
      <c r="U712">
        <v>13</v>
      </c>
      <c r="V712">
        <v>10</v>
      </c>
      <c r="W712">
        <v>48</v>
      </c>
      <c r="X712">
        <v>32.840000000000003</v>
      </c>
      <c r="Y712" t="s">
        <v>4442</v>
      </c>
    </row>
    <row r="713" spans="13:25" x14ac:dyDescent="0.25">
      <c r="M713" t="s">
        <v>4557</v>
      </c>
      <c r="N713" t="str">
        <f t="shared" si="23"/>
        <v>HUD2009048_181</v>
      </c>
      <c r="O713" t="s">
        <v>203</v>
      </c>
      <c r="P713">
        <v>181</v>
      </c>
      <c r="Q713">
        <v>44.48</v>
      </c>
      <c r="R713">
        <v>-58.511000000000003</v>
      </c>
      <c r="S713">
        <v>2009</v>
      </c>
      <c r="T713">
        <v>10</v>
      </c>
      <c r="U713">
        <v>13</v>
      </c>
      <c r="V713">
        <v>13</v>
      </c>
      <c r="W713">
        <v>53</v>
      </c>
      <c r="X713">
        <v>59.98</v>
      </c>
      <c r="Y713" t="s">
        <v>4464</v>
      </c>
    </row>
    <row r="714" spans="13:25" x14ac:dyDescent="0.25">
      <c r="M714" t="s">
        <v>4558</v>
      </c>
      <c r="N714" t="str">
        <f t="shared" si="23"/>
        <v>HUD2009048_184</v>
      </c>
      <c r="O714" t="s">
        <v>203</v>
      </c>
      <c r="P714">
        <v>184</v>
      </c>
      <c r="Q714">
        <v>44.1295</v>
      </c>
      <c r="R714">
        <v>-58.180300000000003</v>
      </c>
      <c r="S714">
        <v>2009</v>
      </c>
      <c r="T714">
        <v>10</v>
      </c>
      <c r="U714">
        <v>13</v>
      </c>
      <c r="V714">
        <v>17</v>
      </c>
      <c r="W714">
        <v>11</v>
      </c>
      <c r="X714">
        <v>25.28</v>
      </c>
      <c r="Y714" t="s">
        <v>4466</v>
      </c>
    </row>
    <row r="715" spans="13:25" x14ac:dyDescent="0.25">
      <c r="M715" t="s">
        <v>4559</v>
      </c>
      <c r="N715" t="str">
        <f t="shared" si="23"/>
        <v>HUD2009048_177</v>
      </c>
      <c r="O715" t="s">
        <v>203</v>
      </c>
      <c r="P715">
        <v>177</v>
      </c>
      <c r="Q715">
        <v>44.8185</v>
      </c>
      <c r="R715">
        <v>-58.8508</v>
      </c>
      <c r="S715">
        <v>2009</v>
      </c>
      <c r="T715">
        <v>10</v>
      </c>
      <c r="U715">
        <v>14</v>
      </c>
      <c r="V715">
        <v>10</v>
      </c>
      <c r="W715">
        <v>38</v>
      </c>
      <c r="X715">
        <v>39.68</v>
      </c>
      <c r="Y715" t="s">
        <v>4462</v>
      </c>
    </row>
    <row r="716" spans="13:25" x14ac:dyDescent="0.25">
      <c r="M716" t="s">
        <v>4560</v>
      </c>
      <c r="N716" t="str">
        <f t="shared" si="23"/>
        <v>HUD2009048_200</v>
      </c>
      <c r="O716" t="s">
        <v>203</v>
      </c>
      <c r="P716">
        <v>200</v>
      </c>
      <c r="Q716">
        <v>43.71</v>
      </c>
      <c r="R716">
        <v>-59.010199999999998</v>
      </c>
      <c r="S716">
        <v>2009</v>
      </c>
      <c r="T716">
        <v>10</v>
      </c>
      <c r="U716">
        <v>16</v>
      </c>
      <c r="V716">
        <v>7</v>
      </c>
      <c r="W716">
        <v>5</v>
      </c>
      <c r="X716">
        <v>57.91</v>
      </c>
      <c r="Y716">
        <v>200</v>
      </c>
    </row>
    <row r="717" spans="13:25" x14ac:dyDescent="0.25">
      <c r="M717" t="s">
        <v>4561</v>
      </c>
      <c r="N717" t="str">
        <f t="shared" si="23"/>
        <v>HUD2009048_202</v>
      </c>
      <c r="O717" t="s">
        <v>203</v>
      </c>
      <c r="P717">
        <v>202</v>
      </c>
      <c r="Q717">
        <v>44.02</v>
      </c>
      <c r="R717">
        <v>-59.037999999999997</v>
      </c>
      <c r="S717">
        <v>2009</v>
      </c>
      <c r="T717">
        <v>10</v>
      </c>
      <c r="U717">
        <v>16</v>
      </c>
      <c r="V717">
        <v>12</v>
      </c>
      <c r="W717">
        <v>39</v>
      </c>
      <c r="X717">
        <v>26.65</v>
      </c>
      <c r="Y717" t="s">
        <v>4478</v>
      </c>
    </row>
    <row r="718" spans="13:25" x14ac:dyDescent="0.25">
      <c r="M718" t="s">
        <v>4562</v>
      </c>
      <c r="N718" t="str">
        <f t="shared" si="23"/>
        <v>HUD2009048_206</v>
      </c>
      <c r="O718" t="s">
        <v>203</v>
      </c>
      <c r="P718">
        <v>206</v>
      </c>
      <c r="Q718">
        <v>42.713999999999999</v>
      </c>
      <c r="R718">
        <v>-59.738700000000001</v>
      </c>
      <c r="S718">
        <v>2009</v>
      </c>
      <c r="T718">
        <v>10</v>
      </c>
      <c r="U718">
        <v>17</v>
      </c>
      <c r="V718">
        <v>16</v>
      </c>
      <c r="W718">
        <v>51</v>
      </c>
      <c r="X718">
        <v>8.14</v>
      </c>
      <c r="Y718" t="s">
        <v>4563</v>
      </c>
    </row>
    <row r="719" spans="13:25" x14ac:dyDescent="0.25">
      <c r="M719" t="s">
        <v>4564</v>
      </c>
      <c r="N719" t="str">
        <f t="shared" si="23"/>
        <v>HUD2009048_209</v>
      </c>
      <c r="O719" t="s">
        <v>203</v>
      </c>
      <c r="P719">
        <v>209</v>
      </c>
      <c r="Q719">
        <v>43.320500000000003</v>
      </c>
      <c r="R719">
        <v>-60.341700000000003</v>
      </c>
      <c r="S719">
        <v>2009</v>
      </c>
      <c r="T719">
        <v>10</v>
      </c>
      <c r="U719">
        <v>18</v>
      </c>
      <c r="V719">
        <v>4</v>
      </c>
      <c r="W719">
        <v>4</v>
      </c>
      <c r="X719">
        <v>8.07</v>
      </c>
      <c r="Y719">
        <v>209</v>
      </c>
    </row>
    <row r="720" spans="13:25" x14ac:dyDescent="0.25">
      <c r="M720" t="s">
        <v>4565</v>
      </c>
      <c r="N720" t="str">
        <f t="shared" si="23"/>
        <v>HUD2009048_204</v>
      </c>
      <c r="O720" t="s">
        <v>203</v>
      </c>
      <c r="P720">
        <v>204</v>
      </c>
      <c r="Q720">
        <v>43.1248</v>
      </c>
      <c r="R720">
        <v>-60.158700000000003</v>
      </c>
      <c r="S720">
        <v>2009</v>
      </c>
      <c r="T720">
        <v>10</v>
      </c>
      <c r="U720">
        <v>18</v>
      </c>
      <c r="V720">
        <v>10</v>
      </c>
      <c r="W720">
        <v>16</v>
      </c>
      <c r="X720">
        <v>54.54</v>
      </c>
      <c r="Y720" t="s">
        <v>4566</v>
      </c>
    </row>
    <row r="721" spans="13:25" x14ac:dyDescent="0.25">
      <c r="M721" t="s">
        <v>4567</v>
      </c>
      <c r="N721" t="str">
        <f t="shared" si="23"/>
        <v>HUD2009048_216</v>
      </c>
      <c r="O721" t="s">
        <v>203</v>
      </c>
      <c r="P721">
        <v>216</v>
      </c>
      <c r="Q721">
        <v>43.677199999999999</v>
      </c>
      <c r="R721">
        <v>-60.647199999999998</v>
      </c>
      <c r="S721">
        <v>2009</v>
      </c>
      <c r="T721">
        <v>10</v>
      </c>
      <c r="U721">
        <v>18</v>
      </c>
      <c r="V721">
        <v>12</v>
      </c>
      <c r="W721">
        <v>49</v>
      </c>
      <c r="X721">
        <v>35.04</v>
      </c>
      <c r="Y721" t="s">
        <v>4482</v>
      </c>
    </row>
    <row r="722" spans="13:25" x14ac:dyDescent="0.25">
      <c r="M722" t="s">
        <v>4568</v>
      </c>
      <c r="N722" t="str">
        <f t="shared" si="23"/>
        <v>HUD2009048_220</v>
      </c>
      <c r="O722" t="s">
        <v>203</v>
      </c>
      <c r="P722">
        <v>220</v>
      </c>
      <c r="Q722">
        <v>44.059800000000003</v>
      </c>
      <c r="R722">
        <v>-61.0593</v>
      </c>
      <c r="S722">
        <v>2009</v>
      </c>
      <c r="T722">
        <v>10</v>
      </c>
      <c r="U722">
        <v>18</v>
      </c>
      <c r="V722">
        <v>16</v>
      </c>
      <c r="W722">
        <v>34</v>
      </c>
      <c r="X722">
        <v>46.38</v>
      </c>
      <c r="Y722" t="s">
        <v>4484</v>
      </c>
    </row>
    <row r="723" spans="13:25" x14ac:dyDescent="0.25">
      <c r="M723" t="s">
        <v>4569</v>
      </c>
      <c r="N723" t="str">
        <f t="shared" si="23"/>
        <v>HUD2009048_222</v>
      </c>
      <c r="O723" t="s">
        <v>203</v>
      </c>
      <c r="P723">
        <v>222</v>
      </c>
      <c r="Q723">
        <v>44.277999999999999</v>
      </c>
      <c r="R723">
        <v>-61.262</v>
      </c>
      <c r="S723">
        <v>2009</v>
      </c>
      <c r="T723">
        <v>10</v>
      </c>
      <c r="U723">
        <v>18</v>
      </c>
      <c r="V723">
        <v>18</v>
      </c>
      <c r="W723">
        <v>27</v>
      </c>
      <c r="X723">
        <v>48.46</v>
      </c>
      <c r="Y723" t="s">
        <v>4486</v>
      </c>
    </row>
    <row r="724" spans="13:25" x14ac:dyDescent="0.25">
      <c r="M724" t="s">
        <v>4570</v>
      </c>
      <c r="N724" t="str">
        <f t="shared" si="23"/>
        <v>HUD2009048_214</v>
      </c>
      <c r="O724" t="s">
        <v>203</v>
      </c>
      <c r="P724">
        <v>214</v>
      </c>
      <c r="Q724">
        <v>43.444499999999998</v>
      </c>
      <c r="R724">
        <v>-60.453200000000002</v>
      </c>
      <c r="S724">
        <v>2009</v>
      </c>
      <c r="T724">
        <v>10</v>
      </c>
      <c r="U724">
        <v>19</v>
      </c>
      <c r="V724">
        <v>10</v>
      </c>
      <c r="W724">
        <v>45</v>
      </c>
      <c r="X724">
        <v>18.28</v>
      </c>
      <c r="Y724" t="s">
        <v>4571</v>
      </c>
    </row>
    <row r="725" spans="13:25" x14ac:dyDescent="0.25">
      <c r="M725" t="s">
        <v>4572</v>
      </c>
      <c r="N725" t="str">
        <f t="shared" si="23"/>
        <v>HUD2011004_118</v>
      </c>
      <c r="O725" t="s">
        <v>208</v>
      </c>
      <c r="P725">
        <v>118</v>
      </c>
      <c r="Q725">
        <v>45.663200000000003</v>
      </c>
      <c r="R725">
        <v>-59.691299999999998</v>
      </c>
      <c r="S725">
        <v>2011</v>
      </c>
      <c r="T725">
        <v>4</v>
      </c>
      <c r="U725">
        <v>16</v>
      </c>
      <c r="V725">
        <v>23</v>
      </c>
      <c r="W725">
        <v>51</v>
      </c>
      <c r="X725">
        <v>13.59</v>
      </c>
      <c r="Y725" t="s">
        <v>4573</v>
      </c>
    </row>
    <row r="726" spans="13:25" x14ac:dyDescent="0.25">
      <c r="M726" t="s">
        <v>4574</v>
      </c>
      <c r="N726" t="str">
        <f t="shared" si="23"/>
        <v>HUD2012042_206</v>
      </c>
      <c r="O726" t="s">
        <v>219</v>
      </c>
      <c r="P726">
        <v>206</v>
      </c>
      <c r="Q726">
        <v>43.677</v>
      </c>
      <c r="R726">
        <v>-60.638800000000003</v>
      </c>
      <c r="S726">
        <v>2012</v>
      </c>
      <c r="T726">
        <v>10</v>
      </c>
      <c r="U726">
        <v>14</v>
      </c>
      <c r="V726">
        <v>10</v>
      </c>
      <c r="W726">
        <v>21</v>
      </c>
      <c r="X726">
        <v>27.05</v>
      </c>
      <c r="Y726" t="s">
        <v>4575</v>
      </c>
    </row>
    <row r="727" spans="13:25" x14ac:dyDescent="0.25">
      <c r="M727" t="s">
        <v>4576</v>
      </c>
      <c r="N727" t="str">
        <f t="shared" si="23"/>
        <v>HUD2012042_208</v>
      </c>
      <c r="O727" t="s">
        <v>219</v>
      </c>
      <c r="P727">
        <v>208</v>
      </c>
      <c r="Q727">
        <v>44.061700000000002</v>
      </c>
      <c r="R727">
        <v>-61.058799999999998</v>
      </c>
      <c r="S727">
        <v>2012</v>
      </c>
      <c r="T727">
        <v>10</v>
      </c>
      <c r="U727">
        <v>14</v>
      </c>
      <c r="V727">
        <v>13</v>
      </c>
      <c r="W727">
        <v>34</v>
      </c>
      <c r="X727">
        <v>29.36</v>
      </c>
      <c r="Y727" t="s">
        <v>4577</v>
      </c>
    </row>
    <row r="728" spans="13:25" x14ac:dyDescent="0.25">
      <c r="M728" t="s">
        <v>4578</v>
      </c>
      <c r="N728" t="str">
        <f t="shared" si="23"/>
        <v>HUD2012042_228</v>
      </c>
      <c r="O728" t="s">
        <v>219</v>
      </c>
      <c r="P728">
        <v>228</v>
      </c>
      <c r="Q728">
        <v>44.350700000000003</v>
      </c>
      <c r="R728">
        <v>-63.3003</v>
      </c>
      <c r="S728">
        <v>2012</v>
      </c>
      <c r="T728">
        <v>10</v>
      </c>
      <c r="U728">
        <v>15</v>
      </c>
      <c r="V728">
        <v>18</v>
      </c>
      <c r="W728">
        <v>20</v>
      </c>
      <c r="X728">
        <v>35.26</v>
      </c>
      <c r="Y728" t="s">
        <v>4579</v>
      </c>
    </row>
    <row r="729" spans="13:25" x14ac:dyDescent="0.25">
      <c r="M729" t="s">
        <v>4580</v>
      </c>
      <c r="N729" t="str">
        <f t="shared" si="23"/>
        <v>HUD2013004_11</v>
      </c>
      <c r="O729" t="s">
        <v>223</v>
      </c>
      <c r="P729">
        <v>11</v>
      </c>
      <c r="Q729">
        <v>44.271700000000003</v>
      </c>
      <c r="R729">
        <v>-63.316699999999997</v>
      </c>
      <c r="S729">
        <v>2013</v>
      </c>
      <c r="T729">
        <v>4</v>
      </c>
      <c r="U729">
        <v>5</v>
      </c>
      <c r="V729">
        <v>1</v>
      </c>
      <c r="W729">
        <v>43</v>
      </c>
      <c r="X729">
        <v>21</v>
      </c>
      <c r="Y729" t="s">
        <v>4581</v>
      </c>
    </row>
    <row r="730" spans="13:25" x14ac:dyDescent="0.25">
      <c r="M730" t="s">
        <v>4582</v>
      </c>
      <c r="N730" t="str">
        <f t="shared" si="23"/>
        <v>HUD2013004_19</v>
      </c>
      <c r="O730" t="s">
        <v>223</v>
      </c>
      <c r="P730">
        <v>19</v>
      </c>
      <c r="Q730">
        <v>42.6173</v>
      </c>
      <c r="R730">
        <v>-61.528199999999998</v>
      </c>
      <c r="S730">
        <v>2013</v>
      </c>
      <c r="T730">
        <v>4</v>
      </c>
      <c r="U730">
        <v>5</v>
      </c>
      <c r="V730">
        <v>22</v>
      </c>
      <c r="W730">
        <v>26</v>
      </c>
      <c r="X730">
        <v>47</v>
      </c>
      <c r="Y730" t="s">
        <v>4583</v>
      </c>
    </row>
    <row r="731" spans="13:25" x14ac:dyDescent="0.25">
      <c r="M731" t="s">
        <v>4584</v>
      </c>
      <c r="N731" t="str">
        <f t="shared" si="23"/>
        <v>HUD2013004_20</v>
      </c>
      <c r="O731" t="s">
        <v>223</v>
      </c>
      <c r="P731">
        <v>20</v>
      </c>
      <c r="Q731">
        <v>41.939</v>
      </c>
      <c r="R731">
        <v>-60.712499999999999</v>
      </c>
      <c r="S731">
        <v>2013</v>
      </c>
      <c r="T731">
        <v>4</v>
      </c>
      <c r="U731">
        <v>6</v>
      </c>
      <c r="V731">
        <v>12</v>
      </c>
      <c r="W731">
        <v>37</v>
      </c>
      <c r="X731">
        <v>1</v>
      </c>
      <c r="Y731" t="s">
        <v>4585</v>
      </c>
    </row>
    <row r="732" spans="13:25" x14ac:dyDescent="0.25">
      <c r="M732" t="s">
        <v>4586</v>
      </c>
      <c r="N732" t="str">
        <f t="shared" si="23"/>
        <v>HUD2013004_22</v>
      </c>
      <c r="O732" t="s">
        <v>223</v>
      </c>
      <c r="P732">
        <v>22</v>
      </c>
      <c r="Q732">
        <v>42.366700000000002</v>
      </c>
      <c r="R732">
        <v>-61.331299999999999</v>
      </c>
      <c r="S732">
        <v>2013</v>
      </c>
      <c r="T732">
        <v>4</v>
      </c>
      <c r="U732">
        <v>7</v>
      </c>
      <c r="V732">
        <v>4</v>
      </c>
      <c r="W732">
        <v>29</v>
      </c>
      <c r="X732">
        <v>7</v>
      </c>
      <c r="Y732" t="s">
        <v>4587</v>
      </c>
    </row>
    <row r="733" spans="13:25" x14ac:dyDescent="0.25">
      <c r="M733" t="s">
        <v>4588</v>
      </c>
      <c r="N733" t="str">
        <f t="shared" si="23"/>
        <v>HUD2013004_28</v>
      </c>
      <c r="O733" t="s">
        <v>223</v>
      </c>
      <c r="P733">
        <v>28</v>
      </c>
      <c r="Q733">
        <v>42.200299999999999</v>
      </c>
      <c r="R733">
        <v>-61.1663</v>
      </c>
      <c r="S733">
        <v>2013</v>
      </c>
      <c r="T733">
        <v>4</v>
      </c>
      <c r="U733">
        <v>7</v>
      </c>
      <c r="V733">
        <v>22</v>
      </c>
      <c r="W733">
        <v>58</v>
      </c>
      <c r="X733">
        <v>0</v>
      </c>
      <c r="Y733" t="s">
        <v>4589</v>
      </c>
    </row>
    <row r="734" spans="13:25" x14ac:dyDescent="0.25">
      <c r="M734" t="s">
        <v>4590</v>
      </c>
      <c r="N734" t="str">
        <f t="shared" si="23"/>
        <v>HUD2013004_31</v>
      </c>
      <c r="O734" t="s">
        <v>223</v>
      </c>
      <c r="P734">
        <v>31</v>
      </c>
      <c r="Q734">
        <v>42.534300000000002</v>
      </c>
      <c r="R734">
        <v>-61.433500000000002</v>
      </c>
      <c r="S734">
        <v>2013</v>
      </c>
      <c r="T734">
        <v>4</v>
      </c>
      <c r="U734">
        <v>8</v>
      </c>
      <c r="V734">
        <v>7</v>
      </c>
      <c r="W734">
        <v>30</v>
      </c>
      <c r="X734">
        <v>38</v>
      </c>
      <c r="Y734" t="s">
        <v>4591</v>
      </c>
    </row>
    <row r="735" spans="13:25" x14ac:dyDescent="0.25">
      <c r="M735" t="s">
        <v>4592</v>
      </c>
      <c r="N735" t="str">
        <f t="shared" si="23"/>
        <v>HUD2013004_39</v>
      </c>
      <c r="O735" t="s">
        <v>223</v>
      </c>
      <c r="P735">
        <v>39</v>
      </c>
      <c r="Q735">
        <v>42.734999999999999</v>
      </c>
      <c r="R735">
        <v>-61.6173</v>
      </c>
      <c r="S735">
        <v>2013</v>
      </c>
      <c r="T735">
        <v>4</v>
      </c>
      <c r="U735">
        <v>9</v>
      </c>
      <c r="V735">
        <v>2</v>
      </c>
      <c r="W735">
        <v>1</v>
      </c>
      <c r="X735">
        <v>28</v>
      </c>
      <c r="Y735" t="s">
        <v>4593</v>
      </c>
    </row>
    <row r="736" spans="13:25" x14ac:dyDescent="0.25">
      <c r="M736" t="s">
        <v>4594</v>
      </c>
      <c r="N736" t="str">
        <f t="shared" si="23"/>
        <v>HUD2013004_41</v>
      </c>
      <c r="O736" t="s">
        <v>223</v>
      </c>
      <c r="P736">
        <v>41</v>
      </c>
      <c r="Q736">
        <v>42.849200000000003</v>
      </c>
      <c r="R736">
        <v>-61.726700000000001</v>
      </c>
      <c r="S736">
        <v>2013</v>
      </c>
      <c r="T736">
        <v>4</v>
      </c>
      <c r="U736">
        <v>9</v>
      </c>
      <c r="V736">
        <v>5</v>
      </c>
      <c r="W736">
        <v>8</v>
      </c>
      <c r="X736">
        <v>1</v>
      </c>
      <c r="Y736" t="s">
        <v>4595</v>
      </c>
    </row>
    <row r="737" spans="13:25" x14ac:dyDescent="0.25">
      <c r="M737" t="s">
        <v>4596</v>
      </c>
      <c r="N737" t="str">
        <f t="shared" si="23"/>
        <v>HUD2013004_46</v>
      </c>
      <c r="O737" t="s">
        <v>223</v>
      </c>
      <c r="P737">
        <v>46</v>
      </c>
      <c r="Q737">
        <v>42.029299999999999</v>
      </c>
      <c r="R737">
        <v>-61.063000000000002</v>
      </c>
      <c r="S737">
        <v>2013</v>
      </c>
      <c r="T737">
        <v>4</v>
      </c>
      <c r="U737">
        <v>9</v>
      </c>
      <c r="V737">
        <v>19</v>
      </c>
      <c r="W737">
        <v>4</v>
      </c>
      <c r="X737">
        <v>47</v>
      </c>
      <c r="Y737" t="s">
        <v>4597</v>
      </c>
    </row>
    <row r="738" spans="13:25" x14ac:dyDescent="0.25">
      <c r="M738" t="s">
        <v>4598</v>
      </c>
      <c r="N738" t="str">
        <f t="shared" si="23"/>
        <v>HUD2013004_50</v>
      </c>
      <c r="O738" t="s">
        <v>223</v>
      </c>
      <c r="P738">
        <v>50</v>
      </c>
      <c r="Q738">
        <v>43.859299999999998</v>
      </c>
      <c r="R738">
        <v>-58.731499999999997</v>
      </c>
      <c r="S738">
        <v>2013</v>
      </c>
      <c r="T738">
        <v>4</v>
      </c>
      <c r="U738">
        <v>10</v>
      </c>
      <c r="V738">
        <v>18</v>
      </c>
      <c r="W738">
        <v>50</v>
      </c>
      <c r="X738">
        <v>13</v>
      </c>
      <c r="Y738" t="s">
        <v>4599</v>
      </c>
    </row>
    <row r="739" spans="13:25" x14ac:dyDescent="0.25">
      <c r="M739" t="s">
        <v>4600</v>
      </c>
      <c r="N739" t="str">
        <f t="shared" si="23"/>
        <v>HUD2013004_53</v>
      </c>
      <c r="O739" t="s">
        <v>223</v>
      </c>
      <c r="P739">
        <v>53</v>
      </c>
      <c r="Q739">
        <v>43.795499999999997</v>
      </c>
      <c r="R739">
        <v>-58.908299999999997</v>
      </c>
      <c r="S739">
        <v>2013</v>
      </c>
      <c r="T739">
        <v>4</v>
      </c>
      <c r="U739">
        <v>10</v>
      </c>
      <c r="V739">
        <v>23</v>
      </c>
      <c r="W739">
        <v>19</v>
      </c>
      <c r="X739">
        <v>30</v>
      </c>
      <c r="Y739" t="s">
        <v>4601</v>
      </c>
    </row>
    <row r="740" spans="13:25" x14ac:dyDescent="0.25">
      <c r="M740" t="s">
        <v>4602</v>
      </c>
      <c r="N740" t="str">
        <f t="shared" si="23"/>
        <v>HUD2013004_55</v>
      </c>
      <c r="O740" t="s">
        <v>223</v>
      </c>
      <c r="P740">
        <v>55</v>
      </c>
      <c r="Q740">
        <v>44.0002</v>
      </c>
      <c r="R740">
        <v>-59.019300000000001</v>
      </c>
      <c r="S740">
        <v>2013</v>
      </c>
      <c r="T740">
        <v>4</v>
      </c>
      <c r="U740">
        <v>11</v>
      </c>
      <c r="V740">
        <v>3</v>
      </c>
      <c r="W740">
        <v>5</v>
      </c>
      <c r="X740">
        <v>20</v>
      </c>
      <c r="Y740" t="s">
        <v>4603</v>
      </c>
    </row>
    <row r="741" spans="13:25" x14ac:dyDescent="0.25">
      <c r="M741" t="s">
        <v>4604</v>
      </c>
      <c r="N741" t="str">
        <f t="shared" si="23"/>
        <v>HUD2013004_58</v>
      </c>
      <c r="O741" t="s">
        <v>223</v>
      </c>
      <c r="P741">
        <v>58</v>
      </c>
      <c r="Q741">
        <v>43.708500000000001</v>
      </c>
      <c r="R741">
        <v>-58.999000000000002</v>
      </c>
      <c r="S741">
        <v>2013</v>
      </c>
      <c r="T741">
        <v>4</v>
      </c>
      <c r="U741">
        <v>11</v>
      </c>
      <c r="V741">
        <v>7</v>
      </c>
      <c r="W741">
        <v>28</v>
      </c>
      <c r="X741">
        <v>52</v>
      </c>
      <c r="Y741" t="s">
        <v>4605</v>
      </c>
    </row>
    <row r="742" spans="13:25" x14ac:dyDescent="0.25">
      <c r="M742" t="s">
        <v>4606</v>
      </c>
      <c r="N742" t="str">
        <f t="shared" si="23"/>
        <v>HUD2013004_61</v>
      </c>
      <c r="O742" t="s">
        <v>223</v>
      </c>
      <c r="P742">
        <v>61</v>
      </c>
      <c r="Q742">
        <v>43.182499999999997</v>
      </c>
      <c r="R742">
        <v>-62.099800000000002</v>
      </c>
      <c r="S742">
        <v>2013</v>
      </c>
      <c r="T742">
        <v>4</v>
      </c>
      <c r="U742">
        <v>11</v>
      </c>
      <c r="V742">
        <v>20</v>
      </c>
      <c r="W742">
        <v>17</v>
      </c>
      <c r="X742">
        <v>41</v>
      </c>
      <c r="Y742" t="s">
        <v>4607</v>
      </c>
    </row>
    <row r="743" spans="13:25" x14ac:dyDescent="0.25">
      <c r="M743" t="s">
        <v>4608</v>
      </c>
      <c r="N743" t="str">
        <f t="shared" si="23"/>
        <v>HUD2013004_63</v>
      </c>
      <c r="O743" t="s">
        <v>223</v>
      </c>
      <c r="P743">
        <v>63</v>
      </c>
      <c r="Q743">
        <v>43.482199999999999</v>
      </c>
      <c r="R743">
        <v>-62.4495</v>
      </c>
      <c r="S743">
        <v>2013</v>
      </c>
      <c r="T743">
        <v>4</v>
      </c>
      <c r="U743">
        <v>11</v>
      </c>
      <c r="V743">
        <v>22</v>
      </c>
      <c r="W743">
        <v>53</v>
      </c>
      <c r="X743">
        <v>17</v>
      </c>
      <c r="Y743" t="s">
        <v>4609</v>
      </c>
    </row>
    <row r="744" spans="13:25" x14ac:dyDescent="0.25">
      <c r="M744" t="s">
        <v>4610</v>
      </c>
      <c r="N744" t="str">
        <f t="shared" si="23"/>
        <v>HUD2013004_65</v>
      </c>
      <c r="O744" t="s">
        <v>223</v>
      </c>
      <c r="P744">
        <v>65</v>
      </c>
      <c r="Q744">
        <v>43.884500000000003</v>
      </c>
      <c r="R744">
        <v>-62.878</v>
      </c>
      <c r="S744">
        <v>2013</v>
      </c>
      <c r="T744">
        <v>4</v>
      </c>
      <c r="U744">
        <v>12</v>
      </c>
      <c r="V744">
        <v>2</v>
      </c>
      <c r="W744">
        <v>12</v>
      </c>
      <c r="X744">
        <v>33</v>
      </c>
      <c r="Y744" t="s">
        <v>4611</v>
      </c>
    </row>
    <row r="745" spans="13:25" x14ac:dyDescent="0.25">
      <c r="M745" t="s">
        <v>4612</v>
      </c>
      <c r="N745" t="str">
        <f t="shared" si="23"/>
        <v>HUD2013004_68</v>
      </c>
      <c r="O745" t="s">
        <v>223</v>
      </c>
      <c r="P745">
        <v>68</v>
      </c>
      <c r="Q745">
        <v>44.265799999999999</v>
      </c>
      <c r="R745">
        <v>-63.316299999999998</v>
      </c>
      <c r="S745">
        <v>2013</v>
      </c>
      <c r="T745">
        <v>4</v>
      </c>
      <c r="U745">
        <v>12</v>
      </c>
      <c r="V745">
        <v>6</v>
      </c>
      <c r="W745">
        <v>19</v>
      </c>
      <c r="X745">
        <v>30</v>
      </c>
      <c r="Y745" t="s">
        <v>4581</v>
      </c>
    </row>
    <row r="746" spans="13:25" x14ac:dyDescent="0.25">
      <c r="M746" t="s">
        <v>4613</v>
      </c>
      <c r="N746" t="str">
        <f t="shared" si="23"/>
        <v>HUD2013004_72</v>
      </c>
      <c r="O746" t="s">
        <v>223</v>
      </c>
      <c r="P746">
        <v>72</v>
      </c>
      <c r="Q746">
        <v>44.399299999999997</v>
      </c>
      <c r="R746">
        <v>-63.450200000000002</v>
      </c>
      <c r="S746">
        <v>2013</v>
      </c>
      <c r="T746">
        <v>4</v>
      </c>
      <c r="U746">
        <v>12</v>
      </c>
      <c r="V746">
        <v>13</v>
      </c>
      <c r="W746">
        <v>21</v>
      </c>
      <c r="X746">
        <v>24</v>
      </c>
      <c r="Y746" t="s">
        <v>4614</v>
      </c>
    </row>
    <row r="747" spans="13:25" x14ac:dyDescent="0.25">
      <c r="M747" t="s">
        <v>4615</v>
      </c>
      <c r="N747" t="str">
        <f t="shared" si="23"/>
        <v>HUD2013004_75</v>
      </c>
      <c r="O747" t="s">
        <v>223</v>
      </c>
      <c r="P747">
        <v>75</v>
      </c>
      <c r="Q747">
        <v>43.2515</v>
      </c>
      <c r="R747">
        <v>-65.045299999999997</v>
      </c>
      <c r="S747">
        <v>2013</v>
      </c>
      <c r="T747">
        <v>4</v>
      </c>
      <c r="U747">
        <v>14</v>
      </c>
      <c r="V747">
        <v>4</v>
      </c>
      <c r="W747">
        <v>18</v>
      </c>
      <c r="X747">
        <v>53</v>
      </c>
      <c r="Y747" t="s">
        <v>4616</v>
      </c>
    </row>
    <row r="748" spans="13:25" x14ac:dyDescent="0.25">
      <c r="M748" t="s">
        <v>4617</v>
      </c>
      <c r="N748" t="str">
        <f t="shared" si="23"/>
        <v>HUD2013004_77</v>
      </c>
      <c r="O748" t="s">
        <v>223</v>
      </c>
      <c r="P748">
        <v>77</v>
      </c>
      <c r="Q748">
        <v>43.25</v>
      </c>
      <c r="R748">
        <v>-65.476500000000001</v>
      </c>
      <c r="S748">
        <v>2013</v>
      </c>
      <c r="T748">
        <v>4</v>
      </c>
      <c r="U748">
        <v>14</v>
      </c>
      <c r="V748">
        <v>6</v>
      </c>
      <c r="W748">
        <v>47</v>
      </c>
      <c r="X748">
        <v>23</v>
      </c>
      <c r="Y748" t="s">
        <v>4618</v>
      </c>
    </row>
    <row r="749" spans="13:25" x14ac:dyDescent="0.25">
      <c r="M749" t="s">
        <v>4619</v>
      </c>
      <c r="N749" t="str">
        <f t="shared" si="23"/>
        <v>HUD2013004_80</v>
      </c>
      <c r="O749" t="s">
        <v>223</v>
      </c>
      <c r="P749">
        <v>80</v>
      </c>
      <c r="Q749">
        <v>42.996499999999997</v>
      </c>
      <c r="R749">
        <v>-65.470799999999997</v>
      </c>
      <c r="S749">
        <v>2013</v>
      </c>
      <c r="T749">
        <v>4</v>
      </c>
      <c r="U749">
        <v>14</v>
      </c>
      <c r="V749">
        <v>9</v>
      </c>
      <c r="W749">
        <v>4</v>
      </c>
      <c r="X749">
        <v>18</v>
      </c>
      <c r="Y749" t="s">
        <v>4620</v>
      </c>
    </row>
    <row r="750" spans="13:25" x14ac:dyDescent="0.25">
      <c r="M750" t="s">
        <v>4621</v>
      </c>
      <c r="N750" t="str">
        <f t="shared" si="23"/>
        <v>HUD2013004_83</v>
      </c>
      <c r="O750" t="s">
        <v>223</v>
      </c>
      <c r="P750">
        <v>83</v>
      </c>
      <c r="Q750">
        <v>42.908700000000003</v>
      </c>
      <c r="R750">
        <v>-66.010300000000001</v>
      </c>
      <c r="S750">
        <v>2013</v>
      </c>
      <c r="T750">
        <v>4</v>
      </c>
      <c r="U750">
        <v>14</v>
      </c>
      <c r="V750">
        <v>12</v>
      </c>
      <c r="W750">
        <v>17</v>
      </c>
      <c r="X750">
        <v>40</v>
      </c>
      <c r="Y750" t="s">
        <v>4622</v>
      </c>
    </row>
    <row r="751" spans="13:25" x14ac:dyDescent="0.25">
      <c r="M751" t="s">
        <v>4623</v>
      </c>
      <c r="N751" t="str">
        <f t="shared" si="23"/>
        <v>HUD2013004_85</v>
      </c>
      <c r="O751" t="s">
        <v>223</v>
      </c>
      <c r="P751">
        <v>85</v>
      </c>
      <c r="Q751">
        <v>42.760300000000001</v>
      </c>
      <c r="R751">
        <v>-65.489000000000004</v>
      </c>
      <c r="S751">
        <v>2013</v>
      </c>
      <c r="T751">
        <v>4</v>
      </c>
      <c r="U751">
        <v>14</v>
      </c>
      <c r="V751">
        <v>15</v>
      </c>
      <c r="W751">
        <v>28</v>
      </c>
      <c r="X751">
        <v>40</v>
      </c>
      <c r="Y751" t="s">
        <v>4624</v>
      </c>
    </row>
    <row r="752" spans="13:25" x14ac:dyDescent="0.25">
      <c r="M752" t="s">
        <v>4625</v>
      </c>
      <c r="N752" t="str">
        <f t="shared" si="23"/>
        <v>HUD2013004_89</v>
      </c>
      <c r="O752" t="s">
        <v>223</v>
      </c>
      <c r="P752">
        <v>89</v>
      </c>
      <c r="Q752">
        <v>42.417299999999997</v>
      </c>
      <c r="R752">
        <v>-65.742999999999995</v>
      </c>
      <c r="S752">
        <v>2013</v>
      </c>
      <c r="T752">
        <v>4</v>
      </c>
      <c r="U752">
        <v>14</v>
      </c>
      <c r="V752">
        <v>20</v>
      </c>
      <c r="W752">
        <v>31</v>
      </c>
      <c r="X752">
        <v>13</v>
      </c>
      <c r="Y752" t="s">
        <v>4626</v>
      </c>
    </row>
    <row r="753" spans="13:25" x14ac:dyDescent="0.25">
      <c r="M753" t="s">
        <v>4627</v>
      </c>
      <c r="N753" t="str">
        <f t="shared" si="23"/>
        <v>HUD2013004_91</v>
      </c>
      <c r="O753" t="s">
        <v>223</v>
      </c>
      <c r="P753">
        <v>91</v>
      </c>
      <c r="Q753">
        <v>42.337000000000003</v>
      </c>
      <c r="R753">
        <v>-65.807199999999995</v>
      </c>
      <c r="S753">
        <v>2013</v>
      </c>
      <c r="T753">
        <v>4</v>
      </c>
      <c r="U753">
        <v>14</v>
      </c>
      <c r="V753">
        <v>21</v>
      </c>
      <c r="W753">
        <v>57</v>
      </c>
      <c r="X753">
        <v>48</v>
      </c>
      <c r="Y753" t="s">
        <v>4628</v>
      </c>
    </row>
    <row r="754" spans="13:25" x14ac:dyDescent="0.25">
      <c r="M754" t="s">
        <v>4629</v>
      </c>
      <c r="N754" t="str">
        <f t="shared" si="23"/>
        <v>HUD2013004_93</v>
      </c>
      <c r="O754" t="s">
        <v>223</v>
      </c>
      <c r="P754">
        <v>93</v>
      </c>
      <c r="Q754">
        <v>42.267299999999999</v>
      </c>
      <c r="R754">
        <v>-65.869799999999998</v>
      </c>
      <c r="S754">
        <v>2013</v>
      </c>
      <c r="T754">
        <v>4</v>
      </c>
      <c r="U754">
        <v>14</v>
      </c>
      <c r="V754">
        <v>23</v>
      </c>
      <c r="W754">
        <v>31</v>
      </c>
      <c r="X754">
        <v>59</v>
      </c>
      <c r="Y754" t="s">
        <v>4630</v>
      </c>
    </row>
    <row r="755" spans="13:25" x14ac:dyDescent="0.25">
      <c r="M755" t="s">
        <v>4631</v>
      </c>
      <c r="N755" t="str">
        <f t="shared" si="23"/>
        <v>HUD2013004_95</v>
      </c>
      <c r="O755" t="s">
        <v>223</v>
      </c>
      <c r="P755">
        <v>95</v>
      </c>
      <c r="Q755">
        <v>42.198799999999999</v>
      </c>
      <c r="R755">
        <v>-65.938199999999995</v>
      </c>
      <c r="S755">
        <v>2013</v>
      </c>
      <c r="T755">
        <v>4</v>
      </c>
      <c r="U755">
        <v>15</v>
      </c>
      <c r="V755">
        <v>1</v>
      </c>
      <c r="W755">
        <v>10</v>
      </c>
      <c r="X755">
        <v>51</v>
      </c>
      <c r="Y755" t="s">
        <v>4632</v>
      </c>
    </row>
    <row r="756" spans="13:25" x14ac:dyDescent="0.25">
      <c r="M756" t="s">
        <v>4633</v>
      </c>
      <c r="N756" t="str">
        <f t="shared" si="23"/>
        <v>HUD2013004_97</v>
      </c>
      <c r="O756" t="s">
        <v>223</v>
      </c>
      <c r="P756">
        <v>97</v>
      </c>
      <c r="Q756">
        <v>42.117699999999999</v>
      </c>
      <c r="R756">
        <v>-66.042000000000002</v>
      </c>
      <c r="S756">
        <v>2013</v>
      </c>
      <c r="T756">
        <v>4</v>
      </c>
      <c r="U756">
        <v>15</v>
      </c>
      <c r="V756">
        <v>2</v>
      </c>
      <c r="W756">
        <v>48</v>
      </c>
      <c r="X756">
        <v>19</v>
      </c>
      <c r="Y756" t="s">
        <v>4634</v>
      </c>
    </row>
    <row r="757" spans="13:25" x14ac:dyDescent="0.25">
      <c r="M757" t="s">
        <v>4635</v>
      </c>
      <c r="N757" t="str">
        <f t="shared" si="23"/>
        <v>HUD2013004_99</v>
      </c>
      <c r="O757" t="s">
        <v>223</v>
      </c>
      <c r="P757">
        <v>99</v>
      </c>
      <c r="Q757">
        <v>41.991500000000002</v>
      </c>
      <c r="R757">
        <v>-66.138999999999996</v>
      </c>
      <c r="S757">
        <v>2013</v>
      </c>
      <c r="T757">
        <v>4</v>
      </c>
      <c r="U757">
        <v>15</v>
      </c>
      <c r="V757">
        <v>4</v>
      </c>
      <c r="W757">
        <v>27</v>
      </c>
      <c r="X757">
        <v>57</v>
      </c>
      <c r="Y757" t="s">
        <v>4636</v>
      </c>
    </row>
    <row r="758" spans="13:25" x14ac:dyDescent="0.25">
      <c r="M758" t="s">
        <v>4637</v>
      </c>
      <c r="N758" t="str">
        <f t="shared" si="23"/>
        <v>HUD2013004_100</v>
      </c>
      <c r="O758" t="s">
        <v>223</v>
      </c>
      <c r="P758">
        <v>100</v>
      </c>
      <c r="Q758">
        <v>42.061500000000002</v>
      </c>
      <c r="R758">
        <v>-66.081800000000001</v>
      </c>
      <c r="S758">
        <v>2013</v>
      </c>
      <c r="T758">
        <v>4</v>
      </c>
      <c r="U758">
        <v>15</v>
      </c>
      <c r="V758">
        <v>5</v>
      </c>
      <c r="W758">
        <v>36</v>
      </c>
      <c r="X758">
        <v>5</v>
      </c>
      <c r="Y758" t="s">
        <v>4638</v>
      </c>
    </row>
    <row r="759" spans="13:25" x14ac:dyDescent="0.25">
      <c r="M759" t="s">
        <v>4639</v>
      </c>
      <c r="N759" t="str">
        <f t="shared" si="23"/>
        <v>HUD2013004_101</v>
      </c>
      <c r="O759" t="s">
        <v>223</v>
      </c>
      <c r="P759">
        <v>101</v>
      </c>
      <c r="Q759">
        <v>42.162500000000001</v>
      </c>
      <c r="R759">
        <v>-65.968299999999999</v>
      </c>
      <c r="S759">
        <v>2013</v>
      </c>
      <c r="T759">
        <v>4</v>
      </c>
      <c r="U759">
        <v>15</v>
      </c>
      <c r="V759">
        <v>6</v>
      </c>
      <c r="W759">
        <v>40</v>
      </c>
      <c r="X759">
        <v>33</v>
      </c>
      <c r="Y759" t="s">
        <v>4640</v>
      </c>
    </row>
    <row r="760" spans="13:25" x14ac:dyDescent="0.25">
      <c r="M760" t="s">
        <v>4641</v>
      </c>
      <c r="N760" t="str">
        <f t="shared" si="23"/>
        <v>HUD2013004_102</v>
      </c>
      <c r="O760" t="s">
        <v>223</v>
      </c>
      <c r="P760">
        <v>102</v>
      </c>
      <c r="Q760">
        <v>42.231999999999999</v>
      </c>
      <c r="R760">
        <v>-65.902299999999997</v>
      </c>
      <c r="S760">
        <v>2013</v>
      </c>
      <c r="T760">
        <v>4</v>
      </c>
      <c r="U760">
        <v>15</v>
      </c>
      <c r="V760">
        <v>7</v>
      </c>
      <c r="W760">
        <v>44</v>
      </c>
      <c r="X760">
        <v>53</v>
      </c>
      <c r="Y760" t="s">
        <v>4642</v>
      </c>
    </row>
    <row r="761" spans="13:25" x14ac:dyDescent="0.25">
      <c r="M761" t="s">
        <v>4643</v>
      </c>
      <c r="N761" t="str">
        <f t="shared" si="23"/>
        <v>HUD2013004_103</v>
      </c>
      <c r="O761" t="s">
        <v>223</v>
      </c>
      <c r="P761">
        <v>103</v>
      </c>
      <c r="Q761">
        <v>42.2988</v>
      </c>
      <c r="R761">
        <v>-65.839799999999997</v>
      </c>
      <c r="S761">
        <v>2013</v>
      </c>
      <c r="T761">
        <v>4</v>
      </c>
      <c r="U761">
        <v>15</v>
      </c>
      <c r="V761">
        <v>8</v>
      </c>
      <c r="W761">
        <v>52</v>
      </c>
      <c r="X761">
        <v>3</v>
      </c>
      <c r="Y761" t="s">
        <v>4644</v>
      </c>
    </row>
    <row r="762" spans="13:25" x14ac:dyDescent="0.25">
      <c r="M762" t="s">
        <v>4645</v>
      </c>
      <c r="N762" t="str">
        <f t="shared" si="23"/>
        <v>HUD2013004_105</v>
      </c>
      <c r="O762" t="s">
        <v>223</v>
      </c>
      <c r="P762">
        <v>105</v>
      </c>
      <c r="Q762">
        <v>42.4437</v>
      </c>
      <c r="R762">
        <v>-65.487499999999997</v>
      </c>
      <c r="S762">
        <v>2013</v>
      </c>
      <c r="T762">
        <v>4</v>
      </c>
      <c r="U762">
        <v>15</v>
      </c>
      <c r="V762">
        <v>11</v>
      </c>
      <c r="W762">
        <v>21</v>
      </c>
      <c r="X762">
        <v>18</v>
      </c>
      <c r="Y762" t="s">
        <v>4646</v>
      </c>
    </row>
    <row r="763" spans="13:25" x14ac:dyDescent="0.25">
      <c r="M763" t="s">
        <v>4647</v>
      </c>
      <c r="N763" t="str">
        <f t="shared" si="23"/>
        <v>HUD2013004_107</v>
      </c>
      <c r="O763" t="s">
        <v>223</v>
      </c>
      <c r="P763">
        <v>107</v>
      </c>
      <c r="Q763">
        <v>42.133499999999998</v>
      </c>
      <c r="R763">
        <v>-65.5047</v>
      </c>
      <c r="S763">
        <v>2013</v>
      </c>
      <c r="T763">
        <v>4</v>
      </c>
      <c r="U763">
        <v>15</v>
      </c>
      <c r="V763">
        <v>13</v>
      </c>
      <c r="W763">
        <v>34</v>
      </c>
      <c r="X763">
        <v>33</v>
      </c>
      <c r="Y763" t="s">
        <v>4648</v>
      </c>
    </row>
    <row r="764" spans="13:25" x14ac:dyDescent="0.25">
      <c r="M764" t="s">
        <v>4649</v>
      </c>
      <c r="N764" t="str">
        <f t="shared" si="23"/>
        <v>HUD2013004_109</v>
      </c>
      <c r="O764" t="s">
        <v>223</v>
      </c>
      <c r="P764">
        <v>109</v>
      </c>
      <c r="Q764">
        <v>42.009300000000003</v>
      </c>
      <c r="R764">
        <v>-65.531300000000002</v>
      </c>
      <c r="S764">
        <v>2013</v>
      </c>
      <c r="T764">
        <v>4</v>
      </c>
      <c r="U764">
        <v>15</v>
      </c>
      <c r="V764">
        <v>15</v>
      </c>
      <c r="W764">
        <v>53</v>
      </c>
      <c r="X764">
        <v>18</v>
      </c>
      <c r="Y764" t="s">
        <v>4650</v>
      </c>
    </row>
    <row r="765" spans="13:25" x14ac:dyDescent="0.25">
      <c r="M765" t="s">
        <v>4651</v>
      </c>
      <c r="N765" t="str">
        <f t="shared" si="23"/>
        <v>HUD2013004_111</v>
      </c>
      <c r="O765" t="s">
        <v>223</v>
      </c>
      <c r="P765">
        <v>111</v>
      </c>
      <c r="Q765">
        <v>41.874000000000002</v>
      </c>
      <c r="R765">
        <v>-65.355699999999999</v>
      </c>
      <c r="S765">
        <v>2013</v>
      </c>
      <c r="T765">
        <v>4</v>
      </c>
      <c r="U765">
        <v>15</v>
      </c>
      <c r="V765">
        <v>19</v>
      </c>
      <c r="W765">
        <v>3</v>
      </c>
      <c r="X765">
        <v>10</v>
      </c>
      <c r="Y765" t="s">
        <v>4652</v>
      </c>
    </row>
    <row r="766" spans="13:25" x14ac:dyDescent="0.25">
      <c r="M766" t="s">
        <v>4653</v>
      </c>
      <c r="N766" t="str">
        <f t="shared" si="23"/>
        <v>HUD2013004_114</v>
      </c>
      <c r="O766" t="s">
        <v>223</v>
      </c>
      <c r="P766">
        <v>114</v>
      </c>
      <c r="Q766">
        <v>42.317300000000003</v>
      </c>
      <c r="R766">
        <v>-63.891300000000001</v>
      </c>
      <c r="S766">
        <v>2013</v>
      </c>
      <c r="T766">
        <v>4</v>
      </c>
      <c r="U766">
        <v>16</v>
      </c>
      <c r="V766">
        <v>3</v>
      </c>
      <c r="W766">
        <v>32</v>
      </c>
      <c r="X766">
        <v>5</v>
      </c>
      <c r="Y766" t="s">
        <v>4654</v>
      </c>
    </row>
    <row r="767" spans="13:25" x14ac:dyDescent="0.25">
      <c r="M767" t="s">
        <v>4655</v>
      </c>
      <c r="N767" t="str">
        <f t="shared" si="23"/>
        <v>HUD2013004_116</v>
      </c>
      <c r="O767" t="s">
        <v>223</v>
      </c>
      <c r="P767">
        <v>116</v>
      </c>
      <c r="Q767">
        <v>42.6143</v>
      </c>
      <c r="R767">
        <v>-64.099699999999999</v>
      </c>
      <c r="S767">
        <v>2013</v>
      </c>
      <c r="T767">
        <v>4</v>
      </c>
      <c r="U767">
        <v>16</v>
      </c>
      <c r="V767">
        <v>7</v>
      </c>
      <c r="W767">
        <v>35</v>
      </c>
      <c r="X767">
        <v>29</v>
      </c>
      <c r="Y767" t="s">
        <v>4656</v>
      </c>
    </row>
    <row r="768" spans="13:25" x14ac:dyDescent="0.25">
      <c r="M768" t="s">
        <v>4657</v>
      </c>
      <c r="N768" t="str">
        <f t="shared" si="23"/>
        <v>HUD2013004_118</v>
      </c>
      <c r="O768" t="s">
        <v>223</v>
      </c>
      <c r="P768">
        <v>118</v>
      </c>
      <c r="Q768">
        <v>47.586300000000001</v>
      </c>
      <c r="R768">
        <v>-59.341799999999999</v>
      </c>
      <c r="S768">
        <v>2013</v>
      </c>
      <c r="T768">
        <v>4</v>
      </c>
      <c r="U768">
        <v>17</v>
      </c>
      <c r="V768">
        <v>16</v>
      </c>
      <c r="W768">
        <v>31</v>
      </c>
      <c r="X768">
        <v>25</v>
      </c>
      <c r="Y768" t="s">
        <v>4658</v>
      </c>
    </row>
    <row r="769" spans="13:25" x14ac:dyDescent="0.25">
      <c r="M769" t="s">
        <v>4659</v>
      </c>
      <c r="N769" t="str">
        <f t="shared" si="23"/>
        <v>HUD2013004_120</v>
      </c>
      <c r="O769" t="s">
        <v>223</v>
      </c>
      <c r="P769">
        <v>120</v>
      </c>
      <c r="Q769">
        <v>47.442500000000003</v>
      </c>
      <c r="R769">
        <v>-59.551200000000001</v>
      </c>
      <c r="S769">
        <v>2013</v>
      </c>
      <c r="T769">
        <v>4</v>
      </c>
      <c r="U769">
        <v>17</v>
      </c>
      <c r="V769">
        <v>19</v>
      </c>
      <c r="W769">
        <v>30</v>
      </c>
      <c r="X769">
        <v>36</v>
      </c>
      <c r="Y769" t="s">
        <v>4660</v>
      </c>
    </row>
    <row r="770" spans="13:25" x14ac:dyDescent="0.25">
      <c r="M770" t="s">
        <v>4661</v>
      </c>
      <c r="N770" t="str">
        <f t="shared" si="23"/>
        <v>HUD2013004_123</v>
      </c>
      <c r="O770" t="s">
        <v>223</v>
      </c>
      <c r="P770">
        <v>123</v>
      </c>
      <c r="Q770">
        <v>47.277500000000003</v>
      </c>
      <c r="R770">
        <v>-59.780999999999999</v>
      </c>
      <c r="S770">
        <v>2013</v>
      </c>
      <c r="T770">
        <v>4</v>
      </c>
      <c r="U770">
        <v>17</v>
      </c>
      <c r="V770">
        <v>22</v>
      </c>
      <c r="W770">
        <v>45</v>
      </c>
      <c r="X770">
        <v>38</v>
      </c>
      <c r="Y770" t="s">
        <v>4662</v>
      </c>
    </row>
    <row r="771" spans="13:25" x14ac:dyDescent="0.25">
      <c r="M771" t="s">
        <v>4663</v>
      </c>
      <c r="N771" t="str">
        <f t="shared" ref="N771:N834" si="24">O771&amp;"_"&amp;P771</f>
        <v>HUD2013004_125</v>
      </c>
      <c r="O771" t="s">
        <v>223</v>
      </c>
      <c r="P771">
        <v>125</v>
      </c>
      <c r="Q771">
        <v>47.103499999999997</v>
      </c>
      <c r="R771">
        <v>-59.979500000000002</v>
      </c>
      <c r="S771">
        <v>2013</v>
      </c>
      <c r="T771">
        <v>4</v>
      </c>
      <c r="U771">
        <v>18</v>
      </c>
      <c r="V771">
        <v>1</v>
      </c>
      <c r="W771">
        <v>43</v>
      </c>
      <c r="X771">
        <v>24</v>
      </c>
      <c r="Y771" t="s">
        <v>4664</v>
      </c>
    </row>
    <row r="772" spans="13:25" x14ac:dyDescent="0.25">
      <c r="M772" t="s">
        <v>4665</v>
      </c>
      <c r="N772" t="str">
        <f t="shared" si="24"/>
        <v>HUD2013004_127</v>
      </c>
      <c r="O772" t="s">
        <v>223</v>
      </c>
      <c r="P772">
        <v>127</v>
      </c>
      <c r="Q772">
        <v>47.021700000000003</v>
      </c>
      <c r="R772">
        <v>-60.109299999999998</v>
      </c>
      <c r="S772">
        <v>2013</v>
      </c>
      <c r="T772">
        <v>4</v>
      </c>
      <c r="U772">
        <v>18</v>
      </c>
      <c r="V772">
        <v>4</v>
      </c>
      <c r="W772">
        <v>18</v>
      </c>
      <c r="X772">
        <v>29</v>
      </c>
      <c r="Y772" t="s">
        <v>4666</v>
      </c>
    </row>
    <row r="773" spans="13:25" x14ac:dyDescent="0.25">
      <c r="M773" t="s">
        <v>4667</v>
      </c>
      <c r="N773" t="str">
        <f t="shared" si="24"/>
        <v>HUD2013004_129</v>
      </c>
      <c r="O773" t="s">
        <v>223</v>
      </c>
      <c r="P773">
        <v>129</v>
      </c>
      <c r="Q773">
        <v>46.9572</v>
      </c>
      <c r="R773">
        <v>-60.217300000000002</v>
      </c>
      <c r="S773">
        <v>2013</v>
      </c>
      <c r="T773">
        <v>4</v>
      </c>
      <c r="U773">
        <v>18</v>
      </c>
      <c r="V773">
        <v>6</v>
      </c>
      <c r="W773">
        <v>3</v>
      </c>
      <c r="X773">
        <v>2</v>
      </c>
      <c r="Y773" t="s">
        <v>4668</v>
      </c>
    </row>
    <row r="774" spans="13:25" x14ac:dyDescent="0.25">
      <c r="M774" t="s">
        <v>4669</v>
      </c>
      <c r="N774" t="str">
        <f t="shared" si="24"/>
        <v>HUD2013004_135</v>
      </c>
      <c r="O774" t="s">
        <v>223</v>
      </c>
      <c r="P774">
        <v>135</v>
      </c>
      <c r="Q774">
        <v>46.411200000000001</v>
      </c>
      <c r="R774">
        <v>-58.878300000000003</v>
      </c>
      <c r="S774">
        <v>2013</v>
      </c>
      <c r="T774">
        <v>4</v>
      </c>
      <c r="U774">
        <v>19</v>
      </c>
      <c r="V774">
        <v>0</v>
      </c>
      <c r="W774">
        <v>0</v>
      </c>
      <c r="X774">
        <v>5</v>
      </c>
      <c r="Y774" t="s">
        <v>4670</v>
      </c>
    </row>
    <row r="775" spans="13:25" x14ac:dyDescent="0.25">
      <c r="M775" t="s">
        <v>4671</v>
      </c>
      <c r="N775" t="str">
        <f t="shared" si="24"/>
        <v>HUD2013004_137</v>
      </c>
      <c r="O775" t="s">
        <v>223</v>
      </c>
      <c r="P775">
        <v>137</v>
      </c>
      <c r="Q775">
        <v>46.298200000000001</v>
      </c>
      <c r="R775">
        <v>-59.065300000000001</v>
      </c>
      <c r="S775">
        <v>2013</v>
      </c>
      <c r="T775">
        <v>4</v>
      </c>
      <c r="U775">
        <v>19</v>
      </c>
      <c r="V775">
        <v>1</v>
      </c>
      <c r="W775">
        <v>43</v>
      </c>
      <c r="X775">
        <v>40</v>
      </c>
      <c r="Y775" t="s">
        <v>4672</v>
      </c>
    </row>
    <row r="776" spans="13:25" x14ac:dyDescent="0.25">
      <c r="M776" t="s">
        <v>4673</v>
      </c>
      <c r="N776" t="str">
        <f t="shared" si="24"/>
        <v>HUD2013004_139</v>
      </c>
      <c r="O776" t="s">
        <v>223</v>
      </c>
      <c r="P776">
        <v>139</v>
      </c>
      <c r="Q776">
        <v>46.216000000000001</v>
      </c>
      <c r="R776">
        <v>-59.192999999999998</v>
      </c>
      <c r="S776">
        <v>2013</v>
      </c>
      <c r="T776">
        <v>4</v>
      </c>
      <c r="U776">
        <v>19</v>
      </c>
      <c r="V776">
        <v>3</v>
      </c>
      <c r="W776">
        <v>16</v>
      </c>
      <c r="X776">
        <v>13</v>
      </c>
      <c r="Y776" t="s">
        <v>4674</v>
      </c>
    </row>
    <row r="777" spans="13:25" x14ac:dyDescent="0.25">
      <c r="M777" t="s">
        <v>4675</v>
      </c>
      <c r="N777" t="str">
        <f t="shared" si="24"/>
        <v>HUD2013004_141</v>
      </c>
      <c r="O777" t="s">
        <v>223</v>
      </c>
      <c r="P777">
        <v>141</v>
      </c>
      <c r="Q777">
        <v>46.109499999999997</v>
      </c>
      <c r="R777">
        <v>-59.361499999999999</v>
      </c>
      <c r="S777">
        <v>2013</v>
      </c>
      <c r="T777">
        <v>4</v>
      </c>
      <c r="U777">
        <v>19</v>
      </c>
      <c r="V777">
        <v>4</v>
      </c>
      <c r="W777">
        <v>43</v>
      </c>
      <c r="X777">
        <v>49</v>
      </c>
      <c r="Y777" t="s">
        <v>4676</v>
      </c>
    </row>
    <row r="778" spans="13:25" x14ac:dyDescent="0.25">
      <c r="M778" t="s">
        <v>4677</v>
      </c>
      <c r="N778" t="str">
        <f t="shared" si="24"/>
        <v>HUD2013004_143</v>
      </c>
      <c r="O778" t="s">
        <v>223</v>
      </c>
      <c r="P778">
        <v>143</v>
      </c>
      <c r="Q778">
        <v>46.000999999999998</v>
      </c>
      <c r="R778">
        <v>-59.531300000000002</v>
      </c>
      <c r="S778">
        <v>2013</v>
      </c>
      <c r="T778">
        <v>4</v>
      </c>
      <c r="U778">
        <v>19</v>
      </c>
      <c r="V778">
        <v>6</v>
      </c>
      <c r="W778">
        <v>11</v>
      </c>
      <c r="X778">
        <v>12</v>
      </c>
      <c r="Y778" t="s">
        <v>4678</v>
      </c>
    </row>
    <row r="779" spans="13:25" x14ac:dyDescent="0.25">
      <c r="M779" t="s">
        <v>4679</v>
      </c>
      <c r="N779" t="str">
        <f t="shared" si="24"/>
        <v>HUD2013004_145</v>
      </c>
      <c r="O779" t="s">
        <v>223</v>
      </c>
      <c r="P779">
        <v>145</v>
      </c>
      <c r="Q779">
        <v>45.827500000000001</v>
      </c>
      <c r="R779">
        <v>-59.847499999999997</v>
      </c>
      <c r="S779">
        <v>2013</v>
      </c>
      <c r="T779">
        <v>4</v>
      </c>
      <c r="U779">
        <v>19</v>
      </c>
      <c r="V779">
        <v>8</v>
      </c>
      <c r="W779">
        <v>13</v>
      </c>
      <c r="X779">
        <v>25</v>
      </c>
      <c r="Y779" t="s">
        <v>4680</v>
      </c>
    </row>
    <row r="780" spans="13:25" x14ac:dyDescent="0.25">
      <c r="M780" t="s">
        <v>4681</v>
      </c>
      <c r="N780" t="str">
        <f t="shared" si="24"/>
        <v>HUD2013004_147</v>
      </c>
      <c r="O780" t="s">
        <v>223</v>
      </c>
      <c r="P780">
        <v>147</v>
      </c>
      <c r="Q780">
        <v>45.658799999999999</v>
      </c>
      <c r="R780">
        <v>-59.701300000000003</v>
      </c>
      <c r="S780">
        <v>2013</v>
      </c>
      <c r="T780">
        <v>4</v>
      </c>
      <c r="U780">
        <v>19</v>
      </c>
      <c r="V780">
        <v>10</v>
      </c>
      <c r="W780">
        <v>28</v>
      </c>
      <c r="X780">
        <v>57</v>
      </c>
      <c r="Y780" t="s">
        <v>4682</v>
      </c>
    </row>
    <row r="781" spans="13:25" x14ac:dyDescent="0.25">
      <c r="M781" t="s">
        <v>4683</v>
      </c>
      <c r="N781" t="str">
        <f t="shared" si="24"/>
        <v>HUD2013004_150</v>
      </c>
      <c r="O781" t="s">
        <v>223</v>
      </c>
      <c r="P781">
        <v>150</v>
      </c>
      <c r="Q781">
        <v>45.491999999999997</v>
      </c>
      <c r="R781">
        <v>-59.519799999999996</v>
      </c>
      <c r="S781">
        <v>2013</v>
      </c>
      <c r="T781">
        <v>4</v>
      </c>
      <c r="U781">
        <v>19</v>
      </c>
      <c r="V781">
        <v>12</v>
      </c>
      <c r="W781">
        <v>30</v>
      </c>
      <c r="X781">
        <v>47</v>
      </c>
      <c r="Y781" t="s">
        <v>4684</v>
      </c>
    </row>
    <row r="782" spans="13:25" x14ac:dyDescent="0.25">
      <c r="M782" t="s">
        <v>4685</v>
      </c>
      <c r="N782" t="str">
        <f t="shared" si="24"/>
        <v>HUD2013004_152</v>
      </c>
      <c r="O782" t="s">
        <v>223</v>
      </c>
      <c r="P782">
        <v>152</v>
      </c>
      <c r="Q782">
        <v>45.158999999999999</v>
      </c>
      <c r="R782">
        <v>-59.1753</v>
      </c>
      <c r="S782">
        <v>2013</v>
      </c>
      <c r="T782">
        <v>4</v>
      </c>
      <c r="U782">
        <v>19</v>
      </c>
      <c r="V782">
        <v>15</v>
      </c>
      <c r="W782">
        <v>16</v>
      </c>
      <c r="X782">
        <v>53</v>
      </c>
      <c r="Y782" t="s">
        <v>4686</v>
      </c>
    </row>
    <row r="783" spans="13:25" x14ac:dyDescent="0.25">
      <c r="M783" t="s">
        <v>4687</v>
      </c>
      <c r="N783" t="str">
        <f t="shared" si="24"/>
        <v>HUD2013004_154</v>
      </c>
      <c r="O783" t="s">
        <v>223</v>
      </c>
      <c r="P783">
        <v>154</v>
      </c>
      <c r="Q783">
        <v>44.817300000000003</v>
      </c>
      <c r="R783">
        <v>-58.851799999999997</v>
      </c>
      <c r="S783">
        <v>2013</v>
      </c>
      <c r="T783">
        <v>4</v>
      </c>
      <c r="U783">
        <v>19</v>
      </c>
      <c r="V783">
        <v>18</v>
      </c>
      <c r="W783">
        <v>11</v>
      </c>
      <c r="X783">
        <v>34</v>
      </c>
      <c r="Y783" t="s">
        <v>4688</v>
      </c>
    </row>
    <row r="784" spans="13:25" x14ac:dyDescent="0.25">
      <c r="M784" t="s">
        <v>4689</v>
      </c>
      <c r="N784" t="str">
        <f t="shared" si="24"/>
        <v>HUD2013004_156</v>
      </c>
      <c r="O784" t="s">
        <v>223</v>
      </c>
      <c r="P784">
        <v>156</v>
      </c>
      <c r="Q784">
        <v>44.475999999999999</v>
      </c>
      <c r="R784">
        <v>-58.5077</v>
      </c>
      <c r="S784">
        <v>2013</v>
      </c>
      <c r="T784">
        <v>4</v>
      </c>
      <c r="U784">
        <v>19</v>
      </c>
      <c r="V784">
        <v>21</v>
      </c>
      <c r="W784">
        <v>15</v>
      </c>
      <c r="X784">
        <v>32</v>
      </c>
      <c r="Y784" t="s">
        <v>4690</v>
      </c>
    </row>
    <row r="785" spans="13:25" x14ac:dyDescent="0.25">
      <c r="M785" t="s">
        <v>4691</v>
      </c>
      <c r="N785" t="str">
        <f t="shared" si="24"/>
        <v>HUD2013004_158</v>
      </c>
      <c r="O785" t="s">
        <v>223</v>
      </c>
      <c r="P785">
        <v>158</v>
      </c>
      <c r="Q785">
        <v>44.778199999999998</v>
      </c>
      <c r="R785">
        <v>-57.252299999999998</v>
      </c>
      <c r="S785">
        <v>2013</v>
      </c>
      <c r="T785">
        <v>4</v>
      </c>
      <c r="U785">
        <v>20</v>
      </c>
      <c r="V785">
        <v>2</v>
      </c>
      <c r="W785">
        <v>19</v>
      </c>
      <c r="X785">
        <v>4</v>
      </c>
      <c r="Y785" t="s">
        <v>4692</v>
      </c>
    </row>
    <row r="786" spans="13:25" x14ac:dyDescent="0.25">
      <c r="M786" t="s">
        <v>4693</v>
      </c>
      <c r="N786" t="str">
        <f t="shared" si="24"/>
        <v>HUD2013004_160</v>
      </c>
      <c r="O786" t="s">
        <v>223</v>
      </c>
      <c r="P786">
        <v>160</v>
      </c>
      <c r="Q786">
        <v>44.896999999999998</v>
      </c>
      <c r="R786">
        <v>-56.639499999999998</v>
      </c>
      <c r="S786">
        <v>2013</v>
      </c>
      <c r="T786">
        <v>4</v>
      </c>
      <c r="U786">
        <v>20</v>
      </c>
      <c r="V786">
        <v>5</v>
      </c>
      <c r="W786">
        <v>31</v>
      </c>
      <c r="X786">
        <v>1</v>
      </c>
      <c r="Y786" t="s">
        <v>4694</v>
      </c>
    </row>
    <row r="787" spans="13:25" x14ac:dyDescent="0.25">
      <c r="M787" t="s">
        <v>4695</v>
      </c>
      <c r="N787" t="str">
        <f t="shared" si="24"/>
        <v>HUD2013004_162</v>
      </c>
      <c r="O787" t="s">
        <v>223</v>
      </c>
      <c r="P787">
        <v>162</v>
      </c>
      <c r="Q787">
        <v>44.923000000000002</v>
      </c>
      <c r="R787">
        <v>-56.445</v>
      </c>
      <c r="S787">
        <v>2013</v>
      </c>
      <c r="T787">
        <v>4</v>
      </c>
      <c r="U787">
        <v>20</v>
      </c>
      <c r="V787">
        <v>7</v>
      </c>
      <c r="W787">
        <v>26</v>
      </c>
      <c r="X787">
        <v>28</v>
      </c>
      <c r="Y787" t="s">
        <v>4696</v>
      </c>
    </row>
    <row r="788" spans="13:25" x14ac:dyDescent="0.25">
      <c r="M788" t="s">
        <v>4697</v>
      </c>
      <c r="N788" t="str">
        <f t="shared" si="24"/>
        <v>HUD2013004_165</v>
      </c>
      <c r="O788" t="s">
        <v>223</v>
      </c>
      <c r="P788">
        <v>165</v>
      </c>
      <c r="Q788">
        <v>44.984999999999999</v>
      </c>
      <c r="R788">
        <v>-56.142200000000003</v>
      </c>
      <c r="S788">
        <v>2013</v>
      </c>
      <c r="T788">
        <v>4</v>
      </c>
      <c r="U788">
        <v>20</v>
      </c>
      <c r="V788">
        <v>10</v>
      </c>
      <c r="W788">
        <v>3</v>
      </c>
      <c r="X788">
        <v>12</v>
      </c>
      <c r="Y788" t="s">
        <v>4698</v>
      </c>
    </row>
    <row r="789" spans="13:25" x14ac:dyDescent="0.25">
      <c r="M789" t="s">
        <v>4699</v>
      </c>
      <c r="N789" t="str">
        <f t="shared" si="24"/>
        <v>HUD2013004_167</v>
      </c>
      <c r="O789" t="s">
        <v>223</v>
      </c>
      <c r="P789">
        <v>167</v>
      </c>
      <c r="Q789">
        <v>45.049300000000002</v>
      </c>
      <c r="R789">
        <v>-55.8797</v>
      </c>
      <c r="S789">
        <v>2013</v>
      </c>
      <c r="T789">
        <v>4</v>
      </c>
      <c r="U789">
        <v>20</v>
      </c>
      <c r="V789">
        <v>11</v>
      </c>
      <c r="W789">
        <v>41</v>
      </c>
      <c r="X789">
        <v>21</v>
      </c>
      <c r="Y789" t="s">
        <v>4700</v>
      </c>
    </row>
    <row r="790" spans="13:25" x14ac:dyDescent="0.25">
      <c r="M790" t="s">
        <v>4701</v>
      </c>
      <c r="N790" t="str">
        <f t="shared" si="24"/>
        <v>HUD2013004_169</v>
      </c>
      <c r="O790" t="s">
        <v>223</v>
      </c>
      <c r="P790">
        <v>169</v>
      </c>
      <c r="Q790">
        <v>44.920299999999997</v>
      </c>
      <c r="R790">
        <v>-55.870800000000003</v>
      </c>
      <c r="S790">
        <v>2013</v>
      </c>
      <c r="T790">
        <v>4</v>
      </c>
      <c r="U790">
        <v>20</v>
      </c>
      <c r="V790">
        <v>13</v>
      </c>
      <c r="W790">
        <v>23</v>
      </c>
      <c r="X790">
        <v>43</v>
      </c>
      <c r="Y790" t="s">
        <v>4702</v>
      </c>
    </row>
    <row r="791" spans="13:25" x14ac:dyDescent="0.25">
      <c r="M791" t="s">
        <v>4703</v>
      </c>
      <c r="N791" t="str">
        <f t="shared" si="24"/>
        <v>HUD2013004_171</v>
      </c>
      <c r="O791" t="s">
        <v>223</v>
      </c>
      <c r="P791">
        <v>171</v>
      </c>
      <c r="Q791">
        <v>44.881500000000003</v>
      </c>
      <c r="R791">
        <v>-55.875500000000002</v>
      </c>
      <c r="S791">
        <v>2013</v>
      </c>
      <c r="T791">
        <v>4</v>
      </c>
      <c r="U791">
        <v>20</v>
      </c>
      <c r="V791">
        <v>15</v>
      </c>
      <c r="W791">
        <v>28</v>
      </c>
      <c r="X791">
        <v>39</v>
      </c>
      <c r="Y791" t="s">
        <v>4704</v>
      </c>
    </row>
    <row r="792" spans="13:25" x14ac:dyDescent="0.25">
      <c r="M792" t="s">
        <v>4705</v>
      </c>
      <c r="N792" t="str">
        <f t="shared" si="24"/>
        <v>HUD2013004_173</v>
      </c>
      <c r="O792" t="s">
        <v>223</v>
      </c>
      <c r="P792">
        <v>173</v>
      </c>
      <c r="Q792">
        <v>44.827199999999998</v>
      </c>
      <c r="R792">
        <v>-55.860500000000002</v>
      </c>
      <c r="S792">
        <v>2013</v>
      </c>
      <c r="T792">
        <v>4</v>
      </c>
      <c r="U792">
        <v>20</v>
      </c>
      <c r="V792">
        <v>17</v>
      </c>
      <c r="W792">
        <v>39</v>
      </c>
      <c r="X792">
        <v>24</v>
      </c>
      <c r="Y792" t="s">
        <v>4706</v>
      </c>
    </row>
    <row r="793" spans="13:25" x14ac:dyDescent="0.25">
      <c r="M793" t="s">
        <v>4707</v>
      </c>
      <c r="N793" t="str">
        <f t="shared" si="24"/>
        <v>HUD2013004_175</v>
      </c>
      <c r="O793" t="s">
        <v>223</v>
      </c>
      <c r="P793">
        <v>175</v>
      </c>
      <c r="Q793">
        <v>44.764800000000001</v>
      </c>
      <c r="R793">
        <v>-55.847000000000001</v>
      </c>
      <c r="S793">
        <v>2013</v>
      </c>
      <c r="T793">
        <v>4</v>
      </c>
      <c r="U793">
        <v>20</v>
      </c>
      <c r="V793">
        <v>20</v>
      </c>
      <c r="W793">
        <v>13</v>
      </c>
      <c r="X793">
        <v>24</v>
      </c>
      <c r="Y793" t="s">
        <v>4708</v>
      </c>
    </row>
    <row r="794" spans="13:25" x14ac:dyDescent="0.25">
      <c r="M794" t="s">
        <v>4709</v>
      </c>
      <c r="N794" t="str">
        <f t="shared" si="24"/>
        <v>HUD2013004_178</v>
      </c>
      <c r="O794" t="s">
        <v>223</v>
      </c>
      <c r="P794">
        <v>178</v>
      </c>
      <c r="Q794">
        <v>44.534799999999997</v>
      </c>
      <c r="R794">
        <v>-55.820700000000002</v>
      </c>
      <c r="S794">
        <v>2013</v>
      </c>
      <c r="T794">
        <v>4</v>
      </c>
      <c r="U794">
        <v>20</v>
      </c>
      <c r="V794">
        <v>23</v>
      </c>
      <c r="W794">
        <v>56</v>
      </c>
      <c r="X794">
        <v>29</v>
      </c>
      <c r="Y794" t="s">
        <v>4710</v>
      </c>
    </row>
    <row r="795" spans="13:25" x14ac:dyDescent="0.25">
      <c r="M795" t="s">
        <v>4711</v>
      </c>
      <c r="N795" t="str">
        <f t="shared" si="24"/>
        <v>HUD2013004_180</v>
      </c>
      <c r="O795" t="s">
        <v>223</v>
      </c>
      <c r="P795">
        <v>180</v>
      </c>
      <c r="Q795">
        <v>44.241700000000002</v>
      </c>
      <c r="R795">
        <v>-55.827300000000001</v>
      </c>
      <c r="S795">
        <v>2013</v>
      </c>
      <c r="T795">
        <v>4</v>
      </c>
      <c r="U795">
        <v>21</v>
      </c>
      <c r="V795">
        <v>4</v>
      </c>
      <c r="W795">
        <v>37</v>
      </c>
      <c r="X795">
        <v>24</v>
      </c>
      <c r="Y795" t="s">
        <v>4712</v>
      </c>
    </row>
    <row r="796" spans="13:25" x14ac:dyDescent="0.25">
      <c r="M796" t="s">
        <v>4713</v>
      </c>
      <c r="N796" t="str">
        <f t="shared" si="24"/>
        <v>HUD2013004_182</v>
      </c>
      <c r="O796" t="s">
        <v>223</v>
      </c>
      <c r="P796">
        <v>182</v>
      </c>
      <c r="Q796">
        <v>43.798299999999998</v>
      </c>
      <c r="R796">
        <v>-55.709699999999998</v>
      </c>
      <c r="S796">
        <v>2013</v>
      </c>
      <c r="T796">
        <v>4</v>
      </c>
      <c r="U796">
        <v>21</v>
      </c>
      <c r="V796">
        <v>10</v>
      </c>
      <c r="W796">
        <v>16</v>
      </c>
      <c r="X796">
        <v>27</v>
      </c>
      <c r="Y796" t="s">
        <v>4714</v>
      </c>
    </row>
    <row r="797" spans="13:25" x14ac:dyDescent="0.25">
      <c r="M797" t="s">
        <v>4715</v>
      </c>
      <c r="N797" t="str">
        <f t="shared" si="24"/>
        <v>HUD2013004_184</v>
      </c>
      <c r="O797" t="s">
        <v>223</v>
      </c>
      <c r="P797">
        <v>184</v>
      </c>
      <c r="Q797">
        <v>44.0807</v>
      </c>
      <c r="R797">
        <v>-54.781300000000002</v>
      </c>
      <c r="S797">
        <v>2013</v>
      </c>
      <c r="T797">
        <v>4</v>
      </c>
      <c r="U797">
        <v>21</v>
      </c>
      <c r="V797">
        <v>17</v>
      </c>
      <c r="W797">
        <v>26</v>
      </c>
      <c r="X797">
        <v>25.21</v>
      </c>
      <c r="Y797" t="s">
        <v>4716</v>
      </c>
    </row>
    <row r="798" spans="13:25" x14ac:dyDescent="0.25">
      <c r="M798" t="s">
        <v>4717</v>
      </c>
      <c r="N798" t="str">
        <f t="shared" si="24"/>
        <v>HUD2013004_186</v>
      </c>
      <c r="O798" t="s">
        <v>223</v>
      </c>
      <c r="P798">
        <v>186</v>
      </c>
      <c r="Q798">
        <v>44.432699999999997</v>
      </c>
      <c r="R798">
        <v>-54.891500000000001</v>
      </c>
      <c r="S798">
        <v>2013</v>
      </c>
      <c r="T798">
        <v>4</v>
      </c>
      <c r="U798">
        <v>21</v>
      </c>
      <c r="V798">
        <v>22</v>
      </c>
      <c r="W798">
        <v>38</v>
      </c>
      <c r="X798">
        <v>0</v>
      </c>
      <c r="Y798" t="s">
        <v>4718</v>
      </c>
    </row>
    <row r="799" spans="13:25" x14ac:dyDescent="0.25">
      <c r="M799" t="s">
        <v>4719</v>
      </c>
      <c r="N799" t="str">
        <f t="shared" si="24"/>
        <v>HUD2013004_188</v>
      </c>
      <c r="O799" t="s">
        <v>223</v>
      </c>
      <c r="P799">
        <v>188</v>
      </c>
      <c r="Q799">
        <v>44.8127</v>
      </c>
      <c r="R799">
        <v>-55.005499999999998</v>
      </c>
      <c r="S799">
        <v>2013</v>
      </c>
      <c r="T799">
        <v>4</v>
      </c>
      <c r="U799">
        <v>22</v>
      </c>
      <c r="V799">
        <v>3</v>
      </c>
      <c r="W799">
        <v>26</v>
      </c>
      <c r="X799">
        <v>29</v>
      </c>
      <c r="Y799" t="s">
        <v>4720</v>
      </c>
    </row>
    <row r="800" spans="13:25" x14ac:dyDescent="0.25">
      <c r="M800" t="s">
        <v>4721</v>
      </c>
      <c r="N800" t="str">
        <f t="shared" si="24"/>
        <v>HUD2013004_190</v>
      </c>
      <c r="O800" t="s">
        <v>223</v>
      </c>
      <c r="P800">
        <v>190</v>
      </c>
      <c r="Q800">
        <v>44.900300000000001</v>
      </c>
      <c r="R800">
        <v>-55.046999999999997</v>
      </c>
      <c r="S800">
        <v>2013</v>
      </c>
      <c r="T800">
        <v>4</v>
      </c>
      <c r="U800">
        <v>22</v>
      </c>
      <c r="V800">
        <v>6</v>
      </c>
      <c r="W800">
        <v>53</v>
      </c>
      <c r="X800">
        <v>0</v>
      </c>
      <c r="Y800" t="s">
        <v>4722</v>
      </c>
    </row>
    <row r="801" spans="13:25" x14ac:dyDescent="0.25">
      <c r="M801" t="s">
        <v>4723</v>
      </c>
      <c r="N801" t="str">
        <f t="shared" si="24"/>
        <v>HUD2013004_192</v>
      </c>
      <c r="O801" t="s">
        <v>223</v>
      </c>
      <c r="P801">
        <v>192</v>
      </c>
      <c r="Q801">
        <v>44.985799999999998</v>
      </c>
      <c r="R801">
        <v>-55.072299999999998</v>
      </c>
      <c r="S801">
        <v>2013</v>
      </c>
      <c r="T801">
        <v>4</v>
      </c>
      <c r="U801">
        <v>22</v>
      </c>
      <c r="V801">
        <v>9</v>
      </c>
      <c r="W801">
        <v>56</v>
      </c>
      <c r="X801">
        <v>42</v>
      </c>
      <c r="Y801" t="s">
        <v>4724</v>
      </c>
    </row>
    <row r="802" spans="13:25" x14ac:dyDescent="0.25">
      <c r="M802" t="s">
        <v>4725</v>
      </c>
      <c r="N802" t="str">
        <f t="shared" si="24"/>
        <v>HUD2013004_194</v>
      </c>
      <c r="O802" t="s">
        <v>223</v>
      </c>
      <c r="P802">
        <v>194</v>
      </c>
      <c r="Q802">
        <v>45.043999999999997</v>
      </c>
      <c r="R802">
        <v>-55.088000000000001</v>
      </c>
      <c r="S802">
        <v>2013</v>
      </c>
      <c r="T802">
        <v>4</v>
      </c>
      <c r="U802">
        <v>22</v>
      </c>
      <c r="V802">
        <v>12</v>
      </c>
      <c r="W802">
        <v>37</v>
      </c>
      <c r="X802">
        <v>25</v>
      </c>
      <c r="Y802" t="s">
        <v>4726</v>
      </c>
    </row>
    <row r="803" spans="13:25" x14ac:dyDescent="0.25">
      <c r="M803" t="s">
        <v>4727</v>
      </c>
      <c r="N803" t="str">
        <f t="shared" si="24"/>
        <v>HUD2013004_196</v>
      </c>
      <c r="O803" t="s">
        <v>223</v>
      </c>
      <c r="P803">
        <v>196</v>
      </c>
      <c r="Q803">
        <v>45.110300000000002</v>
      </c>
      <c r="R803">
        <v>-55.110999999999997</v>
      </c>
      <c r="S803">
        <v>2013</v>
      </c>
      <c r="T803">
        <v>4</v>
      </c>
      <c r="U803">
        <v>22</v>
      </c>
      <c r="V803">
        <v>15</v>
      </c>
      <c r="W803">
        <v>12</v>
      </c>
      <c r="X803">
        <v>14</v>
      </c>
      <c r="Y803" t="s">
        <v>4728</v>
      </c>
    </row>
    <row r="804" spans="13:25" x14ac:dyDescent="0.25">
      <c r="M804" t="s">
        <v>4729</v>
      </c>
      <c r="N804" t="str">
        <f t="shared" si="24"/>
        <v>HUD2013004_198</v>
      </c>
      <c r="O804" t="s">
        <v>223</v>
      </c>
      <c r="P804">
        <v>198</v>
      </c>
      <c r="Q804">
        <v>45.217500000000001</v>
      </c>
      <c r="R804">
        <v>-55.165799999999997</v>
      </c>
      <c r="S804">
        <v>2013</v>
      </c>
      <c r="T804">
        <v>4</v>
      </c>
      <c r="U804">
        <v>22</v>
      </c>
      <c r="V804">
        <v>16</v>
      </c>
      <c r="W804">
        <v>41</v>
      </c>
      <c r="X804">
        <v>17</v>
      </c>
      <c r="Y804" t="s">
        <v>4730</v>
      </c>
    </row>
    <row r="805" spans="13:25" x14ac:dyDescent="0.25">
      <c r="M805" t="s">
        <v>4731</v>
      </c>
      <c r="N805" t="str">
        <f t="shared" si="24"/>
        <v>HUD2013004_201</v>
      </c>
      <c r="O805" t="s">
        <v>223</v>
      </c>
      <c r="P805">
        <v>201</v>
      </c>
      <c r="Q805">
        <v>43.473199999999999</v>
      </c>
      <c r="R805">
        <v>-57.526800000000001</v>
      </c>
      <c r="S805">
        <v>2013</v>
      </c>
      <c r="T805">
        <v>4</v>
      </c>
      <c r="U805">
        <v>23</v>
      </c>
      <c r="V805">
        <v>5</v>
      </c>
      <c r="W805">
        <v>53</v>
      </c>
      <c r="X805">
        <v>11</v>
      </c>
      <c r="Y805" t="s">
        <v>4732</v>
      </c>
    </row>
    <row r="806" spans="13:25" x14ac:dyDescent="0.25">
      <c r="M806" t="s">
        <v>4733</v>
      </c>
      <c r="N806" t="str">
        <f t="shared" si="24"/>
        <v>HUD2013004_203</v>
      </c>
      <c r="O806" t="s">
        <v>223</v>
      </c>
      <c r="P806">
        <v>203</v>
      </c>
      <c r="Q806">
        <v>43.771000000000001</v>
      </c>
      <c r="R806">
        <v>-57.843299999999999</v>
      </c>
      <c r="S806">
        <v>2013</v>
      </c>
      <c r="T806">
        <v>4</v>
      </c>
      <c r="U806">
        <v>23</v>
      </c>
      <c r="V806">
        <v>11</v>
      </c>
      <c r="W806">
        <v>17</v>
      </c>
      <c r="X806">
        <v>25</v>
      </c>
      <c r="Y806" t="s">
        <v>4734</v>
      </c>
    </row>
    <row r="807" spans="13:25" x14ac:dyDescent="0.25">
      <c r="M807" t="s">
        <v>4735</v>
      </c>
      <c r="N807" t="str">
        <f t="shared" si="24"/>
        <v>HUD2013004_205</v>
      </c>
      <c r="O807" t="s">
        <v>223</v>
      </c>
      <c r="P807">
        <v>205</v>
      </c>
      <c r="Q807">
        <v>44.1252</v>
      </c>
      <c r="R807">
        <v>-58.182299999999998</v>
      </c>
      <c r="S807">
        <v>2013</v>
      </c>
      <c r="T807">
        <v>4</v>
      </c>
      <c r="U807">
        <v>23</v>
      </c>
      <c r="V807">
        <v>16</v>
      </c>
      <c r="W807">
        <v>21</v>
      </c>
      <c r="X807">
        <v>58</v>
      </c>
      <c r="Y807" t="s">
        <v>4736</v>
      </c>
    </row>
    <row r="808" spans="13:25" x14ac:dyDescent="0.25">
      <c r="M808" t="s">
        <v>4737</v>
      </c>
      <c r="N808" t="str">
        <f t="shared" si="24"/>
        <v>HUD2013004_208</v>
      </c>
      <c r="O808" t="s">
        <v>223</v>
      </c>
      <c r="P808">
        <v>208</v>
      </c>
      <c r="Q808">
        <v>42.699300000000001</v>
      </c>
      <c r="R808">
        <v>-59.780500000000004</v>
      </c>
      <c r="S808">
        <v>2013</v>
      </c>
      <c r="T808">
        <v>4</v>
      </c>
      <c r="U808">
        <v>24</v>
      </c>
      <c r="V808">
        <v>5</v>
      </c>
      <c r="W808">
        <v>0</v>
      </c>
      <c r="X808">
        <v>3</v>
      </c>
      <c r="Y808" t="s">
        <v>4738</v>
      </c>
    </row>
    <row r="809" spans="13:25" x14ac:dyDescent="0.25">
      <c r="M809" t="s">
        <v>4739</v>
      </c>
      <c r="N809" t="str">
        <f t="shared" si="24"/>
        <v>HUD2013004_210</v>
      </c>
      <c r="O809" t="s">
        <v>223</v>
      </c>
      <c r="P809">
        <v>210</v>
      </c>
      <c r="Q809">
        <v>43.1233</v>
      </c>
      <c r="R809">
        <v>-60.171500000000002</v>
      </c>
      <c r="S809">
        <v>2013</v>
      </c>
      <c r="T809">
        <v>4</v>
      </c>
      <c r="U809">
        <v>24</v>
      </c>
      <c r="V809">
        <v>10</v>
      </c>
      <c r="W809">
        <v>39</v>
      </c>
      <c r="X809">
        <v>16</v>
      </c>
      <c r="Y809" t="s">
        <v>4740</v>
      </c>
    </row>
    <row r="810" spans="13:25" x14ac:dyDescent="0.25">
      <c r="M810" t="s">
        <v>4741</v>
      </c>
      <c r="N810" t="str">
        <f t="shared" si="24"/>
        <v>HUD2013004_212</v>
      </c>
      <c r="O810" t="s">
        <v>223</v>
      </c>
      <c r="P810">
        <v>212</v>
      </c>
      <c r="Q810">
        <v>43.320999999999998</v>
      </c>
      <c r="R810">
        <v>-60.334299999999999</v>
      </c>
      <c r="S810">
        <v>2013</v>
      </c>
      <c r="T810">
        <v>4</v>
      </c>
      <c r="U810">
        <v>24</v>
      </c>
      <c r="V810">
        <v>14</v>
      </c>
      <c r="W810">
        <v>0</v>
      </c>
      <c r="X810">
        <v>58</v>
      </c>
      <c r="Y810" t="s">
        <v>4742</v>
      </c>
    </row>
    <row r="811" spans="13:25" x14ac:dyDescent="0.25">
      <c r="M811" t="s">
        <v>4743</v>
      </c>
      <c r="N811" t="str">
        <f t="shared" si="24"/>
        <v>HUD2013004_214</v>
      </c>
      <c r="O811" t="s">
        <v>223</v>
      </c>
      <c r="P811">
        <v>214</v>
      </c>
      <c r="Q811">
        <v>43.672800000000002</v>
      </c>
      <c r="R811">
        <v>-60.652200000000001</v>
      </c>
      <c r="S811">
        <v>2013</v>
      </c>
      <c r="T811">
        <v>4</v>
      </c>
      <c r="U811">
        <v>24</v>
      </c>
      <c r="V811">
        <v>17</v>
      </c>
      <c r="W811">
        <v>12</v>
      </c>
      <c r="X811">
        <v>45</v>
      </c>
      <c r="Y811" t="s">
        <v>4744</v>
      </c>
    </row>
    <row r="812" spans="13:25" x14ac:dyDescent="0.25">
      <c r="M812" t="s">
        <v>4745</v>
      </c>
      <c r="N812" t="str">
        <f t="shared" si="24"/>
        <v>HUD2013004_216</v>
      </c>
      <c r="O812" t="s">
        <v>223</v>
      </c>
      <c r="P812">
        <v>216</v>
      </c>
      <c r="Q812">
        <v>44.060699999999997</v>
      </c>
      <c r="R812">
        <v>-61.061300000000003</v>
      </c>
      <c r="S812">
        <v>2013</v>
      </c>
      <c r="T812">
        <v>4</v>
      </c>
      <c r="U812">
        <v>24</v>
      </c>
      <c r="V812">
        <v>19</v>
      </c>
      <c r="W812">
        <v>50</v>
      </c>
      <c r="X812">
        <v>24</v>
      </c>
      <c r="Y812" t="s">
        <v>4746</v>
      </c>
    </row>
    <row r="813" spans="13:25" x14ac:dyDescent="0.25">
      <c r="M813" t="s">
        <v>4747</v>
      </c>
      <c r="N813" t="str">
        <f t="shared" si="24"/>
        <v>HUD2013004_218</v>
      </c>
      <c r="O813" t="s">
        <v>223</v>
      </c>
      <c r="P813">
        <v>218</v>
      </c>
      <c r="Q813">
        <v>44.280299999999997</v>
      </c>
      <c r="R813">
        <v>-61.261299999999999</v>
      </c>
      <c r="S813">
        <v>2013</v>
      </c>
      <c r="T813">
        <v>4</v>
      </c>
      <c r="U813">
        <v>24</v>
      </c>
      <c r="V813">
        <v>21</v>
      </c>
      <c r="W813">
        <v>37</v>
      </c>
      <c r="X813">
        <v>23</v>
      </c>
      <c r="Y813" t="s">
        <v>4748</v>
      </c>
    </row>
    <row r="814" spans="13:25" x14ac:dyDescent="0.25">
      <c r="M814" t="s">
        <v>4749</v>
      </c>
      <c r="N814" t="str">
        <f t="shared" si="24"/>
        <v>HUD2013004_220</v>
      </c>
      <c r="O814" t="s">
        <v>223</v>
      </c>
      <c r="P814">
        <v>220</v>
      </c>
      <c r="Q814">
        <v>44.520499999999998</v>
      </c>
      <c r="R814">
        <v>-61.540999999999997</v>
      </c>
      <c r="S814">
        <v>2013</v>
      </c>
      <c r="T814">
        <v>4</v>
      </c>
      <c r="U814">
        <v>24</v>
      </c>
      <c r="V814">
        <v>23</v>
      </c>
      <c r="W814">
        <v>33</v>
      </c>
      <c r="X814">
        <v>38</v>
      </c>
      <c r="Y814" t="s">
        <v>4750</v>
      </c>
    </row>
    <row r="815" spans="13:25" x14ac:dyDescent="0.25">
      <c r="M815" t="s">
        <v>4751</v>
      </c>
      <c r="N815" t="str">
        <f t="shared" si="24"/>
        <v>HUD2013004_222</v>
      </c>
      <c r="O815" t="s">
        <v>223</v>
      </c>
      <c r="P815">
        <v>222</v>
      </c>
      <c r="Q815">
        <v>44.860700000000001</v>
      </c>
      <c r="R815">
        <v>-61.889000000000003</v>
      </c>
      <c r="S815">
        <v>2013</v>
      </c>
      <c r="T815">
        <v>4</v>
      </c>
      <c r="U815">
        <v>25</v>
      </c>
      <c r="V815">
        <v>2</v>
      </c>
      <c r="W815">
        <v>20</v>
      </c>
      <c r="X815">
        <v>54</v>
      </c>
      <c r="Y815" t="s">
        <v>4752</v>
      </c>
    </row>
    <row r="816" spans="13:25" x14ac:dyDescent="0.25">
      <c r="M816" t="s">
        <v>4753</v>
      </c>
      <c r="N816" t="str">
        <f t="shared" si="24"/>
        <v>HUD2013004_224</v>
      </c>
      <c r="O816" t="s">
        <v>223</v>
      </c>
      <c r="P816">
        <v>224</v>
      </c>
      <c r="Q816">
        <v>44.430999999999997</v>
      </c>
      <c r="R816">
        <v>-62.188699999999997</v>
      </c>
      <c r="S816">
        <v>2013</v>
      </c>
      <c r="T816">
        <v>4</v>
      </c>
      <c r="U816">
        <v>25</v>
      </c>
      <c r="V816">
        <v>6</v>
      </c>
      <c r="W816">
        <v>20</v>
      </c>
      <c r="X816">
        <v>46</v>
      </c>
      <c r="Y816" t="s">
        <v>4754</v>
      </c>
    </row>
    <row r="817" spans="13:25" x14ac:dyDescent="0.25">
      <c r="M817" t="s">
        <v>4755</v>
      </c>
      <c r="N817" t="str">
        <f t="shared" si="24"/>
        <v>HUD2013004_226</v>
      </c>
      <c r="O817" t="s">
        <v>223</v>
      </c>
      <c r="P817">
        <v>226</v>
      </c>
      <c r="Q817">
        <v>43.884500000000003</v>
      </c>
      <c r="R817">
        <v>-62.884500000000003</v>
      </c>
      <c r="S817">
        <v>2013</v>
      </c>
      <c r="T817">
        <v>4</v>
      </c>
      <c r="U817">
        <v>25</v>
      </c>
      <c r="V817">
        <v>11</v>
      </c>
      <c r="W817">
        <v>30</v>
      </c>
      <c r="X817">
        <v>17</v>
      </c>
      <c r="Y817" t="s">
        <v>4611</v>
      </c>
    </row>
    <row r="818" spans="13:25" x14ac:dyDescent="0.25">
      <c r="M818" t="s">
        <v>4756</v>
      </c>
      <c r="N818" t="str">
        <f t="shared" si="24"/>
        <v>HUD2013004_228</v>
      </c>
      <c r="O818" t="s">
        <v>223</v>
      </c>
      <c r="P818">
        <v>228</v>
      </c>
      <c r="Q818">
        <v>43.6995</v>
      </c>
      <c r="R818">
        <v>-63.735799999999998</v>
      </c>
      <c r="S818">
        <v>2013</v>
      </c>
      <c r="T818">
        <v>4</v>
      </c>
      <c r="U818">
        <v>25</v>
      </c>
      <c r="V818">
        <v>15</v>
      </c>
      <c r="W818">
        <v>48</v>
      </c>
      <c r="X818">
        <v>41</v>
      </c>
      <c r="Y818" t="s">
        <v>4757</v>
      </c>
    </row>
    <row r="819" spans="13:25" x14ac:dyDescent="0.25">
      <c r="M819" t="s">
        <v>4758</v>
      </c>
      <c r="N819" t="str">
        <f t="shared" si="24"/>
        <v>HUD2013004_230</v>
      </c>
      <c r="O819" t="s">
        <v>223</v>
      </c>
      <c r="P819">
        <v>230</v>
      </c>
      <c r="Q819">
        <v>43.913699999999999</v>
      </c>
      <c r="R819">
        <v>-63.189700000000002</v>
      </c>
      <c r="S819">
        <v>2013</v>
      </c>
      <c r="T819">
        <v>4</v>
      </c>
      <c r="U819">
        <v>25</v>
      </c>
      <c r="V819">
        <v>19</v>
      </c>
      <c r="W819">
        <v>59</v>
      </c>
      <c r="X819">
        <v>33</v>
      </c>
      <c r="Y819" t="s">
        <v>4759</v>
      </c>
    </row>
    <row r="820" spans="13:25" x14ac:dyDescent="0.25">
      <c r="M820" t="s">
        <v>4760</v>
      </c>
      <c r="N820" t="str">
        <f t="shared" si="24"/>
        <v>HUD2013004_231</v>
      </c>
      <c r="O820" t="s">
        <v>223</v>
      </c>
      <c r="P820">
        <v>231</v>
      </c>
      <c r="Q820">
        <v>44.088500000000003</v>
      </c>
      <c r="R820">
        <v>-63.1008</v>
      </c>
      <c r="S820">
        <v>2013</v>
      </c>
      <c r="T820">
        <v>4</v>
      </c>
      <c r="U820">
        <v>25</v>
      </c>
      <c r="V820">
        <v>21</v>
      </c>
      <c r="W820">
        <v>19</v>
      </c>
      <c r="X820">
        <v>31</v>
      </c>
      <c r="Y820" t="s">
        <v>4761</v>
      </c>
    </row>
    <row r="821" spans="13:25" x14ac:dyDescent="0.25">
      <c r="M821" t="s">
        <v>4762</v>
      </c>
      <c r="N821" t="str">
        <f t="shared" si="24"/>
        <v>HUD2013004_232</v>
      </c>
      <c r="O821" t="s">
        <v>223</v>
      </c>
      <c r="P821">
        <v>232</v>
      </c>
      <c r="Q821">
        <v>44.177500000000002</v>
      </c>
      <c r="R821">
        <v>-63.2303</v>
      </c>
      <c r="S821">
        <v>2013</v>
      </c>
      <c r="T821">
        <v>4</v>
      </c>
      <c r="U821">
        <v>25</v>
      </c>
      <c r="V821">
        <v>22</v>
      </c>
      <c r="W821">
        <v>34</v>
      </c>
      <c r="X821">
        <v>45</v>
      </c>
      <c r="Y821" t="s">
        <v>4763</v>
      </c>
    </row>
    <row r="822" spans="13:25" x14ac:dyDescent="0.25">
      <c r="M822" t="s">
        <v>4764</v>
      </c>
      <c r="N822" t="str">
        <f t="shared" si="24"/>
        <v>HUD2013004_235</v>
      </c>
      <c r="O822" t="s">
        <v>223</v>
      </c>
      <c r="P822">
        <v>235</v>
      </c>
      <c r="Q822">
        <v>44.2682</v>
      </c>
      <c r="R822">
        <v>-63.316800000000001</v>
      </c>
      <c r="S822">
        <v>2013</v>
      </c>
      <c r="T822">
        <v>4</v>
      </c>
      <c r="U822">
        <v>26</v>
      </c>
      <c r="V822">
        <v>0</v>
      </c>
      <c r="W822">
        <v>33</v>
      </c>
      <c r="X822">
        <v>28</v>
      </c>
      <c r="Y822" t="s">
        <v>4581</v>
      </c>
    </row>
    <row r="823" spans="13:25" x14ac:dyDescent="0.25">
      <c r="M823" t="s">
        <v>4765</v>
      </c>
      <c r="N823" t="str">
        <f t="shared" si="24"/>
        <v>HUD2013004_236</v>
      </c>
      <c r="O823" t="s">
        <v>223</v>
      </c>
      <c r="P823">
        <v>236</v>
      </c>
      <c r="Q823">
        <v>44.316299999999998</v>
      </c>
      <c r="R823">
        <v>-63.350700000000003</v>
      </c>
      <c r="S823">
        <v>2013</v>
      </c>
      <c r="T823">
        <v>4</v>
      </c>
      <c r="U823">
        <v>26</v>
      </c>
      <c r="V823">
        <v>1</v>
      </c>
      <c r="W823">
        <v>43</v>
      </c>
      <c r="X823">
        <v>20</v>
      </c>
      <c r="Y823" t="s">
        <v>4766</v>
      </c>
    </row>
    <row r="824" spans="13:25" x14ac:dyDescent="0.25">
      <c r="M824" t="s">
        <v>4767</v>
      </c>
      <c r="N824" t="str">
        <f t="shared" si="24"/>
        <v>HUD2013004_237</v>
      </c>
      <c r="O824" t="s">
        <v>223</v>
      </c>
      <c r="P824">
        <v>237</v>
      </c>
      <c r="Q824">
        <v>44.437800000000003</v>
      </c>
      <c r="R824">
        <v>-63.487200000000001</v>
      </c>
      <c r="S824">
        <v>2013</v>
      </c>
      <c r="T824">
        <v>4</v>
      </c>
      <c r="U824">
        <v>26</v>
      </c>
      <c r="V824">
        <v>10</v>
      </c>
      <c r="W824">
        <v>14</v>
      </c>
      <c r="X824">
        <v>24</v>
      </c>
      <c r="Y824" t="s">
        <v>4768</v>
      </c>
    </row>
    <row r="825" spans="13:25" x14ac:dyDescent="0.25">
      <c r="M825" t="s">
        <v>4769</v>
      </c>
      <c r="N825" t="str">
        <f t="shared" si="24"/>
        <v>HUD2013037_4</v>
      </c>
      <c r="O825" t="s">
        <v>225</v>
      </c>
      <c r="P825">
        <v>4</v>
      </c>
      <c r="Q825">
        <v>44.692999999999998</v>
      </c>
      <c r="R825">
        <v>-63.643300000000004</v>
      </c>
      <c r="S825">
        <v>2013</v>
      </c>
      <c r="T825">
        <v>9</v>
      </c>
      <c r="U825">
        <v>21</v>
      </c>
      <c r="V825">
        <v>14</v>
      </c>
      <c r="W825">
        <v>24</v>
      </c>
      <c r="X825">
        <v>32.909999999999997</v>
      </c>
      <c r="Y825" t="s">
        <v>4770</v>
      </c>
    </row>
    <row r="826" spans="13:25" x14ac:dyDescent="0.25">
      <c r="M826" t="s">
        <v>4771</v>
      </c>
      <c r="N826" t="str">
        <f t="shared" si="24"/>
        <v>HUD2013037_9</v>
      </c>
      <c r="O826" t="s">
        <v>225</v>
      </c>
      <c r="P826">
        <v>9</v>
      </c>
      <c r="Q826">
        <v>44.2498</v>
      </c>
      <c r="R826">
        <v>-63.167999999999999</v>
      </c>
      <c r="S826">
        <v>2013</v>
      </c>
      <c r="T826">
        <v>9</v>
      </c>
      <c r="U826">
        <v>21</v>
      </c>
      <c r="V826">
        <v>22</v>
      </c>
      <c r="W826">
        <v>2</v>
      </c>
      <c r="X826">
        <v>49.31</v>
      </c>
      <c r="Y826" t="s">
        <v>4772</v>
      </c>
    </row>
    <row r="827" spans="13:25" x14ac:dyDescent="0.25">
      <c r="M827" t="s">
        <v>4773</v>
      </c>
      <c r="N827" t="str">
        <f t="shared" si="24"/>
        <v>HUD2013037_13</v>
      </c>
      <c r="O827" t="s">
        <v>225</v>
      </c>
      <c r="P827">
        <v>13</v>
      </c>
      <c r="Q827">
        <v>44.4</v>
      </c>
      <c r="R827">
        <v>-63.450299999999999</v>
      </c>
      <c r="S827">
        <v>2013</v>
      </c>
      <c r="T827">
        <v>9</v>
      </c>
      <c r="U827">
        <v>22</v>
      </c>
      <c r="V827">
        <v>3</v>
      </c>
      <c r="W827">
        <v>29</v>
      </c>
      <c r="X827">
        <v>51.67</v>
      </c>
      <c r="Y827" t="s">
        <v>4614</v>
      </c>
    </row>
    <row r="828" spans="13:25" x14ac:dyDescent="0.25">
      <c r="M828" t="s">
        <v>4774</v>
      </c>
      <c r="N828" t="str">
        <f t="shared" si="24"/>
        <v>HUD2013037_17</v>
      </c>
      <c r="O828" t="s">
        <v>225</v>
      </c>
      <c r="P828">
        <v>17</v>
      </c>
      <c r="Q828">
        <v>44.259700000000002</v>
      </c>
      <c r="R828">
        <v>-63.311999999999998</v>
      </c>
      <c r="S828">
        <v>2013</v>
      </c>
      <c r="T828">
        <v>9</v>
      </c>
      <c r="U828">
        <v>22</v>
      </c>
      <c r="V828">
        <v>6</v>
      </c>
      <c r="W828">
        <v>14</v>
      </c>
      <c r="X828">
        <v>12.59</v>
      </c>
      <c r="Y828" t="s">
        <v>4581</v>
      </c>
    </row>
    <row r="829" spans="13:25" x14ac:dyDescent="0.25">
      <c r="M829" t="s">
        <v>4775</v>
      </c>
      <c r="N829" t="str">
        <f t="shared" si="24"/>
        <v>HUD2013037_21</v>
      </c>
      <c r="O829" t="s">
        <v>225</v>
      </c>
      <c r="P829">
        <v>21</v>
      </c>
      <c r="Q829">
        <v>43.880200000000002</v>
      </c>
      <c r="R829">
        <v>-62.880699999999997</v>
      </c>
      <c r="S829">
        <v>2013</v>
      </c>
      <c r="T829">
        <v>9</v>
      </c>
      <c r="U829">
        <v>22</v>
      </c>
      <c r="V829">
        <v>11</v>
      </c>
      <c r="W829">
        <v>23</v>
      </c>
      <c r="X829">
        <v>43.17</v>
      </c>
      <c r="Y829" t="s">
        <v>4611</v>
      </c>
    </row>
    <row r="830" spans="13:25" x14ac:dyDescent="0.25">
      <c r="M830" t="s">
        <v>4776</v>
      </c>
      <c r="N830" t="str">
        <f t="shared" si="24"/>
        <v>HUD2013037_24</v>
      </c>
      <c r="O830" t="s">
        <v>225</v>
      </c>
      <c r="P830">
        <v>24</v>
      </c>
      <c r="Q830">
        <v>44.134</v>
      </c>
      <c r="R830">
        <v>-63.033000000000001</v>
      </c>
      <c r="S830">
        <v>2013</v>
      </c>
      <c r="T830">
        <v>9</v>
      </c>
      <c r="U830">
        <v>22</v>
      </c>
      <c r="V830">
        <v>14</v>
      </c>
      <c r="W830">
        <v>26</v>
      </c>
      <c r="X830">
        <v>14.37</v>
      </c>
      <c r="Y830" t="s">
        <v>4777</v>
      </c>
    </row>
    <row r="831" spans="13:25" x14ac:dyDescent="0.25">
      <c r="M831" t="s">
        <v>4778</v>
      </c>
      <c r="N831" t="str">
        <f t="shared" si="24"/>
        <v>HUD2013037_26</v>
      </c>
      <c r="O831" t="s">
        <v>225</v>
      </c>
      <c r="P831">
        <v>26</v>
      </c>
      <c r="Q831">
        <v>43.762799999999999</v>
      </c>
      <c r="R831">
        <v>-62.7517</v>
      </c>
      <c r="S831">
        <v>2013</v>
      </c>
      <c r="T831">
        <v>9</v>
      </c>
      <c r="U831">
        <v>22</v>
      </c>
      <c r="V831">
        <v>17</v>
      </c>
      <c r="W831">
        <v>26</v>
      </c>
      <c r="X831">
        <v>50.92</v>
      </c>
      <c r="Y831" t="s">
        <v>4779</v>
      </c>
    </row>
    <row r="832" spans="13:25" x14ac:dyDescent="0.25">
      <c r="M832" t="s">
        <v>4780</v>
      </c>
      <c r="N832" t="str">
        <f t="shared" si="24"/>
        <v>HUD2013037_31</v>
      </c>
      <c r="O832" t="s">
        <v>225</v>
      </c>
      <c r="P832">
        <v>31</v>
      </c>
      <c r="Q832">
        <v>43.400199999999998</v>
      </c>
      <c r="R832">
        <v>-62.457299999999996</v>
      </c>
      <c r="S832">
        <v>2013</v>
      </c>
      <c r="T832">
        <v>9</v>
      </c>
      <c r="U832">
        <v>22</v>
      </c>
      <c r="V832">
        <v>22</v>
      </c>
      <c r="W832">
        <v>5</v>
      </c>
      <c r="X832">
        <v>56.38</v>
      </c>
      <c r="Y832" t="s">
        <v>4609</v>
      </c>
    </row>
    <row r="833" spans="13:25" x14ac:dyDescent="0.25">
      <c r="M833" t="s">
        <v>4781</v>
      </c>
      <c r="N833" t="str">
        <f t="shared" si="24"/>
        <v>HUD2013037_34</v>
      </c>
      <c r="O833" t="s">
        <v>225</v>
      </c>
      <c r="P833">
        <v>34</v>
      </c>
      <c r="Q833">
        <v>43.180999999999997</v>
      </c>
      <c r="R833">
        <v>-62.088500000000003</v>
      </c>
      <c r="S833">
        <v>2013</v>
      </c>
      <c r="T833">
        <v>9</v>
      </c>
      <c r="U833">
        <v>23</v>
      </c>
      <c r="V833">
        <v>0</v>
      </c>
      <c r="W833">
        <v>45</v>
      </c>
      <c r="X833">
        <v>5.55</v>
      </c>
      <c r="Y833" t="s">
        <v>4607</v>
      </c>
    </row>
    <row r="834" spans="13:25" x14ac:dyDescent="0.25">
      <c r="M834" t="s">
        <v>4782</v>
      </c>
      <c r="N834" t="str">
        <f t="shared" si="24"/>
        <v>HUD2013037_37</v>
      </c>
      <c r="O834" t="s">
        <v>225</v>
      </c>
      <c r="P834">
        <v>37</v>
      </c>
      <c r="Q834">
        <v>42.939300000000003</v>
      </c>
      <c r="R834">
        <v>-61.830800000000004</v>
      </c>
      <c r="S834">
        <v>2013</v>
      </c>
      <c r="T834">
        <v>9</v>
      </c>
      <c r="U834">
        <v>23</v>
      </c>
      <c r="V834">
        <v>4</v>
      </c>
      <c r="W834">
        <v>0</v>
      </c>
      <c r="X834">
        <v>4.66</v>
      </c>
      <c r="Y834" t="s">
        <v>4783</v>
      </c>
    </row>
    <row r="835" spans="13:25" x14ac:dyDescent="0.25">
      <c r="M835" t="s">
        <v>4784</v>
      </c>
      <c r="N835" t="str">
        <f t="shared" ref="N835:N898" si="25">O835&amp;"_"&amp;P835</f>
        <v>HUD2013037_39</v>
      </c>
      <c r="O835" t="s">
        <v>225</v>
      </c>
      <c r="P835">
        <v>39</v>
      </c>
      <c r="Q835">
        <v>42.831699999999998</v>
      </c>
      <c r="R835">
        <v>-61.732300000000002</v>
      </c>
      <c r="S835">
        <v>2013</v>
      </c>
      <c r="T835">
        <v>9</v>
      </c>
      <c r="U835">
        <v>23</v>
      </c>
      <c r="V835">
        <v>6</v>
      </c>
      <c r="W835">
        <v>41</v>
      </c>
      <c r="X835">
        <v>15.93</v>
      </c>
      <c r="Y835" t="s">
        <v>4595</v>
      </c>
    </row>
    <row r="836" spans="13:25" x14ac:dyDescent="0.25">
      <c r="M836" t="s">
        <v>4785</v>
      </c>
      <c r="N836" t="str">
        <f t="shared" si="25"/>
        <v>HUD2013037_42</v>
      </c>
      <c r="O836" t="s">
        <v>225</v>
      </c>
      <c r="P836">
        <v>42</v>
      </c>
      <c r="Q836">
        <v>42.735500000000002</v>
      </c>
      <c r="R836">
        <v>-61.613500000000002</v>
      </c>
      <c r="S836">
        <v>2013</v>
      </c>
      <c r="T836">
        <v>9</v>
      </c>
      <c r="U836">
        <v>23</v>
      </c>
      <c r="V836">
        <v>11</v>
      </c>
      <c r="W836">
        <v>30</v>
      </c>
      <c r="X836">
        <v>54.04</v>
      </c>
      <c r="Y836" t="s">
        <v>4593</v>
      </c>
    </row>
    <row r="837" spans="13:25" x14ac:dyDescent="0.25">
      <c r="M837" t="s">
        <v>4786</v>
      </c>
      <c r="N837" t="str">
        <f t="shared" si="25"/>
        <v>HUD2013037_45</v>
      </c>
      <c r="O837" t="s">
        <v>225</v>
      </c>
      <c r="P837">
        <v>45</v>
      </c>
      <c r="Q837">
        <v>42.619500000000002</v>
      </c>
      <c r="R837">
        <v>-61.511299999999999</v>
      </c>
      <c r="S837">
        <v>2013</v>
      </c>
      <c r="T837">
        <v>9</v>
      </c>
      <c r="U837">
        <v>23</v>
      </c>
      <c r="V837">
        <v>16</v>
      </c>
      <c r="W837">
        <v>17</v>
      </c>
      <c r="X837">
        <v>12.16</v>
      </c>
      <c r="Y837" t="s">
        <v>4583</v>
      </c>
    </row>
    <row r="838" spans="13:25" x14ac:dyDescent="0.25">
      <c r="M838" t="s">
        <v>4787</v>
      </c>
      <c r="N838" t="str">
        <f t="shared" si="25"/>
        <v>HUD2013037_48</v>
      </c>
      <c r="O838" t="s">
        <v>225</v>
      </c>
      <c r="P838">
        <v>48</v>
      </c>
      <c r="Q838">
        <v>42.474800000000002</v>
      </c>
      <c r="R838">
        <v>-61.430799999999998</v>
      </c>
      <c r="S838">
        <v>2013</v>
      </c>
      <c r="T838">
        <v>9</v>
      </c>
      <c r="U838">
        <v>23</v>
      </c>
      <c r="V838">
        <v>21</v>
      </c>
      <c r="W838">
        <v>12</v>
      </c>
      <c r="X838">
        <v>50.61</v>
      </c>
      <c r="Y838" t="s">
        <v>4591</v>
      </c>
    </row>
    <row r="839" spans="13:25" x14ac:dyDescent="0.25">
      <c r="M839" t="s">
        <v>4788</v>
      </c>
      <c r="N839" t="str">
        <f t="shared" si="25"/>
        <v>HUD2013037_50</v>
      </c>
      <c r="O839" t="s">
        <v>225</v>
      </c>
      <c r="P839">
        <v>50</v>
      </c>
      <c r="Q839">
        <v>42.363300000000002</v>
      </c>
      <c r="R839">
        <v>-61.341799999999999</v>
      </c>
      <c r="S839">
        <v>2013</v>
      </c>
      <c r="T839">
        <v>9</v>
      </c>
      <c r="U839">
        <v>24</v>
      </c>
      <c r="V839">
        <v>1</v>
      </c>
      <c r="W839">
        <v>20</v>
      </c>
      <c r="X839">
        <v>21.19</v>
      </c>
      <c r="Y839" t="s">
        <v>4587</v>
      </c>
    </row>
    <row r="840" spans="13:25" x14ac:dyDescent="0.25">
      <c r="M840" t="s">
        <v>4789</v>
      </c>
      <c r="N840" t="str">
        <f t="shared" si="25"/>
        <v>HUD2013037_51</v>
      </c>
      <c r="O840" t="s">
        <v>225</v>
      </c>
      <c r="P840">
        <v>51</v>
      </c>
      <c r="Q840">
        <v>42.192300000000003</v>
      </c>
      <c r="R840">
        <v>-61.150799999999997</v>
      </c>
      <c r="S840">
        <v>2013</v>
      </c>
      <c r="T840">
        <v>9</v>
      </c>
      <c r="U840">
        <v>24</v>
      </c>
      <c r="V840">
        <v>4</v>
      </c>
      <c r="W840">
        <v>47</v>
      </c>
      <c r="X840">
        <v>1.35</v>
      </c>
      <c r="Y840" t="s">
        <v>4589</v>
      </c>
    </row>
    <row r="841" spans="13:25" x14ac:dyDescent="0.25">
      <c r="M841" t="s">
        <v>4790</v>
      </c>
      <c r="N841" t="str">
        <f t="shared" si="25"/>
        <v>HUD2013037_59</v>
      </c>
      <c r="O841" t="s">
        <v>225</v>
      </c>
      <c r="P841">
        <v>59</v>
      </c>
      <c r="Q841">
        <v>43.790999999999997</v>
      </c>
      <c r="R841">
        <v>-58.896700000000003</v>
      </c>
      <c r="S841">
        <v>2013</v>
      </c>
      <c r="T841">
        <v>9</v>
      </c>
      <c r="U841">
        <v>25</v>
      </c>
      <c r="V841">
        <v>15</v>
      </c>
      <c r="W841">
        <v>11</v>
      </c>
      <c r="X841">
        <v>7.57</v>
      </c>
      <c r="Y841" t="s">
        <v>4601</v>
      </c>
    </row>
    <row r="842" spans="13:25" x14ac:dyDescent="0.25">
      <c r="M842" t="s">
        <v>4791</v>
      </c>
      <c r="N842" t="str">
        <f t="shared" si="25"/>
        <v>HUD2013037_63</v>
      </c>
      <c r="O842" t="s">
        <v>225</v>
      </c>
      <c r="P842">
        <v>63</v>
      </c>
      <c r="Q842">
        <v>43.709299999999999</v>
      </c>
      <c r="R842">
        <v>-59.005699999999997</v>
      </c>
      <c r="S842">
        <v>2013</v>
      </c>
      <c r="T842">
        <v>9</v>
      </c>
      <c r="U842">
        <v>25</v>
      </c>
      <c r="V842">
        <v>19</v>
      </c>
      <c r="W842">
        <v>53</v>
      </c>
      <c r="X842">
        <v>2.12</v>
      </c>
      <c r="Y842" t="s">
        <v>4605</v>
      </c>
    </row>
    <row r="843" spans="13:25" x14ac:dyDescent="0.25">
      <c r="M843" t="s">
        <v>4792</v>
      </c>
      <c r="N843" t="str">
        <f t="shared" si="25"/>
        <v>HUD2013037_67</v>
      </c>
      <c r="O843" t="s">
        <v>225</v>
      </c>
      <c r="P843">
        <v>67</v>
      </c>
      <c r="Q843">
        <v>44.001199999999997</v>
      </c>
      <c r="R843">
        <v>-59.018999999999998</v>
      </c>
      <c r="S843">
        <v>2013</v>
      </c>
      <c r="T843">
        <v>9</v>
      </c>
      <c r="U843">
        <v>26</v>
      </c>
      <c r="V843">
        <v>0</v>
      </c>
      <c r="W843">
        <v>23</v>
      </c>
      <c r="X843">
        <v>46.24</v>
      </c>
      <c r="Y843" t="s">
        <v>4603</v>
      </c>
    </row>
    <row r="844" spans="13:25" x14ac:dyDescent="0.25">
      <c r="M844" t="s">
        <v>4793</v>
      </c>
      <c r="N844" t="str">
        <f t="shared" si="25"/>
        <v>HUD2013037_71</v>
      </c>
      <c r="O844" t="s">
        <v>225</v>
      </c>
      <c r="P844">
        <v>71</v>
      </c>
      <c r="Q844">
        <v>43.860500000000002</v>
      </c>
      <c r="R844">
        <v>-58.725000000000001</v>
      </c>
      <c r="S844">
        <v>2013</v>
      </c>
      <c r="T844">
        <v>9</v>
      </c>
      <c r="U844">
        <v>26</v>
      </c>
      <c r="V844">
        <v>3</v>
      </c>
      <c r="W844">
        <v>45</v>
      </c>
      <c r="X844">
        <v>7.46</v>
      </c>
      <c r="Y844" t="s">
        <v>4599</v>
      </c>
    </row>
    <row r="845" spans="13:25" x14ac:dyDescent="0.25">
      <c r="M845" t="s">
        <v>4794</v>
      </c>
      <c r="N845" t="str">
        <f t="shared" si="25"/>
        <v>HUD2013037_72</v>
      </c>
      <c r="O845" t="s">
        <v>225</v>
      </c>
      <c r="P845">
        <v>72</v>
      </c>
      <c r="Q845">
        <v>43.846200000000003</v>
      </c>
      <c r="R845">
        <v>-58.591700000000003</v>
      </c>
      <c r="S845">
        <v>2013</v>
      </c>
      <c r="T845">
        <v>9</v>
      </c>
      <c r="U845">
        <v>26</v>
      </c>
      <c r="V845">
        <v>5</v>
      </c>
      <c r="W845">
        <v>27</v>
      </c>
      <c r="X845">
        <v>59.26</v>
      </c>
      <c r="Y845" t="s">
        <v>4795</v>
      </c>
    </row>
    <row r="846" spans="13:25" x14ac:dyDescent="0.25">
      <c r="M846" t="s">
        <v>4796</v>
      </c>
      <c r="N846" t="str">
        <f t="shared" si="25"/>
        <v>HUD2013037_75</v>
      </c>
      <c r="O846" t="s">
        <v>225</v>
      </c>
      <c r="P846">
        <v>75</v>
      </c>
      <c r="Q846">
        <v>44.097499999999997</v>
      </c>
      <c r="R846">
        <v>-58.055300000000003</v>
      </c>
      <c r="S846">
        <v>2013</v>
      </c>
      <c r="T846">
        <v>9</v>
      </c>
      <c r="U846">
        <v>26</v>
      </c>
      <c r="V846">
        <v>13</v>
      </c>
      <c r="W846">
        <v>44</v>
      </c>
      <c r="X846">
        <v>45.58</v>
      </c>
      <c r="Y846" t="s">
        <v>4797</v>
      </c>
    </row>
    <row r="847" spans="13:25" x14ac:dyDescent="0.25">
      <c r="M847" t="s">
        <v>4798</v>
      </c>
      <c r="N847" t="str">
        <f t="shared" si="25"/>
        <v>HUD2013037_78</v>
      </c>
      <c r="O847" t="s">
        <v>225</v>
      </c>
      <c r="P847">
        <v>78</v>
      </c>
      <c r="Q847">
        <v>43.47</v>
      </c>
      <c r="R847">
        <v>-57.5197</v>
      </c>
      <c r="S847">
        <v>2013</v>
      </c>
      <c r="T847">
        <v>9</v>
      </c>
      <c r="U847">
        <v>26</v>
      </c>
      <c r="V847">
        <v>19</v>
      </c>
      <c r="W847">
        <v>42</v>
      </c>
      <c r="X847">
        <v>25.88</v>
      </c>
      <c r="Y847" t="s">
        <v>4732</v>
      </c>
    </row>
    <row r="848" spans="13:25" x14ac:dyDescent="0.25">
      <c r="M848" t="s">
        <v>4799</v>
      </c>
      <c r="N848" t="str">
        <f t="shared" si="25"/>
        <v>HUD2013037_81</v>
      </c>
      <c r="O848" t="s">
        <v>225</v>
      </c>
      <c r="P848">
        <v>81</v>
      </c>
      <c r="Q848">
        <v>43.778799999999997</v>
      </c>
      <c r="R848">
        <v>-57.820799999999998</v>
      </c>
      <c r="S848">
        <v>2013</v>
      </c>
      <c r="T848">
        <v>9</v>
      </c>
      <c r="U848">
        <v>27</v>
      </c>
      <c r="V848">
        <v>2</v>
      </c>
      <c r="W848">
        <v>41</v>
      </c>
      <c r="X848">
        <v>40.53</v>
      </c>
      <c r="Y848" t="s">
        <v>4734</v>
      </c>
    </row>
    <row r="849" spans="13:25" x14ac:dyDescent="0.25">
      <c r="M849" t="s">
        <v>4800</v>
      </c>
      <c r="N849" t="str">
        <f t="shared" si="25"/>
        <v>HUD2013037_85</v>
      </c>
      <c r="O849" t="s">
        <v>225</v>
      </c>
      <c r="P849">
        <v>85</v>
      </c>
      <c r="Q849">
        <v>44.129300000000001</v>
      </c>
      <c r="R849">
        <v>-58.170699999999997</v>
      </c>
      <c r="S849">
        <v>2013</v>
      </c>
      <c r="T849">
        <v>9</v>
      </c>
      <c r="U849">
        <v>27</v>
      </c>
      <c r="V849">
        <v>9</v>
      </c>
      <c r="W849">
        <v>15</v>
      </c>
      <c r="X849">
        <v>50.89</v>
      </c>
      <c r="Y849" t="s">
        <v>4736</v>
      </c>
    </row>
    <row r="850" spans="13:25" x14ac:dyDescent="0.25">
      <c r="M850" t="s">
        <v>4801</v>
      </c>
      <c r="N850" t="str">
        <f t="shared" si="25"/>
        <v>HUD2013037_88</v>
      </c>
      <c r="O850" t="s">
        <v>225</v>
      </c>
      <c r="P850">
        <v>88</v>
      </c>
      <c r="Q850">
        <v>44.471299999999999</v>
      </c>
      <c r="R850">
        <v>-58.501800000000003</v>
      </c>
      <c r="S850">
        <v>2013</v>
      </c>
      <c r="T850">
        <v>9</v>
      </c>
      <c r="U850">
        <v>27</v>
      </c>
      <c r="V850">
        <v>14</v>
      </c>
      <c r="W850">
        <v>3</v>
      </c>
      <c r="X850">
        <v>21</v>
      </c>
      <c r="Y850" t="s">
        <v>4690</v>
      </c>
    </row>
    <row r="851" spans="13:25" x14ac:dyDescent="0.25">
      <c r="M851" t="s">
        <v>4802</v>
      </c>
      <c r="N851" t="str">
        <f t="shared" si="25"/>
        <v>HUD2013037_90</v>
      </c>
      <c r="O851" t="s">
        <v>225</v>
      </c>
      <c r="P851">
        <v>90</v>
      </c>
      <c r="Q851">
        <v>44.809699999999999</v>
      </c>
      <c r="R851">
        <v>-58.847999999999999</v>
      </c>
      <c r="S851">
        <v>2013</v>
      </c>
      <c r="T851">
        <v>9</v>
      </c>
      <c r="U851">
        <v>27</v>
      </c>
      <c r="V851">
        <v>17</v>
      </c>
      <c r="W851">
        <v>3</v>
      </c>
      <c r="X851">
        <v>54.25</v>
      </c>
      <c r="Y851" t="s">
        <v>4688</v>
      </c>
    </row>
    <row r="852" spans="13:25" x14ac:dyDescent="0.25">
      <c r="M852" t="s">
        <v>4803</v>
      </c>
      <c r="N852" t="str">
        <f t="shared" si="25"/>
        <v>HUD2013037_92</v>
      </c>
      <c r="O852" t="s">
        <v>225</v>
      </c>
      <c r="P852">
        <v>92</v>
      </c>
      <c r="Q852">
        <v>45.149500000000003</v>
      </c>
      <c r="R852">
        <v>-59.167999999999999</v>
      </c>
      <c r="S852">
        <v>2013</v>
      </c>
      <c r="T852">
        <v>9</v>
      </c>
      <c r="U852">
        <v>27</v>
      </c>
      <c r="V852">
        <v>20</v>
      </c>
      <c r="W852">
        <v>11</v>
      </c>
      <c r="X852">
        <v>1.47</v>
      </c>
      <c r="Y852" t="s">
        <v>4686</v>
      </c>
    </row>
    <row r="853" spans="13:25" x14ac:dyDescent="0.25">
      <c r="M853" t="s">
        <v>4804</v>
      </c>
      <c r="N853" t="str">
        <f t="shared" si="25"/>
        <v>HUD2013037_94</v>
      </c>
      <c r="O853" t="s">
        <v>225</v>
      </c>
      <c r="P853">
        <v>94</v>
      </c>
      <c r="Q853">
        <v>45.489800000000002</v>
      </c>
      <c r="R853">
        <v>-59.510800000000003</v>
      </c>
      <c r="S853">
        <v>2013</v>
      </c>
      <c r="T853">
        <v>9</v>
      </c>
      <c r="U853">
        <v>27</v>
      </c>
      <c r="V853">
        <v>23</v>
      </c>
      <c r="W853">
        <v>7</v>
      </c>
      <c r="X853">
        <v>3.39</v>
      </c>
      <c r="Y853" t="s">
        <v>4684</v>
      </c>
    </row>
    <row r="854" spans="13:25" x14ac:dyDescent="0.25">
      <c r="M854" t="s">
        <v>4805</v>
      </c>
      <c r="N854" t="str">
        <f t="shared" si="25"/>
        <v>HUD2013037_96</v>
      </c>
      <c r="O854" t="s">
        <v>225</v>
      </c>
      <c r="P854">
        <v>96</v>
      </c>
      <c r="Q854">
        <v>45.648699999999998</v>
      </c>
      <c r="R854">
        <v>-59.701300000000003</v>
      </c>
      <c r="S854">
        <v>2013</v>
      </c>
      <c r="T854">
        <v>9</v>
      </c>
      <c r="U854">
        <v>28</v>
      </c>
      <c r="V854">
        <v>0</v>
      </c>
      <c r="W854">
        <v>57</v>
      </c>
      <c r="X854">
        <v>56.27</v>
      </c>
      <c r="Y854" t="s">
        <v>4682</v>
      </c>
    </row>
    <row r="855" spans="13:25" x14ac:dyDescent="0.25">
      <c r="M855" t="s">
        <v>4806</v>
      </c>
      <c r="N855" t="str">
        <f t="shared" si="25"/>
        <v>HUD2013037_98</v>
      </c>
      <c r="O855" t="s">
        <v>225</v>
      </c>
      <c r="P855">
        <v>98</v>
      </c>
      <c r="Q855">
        <v>45.819499999999998</v>
      </c>
      <c r="R855">
        <v>-59.851700000000001</v>
      </c>
      <c r="S855">
        <v>2013</v>
      </c>
      <c r="T855">
        <v>9</v>
      </c>
      <c r="U855">
        <v>28</v>
      </c>
      <c r="V855">
        <v>2</v>
      </c>
      <c r="W855">
        <v>40</v>
      </c>
      <c r="X855">
        <v>57.34</v>
      </c>
      <c r="Y855" t="s">
        <v>4680</v>
      </c>
    </row>
    <row r="856" spans="13:25" x14ac:dyDescent="0.25">
      <c r="M856" t="s">
        <v>4807</v>
      </c>
      <c r="N856" t="str">
        <f t="shared" si="25"/>
        <v>HUD2013037_100</v>
      </c>
      <c r="O856" t="s">
        <v>225</v>
      </c>
      <c r="P856">
        <v>100</v>
      </c>
      <c r="Q856">
        <v>45.997799999999998</v>
      </c>
      <c r="R856">
        <v>-59.529699999999998</v>
      </c>
      <c r="S856">
        <v>2013</v>
      </c>
      <c r="T856">
        <v>9</v>
      </c>
      <c r="U856">
        <v>28</v>
      </c>
      <c r="V856">
        <v>5</v>
      </c>
      <c r="W856">
        <v>1</v>
      </c>
      <c r="X856">
        <v>39.93</v>
      </c>
      <c r="Y856" t="s">
        <v>4678</v>
      </c>
    </row>
    <row r="857" spans="13:25" x14ac:dyDescent="0.25">
      <c r="M857" t="s">
        <v>4808</v>
      </c>
      <c r="N857" t="str">
        <f t="shared" si="25"/>
        <v>HUD2013037_102</v>
      </c>
      <c r="O857" t="s">
        <v>225</v>
      </c>
      <c r="P857">
        <v>102</v>
      </c>
      <c r="Q857">
        <v>46.107999999999997</v>
      </c>
      <c r="R857">
        <v>-59.362699999999997</v>
      </c>
      <c r="S857">
        <v>2013</v>
      </c>
      <c r="T857">
        <v>9</v>
      </c>
      <c r="U857">
        <v>28</v>
      </c>
      <c r="V857">
        <v>6</v>
      </c>
      <c r="W857">
        <v>36</v>
      </c>
      <c r="X857">
        <v>11.03</v>
      </c>
      <c r="Y857" t="s">
        <v>4676</v>
      </c>
    </row>
    <row r="858" spans="13:25" x14ac:dyDescent="0.25">
      <c r="M858" t="s">
        <v>4809</v>
      </c>
      <c r="N858" t="str">
        <f t="shared" si="25"/>
        <v>HUD2013037_104</v>
      </c>
      <c r="O858" t="s">
        <v>225</v>
      </c>
      <c r="P858">
        <v>104</v>
      </c>
      <c r="Q858">
        <v>46.219000000000001</v>
      </c>
      <c r="R858">
        <v>-59.200200000000002</v>
      </c>
      <c r="S858">
        <v>2013</v>
      </c>
      <c r="T858">
        <v>9</v>
      </c>
      <c r="U858">
        <v>28</v>
      </c>
      <c r="V858">
        <v>8</v>
      </c>
      <c r="W858">
        <v>2</v>
      </c>
      <c r="X858">
        <v>37.979999999999997</v>
      </c>
      <c r="Y858" t="s">
        <v>4674</v>
      </c>
    </row>
    <row r="859" spans="13:25" x14ac:dyDescent="0.25">
      <c r="M859" t="s">
        <v>4810</v>
      </c>
      <c r="N859" t="str">
        <f t="shared" si="25"/>
        <v>HUD2013037_108</v>
      </c>
      <c r="O859" t="s">
        <v>225</v>
      </c>
      <c r="P859">
        <v>108</v>
      </c>
      <c r="Q859">
        <v>46.300199999999997</v>
      </c>
      <c r="R859">
        <v>-59.070999999999998</v>
      </c>
      <c r="S859">
        <v>2013</v>
      </c>
      <c r="T859">
        <v>9</v>
      </c>
      <c r="U859">
        <v>28</v>
      </c>
      <c r="V859">
        <v>12</v>
      </c>
      <c r="W859">
        <v>27</v>
      </c>
      <c r="X859">
        <v>1.41</v>
      </c>
      <c r="Y859" t="s">
        <v>4672</v>
      </c>
    </row>
    <row r="860" spans="13:25" x14ac:dyDescent="0.25">
      <c r="M860" t="s">
        <v>4811</v>
      </c>
      <c r="N860" t="str">
        <f t="shared" si="25"/>
        <v>HUD2013037_110</v>
      </c>
      <c r="O860" t="s">
        <v>225</v>
      </c>
      <c r="P860">
        <v>110</v>
      </c>
      <c r="Q860">
        <v>46.417200000000001</v>
      </c>
      <c r="R860">
        <v>-58.876300000000001</v>
      </c>
      <c r="S860">
        <v>2013</v>
      </c>
      <c r="T860">
        <v>9</v>
      </c>
      <c r="U860">
        <v>28</v>
      </c>
      <c r="V860">
        <v>14</v>
      </c>
      <c r="W860">
        <v>8</v>
      </c>
      <c r="X860">
        <v>50.3</v>
      </c>
      <c r="Y860" t="s">
        <v>4670</v>
      </c>
    </row>
    <row r="861" spans="13:25" x14ac:dyDescent="0.25">
      <c r="M861" t="s">
        <v>4812</v>
      </c>
      <c r="N861" t="str">
        <f t="shared" si="25"/>
        <v>HUD2013037_114</v>
      </c>
      <c r="O861" t="s">
        <v>225</v>
      </c>
      <c r="P861">
        <v>114</v>
      </c>
      <c r="Q861">
        <v>46.9497</v>
      </c>
      <c r="R861">
        <v>-60.209299999999999</v>
      </c>
      <c r="S861">
        <v>2013</v>
      </c>
      <c r="T861">
        <v>9</v>
      </c>
      <c r="U861">
        <v>28</v>
      </c>
      <c r="V861">
        <v>22</v>
      </c>
      <c r="W861">
        <v>57</v>
      </c>
      <c r="X861">
        <v>51.88</v>
      </c>
      <c r="Y861" t="s">
        <v>4668</v>
      </c>
    </row>
    <row r="862" spans="13:25" x14ac:dyDescent="0.25">
      <c r="M862" t="s">
        <v>4813</v>
      </c>
      <c r="N862" t="str">
        <f t="shared" si="25"/>
        <v>HUD2013037_116</v>
      </c>
      <c r="O862" t="s">
        <v>225</v>
      </c>
      <c r="P862">
        <v>116</v>
      </c>
      <c r="Q862">
        <v>47.101799999999997</v>
      </c>
      <c r="R862">
        <v>-59.9895</v>
      </c>
      <c r="S862">
        <v>2013</v>
      </c>
      <c r="T862">
        <v>9</v>
      </c>
      <c r="U862">
        <v>29</v>
      </c>
      <c r="V862">
        <v>1</v>
      </c>
      <c r="W862">
        <v>10</v>
      </c>
      <c r="X862">
        <v>53.08</v>
      </c>
      <c r="Y862" t="s">
        <v>4664</v>
      </c>
    </row>
    <row r="863" spans="13:25" x14ac:dyDescent="0.25">
      <c r="M863" t="s">
        <v>4814</v>
      </c>
      <c r="N863" t="str">
        <f t="shared" si="25"/>
        <v>HUD2013037_118</v>
      </c>
      <c r="O863" t="s">
        <v>225</v>
      </c>
      <c r="P863">
        <v>118</v>
      </c>
      <c r="Q863">
        <v>47.014800000000001</v>
      </c>
      <c r="R863">
        <v>-60.107999999999997</v>
      </c>
      <c r="S863">
        <v>2013</v>
      </c>
      <c r="T863">
        <v>9</v>
      </c>
      <c r="U863">
        <v>29</v>
      </c>
      <c r="V863">
        <v>3</v>
      </c>
      <c r="W863">
        <v>15</v>
      </c>
      <c r="X863">
        <v>32.68</v>
      </c>
      <c r="Y863" t="s">
        <v>4666</v>
      </c>
    </row>
    <row r="864" spans="13:25" x14ac:dyDescent="0.25">
      <c r="M864" t="s">
        <v>4815</v>
      </c>
      <c r="N864" t="str">
        <f t="shared" si="25"/>
        <v>HUD2013037_121</v>
      </c>
      <c r="O864" t="s">
        <v>225</v>
      </c>
      <c r="P864">
        <v>121</v>
      </c>
      <c r="Q864">
        <v>47.262300000000003</v>
      </c>
      <c r="R864">
        <v>-59.774500000000003</v>
      </c>
      <c r="S864">
        <v>2013</v>
      </c>
      <c r="T864">
        <v>9</v>
      </c>
      <c r="U864">
        <v>29</v>
      </c>
      <c r="V864">
        <v>6</v>
      </c>
      <c r="W864">
        <v>38</v>
      </c>
      <c r="X864">
        <v>50.61</v>
      </c>
      <c r="Y864" t="s">
        <v>4662</v>
      </c>
    </row>
    <row r="865" spans="13:25" x14ac:dyDescent="0.25">
      <c r="M865" t="s">
        <v>4816</v>
      </c>
      <c r="N865" t="str">
        <f t="shared" si="25"/>
        <v>HUD2013037_124</v>
      </c>
      <c r="O865" t="s">
        <v>225</v>
      </c>
      <c r="P865">
        <v>124</v>
      </c>
      <c r="Q865">
        <v>47.432499999999997</v>
      </c>
      <c r="R865">
        <v>-59.550800000000002</v>
      </c>
      <c r="S865">
        <v>2013</v>
      </c>
      <c r="T865">
        <v>9</v>
      </c>
      <c r="U865">
        <v>29</v>
      </c>
      <c r="V865">
        <v>13</v>
      </c>
      <c r="W865">
        <v>46</v>
      </c>
      <c r="X865">
        <v>28.97</v>
      </c>
      <c r="Y865" t="s">
        <v>4660</v>
      </c>
    </row>
    <row r="866" spans="13:25" x14ac:dyDescent="0.25">
      <c r="M866" t="s">
        <v>4817</v>
      </c>
      <c r="N866" t="str">
        <f t="shared" si="25"/>
        <v>HUD2013037_126</v>
      </c>
      <c r="O866" t="s">
        <v>225</v>
      </c>
      <c r="P866">
        <v>126</v>
      </c>
      <c r="Q866">
        <v>47.578000000000003</v>
      </c>
      <c r="R866">
        <v>-59.338700000000003</v>
      </c>
      <c r="S866">
        <v>2013</v>
      </c>
      <c r="T866">
        <v>9</v>
      </c>
      <c r="U866">
        <v>29</v>
      </c>
      <c r="V866">
        <v>15</v>
      </c>
      <c r="W866">
        <v>44</v>
      </c>
      <c r="X866">
        <v>12.2</v>
      </c>
      <c r="Y866" t="s">
        <v>4658</v>
      </c>
    </row>
    <row r="867" spans="13:25" x14ac:dyDescent="0.25">
      <c r="M867" t="s">
        <v>4818</v>
      </c>
      <c r="N867" t="str">
        <f t="shared" si="25"/>
        <v>HUD2013037_129</v>
      </c>
      <c r="O867" t="s">
        <v>225</v>
      </c>
      <c r="P867">
        <v>129</v>
      </c>
      <c r="Q867">
        <v>46.838200000000001</v>
      </c>
      <c r="R867">
        <v>-59.600499999999997</v>
      </c>
      <c r="S867">
        <v>2013</v>
      </c>
      <c r="T867">
        <v>9</v>
      </c>
      <c r="U867">
        <v>29</v>
      </c>
      <c r="V867">
        <v>22</v>
      </c>
      <c r="W867">
        <v>22</v>
      </c>
      <c r="X867">
        <v>12.98</v>
      </c>
      <c r="Y867" t="s">
        <v>4819</v>
      </c>
    </row>
    <row r="868" spans="13:25" x14ac:dyDescent="0.25">
      <c r="M868" t="s">
        <v>4820</v>
      </c>
      <c r="N868" t="str">
        <f t="shared" si="25"/>
        <v>HUD2013037_130</v>
      </c>
      <c r="O868" t="s">
        <v>225</v>
      </c>
      <c r="P868">
        <v>130</v>
      </c>
      <c r="Q868">
        <v>46.787300000000002</v>
      </c>
      <c r="R868">
        <v>-59.631700000000002</v>
      </c>
      <c r="S868">
        <v>2013</v>
      </c>
      <c r="T868">
        <v>9</v>
      </c>
      <c r="U868">
        <v>29</v>
      </c>
      <c r="V868">
        <v>23</v>
      </c>
      <c r="W868">
        <v>3</v>
      </c>
      <c r="X868">
        <v>12.59</v>
      </c>
      <c r="Y868" t="s">
        <v>4821</v>
      </c>
    </row>
    <row r="869" spans="13:25" x14ac:dyDescent="0.25">
      <c r="M869" t="s">
        <v>4822</v>
      </c>
      <c r="N869" t="str">
        <f t="shared" si="25"/>
        <v>HUD2013037_133</v>
      </c>
      <c r="O869" t="s">
        <v>225</v>
      </c>
      <c r="P869">
        <v>133</v>
      </c>
      <c r="Q869">
        <v>46.726799999999997</v>
      </c>
      <c r="R869">
        <v>-59.686300000000003</v>
      </c>
      <c r="S869">
        <v>2013</v>
      </c>
      <c r="T869">
        <v>9</v>
      </c>
      <c r="U869">
        <v>30</v>
      </c>
      <c r="V869">
        <v>0</v>
      </c>
      <c r="W869">
        <v>35</v>
      </c>
      <c r="X869">
        <v>19.059999999999999</v>
      </c>
      <c r="Y869" t="s">
        <v>4823</v>
      </c>
    </row>
    <row r="870" spans="13:25" x14ac:dyDescent="0.25">
      <c r="M870" t="s">
        <v>4824</v>
      </c>
      <c r="N870" t="str">
        <f t="shared" si="25"/>
        <v>HUD2013037_134</v>
      </c>
      <c r="O870" t="s">
        <v>225</v>
      </c>
      <c r="P870">
        <v>134</v>
      </c>
      <c r="Q870">
        <v>46.596200000000003</v>
      </c>
      <c r="R870">
        <v>-59.817300000000003</v>
      </c>
      <c r="S870">
        <v>2013</v>
      </c>
      <c r="T870">
        <v>9</v>
      </c>
      <c r="U870">
        <v>30</v>
      </c>
      <c r="V870">
        <v>1</v>
      </c>
      <c r="W870">
        <v>49</v>
      </c>
      <c r="X870">
        <v>40.33</v>
      </c>
      <c r="Y870" t="s">
        <v>4825</v>
      </c>
    </row>
    <row r="871" spans="13:25" x14ac:dyDescent="0.25">
      <c r="M871" t="s">
        <v>4826</v>
      </c>
      <c r="N871" t="str">
        <f t="shared" si="25"/>
        <v>HUD2013037_138</v>
      </c>
      <c r="O871" t="s">
        <v>225</v>
      </c>
      <c r="P871">
        <v>138</v>
      </c>
      <c r="Q871">
        <v>43.727800000000002</v>
      </c>
      <c r="R871">
        <v>-55.820700000000002</v>
      </c>
      <c r="S871">
        <v>2013</v>
      </c>
      <c r="T871">
        <v>10</v>
      </c>
      <c r="U871">
        <v>1</v>
      </c>
      <c r="V871">
        <v>23</v>
      </c>
      <c r="W871">
        <v>32</v>
      </c>
      <c r="X871">
        <v>55.33</v>
      </c>
      <c r="Y871" t="s">
        <v>4827</v>
      </c>
    </row>
    <row r="872" spans="13:25" x14ac:dyDescent="0.25">
      <c r="M872" t="s">
        <v>4828</v>
      </c>
      <c r="N872" t="str">
        <f t="shared" si="25"/>
        <v>HUD2013037_142</v>
      </c>
      <c r="O872" t="s">
        <v>225</v>
      </c>
      <c r="P872">
        <v>142</v>
      </c>
      <c r="Q872">
        <v>44.2395</v>
      </c>
      <c r="R872">
        <v>-55.84</v>
      </c>
      <c r="S872">
        <v>2013</v>
      </c>
      <c r="T872">
        <v>10</v>
      </c>
      <c r="U872">
        <v>2</v>
      </c>
      <c r="V872">
        <v>6</v>
      </c>
      <c r="W872">
        <v>38</v>
      </c>
      <c r="X872">
        <v>22.6</v>
      </c>
      <c r="Y872" t="s">
        <v>4712</v>
      </c>
    </row>
    <row r="873" spans="13:25" x14ac:dyDescent="0.25">
      <c r="M873" t="s">
        <v>4829</v>
      </c>
      <c r="N873" t="str">
        <f t="shared" si="25"/>
        <v>HUD2013037_146</v>
      </c>
      <c r="O873" t="s">
        <v>225</v>
      </c>
      <c r="P873">
        <v>146</v>
      </c>
      <c r="Q873">
        <v>44.53</v>
      </c>
      <c r="R873">
        <v>-55.835000000000001</v>
      </c>
      <c r="S873">
        <v>2013</v>
      </c>
      <c r="T873">
        <v>10</v>
      </c>
      <c r="U873">
        <v>2</v>
      </c>
      <c r="V873">
        <v>12</v>
      </c>
      <c r="W873">
        <v>13</v>
      </c>
      <c r="X873">
        <v>34.9</v>
      </c>
      <c r="Y873" t="s">
        <v>4710</v>
      </c>
    </row>
    <row r="874" spans="13:25" x14ac:dyDescent="0.25">
      <c r="M874" t="s">
        <v>4830</v>
      </c>
      <c r="N874" t="str">
        <f t="shared" si="25"/>
        <v>HUD2013037_149</v>
      </c>
      <c r="O874" t="s">
        <v>225</v>
      </c>
      <c r="P874">
        <v>149</v>
      </c>
      <c r="Q874">
        <v>44.761699999999998</v>
      </c>
      <c r="R874">
        <v>-55.841200000000001</v>
      </c>
      <c r="S874">
        <v>2013</v>
      </c>
      <c r="T874">
        <v>10</v>
      </c>
      <c r="U874">
        <v>2</v>
      </c>
      <c r="V874">
        <v>17</v>
      </c>
      <c r="W874">
        <v>26</v>
      </c>
      <c r="X874">
        <v>57.93</v>
      </c>
      <c r="Y874" t="s">
        <v>4708</v>
      </c>
    </row>
    <row r="875" spans="13:25" x14ac:dyDescent="0.25">
      <c r="M875" t="s">
        <v>4831</v>
      </c>
      <c r="N875" t="str">
        <f t="shared" si="25"/>
        <v>HUD2013037_152</v>
      </c>
      <c r="O875" t="s">
        <v>225</v>
      </c>
      <c r="P875">
        <v>152</v>
      </c>
      <c r="Q875">
        <v>44.822200000000002</v>
      </c>
      <c r="R875">
        <v>-55.851700000000001</v>
      </c>
      <c r="S875">
        <v>2013</v>
      </c>
      <c r="T875">
        <v>10</v>
      </c>
      <c r="U875">
        <v>2</v>
      </c>
      <c r="V875">
        <v>21</v>
      </c>
      <c r="W875">
        <v>17</v>
      </c>
      <c r="X875">
        <v>40.9</v>
      </c>
      <c r="Y875" t="s">
        <v>4706</v>
      </c>
    </row>
    <row r="876" spans="13:25" x14ac:dyDescent="0.25">
      <c r="M876" t="s">
        <v>4832</v>
      </c>
      <c r="N876" t="str">
        <f t="shared" si="25"/>
        <v>HUD2013037_154</v>
      </c>
      <c r="O876" t="s">
        <v>225</v>
      </c>
      <c r="P876">
        <v>154</v>
      </c>
      <c r="Q876">
        <v>44.879300000000001</v>
      </c>
      <c r="R876">
        <v>-55.866799999999998</v>
      </c>
      <c r="S876">
        <v>2013</v>
      </c>
      <c r="T876">
        <v>10</v>
      </c>
      <c r="U876">
        <v>2</v>
      </c>
      <c r="V876">
        <v>23</v>
      </c>
      <c r="W876">
        <v>20</v>
      </c>
      <c r="X876">
        <v>57.29</v>
      </c>
      <c r="Y876" t="s">
        <v>4704</v>
      </c>
    </row>
    <row r="877" spans="13:25" x14ac:dyDescent="0.25">
      <c r="M877" t="s">
        <v>4833</v>
      </c>
      <c r="N877" t="str">
        <f t="shared" si="25"/>
        <v>HUD2013037_156</v>
      </c>
      <c r="O877" t="s">
        <v>225</v>
      </c>
      <c r="P877">
        <v>156</v>
      </c>
      <c r="Q877">
        <v>44.918999999999997</v>
      </c>
      <c r="R877">
        <v>-55.8718</v>
      </c>
      <c r="S877">
        <v>2013</v>
      </c>
      <c r="T877">
        <v>10</v>
      </c>
      <c r="U877">
        <v>3</v>
      </c>
      <c r="V877">
        <v>0</v>
      </c>
      <c r="W877">
        <v>48</v>
      </c>
      <c r="X877">
        <v>45.16</v>
      </c>
      <c r="Y877" t="s">
        <v>4702</v>
      </c>
    </row>
    <row r="878" spans="13:25" x14ac:dyDescent="0.25">
      <c r="M878" t="s">
        <v>4834</v>
      </c>
      <c r="N878" t="str">
        <f t="shared" si="25"/>
        <v>HUD2013037_158</v>
      </c>
      <c r="O878" t="s">
        <v>225</v>
      </c>
      <c r="P878">
        <v>158</v>
      </c>
      <c r="Q878">
        <v>45.046799999999998</v>
      </c>
      <c r="R878">
        <v>-55.880800000000001</v>
      </c>
      <c r="S878">
        <v>2013</v>
      </c>
      <c r="T878">
        <v>10</v>
      </c>
      <c r="U878">
        <v>3</v>
      </c>
      <c r="V878">
        <v>2</v>
      </c>
      <c r="W878">
        <v>24</v>
      </c>
      <c r="X878">
        <v>41.14</v>
      </c>
      <c r="Y878" t="s">
        <v>4700</v>
      </c>
    </row>
    <row r="879" spans="13:25" x14ac:dyDescent="0.25">
      <c r="M879" t="s">
        <v>4835</v>
      </c>
      <c r="N879" t="str">
        <f t="shared" si="25"/>
        <v>HUD2013037_160</v>
      </c>
      <c r="O879" t="s">
        <v>225</v>
      </c>
      <c r="P879">
        <v>160</v>
      </c>
      <c r="Q879">
        <v>44.981299999999997</v>
      </c>
      <c r="R879">
        <v>-56.142800000000001</v>
      </c>
      <c r="S879">
        <v>2013</v>
      </c>
      <c r="T879">
        <v>10</v>
      </c>
      <c r="U879">
        <v>3</v>
      </c>
      <c r="V879">
        <v>4</v>
      </c>
      <c r="W879">
        <v>11</v>
      </c>
      <c r="X879">
        <v>4.0999999999999996</v>
      </c>
      <c r="Y879" t="s">
        <v>4698</v>
      </c>
    </row>
    <row r="880" spans="13:25" x14ac:dyDescent="0.25">
      <c r="M880" t="s">
        <v>4836</v>
      </c>
      <c r="N880" t="str">
        <f t="shared" si="25"/>
        <v>HUD2013037_162</v>
      </c>
      <c r="O880" t="s">
        <v>225</v>
      </c>
      <c r="P880">
        <v>162</v>
      </c>
      <c r="Q880">
        <v>44.921500000000002</v>
      </c>
      <c r="R880">
        <v>-56.443300000000001</v>
      </c>
      <c r="S880">
        <v>2013</v>
      </c>
      <c r="T880">
        <v>10</v>
      </c>
      <c r="U880">
        <v>3</v>
      </c>
      <c r="V880">
        <v>6</v>
      </c>
      <c r="W880">
        <v>28</v>
      </c>
      <c r="X880">
        <v>56.45</v>
      </c>
      <c r="Y880" t="s">
        <v>4696</v>
      </c>
    </row>
    <row r="881" spans="13:25" x14ac:dyDescent="0.25">
      <c r="M881" t="s">
        <v>4837</v>
      </c>
      <c r="N881" t="str">
        <f t="shared" si="25"/>
        <v>HUD2013037_164</v>
      </c>
      <c r="O881" t="s">
        <v>225</v>
      </c>
      <c r="P881">
        <v>164</v>
      </c>
      <c r="Q881">
        <v>44.893799999999999</v>
      </c>
      <c r="R881">
        <v>-56.631500000000003</v>
      </c>
      <c r="S881">
        <v>2013</v>
      </c>
      <c r="T881">
        <v>10</v>
      </c>
      <c r="U881">
        <v>3</v>
      </c>
      <c r="V881">
        <v>8</v>
      </c>
      <c r="W881">
        <v>24</v>
      </c>
      <c r="X881">
        <v>24.78</v>
      </c>
      <c r="Y881" t="s">
        <v>4694</v>
      </c>
    </row>
    <row r="882" spans="13:25" x14ac:dyDescent="0.25">
      <c r="M882" t="s">
        <v>4838</v>
      </c>
      <c r="N882" t="str">
        <f t="shared" si="25"/>
        <v>HUD2013037_166</v>
      </c>
      <c r="O882" t="s">
        <v>225</v>
      </c>
      <c r="P882">
        <v>166</v>
      </c>
      <c r="Q882">
        <v>44.845500000000001</v>
      </c>
      <c r="R882">
        <v>-56.8063</v>
      </c>
      <c r="S882">
        <v>2013</v>
      </c>
      <c r="T882">
        <v>10</v>
      </c>
      <c r="U882">
        <v>3</v>
      </c>
      <c r="V882">
        <v>10</v>
      </c>
      <c r="W882">
        <v>30</v>
      </c>
      <c r="X882">
        <v>41.34</v>
      </c>
      <c r="Y882" t="s">
        <v>4839</v>
      </c>
    </row>
    <row r="883" spans="13:25" x14ac:dyDescent="0.25">
      <c r="M883" t="s">
        <v>4840</v>
      </c>
      <c r="N883" t="str">
        <f t="shared" si="25"/>
        <v>HUD2013037_168</v>
      </c>
      <c r="O883" t="s">
        <v>225</v>
      </c>
      <c r="P883">
        <v>168</v>
      </c>
      <c r="Q883">
        <v>44.802999999999997</v>
      </c>
      <c r="R883">
        <v>-57.028500000000001</v>
      </c>
      <c r="S883">
        <v>2013</v>
      </c>
      <c r="T883">
        <v>10</v>
      </c>
      <c r="U883">
        <v>3</v>
      </c>
      <c r="V883">
        <v>12</v>
      </c>
      <c r="W883">
        <v>52</v>
      </c>
      <c r="X883">
        <v>55.1</v>
      </c>
      <c r="Y883" t="s">
        <v>4841</v>
      </c>
    </row>
    <row r="884" spans="13:25" x14ac:dyDescent="0.25">
      <c r="M884" t="s">
        <v>4842</v>
      </c>
      <c r="N884" t="str">
        <f t="shared" si="25"/>
        <v>HUD2013037_170</v>
      </c>
      <c r="O884" t="s">
        <v>225</v>
      </c>
      <c r="P884">
        <v>170</v>
      </c>
      <c r="Q884">
        <v>44.780700000000003</v>
      </c>
      <c r="R884">
        <v>-57.247</v>
      </c>
      <c r="S884">
        <v>2013</v>
      </c>
      <c r="T884">
        <v>10</v>
      </c>
      <c r="U884">
        <v>3</v>
      </c>
      <c r="V884">
        <v>15</v>
      </c>
      <c r="W884">
        <v>7</v>
      </c>
      <c r="X884">
        <v>35.630000000000003</v>
      </c>
      <c r="Y884" t="s">
        <v>4692</v>
      </c>
    </row>
    <row r="885" spans="13:25" x14ac:dyDescent="0.25">
      <c r="M885" t="s">
        <v>4843</v>
      </c>
      <c r="N885" t="str">
        <f t="shared" si="25"/>
        <v>HUD2013037_172</v>
      </c>
      <c r="O885" t="s">
        <v>225</v>
      </c>
      <c r="P885">
        <v>172</v>
      </c>
      <c r="Q885">
        <v>44.7592</v>
      </c>
      <c r="R885">
        <v>-57.350700000000003</v>
      </c>
      <c r="S885">
        <v>2013</v>
      </c>
      <c r="T885">
        <v>10</v>
      </c>
      <c r="U885">
        <v>3</v>
      </c>
      <c r="V885">
        <v>16</v>
      </c>
      <c r="W885">
        <v>44</v>
      </c>
      <c r="X885">
        <v>28.3</v>
      </c>
      <c r="Y885" t="s">
        <v>4844</v>
      </c>
    </row>
    <row r="886" spans="13:25" x14ac:dyDescent="0.25">
      <c r="M886" t="s">
        <v>4845</v>
      </c>
      <c r="N886" t="str">
        <f t="shared" si="25"/>
        <v>HUD2013037_174</v>
      </c>
      <c r="O886" t="s">
        <v>225</v>
      </c>
      <c r="P886">
        <v>174</v>
      </c>
      <c r="Q886">
        <v>44.742199999999997</v>
      </c>
      <c r="R886">
        <v>-57.476199999999999</v>
      </c>
      <c r="S886">
        <v>2013</v>
      </c>
      <c r="T886">
        <v>10</v>
      </c>
      <c r="U886">
        <v>3</v>
      </c>
      <c r="V886">
        <v>18</v>
      </c>
      <c r="W886">
        <v>16</v>
      </c>
      <c r="X886">
        <v>23.75</v>
      </c>
      <c r="Y886" t="s">
        <v>4846</v>
      </c>
    </row>
    <row r="887" spans="13:25" x14ac:dyDescent="0.25">
      <c r="M887" t="s">
        <v>4847</v>
      </c>
      <c r="N887" t="str">
        <f t="shared" si="25"/>
        <v>HUD2013037_176</v>
      </c>
      <c r="O887" t="s">
        <v>225</v>
      </c>
      <c r="P887">
        <v>176</v>
      </c>
      <c r="Q887">
        <v>44.720300000000002</v>
      </c>
      <c r="R887">
        <v>-57.656500000000001</v>
      </c>
      <c r="S887">
        <v>2013</v>
      </c>
      <c r="T887">
        <v>10</v>
      </c>
      <c r="U887">
        <v>3</v>
      </c>
      <c r="V887">
        <v>19</v>
      </c>
      <c r="W887">
        <v>48</v>
      </c>
      <c r="X887">
        <v>7.67</v>
      </c>
      <c r="Y887" t="s">
        <v>4848</v>
      </c>
    </row>
    <row r="888" spans="13:25" x14ac:dyDescent="0.25">
      <c r="M888" t="s">
        <v>4849</v>
      </c>
      <c r="N888" t="str">
        <f t="shared" si="25"/>
        <v>HUD2013037_180</v>
      </c>
      <c r="O888" t="s">
        <v>225</v>
      </c>
      <c r="P888">
        <v>180</v>
      </c>
      <c r="Q888">
        <v>43.249200000000002</v>
      </c>
      <c r="R888">
        <v>-65.041200000000003</v>
      </c>
      <c r="S888">
        <v>2013</v>
      </c>
      <c r="T888">
        <v>10</v>
      </c>
      <c r="U888">
        <v>5</v>
      </c>
      <c r="V888">
        <v>3</v>
      </c>
      <c r="W888">
        <v>14</v>
      </c>
      <c r="X888">
        <v>13.09</v>
      </c>
      <c r="Y888" t="s">
        <v>4850</v>
      </c>
    </row>
    <row r="889" spans="13:25" x14ac:dyDescent="0.25">
      <c r="M889" t="s">
        <v>4851</v>
      </c>
      <c r="N889" t="str">
        <f t="shared" si="25"/>
        <v>HUD2013037_182</v>
      </c>
      <c r="O889" t="s">
        <v>225</v>
      </c>
      <c r="P889">
        <v>182</v>
      </c>
      <c r="Q889">
        <v>43.248800000000003</v>
      </c>
      <c r="R889">
        <v>-65.478800000000007</v>
      </c>
      <c r="S889">
        <v>2013</v>
      </c>
      <c r="T889">
        <v>10</v>
      </c>
      <c r="U889">
        <v>5</v>
      </c>
      <c r="V889">
        <v>5</v>
      </c>
      <c r="W889">
        <v>56</v>
      </c>
      <c r="X889">
        <v>7.98</v>
      </c>
      <c r="Y889" t="s">
        <v>4618</v>
      </c>
    </row>
    <row r="890" spans="13:25" x14ac:dyDescent="0.25">
      <c r="M890" t="s">
        <v>4852</v>
      </c>
      <c r="N890" t="str">
        <f t="shared" si="25"/>
        <v>HUD2013037_184</v>
      </c>
      <c r="O890" t="s">
        <v>225</v>
      </c>
      <c r="P890">
        <v>184</v>
      </c>
      <c r="Q890">
        <v>43.008299999999998</v>
      </c>
      <c r="R890">
        <v>-65.477800000000002</v>
      </c>
      <c r="S890">
        <v>2013</v>
      </c>
      <c r="T890">
        <v>10</v>
      </c>
      <c r="U890">
        <v>5</v>
      </c>
      <c r="V890">
        <v>7</v>
      </c>
      <c r="W890">
        <v>31</v>
      </c>
      <c r="X890">
        <v>19.55</v>
      </c>
      <c r="Y890" t="s">
        <v>4620</v>
      </c>
    </row>
    <row r="891" spans="13:25" x14ac:dyDescent="0.25">
      <c r="M891" t="s">
        <v>4853</v>
      </c>
      <c r="N891" t="str">
        <f t="shared" si="25"/>
        <v>HUD2013037_186</v>
      </c>
      <c r="O891" t="s">
        <v>225</v>
      </c>
      <c r="P891">
        <v>186</v>
      </c>
      <c r="Q891">
        <v>42.892200000000003</v>
      </c>
      <c r="R891">
        <v>-65.183499999999995</v>
      </c>
      <c r="S891">
        <v>2013</v>
      </c>
      <c r="T891">
        <v>10</v>
      </c>
      <c r="U891">
        <v>5</v>
      </c>
      <c r="V891">
        <v>9</v>
      </c>
      <c r="W891">
        <v>28</v>
      </c>
      <c r="X891">
        <v>26.78</v>
      </c>
      <c r="Y891" t="s">
        <v>4854</v>
      </c>
    </row>
    <row r="892" spans="13:25" x14ac:dyDescent="0.25">
      <c r="M892" t="s">
        <v>4855</v>
      </c>
      <c r="N892" t="str">
        <f t="shared" si="25"/>
        <v>HUD2013037_190</v>
      </c>
      <c r="O892" t="s">
        <v>225</v>
      </c>
      <c r="P892">
        <v>190</v>
      </c>
      <c r="Q892">
        <v>42.761499999999998</v>
      </c>
      <c r="R892">
        <v>-65.483000000000004</v>
      </c>
      <c r="S892">
        <v>2013</v>
      </c>
      <c r="T892">
        <v>10</v>
      </c>
      <c r="U892">
        <v>5</v>
      </c>
      <c r="V892">
        <v>13</v>
      </c>
      <c r="W892">
        <v>0</v>
      </c>
      <c r="X892">
        <v>17.64</v>
      </c>
      <c r="Y892" t="s">
        <v>4624</v>
      </c>
    </row>
    <row r="893" spans="13:25" x14ac:dyDescent="0.25">
      <c r="M893" t="s">
        <v>4856</v>
      </c>
      <c r="N893" t="str">
        <f t="shared" si="25"/>
        <v>HUD2013037_192</v>
      </c>
      <c r="O893" t="s">
        <v>225</v>
      </c>
      <c r="P893">
        <v>192</v>
      </c>
      <c r="Q893">
        <v>42.451999999999998</v>
      </c>
      <c r="R893">
        <v>-65.480699999999999</v>
      </c>
      <c r="S893">
        <v>2013</v>
      </c>
      <c r="T893">
        <v>10</v>
      </c>
      <c r="U893">
        <v>5</v>
      </c>
      <c r="V893">
        <v>15</v>
      </c>
      <c r="W893">
        <v>23</v>
      </c>
      <c r="X893">
        <v>26.31</v>
      </c>
      <c r="Y893" t="s">
        <v>4646</v>
      </c>
    </row>
    <row r="894" spans="13:25" x14ac:dyDescent="0.25">
      <c r="M894" t="s">
        <v>4857</v>
      </c>
      <c r="N894" t="str">
        <f t="shared" si="25"/>
        <v>HUD2013037_194</v>
      </c>
      <c r="O894" t="s">
        <v>225</v>
      </c>
      <c r="P894">
        <v>194</v>
      </c>
      <c r="Q894">
        <v>42.408700000000003</v>
      </c>
      <c r="R894">
        <v>-65.732200000000006</v>
      </c>
      <c r="S894">
        <v>2013</v>
      </c>
      <c r="T894">
        <v>10</v>
      </c>
      <c r="U894">
        <v>5</v>
      </c>
      <c r="V894">
        <v>17</v>
      </c>
      <c r="W894">
        <v>7</v>
      </c>
      <c r="X894">
        <v>22.71</v>
      </c>
      <c r="Y894" t="s">
        <v>4626</v>
      </c>
    </row>
    <row r="895" spans="13:25" x14ac:dyDescent="0.25">
      <c r="M895" t="s">
        <v>4858</v>
      </c>
      <c r="N895" t="str">
        <f t="shared" si="25"/>
        <v>HUD2013037_196</v>
      </c>
      <c r="O895" t="s">
        <v>225</v>
      </c>
      <c r="P895">
        <v>196</v>
      </c>
      <c r="Q895">
        <v>42.328499999999998</v>
      </c>
      <c r="R895">
        <v>-65.799300000000002</v>
      </c>
      <c r="S895">
        <v>2013</v>
      </c>
      <c r="T895">
        <v>10</v>
      </c>
      <c r="U895">
        <v>5</v>
      </c>
      <c r="V895">
        <v>18</v>
      </c>
      <c r="W895">
        <v>27</v>
      </c>
      <c r="X895">
        <v>51.34</v>
      </c>
      <c r="Y895" t="s">
        <v>4628</v>
      </c>
    </row>
    <row r="896" spans="13:25" x14ac:dyDescent="0.25">
      <c r="M896" t="s">
        <v>4859</v>
      </c>
      <c r="N896" t="str">
        <f t="shared" si="25"/>
        <v>HUD2013037_198</v>
      </c>
      <c r="O896" t="s">
        <v>225</v>
      </c>
      <c r="P896">
        <v>198</v>
      </c>
      <c r="Q896">
        <v>42.265000000000001</v>
      </c>
      <c r="R896">
        <v>-65.862300000000005</v>
      </c>
      <c r="S896">
        <v>2013</v>
      </c>
      <c r="T896">
        <v>10</v>
      </c>
      <c r="U896">
        <v>5</v>
      </c>
      <c r="V896">
        <v>20</v>
      </c>
      <c r="W896">
        <v>13</v>
      </c>
      <c r="X896">
        <v>20.99</v>
      </c>
      <c r="Y896" t="s">
        <v>4630</v>
      </c>
    </row>
    <row r="897" spans="13:25" x14ac:dyDescent="0.25">
      <c r="M897" t="s">
        <v>4860</v>
      </c>
      <c r="N897" t="str">
        <f t="shared" si="25"/>
        <v>HUD2013037_200</v>
      </c>
      <c r="O897" t="s">
        <v>225</v>
      </c>
      <c r="P897">
        <v>200</v>
      </c>
      <c r="Q897">
        <v>42.1892</v>
      </c>
      <c r="R897">
        <v>-65.929000000000002</v>
      </c>
      <c r="S897">
        <v>2013</v>
      </c>
      <c r="T897">
        <v>10</v>
      </c>
      <c r="U897">
        <v>5</v>
      </c>
      <c r="V897">
        <v>21</v>
      </c>
      <c r="W897">
        <v>38</v>
      </c>
      <c r="X897">
        <v>43.88</v>
      </c>
      <c r="Y897" t="s">
        <v>4632</v>
      </c>
    </row>
    <row r="898" spans="13:25" x14ac:dyDescent="0.25">
      <c r="M898" t="s">
        <v>4861</v>
      </c>
      <c r="N898" t="str">
        <f t="shared" si="25"/>
        <v>HUD2013037_202</v>
      </c>
      <c r="O898" t="s">
        <v>225</v>
      </c>
      <c r="P898">
        <v>202</v>
      </c>
      <c r="Q898">
        <v>42.11</v>
      </c>
      <c r="R898">
        <v>-66.033699999999996</v>
      </c>
      <c r="S898">
        <v>2013</v>
      </c>
      <c r="T898">
        <v>10</v>
      </c>
      <c r="U898">
        <v>5</v>
      </c>
      <c r="V898">
        <v>23</v>
      </c>
      <c r="W898">
        <v>6</v>
      </c>
      <c r="X898">
        <v>37.950000000000003</v>
      </c>
      <c r="Y898" t="s">
        <v>4634</v>
      </c>
    </row>
    <row r="899" spans="13:25" x14ac:dyDescent="0.25">
      <c r="M899" t="s">
        <v>4862</v>
      </c>
      <c r="N899" t="str">
        <f t="shared" ref="N899:N962" si="26">O899&amp;"_"&amp;P899</f>
        <v>HUD2013037_204</v>
      </c>
      <c r="O899" t="s">
        <v>225</v>
      </c>
      <c r="P899">
        <v>204</v>
      </c>
      <c r="Q899">
        <v>41.980200000000004</v>
      </c>
      <c r="R899">
        <v>-66.140299999999996</v>
      </c>
      <c r="S899">
        <v>2013</v>
      </c>
      <c r="T899">
        <v>10</v>
      </c>
      <c r="U899">
        <v>6</v>
      </c>
      <c r="V899">
        <v>0</v>
      </c>
      <c r="W899">
        <v>43</v>
      </c>
      <c r="X899">
        <v>37.159999999999997</v>
      </c>
      <c r="Y899" t="s">
        <v>4636</v>
      </c>
    </row>
    <row r="900" spans="13:25" x14ac:dyDescent="0.25">
      <c r="M900" t="s">
        <v>4863</v>
      </c>
      <c r="N900" t="str">
        <f t="shared" si="26"/>
        <v>HUD2013037_205</v>
      </c>
      <c r="O900" t="s">
        <v>225</v>
      </c>
      <c r="P900">
        <v>205</v>
      </c>
      <c r="Q900">
        <v>42.060200000000002</v>
      </c>
      <c r="R900">
        <v>-66.079800000000006</v>
      </c>
      <c r="S900">
        <v>2013</v>
      </c>
      <c r="T900">
        <v>10</v>
      </c>
      <c r="U900">
        <v>6</v>
      </c>
      <c r="V900">
        <v>1</v>
      </c>
      <c r="W900">
        <v>46</v>
      </c>
      <c r="X900">
        <v>54.42</v>
      </c>
      <c r="Y900" t="s">
        <v>4638</v>
      </c>
    </row>
    <row r="901" spans="13:25" x14ac:dyDescent="0.25">
      <c r="M901" t="s">
        <v>4864</v>
      </c>
      <c r="N901" t="str">
        <f t="shared" si="26"/>
        <v>HUD2013037_206</v>
      </c>
      <c r="O901" t="s">
        <v>225</v>
      </c>
      <c r="P901">
        <v>206</v>
      </c>
      <c r="Q901">
        <v>42.16</v>
      </c>
      <c r="R901">
        <v>-65.961200000000005</v>
      </c>
      <c r="S901">
        <v>2013</v>
      </c>
      <c r="T901">
        <v>10</v>
      </c>
      <c r="U901">
        <v>6</v>
      </c>
      <c r="V901">
        <v>2</v>
      </c>
      <c r="W901">
        <v>53</v>
      </c>
      <c r="X901">
        <v>44.49</v>
      </c>
      <c r="Y901" t="s">
        <v>4640</v>
      </c>
    </row>
    <row r="902" spans="13:25" x14ac:dyDescent="0.25">
      <c r="M902" t="s">
        <v>4865</v>
      </c>
      <c r="N902" t="str">
        <f t="shared" si="26"/>
        <v>HUD2013037_207</v>
      </c>
      <c r="O902" t="s">
        <v>225</v>
      </c>
      <c r="P902">
        <v>207</v>
      </c>
      <c r="Q902">
        <v>42.229799999999997</v>
      </c>
      <c r="R902">
        <v>-65.900700000000001</v>
      </c>
      <c r="S902">
        <v>2013</v>
      </c>
      <c r="T902">
        <v>10</v>
      </c>
      <c r="U902">
        <v>6</v>
      </c>
      <c r="V902">
        <v>3</v>
      </c>
      <c r="W902">
        <v>56</v>
      </c>
      <c r="X902">
        <v>56.13</v>
      </c>
      <c r="Y902" t="s">
        <v>4642</v>
      </c>
    </row>
    <row r="903" spans="13:25" x14ac:dyDescent="0.25">
      <c r="M903" t="s">
        <v>4866</v>
      </c>
      <c r="N903" t="str">
        <f t="shared" si="26"/>
        <v>HUD2013037_208</v>
      </c>
      <c r="O903" t="s">
        <v>225</v>
      </c>
      <c r="P903">
        <v>208</v>
      </c>
      <c r="Q903">
        <v>42.289299999999997</v>
      </c>
      <c r="R903">
        <v>-65.829499999999996</v>
      </c>
      <c r="S903">
        <v>2013</v>
      </c>
      <c r="T903">
        <v>10</v>
      </c>
      <c r="U903">
        <v>6</v>
      </c>
      <c r="V903">
        <v>4</v>
      </c>
      <c r="W903">
        <v>57</v>
      </c>
      <c r="X903">
        <v>19.37</v>
      </c>
      <c r="Y903" t="s">
        <v>4644</v>
      </c>
    </row>
    <row r="904" spans="13:25" x14ac:dyDescent="0.25">
      <c r="M904" t="s">
        <v>4867</v>
      </c>
      <c r="N904" t="str">
        <f t="shared" si="26"/>
        <v>HUD2013037_210</v>
      </c>
      <c r="O904" t="s">
        <v>225</v>
      </c>
      <c r="P904">
        <v>210</v>
      </c>
      <c r="Q904">
        <v>42.128700000000002</v>
      </c>
      <c r="R904">
        <v>-65.502799999999993</v>
      </c>
      <c r="S904">
        <v>2013</v>
      </c>
      <c r="T904">
        <v>10</v>
      </c>
      <c r="U904">
        <v>6</v>
      </c>
      <c r="V904">
        <v>7</v>
      </c>
      <c r="W904">
        <v>25</v>
      </c>
      <c r="X904">
        <v>41.15</v>
      </c>
      <c r="Y904" t="s">
        <v>4648</v>
      </c>
    </row>
    <row r="905" spans="13:25" x14ac:dyDescent="0.25">
      <c r="M905" t="s">
        <v>4868</v>
      </c>
      <c r="N905" t="str">
        <f t="shared" si="26"/>
        <v>HUD2013037_212</v>
      </c>
      <c r="O905" t="s">
        <v>225</v>
      </c>
      <c r="P905">
        <v>212</v>
      </c>
      <c r="Q905">
        <v>41.991500000000002</v>
      </c>
      <c r="R905">
        <v>-65.507800000000003</v>
      </c>
      <c r="S905">
        <v>2013</v>
      </c>
      <c r="T905">
        <v>10</v>
      </c>
      <c r="U905">
        <v>6</v>
      </c>
      <c r="V905">
        <v>10</v>
      </c>
      <c r="W905">
        <v>1</v>
      </c>
      <c r="X905">
        <v>9.44</v>
      </c>
      <c r="Y905" t="s">
        <v>4650</v>
      </c>
    </row>
    <row r="906" spans="13:25" x14ac:dyDescent="0.25">
      <c r="M906" t="s">
        <v>4869</v>
      </c>
      <c r="N906" t="str">
        <f t="shared" si="26"/>
        <v>HUD2013037_215</v>
      </c>
      <c r="O906" t="s">
        <v>225</v>
      </c>
      <c r="P906">
        <v>215</v>
      </c>
      <c r="Q906">
        <v>41.853200000000001</v>
      </c>
      <c r="R906">
        <v>-65.369500000000002</v>
      </c>
      <c r="S906">
        <v>2013</v>
      </c>
      <c r="T906">
        <v>10</v>
      </c>
      <c r="U906">
        <v>6</v>
      </c>
      <c r="V906">
        <v>14</v>
      </c>
      <c r="W906">
        <v>48</v>
      </c>
      <c r="X906">
        <v>38.9</v>
      </c>
      <c r="Y906" t="s">
        <v>4652</v>
      </c>
    </row>
    <row r="907" spans="13:25" x14ac:dyDescent="0.25">
      <c r="M907" t="s">
        <v>4870</v>
      </c>
      <c r="N907" t="str">
        <f t="shared" si="26"/>
        <v>HUD2013037_218</v>
      </c>
      <c r="O907" t="s">
        <v>225</v>
      </c>
      <c r="P907">
        <v>218</v>
      </c>
      <c r="Q907">
        <v>43.7498</v>
      </c>
      <c r="R907">
        <v>-67.396699999999996</v>
      </c>
      <c r="S907">
        <v>2013</v>
      </c>
      <c r="T907">
        <v>10</v>
      </c>
      <c r="U907">
        <v>7</v>
      </c>
      <c r="V907">
        <v>5</v>
      </c>
      <c r="W907">
        <v>32</v>
      </c>
      <c r="X907">
        <v>40.270000000000003</v>
      </c>
      <c r="Y907" t="s">
        <v>4871</v>
      </c>
    </row>
    <row r="908" spans="13:25" x14ac:dyDescent="0.25">
      <c r="M908" t="s">
        <v>4872</v>
      </c>
      <c r="N908" t="str">
        <f t="shared" si="26"/>
        <v>HUD2013037_221</v>
      </c>
      <c r="O908" t="s">
        <v>225</v>
      </c>
      <c r="P908">
        <v>221</v>
      </c>
      <c r="Q908">
        <v>43.747199999999999</v>
      </c>
      <c r="R908">
        <v>-67.147499999999994</v>
      </c>
      <c r="S908">
        <v>2013</v>
      </c>
      <c r="T908">
        <v>10</v>
      </c>
      <c r="U908">
        <v>7</v>
      </c>
      <c r="V908">
        <v>8</v>
      </c>
      <c r="W908">
        <v>8</v>
      </c>
      <c r="X908">
        <v>52.46</v>
      </c>
      <c r="Y908" t="s">
        <v>4873</v>
      </c>
    </row>
    <row r="909" spans="13:25" x14ac:dyDescent="0.25">
      <c r="M909" t="s">
        <v>4874</v>
      </c>
      <c r="N909" t="str">
        <f t="shared" si="26"/>
        <v>HUD2013037_223</v>
      </c>
      <c r="O909" t="s">
        <v>225</v>
      </c>
      <c r="P909">
        <v>223</v>
      </c>
      <c r="Q909">
        <v>43.747700000000002</v>
      </c>
      <c r="R909">
        <v>-66.898200000000003</v>
      </c>
      <c r="S909">
        <v>2013</v>
      </c>
      <c r="T909">
        <v>10</v>
      </c>
      <c r="U909">
        <v>7</v>
      </c>
      <c r="V909">
        <v>9</v>
      </c>
      <c r="W909">
        <v>48</v>
      </c>
      <c r="X909">
        <v>2.94</v>
      </c>
      <c r="Y909" t="s">
        <v>4875</v>
      </c>
    </row>
    <row r="910" spans="13:25" x14ac:dyDescent="0.25">
      <c r="M910" t="s">
        <v>4876</v>
      </c>
      <c r="N910" t="str">
        <f t="shared" si="26"/>
        <v>HUD2013037_225</v>
      </c>
      <c r="O910" t="s">
        <v>225</v>
      </c>
      <c r="P910">
        <v>225</v>
      </c>
      <c r="Q910">
        <v>43.751300000000001</v>
      </c>
      <c r="R910">
        <v>-66.648200000000003</v>
      </c>
      <c r="S910">
        <v>2013</v>
      </c>
      <c r="T910">
        <v>10</v>
      </c>
      <c r="U910">
        <v>7</v>
      </c>
      <c r="V910">
        <v>11</v>
      </c>
      <c r="W910">
        <v>28</v>
      </c>
      <c r="X910">
        <v>1.95</v>
      </c>
      <c r="Y910" t="s">
        <v>4877</v>
      </c>
    </row>
    <row r="911" spans="13:25" x14ac:dyDescent="0.25">
      <c r="M911" t="s">
        <v>4878</v>
      </c>
      <c r="N911" t="str">
        <f t="shared" si="26"/>
        <v>HUD2013037_227</v>
      </c>
      <c r="O911" t="s">
        <v>225</v>
      </c>
      <c r="P911">
        <v>227</v>
      </c>
      <c r="Q911">
        <v>43.752200000000002</v>
      </c>
      <c r="R911">
        <v>-66.400199999999998</v>
      </c>
      <c r="S911">
        <v>2013</v>
      </c>
      <c r="T911">
        <v>10</v>
      </c>
      <c r="U911">
        <v>7</v>
      </c>
      <c r="V911">
        <v>12</v>
      </c>
      <c r="W911">
        <v>58</v>
      </c>
      <c r="X911">
        <v>34.18</v>
      </c>
      <c r="Y911" t="s">
        <v>4879</v>
      </c>
    </row>
    <row r="912" spans="13:25" x14ac:dyDescent="0.25">
      <c r="M912" t="s">
        <v>4880</v>
      </c>
      <c r="N912" t="str">
        <f t="shared" si="26"/>
        <v>HUD2013037_229</v>
      </c>
      <c r="O912" t="s">
        <v>225</v>
      </c>
      <c r="P912">
        <v>229</v>
      </c>
      <c r="Q912">
        <v>42.664999999999999</v>
      </c>
      <c r="R912">
        <v>-63.426499999999997</v>
      </c>
      <c r="S912">
        <v>2013</v>
      </c>
      <c r="T912">
        <v>10</v>
      </c>
      <c r="U912">
        <v>8</v>
      </c>
      <c r="V912">
        <v>2</v>
      </c>
      <c r="W912">
        <v>41</v>
      </c>
      <c r="X912">
        <v>7.77</v>
      </c>
      <c r="Y912" t="s">
        <v>4881</v>
      </c>
    </row>
    <row r="913" spans="13:25" x14ac:dyDescent="0.25">
      <c r="M913" t="s">
        <v>4882</v>
      </c>
      <c r="N913" t="str">
        <f t="shared" si="26"/>
        <v>HUD2013037_232</v>
      </c>
      <c r="O913" t="s">
        <v>225</v>
      </c>
      <c r="P913">
        <v>232</v>
      </c>
      <c r="Q913">
        <v>42.915700000000001</v>
      </c>
      <c r="R913">
        <v>-63.5047</v>
      </c>
      <c r="S913">
        <v>2013</v>
      </c>
      <c r="T913">
        <v>10</v>
      </c>
      <c r="U913">
        <v>8</v>
      </c>
      <c r="V913">
        <v>6</v>
      </c>
      <c r="W913">
        <v>6</v>
      </c>
      <c r="X913">
        <v>59.1</v>
      </c>
      <c r="Y913" t="s">
        <v>4883</v>
      </c>
    </row>
    <row r="914" spans="13:25" x14ac:dyDescent="0.25">
      <c r="M914" t="s">
        <v>4884</v>
      </c>
      <c r="N914" t="str">
        <f t="shared" si="26"/>
        <v>HUD2013037_234</v>
      </c>
      <c r="O914" t="s">
        <v>225</v>
      </c>
      <c r="P914">
        <v>234</v>
      </c>
      <c r="Q914">
        <v>43.381</v>
      </c>
      <c r="R914">
        <v>-63.668999999999997</v>
      </c>
      <c r="S914">
        <v>2013</v>
      </c>
      <c r="T914">
        <v>10</v>
      </c>
      <c r="U914">
        <v>8</v>
      </c>
      <c r="V914">
        <v>9</v>
      </c>
      <c r="W914">
        <v>0</v>
      </c>
      <c r="X914">
        <v>16.3</v>
      </c>
      <c r="Y914" t="s">
        <v>4885</v>
      </c>
    </row>
    <row r="915" spans="13:25" x14ac:dyDescent="0.25">
      <c r="M915" t="s">
        <v>4886</v>
      </c>
      <c r="N915" t="str">
        <f t="shared" si="26"/>
        <v>HUD2013037_236</v>
      </c>
      <c r="O915" t="s">
        <v>225</v>
      </c>
      <c r="P915">
        <v>236</v>
      </c>
      <c r="Q915">
        <v>43.695</v>
      </c>
      <c r="R915">
        <v>-63.7607</v>
      </c>
      <c r="S915">
        <v>2013</v>
      </c>
      <c r="T915">
        <v>10</v>
      </c>
      <c r="U915">
        <v>8</v>
      </c>
      <c r="V915">
        <v>11</v>
      </c>
      <c r="W915">
        <v>17</v>
      </c>
      <c r="X915">
        <v>15.52</v>
      </c>
      <c r="Y915" t="s">
        <v>4887</v>
      </c>
    </row>
    <row r="916" spans="13:25" x14ac:dyDescent="0.25">
      <c r="M916" t="s">
        <v>4888</v>
      </c>
      <c r="N916" t="str">
        <f t="shared" si="26"/>
        <v>HUD2013037_239</v>
      </c>
      <c r="O916" t="s">
        <v>225</v>
      </c>
      <c r="P916">
        <v>239</v>
      </c>
      <c r="Q916">
        <v>44.085799999999999</v>
      </c>
      <c r="R916">
        <v>-63.903799999999997</v>
      </c>
      <c r="S916">
        <v>2013</v>
      </c>
      <c r="T916">
        <v>10</v>
      </c>
      <c r="U916">
        <v>8</v>
      </c>
      <c r="V916">
        <v>15</v>
      </c>
      <c r="W916">
        <v>34</v>
      </c>
      <c r="X916">
        <v>47.72</v>
      </c>
      <c r="Y916" t="s">
        <v>4889</v>
      </c>
    </row>
    <row r="917" spans="13:25" x14ac:dyDescent="0.25">
      <c r="M917" t="s">
        <v>4890</v>
      </c>
      <c r="N917" t="str">
        <f t="shared" si="26"/>
        <v>HUD2013037_241</v>
      </c>
      <c r="O917" t="s">
        <v>225</v>
      </c>
      <c r="P917">
        <v>241</v>
      </c>
      <c r="Q917">
        <v>44.389000000000003</v>
      </c>
      <c r="R917">
        <v>-64.007800000000003</v>
      </c>
      <c r="S917">
        <v>2013</v>
      </c>
      <c r="T917">
        <v>10</v>
      </c>
      <c r="U917">
        <v>8</v>
      </c>
      <c r="V917">
        <v>17</v>
      </c>
      <c r="W917">
        <v>46</v>
      </c>
      <c r="X917">
        <v>53.76</v>
      </c>
      <c r="Y917" t="s">
        <v>4891</v>
      </c>
    </row>
    <row r="918" spans="13:25" x14ac:dyDescent="0.25">
      <c r="M918" t="s">
        <v>4892</v>
      </c>
      <c r="N918" t="str">
        <f t="shared" si="26"/>
        <v>HUD2013037_243</v>
      </c>
      <c r="O918" t="s">
        <v>225</v>
      </c>
      <c r="P918">
        <v>243</v>
      </c>
      <c r="Q918">
        <v>43.893000000000001</v>
      </c>
      <c r="R918">
        <v>-63.073300000000003</v>
      </c>
      <c r="S918">
        <v>2013</v>
      </c>
      <c r="T918">
        <v>10</v>
      </c>
      <c r="U918">
        <v>8</v>
      </c>
      <c r="V918">
        <v>22</v>
      </c>
      <c r="W918">
        <v>0</v>
      </c>
      <c r="X918">
        <v>4.12</v>
      </c>
      <c r="Y918" t="s">
        <v>4893</v>
      </c>
    </row>
    <row r="919" spans="13:25" x14ac:dyDescent="0.25">
      <c r="M919" t="s">
        <v>4894</v>
      </c>
      <c r="N919" t="str">
        <f t="shared" si="26"/>
        <v>HUD2013037_249</v>
      </c>
      <c r="O919" t="s">
        <v>225</v>
      </c>
      <c r="P919">
        <v>249</v>
      </c>
      <c r="Q919">
        <v>44.2592</v>
      </c>
      <c r="R919">
        <v>-63.3095</v>
      </c>
      <c r="S919">
        <v>2013</v>
      </c>
      <c r="T919">
        <v>10</v>
      </c>
      <c r="U919">
        <v>9</v>
      </c>
      <c r="V919">
        <v>8</v>
      </c>
      <c r="W919">
        <v>10</v>
      </c>
      <c r="X919">
        <v>58.38</v>
      </c>
      <c r="Y919" t="s">
        <v>4581</v>
      </c>
    </row>
    <row r="920" spans="13:25" x14ac:dyDescent="0.25">
      <c r="M920" t="s">
        <v>4895</v>
      </c>
      <c r="N920" t="str">
        <f t="shared" si="26"/>
        <v>HUD2013037_251</v>
      </c>
      <c r="O920" t="s">
        <v>225</v>
      </c>
      <c r="P920">
        <v>251</v>
      </c>
      <c r="Q920">
        <v>44.398200000000003</v>
      </c>
      <c r="R920">
        <v>-63.451700000000002</v>
      </c>
      <c r="S920">
        <v>2013</v>
      </c>
      <c r="T920">
        <v>10</v>
      </c>
      <c r="U920">
        <v>9</v>
      </c>
      <c r="V920">
        <v>9</v>
      </c>
      <c r="W920">
        <v>54</v>
      </c>
      <c r="X920">
        <v>50.14</v>
      </c>
      <c r="Y920" t="s">
        <v>4614</v>
      </c>
    </row>
    <row r="921" spans="13:25" x14ac:dyDescent="0.25">
      <c r="M921" t="s">
        <v>4896</v>
      </c>
      <c r="N921" t="str">
        <f t="shared" si="26"/>
        <v>HUD2014004_11</v>
      </c>
      <c r="O921" t="s">
        <v>240</v>
      </c>
      <c r="P921">
        <v>11</v>
      </c>
      <c r="Q921">
        <v>44.266500000000001</v>
      </c>
      <c r="R921">
        <v>-63.316699999999997</v>
      </c>
      <c r="S921">
        <v>2014</v>
      </c>
      <c r="T921">
        <v>4</v>
      </c>
      <c r="U921">
        <v>5</v>
      </c>
      <c r="V921">
        <v>2</v>
      </c>
      <c r="W921">
        <v>21</v>
      </c>
      <c r="X921">
        <v>19.25</v>
      </c>
      <c r="Y921" t="s">
        <v>4897</v>
      </c>
    </row>
    <row r="922" spans="13:25" x14ac:dyDescent="0.25">
      <c r="M922" t="s">
        <v>4898</v>
      </c>
      <c r="N922" t="str">
        <f t="shared" si="26"/>
        <v>HUD2014004_12</v>
      </c>
      <c r="O922" t="s">
        <v>240</v>
      </c>
      <c r="P922">
        <v>12</v>
      </c>
      <c r="Q922">
        <v>44.136000000000003</v>
      </c>
      <c r="R922">
        <v>-63.0383</v>
      </c>
      <c r="S922">
        <v>2014</v>
      </c>
      <c r="T922">
        <v>4</v>
      </c>
      <c r="U922">
        <v>5</v>
      </c>
      <c r="V922">
        <v>5</v>
      </c>
      <c r="W922">
        <v>12</v>
      </c>
      <c r="X922">
        <v>38.89</v>
      </c>
      <c r="Y922" t="s">
        <v>4899</v>
      </c>
    </row>
    <row r="923" spans="13:25" x14ac:dyDescent="0.25">
      <c r="M923" t="s">
        <v>4900</v>
      </c>
      <c r="N923" t="str">
        <f t="shared" si="26"/>
        <v>HUD2014004_13</v>
      </c>
      <c r="O923" t="s">
        <v>240</v>
      </c>
      <c r="P923">
        <v>13</v>
      </c>
      <c r="Q923">
        <v>44.242199999999997</v>
      </c>
      <c r="R923">
        <v>-63.171999999999997</v>
      </c>
      <c r="S923">
        <v>2014</v>
      </c>
      <c r="T923">
        <v>4</v>
      </c>
      <c r="U923">
        <v>5</v>
      </c>
      <c r="V923">
        <v>6</v>
      </c>
      <c r="W923">
        <v>35</v>
      </c>
      <c r="X923">
        <v>17.79</v>
      </c>
      <c r="Y923" t="s">
        <v>4901</v>
      </c>
    </row>
    <row r="924" spans="13:25" x14ac:dyDescent="0.25">
      <c r="M924" t="s">
        <v>4902</v>
      </c>
      <c r="N924" t="str">
        <f t="shared" si="26"/>
        <v>HUD2014004_14</v>
      </c>
      <c r="O924" t="s">
        <v>240</v>
      </c>
      <c r="P924">
        <v>14</v>
      </c>
      <c r="Q924">
        <v>44.343299999999999</v>
      </c>
      <c r="R924">
        <v>-63.298000000000002</v>
      </c>
      <c r="S924">
        <v>2014</v>
      </c>
      <c r="T924">
        <v>4</v>
      </c>
      <c r="U924">
        <v>5</v>
      </c>
      <c r="V924">
        <v>7</v>
      </c>
      <c r="W924">
        <v>43</v>
      </c>
      <c r="X924">
        <v>19.02</v>
      </c>
      <c r="Y924" t="s">
        <v>4903</v>
      </c>
    </row>
    <row r="925" spans="13:25" x14ac:dyDescent="0.25">
      <c r="M925" t="s">
        <v>4904</v>
      </c>
      <c r="N925" t="str">
        <f t="shared" si="26"/>
        <v>HUD2014004_21</v>
      </c>
      <c r="O925" t="s">
        <v>240</v>
      </c>
      <c r="P925">
        <v>21</v>
      </c>
      <c r="Q925">
        <v>43.8155</v>
      </c>
      <c r="R925">
        <v>-60.255200000000002</v>
      </c>
      <c r="S925">
        <v>2014</v>
      </c>
      <c r="T925">
        <v>4</v>
      </c>
      <c r="U925">
        <v>6</v>
      </c>
      <c r="V925">
        <v>9</v>
      </c>
      <c r="W925">
        <v>38</v>
      </c>
      <c r="X925">
        <v>7.25</v>
      </c>
      <c r="Y925" t="s">
        <v>4905</v>
      </c>
    </row>
    <row r="926" spans="13:25" x14ac:dyDescent="0.25">
      <c r="M926" t="s">
        <v>4906</v>
      </c>
      <c r="N926" t="str">
        <f t="shared" si="26"/>
        <v>HUD2014004_29</v>
      </c>
      <c r="O926" t="s">
        <v>240</v>
      </c>
      <c r="P926">
        <v>29</v>
      </c>
      <c r="Q926">
        <v>44.0002</v>
      </c>
      <c r="R926">
        <v>-59.017200000000003</v>
      </c>
      <c r="S926">
        <v>2014</v>
      </c>
      <c r="T926">
        <v>4</v>
      </c>
      <c r="U926">
        <v>7</v>
      </c>
      <c r="V926">
        <v>6</v>
      </c>
      <c r="W926">
        <v>9</v>
      </c>
      <c r="X926">
        <v>13.81</v>
      </c>
      <c r="Y926" t="s">
        <v>4907</v>
      </c>
    </row>
    <row r="927" spans="13:25" x14ac:dyDescent="0.25">
      <c r="M927" t="s">
        <v>4908</v>
      </c>
      <c r="N927" t="str">
        <f t="shared" si="26"/>
        <v>HUD2014004_31</v>
      </c>
      <c r="O927" t="s">
        <v>240</v>
      </c>
      <c r="P927">
        <v>31</v>
      </c>
      <c r="Q927">
        <v>43.710299999999997</v>
      </c>
      <c r="R927">
        <v>-59.000799999999998</v>
      </c>
      <c r="S927">
        <v>2014</v>
      </c>
      <c r="T927">
        <v>4</v>
      </c>
      <c r="U927">
        <v>7</v>
      </c>
      <c r="V927">
        <v>9</v>
      </c>
      <c r="W927">
        <v>44</v>
      </c>
      <c r="X927">
        <v>12.5</v>
      </c>
      <c r="Y927" t="s">
        <v>4909</v>
      </c>
    </row>
    <row r="928" spans="13:25" x14ac:dyDescent="0.25">
      <c r="M928" t="s">
        <v>4910</v>
      </c>
      <c r="N928" t="str">
        <f t="shared" si="26"/>
        <v>HUD2014004_33</v>
      </c>
      <c r="O928" t="s">
        <v>240</v>
      </c>
      <c r="P928">
        <v>33</v>
      </c>
      <c r="Q928">
        <v>43.790799999999997</v>
      </c>
      <c r="R928">
        <v>-58.902200000000001</v>
      </c>
      <c r="S928">
        <v>2014</v>
      </c>
      <c r="T928">
        <v>4</v>
      </c>
      <c r="U928">
        <v>7</v>
      </c>
      <c r="V928">
        <v>12</v>
      </c>
      <c r="W928">
        <v>44</v>
      </c>
      <c r="X928">
        <v>36.35</v>
      </c>
      <c r="Y928" t="s">
        <v>4911</v>
      </c>
    </row>
    <row r="929" spans="13:25" x14ac:dyDescent="0.25">
      <c r="M929" t="s">
        <v>4912</v>
      </c>
      <c r="N929" t="str">
        <f t="shared" si="26"/>
        <v>HUD2014004_37</v>
      </c>
      <c r="O929" t="s">
        <v>240</v>
      </c>
      <c r="P929">
        <v>37</v>
      </c>
      <c r="Q929">
        <v>43.860199999999999</v>
      </c>
      <c r="R929">
        <v>-58.730499999999999</v>
      </c>
      <c r="S929">
        <v>2014</v>
      </c>
      <c r="T929">
        <v>4</v>
      </c>
      <c r="U929">
        <v>7</v>
      </c>
      <c r="V929">
        <v>23</v>
      </c>
      <c r="W929">
        <v>22</v>
      </c>
      <c r="X929">
        <v>22.13</v>
      </c>
      <c r="Y929" t="s">
        <v>4913</v>
      </c>
    </row>
    <row r="930" spans="13:25" x14ac:dyDescent="0.25">
      <c r="M930" t="s">
        <v>4914</v>
      </c>
      <c r="N930" t="str">
        <f t="shared" si="26"/>
        <v>HUD2014004_40</v>
      </c>
      <c r="O930" t="s">
        <v>240</v>
      </c>
      <c r="P930">
        <v>40</v>
      </c>
      <c r="Q930">
        <v>43.249499999999998</v>
      </c>
      <c r="R930">
        <v>-65.040999999999997</v>
      </c>
      <c r="S930">
        <v>2014</v>
      </c>
      <c r="T930">
        <v>4</v>
      </c>
      <c r="U930">
        <v>10</v>
      </c>
      <c r="V930">
        <v>4</v>
      </c>
      <c r="W930">
        <v>3</v>
      </c>
      <c r="X930">
        <v>53.72</v>
      </c>
      <c r="Y930" t="s">
        <v>4915</v>
      </c>
    </row>
    <row r="931" spans="13:25" x14ac:dyDescent="0.25">
      <c r="M931" t="s">
        <v>4916</v>
      </c>
      <c r="N931" t="str">
        <f t="shared" si="26"/>
        <v>HUD2014004_43</v>
      </c>
      <c r="O931" t="s">
        <v>240</v>
      </c>
      <c r="P931">
        <v>43</v>
      </c>
      <c r="Q931">
        <v>43.249499999999998</v>
      </c>
      <c r="R931">
        <v>-65.480199999999996</v>
      </c>
      <c r="S931">
        <v>2014</v>
      </c>
      <c r="T931">
        <v>4</v>
      </c>
      <c r="U931">
        <v>10</v>
      </c>
      <c r="V931">
        <v>7</v>
      </c>
      <c r="W931">
        <v>38</v>
      </c>
      <c r="X931">
        <v>47.79</v>
      </c>
      <c r="Y931" t="s">
        <v>4917</v>
      </c>
    </row>
    <row r="932" spans="13:25" x14ac:dyDescent="0.25">
      <c r="M932" t="s">
        <v>4918</v>
      </c>
      <c r="N932" t="str">
        <f t="shared" si="26"/>
        <v>HUD2014004_45</v>
      </c>
      <c r="O932" t="s">
        <v>240</v>
      </c>
      <c r="P932">
        <v>45</v>
      </c>
      <c r="Q932">
        <v>43.0002</v>
      </c>
      <c r="R932">
        <v>-65.481200000000001</v>
      </c>
      <c r="S932">
        <v>2014</v>
      </c>
      <c r="T932">
        <v>4</v>
      </c>
      <c r="U932">
        <v>10</v>
      </c>
      <c r="V932">
        <v>9</v>
      </c>
      <c r="W932">
        <v>51</v>
      </c>
      <c r="X932">
        <v>55.74</v>
      </c>
      <c r="Y932" t="s">
        <v>4919</v>
      </c>
    </row>
    <row r="933" spans="13:25" x14ac:dyDescent="0.25">
      <c r="M933" t="s">
        <v>4920</v>
      </c>
      <c r="N933" t="str">
        <f t="shared" si="26"/>
        <v>HUD2014004_47</v>
      </c>
      <c r="O933" t="s">
        <v>240</v>
      </c>
      <c r="P933">
        <v>47</v>
      </c>
      <c r="Q933">
        <v>42.891300000000001</v>
      </c>
      <c r="R933">
        <v>-65.181200000000004</v>
      </c>
      <c r="S933">
        <v>2014</v>
      </c>
      <c r="T933">
        <v>4</v>
      </c>
      <c r="U933">
        <v>10</v>
      </c>
      <c r="V933">
        <v>12</v>
      </c>
      <c r="W933">
        <v>0</v>
      </c>
      <c r="X933">
        <v>33.5</v>
      </c>
      <c r="Y933" t="s">
        <v>3382</v>
      </c>
    </row>
    <row r="934" spans="13:25" x14ac:dyDescent="0.25">
      <c r="M934" t="s">
        <v>4921</v>
      </c>
      <c r="N934" t="str">
        <f t="shared" si="26"/>
        <v>HUD2014004_52</v>
      </c>
      <c r="O934" t="s">
        <v>240</v>
      </c>
      <c r="P934">
        <v>52</v>
      </c>
      <c r="Q934">
        <v>42.758699999999997</v>
      </c>
      <c r="R934">
        <v>-65.4803</v>
      </c>
      <c r="S934">
        <v>2014</v>
      </c>
      <c r="T934">
        <v>4</v>
      </c>
      <c r="U934">
        <v>10</v>
      </c>
      <c r="V934">
        <v>17</v>
      </c>
      <c r="W934">
        <v>21</v>
      </c>
      <c r="X934">
        <v>14.2</v>
      </c>
      <c r="Y934" t="s">
        <v>4922</v>
      </c>
    </row>
    <row r="935" spans="13:25" x14ac:dyDescent="0.25">
      <c r="M935" t="s">
        <v>4923</v>
      </c>
      <c r="N935" t="str">
        <f t="shared" si="26"/>
        <v>HUD2014004_55</v>
      </c>
      <c r="O935" t="s">
        <v>240</v>
      </c>
      <c r="P935">
        <v>55</v>
      </c>
      <c r="Q935">
        <v>42.450800000000001</v>
      </c>
      <c r="R935">
        <v>-65.4833</v>
      </c>
      <c r="S935">
        <v>2014</v>
      </c>
      <c r="T935">
        <v>4</v>
      </c>
      <c r="U935">
        <v>10</v>
      </c>
      <c r="V935">
        <v>19</v>
      </c>
      <c r="W935">
        <v>58</v>
      </c>
      <c r="X935">
        <v>7.26</v>
      </c>
      <c r="Y935" t="s">
        <v>4924</v>
      </c>
    </row>
    <row r="936" spans="13:25" x14ac:dyDescent="0.25">
      <c r="M936" t="s">
        <v>4925</v>
      </c>
      <c r="N936" t="str">
        <f t="shared" si="26"/>
        <v>HUD2014004_57</v>
      </c>
      <c r="O936" t="s">
        <v>240</v>
      </c>
      <c r="P936">
        <v>57</v>
      </c>
      <c r="Q936">
        <v>42.411799999999999</v>
      </c>
      <c r="R936">
        <v>-65.742699999999999</v>
      </c>
      <c r="S936">
        <v>2014</v>
      </c>
      <c r="T936">
        <v>4</v>
      </c>
      <c r="U936">
        <v>10</v>
      </c>
      <c r="V936">
        <v>21</v>
      </c>
      <c r="W936">
        <v>38</v>
      </c>
      <c r="X936">
        <v>13.68</v>
      </c>
      <c r="Y936" t="s">
        <v>4926</v>
      </c>
    </row>
    <row r="937" spans="13:25" x14ac:dyDescent="0.25">
      <c r="M937" t="s">
        <v>4927</v>
      </c>
      <c r="N937" t="str">
        <f t="shared" si="26"/>
        <v>HUD2014004_59</v>
      </c>
      <c r="O937" t="s">
        <v>240</v>
      </c>
      <c r="P937">
        <v>59</v>
      </c>
      <c r="Q937">
        <v>42.332000000000001</v>
      </c>
      <c r="R937">
        <v>-65.8005</v>
      </c>
      <c r="S937">
        <v>2014</v>
      </c>
      <c r="T937">
        <v>4</v>
      </c>
      <c r="U937">
        <v>10</v>
      </c>
      <c r="V937">
        <v>23</v>
      </c>
      <c r="W937">
        <v>13</v>
      </c>
      <c r="X937">
        <v>53.99</v>
      </c>
      <c r="Y937" t="s">
        <v>4926</v>
      </c>
    </row>
    <row r="938" spans="13:25" x14ac:dyDescent="0.25">
      <c r="M938" t="s">
        <v>4928</v>
      </c>
      <c r="N938" t="str">
        <f t="shared" si="26"/>
        <v>HUD2014004_61</v>
      </c>
      <c r="O938" t="s">
        <v>240</v>
      </c>
      <c r="P938">
        <v>61</v>
      </c>
      <c r="Q938">
        <v>42.270800000000001</v>
      </c>
      <c r="R938">
        <v>-65.867199999999997</v>
      </c>
      <c r="S938">
        <v>2014</v>
      </c>
      <c r="T938">
        <v>4</v>
      </c>
      <c r="U938">
        <v>11</v>
      </c>
      <c r="V938">
        <v>1</v>
      </c>
      <c r="W938">
        <v>7</v>
      </c>
      <c r="X938">
        <v>37.43</v>
      </c>
      <c r="Y938" t="s">
        <v>4929</v>
      </c>
    </row>
    <row r="939" spans="13:25" x14ac:dyDescent="0.25">
      <c r="M939" t="s">
        <v>4930</v>
      </c>
      <c r="N939" t="str">
        <f t="shared" si="26"/>
        <v>HUD2014004_63</v>
      </c>
      <c r="O939" t="s">
        <v>240</v>
      </c>
      <c r="P939">
        <v>63</v>
      </c>
      <c r="Q939">
        <v>42.189700000000002</v>
      </c>
      <c r="R939">
        <v>-65.929199999999994</v>
      </c>
      <c r="S939">
        <v>2014</v>
      </c>
      <c r="T939">
        <v>4</v>
      </c>
      <c r="U939">
        <v>11</v>
      </c>
      <c r="V939">
        <v>2</v>
      </c>
      <c r="W939">
        <v>59</v>
      </c>
      <c r="X939">
        <v>53.67</v>
      </c>
      <c r="Y939" t="s">
        <v>4931</v>
      </c>
    </row>
    <row r="940" spans="13:25" x14ac:dyDescent="0.25">
      <c r="M940" t="s">
        <v>4932</v>
      </c>
      <c r="N940" t="str">
        <f t="shared" si="26"/>
        <v>HUD2014004_65</v>
      </c>
      <c r="O940" t="s">
        <v>240</v>
      </c>
      <c r="P940">
        <v>65</v>
      </c>
      <c r="Q940">
        <v>42.1098</v>
      </c>
      <c r="R940">
        <v>-66.029200000000003</v>
      </c>
      <c r="S940">
        <v>2014</v>
      </c>
      <c r="T940">
        <v>4</v>
      </c>
      <c r="U940">
        <v>11</v>
      </c>
      <c r="V940">
        <v>4</v>
      </c>
      <c r="W940">
        <v>48</v>
      </c>
      <c r="X940">
        <v>16.7</v>
      </c>
      <c r="Y940" t="s">
        <v>4933</v>
      </c>
    </row>
    <row r="941" spans="13:25" x14ac:dyDescent="0.25">
      <c r="M941" t="s">
        <v>4934</v>
      </c>
      <c r="N941" t="str">
        <f t="shared" si="26"/>
        <v>HUD2014004_67</v>
      </c>
      <c r="O941" t="s">
        <v>240</v>
      </c>
      <c r="P941">
        <v>67</v>
      </c>
      <c r="Q941">
        <v>41.980200000000004</v>
      </c>
      <c r="R941">
        <v>-66.139300000000006</v>
      </c>
      <c r="S941">
        <v>2014</v>
      </c>
      <c r="T941">
        <v>4</v>
      </c>
      <c r="U941">
        <v>11</v>
      </c>
      <c r="V941">
        <v>6</v>
      </c>
      <c r="W941">
        <v>39</v>
      </c>
      <c r="X941">
        <v>33.53</v>
      </c>
      <c r="Y941" t="s">
        <v>4521</v>
      </c>
    </row>
    <row r="942" spans="13:25" x14ac:dyDescent="0.25">
      <c r="M942" t="s">
        <v>4935</v>
      </c>
      <c r="N942" t="str">
        <f t="shared" si="26"/>
        <v>HUD2014004_68</v>
      </c>
      <c r="O942" t="s">
        <v>240</v>
      </c>
      <c r="P942">
        <v>68</v>
      </c>
      <c r="Q942">
        <v>42.060299999999998</v>
      </c>
      <c r="R942">
        <v>-66.084000000000003</v>
      </c>
      <c r="S942">
        <v>2014</v>
      </c>
      <c r="T942">
        <v>4</v>
      </c>
      <c r="U942">
        <v>11</v>
      </c>
      <c r="V942">
        <v>7</v>
      </c>
      <c r="W942">
        <v>57</v>
      </c>
      <c r="X942">
        <v>1.32</v>
      </c>
      <c r="Y942" t="s">
        <v>4936</v>
      </c>
    </row>
    <row r="943" spans="13:25" x14ac:dyDescent="0.25">
      <c r="M943" t="s">
        <v>4937</v>
      </c>
      <c r="N943" t="str">
        <f t="shared" si="26"/>
        <v>HUD2014004_69</v>
      </c>
      <c r="O943" t="s">
        <v>240</v>
      </c>
      <c r="P943">
        <v>69</v>
      </c>
      <c r="Q943">
        <v>42.158999999999999</v>
      </c>
      <c r="R943">
        <v>-65.961699999999993</v>
      </c>
      <c r="S943">
        <v>2014</v>
      </c>
      <c r="T943">
        <v>4</v>
      </c>
      <c r="U943">
        <v>11</v>
      </c>
      <c r="V943">
        <v>9</v>
      </c>
      <c r="W943">
        <v>11</v>
      </c>
      <c r="X943">
        <v>57.61</v>
      </c>
      <c r="Y943" t="s">
        <v>4938</v>
      </c>
    </row>
    <row r="944" spans="13:25" x14ac:dyDescent="0.25">
      <c r="M944" t="s">
        <v>4939</v>
      </c>
      <c r="N944" t="str">
        <f t="shared" si="26"/>
        <v>HUD2014004_70</v>
      </c>
      <c r="O944" t="s">
        <v>240</v>
      </c>
      <c r="P944">
        <v>70</v>
      </c>
      <c r="Q944">
        <v>42.229700000000001</v>
      </c>
      <c r="R944">
        <v>-65.900499999999994</v>
      </c>
      <c r="S944">
        <v>2014</v>
      </c>
      <c r="T944">
        <v>4</v>
      </c>
      <c r="U944">
        <v>11</v>
      </c>
      <c r="V944">
        <v>10</v>
      </c>
      <c r="W944">
        <v>20</v>
      </c>
      <c r="X944">
        <v>59.82</v>
      </c>
      <c r="Y944" t="s">
        <v>4940</v>
      </c>
    </row>
    <row r="945" spans="13:25" x14ac:dyDescent="0.25">
      <c r="M945" t="s">
        <v>4941</v>
      </c>
      <c r="N945" t="str">
        <f t="shared" si="26"/>
        <v>HUD2014004_71</v>
      </c>
      <c r="O945" t="s">
        <v>240</v>
      </c>
      <c r="P945">
        <v>71</v>
      </c>
      <c r="Q945">
        <v>42.290199999999999</v>
      </c>
      <c r="R945">
        <v>-65.827799999999996</v>
      </c>
      <c r="S945">
        <v>2014</v>
      </c>
      <c r="T945">
        <v>4</v>
      </c>
      <c r="U945">
        <v>11</v>
      </c>
      <c r="V945">
        <v>11</v>
      </c>
      <c r="W945">
        <v>20</v>
      </c>
      <c r="X945">
        <v>29.3</v>
      </c>
      <c r="Y945" t="s">
        <v>4942</v>
      </c>
    </row>
    <row r="946" spans="13:25" x14ac:dyDescent="0.25">
      <c r="M946" t="s">
        <v>4943</v>
      </c>
      <c r="N946" t="str">
        <f t="shared" si="26"/>
        <v>HUD2014004_73</v>
      </c>
      <c r="O946" t="s">
        <v>240</v>
      </c>
      <c r="P946">
        <v>73</v>
      </c>
      <c r="Q946">
        <v>42.1342</v>
      </c>
      <c r="R946">
        <v>-65.501000000000005</v>
      </c>
      <c r="S946">
        <v>2014</v>
      </c>
      <c r="T946">
        <v>4</v>
      </c>
      <c r="U946">
        <v>11</v>
      </c>
      <c r="V946">
        <v>14</v>
      </c>
      <c r="W946">
        <v>15</v>
      </c>
      <c r="X946">
        <v>40.01</v>
      </c>
      <c r="Y946" t="s">
        <v>4944</v>
      </c>
    </row>
    <row r="947" spans="13:25" x14ac:dyDescent="0.25">
      <c r="M947" t="s">
        <v>4945</v>
      </c>
      <c r="N947" t="str">
        <f t="shared" si="26"/>
        <v>HUD2014004_75</v>
      </c>
      <c r="O947" t="s">
        <v>240</v>
      </c>
      <c r="P947">
        <v>75</v>
      </c>
      <c r="Q947">
        <v>42</v>
      </c>
      <c r="R947">
        <v>-65.511700000000005</v>
      </c>
      <c r="S947">
        <v>2014</v>
      </c>
      <c r="T947">
        <v>4</v>
      </c>
      <c r="U947">
        <v>11</v>
      </c>
      <c r="V947">
        <v>17</v>
      </c>
      <c r="W947">
        <v>12</v>
      </c>
      <c r="X947">
        <v>44.18</v>
      </c>
      <c r="Y947" t="s">
        <v>4946</v>
      </c>
    </row>
    <row r="948" spans="13:25" x14ac:dyDescent="0.25">
      <c r="M948" t="s">
        <v>4947</v>
      </c>
      <c r="N948" t="str">
        <f t="shared" si="26"/>
        <v>HUD2014004_77</v>
      </c>
      <c r="O948" t="s">
        <v>240</v>
      </c>
      <c r="P948">
        <v>77</v>
      </c>
      <c r="Q948">
        <v>41.866700000000002</v>
      </c>
      <c r="R948">
        <v>-65.349699999999999</v>
      </c>
      <c r="S948">
        <v>2014</v>
      </c>
      <c r="T948">
        <v>4</v>
      </c>
      <c r="U948">
        <v>11</v>
      </c>
      <c r="V948">
        <v>20</v>
      </c>
      <c r="W948">
        <v>40</v>
      </c>
      <c r="X948">
        <v>11.77</v>
      </c>
      <c r="Y948" t="s">
        <v>4948</v>
      </c>
    </row>
    <row r="949" spans="13:25" x14ac:dyDescent="0.25">
      <c r="M949" t="s">
        <v>4949</v>
      </c>
      <c r="N949" t="str">
        <f t="shared" si="26"/>
        <v>HUD2014004_79</v>
      </c>
      <c r="O949" t="s">
        <v>240</v>
      </c>
      <c r="P949">
        <v>79</v>
      </c>
      <c r="Q949">
        <v>42.024299999999997</v>
      </c>
      <c r="R949">
        <v>-63.194699999999997</v>
      </c>
      <c r="S949">
        <v>2014</v>
      </c>
      <c r="T949">
        <v>4</v>
      </c>
      <c r="U949">
        <v>12</v>
      </c>
      <c r="V949">
        <v>9</v>
      </c>
      <c r="W949">
        <v>39</v>
      </c>
      <c r="X949">
        <v>38.200000000000003</v>
      </c>
      <c r="Y949" t="s">
        <v>4950</v>
      </c>
    </row>
    <row r="950" spans="13:25" x14ac:dyDescent="0.25">
      <c r="M950" t="s">
        <v>4951</v>
      </c>
      <c r="N950" t="str">
        <f t="shared" si="26"/>
        <v>HUD2014004_81</v>
      </c>
      <c r="O950" t="s">
        <v>240</v>
      </c>
      <c r="P950">
        <v>81</v>
      </c>
      <c r="Q950">
        <v>42.196800000000003</v>
      </c>
      <c r="R950">
        <v>-63.249200000000002</v>
      </c>
      <c r="S950">
        <v>2014</v>
      </c>
      <c r="T950">
        <v>4</v>
      </c>
      <c r="U950">
        <v>12</v>
      </c>
      <c r="V950">
        <v>13</v>
      </c>
      <c r="W950">
        <v>59</v>
      </c>
      <c r="X950">
        <v>39.130000000000003</v>
      </c>
      <c r="Y950" t="s">
        <v>3614</v>
      </c>
    </row>
    <row r="951" spans="13:25" x14ac:dyDescent="0.25">
      <c r="M951" t="s">
        <v>4952</v>
      </c>
      <c r="N951" t="str">
        <f t="shared" si="26"/>
        <v>HUD2014004_83</v>
      </c>
      <c r="O951" t="s">
        <v>240</v>
      </c>
      <c r="P951">
        <v>83</v>
      </c>
      <c r="Q951">
        <v>42.484699999999997</v>
      </c>
      <c r="R951">
        <v>-63.352800000000002</v>
      </c>
      <c r="S951">
        <v>2014</v>
      </c>
      <c r="T951">
        <v>4</v>
      </c>
      <c r="U951">
        <v>12</v>
      </c>
      <c r="V951">
        <v>18</v>
      </c>
      <c r="W951">
        <v>51</v>
      </c>
      <c r="X951">
        <v>40.24</v>
      </c>
      <c r="Y951" t="s">
        <v>3615</v>
      </c>
    </row>
    <row r="952" spans="13:25" x14ac:dyDescent="0.25">
      <c r="M952" t="s">
        <v>4953</v>
      </c>
      <c r="N952" t="str">
        <f t="shared" si="26"/>
        <v>HUD2014004_85</v>
      </c>
      <c r="O952" t="s">
        <v>240</v>
      </c>
      <c r="P952">
        <v>85</v>
      </c>
      <c r="Q952">
        <v>42.665700000000001</v>
      </c>
      <c r="R952">
        <v>-63.4148</v>
      </c>
      <c r="S952">
        <v>2014</v>
      </c>
      <c r="T952">
        <v>4</v>
      </c>
      <c r="U952">
        <v>12</v>
      </c>
      <c r="V952">
        <v>22</v>
      </c>
      <c r="W952">
        <v>37</v>
      </c>
      <c r="X952">
        <v>33.299999999999997</v>
      </c>
      <c r="Y952" t="s">
        <v>4954</v>
      </c>
    </row>
    <row r="953" spans="13:25" x14ac:dyDescent="0.25">
      <c r="M953" t="s">
        <v>4955</v>
      </c>
      <c r="N953" t="str">
        <f t="shared" si="26"/>
        <v>HUD2014004_88</v>
      </c>
      <c r="O953" t="s">
        <v>240</v>
      </c>
      <c r="P953">
        <v>88</v>
      </c>
      <c r="Q953">
        <v>42.774500000000003</v>
      </c>
      <c r="R953">
        <v>-63.451000000000001</v>
      </c>
      <c r="S953">
        <v>2014</v>
      </c>
      <c r="T953">
        <v>4</v>
      </c>
      <c r="U953">
        <v>13</v>
      </c>
      <c r="V953">
        <v>1</v>
      </c>
      <c r="W953">
        <v>20</v>
      </c>
      <c r="X953">
        <v>20.38</v>
      </c>
      <c r="Y953" t="s">
        <v>4956</v>
      </c>
    </row>
    <row r="954" spans="13:25" x14ac:dyDescent="0.25">
      <c r="M954" t="s">
        <v>4957</v>
      </c>
      <c r="N954" t="str">
        <f t="shared" si="26"/>
        <v>HUD2014004_91</v>
      </c>
      <c r="O954" t="s">
        <v>240</v>
      </c>
      <c r="P954">
        <v>91</v>
      </c>
      <c r="Q954">
        <v>42.916699999999999</v>
      </c>
      <c r="R954">
        <v>-63.4998</v>
      </c>
      <c r="S954">
        <v>2014</v>
      </c>
      <c r="T954">
        <v>4</v>
      </c>
      <c r="U954">
        <v>13</v>
      </c>
      <c r="V954">
        <v>3</v>
      </c>
      <c r="W954">
        <v>47</v>
      </c>
      <c r="X954">
        <v>22.61</v>
      </c>
      <c r="Y954" t="s">
        <v>4958</v>
      </c>
    </row>
    <row r="955" spans="13:25" x14ac:dyDescent="0.25">
      <c r="M955" t="s">
        <v>4959</v>
      </c>
      <c r="N955" t="str">
        <f t="shared" si="26"/>
        <v>HUD2014004_93</v>
      </c>
      <c r="O955" t="s">
        <v>240</v>
      </c>
      <c r="P955">
        <v>93</v>
      </c>
      <c r="Q955">
        <v>43.378799999999998</v>
      </c>
      <c r="R955">
        <v>-63.667200000000001</v>
      </c>
      <c r="S955">
        <v>2014</v>
      </c>
      <c r="T955">
        <v>4</v>
      </c>
      <c r="U955">
        <v>13</v>
      </c>
      <c r="V955">
        <v>7</v>
      </c>
      <c r="W955">
        <v>13</v>
      </c>
      <c r="X955">
        <v>22.24</v>
      </c>
      <c r="Y955" t="s">
        <v>4960</v>
      </c>
    </row>
    <row r="956" spans="13:25" x14ac:dyDescent="0.25">
      <c r="M956" t="s">
        <v>4961</v>
      </c>
      <c r="N956" t="str">
        <f t="shared" si="26"/>
        <v>HUD2014004_95</v>
      </c>
      <c r="O956" t="s">
        <v>240</v>
      </c>
      <c r="P956">
        <v>95</v>
      </c>
      <c r="Q956">
        <v>43.695999999999998</v>
      </c>
      <c r="R956">
        <v>-63.757199999999997</v>
      </c>
      <c r="S956">
        <v>2014</v>
      </c>
      <c r="T956">
        <v>4</v>
      </c>
      <c r="U956">
        <v>13</v>
      </c>
      <c r="V956">
        <v>10</v>
      </c>
      <c r="W956">
        <v>13</v>
      </c>
      <c r="X956">
        <v>43.69</v>
      </c>
      <c r="Y956" t="s">
        <v>4962</v>
      </c>
    </row>
    <row r="957" spans="13:25" x14ac:dyDescent="0.25">
      <c r="M957" t="s">
        <v>4963</v>
      </c>
      <c r="N957" t="str">
        <f t="shared" si="26"/>
        <v>HUD2014004_98</v>
      </c>
      <c r="O957" t="s">
        <v>240</v>
      </c>
      <c r="P957">
        <v>98</v>
      </c>
      <c r="Q957">
        <v>44.086500000000001</v>
      </c>
      <c r="R957">
        <v>-63.903199999999998</v>
      </c>
      <c r="S957">
        <v>2014</v>
      </c>
      <c r="T957">
        <v>4</v>
      </c>
      <c r="U957">
        <v>13</v>
      </c>
      <c r="V957">
        <v>14</v>
      </c>
      <c r="W957">
        <v>3</v>
      </c>
      <c r="X957">
        <v>52.88</v>
      </c>
      <c r="Y957" t="s">
        <v>4964</v>
      </c>
    </row>
    <row r="958" spans="13:25" x14ac:dyDescent="0.25">
      <c r="M958" t="s">
        <v>4965</v>
      </c>
      <c r="N958" t="str">
        <f t="shared" si="26"/>
        <v>HUD2014004_100</v>
      </c>
      <c r="O958" t="s">
        <v>240</v>
      </c>
      <c r="P958">
        <v>100</v>
      </c>
      <c r="Q958">
        <v>44.388800000000003</v>
      </c>
      <c r="R958">
        <v>-64.009500000000003</v>
      </c>
      <c r="S958">
        <v>2014</v>
      </c>
      <c r="T958">
        <v>4</v>
      </c>
      <c r="U958">
        <v>13</v>
      </c>
      <c r="V958">
        <v>16</v>
      </c>
      <c r="W958">
        <v>25</v>
      </c>
      <c r="X958">
        <v>39.42</v>
      </c>
      <c r="Y958" t="s">
        <v>4966</v>
      </c>
    </row>
    <row r="959" spans="13:25" x14ac:dyDescent="0.25">
      <c r="M959" t="s">
        <v>4967</v>
      </c>
      <c r="N959" t="str">
        <f t="shared" si="26"/>
        <v>HUD2014004_103</v>
      </c>
      <c r="O959" t="s">
        <v>240</v>
      </c>
      <c r="P959">
        <v>103</v>
      </c>
      <c r="Q959">
        <v>44.4</v>
      </c>
      <c r="R959">
        <v>-63.449800000000003</v>
      </c>
      <c r="S959">
        <v>2014</v>
      </c>
      <c r="T959">
        <v>4</v>
      </c>
      <c r="U959">
        <v>13</v>
      </c>
      <c r="V959">
        <v>20</v>
      </c>
      <c r="W959">
        <v>39</v>
      </c>
      <c r="X959">
        <v>1.92</v>
      </c>
      <c r="Y959" t="s">
        <v>4968</v>
      </c>
    </row>
    <row r="960" spans="13:25" x14ac:dyDescent="0.25">
      <c r="M960" t="s">
        <v>4969</v>
      </c>
      <c r="N960" t="str">
        <f t="shared" si="26"/>
        <v>HUD2014004_106</v>
      </c>
      <c r="O960" t="s">
        <v>240</v>
      </c>
      <c r="P960">
        <v>106</v>
      </c>
      <c r="Q960">
        <v>44.268700000000003</v>
      </c>
      <c r="R960">
        <v>-63.318800000000003</v>
      </c>
      <c r="S960">
        <v>2014</v>
      </c>
      <c r="T960">
        <v>4</v>
      </c>
      <c r="U960">
        <v>13</v>
      </c>
      <c r="V960">
        <v>22</v>
      </c>
      <c r="W960">
        <v>48</v>
      </c>
      <c r="X960">
        <v>18.829999999999998</v>
      </c>
      <c r="Y960" t="s">
        <v>4897</v>
      </c>
    </row>
    <row r="961" spans="13:25" x14ac:dyDescent="0.25">
      <c r="M961" t="s">
        <v>4970</v>
      </c>
      <c r="N961" t="str">
        <f t="shared" si="26"/>
        <v>HUD2014004_109</v>
      </c>
      <c r="O961" t="s">
        <v>240</v>
      </c>
      <c r="P961">
        <v>109</v>
      </c>
      <c r="Q961">
        <v>43.883800000000001</v>
      </c>
      <c r="R961">
        <v>-62.883800000000001</v>
      </c>
      <c r="S961">
        <v>2014</v>
      </c>
      <c r="T961">
        <v>4</v>
      </c>
      <c r="U961">
        <v>14</v>
      </c>
      <c r="V961">
        <v>2</v>
      </c>
      <c r="W961">
        <v>49</v>
      </c>
      <c r="X961">
        <v>51.9</v>
      </c>
      <c r="Y961" t="s">
        <v>4971</v>
      </c>
    </row>
    <row r="962" spans="13:25" x14ac:dyDescent="0.25">
      <c r="M962" t="s">
        <v>4972</v>
      </c>
      <c r="N962" t="str">
        <f t="shared" si="26"/>
        <v>HUD2014004_112</v>
      </c>
      <c r="O962" t="s">
        <v>240</v>
      </c>
      <c r="P962">
        <v>112</v>
      </c>
      <c r="Q962">
        <v>43.7637</v>
      </c>
      <c r="R962">
        <v>-62.7532</v>
      </c>
      <c r="S962">
        <v>2014</v>
      </c>
      <c r="T962">
        <v>4</v>
      </c>
      <c r="U962">
        <v>14</v>
      </c>
      <c r="V962">
        <v>5</v>
      </c>
      <c r="W962">
        <v>49</v>
      </c>
      <c r="X962">
        <v>36.659999999999997</v>
      </c>
      <c r="Y962" t="s">
        <v>4973</v>
      </c>
    </row>
    <row r="963" spans="13:25" x14ac:dyDescent="0.25">
      <c r="M963" t="s">
        <v>4974</v>
      </c>
      <c r="N963" t="str">
        <f t="shared" ref="N963:N1026" si="27">O963&amp;"_"&amp;P963</f>
        <v>HUD2014004_117</v>
      </c>
      <c r="O963" t="s">
        <v>240</v>
      </c>
      <c r="P963">
        <v>117</v>
      </c>
      <c r="Q963">
        <v>43.479300000000002</v>
      </c>
      <c r="R963">
        <v>-62.453299999999999</v>
      </c>
      <c r="S963">
        <v>2014</v>
      </c>
      <c r="T963">
        <v>4</v>
      </c>
      <c r="U963">
        <v>14</v>
      </c>
      <c r="V963">
        <v>9</v>
      </c>
      <c r="W963">
        <v>31</v>
      </c>
      <c r="X963">
        <v>8.51</v>
      </c>
      <c r="Y963" t="s">
        <v>4975</v>
      </c>
    </row>
    <row r="964" spans="13:25" x14ac:dyDescent="0.25">
      <c r="M964" t="s">
        <v>4976</v>
      </c>
      <c r="N964" t="str">
        <f t="shared" si="27"/>
        <v>HUD2014004_120</v>
      </c>
      <c r="O964" t="s">
        <v>240</v>
      </c>
      <c r="P964">
        <v>120</v>
      </c>
      <c r="Q964">
        <v>43.182299999999998</v>
      </c>
      <c r="R964">
        <v>-62.097799999999999</v>
      </c>
      <c r="S964">
        <v>2014</v>
      </c>
      <c r="T964">
        <v>4</v>
      </c>
      <c r="U964">
        <v>14</v>
      </c>
      <c r="V964">
        <v>12</v>
      </c>
      <c r="W964">
        <v>40</v>
      </c>
      <c r="X964">
        <v>20.73</v>
      </c>
      <c r="Y964" t="s">
        <v>4977</v>
      </c>
    </row>
    <row r="965" spans="13:25" x14ac:dyDescent="0.25">
      <c r="M965" t="s">
        <v>4978</v>
      </c>
      <c r="N965" t="str">
        <f t="shared" si="27"/>
        <v>HUD2014004_124</v>
      </c>
      <c r="O965" t="s">
        <v>240</v>
      </c>
      <c r="P965">
        <v>124</v>
      </c>
      <c r="Q965">
        <v>42.940199999999997</v>
      </c>
      <c r="R965">
        <v>-61.830199999999998</v>
      </c>
      <c r="S965">
        <v>2014</v>
      </c>
      <c r="T965">
        <v>4</v>
      </c>
      <c r="U965">
        <v>14</v>
      </c>
      <c r="V965">
        <v>16</v>
      </c>
      <c r="W965">
        <v>8</v>
      </c>
      <c r="X965">
        <v>54.19</v>
      </c>
      <c r="Y965" t="s">
        <v>4979</v>
      </c>
    </row>
    <row r="966" spans="13:25" x14ac:dyDescent="0.25">
      <c r="M966" t="s">
        <v>4980</v>
      </c>
      <c r="N966" t="str">
        <f t="shared" si="27"/>
        <v>HUD2014004_127</v>
      </c>
      <c r="O966" t="s">
        <v>240</v>
      </c>
      <c r="P966">
        <v>127</v>
      </c>
      <c r="Q966">
        <v>42.831699999999998</v>
      </c>
      <c r="R966">
        <v>-61.732999999999997</v>
      </c>
      <c r="S966">
        <v>2014</v>
      </c>
      <c r="T966">
        <v>4</v>
      </c>
      <c r="U966">
        <v>14</v>
      </c>
      <c r="V966">
        <v>20</v>
      </c>
      <c r="W966">
        <v>1</v>
      </c>
      <c r="X966">
        <v>34.380000000000003</v>
      </c>
      <c r="Y966" t="s">
        <v>4981</v>
      </c>
    </row>
    <row r="967" spans="13:25" x14ac:dyDescent="0.25">
      <c r="M967" t="s">
        <v>4982</v>
      </c>
      <c r="N967" t="str">
        <f t="shared" si="27"/>
        <v>HUD2014004_129</v>
      </c>
      <c r="O967" t="s">
        <v>240</v>
      </c>
      <c r="P967">
        <v>129</v>
      </c>
      <c r="Q967">
        <v>42.7333</v>
      </c>
      <c r="R967">
        <v>-61.6175</v>
      </c>
      <c r="S967">
        <v>2014</v>
      </c>
      <c r="T967">
        <v>4</v>
      </c>
      <c r="U967">
        <v>14</v>
      </c>
      <c r="V967">
        <v>23</v>
      </c>
      <c r="W967">
        <v>9</v>
      </c>
      <c r="X967">
        <v>54.57</v>
      </c>
      <c r="Y967" t="s">
        <v>4983</v>
      </c>
    </row>
    <row r="968" spans="13:25" x14ac:dyDescent="0.25">
      <c r="M968" t="s">
        <v>4984</v>
      </c>
      <c r="N968" t="str">
        <f t="shared" si="27"/>
        <v>HUD2014004_131</v>
      </c>
      <c r="O968" t="s">
        <v>240</v>
      </c>
      <c r="P968">
        <v>131</v>
      </c>
      <c r="Q968">
        <v>42.618299999999998</v>
      </c>
      <c r="R968">
        <v>-61.517200000000003</v>
      </c>
      <c r="S968">
        <v>2014</v>
      </c>
      <c r="T968">
        <v>4</v>
      </c>
      <c r="U968">
        <v>15</v>
      </c>
      <c r="V968">
        <v>2</v>
      </c>
      <c r="W968">
        <v>51</v>
      </c>
      <c r="X968">
        <v>1.02</v>
      </c>
      <c r="Y968" t="s">
        <v>4985</v>
      </c>
    </row>
    <row r="969" spans="13:25" x14ac:dyDescent="0.25">
      <c r="M969" t="s">
        <v>4986</v>
      </c>
      <c r="N969" t="str">
        <f t="shared" si="27"/>
        <v>HUD2014004_133</v>
      </c>
      <c r="O969" t="s">
        <v>240</v>
      </c>
      <c r="P969">
        <v>133</v>
      </c>
      <c r="Q969">
        <v>42.473199999999999</v>
      </c>
      <c r="R969">
        <v>-61.436</v>
      </c>
      <c r="S969">
        <v>2014</v>
      </c>
      <c r="T969">
        <v>4</v>
      </c>
      <c r="U969">
        <v>15</v>
      </c>
      <c r="V969">
        <v>11</v>
      </c>
      <c r="W969">
        <v>35</v>
      </c>
      <c r="X969">
        <v>32.5</v>
      </c>
      <c r="Y969" t="s">
        <v>4987</v>
      </c>
    </row>
    <row r="970" spans="13:25" x14ac:dyDescent="0.25">
      <c r="M970" t="s">
        <v>4988</v>
      </c>
      <c r="N970" t="str">
        <f t="shared" si="27"/>
        <v>HUD2014004_135</v>
      </c>
      <c r="O970" t="s">
        <v>240</v>
      </c>
      <c r="P970">
        <v>135</v>
      </c>
      <c r="Q970">
        <v>42.365200000000002</v>
      </c>
      <c r="R970">
        <v>-61.344700000000003</v>
      </c>
      <c r="S970">
        <v>2014</v>
      </c>
      <c r="T970">
        <v>4</v>
      </c>
      <c r="U970">
        <v>15</v>
      </c>
      <c r="V970">
        <v>15</v>
      </c>
      <c r="W970">
        <v>51</v>
      </c>
      <c r="X970">
        <v>12.88</v>
      </c>
      <c r="Y970" t="s">
        <v>4989</v>
      </c>
    </row>
    <row r="971" spans="13:25" x14ac:dyDescent="0.25">
      <c r="M971" t="s">
        <v>4990</v>
      </c>
      <c r="N971" t="str">
        <f t="shared" si="27"/>
        <v>HUD2014004_137</v>
      </c>
      <c r="O971" t="s">
        <v>240</v>
      </c>
      <c r="P971">
        <v>137</v>
      </c>
      <c r="Q971">
        <v>42.2</v>
      </c>
      <c r="R971">
        <v>-61.166200000000003</v>
      </c>
      <c r="S971">
        <v>2014</v>
      </c>
      <c r="T971">
        <v>4</v>
      </c>
      <c r="U971">
        <v>15</v>
      </c>
      <c r="V971">
        <v>20</v>
      </c>
      <c r="W971">
        <v>38</v>
      </c>
      <c r="X971">
        <v>43.38</v>
      </c>
      <c r="Y971" t="s">
        <v>4991</v>
      </c>
    </row>
    <row r="972" spans="13:25" x14ac:dyDescent="0.25">
      <c r="M972" t="s">
        <v>4992</v>
      </c>
      <c r="N972" t="str">
        <f t="shared" si="27"/>
        <v>HUD2014004_139</v>
      </c>
      <c r="O972" t="s">
        <v>240</v>
      </c>
      <c r="P972">
        <v>139</v>
      </c>
      <c r="Q972">
        <v>42.030500000000004</v>
      </c>
      <c r="R972">
        <v>-61.063200000000002</v>
      </c>
      <c r="S972">
        <v>2014</v>
      </c>
      <c r="T972">
        <v>4</v>
      </c>
      <c r="U972">
        <v>16</v>
      </c>
      <c r="V972">
        <v>3</v>
      </c>
      <c r="W972">
        <v>3</v>
      </c>
      <c r="X972">
        <v>50.53</v>
      </c>
      <c r="Y972" t="s">
        <v>4993</v>
      </c>
    </row>
    <row r="973" spans="13:25" x14ac:dyDescent="0.25">
      <c r="M973" t="s">
        <v>4994</v>
      </c>
      <c r="N973" t="str">
        <f t="shared" si="27"/>
        <v>HUD2014004_141</v>
      </c>
      <c r="O973" t="s">
        <v>240</v>
      </c>
      <c r="P973">
        <v>141</v>
      </c>
      <c r="Q973">
        <v>41.789299999999997</v>
      </c>
      <c r="R973">
        <v>-60.911700000000003</v>
      </c>
      <c r="S973">
        <v>2014</v>
      </c>
      <c r="T973">
        <v>4</v>
      </c>
      <c r="U973">
        <v>16</v>
      </c>
      <c r="V973">
        <v>10</v>
      </c>
      <c r="W973">
        <v>25</v>
      </c>
      <c r="X973">
        <v>30.8</v>
      </c>
      <c r="Y973" t="s">
        <v>4995</v>
      </c>
    </row>
    <row r="974" spans="13:25" x14ac:dyDescent="0.25">
      <c r="M974" t="s">
        <v>4996</v>
      </c>
      <c r="N974" t="str">
        <f t="shared" si="27"/>
        <v>HUD2014004_144</v>
      </c>
      <c r="O974" t="s">
        <v>240</v>
      </c>
      <c r="P974">
        <v>144</v>
      </c>
      <c r="Q974">
        <v>41.411499999999997</v>
      </c>
      <c r="R974">
        <v>-60.678800000000003</v>
      </c>
      <c r="S974">
        <v>2014</v>
      </c>
      <c r="T974">
        <v>4</v>
      </c>
      <c r="U974">
        <v>16</v>
      </c>
      <c r="V974">
        <v>18</v>
      </c>
      <c r="W974">
        <v>58</v>
      </c>
      <c r="X974">
        <v>40.07</v>
      </c>
      <c r="Y974" t="s">
        <v>4987</v>
      </c>
    </row>
    <row r="975" spans="13:25" x14ac:dyDescent="0.25">
      <c r="M975" t="s">
        <v>4997</v>
      </c>
      <c r="N975" t="str">
        <f t="shared" si="27"/>
        <v>HUD2014004_146</v>
      </c>
      <c r="O975" t="s">
        <v>240</v>
      </c>
      <c r="P975">
        <v>146</v>
      </c>
      <c r="Q975">
        <v>43.469200000000001</v>
      </c>
      <c r="R975">
        <v>-57.529800000000002</v>
      </c>
      <c r="S975">
        <v>2014</v>
      </c>
      <c r="T975">
        <v>4</v>
      </c>
      <c r="U975">
        <v>17</v>
      </c>
      <c r="V975">
        <v>17</v>
      </c>
      <c r="W975">
        <v>16</v>
      </c>
      <c r="X975">
        <v>54.83</v>
      </c>
      <c r="Y975" t="s">
        <v>4998</v>
      </c>
    </row>
    <row r="976" spans="13:25" x14ac:dyDescent="0.25">
      <c r="M976" t="s">
        <v>4999</v>
      </c>
      <c r="N976" t="str">
        <f t="shared" si="27"/>
        <v>HUD2014004_150</v>
      </c>
      <c r="O976" t="s">
        <v>240</v>
      </c>
      <c r="P976">
        <v>150</v>
      </c>
      <c r="Q976">
        <v>43.780799999999999</v>
      </c>
      <c r="R976">
        <v>-57.835700000000003</v>
      </c>
      <c r="S976">
        <v>2014</v>
      </c>
      <c r="T976">
        <v>4</v>
      </c>
      <c r="U976">
        <v>18</v>
      </c>
      <c r="V976">
        <v>1</v>
      </c>
      <c r="W976">
        <v>9</v>
      </c>
      <c r="X976">
        <v>45.4</v>
      </c>
      <c r="Y976" t="s">
        <v>5000</v>
      </c>
    </row>
    <row r="977" spans="13:25" x14ac:dyDescent="0.25">
      <c r="M977" t="s">
        <v>5001</v>
      </c>
      <c r="N977" t="str">
        <f t="shared" si="27"/>
        <v>HUD2014004_153</v>
      </c>
      <c r="O977" t="s">
        <v>240</v>
      </c>
      <c r="P977">
        <v>153</v>
      </c>
      <c r="Q977">
        <v>44.1325</v>
      </c>
      <c r="R977">
        <v>-58.174999999999997</v>
      </c>
      <c r="S977">
        <v>2014</v>
      </c>
      <c r="T977">
        <v>4</v>
      </c>
      <c r="U977">
        <v>18</v>
      </c>
      <c r="V977">
        <v>6</v>
      </c>
      <c r="W977">
        <v>52</v>
      </c>
      <c r="X977">
        <v>35.880000000000003</v>
      </c>
      <c r="Y977" t="s">
        <v>5002</v>
      </c>
    </row>
    <row r="978" spans="13:25" x14ac:dyDescent="0.25">
      <c r="M978" t="s">
        <v>5003</v>
      </c>
      <c r="N978" t="str">
        <f t="shared" si="27"/>
        <v>HUD2014004_155</v>
      </c>
      <c r="O978" t="s">
        <v>240</v>
      </c>
      <c r="P978">
        <v>155</v>
      </c>
      <c r="Q978">
        <v>44.474800000000002</v>
      </c>
      <c r="R978">
        <v>-58.508800000000001</v>
      </c>
      <c r="S978">
        <v>2014</v>
      </c>
      <c r="T978">
        <v>4</v>
      </c>
      <c r="U978">
        <v>18</v>
      </c>
      <c r="V978">
        <v>10</v>
      </c>
      <c r="W978">
        <v>13</v>
      </c>
      <c r="X978">
        <v>0.61</v>
      </c>
      <c r="Y978" t="s">
        <v>5004</v>
      </c>
    </row>
    <row r="979" spans="13:25" x14ac:dyDescent="0.25">
      <c r="M979" t="s">
        <v>5005</v>
      </c>
      <c r="N979" t="str">
        <f t="shared" si="27"/>
        <v>HUD2014004_157</v>
      </c>
      <c r="O979" t="s">
        <v>240</v>
      </c>
      <c r="P979">
        <v>157</v>
      </c>
      <c r="Q979">
        <v>44.815800000000003</v>
      </c>
      <c r="R979">
        <v>-58.849699999999999</v>
      </c>
      <c r="S979">
        <v>2014</v>
      </c>
      <c r="T979">
        <v>4</v>
      </c>
      <c r="U979">
        <v>18</v>
      </c>
      <c r="V979">
        <v>13</v>
      </c>
      <c r="W979">
        <v>11</v>
      </c>
      <c r="X979">
        <v>2.4900000000000002</v>
      </c>
      <c r="Y979" t="s">
        <v>5006</v>
      </c>
    </row>
    <row r="980" spans="13:25" x14ac:dyDescent="0.25">
      <c r="M980" t="s">
        <v>5007</v>
      </c>
      <c r="N980" t="str">
        <f t="shared" si="27"/>
        <v>HUD2014004_160</v>
      </c>
      <c r="O980" t="s">
        <v>240</v>
      </c>
      <c r="P980">
        <v>160</v>
      </c>
      <c r="Q980">
        <v>45.158499999999997</v>
      </c>
      <c r="R980">
        <v>-59.174700000000001</v>
      </c>
      <c r="S980">
        <v>2014</v>
      </c>
      <c r="T980">
        <v>4</v>
      </c>
      <c r="U980">
        <v>18</v>
      </c>
      <c r="V980">
        <v>16</v>
      </c>
      <c r="W980">
        <v>30</v>
      </c>
      <c r="X980">
        <v>55.77</v>
      </c>
      <c r="Y980" t="s">
        <v>5008</v>
      </c>
    </row>
    <row r="981" spans="13:25" x14ac:dyDescent="0.25">
      <c r="M981" t="s">
        <v>5009</v>
      </c>
      <c r="N981" t="str">
        <f t="shared" si="27"/>
        <v>HUD2014004_163</v>
      </c>
      <c r="O981" t="s">
        <v>240</v>
      </c>
      <c r="P981">
        <v>163</v>
      </c>
      <c r="Q981">
        <v>45.491799999999998</v>
      </c>
      <c r="R981">
        <v>-59.516800000000003</v>
      </c>
      <c r="S981">
        <v>2014</v>
      </c>
      <c r="T981">
        <v>4</v>
      </c>
      <c r="U981">
        <v>18</v>
      </c>
      <c r="V981">
        <v>19</v>
      </c>
      <c r="W981">
        <v>48</v>
      </c>
      <c r="X981">
        <v>30.43</v>
      </c>
      <c r="Y981" t="s">
        <v>5010</v>
      </c>
    </row>
    <row r="982" spans="13:25" x14ac:dyDescent="0.25">
      <c r="M982" t="s">
        <v>5011</v>
      </c>
      <c r="N982" t="str">
        <f t="shared" si="27"/>
        <v>HUD2014004_166</v>
      </c>
      <c r="O982" t="s">
        <v>240</v>
      </c>
      <c r="P982">
        <v>166</v>
      </c>
      <c r="Q982">
        <v>45.658999999999999</v>
      </c>
      <c r="R982">
        <v>-59.701000000000001</v>
      </c>
      <c r="S982">
        <v>2014</v>
      </c>
      <c r="T982">
        <v>4</v>
      </c>
      <c r="U982">
        <v>18</v>
      </c>
      <c r="V982">
        <v>22</v>
      </c>
      <c r="W982">
        <v>4</v>
      </c>
      <c r="X982">
        <v>47.87</v>
      </c>
      <c r="Y982" t="s">
        <v>5012</v>
      </c>
    </row>
    <row r="983" spans="13:25" x14ac:dyDescent="0.25">
      <c r="M983" t="s">
        <v>5013</v>
      </c>
      <c r="N983" t="str">
        <f t="shared" si="27"/>
        <v>HUD2014004_168</v>
      </c>
      <c r="O983" t="s">
        <v>240</v>
      </c>
      <c r="P983">
        <v>168</v>
      </c>
      <c r="Q983">
        <v>45.825000000000003</v>
      </c>
      <c r="R983">
        <v>-59.850499999999997</v>
      </c>
      <c r="S983">
        <v>2014</v>
      </c>
      <c r="T983">
        <v>4</v>
      </c>
      <c r="U983">
        <v>18</v>
      </c>
      <c r="V983">
        <v>23</v>
      </c>
      <c r="W983">
        <v>50</v>
      </c>
      <c r="X983">
        <v>30.47</v>
      </c>
      <c r="Y983" t="s">
        <v>5014</v>
      </c>
    </row>
    <row r="984" spans="13:25" x14ac:dyDescent="0.25">
      <c r="M984" t="s">
        <v>5015</v>
      </c>
      <c r="N984" t="str">
        <f t="shared" si="27"/>
        <v>HUD2014004_171</v>
      </c>
      <c r="O984" t="s">
        <v>240</v>
      </c>
      <c r="P984">
        <v>171</v>
      </c>
      <c r="Q984">
        <v>46.958199999999998</v>
      </c>
      <c r="R984">
        <v>-60.216500000000003</v>
      </c>
      <c r="S984">
        <v>2014</v>
      </c>
      <c r="T984">
        <v>4</v>
      </c>
      <c r="U984">
        <v>19</v>
      </c>
      <c r="V984">
        <v>10</v>
      </c>
      <c r="W984">
        <v>58</v>
      </c>
      <c r="X984">
        <v>9.35</v>
      </c>
      <c r="Y984" t="s">
        <v>5016</v>
      </c>
    </row>
    <row r="985" spans="13:25" x14ac:dyDescent="0.25">
      <c r="M985" t="s">
        <v>5017</v>
      </c>
      <c r="N985" t="str">
        <f t="shared" si="27"/>
        <v>HUD2014004_173</v>
      </c>
      <c r="O985" t="s">
        <v>240</v>
      </c>
      <c r="P985">
        <v>173</v>
      </c>
      <c r="Q985">
        <v>47.020800000000001</v>
      </c>
      <c r="R985">
        <v>-60.116500000000002</v>
      </c>
      <c r="S985">
        <v>2014</v>
      </c>
      <c r="T985">
        <v>4</v>
      </c>
      <c r="U985">
        <v>19</v>
      </c>
      <c r="V985">
        <v>12</v>
      </c>
      <c r="W985">
        <v>26</v>
      </c>
      <c r="X985">
        <v>12.73</v>
      </c>
      <c r="Y985" t="s">
        <v>5018</v>
      </c>
    </row>
    <row r="986" spans="13:25" x14ac:dyDescent="0.25">
      <c r="M986" t="s">
        <v>5019</v>
      </c>
      <c r="N986" t="str">
        <f t="shared" si="27"/>
        <v>HUD2014004_175</v>
      </c>
      <c r="O986" t="s">
        <v>240</v>
      </c>
      <c r="P986">
        <v>175</v>
      </c>
      <c r="Q986">
        <v>47.100499999999997</v>
      </c>
      <c r="R986">
        <v>-59.990699999999997</v>
      </c>
      <c r="S986">
        <v>2014</v>
      </c>
      <c r="T986">
        <v>4</v>
      </c>
      <c r="U986">
        <v>19</v>
      </c>
      <c r="V986">
        <v>14</v>
      </c>
      <c r="W986">
        <v>5</v>
      </c>
      <c r="X986">
        <v>38.9</v>
      </c>
      <c r="Y986" t="s">
        <v>5020</v>
      </c>
    </row>
    <row r="987" spans="13:25" x14ac:dyDescent="0.25">
      <c r="M987" t="s">
        <v>5021</v>
      </c>
      <c r="N987" t="str">
        <f t="shared" si="27"/>
        <v>HUD2014004_179</v>
      </c>
      <c r="O987" t="s">
        <v>240</v>
      </c>
      <c r="P987">
        <v>179</v>
      </c>
      <c r="Q987">
        <v>47.270800000000001</v>
      </c>
      <c r="R987">
        <v>-59.783499999999997</v>
      </c>
      <c r="S987">
        <v>2014</v>
      </c>
      <c r="T987">
        <v>4</v>
      </c>
      <c r="U987">
        <v>19</v>
      </c>
      <c r="V987">
        <v>19</v>
      </c>
      <c r="W987">
        <v>9</v>
      </c>
      <c r="X987">
        <v>28.52</v>
      </c>
      <c r="Y987" t="s">
        <v>5022</v>
      </c>
    </row>
    <row r="988" spans="13:25" x14ac:dyDescent="0.25">
      <c r="M988" t="s">
        <v>5023</v>
      </c>
      <c r="N988" t="str">
        <f t="shared" si="27"/>
        <v>HUD2014004_182</v>
      </c>
      <c r="O988" t="s">
        <v>240</v>
      </c>
      <c r="P988">
        <v>182</v>
      </c>
      <c r="Q988">
        <v>47.432000000000002</v>
      </c>
      <c r="R988">
        <v>-59.557299999999998</v>
      </c>
      <c r="S988">
        <v>2014</v>
      </c>
      <c r="T988">
        <v>4</v>
      </c>
      <c r="U988">
        <v>19</v>
      </c>
      <c r="V988">
        <v>21</v>
      </c>
      <c r="W988">
        <v>58</v>
      </c>
      <c r="X988">
        <v>5.5</v>
      </c>
      <c r="Y988" t="s">
        <v>5024</v>
      </c>
    </row>
    <row r="989" spans="13:25" x14ac:dyDescent="0.25">
      <c r="M989" t="s">
        <v>5025</v>
      </c>
      <c r="N989" t="str">
        <f t="shared" si="27"/>
        <v>HUD2014004_184</v>
      </c>
      <c r="O989" t="s">
        <v>240</v>
      </c>
      <c r="P989">
        <v>184</v>
      </c>
      <c r="Q989">
        <v>47.579300000000003</v>
      </c>
      <c r="R989">
        <v>-59.341500000000003</v>
      </c>
      <c r="S989">
        <v>2014</v>
      </c>
      <c r="T989">
        <v>4</v>
      </c>
      <c r="U989">
        <v>20</v>
      </c>
      <c r="V989">
        <v>0</v>
      </c>
      <c r="W989">
        <v>27</v>
      </c>
      <c r="X989">
        <v>3.85</v>
      </c>
      <c r="Y989" t="s">
        <v>5026</v>
      </c>
    </row>
    <row r="990" spans="13:25" x14ac:dyDescent="0.25">
      <c r="M990" t="s">
        <v>5027</v>
      </c>
      <c r="N990" t="str">
        <f t="shared" si="27"/>
        <v>HUD2014004_186</v>
      </c>
      <c r="O990" t="s">
        <v>240</v>
      </c>
      <c r="P990">
        <v>186</v>
      </c>
      <c r="Q990">
        <v>46.419199999999996</v>
      </c>
      <c r="R990">
        <v>-58.8748</v>
      </c>
      <c r="S990">
        <v>2014</v>
      </c>
      <c r="T990">
        <v>4</v>
      </c>
      <c r="U990">
        <v>20</v>
      </c>
      <c r="V990">
        <v>7</v>
      </c>
      <c r="W990">
        <v>20</v>
      </c>
      <c r="X990">
        <v>59.13</v>
      </c>
      <c r="Y990" t="s">
        <v>5028</v>
      </c>
    </row>
    <row r="991" spans="13:25" x14ac:dyDescent="0.25">
      <c r="M991" t="s">
        <v>5029</v>
      </c>
      <c r="N991" t="str">
        <f t="shared" si="27"/>
        <v>HUD2014004_189</v>
      </c>
      <c r="O991" t="s">
        <v>240</v>
      </c>
      <c r="P991">
        <v>189</v>
      </c>
      <c r="Q991">
        <v>46.299199999999999</v>
      </c>
      <c r="R991">
        <v>-59.069800000000001</v>
      </c>
      <c r="S991">
        <v>2014</v>
      </c>
      <c r="T991">
        <v>4</v>
      </c>
      <c r="U991">
        <v>20</v>
      </c>
      <c r="V991">
        <v>10</v>
      </c>
      <c r="W991">
        <v>5</v>
      </c>
      <c r="X991">
        <v>39.869999999999997</v>
      </c>
      <c r="Y991" t="s">
        <v>5030</v>
      </c>
    </row>
    <row r="992" spans="13:25" x14ac:dyDescent="0.25">
      <c r="M992" t="s">
        <v>5031</v>
      </c>
      <c r="N992" t="str">
        <f t="shared" si="27"/>
        <v>HUD2014004_193</v>
      </c>
      <c r="O992" t="s">
        <v>240</v>
      </c>
      <c r="P992">
        <v>193</v>
      </c>
      <c r="Q992">
        <v>46.219700000000003</v>
      </c>
      <c r="R992">
        <v>-59.198300000000003</v>
      </c>
      <c r="S992">
        <v>2014</v>
      </c>
      <c r="T992">
        <v>4</v>
      </c>
      <c r="U992">
        <v>20</v>
      </c>
      <c r="V992">
        <v>13</v>
      </c>
      <c r="W992">
        <v>56</v>
      </c>
      <c r="X992">
        <v>53.91</v>
      </c>
      <c r="Y992" t="s">
        <v>5032</v>
      </c>
    </row>
    <row r="993" spans="13:25" x14ac:dyDescent="0.25">
      <c r="M993" t="s">
        <v>5033</v>
      </c>
      <c r="N993" t="str">
        <f t="shared" si="27"/>
        <v>HUD2014004_195</v>
      </c>
      <c r="O993" t="s">
        <v>240</v>
      </c>
      <c r="P993">
        <v>195</v>
      </c>
      <c r="Q993">
        <v>46.108499999999999</v>
      </c>
      <c r="R993">
        <v>-59.359699999999997</v>
      </c>
      <c r="S993">
        <v>2014</v>
      </c>
      <c r="T993">
        <v>4</v>
      </c>
      <c r="U993">
        <v>20</v>
      </c>
      <c r="V993">
        <v>15</v>
      </c>
      <c r="W993">
        <v>26</v>
      </c>
      <c r="X993">
        <v>15.82</v>
      </c>
      <c r="Y993" t="s">
        <v>5034</v>
      </c>
    </row>
    <row r="994" spans="13:25" x14ac:dyDescent="0.25">
      <c r="M994" t="s">
        <v>5035</v>
      </c>
      <c r="N994" t="str">
        <f t="shared" si="27"/>
        <v>HUD2014004_197</v>
      </c>
      <c r="O994" t="s">
        <v>240</v>
      </c>
      <c r="P994">
        <v>197</v>
      </c>
      <c r="Q994">
        <v>45.999699999999997</v>
      </c>
      <c r="R994">
        <v>-59.529699999999998</v>
      </c>
      <c r="S994">
        <v>2014</v>
      </c>
      <c r="T994">
        <v>4</v>
      </c>
      <c r="U994">
        <v>20</v>
      </c>
      <c r="V994">
        <v>16</v>
      </c>
      <c r="W994">
        <v>57</v>
      </c>
      <c r="X994">
        <v>17.75</v>
      </c>
      <c r="Y994" t="s">
        <v>5036</v>
      </c>
    </row>
    <row r="995" spans="13:25" x14ac:dyDescent="0.25">
      <c r="M995" t="s">
        <v>5037</v>
      </c>
      <c r="N995" t="str">
        <f t="shared" si="27"/>
        <v>HUD2014004_200</v>
      </c>
      <c r="O995" t="s">
        <v>240</v>
      </c>
      <c r="P995">
        <v>200</v>
      </c>
      <c r="Q995">
        <v>44.978999999999999</v>
      </c>
      <c r="R995">
        <v>-56.139800000000001</v>
      </c>
      <c r="S995">
        <v>2014</v>
      </c>
      <c r="T995">
        <v>4</v>
      </c>
      <c r="U995">
        <v>21</v>
      </c>
      <c r="V995">
        <v>6</v>
      </c>
      <c r="W995">
        <v>22</v>
      </c>
      <c r="X995">
        <v>23.48</v>
      </c>
      <c r="Y995" t="s">
        <v>5038</v>
      </c>
    </row>
    <row r="996" spans="13:25" x14ac:dyDescent="0.25">
      <c r="M996" t="s">
        <v>5039</v>
      </c>
      <c r="N996" t="str">
        <f t="shared" si="27"/>
        <v>HUD2014004_202</v>
      </c>
      <c r="O996" t="s">
        <v>240</v>
      </c>
      <c r="P996">
        <v>202</v>
      </c>
      <c r="Q996">
        <v>44.919499999999999</v>
      </c>
      <c r="R996">
        <v>-56.438699999999997</v>
      </c>
      <c r="S996">
        <v>2014</v>
      </c>
      <c r="T996">
        <v>4</v>
      </c>
      <c r="U996">
        <v>21</v>
      </c>
      <c r="V996">
        <v>8</v>
      </c>
      <c r="W996">
        <v>46</v>
      </c>
      <c r="X996">
        <v>11.41</v>
      </c>
      <c r="Y996" t="s">
        <v>5040</v>
      </c>
    </row>
    <row r="997" spans="13:25" x14ac:dyDescent="0.25">
      <c r="M997" t="s">
        <v>5041</v>
      </c>
      <c r="N997" t="str">
        <f t="shared" si="27"/>
        <v>HUD2014004_204</v>
      </c>
      <c r="O997" t="s">
        <v>240</v>
      </c>
      <c r="P997">
        <v>204</v>
      </c>
      <c r="Q997">
        <v>44.889699999999998</v>
      </c>
      <c r="R997">
        <v>-56.629199999999997</v>
      </c>
      <c r="S997">
        <v>2014</v>
      </c>
      <c r="T997">
        <v>4</v>
      </c>
      <c r="U997">
        <v>21</v>
      </c>
      <c r="V997">
        <v>10</v>
      </c>
      <c r="W997">
        <v>39</v>
      </c>
      <c r="X997">
        <v>34.119999999999997</v>
      </c>
      <c r="Y997" t="s">
        <v>5042</v>
      </c>
    </row>
    <row r="998" spans="13:25" x14ac:dyDescent="0.25">
      <c r="M998" t="s">
        <v>5043</v>
      </c>
      <c r="N998" t="str">
        <f t="shared" si="27"/>
        <v>HUD2014004_206</v>
      </c>
      <c r="O998" t="s">
        <v>240</v>
      </c>
      <c r="P998">
        <v>206</v>
      </c>
      <c r="Q998">
        <v>44.847200000000001</v>
      </c>
      <c r="R998">
        <v>-56.809699999999999</v>
      </c>
      <c r="S998">
        <v>2014</v>
      </c>
      <c r="T998">
        <v>4</v>
      </c>
      <c r="U998">
        <v>21</v>
      </c>
      <c r="V998">
        <v>12</v>
      </c>
      <c r="W998">
        <v>37</v>
      </c>
      <c r="X998">
        <v>34.450000000000003</v>
      </c>
      <c r="Y998" t="s">
        <v>5044</v>
      </c>
    </row>
    <row r="999" spans="13:25" x14ac:dyDescent="0.25">
      <c r="M999" t="s">
        <v>5045</v>
      </c>
      <c r="N999" t="str">
        <f t="shared" si="27"/>
        <v>HUD2014004_209</v>
      </c>
      <c r="O999" t="s">
        <v>240</v>
      </c>
      <c r="P999">
        <v>209</v>
      </c>
      <c r="Q999">
        <v>44.806699999999999</v>
      </c>
      <c r="R999">
        <v>-57.028199999999998</v>
      </c>
      <c r="S999">
        <v>2014</v>
      </c>
      <c r="T999">
        <v>4</v>
      </c>
      <c r="U999">
        <v>21</v>
      </c>
      <c r="V999">
        <v>18</v>
      </c>
      <c r="W999">
        <v>17</v>
      </c>
      <c r="X999">
        <v>0.74</v>
      </c>
      <c r="Y999" t="s">
        <v>5046</v>
      </c>
    </row>
    <row r="1000" spans="13:25" x14ac:dyDescent="0.25">
      <c r="M1000" t="s">
        <v>5047</v>
      </c>
      <c r="N1000" t="str">
        <f t="shared" si="27"/>
        <v>HUD2014004_211</v>
      </c>
      <c r="O1000" t="s">
        <v>240</v>
      </c>
      <c r="P1000">
        <v>211</v>
      </c>
      <c r="Q1000">
        <v>44.779499999999999</v>
      </c>
      <c r="R1000">
        <v>-57.250999999999998</v>
      </c>
      <c r="S1000">
        <v>2014</v>
      </c>
      <c r="T1000">
        <v>4</v>
      </c>
      <c r="U1000">
        <v>21</v>
      </c>
      <c r="V1000">
        <v>20</v>
      </c>
      <c r="W1000">
        <v>22</v>
      </c>
      <c r="X1000">
        <v>28.07</v>
      </c>
      <c r="Y1000" t="s">
        <v>5048</v>
      </c>
    </row>
    <row r="1001" spans="13:25" x14ac:dyDescent="0.25">
      <c r="M1001" t="s">
        <v>5049</v>
      </c>
      <c r="N1001" t="str">
        <f t="shared" si="27"/>
        <v>HUD2014004_213</v>
      </c>
      <c r="O1001" t="s">
        <v>240</v>
      </c>
      <c r="P1001">
        <v>213</v>
      </c>
      <c r="Q1001">
        <v>44.761499999999998</v>
      </c>
      <c r="R1001">
        <v>-57.347799999999999</v>
      </c>
      <c r="S1001">
        <v>2014</v>
      </c>
      <c r="T1001">
        <v>4</v>
      </c>
      <c r="U1001">
        <v>21</v>
      </c>
      <c r="V1001">
        <v>22</v>
      </c>
      <c r="W1001">
        <v>23</v>
      </c>
      <c r="X1001">
        <v>25.52</v>
      </c>
      <c r="Y1001" t="s">
        <v>5050</v>
      </c>
    </row>
    <row r="1002" spans="13:25" x14ac:dyDescent="0.25">
      <c r="M1002" t="s">
        <v>5051</v>
      </c>
      <c r="N1002" t="str">
        <f t="shared" si="27"/>
        <v>HUD2014004_215</v>
      </c>
      <c r="O1002" t="s">
        <v>240</v>
      </c>
      <c r="P1002">
        <v>215</v>
      </c>
      <c r="Q1002">
        <v>44.744999999999997</v>
      </c>
      <c r="R1002">
        <v>-57.475200000000001</v>
      </c>
      <c r="S1002">
        <v>2014</v>
      </c>
      <c r="T1002">
        <v>4</v>
      </c>
      <c r="U1002">
        <v>21</v>
      </c>
      <c r="V1002">
        <v>23</v>
      </c>
      <c r="W1002">
        <v>33</v>
      </c>
      <c r="X1002">
        <v>41.99</v>
      </c>
      <c r="Y1002" t="s">
        <v>5052</v>
      </c>
    </row>
    <row r="1003" spans="13:25" x14ac:dyDescent="0.25">
      <c r="M1003" t="s">
        <v>5053</v>
      </c>
      <c r="N1003" t="str">
        <f t="shared" si="27"/>
        <v>HUD2014004_217</v>
      </c>
      <c r="O1003" t="s">
        <v>240</v>
      </c>
      <c r="P1003">
        <v>217</v>
      </c>
      <c r="Q1003">
        <v>44.719499999999996</v>
      </c>
      <c r="R1003">
        <v>-57.655000000000001</v>
      </c>
      <c r="S1003">
        <v>2014</v>
      </c>
      <c r="T1003">
        <v>4</v>
      </c>
      <c r="U1003">
        <v>22</v>
      </c>
      <c r="V1003">
        <v>0</v>
      </c>
      <c r="W1003">
        <v>52</v>
      </c>
      <c r="X1003">
        <v>24.51</v>
      </c>
      <c r="Y1003" t="s">
        <v>5054</v>
      </c>
    </row>
    <row r="1004" spans="13:25" x14ac:dyDescent="0.25">
      <c r="M1004" t="s">
        <v>5055</v>
      </c>
      <c r="N1004" t="str">
        <f t="shared" si="27"/>
        <v>HUD2014004_219</v>
      </c>
      <c r="O1004" t="s">
        <v>240</v>
      </c>
      <c r="P1004">
        <v>219</v>
      </c>
      <c r="Q1004">
        <v>44.432000000000002</v>
      </c>
      <c r="R1004">
        <v>-62.1815</v>
      </c>
      <c r="S1004">
        <v>2014</v>
      </c>
      <c r="T1004">
        <v>4</v>
      </c>
      <c r="U1004">
        <v>22</v>
      </c>
      <c r="V1004">
        <v>18</v>
      </c>
      <c r="W1004">
        <v>20</v>
      </c>
      <c r="X1004">
        <v>34.03</v>
      </c>
      <c r="Y1004" t="s">
        <v>116</v>
      </c>
    </row>
    <row r="1005" spans="13:25" x14ac:dyDescent="0.25">
      <c r="M1005" t="s">
        <v>5056</v>
      </c>
      <c r="N1005" t="str">
        <f t="shared" si="27"/>
        <v>HUD2014004_222</v>
      </c>
      <c r="O1005" t="s">
        <v>240</v>
      </c>
      <c r="P1005">
        <v>222</v>
      </c>
      <c r="Q1005">
        <v>44.233800000000002</v>
      </c>
      <c r="R1005">
        <v>-62.605800000000002</v>
      </c>
      <c r="S1005">
        <v>2014</v>
      </c>
      <c r="T1005">
        <v>4</v>
      </c>
      <c r="U1005">
        <v>22</v>
      </c>
      <c r="V1005">
        <v>21</v>
      </c>
      <c r="W1005">
        <v>44</v>
      </c>
      <c r="X1005">
        <v>55.64</v>
      </c>
      <c r="Y1005" t="s">
        <v>5057</v>
      </c>
    </row>
    <row r="1006" spans="13:25" x14ac:dyDescent="0.25">
      <c r="M1006" t="s">
        <v>5058</v>
      </c>
      <c r="N1006" t="str">
        <f t="shared" si="27"/>
        <v>HUD2014004_225</v>
      </c>
      <c r="O1006" t="s">
        <v>240</v>
      </c>
      <c r="P1006">
        <v>225</v>
      </c>
      <c r="Q1006">
        <v>44.266500000000001</v>
      </c>
      <c r="R1006">
        <v>-63.322200000000002</v>
      </c>
      <c r="S1006">
        <v>2014</v>
      </c>
      <c r="T1006">
        <v>4</v>
      </c>
      <c r="U1006">
        <v>23</v>
      </c>
      <c r="V1006">
        <v>1</v>
      </c>
      <c r="W1006">
        <v>14</v>
      </c>
      <c r="X1006">
        <v>21.6</v>
      </c>
      <c r="Y1006" t="s">
        <v>4897</v>
      </c>
    </row>
    <row r="1007" spans="13:25" x14ac:dyDescent="0.25">
      <c r="M1007" t="s">
        <v>5059</v>
      </c>
      <c r="N1007" t="str">
        <f t="shared" si="27"/>
        <v>HUD2014030_8</v>
      </c>
      <c r="O1007" t="s">
        <v>242</v>
      </c>
      <c r="P1007">
        <v>8</v>
      </c>
      <c r="Q1007">
        <v>44.4</v>
      </c>
      <c r="R1007">
        <v>-63.45</v>
      </c>
      <c r="S1007">
        <v>2014</v>
      </c>
      <c r="T1007">
        <v>9</v>
      </c>
      <c r="U1007">
        <v>19</v>
      </c>
      <c r="V1007">
        <v>22</v>
      </c>
      <c r="W1007">
        <v>24</v>
      </c>
      <c r="X1007">
        <v>39.4</v>
      </c>
      <c r="Y1007" t="s">
        <v>4968</v>
      </c>
    </row>
    <row r="1008" spans="13:25" x14ac:dyDescent="0.25">
      <c r="M1008" t="s">
        <v>5060</v>
      </c>
      <c r="N1008" t="str">
        <f t="shared" si="27"/>
        <v>HUD2014030_11</v>
      </c>
      <c r="O1008" t="s">
        <v>242</v>
      </c>
      <c r="P1008">
        <v>11</v>
      </c>
      <c r="Q1008">
        <v>44.265999999999998</v>
      </c>
      <c r="R1008">
        <v>-63.318199999999997</v>
      </c>
      <c r="S1008">
        <v>2014</v>
      </c>
      <c r="T1008">
        <v>9</v>
      </c>
      <c r="U1008">
        <v>20</v>
      </c>
      <c r="V1008">
        <v>1</v>
      </c>
      <c r="W1008">
        <v>10</v>
      </c>
      <c r="X1008">
        <v>7.87</v>
      </c>
      <c r="Y1008" t="s">
        <v>4897</v>
      </c>
    </row>
    <row r="1009" spans="13:25" x14ac:dyDescent="0.25">
      <c r="M1009" t="s">
        <v>5061</v>
      </c>
      <c r="N1009" t="str">
        <f t="shared" si="27"/>
        <v>HUD2014030_14</v>
      </c>
      <c r="O1009" t="s">
        <v>242</v>
      </c>
      <c r="P1009">
        <v>14</v>
      </c>
      <c r="Q1009">
        <v>43.8827</v>
      </c>
      <c r="R1009">
        <v>-62.881799999999998</v>
      </c>
      <c r="S1009">
        <v>2014</v>
      </c>
      <c r="T1009">
        <v>9</v>
      </c>
      <c r="U1009">
        <v>20</v>
      </c>
      <c r="V1009">
        <v>5</v>
      </c>
      <c r="W1009">
        <v>34</v>
      </c>
      <c r="X1009">
        <v>33.56</v>
      </c>
      <c r="Y1009" t="s">
        <v>4971</v>
      </c>
    </row>
    <row r="1010" spans="13:25" x14ac:dyDescent="0.25">
      <c r="M1010" t="s">
        <v>5062</v>
      </c>
      <c r="N1010" t="str">
        <f t="shared" si="27"/>
        <v>HUD2014030_22</v>
      </c>
      <c r="O1010" t="s">
        <v>242</v>
      </c>
      <c r="P1010">
        <v>22</v>
      </c>
      <c r="Q1010">
        <v>43.4803</v>
      </c>
      <c r="R1010">
        <v>-62.449300000000001</v>
      </c>
      <c r="S1010">
        <v>2014</v>
      </c>
      <c r="T1010">
        <v>9</v>
      </c>
      <c r="U1010">
        <v>20</v>
      </c>
      <c r="V1010">
        <v>18</v>
      </c>
      <c r="W1010">
        <v>39</v>
      </c>
      <c r="X1010">
        <v>53.76</v>
      </c>
      <c r="Y1010" t="s">
        <v>4975</v>
      </c>
    </row>
    <row r="1011" spans="13:25" x14ac:dyDescent="0.25">
      <c r="M1011" t="s">
        <v>5063</v>
      </c>
      <c r="N1011" t="str">
        <f t="shared" si="27"/>
        <v>HUD2014030_25</v>
      </c>
      <c r="O1011" t="s">
        <v>242</v>
      </c>
      <c r="P1011">
        <v>25</v>
      </c>
      <c r="Q1011">
        <v>43.183</v>
      </c>
      <c r="R1011">
        <v>-62.098199999999999</v>
      </c>
      <c r="S1011">
        <v>2014</v>
      </c>
      <c r="T1011">
        <v>9</v>
      </c>
      <c r="U1011">
        <v>20</v>
      </c>
      <c r="V1011">
        <v>22</v>
      </c>
      <c r="W1011">
        <v>5</v>
      </c>
      <c r="X1011">
        <v>2.42</v>
      </c>
      <c r="Y1011" t="s">
        <v>4977</v>
      </c>
    </row>
    <row r="1012" spans="13:25" x14ac:dyDescent="0.25">
      <c r="M1012" t="s">
        <v>5064</v>
      </c>
      <c r="N1012" t="str">
        <f t="shared" si="27"/>
        <v>HUD2014030_28</v>
      </c>
      <c r="O1012" t="s">
        <v>242</v>
      </c>
      <c r="P1012">
        <v>28</v>
      </c>
      <c r="Q1012">
        <v>42.834000000000003</v>
      </c>
      <c r="R1012">
        <v>-61.732300000000002</v>
      </c>
      <c r="S1012">
        <v>2014</v>
      </c>
      <c r="T1012">
        <v>9</v>
      </c>
      <c r="U1012">
        <v>21</v>
      </c>
      <c r="V1012">
        <v>3</v>
      </c>
      <c r="W1012">
        <v>54</v>
      </c>
      <c r="X1012">
        <v>54.46</v>
      </c>
      <c r="Y1012" t="s">
        <v>4981</v>
      </c>
    </row>
    <row r="1013" spans="13:25" x14ac:dyDescent="0.25">
      <c r="M1013" t="s">
        <v>5065</v>
      </c>
      <c r="N1013" t="str">
        <f t="shared" si="27"/>
        <v>HUD2014030_30</v>
      </c>
      <c r="O1013" t="s">
        <v>242</v>
      </c>
      <c r="P1013">
        <v>30</v>
      </c>
      <c r="Q1013">
        <v>42.475200000000001</v>
      </c>
      <c r="R1013">
        <v>-61.433</v>
      </c>
      <c r="S1013">
        <v>2014</v>
      </c>
      <c r="T1013">
        <v>9</v>
      </c>
      <c r="U1013">
        <v>21</v>
      </c>
      <c r="V1013">
        <v>8</v>
      </c>
      <c r="W1013">
        <v>45</v>
      </c>
      <c r="X1013">
        <v>21.1</v>
      </c>
      <c r="Y1013" t="s">
        <v>5066</v>
      </c>
    </row>
    <row r="1014" spans="13:25" x14ac:dyDescent="0.25">
      <c r="M1014" t="s">
        <v>5067</v>
      </c>
      <c r="N1014" t="str">
        <f t="shared" si="27"/>
        <v>HUD2014030_38</v>
      </c>
      <c r="O1014" t="s">
        <v>242</v>
      </c>
      <c r="P1014">
        <v>38</v>
      </c>
      <c r="Q1014">
        <v>42.943300000000001</v>
      </c>
      <c r="R1014">
        <v>-61.834200000000003</v>
      </c>
      <c r="S1014">
        <v>2014</v>
      </c>
      <c r="T1014">
        <v>9</v>
      </c>
      <c r="U1014">
        <v>21</v>
      </c>
      <c r="V1014">
        <v>23</v>
      </c>
      <c r="W1014">
        <v>32</v>
      </c>
      <c r="X1014">
        <v>34.409999999999997</v>
      </c>
      <c r="Y1014" t="s">
        <v>4979</v>
      </c>
    </row>
    <row r="1015" spans="13:25" x14ac:dyDescent="0.25">
      <c r="M1015" t="s">
        <v>5068</v>
      </c>
      <c r="N1015" t="str">
        <f t="shared" si="27"/>
        <v>HUD2014030_40</v>
      </c>
      <c r="O1015" t="s">
        <v>242</v>
      </c>
      <c r="P1015">
        <v>40</v>
      </c>
      <c r="Q1015">
        <v>42.735999999999997</v>
      </c>
      <c r="R1015">
        <v>-61.615699999999997</v>
      </c>
      <c r="S1015">
        <v>2014</v>
      </c>
      <c r="T1015">
        <v>9</v>
      </c>
      <c r="U1015">
        <v>22</v>
      </c>
      <c r="V1015">
        <v>4</v>
      </c>
      <c r="W1015">
        <v>14</v>
      </c>
      <c r="X1015">
        <v>39.83</v>
      </c>
      <c r="Y1015" t="s">
        <v>4983</v>
      </c>
    </row>
    <row r="1016" spans="13:25" x14ac:dyDescent="0.25">
      <c r="M1016" t="s">
        <v>5069</v>
      </c>
      <c r="N1016" t="str">
        <f t="shared" si="27"/>
        <v>HUD2014030_42</v>
      </c>
      <c r="O1016" t="s">
        <v>242</v>
      </c>
      <c r="P1016">
        <v>42</v>
      </c>
      <c r="Q1016">
        <v>42.617699999999999</v>
      </c>
      <c r="R1016">
        <v>-61.511499999999998</v>
      </c>
      <c r="S1016">
        <v>2014</v>
      </c>
      <c r="T1016">
        <v>9</v>
      </c>
      <c r="U1016">
        <v>22</v>
      </c>
      <c r="V1016">
        <v>9</v>
      </c>
      <c r="W1016">
        <v>18</v>
      </c>
      <c r="X1016">
        <v>44.9</v>
      </c>
      <c r="Y1016" t="s">
        <v>5070</v>
      </c>
    </row>
    <row r="1017" spans="13:25" x14ac:dyDescent="0.25">
      <c r="M1017" t="s">
        <v>5071</v>
      </c>
      <c r="N1017" t="str">
        <f t="shared" si="27"/>
        <v>HUD2014030_43</v>
      </c>
      <c r="O1017" t="s">
        <v>242</v>
      </c>
      <c r="P1017">
        <v>43</v>
      </c>
      <c r="Q1017">
        <v>42.363300000000002</v>
      </c>
      <c r="R1017">
        <v>-61.341200000000001</v>
      </c>
      <c r="S1017">
        <v>2014</v>
      </c>
      <c r="T1017">
        <v>9</v>
      </c>
      <c r="U1017">
        <v>23</v>
      </c>
      <c r="V1017">
        <v>0</v>
      </c>
      <c r="W1017">
        <v>7</v>
      </c>
      <c r="X1017">
        <v>55.96</v>
      </c>
      <c r="Y1017" t="s">
        <v>4989</v>
      </c>
    </row>
    <row r="1018" spans="13:25" x14ac:dyDescent="0.25">
      <c r="M1018" t="s">
        <v>5072</v>
      </c>
      <c r="N1018" t="str">
        <f t="shared" si="27"/>
        <v>HUD2014030_45</v>
      </c>
      <c r="O1018" t="s">
        <v>242</v>
      </c>
      <c r="P1018">
        <v>45</v>
      </c>
      <c r="Q1018">
        <v>42.1997</v>
      </c>
      <c r="R1018">
        <v>-61.1633</v>
      </c>
      <c r="S1018">
        <v>2014</v>
      </c>
      <c r="T1018">
        <v>9</v>
      </c>
      <c r="U1018">
        <v>23</v>
      </c>
      <c r="V1018">
        <v>6</v>
      </c>
      <c r="W1018">
        <v>7</v>
      </c>
      <c r="X1018">
        <v>33.08</v>
      </c>
      <c r="Y1018" t="s">
        <v>4991</v>
      </c>
    </row>
    <row r="1019" spans="13:25" x14ac:dyDescent="0.25">
      <c r="M1019" t="s">
        <v>5073</v>
      </c>
      <c r="N1019" t="str">
        <f t="shared" si="27"/>
        <v>HUD2014030_52</v>
      </c>
      <c r="O1019" t="s">
        <v>242</v>
      </c>
      <c r="P1019">
        <v>52</v>
      </c>
      <c r="Q1019">
        <v>42.029800000000002</v>
      </c>
      <c r="R1019">
        <v>-61.0608</v>
      </c>
      <c r="S1019">
        <v>2014</v>
      </c>
      <c r="T1019">
        <v>9</v>
      </c>
      <c r="U1019">
        <v>24</v>
      </c>
      <c r="V1019">
        <v>0</v>
      </c>
      <c r="W1019">
        <v>12</v>
      </c>
      <c r="X1019">
        <v>3.02</v>
      </c>
      <c r="Y1019" t="s">
        <v>4993</v>
      </c>
    </row>
    <row r="1020" spans="13:25" x14ac:dyDescent="0.25">
      <c r="M1020" t="s">
        <v>5074</v>
      </c>
      <c r="N1020" t="str">
        <f t="shared" si="27"/>
        <v>HUD2014030_59</v>
      </c>
      <c r="O1020" t="s">
        <v>242</v>
      </c>
      <c r="P1020">
        <v>59</v>
      </c>
      <c r="Q1020">
        <v>41.774999999999999</v>
      </c>
      <c r="R1020">
        <v>-60.906700000000001</v>
      </c>
      <c r="S1020">
        <v>2014</v>
      </c>
      <c r="T1020">
        <v>9</v>
      </c>
      <c r="U1020">
        <v>25</v>
      </c>
      <c r="V1020">
        <v>0</v>
      </c>
      <c r="W1020">
        <v>34</v>
      </c>
      <c r="X1020">
        <v>15.83</v>
      </c>
      <c r="Y1020" t="s">
        <v>4995</v>
      </c>
    </row>
    <row r="1021" spans="13:25" x14ac:dyDescent="0.25">
      <c r="M1021" t="s">
        <v>5075</v>
      </c>
      <c r="N1021" t="str">
        <f t="shared" si="27"/>
        <v>HUD2014030_63</v>
      </c>
      <c r="O1021" t="s">
        <v>242</v>
      </c>
      <c r="P1021">
        <v>63</v>
      </c>
      <c r="Q1021">
        <v>41.409500000000001</v>
      </c>
      <c r="R1021">
        <v>-60.676499999999997</v>
      </c>
      <c r="S1021">
        <v>2014</v>
      </c>
      <c r="T1021">
        <v>9</v>
      </c>
      <c r="U1021">
        <v>25</v>
      </c>
      <c r="V1021">
        <v>7</v>
      </c>
      <c r="W1021">
        <v>34</v>
      </c>
      <c r="X1021">
        <v>33.93</v>
      </c>
      <c r="Y1021" t="s">
        <v>4987</v>
      </c>
    </row>
    <row r="1022" spans="13:25" x14ac:dyDescent="0.25">
      <c r="M1022" t="s">
        <v>5076</v>
      </c>
      <c r="N1022" t="str">
        <f t="shared" si="27"/>
        <v>HUD2014030_68</v>
      </c>
      <c r="O1022" t="s">
        <v>242</v>
      </c>
      <c r="P1022">
        <v>68</v>
      </c>
      <c r="Q1022">
        <v>42.893799999999999</v>
      </c>
      <c r="R1022">
        <v>-59.264499999999998</v>
      </c>
      <c r="S1022">
        <v>2014</v>
      </c>
      <c r="T1022">
        <v>9</v>
      </c>
      <c r="U1022">
        <v>25</v>
      </c>
      <c r="V1022">
        <v>21</v>
      </c>
      <c r="W1022">
        <v>18</v>
      </c>
      <c r="X1022">
        <v>11.96</v>
      </c>
      <c r="Y1022" t="s">
        <v>5077</v>
      </c>
    </row>
    <row r="1023" spans="13:25" x14ac:dyDescent="0.25">
      <c r="M1023" t="s">
        <v>5078</v>
      </c>
      <c r="N1023" t="str">
        <f t="shared" si="27"/>
        <v>HUD2014030_72</v>
      </c>
      <c r="O1023" t="s">
        <v>242</v>
      </c>
      <c r="P1023">
        <v>72</v>
      </c>
      <c r="Q1023">
        <v>43.862000000000002</v>
      </c>
      <c r="R1023">
        <v>-58.726300000000002</v>
      </c>
      <c r="S1023">
        <v>2014</v>
      </c>
      <c r="T1023">
        <v>9</v>
      </c>
      <c r="U1023">
        <v>26</v>
      </c>
      <c r="V1023">
        <v>15</v>
      </c>
      <c r="W1023">
        <v>51</v>
      </c>
      <c r="X1023">
        <v>35.82</v>
      </c>
      <c r="Y1023" t="s">
        <v>4913</v>
      </c>
    </row>
    <row r="1024" spans="13:25" x14ac:dyDescent="0.25">
      <c r="M1024" t="s">
        <v>5079</v>
      </c>
      <c r="N1024" t="str">
        <f t="shared" si="27"/>
        <v>HUD2014030_75</v>
      </c>
      <c r="O1024" t="s">
        <v>242</v>
      </c>
      <c r="P1024">
        <v>75</v>
      </c>
      <c r="Q1024">
        <v>43.998800000000003</v>
      </c>
      <c r="R1024">
        <v>-59.02</v>
      </c>
      <c r="S1024">
        <v>2014</v>
      </c>
      <c r="T1024">
        <v>9</v>
      </c>
      <c r="U1024">
        <v>26</v>
      </c>
      <c r="V1024">
        <v>20</v>
      </c>
      <c r="W1024">
        <v>51</v>
      </c>
      <c r="X1024">
        <v>35.65</v>
      </c>
      <c r="Y1024" t="s">
        <v>4907</v>
      </c>
    </row>
    <row r="1025" spans="13:25" x14ac:dyDescent="0.25">
      <c r="M1025" t="s">
        <v>5080</v>
      </c>
      <c r="N1025" t="str">
        <f t="shared" si="27"/>
        <v>HUD2014030_77</v>
      </c>
      <c r="O1025" t="s">
        <v>242</v>
      </c>
      <c r="P1025">
        <v>77</v>
      </c>
      <c r="Q1025">
        <v>43.792499999999997</v>
      </c>
      <c r="R1025">
        <v>-58.901499999999999</v>
      </c>
      <c r="S1025">
        <v>2014</v>
      </c>
      <c r="T1025">
        <v>9</v>
      </c>
      <c r="U1025">
        <v>27</v>
      </c>
      <c r="V1025">
        <v>0</v>
      </c>
      <c r="W1025">
        <v>24</v>
      </c>
      <c r="X1025">
        <v>47.76</v>
      </c>
      <c r="Y1025" t="s">
        <v>4911</v>
      </c>
    </row>
    <row r="1026" spans="13:25" x14ac:dyDescent="0.25">
      <c r="M1026" t="s">
        <v>5081</v>
      </c>
      <c r="N1026" t="str">
        <f t="shared" si="27"/>
        <v>HUD2014030_80</v>
      </c>
      <c r="O1026" t="s">
        <v>242</v>
      </c>
      <c r="P1026">
        <v>80</v>
      </c>
      <c r="Q1026">
        <v>43.71</v>
      </c>
      <c r="R1026">
        <v>-58.999499999999998</v>
      </c>
      <c r="S1026">
        <v>2014</v>
      </c>
      <c r="T1026">
        <v>9</v>
      </c>
      <c r="U1026">
        <v>27</v>
      </c>
      <c r="V1026">
        <v>5</v>
      </c>
      <c r="W1026">
        <v>8</v>
      </c>
      <c r="X1026">
        <v>42.22</v>
      </c>
      <c r="Y1026" t="s">
        <v>4909</v>
      </c>
    </row>
    <row r="1027" spans="13:25" x14ac:dyDescent="0.25">
      <c r="M1027" t="s">
        <v>5082</v>
      </c>
      <c r="N1027" t="str">
        <f t="shared" ref="N1027:N1090" si="28">O1027&amp;"_"&amp;P1027</f>
        <v>HUD2014030_81</v>
      </c>
      <c r="O1027" t="s">
        <v>242</v>
      </c>
      <c r="P1027">
        <v>81</v>
      </c>
      <c r="Q1027">
        <v>43.709800000000001</v>
      </c>
      <c r="R1027">
        <v>-59.128500000000003</v>
      </c>
      <c r="S1027">
        <v>2014</v>
      </c>
      <c r="T1027">
        <v>9</v>
      </c>
      <c r="U1027">
        <v>27</v>
      </c>
      <c r="V1027">
        <v>7</v>
      </c>
      <c r="W1027">
        <v>4</v>
      </c>
      <c r="X1027">
        <v>7.52</v>
      </c>
      <c r="Y1027" t="s">
        <v>3597</v>
      </c>
    </row>
    <row r="1028" spans="13:25" x14ac:dyDescent="0.25">
      <c r="M1028" t="s">
        <v>5083</v>
      </c>
      <c r="N1028" t="str">
        <f t="shared" si="28"/>
        <v>HUD2014030_88</v>
      </c>
      <c r="O1028" t="s">
        <v>242</v>
      </c>
      <c r="P1028">
        <v>88</v>
      </c>
      <c r="Q1028">
        <v>44.268700000000003</v>
      </c>
      <c r="R1028">
        <v>-63.314999999999998</v>
      </c>
      <c r="S1028">
        <v>2014</v>
      </c>
      <c r="T1028">
        <v>9</v>
      </c>
      <c r="U1028">
        <v>28</v>
      </c>
      <c r="V1028">
        <v>21</v>
      </c>
      <c r="W1028">
        <v>17</v>
      </c>
      <c r="X1028">
        <v>45.39</v>
      </c>
      <c r="Y1028" t="s">
        <v>4897</v>
      </c>
    </row>
    <row r="1029" spans="13:25" x14ac:dyDescent="0.25">
      <c r="M1029" t="s">
        <v>5084</v>
      </c>
      <c r="N1029" t="str">
        <f t="shared" si="28"/>
        <v>HUD2014030_90</v>
      </c>
      <c r="O1029" t="s">
        <v>242</v>
      </c>
      <c r="P1029">
        <v>90</v>
      </c>
      <c r="Q1029">
        <v>45.996200000000002</v>
      </c>
      <c r="R1029">
        <v>-59.533299999999997</v>
      </c>
      <c r="S1029">
        <v>2014</v>
      </c>
      <c r="T1029">
        <v>9</v>
      </c>
      <c r="U1029">
        <v>29</v>
      </c>
      <c r="V1029">
        <v>14</v>
      </c>
      <c r="W1029">
        <v>27</v>
      </c>
      <c r="X1029">
        <v>59.3</v>
      </c>
      <c r="Y1029" t="s">
        <v>5085</v>
      </c>
    </row>
    <row r="1030" spans="13:25" x14ac:dyDescent="0.25">
      <c r="M1030" t="s">
        <v>5086</v>
      </c>
      <c r="N1030" t="str">
        <f t="shared" si="28"/>
        <v>HUD2014030_92</v>
      </c>
      <c r="O1030" t="s">
        <v>242</v>
      </c>
      <c r="P1030">
        <v>92</v>
      </c>
      <c r="Q1030">
        <v>46.1053</v>
      </c>
      <c r="R1030">
        <v>-59.366300000000003</v>
      </c>
      <c r="S1030">
        <v>2014</v>
      </c>
      <c r="T1030">
        <v>9</v>
      </c>
      <c r="U1030">
        <v>29</v>
      </c>
      <c r="V1030">
        <v>16</v>
      </c>
      <c r="W1030">
        <v>22</v>
      </c>
      <c r="X1030">
        <v>22.25</v>
      </c>
      <c r="Y1030" t="s">
        <v>5087</v>
      </c>
    </row>
    <row r="1031" spans="13:25" x14ac:dyDescent="0.25">
      <c r="M1031" t="s">
        <v>5088</v>
      </c>
      <c r="N1031" t="str">
        <f t="shared" si="28"/>
        <v>HUD2014030_94</v>
      </c>
      <c r="O1031" t="s">
        <v>242</v>
      </c>
      <c r="P1031">
        <v>94</v>
      </c>
      <c r="Q1031">
        <v>46.215200000000003</v>
      </c>
      <c r="R1031">
        <v>-59.197299999999998</v>
      </c>
      <c r="S1031">
        <v>2014</v>
      </c>
      <c r="T1031">
        <v>9</v>
      </c>
      <c r="U1031">
        <v>29</v>
      </c>
      <c r="V1031">
        <v>18</v>
      </c>
      <c r="W1031">
        <v>7</v>
      </c>
      <c r="X1031">
        <v>28.44</v>
      </c>
      <c r="Y1031" t="s">
        <v>5089</v>
      </c>
    </row>
    <row r="1032" spans="13:25" x14ac:dyDescent="0.25">
      <c r="M1032" t="s">
        <v>5090</v>
      </c>
      <c r="N1032" t="str">
        <f t="shared" si="28"/>
        <v>HUD2014030_98</v>
      </c>
      <c r="O1032" t="s">
        <v>242</v>
      </c>
      <c r="P1032">
        <v>98</v>
      </c>
      <c r="Q1032">
        <v>46.299700000000001</v>
      </c>
      <c r="R1032">
        <v>-59.065800000000003</v>
      </c>
      <c r="S1032">
        <v>2014</v>
      </c>
      <c r="T1032">
        <v>9</v>
      </c>
      <c r="U1032">
        <v>29</v>
      </c>
      <c r="V1032">
        <v>22</v>
      </c>
      <c r="W1032">
        <v>13</v>
      </c>
      <c r="X1032">
        <v>24.35</v>
      </c>
      <c r="Y1032" t="s">
        <v>5030</v>
      </c>
    </row>
    <row r="1033" spans="13:25" x14ac:dyDescent="0.25">
      <c r="M1033" t="s">
        <v>5091</v>
      </c>
      <c r="N1033" t="str">
        <f t="shared" si="28"/>
        <v>HUD2014030_100</v>
      </c>
      <c r="O1033" t="s">
        <v>242</v>
      </c>
      <c r="P1033">
        <v>100</v>
      </c>
      <c r="Q1033">
        <v>46.415799999999997</v>
      </c>
      <c r="R1033">
        <v>-58.883000000000003</v>
      </c>
      <c r="S1033">
        <v>2014</v>
      </c>
      <c r="T1033">
        <v>9</v>
      </c>
      <c r="U1033">
        <v>30</v>
      </c>
      <c r="V1033">
        <v>0</v>
      </c>
      <c r="W1033">
        <v>56</v>
      </c>
      <c r="X1033">
        <v>15.02</v>
      </c>
      <c r="Y1033" t="s">
        <v>5028</v>
      </c>
    </row>
    <row r="1034" spans="13:25" x14ac:dyDescent="0.25">
      <c r="M1034" t="s">
        <v>5092</v>
      </c>
      <c r="N1034" t="str">
        <f t="shared" si="28"/>
        <v>HUD2014030_102</v>
      </c>
      <c r="O1034" t="s">
        <v>242</v>
      </c>
      <c r="P1034">
        <v>102</v>
      </c>
      <c r="Q1034">
        <v>46.710500000000003</v>
      </c>
      <c r="R1034">
        <v>-58.435200000000002</v>
      </c>
      <c r="S1034">
        <v>2014</v>
      </c>
      <c r="T1034">
        <v>9</v>
      </c>
      <c r="U1034">
        <v>30</v>
      </c>
      <c r="V1034">
        <v>4</v>
      </c>
      <c r="W1034">
        <v>52</v>
      </c>
      <c r="X1034">
        <v>35.479999999999997</v>
      </c>
      <c r="Y1034" t="s">
        <v>5093</v>
      </c>
    </row>
    <row r="1035" spans="13:25" x14ac:dyDescent="0.25">
      <c r="M1035" t="s">
        <v>5094</v>
      </c>
      <c r="N1035" t="str">
        <f t="shared" si="28"/>
        <v>HUD2014030_104</v>
      </c>
      <c r="O1035" t="s">
        <v>242</v>
      </c>
      <c r="P1035">
        <v>104</v>
      </c>
      <c r="Q1035">
        <v>46.959800000000001</v>
      </c>
      <c r="R1035">
        <v>-60.216500000000003</v>
      </c>
      <c r="S1035">
        <v>2014</v>
      </c>
      <c r="T1035">
        <v>9</v>
      </c>
      <c r="U1035">
        <v>30</v>
      </c>
      <c r="V1035">
        <v>16</v>
      </c>
      <c r="W1035">
        <v>21</v>
      </c>
      <c r="X1035">
        <v>49.13</v>
      </c>
      <c r="Y1035" t="s">
        <v>5016</v>
      </c>
    </row>
    <row r="1036" spans="13:25" x14ac:dyDescent="0.25">
      <c r="M1036" t="s">
        <v>5095</v>
      </c>
      <c r="N1036" t="str">
        <f t="shared" si="28"/>
        <v>HUD2014030_106</v>
      </c>
      <c r="O1036" t="s">
        <v>242</v>
      </c>
      <c r="P1036">
        <v>106</v>
      </c>
      <c r="Q1036">
        <v>47.025199999999998</v>
      </c>
      <c r="R1036">
        <v>-60.116</v>
      </c>
      <c r="S1036">
        <v>2014</v>
      </c>
      <c r="T1036">
        <v>9</v>
      </c>
      <c r="U1036">
        <v>30</v>
      </c>
      <c r="V1036">
        <v>17</v>
      </c>
      <c r="W1036">
        <v>47</v>
      </c>
      <c r="X1036">
        <v>13.64</v>
      </c>
      <c r="Y1036" t="s">
        <v>5018</v>
      </c>
    </row>
    <row r="1037" spans="13:25" x14ac:dyDescent="0.25">
      <c r="M1037" t="s">
        <v>5096</v>
      </c>
      <c r="N1037" t="str">
        <f t="shared" si="28"/>
        <v>HUD2014030_109</v>
      </c>
      <c r="O1037" t="s">
        <v>242</v>
      </c>
      <c r="P1037">
        <v>109</v>
      </c>
      <c r="Q1037">
        <v>47.101700000000001</v>
      </c>
      <c r="R1037">
        <v>-59.9893</v>
      </c>
      <c r="S1037">
        <v>2014</v>
      </c>
      <c r="T1037">
        <v>9</v>
      </c>
      <c r="U1037">
        <v>30</v>
      </c>
      <c r="V1037">
        <v>19</v>
      </c>
      <c r="W1037">
        <v>56</v>
      </c>
      <c r="X1037">
        <v>5.08</v>
      </c>
      <c r="Y1037" t="s">
        <v>5020</v>
      </c>
    </row>
    <row r="1038" spans="13:25" x14ac:dyDescent="0.25">
      <c r="M1038" t="s">
        <v>5097</v>
      </c>
      <c r="N1038" t="str">
        <f t="shared" si="28"/>
        <v>HUD2014030_112</v>
      </c>
      <c r="O1038" t="s">
        <v>242</v>
      </c>
      <c r="P1038">
        <v>112</v>
      </c>
      <c r="Q1038">
        <v>47.2712</v>
      </c>
      <c r="R1038">
        <v>-59.780999999999999</v>
      </c>
      <c r="S1038">
        <v>2014</v>
      </c>
      <c r="T1038">
        <v>9</v>
      </c>
      <c r="U1038">
        <v>30</v>
      </c>
      <c r="V1038">
        <v>23</v>
      </c>
      <c r="W1038">
        <v>12</v>
      </c>
      <c r="X1038">
        <v>58.7</v>
      </c>
      <c r="Y1038" t="s">
        <v>5022</v>
      </c>
    </row>
    <row r="1039" spans="13:25" x14ac:dyDescent="0.25">
      <c r="M1039" t="s">
        <v>5098</v>
      </c>
      <c r="N1039" t="str">
        <f t="shared" si="28"/>
        <v>HUD2014030_115</v>
      </c>
      <c r="O1039" t="s">
        <v>242</v>
      </c>
      <c r="P1039">
        <v>115</v>
      </c>
      <c r="Q1039">
        <v>47.434199999999997</v>
      </c>
      <c r="R1039">
        <v>-59.564</v>
      </c>
      <c r="S1039">
        <v>2014</v>
      </c>
      <c r="T1039">
        <v>10</v>
      </c>
      <c r="U1039">
        <v>1</v>
      </c>
      <c r="V1039">
        <v>3</v>
      </c>
      <c r="W1039">
        <v>36</v>
      </c>
      <c r="X1039">
        <v>10.23</v>
      </c>
      <c r="Y1039" t="s">
        <v>5024</v>
      </c>
    </row>
    <row r="1040" spans="13:25" x14ac:dyDescent="0.25">
      <c r="M1040" t="s">
        <v>5099</v>
      </c>
      <c r="N1040" t="str">
        <f t="shared" si="28"/>
        <v>HUD2014030_117</v>
      </c>
      <c r="O1040" t="s">
        <v>242</v>
      </c>
      <c r="P1040">
        <v>117</v>
      </c>
      <c r="Q1040">
        <v>47.583199999999998</v>
      </c>
      <c r="R1040">
        <v>-59.343699999999998</v>
      </c>
      <c r="S1040">
        <v>2014</v>
      </c>
      <c r="T1040">
        <v>10</v>
      </c>
      <c r="U1040">
        <v>1</v>
      </c>
      <c r="V1040">
        <v>6</v>
      </c>
      <c r="W1040">
        <v>15</v>
      </c>
      <c r="X1040">
        <v>52.69</v>
      </c>
      <c r="Y1040" t="s">
        <v>5026</v>
      </c>
    </row>
    <row r="1041" spans="13:25" x14ac:dyDescent="0.25">
      <c r="M1041" t="s">
        <v>5100</v>
      </c>
      <c r="N1041" t="str">
        <f t="shared" si="28"/>
        <v>HUD2014030_119</v>
      </c>
      <c r="O1041" t="s">
        <v>242</v>
      </c>
      <c r="P1041">
        <v>119</v>
      </c>
      <c r="Q1041">
        <v>45.8247</v>
      </c>
      <c r="R1041">
        <v>-59.852699999999999</v>
      </c>
      <c r="S1041">
        <v>2014</v>
      </c>
      <c r="T1041">
        <v>10</v>
      </c>
      <c r="U1041">
        <v>1</v>
      </c>
      <c r="V1041">
        <v>16</v>
      </c>
      <c r="W1041">
        <v>2</v>
      </c>
      <c r="X1041">
        <v>47.15</v>
      </c>
      <c r="Y1041" t="s">
        <v>5014</v>
      </c>
    </row>
    <row r="1042" spans="13:25" x14ac:dyDescent="0.25">
      <c r="M1042" t="s">
        <v>5101</v>
      </c>
      <c r="N1042" t="str">
        <f t="shared" si="28"/>
        <v>HUD2014030_121</v>
      </c>
      <c r="O1042" t="s">
        <v>242</v>
      </c>
      <c r="P1042">
        <v>121</v>
      </c>
      <c r="Q1042">
        <v>45.658499999999997</v>
      </c>
      <c r="R1042">
        <v>-59.7057</v>
      </c>
      <c r="S1042">
        <v>2014</v>
      </c>
      <c r="T1042">
        <v>10</v>
      </c>
      <c r="U1042">
        <v>1</v>
      </c>
      <c r="V1042">
        <v>17</v>
      </c>
      <c r="W1042">
        <v>55</v>
      </c>
      <c r="X1042">
        <v>14.91</v>
      </c>
      <c r="Y1042" t="s">
        <v>5012</v>
      </c>
    </row>
    <row r="1043" spans="13:25" x14ac:dyDescent="0.25">
      <c r="M1043" t="s">
        <v>5102</v>
      </c>
      <c r="N1043" t="str">
        <f t="shared" si="28"/>
        <v>HUD2014030_123</v>
      </c>
      <c r="O1043" t="s">
        <v>242</v>
      </c>
      <c r="P1043">
        <v>123</v>
      </c>
      <c r="Q1043">
        <v>45.491700000000002</v>
      </c>
      <c r="R1043">
        <v>-59.517200000000003</v>
      </c>
      <c r="S1043">
        <v>2014</v>
      </c>
      <c r="T1043">
        <v>10</v>
      </c>
      <c r="U1043">
        <v>1</v>
      </c>
      <c r="V1043">
        <v>20</v>
      </c>
      <c r="W1043">
        <v>4</v>
      </c>
      <c r="X1043">
        <v>11.3</v>
      </c>
      <c r="Y1043" t="s">
        <v>5010</v>
      </c>
    </row>
    <row r="1044" spans="13:25" x14ac:dyDescent="0.25">
      <c r="M1044" t="s">
        <v>5103</v>
      </c>
      <c r="N1044" t="str">
        <f t="shared" si="28"/>
        <v>HUD2014030_127</v>
      </c>
      <c r="O1044" t="s">
        <v>242</v>
      </c>
      <c r="P1044">
        <v>127</v>
      </c>
      <c r="Q1044">
        <v>45.152799999999999</v>
      </c>
      <c r="R1044">
        <v>-59.173499999999997</v>
      </c>
      <c r="S1044">
        <v>2014</v>
      </c>
      <c r="T1044">
        <v>10</v>
      </c>
      <c r="U1044">
        <v>1</v>
      </c>
      <c r="V1044">
        <v>23</v>
      </c>
      <c r="W1044">
        <v>21</v>
      </c>
      <c r="X1044">
        <v>46.51</v>
      </c>
      <c r="Y1044" t="s">
        <v>5008</v>
      </c>
    </row>
    <row r="1045" spans="13:25" x14ac:dyDescent="0.25">
      <c r="M1045" t="s">
        <v>5104</v>
      </c>
      <c r="N1045" t="str">
        <f t="shared" si="28"/>
        <v>HUD2014030_129</v>
      </c>
      <c r="O1045" t="s">
        <v>242</v>
      </c>
      <c r="P1045">
        <v>129</v>
      </c>
      <c r="Q1045">
        <v>44.8127</v>
      </c>
      <c r="R1045">
        <v>-58.851700000000001</v>
      </c>
      <c r="S1045">
        <v>2014</v>
      </c>
      <c r="T1045">
        <v>10</v>
      </c>
      <c r="U1045">
        <v>2</v>
      </c>
      <c r="V1045">
        <v>2</v>
      </c>
      <c r="W1045">
        <v>19</v>
      </c>
      <c r="X1045">
        <v>42.15</v>
      </c>
      <c r="Y1045" t="s">
        <v>5006</v>
      </c>
    </row>
    <row r="1046" spans="13:25" x14ac:dyDescent="0.25">
      <c r="M1046" t="s">
        <v>5105</v>
      </c>
      <c r="N1046" t="str">
        <f t="shared" si="28"/>
        <v>HUD2014030_131</v>
      </c>
      <c r="O1046" t="s">
        <v>242</v>
      </c>
      <c r="P1046">
        <v>131</v>
      </c>
      <c r="Q1046">
        <v>44.474200000000003</v>
      </c>
      <c r="R1046">
        <v>-58.511699999999998</v>
      </c>
      <c r="S1046">
        <v>2014</v>
      </c>
      <c r="T1046">
        <v>10</v>
      </c>
      <c r="U1046">
        <v>2</v>
      </c>
      <c r="V1046">
        <v>5</v>
      </c>
      <c r="W1046">
        <v>28</v>
      </c>
      <c r="X1046">
        <v>47.72</v>
      </c>
      <c r="Y1046" t="s">
        <v>5004</v>
      </c>
    </row>
    <row r="1047" spans="13:25" x14ac:dyDescent="0.25">
      <c r="M1047" t="s">
        <v>5106</v>
      </c>
      <c r="N1047" t="str">
        <f t="shared" si="28"/>
        <v>HUD2014030_133</v>
      </c>
      <c r="O1047" t="s">
        <v>242</v>
      </c>
      <c r="P1047">
        <v>133</v>
      </c>
      <c r="Q1047">
        <v>44.130699999999997</v>
      </c>
      <c r="R1047">
        <v>-58.181800000000003</v>
      </c>
      <c r="S1047">
        <v>2014</v>
      </c>
      <c r="T1047">
        <v>10</v>
      </c>
      <c r="U1047">
        <v>2</v>
      </c>
      <c r="V1047">
        <v>8</v>
      </c>
      <c r="W1047">
        <v>54</v>
      </c>
      <c r="X1047">
        <v>55.74</v>
      </c>
      <c r="Y1047" t="s">
        <v>5002</v>
      </c>
    </row>
    <row r="1048" spans="13:25" x14ac:dyDescent="0.25">
      <c r="M1048" t="s">
        <v>5107</v>
      </c>
      <c r="N1048" t="str">
        <f t="shared" si="28"/>
        <v>HUD2014030_134</v>
      </c>
      <c r="O1048" t="s">
        <v>242</v>
      </c>
      <c r="P1048">
        <v>134</v>
      </c>
      <c r="Q1048">
        <v>43.782200000000003</v>
      </c>
      <c r="R1048">
        <v>-57.832999999999998</v>
      </c>
      <c r="S1048">
        <v>2014</v>
      </c>
      <c r="T1048">
        <v>10</v>
      </c>
      <c r="U1048">
        <v>2</v>
      </c>
      <c r="V1048">
        <v>13</v>
      </c>
      <c r="W1048">
        <v>31</v>
      </c>
      <c r="X1048">
        <v>44.4</v>
      </c>
      <c r="Y1048" t="s">
        <v>5000</v>
      </c>
    </row>
    <row r="1049" spans="13:25" x14ac:dyDescent="0.25">
      <c r="M1049" t="s">
        <v>5108</v>
      </c>
      <c r="N1049" t="str">
        <f t="shared" si="28"/>
        <v>HUD2014030_138</v>
      </c>
      <c r="O1049" t="s">
        <v>242</v>
      </c>
      <c r="P1049">
        <v>138</v>
      </c>
      <c r="Q1049">
        <v>43.473799999999997</v>
      </c>
      <c r="R1049">
        <v>-57.526200000000003</v>
      </c>
      <c r="S1049">
        <v>2014</v>
      </c>
      <c r="T1049">
        <v>10</v>
      </c>
      <c r="U1049">
        <v>3</v>
      </c>
      <c r="V1049">
        <v>21</v>
      </c>
      <c r="W1049">
        <v>8</v>
      </c>
      <c r="X1049">
        <v>12.62</v>
      </c>
      <c r="Y1049" t="s">
        <v>4998</v>
      </c>
    </row>
    <row r="1050" spans="13:25" x14ac:dyDescent="0.25">
      <c r="M1050" t="s">
        <v>5109</v>
      </c>
      <c r="N1050" t="str">
        <f t="shared" si="28"/>
        <v>HUD2014030_139</v>
      </c>
      <c r="O1050" t="s">
        <v>242</v>
      </c>
      <c r="P1050">
        <v>139</v>
      </c>
      <c r="Q1050">
        <v>43.113300000000002</v>
      </c>
      <c r="R1050">
        <v>-58.923499999999997</v>
      </c>
      <c r="S1050">
        <v>2014</v>
      </c>
      <c r="T1050">
        <v>10</v>
      </c>
      <c r="U1050">
        <v>4</v>
      </c>
      <c r="V1050">
        <v>6</v>
      </c>
      <c r="W1050">
        <v>0</v>
      </c>
      <c r="X1050">
        <v>53.72</v>
      </c>
      <c r="Y1050" t="s">
        <v>5110</v>
      </c>
    </row>
    <row r="1051" spans="13:25" x14ac:dyDescent="0.25">
      <c r="M1051" t="s">
        <v>5111</v>
      </c>
      <c r="N1051" t="str">
        <f t="shared" si="28"/>
        <v>HUD2014030_142</v>
      </c>
      <c r="O1051" t="s">
        <v>242</v>
      </c>
      <c r="P1051">
        <v>142</v>
      </c>
      <c r="Q1051">
        <v>42.026299999999999</v>
      </c>
      <c r="R1051">
        <v>-63.194200000000002</v>
      </c>
      <c r="S1051">
        <v>2014</v>
      </c>
      <c r="T1051">
        <v>10</v>
      </c>
      <c r="U1051">
        <v>5</v>
      </c>
      <c r="V1051">
        <v>4</v>
      </c>
      <c r="W1051">
        <v>38</v>
      </c>
      <c r="X1051">
        <v>30.71</v>
      </c>
      <c r="Y1051" t="s">
        <v>4950</v>
      </c>
    </row>
    <row r="1052" spans="13:25" x14ac:dyDescent="0.25">
      <c r="M1052" t="s">
        <v>5112</v>
      </c>
      <c r="N1052" t="str">
        <f t="shared" si="28"/>
        <v>HUD2014030_145</v>
      </c>
      <c r="O1052" t="s">
        <v>242</v>
      </c>
      <c r="P1052">
        <v>145</v>
      </c>
      <c r="Q1052">
        <v>41.866799999999998</v>
      </c>
      <c r="R1052">
        <v>-65.348699999999994</v>
      </c>
      <c r="S1052">
        <v>2014</v>
      </c>
      <c r="T1052">
        <v>10</v>
      </c>
      <c r="U1052">
        <v>5</v>
      </c>
      <c r="V1052">
        <v>16</v>
      </c>
      <c r="W1052">
        <v>15</v>
      </c>
      <c r="X1052">
        <v>18.420000000000002</v>
      </c>
      <c r="Y1052" t="s">
        <v>4948</v>
      </c>
    </row>
    <row r="1053" spans="13:25" x14ac:dyDescent="0.25">
      <c r="M1053" t="s">
        <v>5113</v>
      </c>
      <c r="N1053" t="str">
        <f t="shared" si="28"/>
        <v>HUD2014030_147</v>
      </c>
      <c r="O1053" t="s">
        <v>242</v>
      </c>
      <c r="P1053">
        <v>147</v>
      </c>
      <c r="Q1053">
        <v>42</v>
      </c>
      <c r="R1053">
        <v>-65.510999999999996</v>
      </c>
      <c r="S1053">
        <v>2014</v>
      </c>
      <c r="T1053">
        <v>10</v>
      </c>
      <c r="U1053">
        <v>5</v>
      </c>
      <c r="V1053">
        <v>20</v>
      </c>
      <c r="W1053">
        <v>30</v>
      </c>
      <c r="X1053">
        <v>55.24</v>
      </c>
      <c r="Y1053" t="s">
        <v>4946</v>
      </c>
    </row>
    <row r="1054" spans="13:25" x14ac:dyDescent="0.25">
      <c r="M1054" t="s">
        <v>5114</v>
      </c>
      <c r="N1054" t="str">
        <f t="shared" si="28"/>
        <v>HUD2014030_150</v>
      </c>
      <c r="O1054" t="s">
        <v>242</v>
      </c>
      <c r="P1054">
        <v>150</v>
      </c>
      <c r="Q1054">
        <v>42.131700000000002</v>
      </c>
      <c r="R1054">
        <v>-65.5</v>
      </c>
      <c r="S1054">
        <v>2014</v>
      </c>
      <c r="T1054">
        <v>10</v>
      </c>
      <c r="U1054">
        <v>6</v>
      </c>
      <c r="V1054">
        <v>0</v>
      </c>
      <c r="W1054">
        <v>26</v>
      </c>
      <c r="X1054">
        <v>58.85</v>
      </c>
      <c r="Y1054" t="s">
        <v>4944</v>
      </c>
    </row>
    <row r="1055" spans="13:25" x14ac:dyDescent="0.25">
      <c r="M1055" t="s">
        <v>5115</v>
      </c>
      <c r="N1055" t="str">
        <f t="shared" si="28"/>
        <v>HUD2014030_153</v>
      </c>
      <c r="O1055" t="s">
        <v>242</v>
      </c>
      <c r="P1055">
        <v>153</v>
      </c>
      <c r="Q1055">
        <v>42.448700000000002</v>
      </c>
      <c r="R1055">
        <v>-65.48</v>
      </c>
      <c r="S1055">
        <v>2014</v>
      </c>
      <c r="T1055">
        <v>10</v>
      </c>
      <c r="U1055">
        <v>6</v>
      </c>
      <c r="V1055">
        <v>4</v>
      </c>
      <c r="W1055">
        <v>36</v>
      </c>
      <c r="X1055">
        <v>20.99</v>
      </c>
      <c r="Y1055" t="s">
        <v>4924</v>
      </c>
    </row>
    <row r="1056" spans="13:25" x14ac:dyDescent="0.25">
      <c r="M1056" t="s">
        <v>5116</v>
      </c>
      <c r="N1056" t="str">
        <f t="shared" si="28"/>
        <v>HUD2014030_154</v>
      </c>
      <c r="O1056" t="s">
        <v>242</v>
      </c>
      <c r="P1056">
        <v>154</v>
      </c>
      <c r="Q1056">
        <v>42.300699999999999</v>
      </c>
      <c r="R1056">
        <v>-65.838200000000001</v>
      </c>
      <c r="S1056">
        <v>2014</v>
      </c>
      <c r="T1056">
        <v>10</v>
      </c>
      <c r="U1056">
        <v>6</v>
      </c>
      <c r="V1056">
        <v>6</v>
      </c>
      <c r="W1056">
        <v>47</v>
      </c>
      <c r="X1056">
        <v>42.67</v>
      </c>
      <c r="Y1056" t="s">
        <v>4942</v>
      </c>
    </row>
    <row r="1057" spans="13:25" x14ac:dyDescent="0.25">
      <c r="M1057" t="s">
        <v>5117</v>
      </c>
      <c r="N1057" t="str">
        <f t="shared" si="28"/>
        <v>HUD2014030_155</v>
      </c>
      <c r="O1057" t="s">
        <v>242</v>
      </c>
      <c r="P1057">
        <v>155</v>
      </c>
      <c r="Q1057">
        <v>42.232500000000002</v>
      </c>
      <c r="R1057">
        <v>-65.903700000000001</v>
      </c>
      <c r="S1057">
        <v>2014</v>
      </c>
      <c r="T1057">
        <v>10</v>
      </c>
      <c r="U1057">
        <v>6</v>
      </c>
      <c r="V1057">
        <v>7</v>
      </c>
      <c r="W1057">
        <v>51</v>
      </c>
      <c r="X1057">
        <v>26.92</v>
      </c>
      <c r="Y1057" t="s">
        <v>4940</v>
      </c>
    </row>
    <row r="1058" spans="13:25" x14ac:dyDescent="0.25">
      <c r="M1058" t="s">
        <v>5118</v>
      </c>
      <c r="N1058" t="str">
        <f t="shared" si="28"/>
        <v>HUD2014030_156</v>
      </c>
      <c r="O1058" t="s">
        <v>242</v>
      </c>
      <c r="P1058">
        <v>156</v>
      </c>
      <c r="Q1058">
        <v>42.163499999999999</v>
      </c>
      <c r="R1058">
        <v>-65.968299999999999</v>
      </c>
      <c r="S1058">
        <v>2014</v>
      </c>
      <c r="T1058">
        <v>10</v>
      </c>
      <c r="U1058">
        <v>6</v>
      </c>
      <c r="V1058">
        <v>9</v>
      </c>
      <c r="W1058">
        <v>19</v>
      </c>
      <c r="X1058">
        <v>28.02</v>
      </c>
      <c r="Y1058" t="s">
        <v>4938</v>
      </c>
    </row>
    <row r="1059" spans="13:25" x14ac:dyDescent="0.25">
      <c r="M1059" t="s">
        <v>5119</v>
      </c>
      <c r="N1059" t="str">
        <f t="shared" si="28"/>
        <v>HUD2014030_157</v>
      </c>
      <c r="O1059" t="s">
        <v>242</v>
      </c>
      <c r="P1059">
        <v>157</v>
      </c>
      <c r="Q1059">
        <v>42.0623</v>
      </c>
      <c r="R1059">
        <v>-66.082700000000003</v>
      </c>
      <c r="S1059">
        <v>2014</v>
      </c>
      <c r="T1059">
        <v>10</v>
      </c>
      <c r="U1059">
        <v>6</v>
      </c>
      <c r="V1059">
        <v>10</v>
      </c>
      <c r="W1059">
        <v>49</v>
      </c>
      <c r="X1059">
        <v>33.96</v>
      </c>
      <c r="Y1059" t="s">
        <v>4936</v>
      </c>
    </row>
    <row r="1060" spans="13:25" x14ac:dyDescent="0.25">
      <c r="M1060" t="s">
        <v>5120</v>
      </c>
      <c r="N1060" t="str">
        <f t="shared" si="28"/>
        <v>HUD2014030_159</v>
      </c>
      <c r="O1060" t="s">
        <v>242</v>
      </c>
      <c r="P1060">
        <v>159</v>
      </c>
      <c r="Q1060">
        <v>41.991999999999997</v>
      </c>
      <c r="R1060">
        <v>-66.140799999999999</v>
      </c>
      <c r="S1060">
        <v>2014</v>
      </c>
      <c r="T1060">
        <v>10</v>
      </c>
      <c r="U1060">
        <v>6</v>
      </c>
      <c r="V1060">
        <v>12</v>
      </c>
      <c r="W1060">
        <v>11</v>
      </c>
      <c r="X1060">
        <v>3.37</v>
      </c>
      <c r="Y1060" t="s">
        <v>4521</v>
      </c>
    </row>
    <row r="1061" spans="13:25" x14ac:dyDescent="0.25">
      <c r="M1061" t="s">
        <v>5121</v>
      </c>
      <c r="N1061" t="str">
        <f t="shared" si="28"/>
        <v>HUD2014030_161</v>
      </c>
      <c r="O1061" t="s">
        <v>242</v>
      </c>
      <c r="P1061">
        <v>161</v>
      </c>
      <c r="Q1061">
        <v>42.117199999999997</v>
      </c>
      <c r="R1061">
        <v>-66.031999999999996</v>
      </c>
      <c r="S1061">
        <v>2014</v>
      </c>
      <c r="T1061">
        <v>10</v>
      </c>
      <c r="U1061">
        <v>6</v>
      </c>
      <c r="V1061">
        <v>13</v>
      </c>
      <c r="W1061">
        <v>41</v>
      </c>
      <c r="X1061">
        <v>20.77</v>
      </c>
      <c r="Y1061" t="s">
        <v>4933</v>
      </c>
    </row>
    <row r="1062" spans="13:25" x14ac:dyDescent="0.25">
      <c r="M1062" t="s">
        <v>5122</v>
      </c>
      <c r="N1062" t="str">
        <f t="shared" si="28"/>
        <v>HUD2014030_163</v>
      </c>
      <c r="O1062" t="s">
        <v>242</v>
      </c>
      <c r="P1062">
        <v>163</v>
      </c>
      <c r="Q1062">
        <v>42.195500000000003</v>
      </c>
      <c r="R1062">
        <v>-65.926299999999998</v>
      </c>
      <c r="S1062">
        <v>2014</v>
      </c>
      <c r="T1062">
        <v>10</v>
      </c>
      <c r="U1062">
        <v>6</v>
      </c>
      <c r="V1062">
        <v>15</v>
      </c>
      <c r="W1062">
        <v>30</v>
      </c>
      <c r="X1062">
        <v>1.1599999999999999</v>
      </c>
      <c r="Y1062" t="s">
        <v>4931</v>
      </c>
    </row>
    <row r="1063" spans="13:25" x14ac:dyDescent="0.25">
      <c r="M1063" t="s">
        <v>5123</v>
      </c>
      <c r="N1063" t="str">
        <f t="shared" si="28"/>
        <v>HUD2014030_166</v>
      </c>
      <c r="O1063" t="s">
        <v>242</v>
      </c>
      <c r="P1063">
        <v>166</v>
      </c>
      <c r="Q1063">
        <v>42.268300000000004</v>
      </c>
      <c r="R1063">
        <v>-65.868700000000004</v>
      </c>
      <c r="S1063">
        <v>2014</v>
      </c>
      <c r="T1063">
        <v>10</v>
      </c>
      <c r="U1063">
        <v>6</v>
      </c>
      <c r="V1063">
        <v>17</v>
      </c>
      <c r="W1063">
        <v>42</v>
      </c>
      <c r="X1063">
        <v>34.979999999999997</v>
      </c>
      <c r="Y1063" t="s">
        <v>4929</v>
      </c>
    </row>
    <row r="1064" spans="13:25" x14ac:dyDescent="0.25">
      <c r="M1064" t="s">
        <v>5124</v>
      </c>
      <c r="N1064" t="str">
        <f t="shared" si="28"/>
        <v>HUD2014030_168</v>
      </c>
      <c r="O1064" t="s">
        <v>242</v>
      </c>
      <c r="P1064">
        <v>168</v>
      </c>
      <c r="Q1064">
        <v>42.3367</v>
      </c>
      <c r="R1064">
        <v>-65.808000000000007</v>
      </c>
      <c r="S1064">
        <v>2014</v>
      </c>
      <c r="T1064">
        <v>10</v>
      </c>
      <c r="U1064">
        <v>6</v>
      </c>
      <c r="V1064">
        <v>19</v>
      </c>
      <c r="W1064">
        <v>30</v>
      </c>
      <c r="X1064">
        <v>43.48</v>
      </c>
      <c r="Y1064" t="s">
        <v>5125</v>
      </c>
    </row>
    <row r="1065" spans="13:25" x14ac:dyDescent="0.25">
      <c r="M1065" t="s">
        <v>5126</v>
      </c>
      <c r="N1065" t="str">
        <f t="shared" si="28"/>
        <v>HUD2014030_170</v>
      </c>
      <c r="O1065" t="s">
        <v>242</v>
      </c>
      <c r="P1065">
        <v>170</v>
      </c>
      <c r="Q1065">
        <v>42.42</v>
      </c>
      <c r="R1065">
        <v>-65.747699999999995</v>
      </c>
      <c r="S1065">
        <v>2014</v>
      </c>
      <c r="T1065">
        <v>10</v>
      </c>
      <c r="U1065">
        <v>6</v>
      </c>
      <c r="V1065">
        <v>21</v>
      </c>
      <c r="W1065">
        <v>20</v>
      </c>
      <c r="X1065">
        <v>58.5</v>
      </c>
      <c r="Y1065" t="s">
        <v>4926</v>
      </c>
    </row>
    <row r="1066" spans="13:25" x14ac:dyDescent="0.25">
      <c r="M1066" t="s">
        <v>5127</v>
      </c>
      <c r="N1066" t="str">
        <f t="shared" si="28"/>
        <v>HUD2014030_173</v>
      </c>
      <c r="O1066" t="s">
        <v>242</v>
      </c>
      <c r="P1066">
        <v>173</v>
      </c>
      <c r="Q1066">
        <v>42.760300000000001</v>
      </c>
      <c r="R1066">
        <v>-65.483699999999999</v>
      </c>
      <c r="S1066">
        <v>2014</v>
      </c>
      <c r="T1066">
        <v>10</v>
      </c>
      <c r="U1066">
        <v>7</v>
      </c>
      <c r="V1066">
        <v>0</v>
      </c>
      <c r="W1066">
        <v>33</v>
      </c>
      <c r="X1066">
        <v>55.08</v>
      </c>
      <c r="Y1066" t="s">
        <v>4922</v>
      </c>
    </row>
    <row r="1067" spans="13:25" x14ac:dyDescent="0.25">
      <c r="M1067" t="s">
        <v>5128</v>
      </c>
      <c r="N1067" t="str">
        <f t="shared" si="28"/>
        <v>HUD2014030_175</v>
      </c>
      <c r="O1067" t="s">
        <v>242</v>
      </c>
      <c r="P1067">
        <v>175</v>
      </c>
      <c r="Q1067">
        <v>42.869700000000002</v>
      </c>
      <c r="R1067">
        <v>-65.148499999999999</v>
      </c>
      <c r="S1067">
        <v>2014</v>
      </c>
      <c r="T1067">
        <v>10</v>
      </c>
      <c r="U1067">
        <v>7</v>
      </c>
      <c r="V1067">
        <v>2</v>
      </c>
      <c r="W1067">
        <v>52</v>
      </c>
      <c r="X1067">
        <v>33.9</v>
      </c>
      <c r="Y1067" t="s">
        <v>3383</v>
      </c>
    </row>
    <row r="1068" spans="13:25" x14ac:dyDescent="0.25">
      <c r="M1068" t="s">
        <v>5129</v>
      </c>
      <c r="N1068" t="str">
        <f t="shared" si="28"/>
        <v>HUD2014030_179</v>
      </c>
      <c r="O1068" t="s">
        <v>242</v>
      </c>
      <c r="P1068">
        <v>179</v>
      </c>
      <c r="Q1068">
        <v>43.000700000000002</v>
      </c>
      <c r="R1068">
        <v>-65.480199999999996</v>
      </c>
      <c r="S1068">
        <v>2014</v>
      </c>
      <c r="T1068">
        <v>10</v>
      </c>
      <c r="U1068">
        <v>7</v>
      </c>
      <c r="V1068">
        <v>6</v>
      </c>
      <c r="W1068">
        <v>59</v>
      </c>
      <c r="X1068">
        <v>13.49</v>
      </c>
      <c r="Y1068" t="s">
        <v>5130</v>
      </c>
    </row>
    <row r="1069" spans="13:25" x14ac:dyDescent="0.25">
      <c r="M1069" t="s">
        <v>5131</v>
      </c>
      <c r="N1069" t="str">
        <f t="shared" si="28"/>
        <v>HUD2014030_181</v>
      </c>
      <c r="O1069" t="s">
        <v>242</v>
      </c>
      <c r="P1069">
        <v>181</v>
      </c>
      <c r="Q1069">
        <v>43.249000000000002</v>
      </c>
      <c r="R1069">
        <v>-65.482699999999994</v>
      </c>
      <c r="S1069">
        <v>2014</v>
      </c>
      <c r="T1069">
        <v>10</v>
      </c>
      <c r="U1069">
        <v>7</v>
      </c>
      <c r="V1069">
        <v>9</v>
      </c>
      <c r="W1069">
        <v>51</v>
      </c>
      <c r="X1069">
        <v>42.63</v>
      </c>
      <c r="Y1069" t="s">
        <v>4917</v>
      </c>
    </row>
    <row r="1070" spans="13:25" x14ac:dyDescent="0.25">
      <c r="M1070" t="s">
        <v>5132</v>
      </c>
      <c r="N1070" t="str">
        <f t="shared" si="28"/>
        <v>HUD2014030_183</v>
      </c>
      <c r="O1070" t="s">
        <v>242</v>
      </c>
      <c r="P1070">
        <v>183</v>
      </c>
      <c r="Q1070">
        <v>43.2498</v>
      </c>
      <c r="R1070">
        <v>-65.040000000000006</v>
      </c>
      <c r="S1070">
        <v>2014</v>
      </c>
      <c r="T1070">
        <v>10</v>
      </c>
      <c r="U1070">
        <v>7</v>
      </c>
      <c r="V1070">
        <v>12</v>
      </c>
      <c r="W1070">
        <v>28</v>
      </c>
      <c r="X1070">
        <v>2.5</v>
      </c>
      <c r="Y1070" t="s">
        <v>4915</v>
      </c>
    </row>
    <row r="1071" spans="13:25" x14ac:dyDescent="0.25">
      <c r="M1071" t="s">
        <v>5133</v>
      </c>
      <c r="N1071" t="str">
        <f t="shared" si="28"/>
        <v>HUD2014030_187</v>
      </c>
      <c r="O1071" t="s">
        <v>242</v>
      </c>
      <c r="P1071">
        <v>187</v>
      </c>
      <c r="Q1071">
        <v>44.266300000000001</v>
      </c>
      <c r="R1071">
        <v>-63.317</v>
      </c>
      <c r="S1071">
        <v>2014</v>
      </c>
      <c r="T1071">
        <v>10</v>
      </c>
      <c r="U1071">
        <v>8</v>
      </c>
      <c r="V1071">
        <v>6</v>
      </c>
      <c r="W1071">
        <v>11</v>
      </c>
      <c r="X1071">
        <v>49.82</v>
      </c>
      <c r="Y1071" t="s">
        <v>4897</v>
      </c>
    </row>
    <row r="1072" spans="13:25" x14ac:dyDescent="0.25">
      <c r="M1072" t="s">
        <v>5134</v>
      </c>
      <c r="N1072" t="str">
        <f t="shared" si="28"/>
        <v>HUD2015004_1</v>
      </c>
      <c r="O1072" t="s">
        <v>244</v>
      </c>
      <c r="P1072">
        <v>1</v>
      </c>
      <c r="Q1072">
        <v>44.6935</v>
      </c>
      <c r="R1072">
        <v>-63.639200000000002</v>
      </c>
      <c r="S1072">
        <v>2015</v>
      </c>
      <c r="T1072">
        <v>4</v>
      </c>
      <c r="U1072">
        <v>17</v>
      </c>
      <c r="V1072">
        <v>19</v>
      </c>
      <c r="W1072">
        <v>13</v>
      </c>
      <c r="X1072">
        <v>8</v>
      </c>
      <c r="Y1072" t="s">
        <v>5135</v>
      </c>
    </row>
    <row r="1073" spans="13:25" x14ac:dyDescent="0.25">
      <c r="M1073" t="s">
        <v>5136</v>
      </c>
      <c r="N1073" t="str">
        <f t="shared" si="28"/>
        <v>HUD2015004_2</v>
      </c>
      <c r="O1073" t="s">
        <v>244</v>
      </c>
      <c r="P1073">
        <v>2</v>
      </c>
      <c r="Q1073">
        <v>44.694299999999998</v>
      </c>
      <c r="R1073">
        <v>-63.641199999999998</v>
      </c>
      <c r="S1073">
        <v>2015</v>
      </c>
      <c r="T1073">
        <v>4</v>
      </c>
      <c r="U1073">
        <v>17</v>
      </c>
      <c r="V1073">
        <v>20</v>
      </c>
      <c r="W1073">
        <v>35</v>
      </c>
      <c r="X1073">
        <v>9</v>
      </c>
      <c r="Y1073" t="s">
        <v>5135</v>
      </c>
    </row>
    <row r="1074" spans="13:25" x14ac:dyDescent="0.25">
      <c r="M1074" t="s">
        <v>5137</v>
      </c>
      <c r="N1074" t="str">
        <f t="shared" si="28"/>
        <v>HUD2015004_6</v>
      </c>
      <c r="O1074" t="s">
        <v>244</v>
      </c>
      <c r="P1074">
        <v>6</v>
      </c>
      <c r="Q1074">
        <v>44.270699999999998</v>
      </c>
      <c r="R1074">
        <v>-63.3125</v>
      </c>
      <c r="S1074">
        <v>2015</v>
      </c>
      <c r="T1074">
        <v>4</v>
      </c>
      <c r="U1074">
        <v>18</v>
      </c>
      <c r="V1074">
        <v>2</v>
      </c>
      <c r="W1074">
        <v>46</v>
      </c>
      <c r="X1074">
        <v>47</v>
      </c>
      <c r="Y1074" t="s">
        <v>5138</v>
      </c>
    </row>
    <row r="1075" spans="13:25" x14ac:dyDescent="0.25">
      <c r="M1075" t="s">
        <v>5139</v>
      </c>
      <c r="N1075" t="str">
        <f t="shared" si="28"/>
        <v>HUD2015004_9</v>
      </c>
      <c r="O1075" t="s">
        <v>244</v>
      </c>
      <c r="P1075">
        <v>9</v>
      </c>
      <c r="Q1075">
        <v>43.252200000000002</v>
      </c>
      <c r="R1075">
        <v>-65.040800000000004</v>
      </c>
      <c r="S1075">
        <v>2015</v>
      </c>
      <c r="T1075">
        <v>4</v>
      </c>
      <c r="U1075">
        <v>18</v>
      </c>
      <c r="V1075">
        <v>11</v>
      </c>
      <c r="W1075">
        <v>16</v>
      </c>
      <c r="X1075">
        <v>15</v>
      </c>
      <c r="Y1075" t="s">
        <v>5140</v>
      </c>
    </row>
    <row r="1076" spans="13:25" x14ac:dyDescent="0.25">
      <c r="M1076" t="s">
        <v>5141</v>
      </c>
      <c r="N1076" t="str">
        <f t="shared" si="28"/>
        <v>HUD2015004_12</v>
      </c>
      <c r="O1076" t="s">
        <v>244</v>
      </c>
      <c r="P1076">
        <v>12</v>
      </c>
      <c r="Q1076">
        <v>43.247</v>
      </c>
      <c r="R1076">
        <v>-65.474699999999999</v>
      </c>
      <c r="S1076">
        <v>2015</v>
      </c>
      <c r="T1076">
        <v>4</v>
      </c>
      <c r="U1076">
        <v>18</v>
      </c>
      <c r="V1076">
        <v>14</v>
      </c>
      <c r="W1076">
        <v>59</v>
      </c>
      <c r="X1076">
        <v>37</v>
      </c>
      <c r="Y1076" t="s">
        <v>5142</v>
      </c>
    </row>
    <row r="1077" spans="13:25" x14ac:dyDescent="0.25">
      <c r="M1077" t="s">
        <v>5143</v>
      </c>
      <c r="N1077" t="str">
        <f t="shared" si="28"/>
        <v>HUD2015004_14</v>
      </c>
      <c r="O1077" t="s">
        <v>244</v>
      </c>
      <c r="P1077">
        <v>14</v>
      </c>
      <c r="Q1077">
        <v>42.9985</v>
      </c>
      <c r="R1077">
        <v>-65.473299999999995</v>
      </c>
      <c r="S1077">
        <v>2015</v>
      </c>
      <c r="T1077">
        <v>4</v>
      </c>
      <c r="U1077">
        <v>18</v>
      </c>
      <c r="V1077">
        <v>16</v>
      </c>
      <c r="W1077">
        <v>56</v>
      </c>
      <c r="X1077">
        <v>21</v>
      </c>
      <c r="Y1077" t="s">
        <v>5144</v>
      </c>
    </row>
    <row r="1078" spans="13:25" x14ac:dyDescent="0.25">
      <c r="M1078" t="s">
        <v>5145</v>
      </c>
      <c r="N1078" t="str">
        <f t="shared" si="28"/>
        <v>HUD2015004_16</v>
      </c>
      <c r="O1078" t="s">
        <v>244</v>
      </c>
      <c r="P1078">
        <v>16</v>
      </c>
      <c r="Q1078">
        <v>42.7577</v>
      </c>
      <c r="R1078">
        <v>-65.479200000000006</v>
      </c>
      <c r="S1078">
        <v>2015</v>
      </c>
      <c r="T1078">
        <v>4</v>
      </c>
      <c r="U1078">
        <v>18</v>
      </c>
      <c r="V1078">
        <v>18</v>
      </c>
      <c r="W1078">
        <v>51</v>
      </c>
      <c r="X1078">
        <v>37</v>
      </c>
      <c r="Y1078" t="s">
        <v>5146</v>
      </c>
    </row>
    <row r="1079" spans="13:25" x14ac:dyDescent="0.25">
      <c r="M1079" t="s">
        <v>5147</v>
      </c>
      <c r="N1079" t="str">
        <f t="shared" si="28"/>
        <v>HUD2015004_19</v>
      </c>
      <c r="O1079" t="s">
        <v>244</v>
      </c>
      <c r="P1079">
        <v>19</v>
      </c>
      <c r="Q1079">
        <v>42.448999999999998</v>
      </c>
      <c r="R1079">
        <v>-65.490300000000005</v>
      </c>
      <c r="S1079">
        <v>2015</v>
      </c>
      <c r="T1079">
        <v>4</v>
      </c>
      <c r="U1079">
        <v>18</v>
      </c>
      <c r="V1079">
        <v>21</v>
      </c>
      <c r="W1079">
        <v>18</v>
      </c>
      <c r="X1079">
        <v>55</v>
      </c>
      <c r="Y1079" t="s">
        <v>5148</v>
      </c>
    </row>
    <row r="1080" spans="13:25" x14ac:dyDescent="0.25">
      <c r="M1080" t="s">
        <v>5149</v>
      </c>
      <c r="N1080" t="str">
        <f t="shared" si="28"/>
        <v>HUD2015004_21</v>
      </c>
      <c r="O1080" t="s">
        <v>244</v>
      </c>
      <c r="P1080">
        <v>21</v>
      </c>
      <c r="Q1080">
        <v>42.420699999999997</v>
      </c>
      <c r="R1080">
        <v>-65.755799999999994</v>
      </c>
      <c r="S1080">
        <v>2015</v>
      </c>
      <c r="T1080">
        <v>4</v>
      </c>
      <c r="U1080">
        <v>18</v>
      </c>
      <c r="V1080">
        <v>23</v>
      </c>
      <c r="W1080">
        <v>1</v>
      </c>
      <c r="X1080">
        <v>46</v>
      </c>
      <c r="Y1080" t="s">
        <v>5150</v>
      </c>
    </row>
    <row r="1081" spans="13:25" x14ac:dyDescent="0.25">
      <c r="M1081" t="s">
        <v>5151</v>
      </c>
      <c r="N1081" t="str">
        <f t="shared" si="28"/>
        <v>HUD2015004_23</v>
      </c>
      <c r="O1081" t="s">
        <v>244</v>
      </c>
      <c r="P1081">
        <v>23</v>
      </c>
      <c r="Q1081">
        <v>42.344200000000001</v>
      </c>
      <c r="R1081">
        <v>-65.822500000000005</v>
      </c>
      <c r="S1081">
        <v>2015</v>
      </c>
      <c r="T1081">
        <v>4</v>
      </c>
      <c r="U1081">
        <v>19</v>
      </c>
      <c r="V1081">
        <v>0</v>
      </c>
      <c r="W1081">
        <v>50</v>
      </c>
      <c r="X1081">
        <v>38</v>
      </c>
      <c r="Y1081" t="s">
        <v>5152</v>
      </c>
    </row>
    <row r="1082" spans="13:25" x14ac:dyDescent="0.25">
      <c r="M1082" t="s">
        <v>5153</v>
      </c>
      <c r="N1082" t="str">
        <f t="shared" si="28"/>
        <v>HUD2015004_25</v>
      </c>
      <c r="O1082" t="s">
        <v>244</v>
      </c>
      <c r="P1082">
        <v>25</v>
      </c>
      <c r="Q1082">
        <v>42.277700000000003</v>
      </c>
      <c r="R1082">
        <v>-65.871499999999997</v>
      </c>
      <c r="S1082">
        <v>2015</v>
      </c>
      <c r="T1082">
        <v>4</v>
      </c>
      <c r="U1082">
        <v>19</v>
      </c>
      <c r="V1082">
        <v>2</v>
      </c>
      <c r="W1082">
        <v>52</v>
      </c>
      <c r="X1082">
        <v>50</v>
      </c>
      <c r="Y1082" t="s">
        <v>5154</v>
      </c>
    </row>
    <row r="1083" spans="13:25" x14ac:dyDescent="0.25">
      <c r="M1083" t="s">
        <v>5155</v>
      </c>
      <c r="N1083" t="str">
        <f t="shared" si="28"/>
        <v>HUD2015004_27</v>
      </c>
      <c r="O1083" t="s">
        <v>244</v>
      </c>
      <c r="P1083">
        <v>27</v>
      </c>
      <c r="Q1083">
        <v>42.198500000000003</v>
      </c>
      <c r="R1083">
        <v>-65.933199999999999</v>
      </c>
      <c r="S1083">
        <v>2015</v>
      </c>
      <c r="T1083">
        <v>4</v>
      </c>
      <c r="U1083">
        <v>19</v>
      </c>
      <c r="V1083">
        <v>5</v>
      </c>
      <c r="W1083">
        <v>2</v>
      </c>
      <c r="X1083">
        <v>0</v>
      </c>
      <c r="Y1083" t="s">
        <v>5156</v>
      </c>
    </row>
    <row r="1084" spans="13:25" x14ac:dyDescent="0.25">
      <c r="M1084" t="s">
        <v>5157</v>
      </c>
      <c r="N1084" t="str">
        <f t="shared" si="28"/>
        <v>HUD2015004_29</v>
      </c>
      <c r="O1084" t="s">
        <v>244</v>
      </c>
      <c r="P1084">
        <v>29</v>
      </c>
      <c r="Q1084">
        <v>42.107700000000001</v>
      </c>
      <c r="R1084">
        <v>-66.025499999999994</v>
      </c>
      <c r="S1084">
        <v>2015</v>
      </c>
      <c r="T1084">
        <v>4</v>
      </c>
      <c r="U1084">
        <v>19</v>
      </c>
      <c r="V1084">
        <v>7</v>
      </c>
      <c r="W1084">
        <v>31</v>
      </c>
      <c r="X1084">
        <v>59</v>
      </c>
      <c r="Y1084" t="s">
        <v>5158</v>
      </c>
    </row>
    <row r="1085" spans="13:25" x14ac:dyDescent="0.25">
      <c r="M1085" t="s">
        <v>5159</v>
      </c>
      <c r="N1085" t="str">
        <f t="shared" si="28"/>
        <v>HUD2015004_31</v>
      </c>
      <c r="O1085" t="s">
        <v>244</v>
      </c>
      <c r="P1085">
        <v>31</v>
      </c>
      <c r="Q1085">
        <v>41.993200000000002</v>
      </c>
      <c r="R1085">
        <v>-66.149500000000003</v>
      </c>
      <c r="S1085">
        <v>2015</v>
      </c>
      <c r="T1085">
        <v>4</v>
      </c>
      <c r="U1085">
        <v>19</v>
      </c>
      <c r="V1085">
        <v>10</v>
      </c>
      <c r="W1085">
        <v>11</v>
      </c>
      <c r="X1085">
        <v>20</v>
      </c>
      <c r="Y1085" t="s">
        <v>5160</v>
      </c>
    </row>
    <row r="1086" spans="13:25" x14ac:dyDescent="0.25">
      <c r="M1086" t="s">
        <v>5161</v>
      </c>
      <c r="N1086" t="str">
        <f t="shared" si="28"/>
        <v>HUD2015004_32</v>
      </c>
      <c r="O1086" t="s">
        <v>244</v>
      </c>
      <c r="P1086">
        <v>32</v>
      </c>
      <c r="Q1086">
        <v>42.065199999999997</v>
      </c>
      <c r="R1086">
        <v>-66.088499999999996</v>
      </c>
      <c r="S1086">
        <v>2015</v>
      </c>
      <c r="T1086">
        <v>4</v>
      </c>
      <c r="U1086">
        <v>19</v>
      </c>
      <c r="V1086">
        <v>11</v>
      </c>
      <c r="W1086">
        <v>43</v>
      </c>
      <c r="X1086">
        <v>31</v>
      </c>
      <c r="Y1086" t="s">
        <v>5162</v>
      </c>
    </row>
    <row r="1087" spans="13:25" x14ac:dyDescent="0.25">
      <c r="M1087" t="s">
        <v>5163</v>
      </c>
      <c r="N1087" t="str">
        <f t="shared" si="28"/>
        <v>HUD2015004_33</v>
      </c>
      <c r="O1087" t="s">
        <v>244</v>
      </c>
      <c r="P1087">
        <v>33</v>
      </c>
      <c r="Q1087">
        <v>42.161799999999999</v>
      </c>
      <c r="R1087">
        <v>-65.969300000000004</v>
      </c>
      <c r="S1087">
        <v>2015</v>
      </c>
      <c r="T1087">
        <v>4</v>
      </c>
      <c r="U1087">
        <v>19</v>
      </c>
      <c r="V1087">
        <v>12</v>
      </c>
      <c r="W1087">
        <v>56</v>
      </c>
      <c r="X1087">
        <v>27</v>
      </c>
      <c r="Y1087" t="s">
        <v>5164</v>
      </c>
    </row>
    <row r="1088" spans="13:25" x14ac:dyDescent="0.25">
      <c r="M1088" t="s">
        <v>5165</v>
      </c>
      <c r="N1088" t="str">
        <f t="shared" si="28"/>
        <v>HUD2015004_34</v>
      </c>
      <c r="O1088" t="s">
        <v>244</v>
      </c>
      <c r="P1088">
        <v>34</v>
      </c>
      <c r="Q1088">
        <v>42.233499999999999</v>
      </c>
      <c r="R1088">
        <v>-65.900999999999996</v>
      </c>
      <c r="S1088">
        <v>2015</v>
      </c>
      <c r="T1088">
        <v>4</v>
      </c>
      <c r="U1088">
        <v>19</v>
      </c>
      <c r="V1088">
        <v>14</v>
      </c>
      <c r="W1088">
        <v>7</v>
      </c>
      <c r="X1088">
        <v>3</v>
      </c>
      <c r="Y1088" t="s">
        <v>5166</v>
      </c>
    </row>
    <row r="1089" spans="13:25" x14ac:dyDescent="0.25">
      <c r="M1089" t="s">
        <v>5167</v>
      </c>
      <c r="N1089" t="str">
        <f t="shared" si="28"/>
        <v>HUD2015004_35</v>
      </c>
      <c r="O1089" t="s">
        <v>244</v>
      </c>
      <c r="P1089">
        <v>35</v>
      </c>
      <c r="Q1089">
        <v>42.299700000000001</v>
      </c>
      <c r="R1089">
        <v>-65.84</v>
      </c>
      <c r="S1089">
        <v>2015</v>
      </c>
      <c r="T1089">
        <v>4</v>
      </c>
      <c r="U1089">
        <v>19</v>
      </c>
      <c r="V1089">
        <v>15</v>
      </c>
      <c r="W1089">
        <v>45</v>
      </c>
      <c r="X1089">
        <v>36</v>
      </c>
      <c r="Y1089" t="s">
        <v>5168</v>
      </c>
    </row>
    <row r="1090" spans="13:25" x14ac:dyDescent="0.25">
      <c r="M1090" t="s">
        <v>5169</v>
      </c>
      <c r="N1090" t="str">
        <f t="shared" si="28"/>
        <v>HUD2015004_37</v>
      </c>
      <c r="O1090" t="s">
        <v>244</v>
      </c>
      <c r="P1090">
        <v>37</v>
      </c>
      <c r="Q1090">
        <v>42.134500000000003</v>
      </c>
      <c r="R1090">
        <v>-65.5</v>
      </c>
      <c r="S1090">
        <v>2015</v>
      </c>
      <c r="T1090">
        <v>4</v>
      </c>
      <c r="U1090">
        <v>19</v>
      </c>
      <c r="V1090">
        <v>18</v>
      </c>
      <c r="W1090">
        <v>24</v>
      </c>
      <c r="X1090">
        <v>16</v>
      </c>
      <c r="Y1090" t="s">
        <v>5170</v>
      </c>
    </row>
    <row r="1091" spans="13:25" x14ac:dyDescent="0.25">
      <c r="M1091" t="s">
        <v>5171</v>
      </c>
      <c r="N1091" t="str">
        <f t="shared" ref="N1091:N1154" si="29">O1091&amp;"_"&amp;P1091</f>
        <v>HUD2015004_40</v>
      </c>
      <c r="O1091" t="s">
        <v>244</v>
      </c>
      <c r="P1091">
        <v>40</v>
      </c>
      <c r="Q1091">
        <v>41.999299999999998</v>
      </c>
      <c r="R1091">
        <v>-65.510999999999996</v>
      </c>
      <c r="S1091">
        <v>2015</v>
      </c>
      <c r="T1091">
        <v>4</v>
      </c>
      <c r="U1091">
        <v>19</v>
      </c>
      <c r="V1091">
        <v>21</v>
      </c>
      <c r="W1091">
        <v>41</v>
      </c>
      <c r="X1091">
        <v>50</v>
      </c>
      <c r="Y1091" t="s">
        <v>5172</v>
      </c>
    </row>
    <row r="1092" spans="13:25" x14ac:dyDescent="0.25">
      <c r="M1092" t="s">
        <v>5173</v>
      </c>
      <c r="N1092" t="str">
        <f t="shared" si="29"/>
        <v>HUD2015004_42</v>
      </c>
      <c r="O1092" t="s">
        <v>244</v>
      </c>
      <c r="P1092">
        <v>42</v>
      </c>
      <c r="Q1092">
        <v>41.866700000000002</v>
      </c>
      <c r="R1092">
        <v>-65.350800000000007</v>
      </c>
      <c r="S1092">
        <v>2015</v>
      </c>
      <c r="T1092">
        <v>4</v>
      </c>
      <c r="U1092">
        <v>20</v>
      </c>
      <c r="V1092">
        <v>0</v>
      </c>
      <c r="W1092">
        <v>45</v>
      </c>
      <c r="X1092">
        <v>8</v>
      </c>
      <c r="Y1092" t="s">
        <v>5174</v>
      </c>
    </row>
    <row r="1093" spans="13:25" x14ac:dyDescent="0.25">
      <c r="M1093" t="s">
        <v>5175</v>
      </c>
      <c r="N1093" t="str">
        <f t="shared" si="29"/>
        <v>HUD2015004_47</v>
      </c>
      <c r="O1093" t="s">
        <v>244</v>
      </c>
      <c r="P1093">
        <v>47</v>
      </c>
      <c r="Q1093">
        <v>42.474800000000002</v>
      </c>
      <c r="R1093">
        <v>-61.433199999999999</v>
      </c>
      <c r="S1093">
        <v>2015</v>
      </c>
      <c r="T1093">
        <v>4</v>
      </c>
      <c r="U1093">
        <v>20</v>
      </c>
      <c r="V1093">
        <v>18</v>
      </c>
      <c r="W1093">
        <v>50</v>
      </c>
      <c r="X1093">
        <v>0</v>
      </c>
      <c r="Y1093" t="s">
        <v>5176</v>
      </c>
    </row>
    <row r="1094" spans="13:25" x14ac:dyDescent="0.25">
      <c r="M1094" t="s">
        <v>5177</v>
      </c>
      <c r="N1094" t="str">
        <f t="shared" si="29"/>
        <v>HUD2015004_50</v>
      </c>
      <c r="O1094" t="s">
        <v>244</v>
      </c>
      <c r="P1094">
        <v>50</v>
      </c>
      <c r="Q1094">
        <v>42.615699999999997</v>
      </c>
      <c r="R1094">
        <v>-61.519300000000001</v>
      </c>
      <c r="S1094">
        <v>2015</v>
      </c>
      <c r="T1094">
        <v>4</v>
      </c>
      <c r="U1094">
        <v>21</v>
      </c>
      <c r="V1094">
        <v>0</v>
      </c>
      <c r="W1094">
        <v>8</v>
      </c>
      <c r="X1094">
        <v>59</v>
      </c>
      <c r="Y1094" t="s">
        <v>5178</v>
      </c>
    </row>
    <row r="1095" spans="13:25" x14ac:dyDescent="0.25">
      <c r="M1095" t="s">
        <v>5179</v>
      </c>
      <c r="N1095" t="str">
        <f t="shared" si="29"/>
        <v>HUD2015004_52</v>
      </c>
      <c r="O1095" t="s">
        <v>244</v>
      </c>
      <c r="P1095">
        <v>52</v>
      </c>
      <c r="Q1095">
        <v>42.734499999999997</v>
      </c>
      <c r="R1095">
        <v>-61.614800000000002</v>
      </c>
      <c r="S1095">
        <v>2015</v>
      </c>
      <c r="T1095">
        <v>4</v>
      </c>
      <c r="U1095">
        <v>21</v>
      </c>
      <c r="V1095">
        <v>4</v>
      </c>
      <c r="W1095">
        <v>12</v>
      </c>
      <c r="X1095">
        <v>1</v>
      </c>
      <c r="Y1095" t="s">
        <v>5180</v>
      </c>
    </row>
    <row r="1096" spans="13:25" x14ac:dyDescent="0.25">
      <c r="M1096" t="s">
        <v>5181</v>
      </c>
      <c r="N1096" t="str">
        <f t="shared" si="29"/>
        <v>HUD2015004_56</v>
      </c>
      <c r="O1096" t="s">
        <v>244</v>
      </c>
      <c r="P1096">
        <v>56</v>
      </c>
      <c r="Q1096">
        <v>42.828499999999998</v>
      </c>
      <c r="R1096">
        <v>-61.734299999999998</v>
      </c>
      <c r="S1096">
        <v>2015</v>
      </c>
      <c r="T1096">
        <v>4</v>
      </c>
      <c r="U1096">
        <v>21</v>
      </c>
      <c r="V1096">
        <v>8</v>
      </c>
      <c r="W1096">
        <v>37</v>
      </c>
      <c r="X1096">
        <v>34</v>
      </c>
      <c r="Y1096" t="s">
        <v>5182</v>
      </c>
    </row>
    <row r="1097" spans="13:25" x14ac:dyDescent="0.25">
      <c r="M1097" t="s">
        <v>5183</v>
      </c>
      <c r="N1097" t="str">
        <f t="shared" si="29"/>
        <v>HUD2015004_59</v>
      </c>
      <c r="O1097" t="s">
        <v>244</v>
      </c>
      <c r="P1097">
        <v>59</v>
      </c>
      <c r="Q1097">
        <v>42.936999999999998</v>
      </c>
      <c r="R1097">
        <v>-61.84</v>
      </c>
      <c r="S1097">
        <v>2015</v>
      </c>
      <c r="T1097">
        <v>4</v>
      </c>
      <c r="U1097">
        <v>21</v>
      </c>
      <c r="V1097">
        <v>11</v>
      </c>
      <c r="W1097">
        <v>36</v>
      </c>
      <c r="X1097">
        <v>5</v>
      </c>
      <c r="Y1097" t="s">
        <v>5184</v>
      </c>
    </row>
    <row r="1098" spans="13:25" x14ac:dyDescent="0.25">
      <c r="M1098" t="s">
        <v>5185</v>
      </c>
      <c r="N1098" t="str">
        <f t="shared" si="29"/>
        <v>HUD2015004_63</v>
      </c>
      <c r="O1098" t="s">
        <v>244</v>
      </c>
      <c r="P1098">
        <v>63</v>
      </c>
      <c r="Q1098">
        <v>43.182499999999997</v>
      </c>
      <c r="R1098">
        <v>-62.098999999999997</v>
      </c>
      <c r="S1098">
        <v>2015</v>
      </c>
      <c r="T1098">
        <v>4</v>
      </c>
      <c r="U1098">
        <v>21</v>
      </c>
      <c r="V1098">
        <v>14</v>
      </c>
      <c r="W1098">
        <v>24</v>
      </c>
      <c r="X1098">
        <v>11</v>
      </c>
      <c r="Y1098" t="s">
        <v>5186</v>
      </c>
    </row>
    <row r="1099" spans="13:25" x14ac:dyDescent="0.25">
      <c r="M1099" t="s">
        <v>5187</v>
      </c>
      <c r="N1099" t="str">
        <f t="shared" si="29"/>
        <v>HUD2015004_67</v>
      </c>
      <c r="O1099" t="s">
        <v>244</v>
      </c>
      <c r="P1099">
        <v>67</v>
      </c>
      <c r="Q1099">
        <v>43.475200000000001</v>
      </c>
      <c r="R1099">
        <v>-62.4542</v>
      </c>
      <c r="S1099">
        <v>2015</v>
      </c>
      <c r="T1099">
        <v>4</v>
      </c>
      <c r="U1099">
        <v>21</v>
      </c>
      <c r="V1099">
        <v>17</v>
      </c>
      <c r="W1099">
        <v>14</v>
      </c>
      <c r="X1099">
        <v>39</v>
      </c>
      <c r="Y1099" t="s">
        <v>5188</v>
      </c>
    </row>
    <row r="1100" spans="13:25" x14ac:dyDescent="0.25">
      <c r="M1100" t="s">
        <v>5189</v>
      </c>
      <c r="N1100" t="str">
        <f t="shared" si="29"/>
        <v>HUD2015004_71</v>
      </c>
      <c r="O1100" t="s">
        <v>244</v>
      </c>
      <c r="P1100">
        <v>71</v>
      </c>
      <c r="Q1100">
        <v>43.884</v>
      </c>
      <c r="R1100">
        <v>-62.887700000000002</v>
      </c>
      <c r="S1100">
        <v>2015</v>
      </c>
      <c r="T1100">
        <v>4</v>
      </c>
      <c r="U1100">
        <v>21</v>
      </c>
      <c r="V1100">
        <v>21</v>
      </c>
      <c r="W1100">
        <v>4</v>
      </c>
      <c r="X1100">
        <v>49</v>
      </c>
      <c r="Y1100" t="s">
        <v>5190</v>
      </c>
    </row>
    <row r="1101" spans="13:25" x14ac:dyDescent="0.25">
      <c r="M1101" t="s">
        <v>5191</v>
      </c>
      <c r="N1101" t="str">
        <f t="shared" si="29"/>
        <v>HUD2015004_74</v>
      </c>
      <c r="O1101" t="s">
        <v>244</v>
      </c>
      <c r="P1101">
        <v>74</v>
      </c>
      <c r="Q1101">
        <v>44.267000000000003</v>
      </c>
      <c r="R1101">
        <v>-63.321300000000001</v>
      </c>
      <c r="S1101">
        <v>2015</v>
      </c>
      <c r="T1101">
        <v>4</v>
      </c>
      <c r="U1101">
        <v>22</v>
      </c>
      <c r="V1101">
        <v>0</v>
      </c>
      <c r="W1101">
        <v>56</v>
      </c>
      <c r="X1101">
        <v>15</v>
      </c>
      <c r="Y1101" t="s">
        <v>5192</v>
      </c>
    </row>
    <row r="1102" spans="13:25" x14ac:dyDescent="0.25">
      <c r="M1102" t="s">
        <v>5193</v>
      </c>
      <c r="N1102" t="str">
        <f t="shared" si="29"/>
        <v>HUD2015004_77</v>
      </c>
      <c r="O1102" t="s">
        <v>244</v>
      </c>
      <c r="P1102">
        <v>77</v>
      </c>
      <c r="Q1102">
        <v>44.399799999999999</v>
      </c>
      <c r="R1102">
        <v>-63.453299999999999</v>
      </c>
      <c r="S1102">
        <v>2015</v>
      </c>
      <c r="T1102">
        <v>4</v>
      </c>
      <c r="U1102">
        <v>22</v>
      </c>
      <c r="V1102">
        <v>2</v>
      </c>
      <c r="W1102">
        <v>52</v>
      </c>
      <c r="X1102">
        <v>52</v>
      </c>
      <c r="Y1102" t="s">
        <v>5194</v>
      </c>
    </row>
    <row r="1103" spans="13:25" x14ac:dyDescent="0.25">
      <c r="M1103" t="s">
        <v>5195</v>
      </c>
      <c r="N1103" t="str">
        <f t="shared" si="29"/>
        <v>HUD2015004_79</v>
      </c>
      <c r="O1103" t="s">
        <v>244</v>
      </c>
      <c r="P1103">
        <v>79</v>
      </c>
      <c r="Q1103">
        <v>43.712699999999998</v>
      </c>
      <c r="R1103">
        <v>-59.004300000000001</v>
      </c>
      <c r="S1103">
        <v>2015</v>
      </c>
      <c r="T1103">
        <v>4</v>
      </c>
      <c r="U1103">
        <v>23</v>
      </c>
      <c r="V1103">
        <v>1</v>
      </c>
      <c r="W1103">
        <v>3</v>
      </c>
      <c r="X1103">
        <v>53</v>
      </c>
      <c r="Y1103" t="s">
        <v>5196</v>
      </c>
    </row>
    <row r="1104" spans="13:25" x14ac:dyDescent="0.25">
      <c r="M1104" t="s">
        <v>5197</v>
      </c>
      <c r="N1104" t="str">
        <f t="shared" si="29"/>
        <v>HUD2015004_81</v>
      </c>
      <c r="O1104" t="s">
        <v>244</v>
      </c>
      <c r="P1104">
        <v>81</v>
      </c>
      <c r="Q1104">
        <v>43.9998</v>
      </c>
      <c r="R1104">
        <v>-59.020299999999999</v>
      </c>
      <c r="S1104">
        <v>2015</v>
      </c>
      <c r="T1104">
        <v>4</v>
      </c>
      <c r="U1104">
        <v>23</v>
      </c>
      <c r="V1104">
        <v>4</v>
      </c>
      <c r="W1104">
        <v>15</v>
      </c>
      <c r="X1104">
        <v>41</v>
      </c>
      <c r="Y1104" t="s">
        <v>5198</v>
      </c>
    </row>
    <row r="1105" spans="13:25" x14ac:dyDescent="0.25">
      <c r="M1105" t="s">
        <v>5199</v>
      </c>
      <c r="N1105" t="str">
        <f t="shared" si="29"/>
        <v>HUD2015004_83</v>
      </c>
      <c r="O1105" t="s">
        <v>244</v>
      </c>
      <c r="P1105">
        <v>83</v>
      </c>
      <c r="Q1105">
        <v>43.790300000000002</v>
      </c>
      <c r="R1105">
        <v>-58.898699999999998</v>
      </c>
      <c r="S1105">
        <v>2015</v>
      </c>
      <c r="T1105">
        <v>4</v>
      </c>
      <c r="U1105">
        <v>23</v>
      </c>
      <c r="V1105">
        <v>7</v>
      </c>
      <c r="W1105">
        <v>20</v>
      </c>
      <c r="X1105">
        <v>9</v>
      </c>
      <c r="Y1105" t="s">
        <v>5200</v>
      </c>
    </row>
    <row r="1106" spans="13:25" x14ac:dyDescent="0.25">
      <c r="M1106" t="s">
        <v>5201</v>
      </c>
      <c r="N1106" t="str">
        <f t="shared" si="29"/>
        <v>HUD2015004_85</v>
      </c>
      <c r="O1106" t="s">
        <v>244</v>
      </c>
      <c r="P1106">
        <v>85</v>
      </c>
      <c r="Q1106">
        <v>43.850299999999997</v>
      </c>
      <c r="R1106">
        <v>-58.734999999999999</v>
      </c>
      <c r="S1106">
        <v>2015</v>
      </c>
      <c r="T1106">
        <v>4</v>
      </c>
      <c r="U1106">
        <v>23</v>
      </c>
      <c r="V1106">
        <v>11</v>
      </c>
      <c r="W1106">
        <v>22</v>
      </c>
      <c r="X1106">
        <v>49</v>
      </c>
      <c r="Y1106" t="s">
        <v>5202</v>
      </c>
    </row>
    <row r="1107" spans="13:25" x14ac:dyDescent="0.25">
      <c r="M1107" t="s">
        <v>5203</v>
      </c>
      <c r="N1107" t="str">
        <f t="shared" si="29"/>
        <v>HUD2015004_87</v>
      </c>
      <c r="O1107" t="s">
        <v>244</v>
      </c>
      <c r="P1107">
        <v>87</v>
      </c>
      <c r="Q1107">
        <v>43.476700000000001</v>
      </c>
      <c r="R1107">
        <v>-57.519199999999998</v>
      </c>
      <c r="S1107">
        <v>2015</v>
      </c>
      <c r="T1107">
        <v>4</v>
      </c>
      <c r="U1107">
        <v>23</v>
      </c>
      <c r="V1107">
        <v>17</v>
      </c>
      <c r="W1107">
        <v>57</v>
      </c>
      <c r="X1107">
        <v>30</v>
      </c>
      <c r="Y1107" t="s">
        <v>5204</v>
      </c>
    </row>
    <row r="1108" spans="13:25" x14ac:dyDescent="0.25">
      <c r="M1108" t="s">
        <v>5205</v>
      </c>
      <c r="N1108" t="str">
        <f t="shared" si="29"/>
        <v>HUD2015004_92</v>
      </c>
      <c r="O1108" t="s">
        <v>244</v>
      </c>
      <c r="P1108">
        <v>92</v>
      </c>
      <c r="Q1108">
        <v>43.783499999999997</v>
      </c>
      <c r="R1108">
        <v>-57.833199999999998</v>
      </c>
      <c r="S1108">
        <v>2015</v>
      </c>
      <c r="T1108">
        <v>4</v>
      </c>
      <c r="U1108">
        <v>24</v>
      </c>
      <c r="V1108">
        <v>0</v>
      </c>
      <c r="W1108">
        <v>24</v>
      </c>
      <c r="X1108">
        <v>40</v>
      </c>
      <c r="Y1108" t="s">
        <v>5206</v>
      </c>
    </row>
    <row r="1109" spans="13:25" x14ac:dyDescent="0.25">
      <c r="M1109" t="s">
        <v>5207</v>
      </c>
      <c r="N1109" t="str">
        <f t="shared" si="29"/>
        <v>HUD2015004_96</v>
      </c>
      <c r="O1109" t="s">
        <v>244</v>
      </c>
      <c r="P1109">
        <v>96</v>
      </c>
      <c r="Q1109">
        <v>44.133200000000002</v>
      </c>
      <c r="R1109">
        <v>-58.1738</v>
      </c>
      <c r="S1109">
        <v>2015</v>
      </c>
      <c r="T1109">
        <v>4</v>
      </c>
      <c r="U1109">
        <v>24</v>
      </c>
      <c r="V1109">
        <v>5</v>
      </c>
      <c r="W1109">
        <v>34</v>
      </c>
      <c r="X1109">
        <v>55</v>
      </c>
      <c r="Y1109" t="s">
        <v>5208</v>
      </c>
    </row>
    <row r="1110" spans="13:25" x14ac:dyDescent="0.25">
      <c r="M1110" t="s">
        <v>5209</v>
      </c>
      <c r="N1110" t="str">
        <f t="shared" si="29"/>
        <v>HUD2015004_98</v>
      </c>
      <c r="O1110" t="s">
        <v>244</v>
      </c>
      <c r="P1110">
        <v>98</v>
      </c>
      <c r="Q1110">
        <v>44.472200000000001</v>
      </c>
      <c r="R1110">
        <v>-58.509</v>
      </c>
      <c r="S1110">
        <v>2015</v>
      </c>
      <c r="T1110">
        <v>4</v>
      </c>
      <c r="U1110">
        <v>24</v>
      </c>
      <c r="V1110">
        <v>8</v>
      </c>
      <c r="W1110">
        <v>24</v>
      </c>
      <c r="X1110">
        <v>58</v>
      </c>
      <c r="Y1110" t="s">
        <v>5210</v>
      </c>
    </row>
    <row r="1111" spans="13:25" x14ac:dyDescent="0.25">
      <c r="M1111" t="s">
        <v>5211</v>
      </c>
      <c r="N1111" t="str">
        <f t="shared" si="29"/>
        <v>HUD2015004_101</v>
      </c>
      <c r="O1111" t="s">
        <v>244</v>
      </c>
      <c r="P1111">
        <v>101</v>
      </c>
      <c r="Q1111">
        <v>44.814799999999998</v>
      </c>
      <c r="R1111">
        <v>-58.855200000000004</v>
      </c>
      <c r="S1111">
        <v>2015</v>
      </c>
      <c r="T1111">
        <v>4</v>
      </c>
      <c r="U1111">
        <v>24</v>
      </c>
      <c r="V1111">
        <v>11</v>
      </c>
      <c r="W1111">
        <v>18</v>
      </c>
      <c r="X1111">
        <v>14</v>
      </c>
      <c r="Y1111" t="s">
        <v>5212</v>
      </c>
    </row>
    <row r="1112" spans="13:25" x14ac:dyDescent="0.25">
      <c r="M1112" t="s">
        <v>5213</v>
      </c>
      <c r="N1112" t="str">
        <f t="shared" si="29"/>
        <v>HUD2015004_104</v>
      </c>
      <c r="O1112" t="s">
        <v>244</v>
      </c>
      <c r="P1112">
        <v>104</v>
      </c>
      <c r="Q1112">
        <v>45.158000000000001</v>
      </c>
      <c r="R1112">
        <v>-59.176000000000002</v>
      </c>
      <c r="S1112">
        <v>2015</v>
      </c>
      <c r="T1112">
        <v>4</v>
      </c>
      <c r="U1112">
        <v>24</v>
      </c>
      <c r="V1112">
        <v>16</v>
      </c>
      <c r="W1112">
        <v>11</v>
      </c>
      <c r="X1112">
        <v>50</v>
      </c>
      <c r="Y1112" t="s">
        <v>5214</v>
      </c>
    </row>
    <row r="1113" spans="13:25" x14ac:dyDescent="0.25">
      <c r="M1113" t="s">
        <v>5215</v>
      </c>
      <c r="N1113" t="str">
        <f t="shared" si="29"/>
        <v>HUD2015004_106</v>
      </c>
      <c r="O1113" t="s">
        <v>244</v>
      </c>
      <c r="P1113">
        <v>106</v>
      </c>
      <c r="Q1113">
        <v>45.491700000000002</v>
      </c>
      <c r="R1113">
        <v>-59.516800000000003</v>
      </c>
      <c r="S1113">
        <v>2015</v>
      </c>
      <c r="T1113">
        <v>4</v>
      </c>
      <c r="U1113">
        <v>24</v>
      </c>
      <c r="V1113">
        <v>18</v>
      </c>
      <c r="W1113">
        <v>53</v>
      </c>
      <c r="X1113">
        <v>59</v>
      </c>
      <c r="Y1113" t="s">
        <v>5216</v>
      </c>
    </row>
    <row r="1114" spans="13:25" x14ac:dyDescent="0.25">
      <c r="M1114" t="s">
        <v>5217</v>
      </c>
      <c r="N1114" t="str">
        <f t="shared" si="29"/>
        <v>HUD2015004_108</v>
      </c>
      <c r="O1114" t="s">
        <v>244</v>
      </c>
      <c r="P1114">
        <v>108</v>
      </c>
      <c r="Q1114">
        <v>45.657800000000002</v>
      </c>
      <c r="R1114">
        <v>-59.703499999999998</v>
      </c>
      <c r="S1114">
        <v>2015</v>
      </c>
      <c r="T1114">
        <v>4</v>
      </c>
      <c r="U1114">
        <v>24</v>
      </c>
      <c r="V1114">
        <v>20</v>
      </c>
      <c r="W1114">
        <v>54</v>
      </c>
      <c r="X1114">
        <v>2</v>
      </c>
      <c r="Y1114" t="s">
        <v>5218</v>
      </c>
    </row>
    <row r="1115" spans="13:25" x14ac:dyDescent="0.25">
      <c r="M1115" t="s">
        <v>5219</v>
      </c>
      <c r="N1115" t="str">
        <f t="shared" si="29"/>
        <v>HUD2015004_110</v>
      </c>
      <c r="O1115" t="s">
        <v>244</v>
      </c>
      <c r="P1115">
        <v>110</v>
      </c>
      <c r="Q1115">
        <v>45.825499999999998</v>
      </c>
      <c r="R1115">
        <v>-59.850499999999997</v>
      </c>
      <c r="S1115">
        <v>2015</v>
      </c>
      <c r="T1115">
        <v>4</v>
      </c>
      <c r="U1115">
        <v>24</v>
      </c>
      <c r="V1115">
        <v>22</v>
      </c>
      <c r="W1115">
        <v>46</v>
      </c>
      <c r="X1115">
        <v>4</v>
      </c>
      <c r="Y1115" t="s">
        <v>5220</v>
      </c>
    </row>
    <row r="1116" spans="13:25" x14ac:dyDescent="0.25">
      <c r="M1116" t="s">
        <v>5221</v>
      </c>
      <c r="N1116" t="str">
        <f t="shared" si="29"/>
        <v>HUD2015004_111</v>
      </c>
      <c r="O1116" t="s">
        <v>244</v>
      </c>
      <c r="P1116">
        <v>111</v>
      </c>
      <c r="Q1116">
        <v>46.710700000000003</v>
      </c>
      <c r="R1116">
        <v>-58.436500000000002</v>
      </c>
      <c r="S1116">
        <v>2015</v>
      </c>
      <c r="T1116">
        <v>4</v>
      </c>
      <c r="U1116">
        <v>25</v>
      </c>
      <c r="V1116">
        <v>6</v>
      </c>
      <c r="W1116">
        <v>24</v>
      </c>
      <c r="X1116">
        <v>39</v>
      </c>
      <c r="Y1116" t="s">
        <v>5222</v>
      </c>
    </row>
    <row r="1117" spans="13:25" x14ac:dyDescent="0.25">
      <c r="M1117" t="s">
        <v>5223</v>
      </c>
      <c r="N1117" t="str">
        <f t="shared" si="29"/>
        <v>HUD2015004_113</v>
      </c>
      <c r="O1117" t="s">
        <v>244</v>
      </c>
      <c r="P1117">
        <v>113</v>
      </c>
      <c r="Q1117">
        <v>46.417200000000001</v>
      </c>
      <c r="R1117">
        <v>-58.880800000000001</v>
      </c>
      <c r="S1117">
        <v>2015</v>
      </c>
      <c r="T1117">
        <v>4</v>
      </c>
      <c r="U1117">
        <v>25</v>
      </c>
      <c r="V1117">
        <v>9</v>
      </c>
      <c r="W1117">
        <v>52</v>
      </c>
      <c r="X1117">
        <v>14</v>
      </c>
      <c r="Y1117" t="s">
        <v>5224</v>
      </c>
    </row>
    <row r="1118" spans="13:25" x14ac:dyDescent="0.25">
      <c r="M1118" t="s">
        <v>5225</v>
      </c>
      <c r="N1118" t="str">
        <f t="shared" si="29"/>
        <v>HUD2015004_116</v>
      </c>
      <c r="O1118" t="s">
        <v>244</v>
      </c>
      <c r="P1118">
        <v>116</v>
      </c>
      <c r="Q1118">
        <v>46.3005</v>
      </c>
      <c r="R1118">
        <v>-59.068800000000003</v>
      </c>
      <c r="S1118">
        <v>2015</v>
      </c>
      <c r="T1118">
        <v>4</v>
      </c>
      <c r="U1118">
        <v>25</v>
      </c>
      <c r="V1118">
        <v>12</v>
      </c>
      <c r="W1118">
        <v>52</v>
      </c>
      <c r="X1118">
        <v>2</v>
      </c>
      <c r="Y1118" t="s">
        <v>5226</v>
      </c>
    </row>
    <row r="1119" spans="13:25" x14ac:dyDescent="0.25">
      <c r="M1119" t="s">
        <v>5227</v>
      </c>
      <c r="N1119" t="str">
        <f t="shared" si="29"/>
        <v>HUD2015004_118</v>
      </c>
      <c r="O1119" t="s">
        <v>244</v>
      </c>
      <c r="P1119">
        <v>118</v>
      </c>
      <c r="Q1119">
        <v>46.216700000000003</v>
      </c>
      <c r="R1119">
        <v>-59.195300000000003</v>
      </c>
      <c r="S1119">
        <v>2015</v>
      </c>
      <c r="T1119">
        <v>4</v>
      </c>
      <c r="U1119">
        <v>25</v>
      </c>
      <c r="V1119">
        <v>14</v>
      </c>
      <c r="W1119">
        <v>47</v>
      </c>
      <c r="X1119">
        <v>43</v>
      </c>
      <c r="Y1119" t="s">
        <v>5228</v>
      </c>
    </row>
    <row r="1120" spans="13:25" x14ac:dyDescent="0.25">
      <c r="M1120" t="s">
        <v>5229</v>
      </c>
      <c r="N1120" t="str">
        <f t="shared" si="29"/>
        <v>HUD2015004_120</v>
      </c>
      <c r="O1120" t="s">
        <v>244</v>
      </c>
      <c r="P1120">
        <v>120</v>
      </c>
      <c r="Q1120">
        <v>46.1083</v>
      </c>
      <c r="R1120">
        <v>-59.366300000000003</v>
      </c>
      <c r="S1120">
        <v>2015</v>
      </c>
      <c r="T1120">
        <v>4</v>
      </c>
      <c r="U1120">
        <v>25</v>
      </c>
      <c r="V1120">
        <v>16</v>
      </c>
      <c r="W1120">
        <v>36</v>
      </c>
      <c r="X1120">
        <v>12</v>
      </c>
      <c r="Y1120" t="s">
        <v>5230</v>
      </c>
    </row>
    <row r="1121" spans="13:25" x14ac:dyDescent="0.25">
      <c r="M1121" t="s">
        <v>5231</v>
      </c>
      <c r="N1121" t="str">
        <f t="shared" si="29"/>
        <v>HUD2015004_122</v>
      </c>
      <c r="O1121" t="s">
        <v>244</v>
      </c>
      <c r="P1121">
        <v>122</v>
      </c>
      <c r="Q1121">
        <v>46.000700000000002</v>
      </c>
      <c r="R1121">
        <v>-59.533999999999999</v>
      </c>
      <c r="S1121">
        <v>2015</v>
      </c>
      <c r="T1121">
        <v>4</v>
      </c>
      <c r="U1121">
        <v>25</v>
      </c>
      <c r="V1121">
        <v>18</v>
      </c>
      <c r="W1121">
        <v>15</v>
      </c>
      <c r="X1121">
        <v>40</v>
      </c>
      <c r="Y1121" t="s">
        <v>5232</v>
      </c>
    </row>
    <row r="1122" spans="13:25" x14ac:dyDescent="0.25">
      <c r="M1122" t="s">
        <v>5233</v>
      </c>
      <c r="N1122" t="str">
        <f t="shared" si="29"/>
        <v>HUD2015004_124</v>
      </c>
      <c r="O1122" t="s">
        <v>244</v>
      </c>
      <c r="P1122">
        <v>124</v>
      </c>
      <c r="Q1122">
        <v>44.234499999999997</v>
      </c>
      <c r="R1122">
        <v>-62.605200000000004</v>
      </c>
      <c r="S1122">
        <v>2015</v>
      </c>
      <c r="T1122">
        <v>4</v>
      </c>
      <c r="U1122">
        <v>26</v>
      </c>
      <c r="V1122">
        <v>11</v>
      </c>
      <c r="W1122">
        <v>0</v>
      </c>
      <c r="X1122">
        <v>31</v>
      </c>
      <c r="Y1122" t="s">
        <v>5234</v>
      </c>
    </row>
    <row r="1123" spans="13:25" x14ac:dyDescent="0.25">
      <c r="M1123" t="s">
        <v>5235</v>
      </c>
      <c r="N1123" t="str">
        <f t="shared" si="29"/>
        <v>HUD2015004_127</v>
      </c>
      <c r="O1123" t="s">
        <v>244</v>
      </c>
      <c r="P1123">
        <v>127</v>
      </c>
      <c r="Q1123">
        <v>43.762999999999998</v>
      </c>
      <c r="R1123">
        <v>-62.752200000000002</v>
      </c>
      <c r="S1123">
        <v>2015</v>
      </c>
      <c r="T1123">
        <v>4</v>
      </c>
      <c r="U1123">
        <v>26</v>
      </c>
      <c r="V1123">
        <v>16</v>
      </c>
      <c r="W1123">
        <v>12</v>
      </c>
      <c r="X1123">
        <v>24</v>
      </c>
      <c r="Y1123" t="s">
        <v>5236</v>
      </c>
    </row>
    <row r="1124" spans="13:25" x14ac:dyDescent="0.25">
      <c r="M1124" t="s">
        <v>5237</v>
      </c>
      <c r="N1124" t="str">
        <f t="shared" si="29"/>
        <v>HUD2015004_132</v>
      </c>
      <c r="O1124" t="s">
        <v>244</v>
      </c>
      <c r="P1124">
        <v>132</v>
      </c>
      <c r="Q1124">
        <v>43.893500000000003</v>
      </c>
      <c r="R1124">
        <v>-63.073</v>
      </c>
      <c r="S1124">
        <v>2015</v>
      </c>
      <c r="T1124">
        <v>4</v>
      </c>
      <c r="U1124">
        <v>26</v>
      </c>
      <c r="V1124">
        <v>20</v>
      </c>
      <c r="W1124">
        <v>16</v>
      </c>
      <c r="X1124">
        <v>6</v>
      </c>
      <c r="Y1124" t="s">
        <v>5238</v>
      </c>
    </row>
    <row r="1125" spans="13:25" x14ac:dyDescent="0.25">
      <c r="M1125" t="s">
        <v>5239</v>
      </c>
      <c r="N1125" t="str">
        <f t="shared" si="29"/>
        <v>HUD2015004_135</v>
      </c>
      <c r="O1125" t="s">
        <v>244</v>
      </c>
      <c r="P1125">
        <v>135</v>
      </c>
      <c r="Q1125">
        <v>44.322299999999998</v>
      </c>
      <c r="R1125">
        <v>-63.156799999999997</v>
      </c>
      <c r="S1125">
        <v>2015</v>
      </c>
      <c r="T1125">
        <v>4</v>
      </c>
      <c r="U1125">
        <v>26</v>
      </c>
      <c r="V1125">
        <v>23</v>
      </c>
      <c r="W1125">
        <v>49</v>
      </c>
      <c r="X1125">
        <v>28</v>
      </c>
      <c r="Y1125" t="s">
        <v>5240</v>
      </c>
    </row>
    <row r="1126" spans="13:25" x14ac:dyDescent="0.25">
      <c r="M1126" t="s">
        <v>5241</v>
      </c>
      <c r="N1126" t="str">
        <f t="shared" si="29"/>
        <v>HUD2015004_137</v>
      </c>
      <c r="O1126" t="s">
        <v>244</v>
      </c>
      <c r="P1126">
        <v>137</v>
      </c>
      <c r="Q1126">
        <v>44.319800000000001</v>
      </c>
      <c r="R1126">
        <v>-63.1648</v>
      </c>
      <c r="S1126">
        <v>2015</v>
      </c>
      <c r="T1126">
        <v>4</v>
      </c>
      <c r="U1126">
        <v>27</v>
      </c>
      <c r="V1126">
        <v>1</v>
      </c>
      <c r="W1126">
        <v>12</v>
      </c>
      <c r="X1126">
        <v>31</v>
      </c>
      <c r="Y1126" t="s">
        <v>5242</v>
      </c>
    </row>
    <row r="1127" spans="13:25" x14ac:dyDescent="0.25">
      <c r="M1127" t="s">
        <v>5243</v>
      </c>
      <c r="N1127" t="str">
        <f t="shared" si="29"/>
        <v>HUD2015004_140</v>
      </c>
      <c r="O1127" t="s">
        <v>244</v>
      </c>
      <c r="P1127">
        <v>140</v>
      </c>
      <c r="Q1127">
        <v>44.267000000000003</v>
      </c>
      <c r="R1127">
        <v>-63.317999999999998</v>
      </c>
      <c r="S1127">
        <v>2015</v>
      </c>
      <c r="T1127">
        <v>4</v>
      </c>
      <c r="U1127">
        <v>27</v>
      </c>
      <c r="V1127">
        <v>3</v>
      </c>
      <c r="W1127">
        <v>0</v>
      </c>
      <c r="X1127">
        <v>7</v>
      </c>
      <c r="Y1127" t="s">
        <v>5244</v>
      </c>
    </row>
    <row r="1128" spans="13:25" x14ac:dyDescent="0.25">
      <c r="M1128" t="s">
        <v>5245</v>
      </c>
      <c r="N1128" t="str">
        <f t="shared" si="29"/>
        <v>HUD2015004_142</v>
      </c>
      <c r="O1128" t="s">
        <v>244</v>
      </c>
      <c r="P1128">
        <v>142</v>
      </c>
      <c r="Q1128">
        <v>44.272500000000001</v>
      </c>
      <c r="R1128">
        <v>-63.3247</v>
      </c>
      <c r="S1128">
        <v>2015</v>
      </c>
      <c r="T1128">
        <v>4</v>
      </c>
      <c r="U1128">
        <v>27</v>
      </c>
      <c r="V1128">
        <v>4</v>
      </c>
      <c r="W1128">
        <v>21</v>
      </c>
      <c r="X1128">
        <v>30</v>
      </c>
      <c r="Y1128" t="s">
        <v>5246</v>
      </c>
    </row>
    <row r="1129" spans="13:25" x14ac:dyDescent="0.25">
      <c r="M1129" t="s">
        <v>5247</v>
      </c>
      <c r="N1129" t="str">
        <f t="shared" si="29"/>
        <v>HUD2015030_1</v>
      </c>
      <c r="O1129" t="s">
        <v>245</v>
      </c>
      <c r="P1129">
        <v>1</v>
      </c>
      <c r="Q1129">
        <v>44.693800000000003</v>
      </c>
      <c r="R1129">
        <v>-63.640500000000003</v>
      </c>
      <c r="S1129">
        <v>2015</v>
      </c>
      <c r="T1129">
        <v>9</v>
      </c>
      <c r="U1129">
        <v>20</v>
      </c>
      <c r="V1129">
        <v>16</v>
      </c>
      <c r="W1129">
        <v>4</v>
      </c>
      <c r="X1129">
        <v>51</v>
      </c>
      <c r="Y1129" t="s">
        <v>5248</v>
      </c>
    </row>
    <row r="1130" spans="13:25" x14ac:dyDescent="0.25">
      <c r="M1130" t="s">
        <v>5249</v>
      </c>
      <c r="N1130" t="str">
        <f t="shared" si="29"/>
        <v>HUD2015030_7</v>
      </c>
      <c r="O1130" t="s">
        <v>245</v>
      </c>
      <c r="P1130">
        <v>7</v>
      </c>
      <c r="Q1130">
        <v>44.272300000000001</v>
      </c>
      <c r="R1130">
        <v>-63.322800000000001</v>
      </c>
      <c r="S1130">
        <v>2015</v>
      </c>
      <c r="T1130">
        <v>9</v>
      </c>
      <c r="U1130">
        <v>20</v>
      </c>
      <c r="V1130">
        <v>21</v>
      </c>
      <c r="W1130">
        <v>54</v>
      </c>
      <c r="X1130">
        <v>16</v>
      </c>
      <c r="Y1130" t="s">
        <v>5250</v>
      </c>
    </row>
    <row r="1131" spans="13:25" x14ac:dyDescent="0.25">
      <c r="M1131" t="s">
        <v>5251</v>
      </c>
      <c r="N1131" t="str">
        <f t="shared" si="29"/>
        <v>HUD2015030_13</v>
      </c>
      <c r="O1131" t="s">
        <v>245</v>
      </c>
      <c r="P1131">
        <v>13</v>
      </c>
      <c r="Q1131">
        <v>43.709699999999998</v>
      </c>
      <c r="R1131">
        <v>-59.000500000000002</v>
      </c>
      <c r="S1131">
        <v>2015</v>
      </c>
      <c r="T1131">
        <v>9</v>
      </c>
      <c r="U1131">
        <v>21</v>
      </c>
      <c r="V1131">
        <v>17</v>
      </c>
      <c r="W1131">
        <v>0</v>
      </c>
      <c r="X1131">
        <v>48</v>
      </c>
      <c r="Y1131" t="s">
        <v>5252</v>
      </c>
    </row>
    <row r="1132" spans="13:25" x14ac:dyDescent="0.25">
      <c r="M1132" t="s">
        <v>5253</v>
      </c>
      <c r="N1132" t="str">
        <f t="shared" si="29"/>
        <v>HUD2015030_15</v>
      </c>
      <c r="O1132" t="s">
        <v>245</v>
      </c>
      <c r="P1132">
        <v>15</v>
      </c>
      <c r="Q1132">
        <v>43.785200000000003</v>
      </c>
      <c r="R1132">
        <v>-58.899500000000003</v>
      </c>
      <c r="S1132">
        <v>2015</v>
      </c>
      <c r="T1132">
        <v>9</v>
      </c>
      <c r="U1132">
        <v>21</v>
      </c>
      <c r="V1132">
        <v>20</v>
      </c>
      <c r="W1132">
        <v>39</v>
      </c>
      <c r="X1132">
        <v>4</v>
      </c>
      <c r="Y1132" t="s">
        <v>5254</v>
      </c>
    </row>
    <row r="1133" spans="13:25" x14ac:dyDescent="0.25">
      <c r="M1133" t="s">
        <v>5255</v>
      </c>
      <c r="N1133" t="str">
        <f t="shared" si="29"/>
        <v>HUD2015030_17</v>
      </c>
      <c r="O1133" t="s">
        <v>245</v>
      </c>
      <c r="P1133">
        <v>17</v>
      </c>
      <c r="Q1133">
        <v>43.851500000000001</v>
      </c>
      <c r="R1133">
        <v>-58.720300000000002</v>
      </c>
      <c r="S1133">
        <v>2015</v>
      </c>
      <c r="T1133">
        <v>9</v>
      </c>
      <c r="U1133">
        <v>22</v>
      </c>
      <c r="V1133">
        <v>0</v>
      </c>
      <c r="W1133">
        <v>56</v>
      </c>
      <c r="X1133">
        <v>35</v>
      </c>
      <c r="Y1133" t="s">
        <v>5256</v>
      </c>
    </row>
    <row r="1134" spans="13:25" x14ac:dyDescent="0.25">
      <c r="M1134" t="s">
        <v>5257</v>
      </c>
      <c r="N1134" t="str">
        <f t="shared" si="29"/>
        <v>HUD2015030_19</v>
      </c>
      <c r="O1134" t="s">
        <v>245</v>
      </c>
      <c r="P1134">
        <v>19</v>
      </c>
      <c r="Q1134">
        <v>43.990699999999997</v>
      </c>
      <c r="R1134">
        <v>-59.018300000000004</v>
      </c>
      <c r="S1134">
        <v>2015</v>
      </c>
      <c r="T1134">
        <v>9</v>
      </c>
      <c r="U1134">
        <v>22</v>
      </c>
      <c r="V1134">
        <v>5</v>
      </c>
      <c r="W1134">
        <v>29</v>
      </c>
      <c r="X1134">
        <v>49</v>
      </c>
      <c r="Y1134" t="s">
        <v>5258</v>
      </c>
    </row>
    <row r="1135" spans="13:25" x14ac:dyDescent="0.25">
      <c r="M1135" t="s">
        <v>5259</v>
      </c>
      <c r="N1135" t="str">
        <f t="shared" si="29"/>
        <v>HUD2015030_28</v>
      </c>
      <c r="O1135" t="s">
        <v>245</v>
      </c>
      <c r="P1135">
        <v>28</v>
      </c>
      <c r="Q1135">
        <v>46.712499999999999</v>
      </c>
      <c r="R1135">
        <v>-58.438000000000002</v>
      </c>
      <c r="S1135">
        <v>2015</v>
      </c>
      <c r="T1135">
        <v>9</v>
      </c>
      <c r="U1135">
        <v>24</v>
      </c>
      <c r="V1135">
        <v>0</v>
      </c>
      <c r="W1135">
        <v>22</v>
      </c>
      <c r="X1135">
        <v>49</v>
      </c>
      <c r="Y1135" t="s">
        <v>5260</v>
      </c>
    </row>
    <row r="1136" spans="13:25" x14ac:dyDescent="0.25">
      <c r="M1136" t="s">
        <v>5261</v>
      </c>
      <c r="N1136" t="str">
        <f t="shared" si="29"/>
        <v>HUD2015030_30</v>
      </c>
      <c r="O1136" t="s">
        <v>245</v>
      </c>
      <c r="P1136">
        <v>30</v>
      </c>
      <c r="Q1136">
        <v>46.415999999999997</v>
      </c>
      <c r="R1136">
        <v>-58.875</v>
      </c>
      <c r="S1136">
        <v>2015</v>
      </c>
      <c r="T1136">
        <v>9</v>
      </c>
      <c r="U1136">
        <v>24</v>
      </c>
      <c r="V1136">
        <v>3</v>
      </c>
      <c r="W1136">
        <v>45</v>
      </c>
      <c r="X1136">
        <v>41</v>
      </c>
      <c r="Y1136" t="s">
        <v>5262</v>
      </c>
    </row>
    <row r="1137" spans="13:25" x14ac:dyDescent="0.25">
      <c r="M1137" t="s">
        <v>5263</v>
      </c>
      <c r="N1137" t="str">
        <f t="shared" si="29"/>
        <v>HUD2015030_33</v>
      </c>
      <c r="O1137" t="s">
        <v>245</v>
      </c>
      <c r="P1137">
        <v>33</v>
      </c>
      <c r="Q1137">
        <v>46.2973</v>
      </c>
      <c r="R1137">
        <v>-59.061</v>
      </c>
      <c r="S1137">
        <v>2015</v>
      </c>
      <c r="T1137">
        <v>9</v>
      </c>
      <c r="U1137">
        <v>24</v>
      </c>
      <c r="V1137">
        <v>6</v>
      </c>
      <c r="W1137">
        <v>45</v>
      </c>
      <c r="X1137">
        <v>6</v>
      </c>
      <c r="Y1137" t="s">
        <v>5264</v>
      </c>
    </row>
    <row r="1138" spans="13:25" x14ac:dyDescent="0.25">
      <c r="M1138" t="s">
        <v>5265</v>
      </c>
      <c r="N1138" t="str">
        <f t="shared" si="29"/>
        <v>HUD2015030_35</v>
      </c>
      <c r="O1138" t="s">
        <v>245</v>
      </c>
      <c r="P1138">
        <v>35</v>
      </c>
      <c r="Q1138">
        <v>46.214700000000001</v>
      </c>
      <c r="R1138">
        <v>-59.192799999999998</v>
      </c>
      <c r="S1138">
        <v>2015</v>
      </c>
      <c r="T1138">
        <v>9</v>
      </c>
      <c r="U1138">
        <v>24</v>
      </c>
      <c r="V1138">
        <v>8</v>
      </c>
      <c r="W1138">
        <v>21</v>
      </c>
      <c r="X1138">
        <v>1</v>
      </c>
      <c r="Y1138" t="s">
        <v>5266</v>
      </c>
    </row>
    <row r="1139" spans="13:25" x14ac:dyDescent="0.25">
      <c r="M1139" t="s">
        <v>5267</v>
      </c>
      <c r="N1139" t="str">
        <f t="shared" si="29"/>
        <v>HUD2015030_37</v>
      </c>
      <c r="O1139" t="s">
        <v>245</v>
      </c>
      <c r="P1139">
        <v>37</v>
      </c>
      <c r="Q1139">
        <v>46.107799999999997</v>
      </c>
      <c r="R1139">
        <v>-59.362699999999997</v>
      </c>
      <c r="S1139">
        <v>2015</v>
      </c>
      <c r="T1139">
        <v>9</v>
      </c>
      <c r="U1139">
        <v>24</v>
      </c>
      <c r="V1139">
        <v>10</v>
      </c>
      <c r="W1139">
        <v>1</v>
      </c>
      <c r="X1139">
        <v>34</v>
      </c>
      <c r="Y1139" t="s">
        <v>5268</v>
      </c>
    </row>
    <row r="1140" spans="13:25" x14ac:dyDescent="0.25">
      <c r="M1140" t="s">
        <v>5269</v>
      </c>
      <c r="N1140" t="str">
        <f t="shared" si="29"/>
        <v>HUD2015030_39</v>
      </c>
      <c r="O1140" t="s">
        <v>245</v>
      </c>
      <c r="P1140">
        <v>39</v>
      </c>
      <c r="Q1140">
        <v>45.998800000000003</v>
      </c>
      <c r="R1140">
        <v>-59.533799999999999</v>
      </c>
      <c r="S1140">
        <v>2015</v>
      </c>
      <c r="T1140">
        <v>9</v>
      </c>
      <c r="U1140">
        <v>24</v>
      </c>
      <c r="V1140">
        <v>11</v>
      </c>
      <c r="W1140">
        <v>26</v>
      </c>
      <c r="X1140">
        <v>34</v>
      </c>
      <c r="Y1140" t="s">
        <v>5270</v>
      </c>
    </row>
    <row r="1141" spans="13:25" x14ac:dyDescent="0.25">
      <c r="M1141" t="s">
        <v>5271</v>
      </c>
      <c r="N1141" t="str">
        <f t="shared" si="29"/>
        <v>HUD2015030_43</v>
      </c>
      <c r="O1141" t="s">
        <v>245</v>
      </c>
      <c r="P1141">
        <v>43</v>
      </c>
      <c r="Q1141">
        <v>47.583300000000001</v>
      </c>
      <c r="R1141">
        <v>-59.338700000000003</v>
      </c>
      <c r="S1141">
        <v>2015</v>
      </c>
      <c r="T1141">
        <v>9</v>
      </c>
      <c r="U1141">
        <v>25</v>
      </c>
      <c r="V1141">
        <v>0</v>
      </c>
      <c r="W1141">
        <v>45</v>
      </c>
      <c r="X1141">
        <v>15</v>
      </c>
      <c r="Y1141" t="s">
        <v>5272</v>
      </c>
    </row>
    <row r="1142" spans="13:25" x14ac:dyDescent="0.25">
      <c r="M1142" t="s">
        <v>5273</v>
      </c>
      <c r="N1142" t="str">
        <f t="shared" si="29"/>
        <v>HUD2015030_45</v>
      </c>
      <c r="O1142" t="s">
        <v>245</v>
      </c>
      <c r="P1142">
        <v>45</v>
      </c>
      <c r="Q1142">
        <v>47.430700000000002</v>
      </c>
      <c r="R1142">
        <v>-59.5608</v>
      </c>
      <c r="S1142">
        <v>2015</v>
      </c>
      <c r="T1142">
        <v>9</v>
      </c>
      <c r="U1142">
        <v>25</v>
      </c>
      <c r="V1142">
        <v>3</v>
      </c>
      <c r="W1142">
        <v>15</v>
      </c>
      <c r="X1142">
        <v>49</v>
      </c>
      <c r="Y1142" t="s">
        <v>5274</v>
      </c>
    </row>
    <row r="1143" spans="13:25" x14ac:dyDescent="0.25">
      <c r="M1143" t="s">
        <v>5275</v>
      </c>
      <c r="N1143" t="str">
        <f t="shared" si="29"/>
        <v>HUD2015030_47</v>
      </c>
      <c r="O1143" t="s">
        <v>245</v>
      </c>
      <c r="P1143">
        <v>47</v>
      </c>
      <c r="Q1143">
        <v>47.269199999999998</v>
      </c>
      <c r="R1143">
        <v>-59.771700000000003</v>
      </c>
      <c r="S1143">
        <v>2015</v>
      </c>
      <c r="T1143">
        <v>9</v>
      </c>
      <c r="U1143">
        <v>25</v>
      </c>
      <c r="V1143">
        <v>6</v>
      </c>
      <c r="W1143">
        <v>9</v>
      </c>
      <c r="X1143">
        <v>44</v>
      </c>
      <c r="Y1143" t="s">
        <v>5276</v>
      </c>
    </row>
    <row r="1144" spans="13:25" x14ac:dyDescent="0.25">
      <c r="M1144" t="s">
        <v>5277</v>
      </c>
      <c r="N1144" t="str">
        <f t="shared" si="29"/>
        <v>HUD2015030_49</v>
      </c>
      <c r="O1144" t="s">
        <v>245</v>
      </c>
      <c r="P1144">
        <v>49</v>
      </c>
      <c r="Q1144">
        <v>47.1</v>
      </c>
      <c r="R1144">
        <v>-59.985799999999998</v>
      </c>
      <c r="S1144">
        <v>2015</v>
      </c>
      <c r="T1144">
        <v>9</v>
      </c>
      <c r="U1144">
        <v>25</v>
      </c>
      <c r="V1144">
        <v>8</v>
      </c>
      <c r="W1144">
        <v>38</v>
      </c>
      <c r="X1144">
        <v>2</v>
      </c>
      <c r="Y1144" t="s">
        <v>5278</v>
      </c>
    </row>
    <row r="1145" spans="13:25" x14ac:dyDescent="0.25">
      <c r="M1145" t="s">
        <v>5279</v>
      </c>
      <c r="N1145" t="str">
        <f t="shared" si="29"/>
        <v>HUD2015030_52</v>
      </c>
      <c r="O1145" t="s">
        <v>245</v>
      </c>
      <c r="P1145">
        <v>52</v>
      </c>
      <c r="Q1145">
        <v>47.029699999999998</v>
      </c>
      <c r="R1145">
        <v>-60.091200000000001</v>
      </c>
      <c r="S1145">
        <v>2015</v>
      </c>
      <c r="T1145">
        <v>9</v>
      </c>
      <c r="U1145">
        <v>25</v>
      </c>
      <c r="V1145">
        <v>11</v>
      </c>
      <c r="W1145">
        <v>16</v>
      </c>
      <c r="X1145">
        <v>13</v>
      </c>
      <c r="Y1145" t="s">
        <v>5280</v>
      </c>
    </row>
    <row r="1146" spans="13:25" x14ac:dyDescent="0.25">
      <c r="M1146" t="s">
        <v>5281</v>
      </c>
      <c r="N1146" t="str">
        <f t="shared" si="29"/>
        <v>HUD2015030_55</v>
      </c>
      <c r="O1146" t="s">
        <v>245</v>
      </c>
      <c r="P1146">
        <v>55</v>
      </c>
      <c r="Q1146">
        <v>46.952800000000003</v>
      </c>
      <c r="R1146">
        <v>-60.213999999999999</v>
      </c>
      <c r="S1146">
        <v>2015</v>
      </c>
      <c r="T1146">
        <v>9</v>
      </c>
      <c r="U1146">
        <v>25</v>
      </c>
      <c r="V1146">
        <v>13</v>
      </c>
      <c r="W1146">
        <v>16</v>
      </c>
      <c r="X1146">
        <v>4</v>
      </c>
      <c r="Y1146" t="s">
        <v>5282</v>
      </c>
    </row>
    <row r="1147" spans="13:25" x14ac:dyDescent="0.25">
      <c r="M1147" t="s">
        <v>5283</v>
      </c>
      <c r="N1147" t="str">
        <f t="shared" si="29"/>
        <v>HUD2015030_58</v>
      </c>
      <c r="O1147" t="s">
        <v>245</v>
      </c>
      <c r="P1147">
        <v>58</v>
      </c>
      <c r="Q1147">
        <v>45.8245</v>
      </c>
      <c r="R1147">
        <v>-59.848700000000001</v>
      </c>
      <c r="S1147">
        <v>2015</v>
      </c>
      <c r="T1147">
        <v>9</v>
      </c>
      <c r="U1147">
        <v>25</v>
      </c>
      <c r="V1147">
        <v>22</v>
      </c>
      <c r="W1147">
        <v>56</v>
      </c>
      <c r="X1147">
        <v>59</v>
      </c>
      <c r="Y1147" t="s">
        <v>5284</v>
      </c>
    </row>
    <row r="1148" spans="13:25" x14ac:dyDescent="0.25">
      <c r="M1148" t="s">
        <v>5285</v>
      </c>
      <c r="N1148" t="str">
        <f t="shared" si="29"/>
        <v>HUD2015030_61</v>
      </c>
      <c r="O1148" t="s">
        <v>245</v>
      </c>
      <c r="P1148">
        <v>61</v>
      </c>
      <c r="Q1148">
        <v>45.658000000000001</v>
      </c>
      <c r="R1148">
        <v>-59.701799999999999</v>
      </c>
      <c r="S1148">
        <v>2015</v>
      </c>
      <c r="T1148">
        <v>9</v>
      </c>
      <c r="U1148">
        <v>26</v>
      </c>
      <c r="V1148">
        <v>1</v>
      </c>
      <c r="W1148">
        <v>5</v>
      </c>
      <c r="X1148">
        <v>31</v>
      </c>
      <c r="Y1148" t="s">
        <v>5286</v>
      </c>
    </row>
    <row r="1149" spans="13:25" x14ac:dyDescent="0.25">
      <c r="M1149" t="s">
        <v>5287</v>
      </c>
      <c r="N1149" t="str">
        <f t="shared" si="29"/>
        <v>HUD2015030_63</v>
      </c>
      <c r="O1149" t="s">
        <v>245</v>
      </c>
      <c r="P1149">
        <v>63</v>
      </c>
      <c r="Q1149">
        <v>45.488500000000002</v>
      </c>
      <c r="R1149">
        <v>-59.511699999999998</v>
      </c>
      <c r="S1149">
        <v>2015</v>
      </c>
      <c r="T1149">
        <v>9</v>
      </c>
      <c r="U1149">
        <v>26</v>
      </c>
      <c r="V1149">
        <v>2</v>
      </c>
      <c r="W1149">
        <v>57</v>
      </c>
      <c r="X1149">
        <v>3</v>
      </c>
      <c r="Y1149" t="s">
        <v>5288</v>
      </c>
    </row>
    <row r="1150" spans="13:25" x14ac:dyDescent="0.25">
      <c r="M1150" t="s">
        <v>5289</v>
      </c>
      <c r="N1150" t="str">
        <f t="shared" si="29"/>
        <v>HUD2015030_65</v>
      </c>
      <c r="O1150" t="s">
        <v>245</v>
      </c>
      <c r="P1150">
        <v>65</v>
      </c>
      <c r="Q1150">
        <v>45.155799999999999</v>
      </c>
      <c r="R1150">
        <v>-59.172699999999999</v>
      </c>
      <c r="S1150">
        <v>2015</v>
      </c>
      <c r="T1150">
        <v>9</v>
      </c>
      <c r="U1150">
        <v>26</v>
      </c>
      <c r="V1150">
        <v>5</v>
      </c>
      <c r="W1150">
        <v>32</v>
      </c>
      <c r="X1150">
        <v>26</v>
      </c>
      <c r="Y1150" t="s">
        <v>5290</v>
      </c>
    </row>
    <row r="1151" spans="13:25" x14ac:dyDescent="0.25">
      <c r="M1151" t="s">
        <v>5291</v>
      </c>
      <c r="N1151" t="str">
        <f t="shared" si="29"/>
        <v>HUD2015030_70</v>
      </c>
      <c r="O1151" t="s">
        <v>245</v>
      </c>
      <c r="P1151">
        <v>70</v>
      </c>
      <c r="Q1151">
        <v>44.8078</v>
      </c>
      <c r="R1151">
        <v>-58.848700000000001</v>
      </c>
      <c r="S1151">
        <v>2015</v>
      </c>
      <c r="T1151">
        <v>9</v>
      </c>
      <c r="U1151">
        <v>26</v>
      </c>
      <c r="V1151">
        <v>9</v>
      </c>
      <c r="W1151">
        <v>45</v>
      </c>
      <c r="X1151">
        <v>58</v>
      </c>
      <c r="Y1151" t="s">
        <v>5292</v>
      </c>
    </row>
    <row r="1152" spans="13:25" x14ac:dyDescent="0.25">
      <c r="M1152" t="s">
        <v>5293</v>
      </c>
      <c r="N1152" t="str">
        <f t="shared" si="29"/>
        <v>HUD2015030_73</v>
      </c>
      <c r="O1152" t="s">
        <v>245</v>
      </c>
      <c r="P1152">
        <v>73</v>
      </c>
      <c r="Q1152">
        <v>44.468499999999999</v>
      </c>
      <c r="R1152">
        <v>-58.498199999999997</v>
      </c>
      <c r="S1152">
        <v>2015</v>
      </c>
      <c r="T1152">
        <v>9</v>
      </c>
      <c r="U1152">
        <v>26</v>
      </c>
      <c r="V1152">
        <v>13</v>
      </c>
      <c r="W1152">
        <v>0</v>
      </c>
      <c r="X1152">
        <v>2</v>
      </c>
      <c r="Y1152" t="s">
        <v>5294</v>
      </c>
    </row>
    <row r="1153" spans="13:25" x14ac:dyDescent="0.25">
      <c r="M1153" t="s">
        <v>5295</v>
      </c>
      <c r="N1153" t="str">
        <f t="shared" si="29"/>
        <v>HUD2015030_76</v>
      </c>
      <c r="O1153" t="s">
        <v>245</v>
      </c>
      <c r="P1153">
        <v>76</v>
      </c>
      <c r="Q1153">
        <v>44.127000000000002</v>
      </c>
      <c r="R1153">
        <v>-58.155700000000003</v>
      </c>
      <c r="S1153">
        <v>2015</v>
      </c>
      <c r="T1153">
        <v>9</v>
      </c>
      <c r="U1153">
        <v>26</v>
      </c>
      <c r="V1153">
        <v>16</v>
      </c>
      <c r="W1153">
        <v>30</v>
      </c>
      <c r="X1153">
        <v>31</v>
      </c>
      <c r="Y1153" t="s">
        <v>5296</v>
      </c>
    </row>
    <row r="1154" spans="13:25" x14ac:dyDescent="0.25">
      <c r="M1154" t="s">
        <v>5297</v>
      </c>
      <c r="N1154" t="str">
        <f t="shared" si="29"/>
        <v>HUD2015030_79</v>
      </c>
      <c r="O1154" t="s">
        <v>245</v>
      </c>
      <c r="P1154">
        <v>79</v>
      </c>
      <c r="Q1154">
        <v>43.774700000000003</v>
      </c>
      <c r="R1154">
        <v>-57.809199999999997</v>
      </c>
      <c r="S1154">
        <v>2015</v>
      </c>
      <c r="T1154">
        <v>9</v>
      </c>
      <c r="U1154">
        <v>26</v>
      </c>
      <c r="V1154">
        <v>20</v>
      </c>
      <c r="W1154">
        <v>42</v>
      </c>
      <c r="X1154">
        <v>26</v>
      </c>
      <c r="Y1154" t="s">
        <v>5298</v>
      </c>
    </row>
    <row r="1155" spans="13:25" x14ac:dyDescent="0.25">
      <c r="M1155" t="s">
        <v>5299</v>
      </c>
      <c r="N1155" t="str">
        <f t="shared" ref="N1155:N1218" si="30">O1155&amp;"_"&amp;P1155</f>
        <v>HUD2015030_83</v>
      </c>
      <c r="O1155" t="s">
        <v>245</v>
      </c>
      <c r="P1155">
        <v>83</v>
      </c>
      <c r="Q1155">
        <v>43.473799999999997</v>
      </c>
      <c r="R1155">
        <v>-57.509799999999998</v>
      </c>
      <c r="S1155">
        <v>2015</v>
      </c>
      <c r="T1155">
        <v>9</v>
      </c>
      <c r="U1155">
        <v>27</v>
      </c>
      <c r="V1155">
        <v>1</v>
      </c>
      <c r="W1155">
        <v>50</v>
      </c>
      <c r="X1155">
        <v>17</v>
      </c>
      <c r="Y1155" t="s">
        <v>5300</v>
      </c>
    </row>
    <row r="1156" spans="13:25" x14ac:dyDescent="0.25">
      <c r="M1156" t="s">
        <v>5301</v>
      </c>
      <c r="N1156" t="str">
        <f t="shared" si="30"/>
        <v>HUD2015030_86</v>
      </c>
      <c r="O1156" t="s">
        <v>245</v>
      </c>
      <c r="P1156">
        <v>86</v>
      </c>
      <c r="Q1156">
        <v>43.889699999999998</v>
      </c>
      <c r="R1156">
        <v>-57.328499999999998</v>
      </c>
      <c r="S1156">
        <v>2015</v>
      </c>
      <c r="T1156">
        <v>9</v>
      </c>
      <c r="U1156">
        <v>27</v>
      </c>
      <c r="V1156">
        <v>8</v>
      </c>
      <c r="W1156">
        <v>44</v>
      </c>
      <c r="X1156">
        <v>44</v>
      </c>
      <c r="Y1156" t="s">
        <v>5302</v>
      </c>
    </row>
    <row r="1157" spans="13:25" x14ac:dyDescent="0.25">
      <c r="M1157" t="s">
        <v>5303</v>
      </c>
      <c r="N1157" t="str">
        <f t="shared" si="30"/>
        <v>HUD2015030_89</v>
      </c>
      <c r="O1157" t="s">
        <v>245</v>
      </c>
      <c r="P1157">
        <v>89</v>
      </c>
      <c r="Q1157">
        <v>43.731999999999999</v>
      </c>
      <c r="R1157">
        <v>-55.8215</v>
      </c>
      <c r="S1157">
        <v>2015</v>
      </c>
      <c r="T1157">
        <v>9</v>
      </c>
      <c r="U1157">
        <v>27</v>
      </c>
      <c r="V1157">
        <v>20</v>
      </c>
      <c r="W1157">
        <v>4</v>
      </c>
      <c r="X1157">
        <v>26</v>
      </c>
      <c r="Y1157" t="s">
        <v>5304</v>
      </c>
    </row>
    <row r="1158" spans="13:25" x14ac:dyDescent="0.25">
      <c r="M1158" t="s">
        <v>5305</v>
      </c>
      <c r="N1158" t="str">
        <f t="shared" si="30"/>
        <v>HUD2015030_92</v>
      </c>
      <c r="O1158" t="s">
        <v>245</v>
      </c>
      <c r="P1158">
        <v>92</v>
      </c>
      <c r="Q1158">
        <v>44.242199999999997</v>
      </c>
      <c r="R1158">
        <v>-55.811199999999999</v>
      </c>
      <c r="S1158">
        <v>2015</v>
      </c>
      <c r="T1158">
        <v>9</v>
      </c>
      <c r="U1158">
        <v>28</v>
      </c>
      <c r="V1158">
        <v>2</v>
      </c>
      <c r="W1158">
        <v>51</v>
      </c>
      <c r="X1158">
        <v>30</v>
      </c>
      <c r="Y1158" t="s">
        <v>5306</v>
      </c>
    </row>
    <row r="1159" spans="13:25" x14ac:dyDescent="0.25">
      <c r="M1159" t="s">
        <v>5307</v>
      </c>
      <c r="N1159" t="str">
        <f t="shared" si="30"/>
        <v>HUD2015030_95</v>
      </c>
      <c r="O1159" t="s">
        <v>245</v>
      </c>
      <c r="P1159">
        <v>95</v>
      </c>
      <c r="Q1159">
        <v>44.533799999999999</v>
      </c>
      <c r="R1159">
        <v>-55.823</v>
      </c>
      <c r="S1159">
        <v>2015</v>
      </c>
      <c r="T1159">
        <v>9</v>
      </c>
      <c r="U1159">
        <v>28</v>
      </c>
      <c r="V1159">
        <v>8</v>
      </c>
      <c r="W1159">
        <v>52</v>
      </c>
      <c r="X1159">
        <v>51</v>
      </c>
      <c r="Y1159" t="s">
        <v>5308</v>
      </c>
    </row>
    <row r="1160" spans="13:25" x14ac:dyDescent="0.25">
      <c r="M1160" t="s">
        <v>5309</v>
      </c>
      <c r="N1160" t="str">
        <f t="shared" si="30"/>
        <v>HUD2015030_96</v>
      </c>
      <c r="O1160" t="s">
        <v>245</v>
      </c>
      <c r="P1160">
        <v>96</v>
      </c>
      <c r="Q1160">
        <v>43.884300000000003</v>
      </c>
      <c r="R1160">
        <v>-55.600700000000003</v>
      </c>
      <c r="S1160">
        <v>2015</v>
      </c>
      <c r="T1160">
        <v>9</v>
      </c>
      <c r="U1160">
        <v>28</v>
      </c>
      <c r="V1160">
        <v>14</v>
      </c>
      <c r="W1160">
        <v>24</v>
      </c>
      <c r="X1160">
        <v>51</v>
      </c>
      <c r="Y1160" t="s">
        <v>5310</v>
      </c>
    </row>
    <row r="1161" spans="13:25" x14ac:dyDescent="0.25">
      <c r="M1161" t="s">
        <v>5311</v>
      </c>
      <c r="N1161" t="str">
        <f t="shared" si="30"/>
        <v>HUD2015030_98</v>
      </c>
      <c r="O1161" t="s">
        <v>245</v>
      </c>
      <c r="P1161">
        <v>98</v>
      </c>
      <c r="Q1161">
        <v>44.776200000000003</v>
      </c>
      <c r="R1161">
        <v>-55.835799999999999</v>
      </c>
      <c r="S1161">
        <v>2015</v>
      </c>
      <c r="T1161">
        <v>9</v>
      </c>
      <c r="U1161">
        <v>28</v>
      </c>
      <c r="V1161">
        <v>23</v>
      </c>
      <c r="W1161">
        <v>43</v>
      </c>
      <c r="X1161">
        <v>0</v>
      </c>
      <c r="Y1161" t="s">
        <v>5312</v>
      </c>
    </row>
    <row r="1162" spans="13:25" x14ac:dyDescent="0.25">
      <c r="M1162" t="s">
        <v>5313</v>
      </c>
      <c r="N1162" t="str">
        <f t="shared" si="30"/>
        <v>HUD2015030_100</v>
      </c>
      <c r="O1162" t="s">
        <v>245</v>
      </c>
      <c r="P1162">
        <v>100</v>
      </c>
      <c r="Q1162">
        <v>44.823799999999999</v>
      </c>
      <c r="R1162">
        <v>-55.841000000000001</v>
      </c>
      <c r="S1162">
        <v>2015</v>
      </c>
      <c r="T1162">
        <v>9</v>
      </c>
      <c r="U1162">
        <v>29</v>
      </c>
      <c r="V1162">
        <v>2</v>
      </c>
      <c r="W1162">
        <v>25</v>
      </c>
      <c r="X1162">
        <v>51</v>
      </c>
      <c r="Y1162" t="s">
        <v>5314</v>
      </c>
    </row>
    <row r="1163" spans="13:25" x14ac:dyDescent="0.25">
      <c r="M1163" t="s">
        <v>5315</v>
      </c>
      <c r="N1163" t="str">
        <f t="shared" si="30"/>
        <v>HUD2015030_102</v>
      </c>
      <c r="O1163" t="s">
        <v>245</v>
      </c>
      <c r="P1163">
        <v>102</v>
      </c>
      <c r="Q1163">
        <v>44.882300000000001</v>
      </c>
      <c r="R1163">
        <v>-55.868200000000002</v>
      </c>
      <c r="S1163">
        <v>2015</v>
      </c>
      <c r="T1163">
        <v>9</v>
      </c>
      <c r="U1163">
        <v>29</v>
      </c>
      <c r="V1163">
        <v>4</v>
      </c>
      <c r="W1163">
        <v>38</v>
      </c>
      <c r="X1163">
        <v>22</v>
      </c>
      <c r="Y1163" t="s">
        <v>5316</v>
      </c>
    </row>
    <row r="1164" spans="13:25" x14ac:dyDescent="0.25">
      <c r="M1164" t="s">
        <v>5317</v>
      </c>
      <c r="N1164" t="str">
        <f t="shared" si="30"/>
        <v>HUD2015030_104</v>
      </c>
      <c r="O1164" t="s">
        <v>245</v>
      </c>
      <c r="P1164">
        <v>104</v>
      </c>
      <c r="Q1164">
        <v>44.922800000000002</v>
      </c>
      <c r="R1164">
        <v>-55.867699999999999</v>
      </c>
      <c r="S1164">
        <v>2015</v>
      </c>
      <c r="T1164">
        <v>9</v>
      </c>
      <c r="U1164">
        <v>29</v>
      </c>
      <c r="V1164">
        <v>6</v>
      </c>
      <c r="W1164">
        <v>13</v>
      </c>
      <c r="X1164">
        <v>27</v>
      </c>
      <c r="Y1164" t="s">
        <v>5318</v>
      </c>
    </row>
    <row r="1165" spans="13:25" x14ac:dyDescent="0.25">
      <c r="M1165" t="s">
        <v>5319</v>
      </c>
      <c r="N1165" t="str">
        <f t="shared" si="30"/>
        <v>HUD2015030_106</v>
      </c>
      <c r="O1165" t="s">
        <v>245</v>
      </c>
      <c r="P1165">
        <v>106</v>
      </c>
      <c r="Q1165">
        <v>45.053199999999997</v>
      </c>
      <c r="R1165">
        <v>-55.881999999999998</v>
      </c>
      <c r="S1165">
        <v>2015</v>
      </c>
      <c r="T1165">
        <v>9</v>
      </c>
      <c r="U1165">
        <v>29</v>
      </c>
      <c r="V1165">
        <v>7</v>
      </c>
      <c r="W1165">
        <v>54</v>
      </c>
      <c r="X1165">
        <v>23</v>
      </c>
      <c r="Y1165" t="s">
        <v>5320</v>
      </c>
    </row>
    <row r="1166" spans="13:25" x14ac:dyDescent="0.25">
      <c r="M1166" t="s">
        <v>5321</v>
      </c>
      <c r="N1166" t="str">
        <f t="shared" si="30"/>
        <v>HUD2015030_108</v>
      </c>
      <c r="O1166" t="s">
        <v>245</v>
      </c>
      <c r="P1166">
        <v>108</v>
      </c>
      <c r="Q1166">
        <v>44.982300000000002</v>
      </c>
      <c r="R1166">
        <v>-56.137500000000003</v>
      </c>
      <c r="S1166">
        <v>2015</v>
      </c>
      <c r="T1166">
        <v>9</v>
      </c>
      <c r="U1166">
        <v>29</v>
      </c>
      <c r="V1166">
        <v>10</v>
      </c>
      <c r="W1166">
        <v>15</v>
      </c>
      <c r="X1166">
        <v>44</v>
      </c>
      <c r="Y1166" t="s">
        <v>5322</v>
      </c>
    </row>
    <row r="1167" spans="13:25" x14ac:dyDescent="0.25">
      <c r="M1167" t="s">
        <v>5323</v>
      </c>
      <c r="N1167" t="str">
        <f t="shared" si="30"/>
        <v>HUD2015030_110</v>
      </c>
      <c r="O1167" t="s">
        <v>245</v>
      </c>
      <c r="P1167">
        <v>110</v>
      </c>
      <c r="Q1167">
        <v>44.923200000000001</v>
      </c>
      <c r="R1167">
        <v>-56.436300000000003</v>
      </c>
      <c r="S1167">
        <v>2015</v>
      </c>
      <c r="T1167">
        <v>9</v>
      </c>
      <c r="U1167">
        <v>29</v>
      </c>
      <c r="V1167">
        <v>12</v>
      </c>
      <c r="W1167">
        <v>51</v>
      </c>
      <c r="X1167">
        <v>44</v>
      </c>
      <c r="Y1167" t="s">
        <v>5324</v>
      </c>
    </row>
    <row r="1168" spans="13:25" x14ac:dyDescent="0.25">
      <c r="M1168" t="s">
        <v>5325</v>
      </c>
      <c r="N1168" t="str">
        <f t="shared" si="30"/>
        <v>HUD2015030_113</v>
      </c>
      <c r="O1168" t="s">
        <v>245</v>
      </c>
      <c r="P1168">
        <v>113</v>
      </c>
      <c r="Q1168">
        <v>44.896000000000001</v>
      </c>
      <c r="R1168">
        <v>-56.6295</v>
      </c>
      <c r="S1168">
        <v>2015</v>
      </c>
      <c r="T1168">
        <v>9</v>
      </c>
      <c r="U1168">
        <v>29</v>
      </c>
      <c r="V1168">
        <v>16</v>
      </c>
      <c r="W1168">
        <v>17</v>
      </c>
      <c r="X1168">
        <v>12</v>
      </c>
      <c r="Y1168" t="s">
        <v>5326</v>
      </c>
    </row>
    <row r="1169" spans="13:25" x14ac:dyDescent="0.25">
      <c r="M1169" t="s">
        <v>5327</v>
      </c>
      <c r="N1169" t="str">
        <f t="shared" si="30"/>
        <v>HUD2015030_115</v>
      </c>
      <c r="O1169" t="s">
        <v>245</v>
      </c>
      <c r="P1169">
        <v>115</v>
      </c>
      <c r="Q1169">
        <v>44.847700000000003</v>
      </c>
      <c r="R1169">
        <v>-56.807000000000002</v>
      </c>
      <c r="S1169">
        <v>2015</v>
      </c>
      <c r="T1169">
        <v>9</v>
      </c>
      <c r="U1169">
        <v>29</v>
      </c>
      <c r="V1169">
        <v>18</v>
      </c>
      <c r="W1169">
        <v>19</v>
      </c>
      <c r="X1169">
        <v>33</v>
      </c>
      <c r="Y1169" t="s">
        <v>5328</v>
      </c>
    </row>
    <row r="1170" spans="13:25" x14ac:dyDescent="0.25">
      <c r="M1170" t="s">
        <v>5329</v>
      </c>
      <c r="N1170" t="str">
        <f t="shared" si="30"/>
        <v>HUD2015030_117</v>
      </c>
      <c r="O1170" t="s">
        <v>245</v>
      </c>
      <c r="P1170">
        <v>117</v>
      </c>
      <c r="Q1170">
        <v>44.810699999999997</v>
      </c>
      <c r="R1170">
        <v>-57.025199999999998</v>
      </c>
      <c r="S1170">
        <v>2015</v>
      </c>
      <c r="T1170">
        <v>9</v>
      </c>
      <c r="U1170">
        <v>29</v>
      </c>
      <c r="V1170">
        <v>20</v>
      </c>
      <c r="W1170">
        <v>35</v>
      </c>
      <c r="X1170">
        <v>8</v>
      </c>
      <c r="Y1170" t="s">
        <v>5330</v>
      </c>
    </row>
    <row r="1171" spans="13:25" x14ac:dyDescent="0.25">
      <c r="M1171" t="s">
        <v>5331</v>
      </c>
      <c r="N1171" t="str">
        <f t="shared" si="30"/>
        <v>HUD2015030_119</v>
      </c>
      <c r="O1171" t="s">
        <v>245</v>
      </c>
      <c r="P1171">
        <v>119</v>
      </c>
      <c r="Q1171">
        <v>44.777700000000003</v>
      </c>
      <c r="R1171">
        <v>-57.2532</v>
      </c>
      <c r="S1171">
        <v>2015</v>
      </c>
      <c r="T1171">
        <v>9</v>
      </c>
      <c r="U1171">
        <v>29</v>
      </c>
      <c r="V1171">
        <v>22</v>
      </c>
      <c r="W1171">
        <v>54</v>
      </c>
      <c r="X1171">
        <v>42</v>
      </c>
      <c r="Y1171" t="s">
        <v>5332</v>
      </c>
    </row>
    <row r="1172" spans="13:25" x14ac:dyDescent="0.25">
      <c r="M1172" t="s">
        <v>5333</v>
      </c>
      <c r="N1172" t="str">
        <f t="shared" si="30"/>
        <v>HUD2015030_121</v>
      </c>
      <c r="O1172" t="s">
        <v>245</v>
      </c>
      <c r="P1172">
        <v>121</v>
      </c>
      <c r="Q1172">
        <v>44.761299999999999</v>
      </c>
      <c r="R1172">
        <v>-57.348500000000001</v>
      </c>
      <c r="S1172">
        <v>2015</v>
      </c>
      <c r="T1172">
        <v>9</v>
      </c>
      <c r="U1172">
        <v>30</v>
      </c>
      <c r="V1172">
        <v>0</v>
      </c>
      <c r="W1172">
        <v>23</v>
      </c>
      <c r="X1172">
        <v>32</v>
      </c>
      <c r="Y1172" t="s">
        <v>5334</v>
      </c>
    </row>
    <row r="1173" spans="13:25" x14ac:dyDescent="0.25">
      <c r="M1173" t="s">
        <v>5335</v>
      </c>
      <c r="N1173" t="str">
        <f t="shared" si="30"/>
        <v>HUD2015030_123</v>
      </c>
      <c r="O1173" t="s">
        <v>245</v>
      </c>
      <c r="P1173">
        <v>123</v>
      </c>
      <c r="Q1173">
        <v>44.7455</v>
      </c>
      <c r="R1173">
        <v>-57.473199999999999</v>
      </c>
      <c r="S1173">
        <v>2015</v>
      </c>
      <c r="T1173">
        <v>9</v>
      </c>
      <c r="U1173">
        <v>30</v>
      </c>
      <c r="V1173">
        <v>1</v>
      </c>
      <c r="W1173">
        <v>44</v>
      </c>
      <c r="X1173">
        <v>21</v>
      </c>
      <c r="Y1173" t="s">
        <v>5336</v>
      </c>
    </row>
    <row r="1174" spans="13:25" x14ac:dyDescent="0.25">
      <c r="M1174" t="s">
        <v>5337</v>
      </c>
      <c r="N1174" t="str">
        <f t="shared" si="30"/>
        <v>HUD2015030_125</v>
      </c>
      <c r="O1174" t="s">
        <v>245</v>
      </c>
      <c r="P1174">
        <v>125</v>
      </c>
      <c r="Q1174">
        <v>44.718499999999999</v>
      </c>
      <c r="R1174">
        <v>-57.652200000000001</v>
      </c>
      <c r="S1174">
        <v>2015</v>
      </c>
      <c r="T1174">
        <v>9</v>
      </c>
      <c r="U1174">
        <v>30</v>
      </c>
      <c r="V1174">
        <v>3</v>
      </c>
      <c r="W1174">
        <v>10</v>
      </c>
      <c r="X1174">
        <v>8</v>
      </c>
      <c r="Y1174" t="s">
        <v>5338</v>
      </c>
    </row>
    <row r="1175" spans="13:25" x14ac:dyDescent="0.25">
      <c r="M1175" t="s">
        <v>5339</v>
      </c>
      <c r="N1175" t="str">
        <f t="shared" si="30"/>
        <v>HUD2015030_127</v>
      </c>
      <c r="O1175" t="s">
        <v>245</v>
      </c>
      <c r="P1175">
        <v>127</v>
      </c>
      <c r="Q1175">
        <v>40.672699999999999</v>
      </c>
      <c r="R1175">
        <v>-60.158999999999999</v>
      </c>
      <c r="S1175">
        <v>2015</v>
      </c>
      <c r="T1175">
        <v>10</v>
      </c>
      <c r="U1175">
        <v>1</v>
      </c>
      <c r="V1175">
        <v>6</v>
      </c>
      <c r="W1175">
        <v>43</v>
      </c>
      <c r="X1175">
        <v>4</v>
      </c>
      <c r="Y1175" t="s">
        <v>5340</v>
      </c>
    </row>
    <row r="1176" spans="13:25" x14ac:dyDescent="0.25">
      <c r="M1176" t="s">
        <v>5341</v>
      </c>
      <c r="N1176" t="str">
        <f t="shared" si="30"/>
        <v>HUD2015030_129</v>
      </c>
      <c r="O1176" t="s">
        <v>245</v>
      </c>
      <c r="P1176">
        <v>129</v>
      </c>
      <c r="Q1176">
        <v>41.048499999999997</v>
      </c>
      <c r="R1176">
        <v>-60.460500000000003</v>
      </c>
      <c r="S1176">
        <v>2015</v>
      </c>
      <c r="T1176">
        <v>10</v>
      </c>
      <c r="U1176">
        <v>1</v>
      </c>
      <c r="V1176">
        <v>13</v>
      </c>
      <c r="W1176">
        <v>30</v>
      </c>
      <c r="X1176">
        <v>11</v>
      </c>
      <c r="Y1176" t="s">
        <v>5342</v>
      </c>
    </row>
    <row r="1177" spans="13:25" x14ac:dyDescent="0.25">
      <c r="M1177" t="s">
        <v>5343</v>
      </c>
      <c r="N1177" t="str">
        <f t="shared" si="30"/>
        <v>HUD2015030_131</v>
      </c>
      <c r="O1177" t="s">
        <v>245</v>
      </c>
      <c r="P1177">
        <v>131</v>
      </c>
      <c r="Q1177">
        <v>41.420299999999997</v>
      </c>
      <c r="R1177">
        <v>-60.671999999999997</v>
      </c>
      <c r="S1177">
        <v>2015</v>
      </c>
      <c r="T1177">
        <v>10</v>
      </c>
      <c r="U1177">
        <v>1</v>
      </c>
      <c r="V1177">
        <v>19</v>
      </c>
      <c r="W1177">
        <v>33</v>
      </c>
      <c r="X1177">
        <v>32</v>
      </c>
      <c r="Y1177" t="s">
        <v>5344</v>
      </c>
    </row>
    <row r="1178" spans="13:25" x14ac:dyDescent="0.25">
      <c r="M1178" t="s">
        <v>5345</v>
      </c>
      <c r="N1178" t="str">
        <f t="shared" si="30"/>
        <v>HUD2015030_133</v>
      </c>
      <c r="O1178" t="s">
        <v>245</v>
      </c>
      <c r="P1178">
        <v>133</v>
      </c>
      <c r="Q1178">
        <v>41.777700000000003</v>
      </c>
      <c r="R1178">
        <v>-60.907499999999999</v>
      </c>
      <c r="S1178">
        <v>2015</v>
      </c>
      <c r="T1178">
        <v>10</v>
      </c>
      <c r="U1178">
        <v>2</v>
      </c>
      <c r="V1178">
        <v>1</v>
      </c>
      <c r="W1178">
        <v>50</v>
      </c>
      <c r="X1178">
        <v>44</v>
      </c>
      <c r="Y1178" t="s">
        <v>5346</v>
      </c>
    </row>
    <row r="1179" spans="13:25" x14ac:dyDescent="0.25">
      <c r="M1179" t="s">
        <v>5347</v>
      </c>
      <c r="N1179" t="str">
        <f t="shared" si="30"/>
        <v>HUD2015030_135</v>
      </c>
      <c r="O1179" t="s">
        <v>245</v>
      </c>
      <c r="P1179">
        <v>135</v>
      </c>
      <c r="Q1179">
        <v>42.043700000000001</v>
      </c>
      <c r="R1179">
        <v>-61.065300000000001</v>
      </c>
      <c r="S1179">
        <v>2015</v>
      </c>
      <c r="T1179">
        <v>10</v>
      </c>
      <c r="U1179">
        <v>2</v>
      </c>
      <c r="V1179">
        <v>7</v>
      </c>
      <c r="W1179">
        <v>33</v>
      </c>
      <c r="X1179">
        <v>15</v>
      </c>
      <c r="Y1179" t="s">
        <v>5348</v>
      </c>
    </row>
    <row r="1180" spans="13:25" x14ac:dyDescent="0.25">
      <c r="M1180" t="s">
        <v>5349</v>
      </c>
      <c r="N1180" t="str">
        <f t="shared" si="30"/>
        <v>HUD2015030_138</v>
      </c>
      <c r="O1180" t="s">
        <v>245</v>
      </c>
      <c r="P1180">
        <v>138</v>
      </c>
      <c r="Q1180">
        <v>42.221499999999999</v>
      </c>
      <c r="R1180">
        <v>-61.170699999999997</v>
      </c>
      <c r="S1180">
        <v>2015</v>
      </c>
      <c r="T1180">
        <v>10</v>
      </c>
      <c r="U1180">
        <v>2</v>
      </c>
      <c r="V1180">
        <v>12</v>
      </c>
      <c r="W1180">
        <v>59</v>
      </c>
      <c r="X1180">
        <v>6</v>
      </c>
      <c r="Y1180" t="s">
        <v>5350</v>
      </c>
    </row>
    <row r="1181" spans="13:25" x14ac:dyDescent="0.25">
      <c r="M1181" t="s">
        <v>5351</v>
      </c>
      <c r="N1181" t="str">
        <f t="shared" si="30"/>
        <v>HUD2015030_142</v>
      </c>
      <c r="O1181" t="s">
        <v>245</v>
      </c>
      <c r="P1181">
        <v>142</v>
      </c>
      <c r="Q1181">
        <v>42.371499999999997</v>
      </c>
      <c r="R1181">
        <v>-61.337200000000003</v>
      </c>
      <c r="S1181">
        <v>2015</v>
      </c>
      <c r="T1181">
        <v>10</v>
      </c>
      <c r="U1181">
        <v>2</v>
      </c>
      <c r="V1181">
        <v>18</v>
      </c>
      <c r="W1181">
        <v>59</v>
      </c>
      <c r="X1181">
        <v>45</v>
      </c>
      <c r="Y1181" t="s">
        <v>5352</v>
      </c>
    </row>
    <row r="1182" spans="13:25" x14ac:dyDescent="0.25">
      <c r="M1182" t="s">
        <v>5353</v>
      </c>
      <c r="N1182" t="str">
        <f t="shared" si="30"/>
        <v>HUD2015030_145</v>
      </c>
      <c r="O1182" t="s">
        <v>245</v>
      </c>
      <c r="P1182">
        <v>145</v>
      </c>
      <c r="Q1182">
        <v>42.476700000000001</v>
      </c>
      <c r="R1182">
        <v>-61.444200000000002</v>
      </c>
      <c r="S1182">
        <v>2015</v>
      </c>
      <c r="T1182">
        <v>10</v>
      </c>
      <c r="U1182">
        <v>3</v>
      </c>
      <c r="V1182">
        <v>0</v>
      </c>
      <c r="W1182">
        <v>6</v>
      </c>
      <c r="X1182">
        <v>9</v>
      </c>
      <c r="Y1182" t="s">
        <v>5354</v>
      </c>
    </row>
    <row r="1183" spans="13:25" x14ac:dyDescent="0.25">
      <c r="M1183" t="s">
        <v>5355</v>
      </c>
      <c r="N1183" t="str">
        <f t="shared" si="30"/>
        <v>HUD2015030_148</v>
      </c>
      <c r="O1183" t="s">
        <v>245</v>
      </c>
      <c r="P1183">
        <v>148</v>
      </c>
      <c r="Q1183">
        <v>42.607999999999997</v>
      </c>
      <c r="R1183">
        <v>-61.522799999999997</v>
      </c>
      <c r="S1183">
        <v>2015</v>
      </c>
      <c r="T1183">
        <v>10</v>
      </c>
      <c r="U1183">
        <v>3</v>
      </c>
      <c r="V1183">
        <v>5</v>
      </c>
      <c r="W1183">
        <v>11</v>
      </c>
      <c r="X1183">
        <v>39</v>
      </c>
      <c r="Y1183" t="s">
        <v>5356</v>
      </c>
    </row>
    <row r="1184" spans="13:25" x14ac:dyDescent="0.25">
      <c r="M1184" t="s">
        <v>5357</v>
      </c>
      <c r="N1184" t="str">
        <f t="shared" si="30"/>
        <v>HUD2015030_150</v>
      </c>
      <c r="O1184" t="s">
        <v>245</v>
      </c>
      <c r="P1184">
        <v>150</v>
      </c>
      <c r="Q1184">
        <v>42.722799999999999</v>
      </c>
      <c r="R1184">
        <v>-61.626800000000003</v>
      </c>
      <c r="S1184">
        <v>2015</v>
      </c>
      <c r="T1184">
        <v>10</v>
      </c>
      <c r="U1184">
        <v>3</v>
      </c>
      <c r="V1184">
        <v>9</v>
      </c>
      <c r="W1184">
        <v>14</v>
      </c>
      <c r="X1184">
        <v>0</v>
      </c>
      <c r="Y1184" t="s">
        <v>5358</v>
      </c>
    </row>
    <row r="1185" spans="13:25" x14ac:dyDescent="0.25">
      <c r="M1185" t="s">
        <v>5359</v>
      </c>
      <c r="N1185" t="str">
        <f t="shared" si="30"/>
        <v>HUD2015030_153</v>
      </c>
      <c r="O1185" t="s">
        <v>245</v>
      </c>
      <c r="P1185">
        <v>153</v>
      </c>
      <c r="Q1185">
        <v>42.8217</v>
      </c>
      <c r="R1185">
        <v>-61.741</v>
      </c>
      <c r="S1185">
        <v>2015</v>
      </c>
      <c r="T1185">
        <v>10</v>
      </c>
      <c r="U1185">
        <v>3</v>
      </c>
      <c r="V1185">
        <v>12</v>
      </c>
      <c r="W1185">
        <v>49</v>
      </c>
      <c r="X1185">
        <v>54</v>
      </c>
      <c r="Y1185" t="s">
        <v>5360</v>
      </c>
    </row>
    <row r="1186" spans="13:25" x14ac:dyDescent="0.25">
      <c r="M1186" t="s">
        <v>5361</v>
      </c>
      <c r="N1186" t="str">
        <f t="shared" si="30"/>
        <v>HUD2015030_155</v>
      </c>
      <c r="O1186" t="s">
        <v>245</v>
      </c>
      <c r="P1186">
        <v>155</v>
      </c>
      <c r="Q1186">
        <v>42.9358</v>
      </c>
      <c r="R1186">
        <v>-61.831699999999998</v>
      </c>
      <c r="S1186">
        <v>2015</v>
      </c>
      <c r="T1186">
        <v>10</v>
      </c>
      <c r="U1186">
        <v>3</v>
      </c>
      <c r="V1186">
        <v>16</v>
      </c>
      <c r="W1186">
        <v>6</v>
      </c>
      <c r="X1186">
        <v>52</v>
      </c>
      <c r="Y1186" t="s">
        <v>5362</v>
      </c>
    </row>
    <row r="1187" spans="13:25" x14ac:dyDescent="0.25">
      <c r="M1187" t="s">
        <v>5363</v>
      </c>
      <c r="N1187" t="str">
        <f t="shared" si="30"/>
        <v>HUD2015030_158</v>
      </c>
      <c r="O1187" t="s">
        <v>245</v>
      </c>
      <c r="P1187">
        <v>158</v>
      </c>
      <c r="Q1187">
        <v>43.173499999999997</v>
      </c>
      <c r="R1187">
        <v>-62.091299999999997</v>
      </c>
      <c r="S1187">
        <v>2015</v>
      </c>
      <c r="T1187">
        <v>10</v>
      </c>
      <c r="U1187">
        <v>3</v>
      </c>
      <c r="V1187">
        <v>19</v>
      </c>
      <c r="W1187">
        <v>18</v>
      </c>
      <c r="X1187">
        <v>8</v>
      </c>
      <c r="Y1187" t="s">
        <v>5364</v>
      </c>
    </row>
    <row r="1188" spans="13:25" x14ac:dyDescent="0.25">
      <c r="M1188" t="s">
        <v>5365</v>
      </c>
      <c r="N1188" t="str">
        <f t="shared" si="30"/>
        <v>HUD2015030_161</v>
      </c>
      <c r="O1188" t="s">
        <v>245</v>
      </c>
      <c r="P1188">
        <v>161</v>
      </c>
      <c r="Q1188">
        <v>43.467500000000001</v>
      </c>
      <c r="R1188">
        <v>-62.453800000000001</v>
      </c>
      <c r="S1188">
        <v>2015</v>
      </c>
      <c r="T1188">
        <v>10</v>
      </c>
      <c r="U1188">
        <v>3</v>
      </c>
      <c r="V1188">
        <v>22</v>
      </c>
      <c r="W1188">
        <v>39</v>
      </c>
      <c r="X1188">
        <v>5</v>
      </c>
      <c r="Y1188" t="s">
        <v>5366</v>
      </c>
    </row>
    <row r="1189" spans="13:25" x14ac:dyDescent="0.25">
      <c r="M1189" t="s">
        <v>5367</v>
      </c>
      <c r="N1189" t="str">
        <f t="shared" si="30"/>
        <v>HUD2015030_163</v>
      </c>
      <c r="O1189" t="s">
        <v>245</v>
      </c>
      <c r="P1189">
        <v>163</v>
      </c>
      <c r="Q1189">
        <v>43.757800000000003</v>
      </c>
      <c r="R1189">
        <v>-62.756700000000002</v>
      </c>
      <c r="S1189">
        <v>2015</v>
      </c>
      <c r="T1189">
        <v>10</v>
      </c>
      <c r="U1189">
        <v>4</v>
      </c>
      <c r="V1189">
        <v>2</v>
      </c>
      <c r="W1189">
        <v>15</v>
      </c>
      <c r="X1189">
        <v>49</v>
      </c>
      <c r="Y1189" t="s">
        <v>5368</v>
      </c>
    </row>
    <row r="1190" spans="13:25" x14ac:dyDescent="0.25">
      <c r="M1190" t="s">
        <v>5369</v>
      </c>
      <c r="N1190" t="str">
        <f t="shared" si="30"/>
        <v>HUD2015030_166</v>
      </c>
      <c r="O1190" t="s">
        <v>245</v>
      </c>
      <c r="P1190">
        <v>166</v>
      </c>
      <c r="Q1190">
        <v>43.8703</v>
      </c>
      <c r="R1190">
        <v>-62.896000000000001</v>
      </c>
      <c r="S1190">
        <v>2015</v>
      </c>
      <c r="T1190">
        <v>10</v>
      </c>
      <c r="U1190">
        <v>4</v>
      </c>
      <c r="V1190">
        <v>5</v>
      </c>
      <c r="W1190">
        <v>22</v>
      </c>
      <c r="X1190">
        <v>20</v>
      </c>
      <c r="Y1190" t="s">
        <v>5370</v>
      </c>
    </row>
    <row r="1191" spans="13:25" x14ac:dyDescent="0.25">
      <c r="M1191" t="s">
        <v>5371</v>
      </c>
      <c r="N1191" t="str">
        <f t="shared" si="30"/>
        <v>HUD2015030_170</v>
      </c>
      <c r="O1191" t="s">
        <v>245</v>
      </c>
      <c r="P1191">
        <v>170</v>
      </c>
      <c r="Q1191">
        <v>44.253999999999998</v>
      </c>
      <c r="R1191">
        <v>-63.3185</v>
      </c>
      <c r="S1191">
        <v>2015</v>
      </c>
      <c r="T1191">
        <v>10</v>
      </c>
      <c r="U1191">
        <v>4</v>
      </c>
      <c r="V1191">
        <v>10</v>
      </c>
      <c r="W1191">
        <v>38</v>
      </c>
      <c r="X1191">
        <v>26</v>
      </c>
      <c r="Y1191" t="s">
        <v>5372</v>
      </c>
    </row>
    <row r="1192" spans="13:25" x14ac:dyDescent="0.25">
      <c r="M1192" t="s">
        <v>5373</v>
      </c>
      <c r="N1192" t="str">
        <f t="shared" si="30"/>
        <v>HUD2015030_173</v>
      </c>
      <c r="O1192" t="s">
        <v>245</v>
      </c>
      <c r="P1192">
        <v>173</v>
      </c>
      <c r="Q1192">
        <v>44.395299999999999</v>
      </c>
      <c r="R1192">
        <v>-63.449199999999998</v>
      </c>
      <c r="S1192">
        <v>2015</v>
      </c>
      <c r="T1192">
        <v>10</v>
      </c>
      <c r="U1192">
        <v>4</v>
      </c>
      <c r="V1192">
        <v>13</v>
      </c>
      <c r="W1192">
        <v>5</v>
      </c>
      <c r="X1192">
        <v>44</v>
      </c>
      <c r="Y1192" t="s">
        <v>5374</v>
      </c>
    </row>
    <row r="1193" spans="13:25" x14ac:dyDescent="0.25">
      <c r="M1193" t="s">
        <v>5375</v>
      </c>
      <c r="N1193" t="str">
        <f t="shared" si="30"/>
        <v>HUD2015030_175</v>
      </c>
      <c r="O1193" t="s">
        <v>245</v>
      </c>
      <c r="P1193">
        <v>175</v>
      </c>
      <c r="Q1193">
        <v>43.755000000000003</v>
      </c>
      <c r="R1193">
        <v>-66.400499999999994</v>
      </c>
      <c r="S1193">
        <v>2015</v>
      </c>
      <c r="T1193">
        <v>10</v>
      </c>
      <c r="U1193">
        <v>5</v>
      </c>
      <c r="V1193">
        <v>4</v>
      </c>
      <c r="W1193">
        <v>18</v>
      </c>
      <c r="X1193">
        <v>35</v>
      </c>
      <c r="Y1193" t="s">
        <v>5376</v>
      </c>
    </row>
    <row r="1194" spans="13:25" x14ac:dyDescent="0.25">
      <c r="M1194" t="s">
        <v>5377</v>
      </c>
      <c r="N1194" t="str">
        <f t="shared" si="30"/>
        <v>HUD2015030_177</v>
      </c>
      <c r="O1194" t="s">
        <v>245</v>
      </c>
      <c r="P1194">
        <v>177</v>
      </c>
      <c r="Q1194">
        <v>43.6845</v>
      </c>
      <c r="R1194">
        <v>-66.844999999999999</v>
      </c>
      <c r="S1194">
        <v>2015</v>
      </c>
      <c r="T1194">
        <v>10</v>
      </c>
      <c r="U1194">
        <v>5</v>
      </c>
      <c r="V1194">
        <v>6</v>
      </c>
      <c r="W1194">
        <v>50</v>
      </c>
      <c r="X1194">
        <v>35</v>
      </c>
      <c r="Y1194" t="s">
        <v>5378</v>
      </c>
    </row>
    <row r="1195" spans="13:25" x14ac:dyDescent="0.25">
      <c r="M1195" t="s">
        <v>5379</v>
      </c>
      <c r="N1195" t="str">
        <f t="shared" si="30"/>
        <v>HUD2015030_180</v>
      </c>
      <c r="O1195" t="s">
        <v>245</v>
      </c>
      <c r="P1195">
        <v>180</v>
      </c>
      <c r="Q1195">
        <v>43.602200000000003</v>
      </c>
      <c r="R1195">
        <v>-67.296700000000001</v>
      </c>
      <c r="S1195">
        <v>2015</v>
      </c>
      <c r="T1195">
        <v>10</v>
      </c>
      <c r="U1195">
        <v>5</v>
      </c>
      <c r="V1195">
        <v>9</v>
      </c>
      <c r="W1195">
        <v>54</v>
      </c>
      <c r="X1195">
        <v>20</v>
      </c>
      <c r="Y1195" t="s">
        <v>5380</v>
      </c>
    </row>
    <row r="1196" spans="13:25" x14ac:dyDescent="0.25">
      <c r="M1196" t="s">
        <v>5381</v>
      </c>
      <c r="N1196" t="str">
        <f t="shared" si="30"/>
        <v>HUD2015030_182</v>
      </c>
      <c r="O1196" t="s">
        <v>245</v>
      </c>
      <c r="P1196">
        <v>182</v>
      </c>
      <c r="Q1196">
        <v>43.538699999999999</v>
      </c>
      <c r="R1196">
        <v>-67.748999999999995</v>
      </c>
      <c r="S1196">
        <v>2015</v>
      </c>
      <c r="T1196">
        <v>10</v>
      </c>
      <c r="U1196">
        <v>5</v>
      </c>
      <c r="V1196">
        <v>12</v>
      </c>
      <c r="W1196">
        <v>28</v>
      </c>
      <c r="X1196">
        <v>34</v>
      </c>
      <c r="Y1196" t="s">
        <v>5382</v>
      </c>
    </row>
    <row r="1197" spans="13:25" x14ac:dyDescent="0.25">
      <c r="M1197" t="s">
        <v>5383</v>
      </c>
      <c r="N1197" t="str">
        <f t="shared" si="30"/>
        <v>HUD2015030_184</v>
      </c>
      <c r="O1197" t="s">
        <v>245</v>
      </c>
      <c r="P1197">
        <v>184</v>
      </c>
      <c r="Q1197">
        <v>43.467500000000001</v>
      </c>
      <c r="R1197">
        <v>-68.2072</v>
      </c>
      <c r="S1197">
        <v>2015</v>
      </c>
      <c r="T1197">
        <v>10</v>
      </c>
      <c r="U1197">
        <v>5</v>
      </c>
      <c r="V1197">
        <v>15</v>
      </c>
      <c r="W1197">
        <v>17</v>
      </c>
      <c r="X1197">
        <v>30</v>
      </c>
      <c r="Y1197" t="s">
        <v>5384</v>
      </c>
    </row>
    <row r="1198" spans="13:25" x14ac:dyDescent="0.25">
      <c r="M1198" t="s">
        <v>5385</v>
      </c>
      <c r="N1198" t="str">
        <f t="shared" si="30"/>
        <v>HUD2015030_186</v>
      </c>
      <c r="O1198" t="s">
        <v>245</v>
      </c>
      <c r="P1198">
        <v>186</v>
      </c>
      <c r="Q1198">
        <v>43.401200000000003</v>
      </c>
      <c r="R1198">
        <v>-68.656800000000004</v>
      </c>
      <c r="S1198">
        <v>2015</v>
      </c>
      <c r="T1198">
        <v>10</v>
      </c>
      <c r="U1198">
        <v>5</v>
      </c>
      <c r="V1198">
        <v>17</v>
      </c>
      <c r="W1198">
        <v>45</v>
      </c>
      <c r="X1198">
        <v>17</v>
      </c>
      <c r="Y1198" t="s">
        <v>5386</v>
      </c>
    </row>
    <row r="1199" spans="13:25" x14ac:dyDescent="0.25">
      <c r="M1199" t="s">
        <v>5387</v>
      </c>
      <c r="N1199" t="str">
        <f t="shared" si="30"/>
        <v>HUD2015030_188</v>
      </c>
      <c r="O1199" t="s">
        <v>245</v>
      </c>
      <c r="P1199">
        <v>188</v>
      </c>
      <c r="Q1199">
        <v>43.329500000000003</v>
      </c>
      <c r="R1199">
        <v>-69.108500000000006</v>
      </c>
      <c r="S1199">
        <v>2015</v>
      </c>
      <c r="T1199">
        <v>10</v>
      </c>
      <c r="U1199">
        <v>5</v>
      </c>
      <c r="V1199">
        <v>20</v>
      </c>
      <c r="W1199">
        <v>9</v>
      </c>
      <c r="X1199">
        <v>17</v>
      </c>
      <c r="Y1199" t="s">
        <v>5388</v>
      </c>
    </row>
    <row r="1200" spans="13:25" x14ac:dyDescent="0.25">
      <c r="M1200" t="s">
        <v>5389</v>
      </c>
      <c r="N1200" t="str">
        <f t="shared" si="30"/>
        <v>HUD2015030_190</v>
      </c>
      <c r="O1200" t="s">
        <v>245</v>
      </c>
      <c r="P1200">
        <v>190</v>
      </c>
      <c r="Q1200">
        <v>43.259500000000003</v>
      </c>
      <c r="R1200">
        <v>-69.5608</v>
      </c>
      <c r="S1200">
        <v>2015</v>
      </c>
      <c r="T1200">
        <v>10</v>
      </c>
      <c r="U1200">
        <v>5</v>
      </c>
      <c r="V1200">
        <v>22</v>
      </c>
      <c r="W1200">
        <v>50</v>
      </c>
      <c r="X1200">
        <v>6</v>
      </c>
      <c r="Y1200" t="s">
        <v>5390</v>
      </c>
    </row>
    <row r="1201" spans="13:25" x14ac:dyDescent="0.25">
      <c r="M1201" t="s">
        <v>5391</v>
      </c>
      <c r="N1201" t="str">
        <f t="shared" si="30"/>
        <v>HUD2015030_192</v>
      </c>
      <c r="O1201" t="s">
        <v>245</v>
      </c>
      <c r="P1201">
        <v>192</v>
      </c>
      <c r="Q1201">
        <v>43.186300000000003</v>
      </c>
      <c r="R1201">
        <v>-70.009799999999998</v>
      </c>
      <c r="S1201">
        <v>2015</v>
      </c>
      <c r="T1201">
        <v>10</v>
      </c>
      <c r="U1201">
        <v>6</v>
      </c>
      <c r="V1201">
        <v>2</v>
      </c>
      <c r="W1201">
        <v>42</v>
      </c>
      <c r="X1201">
        <v>12</v>
      </c>
      <c r="Y1201" t="s">
        <v>5392</v>
      </c>
    </row>
    <row r="1202" spans="13:25" x14ac:dyDescent="0.25">
      <c r="M1202" t="s">
        <v>5393</v>
      </c>
      <c r="N1202" t="str">
        <f t="shared" si="30"/>
        <v>HUD2015030_194</v>
      </c>
      <c r="O1202" t="s">
        <v>245</v>
      </c>
      <c r="P1202">
        <v>194</v>
      </c>
      <c r="Q1202">
        <v>43.159700000000001</v>
      </c>
      <c r="R1202">
        <v>-70.377700000000004</v>
      </c>
      <c r="S1202">
        <v>2015</v>
      </c>
      <c r="T1202">
        <v>10</v>
      </c>
      <c r="U1202">
        <v>6</v>
      </c>
      <c r="V1202">
        <v>4</v>
      </c>
      <c r="W1202">
        <v>49</v>
      </c>
      <c r="X1202">
        <v>16</v>
      </c>
      <c r="Y1202" t="s">
        <v>5394</v>
      </c>
    </row>
    <row r="1203" spans="13:25" x14ac:dyDescent="0.25">
      <c r="M1203" t="s">
        <v>5395</v>
      </c>
      <c r="N1203" t="str">
        <f t="shared" si="30"/>
        <v>HUD2015030_196</v>
      </c>
      <c r="O1203" t="s">
        <v>245</v>
      </c>
      <c r="P1203">
        <v>196</v>
      </c>
      <c r="Q1203">
        <v>43.032800000000002</v>
      </c>
      <c r="R1203">
        <v>-70.013499999999993</v>
      </c>
      <c r="S1203">
        <v>2015</v>
      </c>
      <c r="T1203">
        <v>10</v>
      </c>
      <c r="U1203">
        <v>6</v>
      </c>
      <c r="V1203">
        <v>7</v>
      </c>
      <c r="W1203">
        <v>9</v>
      </c>
      <c r="X1203">
        <v>28</v>
      </c>
      <c r="Y1203" t="s">
        <v>5396</v>
      </c>
    </row>
    <row r="1204" spans="13:25" x14ac:dyDescent="0.25">
      <c r="M1204" t="s">
        <v>5397</v>
      </c>
      <c r="N1204" t="str">
        <f t="shared" si="30"/>
        <v>HUD2015030_198</v>
      </c>
      <c r="O1204" t="s">
        <v>245</v>
      </c>
      <c r="P1204">
        <v>198</v>
      </c>
      <c r="Q1204">
        <v>42.958199999999998</v>
      </c>
      <c r="R1204">
        <v>-69.555800000000005</v>
      </c>
      <c r="S1204">
        <v>2015</v>
      </c>
      <c r="T1204">
        <v>10</v>
      </c>
      <c r="U1204">
        <v>6</v>
      </c>
      <c r="V1204">
        <v>10</v>
      </c>
      <c r="W1204">
        <v>7</v>
      </c>
      <c r="X1204">
        <v>49</v>
      </c>
      <c r="Y1204" t="s">
        <v>5398</v>
      </c>
    </row>
    <row r="1205" spans="13:25" x14ac:dyDescent="0.25">
      <c r="M1205" t="s">
        <v>5399</v>
      </c>
      <c r="N1205" t="str">
        <f t="shared" si="30"/>
        <v>HUD2015030_200</v>
      </c>
      <c r="O1205" t="s">
        <v>245</v>
      </c>
      <c r="P1205">
        <v>200</v>
      </c>
      <c r="Q1205">
        <v>42.87</v>
      </c>
      <c r="R1205">
        <v>-69.104299999999995</v>
      </c>
      <c r="S1205">
        <v>2015</v>
      </c>
      <c r="T1205">
        <v>10</v>
      </c>
      <c r="U1205">
        <v>6</v>
      </c>
      <c r="V1205">
        <v>12</v>
      </c>
      <c r="W1205">
        <v>53</v>
      </c>
      <c r="X1205">
        <v>35</v>
      </c>
      <c r="Y1205" t="s">
        <v>5400</v>
      </c>
    </row>
    <row r="1206" spans="13:25" x14ac:dyDescent="0.25">
      <c r="M1206" t="s">
        <v>5401</v>
      </c>
      <c r="N1206" t="str">
        <f t="shared" si="30"/>
        <v>HUD2015030_202</v>
      </c>
      <c r="O1206" t="s">
        <v>245</v>
      </c>
      <c r="P1206">
        <v>202</v>
      </c>
      <c r="Q1206">
        <v>42.786999999999999</v>
      </c>
      <c r="R1206">
        <v>-68.659300000000002</v>
      </c>
      <c r="S1206">
        <v>2015</v>
      </c>
      <c r="T1206">
        <v>10</v>
      </c>
      <c r="U1206">
        <v>6</v>
      </c>
      <c r="V1206">
        <v>15</v>
      </c>
      <c r="W1206">
        <v>47</v>
      </c>
      <c r="X1206">
        <v>8</v>
      </c>
      <c r="Y1206" t="s">
        <v>5402</v>
      </c>
    </row>
    <row r="1207" spans="13:25" x14ac:dyDescent="0.25">
      <c r="M1207" t="s">
        <v>5403</v>
      </c>
      <c r="N1207" t="str">
        <f t="shared" si="30"/>
        <v>HUD2015030_204</v>
      </c>
      <c r="O1207" t="s">
        <v>245</v>
      </c>
      <c r="P1207">
        <v>204</v>
      </c>
      <c r="Q1207">
        <v>42.7012</v>
      </c>
      <c r="R1207">
        <v>-68.208299999999994</v>
      </c>
      <c r="S1207">
        <v>2015</v>
      </c>
      <c r="T1207">
        <v>10</v>
      </c>
      <c r="U1207">
        <v>6</v>
      </c>
      <c r="V1207">
        <v>18</v>
      </c>
      <c r="W1207">
        <v>43</v>
      </c>
      <c r="X1207">
        <v>40</v>
      </c>
      <c r="Y1207" t="s">
        <v>5404</v>
      </c>
    </row>
    <row r="1208" spans="13:25" x14ac:dyDescent="0.25">
      <c r="M1208" t="s">
        <v>5405</v>
      </c>
      <c r="N1208" t="str">
        <f t="shared" si="30"/>
        <v>HUD2015030_206</v>
      </c>
      <c r="O1208" t="s">
        <v>245</v>
      </c>
      <c r="P1208">
        <v>206</v>
      </c>
      <c r="Q1208">
        <v>42.6248</v>
      </c>
      <c r="R1208">
        <v>-67.757300000000001</v>
      </c>
      <c r="S1208">
        <v>2015</v>
      </c>
      <c r="T1208">
        <v>10</v>
      </c>
      <c r="U1208">
        <v>6</v>
      </c>
      <c r="V1208">
        <v>22</v>
      </c>
      <c r="W1208">
        <v>9</v>
      </c>
      <c r="X1208">
        <v>17</v>
      </c>
      <c r="Y1208" t="s">
        <v>5406</v>
      </c>
    </row>
    <row r="1209" spans="13:25" x14ac:dyDescent="0.25">
      <c r="M1209" t="s">
        <v>5407</v>
      </c>
      <c r="N1209" t="str">
        <f t="shared" si="30"/>
        <v>HUD2015030_208</v>
      </c>
      <c r="O1209" t="s">
        <v>245</v>
      </c>
      <c r="P1209">
        <v>208</v>
      </c>
      <c r="Q1209">
        <v>42.549700000000001</v>
      </c>
      <c r="R1209">
        <v>-67.288799999999995</v>
      </c>
      <c r="S1209">
        <v>2015</v>
      </c>
      <c r="T1209">
        <v>10</v>
      </c>
      <c r="U1209">
        <v>7</v>
      </c>
      <c r="V1209">
        <v>1</v>
      </c>
      <c r="W1209">
        <v>10</v>
      </c>
      <c r="X1209">
        <v>5</v>
      </c>
      <c r="Y1209" t="s">
        <v>5408</v>
      </c>
    </row>
    <row r="1210" spans="13:25" x14ac:dyDescent="0.25">
      <c r="M1210" t="s">
        <v>5409</v>
      </c>
      <c r="N1210" t="str">
        <f t="shared" si="30"/>
        <v>HUD2015030_210</v>
      </c>
      <c r="O1210" t="s">
        <v>245</v>
      </c>
      <c r="P1210">
        <v>210</v>
      </c>
      <c r="Q1210">
        <v>42.456499999999998</v>
      </c>
      <c r="R1210">
        <v>-66.847999999999999</v>
      </c>
      <c r="S1210">
        <v>2015</v>
      </c>
      <c r="T1210">
        <v>10</v>
      </c>
      <c r="U1210">
        <v>7</v>
      </c>
      <c r="V1210">
        <v>3</v>
      </c>
      <c r="W1210">
        <v>50</v>
      </c>
      <c r="X1210">
        <v>37</v>
      </c>
      <c r="Y1210" t="s">
        <v>5410</v>
      </c>
    </row>
    <row r="1211" spans="13:25" x14ac:dyDescent="0.25">
      <c r="M1211" t="s">
        <v>5411</v>
      </c>
      <c r="N1211" t="str">
        <f t="shared" si="30"/>
        <v>HUD2015030_212</v>
      </c>
      <c r="O1211" t="s">
        <v>245</v>
      </c>
      <c r="P1211">
        <v>212</v>
      </c>
      <c r="Q1211">
        <v>42.370699999999999</v>
      </c>
      <c r="R1211">
        <v>-66.405699999999996</v>
      </c>
      <c r="S1211">
        <v>2015</v>
      </c>
      <c r="T1211">
        <v>10</v>
      </c>
      <c r="U1211">
        <v>7</v>
      </c>
      <c r="V1211">
        <v>6</v>
      </c>
      <c r="W1211">
        <v>38</v>
      </c>
      <c r="X1211">
        <v>27</v>
      </c>
      <c r="Y1211" t="s">
        <v>5412</v>
      </c>
    </row>
    <row r="1212" spans="13:25" x14ac:dyDescent="0.25">
      <c r="M1212" t="s">
        <v>5413</v>
      </c>
      <c r="N1212" t="str">
        <f t="shared" si="30"/>
        <v>HUD2015030_215</v>
      </c>
      <c r="O1212" t="s">
        <v>245</v>
      </c>
      <c r="P1212">
        <v>215</v>
      </c>
      <c r="Q1212">
        <v>41.8675</v>
      </c>
      <c r="R1212">
        <v>-65.353200000000001</v>
      </c>
      <c r="S1212">
        <v>2015</v>
      </c>
      <c r="T1212">
        <v>10</v>
      </c>
      <c r="U1212">
        <v>7</v>
      </c>
      <c r="V1212">
        <v>13</v>
      </c>
      <c r="W1212">
        <v>50</v>
      </c>
      <c r="X1212">
        <v>19</v>
      </c>
      <c r="Y1212" t="s">
        <v>5414</v>
      </c>
    </row>
    <row r="1213" spans="13:25" x14ac:dyDescent="0.25">
      <c r="M1213" t="s">
        <v>5415</v>
      </c>
      <c r="N1213" t="str">
        <f t="shared" si="30"/>
        <v>HUD2015030_218</v>
      </c>
      <c r="O1213" t="s">
        <v>245</v>
      </c>
      <c r="P1213">
        <v>218</v>
      </c>
      <c r="Q1213">
        <v>41.982799999999997</v>
      </c>
      <c r="R1213">
        <v>-65.495699999999999</v>
      </c>
      <c r="S1213">
        <v>2015</v>
      </c>
      <c r="T1213">
        <v>10</v>
      </c>
      <c r="U1213">
        <v>7</v>
      </c>
      <c r="V1213">
        <v>17</v>
      </c>
      <c r="W1213">
        <v>34</v>
      </c>
      <c r="X1213">
        <v>17</v>
      </c>
      <c r="Y1213" t="s">
        <v>5416</v>
      </c>
    </row>
    <row r="1214" spans="13:25" x14ac:dyDescent="0.25">
      <c r="M1214" t="s">
        <v>5417</v>
      </c>
      <c r="N1214" t="str">
        <f t="shared" si="30"/>
        <v>HUD2015030_220</v>
      </c>
      <c r="O1214" t="s">
        <v>245</v>
      </c>
      <c r="P1214">
        <v>220</v>
      </c>
      <c r="Q1214">
        <v>42.132300000000001</v>
      </c>
      <c r="R1214">
        <v>-65.504800000000003</v>
      </c>
      <c r="S1214">
        <v>2015</v>
      </c>
      <c r="T1214">
        <v>10</v>
      </c>
      <c r="U1214">
        <v>7</v>
      </c>
      <c r="V1214">
        <v>19</v>
      </c>
      <c r="W1214">
        <v>48</v>
      </c>
      <c r="X1214">
        <v>53</v>
      </c>
      <c r="Y1214" t="s">
        <v>5418</v>
      </c>
    </row>
    <row r="1215" spans="13:25" x14ac:dyDescent="0.25">
      <c r="M1215" t="s">
        <v>5419</v>
      </c>
      <c r="N1215" t="str">
        <f t="shared" si="30"/>
        <v>HUD2015030_221</v>
      </c>
      <c r="O1215" t="s">
        <v>245</v>
      </c>
      <c r="P1215">
        <v>221</v>
      </c>
      <c r="Q1215">
        <v>42.304699999999997</v>
      </c>
      <c r="R1215">
        <v>-65.844800000000006</v>
      </c>
      <c r="S1215">
        <v>2015</v>
      </c>
      <c r="T1215">
        <v>10</v>
      </c>
      <c r="U1215">
        <v>7</v>
      </c>
      <c r="V1215">
        <v>21</v>
      </c>
      <c r="W1215">
        <v>53</v>
      </c>
      <c r="X1215">
        <v>9</v>
      </c>
      <c r="Y1215" t="s">
        <v>5420</v>
      </c>
    </row>
    <row r="1216" spans="13:25" x14ac:dyDescent="0.25">
      <c r="M1216" t="s">
        <v>5421</v>
      </c>
      <c r="N1216" t="str">
        <f t="shared" si="30"/>
        <v>HUD2015030_222</v>
      </c>
      <c r="O1216" t="s">
        <v>245</v>
      </c>
      <c r="P1216">
        <v>222</v>
      </c>
      <c r="Q1216">
        <v>42.233499999999999</v>
      </c>
      <c r="R1216">
        <v>-65.902799999999999</v>
      </c>
      <c r="S1216">
        <v>2015</v>
      </c>
      <c r="T1216">
        <v>10</v>
      </c>
      <c r="U1216">
        <v>7</v>
      </c>
      <c r="V1216">
        <v>23</v>
      </c>
      <c r="W1216">
        <v>4</v>
      </c>
      <c r="X1216">
        <v>37</v>
      </c>
      <c r="Y1216" t="s">
        <v>5422</v>
      </c>
    </row>
    <row r="1217" spans="13:25" x14ac:dyDescent="0.25">
      <c r="M1217" t="s">
        <v>5423</v>
      </c>
      <c r="N1217" t="str">
        <f t="shared" si="30"/>
        <v>HUD2015030_223</v>
      </c>
      <c r="O1217" t="s">
        <v>245</v>
      </c>
      <c r="P1217">
        <v>223</v>
      </c>
      <c r="Q1217">
        <v>42.164200000000001</v>
      </c>
      <c r="R1217">
        <v>-65.968000000000004</v>
      </c>
      <c r="S1217">
        <v>2015</v>
      </c>
      <c r="T1217">
        <v>10</v>
      </c>
      <c r="U1217">
        <v>8</v>
      </c>
      <c r="V1217">
        <v>0</v>
      </c>
      <c r="W1217">
        <v>27</v>
      </c>
      <c r="X1217">
        <v>4</v>
      </c>
      <c r="Y1217" t="s">
        <v>5424</v>
      </c>
    </row>
    <row r="1218" spans="13:25" x14ac:dyDescent="0.25">
      <c r="M1218" t="s">
        <v>5425</v>
      </c>
      <c r="N1218" t="str">
        <f t="shared" si="30"/>
        <v>HUD2015030_224</v>
      </c>
      <c r="O1218" t="s">
        <v>245</v>
      </c>
      <c r="P1218">
        <v>224</v>
      </c>
      <c r="Q1218">
        <v>42.063699999999997</v>
      </c>
      <c r="R1218">
        <v>-66.085800000000006</v>
      </c>
      <c r="S1218">
        <v>2015</v>
      </c>
      <c r="T1218">
        <v>10</v>
      </c>
      <c r="U1218">
        <v>8</v>
      </c>
      <c r="V1218">
        <v>1</v>
      </c>
      <c r="W1218">
        <v>55</v>
      </c>
      <c r="X1218">
        <v>22</v>
      </c>
      <c r="Y1218" t="s">
        <v>5426</v>
      </c>
    </row>
    <row r="1219" spans="13:25" x14ac:dyDescent="0.25">
      <c r="M1219" t="s">
        <v>5427</v>
      </c>
      <c r="N1219" t="str">
        <f t="shared" ref="N1219:N1244" si="31">O1219&amp;"_"&amp;P1219</f>
        <v>HUD2015030_226</v>
      </c>
      <c r="O1219" t="s">
        <v>245</v>
      </c>
      <c r="P1219">
        <v>226</v>
      </c>
      <c r="Q1219">
        <v>41.984999999999999</v>
      </c>
      <c r="R1219">
        <v>-66.1297</v>
      </c>
      <c r="S1219">
        <v>2015</v>
      </c>
      <c r="T1219">
        <v>10</v>
      </c>
      <c r="U1219">
        <v>8</v>
      </c>
      <c r="V1219">
        <v>3</v>
      </c>
      <c r="W1219">
        <v>12</v>
      </c>
      <c r="X1219">
        <v>29</v>
      </c>
      <c r="Y1219" t="s">
        <v>5428</v>
      </c>
    </row>
    <row r="1220" spans="13:25" x14ac:dyDescent="0.25">
      <c r="M1220" t="s">
        <v>5429</v>
      </c>
      <c r="N1220" t="str">
        <f t="shared" si="31"/>
        <v>HUD2015030_228</v>
      </c>
      <c r="O1220" t="s">
        <v>245</v>
      </c>
      <c r="P1220">
        <v>228</v>
      </c>
      <c r="Q1220">
        <v>42.109499999999997</v>
      </c>
      <c r="R1220">
        <v>-66.028300000000002</v>
      </c>
      <c r="S1220">
        <v>2015</v>
      </c>
      <c r="T1220">
        <v>10</v>
      </c>
      <c r="U1220">
        <v>8</v>
      </c>
      <c r="V1220">
        <v>4</v>
      </c>
      <c r="W1220">
        <v>52</v>
      </c>
      <c r="X1220">
        <v>19</v>
      </c>
      <c r="Y1220" t="s">
        <v>5430</v>
      </c>
    </row>
    <row r="1221" spans="13:25" x14ac:dyDescent="0.25">
      <c r="M1221" t="s">
        <v>5431</v>
      </c>
      <c r="N1221" t="str">
        <f t="shared" si="31"/>
        <v>HUD2015030_230</v>
      </c>
      <c r="O1221" t="s">
        <v>245</v>
      </c>
      <c r="P1221">
        <v>230</v>
      </c>
      <c r="Q1221">
        <v>42.194299999999998</v>
      </c>
      <c r="R1221">
        <v>-65.929000000000002</v>
      </c>
      <c r="S1221">
        <v>2015</v>
      </c>
      <c r="T1221">
        <v>10</v>
      </c>
      <c r="U1221">
        <v>8</v>
      </c>
      <c r="V1221">
        <v>6</v>
      </c>
      <c r="W1221">
        <v>23</v>
      </c>
      <c r="X1221">
        <v>30</v>
      </c>
      <c r="Y1221" t="s">
        <v>5432</v>
      </c>
    </row>
    <row r="1222" spans="13:25" x14ac:dyDescent="0.25">
      <c r="M1222" t="s">
        <v>5433</v>
      </c>
      <c r="N1222" t="str">
        <f t="shared" si="31"/>
        <v>HUD2015030_232</v>
      </c>
      <c r="O1222" t="s">
        <v>245</v>
      </c>
      <c r="P1222">
        <v>232</v>
      </c>
      <c r="Q1222">
        <v>42.271000000000001</v>
      </c>
      <c r="R1222">
        <v>-65.867699999999999</v>
      </c>
      <c r="S1222">
        <v>2015</v>
      </c>
      <c r="T1222">
        <v>10</v>
      </c>
      <c r="U1222">
        <v>8</v>
      </c>
      <c r="V1222">
        <v>7</v>
      </c>
      <c r="W1222">
        <v>56</v>
      </c>
      <c r="X1222">
        <v>16</v>
      </c>
      <c r="Y1222" t="s">
        <v>5434</v>
      </c>
    </row>
    <row r="1223" spans="13:25" x14ac:dyDescent="0.25">
      <c r="M1223" t="s">
        <v>5435</v>
      </c>
      <c r="N1223" t="str">
        <f t="shared" si="31"/>
        <v>HUD2015030_234</v>
      </c>
      <c r="O1223" t="s">
        <v>245</v>
      </c>
      <c r="P1223">
        <v>234</v>
      </c>
      <c r="Q1223">
        <v>42.337000000000003</v>
      </c>
      <c r="R1223">
        <v>-65.813199999999995</v>
      </c>
      <c r="S1223">
        <v>2015</v>
      </c>
      <c r="T1223">
        <v>10</v>
      </c>
      <c r="U1223">
        <v>8</v>
      </c>
      <c r="V1223">
        <v>9</v>
      </c>
      <c r="W1223">
        <v>45</v>
      </c>
      <c r="X1223">
        <v>17</v>
      </c>
      <c r="Y1223" t="s">
        <v>5436</v>
      </c>
    </row>
    <row r="1224" spans="13:25" x14ac:dyDescent="0.25">
      <c r="M1224" t="s">
        <v>5437</v>
      </c>
      <c r="N1224" t="str">
        <f t="shared" si="31"/>
        <v>HUD2015030_236</v>
      </c>
      <c r="O1224" t="s">
        <v>245</v>
      </c>
      <c r="P1224">
        <v>236</v>
      </c>
      <c r="Q1224">
        <v>42.418300000000002</v>
      </c>
      <c r="R1224">
        <v>-65.741</v>
      </c>
      <c r="S1224">
        <v>2015</v>
      </c>
      <c r="T1224">
        <v>10</v>
      </c>
      <c r="U1224">
        <v>8</v>
      </c>
      <c r="V1224">
        <v>11</v>
      </c>
      <c r="W1224">
        <v>18</v>
      </c>
      <c r="X1224">
        <v>4</v>
      </c>
      <c r="Y1224" t="s">
        <v>5438</v>
      </c>
    </row>
    <row r="1225" spans="13:25" x14ac:dyDescent="0.25">
      <c r="M1225" t="s">
        <v>5439</v>
      </c>
      <c r="N1225" t="str">
        <f t="shared" si="31"/>
        <v>HUD2015030_240</v>
      </c>
      <c r="O1225" t="s">
        <v>245</v>
      </c>
      <c r="P1225">
        <v>240</v>
      </c>
      <c r="Q1225">
        <v>42.438299999999998</v>
      </c>
      <c r="R1225">
        <v>-65.460800000000006</v>
      </c>
      <c r="S1225">
        <v>2015</v>
      </c>
      <c r="T1225">
        <v>10</v>
      </c>
      <c r="U1225">
        <v>8</v>
      </c>
      <c r="V1225">
        <v>13</v>
      </c>
      <c r="W1225">
        <v>29</v>
      </c>
      <c r="X1225">
        <v>42</v>
      </c>
      <c r="Y1225" t="s">
        <v>5440</v>
      </c>
    </row>
    <row r="1226" spans="13:25" x14ac:dyDescent="0.25">
      <c r="M1226" t="s">
        <v>5441</v>
      </c>
      <c r="N1226" t="str">
        <f t="shared" si="31"/>
        <v>HUD2015030_242</v>
      </c>
      <c r="O1226" t="s">
        <v>245</v>
      </c>
      <c r="P1226">
        <v>242</v>
      </c>
      <c r="Q1226">
        <v>42.752200000000002</v>
      </c>
      <c r="R1226">
        <v>-65.474500000000006</v>
      </c>
      <c r="S1226">
        <v>2015</v>
      </c>
      <c r="T1226">
        <v>10</v>
      </c>
      <c r="U1226">
        <v>8</v>
      </c>
      <c r="V1226">
        <v>16</v>
      </c>
      <c r="W1226">
        <v>14</v>
      </c>
      <c r="X1226">
        <v>14</v>
      </c>
      <c r="Y1226" t="s">
        <v>5442</v>
      </c>
    </row>
    <row r="1227" spans="13:25" x14ac:dyDescent="0.25">
      <c r="M1227" t="s">
        <v>5443</v>
      </c>
      <c r="N1227" t="str">
        <f t="shared" si="31"/>
        <v>HUD2015030_245</v>
      </c>
      <c r="O1227" t="s">
        <v>245</v>
      </c>
      <c r="P1227">
        <v>245</v>
      </c>
      <c r="Q1227">
        <v>42.997799999999998</v>
      </c>
      <c r="R1227">
        <v>-65.483800000000002</v>
      </c>
      <c r="S1227">
        <v>2015</v>
      </c>
      <c r="T1227">
        <v>10</v>
      </c>
      <c r="U1227">
        <v>8</v>
      </c>
      <c r="V1227">
        <v>19</v>
      </c>
      <c r="W1227">
        <v>10</v>
      </c>
      <c r="X1227">
        <v>13</v>
      </c>
      <c r="Y1227" t="s">
        <v>5444</v>
      </c>
    </row>
    <row r="1228" spans="13:25" x14ac:dyDescent="0.25">
      <c r="M1228" t="s">
        <v>5445</v>
      </c>
      <c r="N1228" t="str">
        <f t="shared" si="31"/>
        <v>HUD2015030_247</v>
      </c>
      <c r="O1228" t="s">
        <v>245</v>
      </c>
      <c r="P1228">
        <v>247</v>
      </c>
      <c r="Q1228">
        <v>43.247300000000003</v>
      </c>
      <c r="R1228">
        <v>-65.479500000000002</v>
      </c>
      <c r="S1228">
        <v>2015</v>
      </c>
      <c r="T1228">
        <v>10</v>
      </c>
      <c r="U1228">
        <v>8</v>
      </c>
      <c r="V1228">
        <v>21</v>
      </c>
      <c r="W1228">
        <v>16</v>
      </c>
      <c r="X1228">
        <v>56</v>
      </c>
      <c r="Y1228" t="s">
        <v>5446</v>
      </c>
    </row>
    <row r="1229" spans="13:25" x14ac:dyDescent="0.25">
      <c r="M1229" t="s">
        <v>5447</v>
      </c>
      <c r="N1229" t="str">
        <f t="shared" si="31"/>
        <v>HUD2015030_249</v>
      </c>
      <c r="O1229" t="s">
        <v>245</v>
      </c>
      <c r="P1229">
        <v>249</v>
      </c>
      <c r="Q1229">
        <v>43.244</v>
      </c>
      <c r="R1229">
        <v>-65.027799999999999</v>
      </c>
      <c r="S1229">
        <v>2015</v>
      </c>
      <c r="T1229">
        <v>10</v>
      </c>
      <c r="U1229">
        <v>9</v>
      </c>
      <c r="V1229">
        <v>0</v>
      </c>
      <c r="W1229">
        <v>10</v>
      </c>
      <c r="X1229">
        <v>42</v>
      </c>
      <c r="Y1229" t="s">
        <v>5448</v>
      </c>
    </row>
    <row r="1230" spans="13:25" x14ac:dyDescent="0.25">
      <c r="M1230" t="s">
        <v>5449</v>
      </c>
      <c r="N1230" t="str">
        <f t="shared" si="31"/>
        <v>HUD2015030_252</v>
      </c>
      <c r="O1230" t="s">
        <v>245</v>
      </c>
      <c r="P1230">
        <v>252</v>
      </c>
      <c r="Q1230">
        <v>42.886499999999998</v>
      </c>
      <c r="R1230">
        <v>-65.1815</v>
      </c>
      <c r="S1230">
        <v>2015</v>
      </c>
      <c r="T1230">
        <v>10</v>
      </c>
      <c r="U1230">
        <v>9</v>
      </c>
      <c r="V1230">
        <v>3</v>
      </c>
      <c r="W1230">
        <v>36</v>
      </c>
      <c r="X1230">
        <v>24</v>
      </c>
      <c r="Y1230" t="s">
        <v>5450</v>
      </c>
    </row>
    <row r="1231" spans="13:25" x14ac:dyDescent="0.25">
      <c r="M1231" t="s">
        <v>5451</v>
      </c>
      <c r="N1231" t="str">
        <f t="shared" si="31"/>
        <v>HUD2015030_255</v>
      </c>
      <c r="O1231" t="s">
        <v>245</v>
      </c>
      <c r="P1231">
        <v>255</v>
      </c>
      <c r="Q1231">
        <v>42.868200000000002</v>
      </c>
      <c r="R1231">
        <v>-65.152199999999993</v>
      </c>
      <c r="S1231">
        <v>2015</v>
      </c>
      <c r="T1231">
        <v>10</v>
      </c>
      <c r="U1231">
        <v>9</v>
      </c>
      <c r="V1231">
        <v>5</v>
      </c>
      <c r="W1231">
        <v>32</v>
      </c>
      <c r="X1231">
        <v>59</v>
      </c>
      <c r="Y1231" t="s">
        <v>5452</v>
      </c>
    </row>
    <row r="1232" spans="13:25" x14ac:dyDescent="0.25">
      <c r="M1232" t="s">
        <v>5453</v>
      </c>
      <c r="N1232" t="str">
        <f t="shared" si="31"/>
        <v>HUD2015030_258</v>
      </c>
      <c r="O1232" t="s">
        <v>245</v>
      </c>
      <c r="P1232">
        <v>258</v>
      </c>
      <c r="Q1232">
        <v>41.831000000000003</v>
      </c>
      <c r="R1232">
        <v>-63.114199999999997</v>
      </c>
      <c r="S1232">
        <v>2015</v>
      </c>
      <c r="T1232">
        <v>10</v>
      </c>
      <c r="U1232">
        <v>9</v>
      </c>
      <c r="V1232">
        <v>17</v>
      </c>
      <c r="W1232">
        <v>0</v>
      </c>
      <c r="X1232">
        <v>8</v>
      </c>
      <c r="Y1232" t="s">
        <v>5454</v>
      </c>
    </row>
    <row r="1233" spans="13:25" x14ac:dyDescent="0.25">
      <c r="M1233" t="s">
        <v>5455</v>
      </c>
      <c r="N1233" t="str">
        <f t="shared" si="31"/>
        <v>HUD2015030_260</v>
      </c>
      <c r="O1233" t="s">
        <v>245</v>
      </c>
      <c r="P1233">
        <v>260</v>
      </c>
      <c r="Q1233">
        <v>42.0197</v>
      </c>
      <c r="R1233">
        <v>-63.189700000000002</v>
      </c>
      <c r="S1233">
        <v>2015</v>
      </c>
      <c r="T1233">
        <v>10</v>
      </c>
      <c r="U1233">
        <v>9</v>
      </c>
      <c r="V1233">
        <v>23</v>
      </c>
      <c r="W1233">
        <v>39</v>
      </c>
      <c r="X1233">
        <v>35</v>
      </c>
      <c r="Y1233" t="s">
        <v>5456</v>
      </c>
    </row>
    <row r="1234" spans="13:25" x14ac:dyDescent="0.25">
      <c r="M1234" t="s">
        <v>5457</v>
      </c>
      <c r="N1234" t="str">
        <f t="shared" si="31"/>
        <v>HUD2015030_262</v>
      </c>
      <c r="O1234" t="s">
        <v>245</v>
      </c>
      <c r="P1234">
        <v>262</v>
      </c>
      <c r="Q1234">
        <v>42.1952</v>
      </c>
      <c r="R1234">
        <v>-63.239699999999999</v>
      </c>
      <c r="S1234">
        <v>2015</v>
      </c>
      <c r="T1234">
        <v>10</v>
      </c>
      <c r="U1234">
        <v>10</v>
      </c>
      <c r="V1234">
        <v>3</v>
      </c>
      <c r="W1234">
        <v>51</v>
      </c>
      <c r="X1234">
        <v>48</v>
      </c>
      <c r="Y1234" t="s">
        <v>5458</v>
      </c>
    </row>
    <row r="1235" spans="13:25" x14ac:dyDescent="0.25">
      <c r="M1235" t="s">
        <v>5459</v>
      </c>
      <c r="N1235" t="str">
        <f t="shared" si="31"/>
        <v>HUD2015030_264</v>
      </c>
      <c r="O1235" t="s">
        <v>245</v>
      </c>
      <c r="P1235">
        <v>264</v>
      </c>
      <c r="Q1235">
        <v>42.488799999999998</v>
      </c>
      <c r="R1235">
        <v>-63.354799999999997</v>
      </c>
      <c r="S1235">
        <v>2015</v>
      </c>
      <c r="T1235">
        <v>10</v>
      </c>
      <c r="U1235">
        <v>10</v>
      </c>
      <c r="V1235">
        <v>8</v>
      </c>
      <c r="W1235">
        <v>14</v>
      </c>
      <c r="X1235">
        <v>22</v>
      </c>
      <c r="Y1235" t="s">
        <v>5460</v>
      </c>
    </row>
    <row r="1236" spans="13:25" x14ac:dyDescent="0.25">
      <c r="M1236" t="s">
        <v>5461</v>
      </c>
      <c r="N1236" t="str">
        <f t="shared" si="31"/>
        <v>HUD2015030_266</v>
      </c>
      <c r="O1236" t="s">
        <v>245</v>
      </c>
      <c r="P1236">
        <v>266</v>
      </c>
      <c r="Q1236">
        <v>42.661299999999997</v>
      </c>
      <c r="R1236">
        <v>-63.399500000000003</v>
      </c>
      <c r="S1236">
        <v>2015</v>
      </c>
      <c r="T1236">
        <v>10</v>
      </c>
      <c r="U1236">
        <v>10</v>
      </c>
      <c r="V1236">
        <v>11</v>
      </c>
      <c r="W1236">
        <v>46</v>
      </c>
      <c r="X1236">
        <v>11</v>
      </c>
      <c r="Y1236" t="s">
        <v>5462</v>
      </c>
    </row>
    <row r="1237" spans="13:25" x14ac:dyDescent="0.25">
      <c r="M1237" t="s">
        <v>5463</v>
      </c>
      <c r="N1237" t="str">
        <f t="shared" si="31"/>
        <v>HUD2015030_268</v>
      </c>
      <c r="O1237" t="s">
        <v>245</v>
      </c>
      <c r="P1237">
        <v>268</v>
      </c>
      <c r="Q1237">
        <v>42.766199999999998</v>
      </c>
      <c r="R1237">
        <v>-63.4482</v>
      </c>
      <c r="S1237">
        <v>2015</v>
      </c>
      <c r="T1237">
        <v>10</v>
      </c>
      <c r="U1237">
        <v>10</v>
      </c>
      <c r="V1237">
        <v>14</v>
      </c>
      <c r="W1237">
        <v>17</v>
      </c>
      <c r="X1237">
        <v>22</v>
      </c>
      <c r="Y1237" t="s">
        <v>5464</v>
      </c>
    </row>
    <row r="1238" spans="13:25" x14ac:dyDescent="0.25">
      <c r="M1238" t="s">
        <v>5465</v>
      </c>
      <c r="N1238" t="str">
        <f t="shared" si="31"/>
        <v>HUD2015030_270</v>
      </c>
      <c r="O1238" t="s">
        <v>245</v>
      </c>
      <c r="P1238">
        <v>270</v>
      </c>
      <c r="Q1238">
        <v>42.912500000000001</v>
      </c>
      <c r="R1238">
        <v>-63.498699999999999</v>
      </c>
      <c r="S1238">
        <v>2015</v>
      </c>
      <c r="T1238">
        <v>10</v>
      </c>
      <c r="U1238">
        <v>10</v>
      </c>
      <c r="V1238">
        <v>16</v>
      </c>
      <c r="W1238">
        <v>51</v>
      </c>
      <c r="X1238">
        <v>52</v>
      </c>
      <c r="Y1238" t="s">
        <v>5466</v>
      </c>
    </row>
    <row r="1239" spans="13:25" x14ac:dyDescent="0.25">
      <c r="M1239" t="s">
        <v>5467</v>
      </c>
      <c r="N1239" t="str">
        <f t="shared" si="31"/>
        <v>HUD2015030_272</v>
      </c>
      <c r="O1239" t="s">
        <v>245</v>
      </c>
      <c r="P1239">
        <v>272</v>
      </c>
      <c r="Q1239">
        <v>43.378300000000003</v>
      </c>
      <c r="R1239">
        <v>-63.662300000000002</v>
      </c>
      <c r="S1239">
        <v>2015</v>
      </c>
      <c r="T1239">
        <v>10</v>
      </c>
      <c r="U1239">
        <v>10</v>
      </c>
      <c r="V1239">
        <v>20</v>
      </c>
      <c r="W1239">
        <v>46</v>
      </c>
      <c r="X1239">
        <v>14</v>
      </c>
      <c r="Y1239" t="s">
        <v>5468</v>
      </c>
    </row>
    <row r="1240" spans="13:25" x14ac:dyDescent="0.25">
      <c r="M1240" t="s">
        <v>5469</v>
      </c>
      <c r="N1240" t="str">
        <f t="shared" si="31"/>
        <v>HUD2015030_274</v>
      </c>
      <c r="O1240" t="s">
        <v>245</v>
      </c>
      <c r="P1240">
        <v>274</v>
      </c>
      <c r="Q1240">
        <v>43.697699999999998</v>
      </c>
      <c r="R1240">
        <v>-63.756999999999998</v>
      </c>
      <c r="S1240">
        <v>2015</v>
      </c>
      <c r="T1240">
        <v>10</v>
      </c>
      <c r="U1240">
        <v>10</v>
      </c>
      <c r="V1240">
        <v>23</v>
      </c>
      <c r="W1240">
        <v>15</v>
      </c>
      <c r="X1240">
        <v>21</v>
      </c>
      <c r="Y1240" t="s">
        <v>5470</v>
      </c>
    </row>
    <row r="1241" spans="13:25" x14ac:dyDescent="0.25">
      <c r="M1241" t="s">
        <v>5471</v>
      </c>
      <c r="N1241" t="str">
        <f t="shared" si="31"/>
        <v>HUD2015030_276</v>
      </c>
      <c r="O1241" t="s">
        <v>245</v>
      </c>
      <c r="P1241">
        <v>276</v>
      </c>
      <c r="Q1241">
        <v>44.083199999999998</v>
      </c>
      <c r="R1241">
        <v>-63.896799999999999</v>
      </c>
      <c r="S1241">
        <v>2015</v>
      </c>
      <c r="T1241">
        <v>10</v>
      </c>
      <c r="U1241">
        <v>11</v>
      </c>
      <c r="V1241">
        <v>2</v>
      </c>
      <c r="W1241">
        <v>2</v>
      </c>
      <c r="X1241">
        <v>59</v>
      </c>
      <c r="Y1241" t="s">
        <v>5472</v>
      </c>
    </row>
    <row r="1242" spans="13:25" x14ac:dyDescent="0.25">
      <c r="M1242" t="s">
        <v>5473</v>
      </c>
      <c r="N1242" t="str">
        <f t="shared" si="31"/>
        <v>HUD2015030_278</v>
      </c>
      <c r="O1242" t="s">
        <v>245</v>
      </c>
      <c r="P1242">
        <v>278</v>
      </c>
      <c r="Q1242">
        <v>44.389800000000001</v>
      </c>
      <c r="R1242">
        <v>-64.007000000000005</v>
      </c>
      <c r="S1242">
        <v>2015</v>
      </c>
      <c r="T1242">
        <v>10</v>
      </c>
      <c r="U1242">
        <v>11</v>
      </c>
      <c r="V1242">
        <v>4</v>
      </c>
      <c r="W1242">
        <v>21</v>
      </c>
      <c r="X1242">
        <v>35</v>
      </c>
      <c r="Y1242" t="s">
        <v>5474</v>
      </c>
    </row>
    <row r="1243" spans="13:25" x14ac:dyDescent="0.25">
      <c r="M1243" t="s">
        <v>5475</v>
      </c>
      <c r="N1243" t="str">
        <f t="shared" si="31"/>
        <v>HUD2015030_283</v>
      </c>
      <c r="O1243" t="s">
        <v>245</v>
      </c>
      <c r="P1243">
        <v>283</v>
      </c>
      <c r="Q1243">
        <v>43.881799999999998</v>
      </c>
      <c r="R1243">
        <v>-62.8855</v>
      </c>
      <c r="S1243">
        <v>2015</v>
      </c>
      <c r="T1243">
        <v>10</v>
      </c>
      <c r="U1243">
        <v>11</v>
      </c>
      <c r="V1243">
        <v>10</v>
      </c>
      <c r="W1243">
        <v>47</v>
      </c>
      <c r="X1243">
        <v>50</v>
      </c>
      <c r="Y1243" t="s">
        <v>5476</v>
      </c>
    </row>
    <row r="1244" spans="13:25" x14ac:dyDescent="0.25">
      <c r="M1244" t="s">
        <v>5477</v>
      </c>
      <c r="N1244" t="str">
        <f t="shared" si="31"/>
        <v>HUD2015030_287</v>
      </c>
      <c r="O1244" t="s">
        <v>245</v>
      </c>
      <c r="P1244">
        <v>287</v>
      </c>
      <c r="Q1244">
        <v>44.280200000000001</v>
      </c>
      <c r="R1244">
        <v>-63.324300000000001</v>
      </c>
      <c r="S1244">
        <v>2015</v>
      </c>
      <c r="T1244">
        <v>10</v>
      </c>
      <c r="U1244">
        <v>11</v>
      </c>
      <c r="V1244">
        <v>14</v>
      </c>
      <c r="W1244">
        <v>15</v>
      </c>
      <c r="X1244">
        <v>59</v>
      </c>
      <c r="Y1244" t="s">
        <v>5478</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1"/>
  <sheetViews>
    <sheetView topLeftCell="A142" workbookViewId="0">
      <selection activeCell="C165" sqref="A165:C165"/>
    </sheetView>
  </sheetViews>
  <sheetFormatPr defaultRowHeight="15" x14ac:dyDescent="0.25"/>
  <sheetData>
    <row r="1" spans="1:3" x14ac:dyDescent="0.25">
      <c r="A1" t="s">
        <v>5499</v>
      </c>
      <c r="C1">
        <v>1</v>
      </c>
    </row>
    <row r="2" spans="1:3" x14ac:dyDescent="0.25">
      <c r="A2" t="s">
        <v>5500</v>
      </c>
      <c r="C2">
        <v>2</v>
      </c>
    </row>
    <row r="3" spans="1:3" x14ac:dyDescent="0.25">
      <c r="A3" t="s">
        <v>5501</v>
      </c>
      <c r="C3">
        <v>5</v>
      </c>
    </row>
    <row r="4" spans="1:3" x14ac:dyDescent="0.25">
      <c r="A4" t="s">
        <v>5502</v>
      </c>
      <c r="C4">
        <v>6</v>
      </c>
    </row>
    <row r="5" spans="1:3" x14ac:dyDescent="0.25">
      <c r="A5" t="s">
        <v>5503</v>
      </c>
      <c r="C5">
        <v>7</v>
      </c>
    </row>
    <row r="6" spans="1:3" x14ac:dyDescent="0.25">
      <c r="A6" t="s">
        <v>5504</v>
      </c>
      <c r="C6">
        <v>8</v>
      </c>
    </row>
    <row r="7" spans="1:3" x14ac:dyDescent="0.25">
      <c r="A7" t="s">
        <v>5505</v>
      </c>
      <c r="C7">
        <v>9</v>
      </c>
    </row>
    <row r="8" spans="1:3" x14ac:dyDescent="0.25">
      <c r="A8" t="s">
        <v>5506</v>
      </c>
      <c r="C8">
        <v>10</v>
      </c>
    </row>
    <row r="9" spans="1:3" x14ac:dyDescent="0.25">
      <c r="A9" t="s">
        <v>5507</v>
      </c>
      <c r="C9">
        <v>11</v>
      </c>
    </row>
    <row r="10" spans="1:3" x14ac:dyDescent="0.25">
      <c r="A10" t="s">
        <v>5508</v>
      </c>
      <c r="C10">
        <v>13</v>
      </c>
    </row>
    <row r="11" spans="1:3" x14ac:dyDescent="0.25">
      <c r="A11" t="s">
        <v>5509</v>
      </c>
      <c r="C11">
        <v>14</v>
      </c>
    </row>
    <row r="12" spans="1:3" x14ac:dyDescent="0.25">
      <c r="A12" t="s">
        <v>5510</v>
      </c>
      <c r="C12">
        <v>15</v>
      </c>
    </row>
    <row r="13" spans="1:3" x14ac:dyDescent="0.25">
      <c r="A13" t="s">
        <v>5511</v>
      </c>
      <c r="C13">
        <v>16</v>
      </c>
    </row>
    <row r="14" spans="1:3" x14ac:dyDescent="0.25">
      <c r="A14" t="s">
        <v>5512</v>
      </c>
      <c r="C14">
        <v>17</v>
      </c>
    </row>
    <row r="15" spans="1:3" x14ac:dyDescent="0.25">
      <c r="A15" t="s">
        <v>5513</v>
      </c>
      <c r="C15">
        <v>18</v>
      </c>
    </row>
    <row r="16" spans="1:3" x14ac:dyDescent="0.25">
      <c r="A16" t="s">
        <v>5514</v>
      </c>
      <c r="C16">
        <v>19</v>
      </c>
    </row>
    <row r="17" spans="1:3" x14ac:dyDescent="0.25">
      <c r="A17" t="s">
        <v>5515</v>
      </c>
      <c r="C17">
        <v>21</v>
      </c>
    </row>
    <row r="18" spans="1:3" x14ac:dyDescent="0.25">
      <c r="A18" t="s">
        <v>5516</v>
      </c>
      <c r="C18">
        <v>22</v>
      </c>
    </row>
    <row r="19" spans="1:3" x14ac:dyDescent="0.25">
      <c r="A19" t="s">
        <v>5517</v>
      </c>
      <c r="C19">
        <v>23</v>
      </c>
    </row>
    <row r="20" spans="1:3" x14ac:dyDescent="0.25">
      <c r="A20" t="s">
        <v>5518</v>
      </c>
      <c r="C20">
        <v>24</v>
      </c>
    </row>
    <row r="21" spans="1:3" x14ac:dyDescent="0.25">
      <c r="A21" t="s">
        <v>5519</v>
      </c>
      <c r="C21">
        <v>26</v>
      </c>
    </row>
    <row r="22" spans="1:3" x14ac:dyDescent="0.25">
      <c r="A22" t="s">
        <v>5520</v>
      </c>
      <c r="C22">
        <v>27</v>
      </c>
    </row>
    <row r="23" spans="1:3" x14ac:dyDescent="0.25">
      <c r="A23" t="s">
        <v>5521</v>
      </c>
      <c r="C23">
        <v>28</v>
      </c>
    </row>
    <row r="24" spans="1:3" x14ac:dyDescent="0.25">
      <c r="A24" t="s">
        <v>5522</v>
      </c>
      <c r="C24">
        <v>29</v>
      </c>
    </row>
    <row r="25" spans="1:3" x14ac:dyDescent="0.25">
      <c r="A25" t="s">
        <v>5523</v>
      </c>
      <c r="C25">
        <v>30</v>
      </c>
    </row>
    <row r="26" spans="1:3" x14ac:dyDescent="0.25">
      <c r="A26" t="s">
        <v>5524</v>
      </c>
      <c r="C26">
        <v>33</v>
      </c>
    </row>
    <row r="27" spans="1:3" x14ac:dyDescent="0.25">
      <c r="A27" t="s">
        <v>5525</v>
      </c>
      <c r="C27">
        <v>34</v>
      </c>
    </row>
    <row r="28" spans="1:3" x14ac:dyDescent="0.25">
      <c r="A28" t="s">
        <v>5526</v>
      </c>
      <c r="C28">
        <v>35</v>
      </c>
    </row>
    <row r="29" spans="1:3" x14ac:dyDescent="0.25">
      <c r="A29" t="s">
        <v>5527</v>
      </c>
      <c r="C29">
        <v>37</v>
      </c>
    </row>
    <row r="30" spans="1:3" x14ac:dyDescent="0.25">
      <c r="A30" t="s">
        <v>5528</v>
      </c>
      <c r="C30">
        <v>38</v>
      </c>
    </row>
    <row r="31" spans="1:3" x14ac:dyDescent="0.25">
      <c r="A31" t="s">
        <v>5529</v>
      </c>
      <c r="C31">
        <v>39</v>
      </c>
    </row>
    <row r="32" spans="1:3" x14ac:dyDescent="0.25">
      <c r="A32" t="s">
        <v>5530</v>
      </c>
      <c r="C32">
        <v>40</v>
      </c>
    </row>
    <row r="33" spans="1:3" x14ac:dyDescent="0.25">
      <c r="A33" t="s">
        <v>5531</v>
      </c>
      <c r="C33">
        <v>41</v>
      </c>
    </row>
    <row r="34" spans="1:3" x14ac:dyDescent="0.25">
      <c r="A34" t="s">
        <v>5532</v>
      </c>
      <c r="C34">
        <v>42</v>
      </c>
    </row>
    <row r="35" spans="1:3" x14ac:dyDescent="0.25">
      <c r="A35" t="s">
        <v>5533</v>
      </c>
      <c r="C35">
        <v>43</v>
      </c>
    </row>
    <row r="36" spans="1:3" x14ac:dyDescent="0.25">
      <c r="A36" t="s">
        <v>5534</v>
      </c>
      <c r="C36">
        <v>45</v>
      </c>
    </row>
    <row r="37" spans="1:3" x14ac:dyDescent="0.25">
      <c r="A37" t="s">
        <v>5535</v>
      </c>
      <c r="C37">
        <v>46</v>
      </c>
    </row>
    <row r="38" spans="1:3" x14ac:dyDescent="0.25">
      <c r="A38" t="s">
        <v>5536</v>
      </c>
      <c r="C38">
        <v>47</v>
      </c>
    </row>
    <row r="39" spans="1:3" x14ac:dyDescent="0.25">
      <c r="A39" t="s">
        <v>5537</v>
      </c>
      <c r="C39">
        <v>48</v>
      </c>
    </row>
    <row r="40" spans="1:3" x14ac:dyDescent="0.25">
      <c r="A40" t="s">
        <v>5538</v>
      </c>
      <c r="C40">
        <v>49</v>
      </c>
    </row>
    <row r="41" spans="1:3" x14ac:dyDescent="0.25">
      <c r="A41" t="s">
        <v>5539</v>
      </c>
      <c r="C41">
        <v>50</v>
      </c>
    </row>
    <row r="42" spans="1:3" x14ac:dyDescent="0.25">
      <c r="A42" t="s">
        <v>5540</v>
      </c>
      <c r="C42">
        <v>51</v>
      </c>
    </row>
    <row r="43" spans="1:3" x14ac:dyDescent="0.25">
      <c r="A43" t="s">
        <v>5541</v>
      </c>
      <c r="C43">
        <v>52</v>
      </c>
    </row>
    <row r="44" spans="1:3" x14ac:dyDescent="0.25">
      <c r="A44" t="s">
        <v>5542</v>
      </c>
      <c r="C44">
        <v>53</v>
      </c>
    </row>
    <row r="45" spans="1:3" x14ac:dyDescent="0.25">
      <c r="A45" t="s">
        <v>5543</v>
      </c>
      <c r="C45">
        <v>54</v>
      </c>
    </row>
    <row r="46" spans="1:3" x14ac:dyDescent="0.25">
      <c r="A46" t="s">
        <v>5544</v>
      </c>
      <c r="C46">
        <v>55</v>
      </c>
    </row>
    <row r="47" spans="1:3" x14ac:dyDescent="0.25">
      <c r="A47" t="s">
        <v>5545</v>
      </c>
      <c r="C47">
        <v>56</v>
      </c>
    </row>
    <row r="48" spans="1:3" x14ac:dyDescent="0.25">
      <c r="A48" t="s">
        <v>5546</v>
      </c>
      <c r="C48">
        <v>57</v>
      </c>
    </row>
    <row r="49" spans="1:3" x14ac:dyDescent="0.25">
      <c r="A49" t="s">
        <v>5547</v>
      </c>
      <c r="C49">
        <v>59</v>
      </c>
    </row>
    <row r="50" spans="1:3" x14ac:dyDescent="0.25">
      <c r="A50" t="s">
        <v>5548</v>
      </c>
      <c r="C50">
        <v>60</v>
      </c>
    </row>
    <row r="51" spans="1:3" x14ac:dyDescent="0.25">
      <c r="A51" t="s">
        <v>5549</v>
      </c>
      <c r="C51">
        <v>61</v>
      </c>
    </row>
    <row r="52" spans="1:3" x14ac:dyDescent="0.25">
      <c r="A52" t="s">
        <v>5550</v>
      </c>
      <c r="C52">
        <v>62</v>
      </c>
    </row>
    <row r="53" spans="1:3" x14ac:dyDescent="0.25">
      <c r="A53" t="s">
        <v>5551</v>
      </c>
      <c r="C53">
        <v>64</v>
      </c>
    </row>
    <row r="54" spans="1:3" x14ac:dyDescent="0.25">
      <c r="A54" t="s">
        <v>5552</v>
      </c>
      <c r="C54">
        <v>65</v>
      </c>
    </row>
    <row r="55" spans="1:3" x14ac:dyDescent="0.25">
      <c r="A55" t="s">
        <v>5553</v>
      </c>
      <c r="C55">
        <v>66</v>
      </c>
    </row>
    <row r="56" spans="1:3" x14ac:dyDescent="0.25">
      <c r="A56" t="s">
        <v>5554</v>
      </c>
      <c r="C56">
        <v>67</v>
      </c>
    </row>
    <row r="57" spans="1:3" x14ac:dyDescent="0.25">
      <c r="A57" t="s">
        <v>5555</v>
      </c>
      <c r="C57">
        <v>68</v>
      </c>
    </row>
    <row r="58" spans="1:3" x14ac:dyDescent="0.25">
      <c r="A58" t="s">
        <v>5556</v>
      </c>
      <c r="C58">
        <v>70</v>
      </c>
    </row>
    <row r="59" spans="1:3" x14ac:dyDescent="0.25">
      <c r="A59" t="s">
        <v>5557</v>
      </c>
      <c r="C59">
        <v>71</v>
      </c>
    </row>
    <row r="60" spans="1:3" x14ac:dyDescent="0.25">
      <c r="A60" t="s">
        <v>5558</v>
      </c>
      <c r="C60">
        <v>73</v>
      </c>
    </row>
    <row r="61" spans="1:3" x14ac:dyDescent="0.25">
      <c r="A61" t="s">
        <v>5559</v>
      </c>
      <c r="C61">
        <v>74</v>
      </c>
    </row>
    <row r="62" spans="1:3" x14ac:dyDescent="0.25">
      <c r="A62" t="s">
        <v>5560</v>
      </c>
      <c r="C62">
        <v>75</v>
      </c>
    </row>
    <row r="63" spans="1:3" x14ac:dyDescent="0.25">
      <c r="A63" t="s">
        <v>5561</v>
      </c>
      <c r="C63">
        <v>76</v>
      </c>
    </row>
    <row r="64" spans="1:3" x14ac:dyDescent="0.25">
      <c r="A64" t="s">
        <v>5562</v>
      </c>
      <c r="C64">
        <v>77</v>
      </c>
    </row>
    <row r="65" spans="1:3" x14ac:dyDescent="0.25">
      <c r="A65" t="s">
        <v>5563</v>
      </c>
      <c r="C65">
        <v>80</v>
      </c>
    </row>
    <row r="66" spans="1:3" x14ac:dyDescent="0.25">
      <c r="A66" t="s">
        <v>5564</v>
      </c>
      <c r="C66">
        <v>81</v>
      </c>
    </row>
    <row r="67" spans="1:3" x14ac:dyDescent="0.25">
      <c r="A67" t="s">
        <v>5565</v>
      </c>
      <c r="C67">
        <v>82</v>
      </c>
    </row>
    <row r="68" spans="1:3" x14ac:dyDescent="0.25">
      <c r="A68" t="s">
        <v>5566</v>
      </c>
      <c r="C68">
        <v>83</v>
      </c>
    </row>
    <row r="69" spans="1:3" x14ac:dyDescent="0.25">
      <c r="A69" t="s">
        <v>5567</v>
      </c>
      <c r="C69">
        <v>84</v>
      </c>
    </row>
    <row r="70" spans="1:3" x14ac:dyDescent="0.25">
      <c r="A70" t="s">
        <v>5568</v>
      </c>
      <c r="C70">
        <v>85</v>
      </c>
    </row>
    <row r="71" spans="1:3" x14ac:dyDescent="0.25">
      <c r="A71" t="s">
        <v>5569</v>
      </c>
      <c r="C71">
        <v>86</v>
      </c>
    </row>
    <row r="72" spans="1:3" x14ac:dyDescent="0.25">
      <c r="A72" t="s">
        <v>5570</v>
      </c>
      <c r="C72">
        <v>88</v>
      </c>
    </row>
    <row r="73" spans="1:3" x14ac:dyDescent="0.25">
      <c r="A73" t="s">
        <v>5571</v>
      </c>
      <c r="C73">
        <v>89</v>
      </c>
    </row>
    <row r="74" spans="1:3" x14ac:dyDescent="0.25">
      <c r="A74" t="s">
        <v>5572</v>
      </c>
      <c r="C74">
        <v>90</v>
      </c>
    </row>
    <row r="75" spans="1:3" x14ac:dyDescent="0.25">
      <c r="A75" t="s">
        <v>5573</v>
      </c>
      <c r="C75">
        <v>91</v>
      </c>
    </row>
    <row r="76" spans="1:3" x14ac:dyDescent="0.25">
      <c r="A76" t="s">
        <v>5574</v>
      </c>
      <c r="C76">
        <v>92</v>
      </c>
    </row>
    <row r="77" spans="1:3" x14ac:dyDescent="0.25">
      <c r="A77" t="s">
        <v>5575</v>
      </c>
      <c r="C77">
        <v>93</v>
      </c>
    </row>
    <row r="78" spans="1:3" x14ac:dyDescent="0.25">
      <c r="A78" t="s">
        <v>5576</v>
      </c>
      <c r="C78">
        <v>94</v>
      </c>
    </row>
    <row r="79" spans="1:3" x14ac:dyDescent="0.25">
      <c r="A79" t="s">
        <v>5577</v>
      </c>
      <c r="C79">
        <v>95</v>
      </c>
    </row>
    <row r="80" spans="1:3" x14ac:dyDescent="0.25">
      <c r="A80" t="s">
        <v>5578</v>
      </c>
      <c r="C80">
        <v>97</v>
      </c>
    </row>
    <row r="81" spans="1:3" x14ac:dyDescent="0.25">
      <c r="A81" t="s">
        <v>5579</v>
      </c>
      <c r="C81">
        <v>98</v>
      </c>
    </row>
    <row r="82" spans="1:3" x14ac:dyDescent="0.25">
      <c r="A82" t="s">
        <v>5580</v>
      </c>
      <c r="C82">
        <v>99</v>
      </c>
    </row>
    <row r="83" spans="1:3" x14ac:dyDescent="0.25">
      <c r="A83" t="s">
        <v>5581</v>
      </c>
      <c r="C83">
        <v>100</v>
      </c>
    </row>
    <row r="84" spans="1:3" x14ac:dyDescent="0.25">
      <c r="A84" t="s">
        <v>5582</v>
      </c>
      <c r="C84">
        <v>101</v>
      </c>
    </row>
    <row r="85" spans="1:3" x14ac:dyDescent="0.25">
      <c r="A85" t="s">
        <v>5583</v>
      </c>
      <c r="C85">
        <v>102</v>
      </c>
    </row>
    <row r="86" spans="1:3" x14ac:dyDescent="0.25">
      <c r="A86" t="s">
        <v>5584</v>
      </c>
      <c r="C86">
        <v>104</v>
      </c>
    </row>
    <row r="87" spans="1:3" x14ac:dyDescent="0.25">
      <c r="A87" t="s">
        <v>5585</v>
      </c>
      <c r="C87">
        <v>105</v>
      </c>
    </row>
    <row r="88" spans="1:3" x14ac:dyDescent="0.25">
      <c r="A88" t="s">
        <v>5586</v>
      </c>
      <c r="C88">
        <v>106</v>
      </c>
    </row>
    <row r="89" spans="1:3" x14ac:dyDescent="0.25">
      <c r="A89" t="s">
        <v>5587</v>
      </c>
      <c r="C89">
        <v>108</v>
      </c>
    </row>
    <row r="90" spans="1:3" x14ac:dyDescent="0.25">
      <c r="A90" t="s">
        <v>5588</v>
      </c>
      <c r="C90">
        <v>109</v>
      </c>
    </row>
    <row r="91" spans="1:3" x14ac:dyDescent="0.25">
      <c r="A91" t="s">
        <v>5589</v>
      </c>
      <c r="C91">
        <v>110</v>
      </c>
    </row>
    <row r="92" spans="1:3" x14ac:dyDescent="0.25">
      <c r="A92" t="s">
        <v>5590</v>
      </c>
      <c r="C92">
        <v>112</v>
      </c>
    </row>
    <row r="93" spans="1:3" x14ac:dyDescent="0.25">
      <c r="A93" t="s">
        <v>5591</v>
      </c>
      <c r="C93">
        <v>113</v>
      </c>
    </row>
    <row r="94" spans="1:3" x14ac:dyDescent="0.25">
      <c r="A94" t="s">
        <v>5592</v>
      </c>
      <c r="C94">
        <v>114</v>
      </c>
    </row>
    <row r="95" spans="1:3" x14ac:dyDescent="0.25">
      <c r="A95" t="s">
        <v>5593</v>
      </c>
      <c r="C95">
        <v>115</v>
      </c>
    </row>
    <row r="96" spans="1:3" x14ac:dyDescent="0.25">
      <c r="A96" t="s">
        <v>5594</v>
      </c>
      <c r="C96">
        <v>116</v>
      </c>
    </row>
    <row r="97" spans="1:3" x14ac:dyDescent="0.25">
      <c r="A97" t="s">
        <v>5595</v>
      </c>
      <c r="C97">
        <v>117</v>
      </c>
    </row>
    <row r="98" spans="1:3" x14ac:dyDescent="0.25">
      <c r="A98" t="s">
        <v>5596</v>
      </c>
      <c r="C98">
        <v>118</v>
      </c>
    </row>
    <row r="99" spans="1:3" x14ac:dyDescent="0.25">
      <c r="A99" t="s">
        <v>5597</v>
      </c>
      <c r="C99">
        <v>119</v>
      </c>
    </row>
    <row r="100" spans="1:3" x14ac:dyDescent="0.25">
      <c r="A100" t="s">
        <v>5598</v>
      </c>
      <c r="C100">
        <v>120</v>
      </c>
    </row>
    <row r="101" spans="1:3" x14ac:dyDescent="0.25">
      <c r="A101" t="s">
        <v>5599</v>
      </c>
      <c r="C101">
        <v>121</v>
      </c>
    </row>
    <row r="102" spans="1:3" x14ac:dyDescent="0.25">
      <c r="A102" t="s">
        <v>5600</v>
      </c>
      <c r="C102">
        <v>123</v>
      </c>
    </row>
    <row r="103" spans="1:3" x14ac:dyDescent="0.25">
      <c r="A103" t="s">
        <v>5601</v>
      </c>
      <c r="C103">
        <v>124</v>
      </c>
    </row>
    <row r="104" spans="1:3" x14ac:dyDescent="0.25">
      <c r="A104" t="s">
        <v>5602</v>
      </c>
      <c r="C104">
        <v>126</v>
      </c>
    </row>
    <row r="105" spans="1:3" x14ac:dyDescent="0.25">
      <c r="A105" t="s">
        <v>5603</v>
      </c>
      <c r="C105">
        <v>130</v>
      </c>
    </row>
    <row r="106" spans="1:3" x14ac:dyDescent="0.25">
      <c r="A106" t="s">
        <v>5604</v>
      </c>
      <c r="C106">
        <v>131</v>
      </c>
    </row>
    <row r="107" spans="1:3" x14ac:dyDescent="0.25">
      <c r="A107" t="s">
        <v>5605</v>
      </c>
      <c r="C107">
        <v>132</v>
      </c>
    </row>
    <row r="108" spans="1:3" x14ac:dyDescent="0.25">
      <c r="A108" t="s">
        <v>5606</v>
      </c>
      <c r="C108">
        <v>134</v>
      </c>
    </row>
    <row r="109" spans="1:3" x14ac:dyDescent="0.25">
      <c r="A109" t="s">
        <v>5607</v>
      </c>
      <c r="C109">
        <v>135</v>
      </c>
    </row>
    <row r="110" spans="1:3" x14ac:dyDescent="0.25">
      <c r="A110" t="s">
        <v>5608</v>
      </c>
      <c r="C110">
        <v>136</v>
      </c>
    </row>
    <row r="111" spans="1:3" x14ac:dyDescent="0.25">
      <c r="A111" t="s">
        <v>5609</v>
      </c>
      <c r="C111">
        <v>137</v>
      </c>
    </row>
    <row r="112" spans="1:3" x14ac:dyDescent="0.25">
      <c r="A112" t="s">
        <v>5610</v>
      </c>
      <c r="C112">
        <v>138</v>
      </c>
    </row>
    <row r="113" spans="1:3" x14ac:dyDescent="0.25">
      <c r="A113" t="s">
        <v>5611</v>
      </c>
      <c r="C113">
        <v>139</v>
      </c>
    </row>
    <row r="114" spans="1:3" x14ac:dyDescent="0.25">
      <c r="A114" t="s">
        <v>5612</v>
      </c>
      <c r="C114">
        <v>140</v>
      </c>
    </row>
    <row r="115" spans="1:3" x14ac:dyDescent="0.25">
      <c r="A115" t="s">
        <v>5613</v>
      </c>
      <c r="C115">
        <v>141</v>
      </c>
    </row>
    <row r="116" spans="1:3" x14ac:dyDescent="0.25">
      <c r="A116" t="s">
        <v>5614</v>
      </c>
      <c r="C116">
        <v>142</v>
      </c>
    </row>
    <row r="117" spans="1:3" x14ac:dyDescent="0.25">
      <c r="A117" t="s">
        <v>5615</v>
      </c>
      <c r="C117">
        <v>144</v>
      </c>
    </row>
    <row r="118" spans="1:3" x14ac:dyDescent="0.25">
      <c r="A118" t="s">
        <v>5616</v>
      </c>
      <c r="C118">
        <v>145</v>
      </c>
    </row>
    <row r="119" spans="1:3" x14ac:dyDescent="0.25">
      <c r="A119" t="s">
        <v>5617</v>
      </c>
      <c r="C119">
        <v>147</v>
      </c>
    </row>
    <row r="120" spans="1:3" x14ac:dyDescent="0.25">
      <c r="A120" t="s">
        <v>5618</v>
      </c>
      <c r="C120">
        <v>148</v>
      </c>
    </row>
    <row r="121" spans="1:3" x14ac:dyDescent="0.25">
      <c r="A121" t="s">
        <v>5619</v>
      </c>
      <c r="C121">
        <v>149</v>
      </c>
    </row>
    <row r="122" spans="1:3" x14ac:dyDescent="0.25">
      <c r="A122" t="s">
        <v>5620</v>
      </c>
      <c r="C122">
        <v>150</v>
      </c>
    </row>
    <row r="123" spans="1:3" x14ac:dyDescent="0.25">
      <c r="A123" t="s">
        <v>5621</v>
      </c>
      <c r="C123">
        <v>151</v>
      </c>
    </row>
    <row r="124" spans="1:3" x14ac:dyDescent="0.25">
      <c r="A124" t="s">
        <v>5622</v>
      </c>
      <c r="C124">
        <v>152</v>
      </c>
    </row>
    <row r="125" spans="1:3" x14ac:dyDescent="0.25">
      <c r="A125" t="s">
        <v>5623</v>
      </c>
      <c r="C125">
        <v>153</v>
      </c>
    </row>
    <row r="126" spans="1:3" x14ac:dyDescent="0.25">
      <c r="A126" t="s">
        <v>5624</v>
      </c>
      <c r="C126">
        <v>154</v>
      </c>
    </row>
    <row r="127" spans="1:3" x14ac:dyDescent="0.25">
      <c r="A127" t="s">
        <v>5625</v>
      </c>
      <c r="C127">
        <v>155</v>
      </c>
    </row>
    <row r="128" spans="1:3" x14ac:dyDescent="0.25">
      <c r="A128" t="s">
        <v>5626</v>
      </c>
      <c r="C128">
        <v>157</v>
      </c>
    </row>
    <row r="129" spans="1:3" x14ac:dyDescent="0.25">
      <c r="A129" t="s">
        <v>5627</v>
      </c>
      <c r="C129">
        <v>158</v>
      </c>
    </row>
    <row r="130" spans="1:3" x14ac:dyDescent="0.25">
      <c r="A130" t="s">
        <v>5628</v>
      </c>
      <c r="C130">
        <v>159</v>
      </c>
    </row>
    <row r="131" spans="1:3" x14ac:dyDescent="0.25">
      <c r="A131" t="s">
        <v>5629</v>
      </c>
      <c r="C131">
        <v>160</v>
      </c>
    </row>
    <row r="132" spans="1:3" x14ac:dyDescent="0.25">
      <c r="A132" t="s">
        <v>5630</v>
      </c>
      <c r="C132">
        <v>161</v>
      </c>
    </row>
    <row r="133" spans="1:3" x14ac:dyDescent="0.25">
      <c r="A133" t="s">
        <v>5631</v>
      </c>
      <c r="C133">
        <v>162</v>
      </c>
    </row>
    <row r="134" spans="1:3" x14ac:dyDescent="0.25">
      <c r="A134" t="s">
        <v>5632</v>
      </c>
      <c r="C134">
        <v>164</v>
      </c>
    </row>
    <row r="135" spans="1:3" x14ac:dyDescent="0.25">
      <c r="A135" t="s">
        <v>5633</v>
      </c>
      <c r="C135">
        <v>166</v>
      </c>
    </row>
    <row r="136" spans="1:3" x14ac:dyDescent="0.25">
      <c r="A136" t="s">
        <v>5634</v>
      </c>
      <c r="C136">
        <v>167</v>
      </c>
    </row>
    <row r="137" spans="1:3" x14ac:dyDescent="0.25">
      <c r="A137" t="s">
        <v>5635</v>
      </c>
      <c r="C137">
        <v>169</v>
      </c>
    </row>
    <row r="138" spans="1:3" x14ac:dyDescent="0.25">
      <c r="A138" t="s">
        <v>5636</v>
      </c>
      <c r="C138">
        <v>170</v>
      </c>
    </row>
    <row r="139" spans="1:3" x14ac:dyDescent="0.25">
      <c r="A139" t="s">
        <v>5637</v>
      </c>
      <c r="C139">
        <v>171</v>
      </c>
    </row>
    <row r="140" spans="1:3" x14ac:dyDescent="0.25">
      <c r="A140" t="s">
        <v>5638</v>
      </c>
      <c r="C140">
        <v>172</v>
      </c>
    </row>
    <row r="141" spans="1:3" x14ac:dyDescent="0.25">
      <c r="A141" t="s">
        <v>5639</v>
      </c>
      <c r="C141">
        <v>173</v>
      </c>
    </row>
    <row r="142" spans="1:3" x14ac:dyDescent="0.25">
      <c r="A142" t="s">
        <v>5640</v>
      </c>
      <c r="C142">
        <v>174</v>
      </c>
    </row>
    <row r="143" spans="1:3" x14ac:dyDescent="0.25">
      <c r="A143" t="s">
        <v>5641</v>
      </c>
      <c r="C143">
        <v>175</v>
      </c>
    </row>
    <row r="144" spans="1:3" x14ac:dyDescent="0.25">
      <c r="A144" t="s">
        <v>5642</v>
      </c>
      <c r="C144">
        <v>176</v>
      </c>
    </row>
    <row r="145" spans="1:3" x14ac:dyDescent="0.25">
      <c r="A145" t="s">
        <v>5643</v>
      </c>
      <c r="C145">
        <v>177</v>
      </c>
    </row>
    <row r="146" spans="1:3" x14ac:dyDescent="0.25">
      <c r="A146" t="s">
        <v>5644</v>
      </c>
      <c r="C146">
        <v>178</v>
      </c>
    </row>
    <row r="147" spans="1:3" x14ac:dyDescent="0.25">
      <c r="A147" t="s">
        <v>5645</v>
      </c>
      <c r="C147">
        <v>179</v>
      </c>
    </row>
    <row r="148" spans="1:3" x14ac:dyDescent="0.25">
      <c r="A148" t="s">
        <v>5646</v>
      </c>
      <c r="C148">
        <v>181</v>
      </c>
    </row>
    <row r="149" spans="1:3" x14ac:dyDescent="0.25">
      <c r="A149" t="s">
        <v>5647</v>
      </c>
      <c r="C149">
        <v>182</v>
      </c>
    </row>
    <row r="150" spans="1:3" x14ac:dyDescent="0.25">
      <c r="A150" t="s">
        <v>5648</v>
      </c>
      <c r="C150">
        <v>184</v>
      </c>
    </row>
    <row r="151" spans="1:3" x14ac:dyDescent="0.25">
      <c r="A151" t="s">
        <v>5649</v>
      </c>
      <c r="C151">
        <v>185</v>
      </c>
    </row>
    <row r="152" spans="1:3" x14ac:dyDescent="0.25">
      <c r="A152" t="s">
        <v>5650</v>
      </c>
      <c r="C152">
        <v>186</v>
      </c>
    </row>
    <row r="153" spans="1:3" x14ac:dyDescent="0.25">
      <c r="A153" t="s">
        <v>5651</v>
      </c>
      <c r="C153">
        <v>187</v>
      </c>
    </row>
    <row r="154" spans="1:3" x14ac:dyDescent="0.25">
      <c r="A154" t="s">
        <v>5652</v>
      </c>
      <c r="C154">
        <v>188</v>
      </c>
    </row>
    <row r="155" spans="1:3" x14ac:dyDescent="0.25">
      <c r="A155" t="s">
        <v>5653</v>
      </c>
      <c r="C155">
        <v>189</v>
      </c>
    </row>
    <row r="156" spans="1:3" x14ac:dyDescent="0.25">
      <c r="A156" t="s">
        <v>5654</v>
      </c>
      <c r="C156">
        <v>191</v>
      </c>
    </row>
    <row r="157" spans="1:3" x14ac:dyDescent="0.25">
      <c r="A157" t="s">
        <v>5655</v>
      </c>
      <c r="C157">
        <v>192</v>
      </c>
    </row>
    <row r="158" spans="1:3" x14ac:dyDescent="0.25">
      <c r="A158" t="s">
        <v>5656</v>
      </c>
      <c r="C158">
        <v>193</v>
      </c>
    </row>
    <row r="159" spans="1:3" x14ac:dyDescent="0.25">
      <c r="A159" t="s">
        <v>5657</v>
      </c>
      <c r="C159">
        <v>194</v>
      </c>
    </row>
    <row r="160" spans="1:3" x14ac:dyDescent="0.25">
      <c r="A160" t="s">
        <v>5658</v>
      </c>
      <c r="C160">
        <v>196</v>
      </c>
    </row>
    <row r="161" spans="1:3" x14ac:dyDescent="0.25">
      <c r="A161" t="s">
        <v>5659</v>
      </c>
      <c r="C161">
        <v>197</v>
      </c>
    </row>
    <row r="162" spans="1:3" x14ac:dyDescent="0.25">
      <c r="A162" t="s">
        <v>5660</v>
      </c>
      <c r="C162">
        <v>201</v>
      </c>
    </row>
    <row r="163" spans="1:3" x14ac:dyDescent="0.25">
      <c r="A163" t="s">
        <v>5661</v>
      </c>
      <c r="C163">
        <v>202</v>
      </c>
    </row>
    <row r="164" spans="1:3" x14ac:dyDescent="0.25">
      <c r="A164" t="s">
        <v>5662</v>
      </c>
      <c r="C164">
        <v>203</v>
      </c>
    </row>
    <row r="165" spans="1:3" x14ac:dyDescent="0.25">
      <c r="A165" t="s">
        <v>5663</v>
      </c>
      <c r="C165">
        <v>204</v>
      </c>
    </row>
    <row r="166" spans="1:3" x14ac:dyDescent="0.25">
      <c r="A166" t="s">
        <v>5664</v>
      </c>
      <c r="C166">
        <v>205</v>
      </c>
    </row>
    <row r="167" spans="1:3" x14ac:dyDescent="0.25">
      <c r="A167" t="s">
        <v>5665</v>
      </c>
      <c r="C167">
        <v>206</v>
      </c>
    </row>
    <row r="168" spans="1:3" x14ac:dyDescent="0.25">
      <c r="A168" t="s">
        <v>5666</v>
      </c>
      <c r="C168">
        <v>207</v>
      </c>
    </row>
    <row r="169" spans="1:3" x14ac:dyDescent="0.25">
      <c r="A169" t="s">
        <v>5667</v>
      </c>
      <c r="C169">
        <v>209</v>
      </c>
    </row>
    <row r="170" spans="1:3" x14ac:dyDescent="0.25">
      <c r="A170" t="s">
        <v>5668</v>
      </c>
      <c r="C170">
        <v>210</v>
      </c>
    </row>
    <row r="171" spans="1:3" x14ac:dyDescent="0.25">
      <c r="A171" t="s">
        <v>5669</v>
      </c>
      <c r="C171">
        <v>211</v>
      </c>
    </row>
    <row r="172" spans="1:3" x14ac:dyDescent="0.25">
      <c r="A172" t="s">
        <v>5670</v>
      </c>
      <c r="C172">
        <v>212</v>
      </c>
    </row>
    <row r="173" spans="1:3" x14ac:dyDescent="0.25">
      <c r="A173" t="s">
        <v>5671</v>
      </c>
      <c r="C173">
        <v>214</v>
      </c>
    </row>
    <row r="174" spans="1:3" x14ac:dyDescent="0.25">
      <c r="A174" t="s">
        <v>5672</v>
      </c>
      <c r="C174">
        <v>215</v>
      </c>
    </row>
    <row r="175" spans="1:3" x14ac:dyDescent="0.25">
      <c r="A175" t="s">
        <v>5673</v>
      </c>
      <c r="C175">
        <v>216</v>
      </c>
    </row>
    <row r="176" spans="1:3" x14ac:dyDescent="0.25">
      <c r="A176" t="s">
        <v>5674</v>
      </c>
      <c r="C176">
        <v>217</v>
      </c>
    </row>
    <row r="177" spans="1:3" x14ac:dyDescent="0.25">
      <c r="A177" t="s">
        <v>5675</v>
      </c>
      <c r="C177">
        <v>218</v>
      </c>
    </row>
    <row r="178" spans="1:3" x14ac:dyDescent="0.25">
      <c r="A178" t="s">
        <v>5676</v>
      </c>
      <c r="C178">
        <v>219</v>
      </c>
    </row>
    <row r="179" spans="1:3" x14ac:dyDescent="0.25">
      <c r="A179" t="s">
        <v>5677</v>
      </c>
      <c r="C179">
        <v>220</v>
      </c>
    </row>
    <row r="180" spans="1:3" x14ac:dyDescent="0.25">
      <c r="A180" t="s">
        <v>5678</v>
      </c>
      <c r="C180">
        <v>222</v>
      </c>
    </row>
    <row r="181" spans="1:3" x14ac:dyDescent="0.25">
      <c r="A181" t="s">
        <v>5679</v>
      </c>
      <c r="C181">
        <v>223</v>
      </c>
    </row>
    <row r="182" spans="1:3" x14ac:dyDescent="0.25">
      <c r="A182" t="s">
        <v>5680</v>
      </c>
      <c r="C182">
        <v>224</v>
      </c>
    </row>
    <row r="183" spans="1:3" x14ac:dyDescent="0.25">
      <c r="A183" t="s">
        <v>5681</v>
      </c>
      <c r="C183">
        <v>225</v>
      </c>
    </row>
    <row r="184" spans="1:3" x14ac:dyDescent="0.25">
      <c r="A184" t="s">
        <v>5682</v>
      </c>
      <c r="C184">
        <v>226</v>
      </c>
    </row>
    <row r="185" spans="1:3" x14ac:dyDescent="0.25">
      <c r="A185" t="s">
        <v>5683</v>
      </c>
      <c r="C185">
        <v>227</v>
      </c>
    </row>
    <row r="186" spans="1:3" x14ac:dyDescent="0.25">
      <c r="A186" t="s">
        <v>5684</v>
      </c>
      <c r="C186">
        <v>228</v>
      </c>
    </row>
    <row r="187" spans="1:3" x14ac:dyDescent="0.25">
      <c r="A187" t="s">
        <v>5685</v>
      </c>
      <c r="C187">
        <v>229</v>
      </c>
    </row>
    <row r="188" spans="1:3" x14ac:dyDescent="0.25">
      <c r="A188" t="s">
        <v>5686</v>
      </c>
      <c r="C188">
        <v>230</v>
      </c>
    </row>
    <row r="189" spans="1:3" x14ac:dyDescent="0.25">
      <c r="A189" t="s">
        <v>5687</v>
      </c>
      <c r="C189">
        <v>231</v>
      </c>
    </row>
    <row r="190" spans="1:3" x14ac:dyDescent="0.25">
      <c r="A190" t="s">
        <v>5688</v>
      </c>
      <c r="C190">
        <v>232</v>
      </c>
    </row>
    <row r="191" spans="1:3" x14ac:dyDescent="0.25">
      <c r="A191" t="s">
        <v>5689</v>
      </c>
      <c r="C191">
        <v>233</v>
      </c>
    </row>
    <row r="192" spans="1:3" x14ac:dyDescent="0.25">
      <c r="A192" t="s">
        <v>5690</v>
      </c>
      <c r="C192">
        <v>234</v>
      </c>
    </row>
    <row r="193" spans="1:3" x14ac:dyDescent="0.25">
      <c r="A193" t="s">
        <v>5691</v>
      </c>
      <c r="C193">
        <v>235</v>
      </c>
    </row>
    <row r="194" spans="1:3" x14ac:dyDescent="0.25">
      <c r="A194" t="s">
        <v>5692</v>
      </c>
      <c r="C194">
        <v>236</v>
      </c>
    </row>
    <row r="195" spans="1:3" x14ac:dyDescent="0.25">
      <c r="A195" t="s">
        <v>5693</v>
      </c>
      <c r="C195">
        <v>237</v>
      </c>
    </row>
    <row r="196" spans="1:3" x14ac:dyDescent="0.25">
      <c r="A196" t="s">
        <v>5694</v>
      </c>
      <c r="C196">
        <v>239</v>
      </c>
    </row>
    <row r="197" spans="1:3" x14ac:dyDescent="0.25">
      <c r="A197" t="s">
        <v>5695</v>
      </c>
      <c r="C197">
        <v>240</v>
      </c>
    </row>
    <row r="198" spans="1:3" x14ac:dyDescent="0.25">
      <c r="A198" t="s">
        <v>5696</v>
      </c>
      <c r="C198">
        <v>241</v>
      </c>
    </row>
    <row r="199" spans="1:3" x14ac:dyDescent="0.25">
      <c r="A199" t="s">
        <v>5697</v>
      </c>
      <c r="C199">
        <v>242</v>
      </c>
    </row>
    <row r="200" spans="1:3" x14ac:dyDescent="0.25">
      <c r="A200" t="s">
        <v>5698</v>
      </c>
      <c r="C200">
        <v>243</v>
      </c>
    </row>
    <row r="201" spans="1:3" x14ac:dyDescent="0.25">
      <c r="A201" t="s">
        <v>5699</v>
      </c>
      <c r="C201">
        <v>244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K18" sqref="K18"/>
    </sheetView>
  </sheetViews>
  <sheetFormatPr defaultRowHeight="15" x14ac:dyDescent="0.25"/>
  <cols>
    <col min="1" max="1" width="11" bestFit="1" customWidth="1"/>
    <col min="9" max="9" width="11" bestFit="1" customWidth="1"/>
  </cols>
  <sheetData>
    <row r="1" spans="1:7" x14ac:dyDescent="0.25">
      <c r="A1" t="s">
        <v>38</v>
      </c>
      <c r="B1" t="s">
        <v>46</v>
      </c>
      <c r="C1" t="s">
        <v>47</v>
      </c>
      <c r="D1" t="s">
        <v>27</v>
      </c>
      <c r="E1" t="s">
        <v>9207</v>
      </c>
      <c r="F1" t="s">
        <v>3026</v>
      </c>
      <c r="G1" t="s">
        <v>9208</v>
      </c>
    </row>
    <row r="2" spans="1:7" x14ac:dyDescent="0.25">
      <c r="A2">
        <v>2000002070</v>
      </c>
      <c r="B2">
        <v>44.719299999999997</v>
      </c>
      <c r="C2">
        <v>-57.434199999999997</v>
      </c>
      <c r="D2">
        <v>52</v>
      </c>
      <c r="E2">
        <v>3.64391830484045</v>
      </c>
      <c r="F2">
        <v>0</v>
      </c>
      <c r="G2" t="s">
        <v>9212</v>
      </c>
    </row>
    <row r="3" spans="1:7" x14ac:dyDescent="0.25">
      <c r="A3">
        <v>2000002071</v>
      </c>
      <c r="B3">
        <v>44.751800000000003</v>
      </c>
      <c r="C3">
        <v>-57.341700000000003</v>
      </c>
      <c r="D3">
        <v>74</v>
      </c>
      <c r="E3">
        <v>1.1221386607069099</v>
      </c>
      <c r="F3">
        <v>0</v>
      </c>
      <c r="G3" t="s">
        <v>9209</v>
      </c>
    </row>
    <row r="4" spans="1:7" x14ac:dyDescent="0.25">
      <c r="A4">
        <v>2000002072</v>
      </c>
      <c r="B4">
        <v>44.761299999999999</v>
      </c>
      <c r="C4">
        <v>-57.316699999999997</v>
      </c>
      <c r="D4">
        <v>74</v>
      </c>
      <c r="E4">
        <v>2.6313799601583501</v>
      </c>
      <c r="F4">
        <v>0</v>
      </c>
      <c r="G4" t="s">
        <v>9209</v>
      </c>
    </row>
    <row r="5" spans="1:7" x14ac:dyDescent="0.25">
      <c r="A5">
        <v>2008037023</v>
      </c>
      <c r="B5">
        <v>42.198300000000003</v>
      </c>
      <c r="C5">
        <v>-61.134500000000003</v>
      </c>
      <c r="D5">
        <v>3789</v>
      </c>
      <c r="E5">
        <v>4.8643007442060204</v>
      </c>
      <c r="F5">
        <v>0</v>
      </c>
      <c r="G5" t="s">
        <v>198</v>
      </c>
    </row>
    <row r="6" spans="1:7" x14ac:dyDescent="0.25">
      <c r="A6">
        <v>2009048047</v>
      </c>
      <c r="B6">
        <v>42.200800000000001</v>
      </c>
      <c r="C6">
        <v>-61.167000000000002</v>
      </c>
      <c r="D6">
        <v>3789</v>
      </c>
      <c r="E6">
        <v>3.6198292268741299</v>
      </c>
      <c r="F6">
        <v>0</v>
      </c>
      <c r="G6" t="s">
        <v>198</v>
      </c>
    </row>
    <row r="7" spans="1:7" x14ac:dyDescent="0.25">
      <c r="A7">
        <v>2010006050</v>
      </c>
      <c r="B7">
        <v>42.197499999999998</v>
      </c>
      <c r="C7">
        <v>-61.166499999999999</v>
      </c>
      <c r="D7">
        <v>3789</v>
      </c>
      <c r="E7">
        <v>3.9885106042816698</v>
      </c>
      <c r="F7">
        <v>0</v>
      </c>
      <c r="G7" t="s">
        <v>198</v>
      </c>
    </row>
    <row r="8" spans="1:7" x14ac:dyDescent="0.25">
      <c r="A8">
        <v>2011043017</v>
      </c>
      <c r="B8">
        <v>42.199800000000003</v>
      </c>
      <c r="C8">
        <v>-61.167200000000001</v>
      </c>
      <c r="D8">
        <v>3789</v>
      </c>
      <c r="E8">
        <v>3.7296452126055599</v>
      </c>
      <c r="F8">
        <v>0</v>
      </c>
      <c r="G8" t="s">
        <v>198</v>
      </c>
    </row>
    <row r="9" spans="1:7" x14ac:dyDescent="0.25">
      <c r="A9">
        <v>2013004028</v>
      </c>
      <c r="B9">
        <v>42.200299999999999</v>
      </c>
      <c r="C9">
        <v>-61.1663</v>
      </c>
      <c r="D9">
        <v>3789</v>
      </c>
      <c r="E9">
        <v>3.6795806395611299</v>
      </c>
      <c r="F9">
        <v>0</v>
      </c>
      <c r="G9" t="s">
        <v>198</v>
      </c>
    </row>
    <row r="10" spans="1:7" x14ac:dyDescent="0.25">
      <c r="A10">
        <v>2013037051</v>
      </c>
      <c r="B10">
        <v>42.192300000000003</v>
      </c>
      <c r="C10">
        <v>-61.150799999999997</v>
      </c>
      <c r="D10">
        <v>3789</v>
      </c>
      <c r="E10">
        <v>4.8221784999898798</v>
      </c>
      <c r="F10">
        <v>0</v>
      </c>
      <c r="G10" t="s">
        <v>198</v>
      </c>
    </row>
    <row r="11" spans="1:7" x14ac:dyDescent="0.25">
      <c r="A11">
        <v>2013037166</v>
      </c>
      <c r="B11">
        <v>44.845500000000001</v>
      </c>
      <c r="C11">
        <v>-56.8063</v>
      </c>
      <c r="D11">
        <v>415</v>
      </c>
      <c r="E11">
        <v>0.67712640721929995</v>
      </c>
      <c r="F11">
        <v>0</v>
      </c>
      <c r="G11" t="s">
        <v>9210</v>
      </c>
    </row>
    <row r="12" spans="1:7" x14ac:dyDescent="0.25">
      <c r="A12">
        <v>2013037168</v>
      </c>
      <c r="B12">
        <v>44.802999999999997</v>
      </c>
      <c r="C12">
        <v>-57.028500000000001</v>
      </c>
      <c r="D12">
        <v>418</v>
      </c>
      <c r="E12">
        <v>1.0266970973470799</v>
      </c>
      <c r="F12">
        <v>0</v>
      </c>
      <c r="G12" t="s">
        <v>9211</v>
      </c>
    </row>
    <row r="13" spans="1:7" x14ac:dyDescent="0.25">
      <c r="A13">
        <v>2013037172</v>
      </c>
      <c r="B13">
        <v>44.7592</v>
      </c>
      <c r="C13">
        <v>-57.350700000000003</v>
      </c>
      <c r="D13">
        <v>74</v>
      </c>
      <c r="E13">
        <v>0.104656866640575</v>
      </c>
      <c r="F13">
        <v>0</v>
      </c>
      <c r="G13" t="s">
        <v>9209</v>
      </c>
    </row>
    <row r="14" spans="1:7" x14ac:dyDescent="0.25">
      <c r="A14">
        <v>2013037174</v>
      </c>
      <c r="B14">
        <v>44.742199999999997</v>
      </c>
      <c r="C14">
        <v>-57.476199999999999</v>
      </c>
      <c r="D14">
        <v>52</v>
      </c>
      <c r="E14">
        <v>0.54701854498995595</v>
      </c>
      <c r="F14">
        <v>0</v>
      </c>
      <c r="G14" t="s">
        <v>9212</v>
      </c>
    </row>
    <row r="15" spans="1:7" x14ac:dyDescent="0.25">
      <c r="A15">
        <v>2013037176</v>
      </c>
      <c r="B15">
        <v>44.720300000000002</v>
      </c>
      <c r="C15">
        <v>-57.656500000000001</v>
      </c>
      <c r="D15">
        <v>34</v>
      </c>
      <c r="E15">
        <v>0.514299068884986</v>
      </c>
      <c r="F15">
        <v>0</v>
      </c>
      <c r="G15" t="s">
        <v>9213</v>
      </c>
    </row>
    <row r="16" spans="1:7" x14ac:dyDescent="0.25">
      <c r="A16">
        <v>2014004137</v>
      </c>
      <c r="B16">
        <v>42.2</v>
      </c>
      <c r="C16">
        <v>-61.166200000000003</v>
      </c>
      <c r="D16">
        <v>3789</v>
      </c>
      <c r="E16">
        <v>3.7134873779904298</v>
      </c>
      <c r="F16">
        <v>0</v>
      </c>
      <c r="G16" t="s">
        <v>198</v>
      </c>
    </row>
    <row r="17" spans="1:7" x14ac:dyDescent="0.25">
      <c r="A17">
        <v>2014004206</v>
      </c>
      <c r="B17">
        <v>44.847200000000001</v>
      </c>
      <c r="C17">
        <v>-56.809699999999999</v>
      </c>
      <c r="D17">
        <v>415</v>
      </c>
      <c r="E17">
        <v>0.80041306961354197</v>
      </c>
      <c r="F17">
        <v>0</v>
      </c>
      <c r="G17" t="s">
        <v>9210</v>
      </c>
    </row>
    <row r="18" spans="1:7" x14ac:dyDescent="0.25">
      <c r="A18">
        <v>2014004209</v>
      </c>
      <c r="B18">
        <v>44.806699999999999</v>
      </c>
      <c r="C18">
        <v>-57.028199999999998</v>
      </c>
      <c r="D18">
        <v>418</v>
      </c>
      <c r="E18">
        <v>0.74321680577524296</v>
      </c>
      <c r="F18">
        <v>0</v>
      </c>
      <c r="G18" t="s">
        <v>9211</v>
      </c>
    </row>
    <row r="19" spans="1:7" x14ac:dyDescent="0.25">
      <c r="A19">
        <v>2014004213</v>
      </c>
      <c r="B19">
        <v>44.761499999999998</v>
      </c>
      <c r="C19">
        <v>-57.347799999999999</v>
      </c>
      <c r="D19">
        <v>74</v>
      </c>
      <c r="E19">
        <v>0.24065139527455501</v>
      </c>
      <c r="F19">
        <v>0</v>
      </c>
      <c r="G19" t="s">
        <v>9209</v>
      </c>
    </row>
    <row r="20" spans="1:7" x14ac:dyDescent="0.25">
      <c r="A20">
        <v>2014004215</v>
      </c>
      <c r="B20">
        <v>44.744999999999997</v>
      </c>
      <c r="C20">
        <v>-57.475200000000001</v>
      </c>
      <c r="D20">
        <v>52</v>
      </c>
      <c r="E20">
        <v>0.69074753780447096</v>
      </c>
      <c r="F20">
        <v>0</v>
      </c>
      <c r="G20" t="s">
        <v>9212</v>
      </c>
    </row>
    <row r="21" spans="1:7" x14ac:dyDescent="0.25">
      <c r="A21">
        <v>2014004217</v>
      </c>
      <c r="B21">
        <v>44.719499999999996</v>
      </c>
      <c r="C21">
        <v>-57.655000000000001</v>
      </c>
      <c r="D21">
        <v>34</v>
      </c>
      <c r="E21">
        <v>0.398675892182071</v>
      </c>
      <c r="F21">
        <v>0</v>
      </c>
      <c r="G21" t="s">
        <v>9213</v>
      </c>
    </row>
    <row r="22" spans="1:7" x14ac:dyDescent="0.25">
      <c r="A22">
        <v>2014030045</v>
      </c>
      <c r="B22">
        <v>42.1997</v>
      </c>
      <c r="C22">
        <v>-61.1633</v>
      </c>
      <c r="D22">
        <v>3789</v>
      </c>
      <c r="E22">
        <v>3.7741272602342302</v>
      </c>
      <c r="F22">
        <v>0</v>
      </c>
      <c r="G22" t="s">
        <v>198</v>
      </c>
    </row>
    <row r="23" spans="1:7" x14ac:dyDescent="0.25">
      <c r="A23">
        <v>2015030115</v>
      </c>
      <c r="B23">
        <v>44.847700000000003</v>
      </c>
      <c r="C23">
        <v>-56.807000000000002</v>
      </c>
      <c r="D23">
        <v>415</v>
      </c>
      <c r="E23">
        <v>0.88767096142309798</v>
      </c>
      <c r="F23">
        <v>0</v>
      </c>
      <c r="G23" t="s">
        <v>9210</v>
      </c>
    </row>
    <row r="24" spans="1:7" x14ac:dyDescent="0.25">
      <c r="A24">
        <v>2015030117</v>
      </c>
      <c r="B24">
        <v>44.810699999999997</v>
      </c>
      <c r="C24">
        <v>-57.025199999999998</v>
      </c>
      <c r="D24">
        <v>418</v>
      </c>
      <c r="E24">
        <v>0.417247864495433</v>
      </c>
      <c r="F24">
        <v>0</v>
      </c>
      <c r="G24" t="s">
        <v>9211</v>
      </c>
    </row>
    <row r="25" spans="1:7" x14ac:dyDescent="0.25">
      <c r="A25">
        <v>2015030121</v>
      </c>
      <c r="B25">
        <v>44.761299999999999</v>
      </c>
      <c r="C25">
        <v>-57.348500000000001</v>
      </c>
      <c r="D25">
        <v>74</v>
      </c>
      <c r="E25">
        <v>0.18674770281728301</v>
      </c>
      <c r="F25">
        <v>0</v>
      </c>
      <c r="G25" t="s">
        <v>9209</v>
      </c>
    </row>
    <row r="26" spans="1:7" x14ac:dyDescent="0.25">
      <c r="A26">
        <v>2015030123</v>
      </c>
      <c r="B26">
        <v>44.7455</v>
      </c>
      <c r="C26">
        <v>-57.473199999999999</v>
      </c>
      <c r="D26">
        <v>52</v>
      </c>
      <c r="E26">
        <v>0.66128982016096804</v>
      </c>
      <c r="F26">
        <v>0</v>
      </c>
      <c r="G26" t="s">
        <v>9212</v>
      </c>
    </row>
    <row r="27" spans="1:7" x14ac:dyDescent="0.25">
      <c r="A27">
        <v>2015030125</v>
      </c>
      <c r="B27">
        <v>44.718499999999999</v>
      </c>
      <c r="C27">
        <v>-57.652200000000001</v>
      </c>
      <c r="D27">
        <v>34</v>
      </c>
      <c r="E27">
        <v>0.24074131145719699</v>
      </c>
      <c r="F27">
        <v>0</v>
      </c>
      <c r="G27" t="s">
        <v>9213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85"/>
  <sheetViews>
    <sheetView topLeftCell="A112" workbookViewId="0">
      <selection activeCell="F13" sqref="F13"/>
    </sheetView>
  </sheetViews>
  <sheetFormatPr defaultRowHeight="15" x14ac:dyDescent="0.25"/>
  <cols>
    <col min="1" max="1" width="13.140625" bestFit="1" customWidth="1"/>
    <col min="2" max="2" width="22.7109375" bestFit="1" customWidth="1"/>
    <col min="7" max="7" width="12.140625" bestFit="1" customWidth="1"/>
  </cols>
  <sheetData>
    <row r="3" spans="1:8" x14ac:dyDescent="0.25">
      <c r="A3" s="62" t="s">
        <v>8651</v>
      </c>
      <c r="B3" t="s">
        <v>8653</v>
      </c>
    </row>
    <row r="4" spans="1:8" x14ac:dyDescent="0.25">
      <c r="A4" s="61">
        <v>97003</v>
      </c>
      <c r="B4" s="63">
        <v>52</v>
      </c>
      <c r="C4">
        <f>VLOOKUP(A4,$G$4:$H$153,2,FALSE)</f>
        <v>52</v>
      </c>
      <c r="D4">
        <f>IF(ISBLANK(C4),B4,0)</f>
        <v>0</v>
      </c>
      <c r="G4">
        <v>97003</v>
      </c>
      <c r="H4">
        <v>52</v>
      </c>
    </row>
    <row r="5" spans="1:8" x14ac:dyDescent="0.25">
      <c r="A5" s="61">
        <v>97009</v>
      </c>
      <c r="B5" s="63">
        <v>1</v>
      </c>
      <c r="C5">
        <f t="shared" ref="C5:C68" si="0">VLOOKUP(A5,$G$4:$H$153,2,FALSE)</f>
        <v>1</v>
      </c>
      <c r="D5">
        <f t="shared" ref="D5:D68" si="1">IF(ISBLANK(C5),B5,0)</f>
        <v>0</v>
      </c>
      <c r="G5">
        <v>97009</v>
      </c>
      <c r="H5">
        <v>1</v>
      </c>
    </row>
    <row r="6" spans="1:8" x14ac:dyDescent="0.25">
      <c r="A6" s="61">
        <v>97025</v>
      </c>
      <c r="B6" s="63">
        <v>1</v>
      </c>
      <c r="C6">
        <f t="shared" si="0"/>
        <v>1</v>
      </c>
      <c r="D6">
        <f t="shared" si="1"/>
        <v>0</v>
      </c>
      <c r="G6">
        <v>97025</v>
      </c>
      <c r="H6">
        <v>1</v>
      </c>
    </row>
    <row r="7" spans="1:8" x14ac:dyDescent="0.25">
      <c r="A7" s="61">
        <v>97036</v>
      </c>
      <c r="B7" s="63">
        <v>1</v>
      </c>
      <c r="C7">
        <f t="shared" si="0"/>
        <v>1</v>
      </c>
      <c r="D7">
        <f t="shared" si="1"/>
        <v>0</v>
      </c>
      <c r="G7">
        <v>97036</v>
      </c>
      <c r="H7">
        <v>1</v>
      </c>
    </row>
    <row r="8" spans="1:8" x14ac:dyDescent="0.25">
      <c r="A8" s="61">
        <v>97043</v>
      </c>
      <c r="B8" s="63">
        <v>1</v>
      </c>
      <c r="D8">
        <f t="shared" si="1"/>
        <v>1</v>
      </c>
      <c r="G8">
        <v>97063</v>
      </c>
      <c r="H8">
        <v>1</v>
      </c>
    </row>
    <row r="9" spans="1:8" x14ac:dyDescent="0.25">
      <c r="A9" s="61">
        <v>97053</v>
      </c>
      <c r="B9" s="63">
        <v>1</v>
      </c>
      <c r="D9">
        <f t="shared" si="1"/>
        <v>1</v>
      </c>
      <c r="G9">
        <v>97071</v>
      </c>
      <c r="H9">
        <v>1</v>
      </c>
    </row>
    <row r="10" spans="1:8" x14ac:dyDescent="0.25">
      <c r="A10" s="61">
        <v>97063</v>
      </c>
      <c r="B10" s="63">
        <v>1</v>
      </c>
      <c r="C10">
        <f t="shared" si="0"/>
        <v>1</v>
      </c>
      <c r="D10">
        <f t="shared" si="1"/>
        <v>0</v>
      </c>
      <c r="G10">
        <v>98002</v>
      </c>
      <c r="H10">
        <v>55</v>
      </c>
    </row>
    <row r="11" spans="1:8" x14ac:dyDescent="0.25">
      <c r="A11" s="61">
        <v>97071</v>
      </c>
      <c r="B11" s="63">
        <v>1</v>
      </c>
      <c r="C11">
        <f t="shared" si="0"/>
        <v>1</v>
      </c>
      <c r="D11">
        <f t="shared" si="1"/>
        <v>0</v>
      </c>
      <c r="G11">
        <v>98023</v>
      </c>
      <c r="H11">
        <v>1</v>
      </c>
    </row>
    <row r="12" spans="1:8" x14ac:dyDescent="0.25">
      <c r="A12" s="61">
        <v>98002</v>
      </c>
      <c r="B12" s="63">
        <v>55</v>
      </c>
      <c r="C12">
        <f t="shared" si="0"/>
        <v>55</v>
      </c>
      <c r="D12">
        <f t="shared" si="1"/>
        <v>0</v>
      </c>
      <c r="G12">
        <v>98050</v>
      </c>
      <c r="H12">
        <v>46</v>
      </c>
    </row>
    <row r="13" spans="1:8" x14ac:dyDescent="0.25">
      <c r="A13" s="61">
        <v>98023</v>
      </c>
      <c r="B13" s="63">
        <v>1</v>
      </c>
      <c r="C13">
        <f t="shared" si="0"/>
        <v>1</v>
      </c>
      <c r="D13">
        <f t="shared" si="1"/>
        <v>0</v>
      </c>
      <c r="G13">
        <v>98077</v>
      </c>
      <c r="H13">
        <v>1</v>
      </c>
    </row>
    <row r="14" spans="1:8" x14ac:dyDescent="0.25">
      <c r="A14" s="61">
        <v>98038</v>
      </c>
      <c r="B14" s="63">
        <v>1</v>
      </c>
      <c r="D14">
        <f t="shared" si="1"/>
        <v>1</v>
      </c>
      <c r="G14">
        <v>99666</v>
      </c>
      <c r="H14">
        <v>11</v>
      </c>
    </row>
    <row r="15" spans="1:8" x14ac:dyDescent="0.25">
      <c r="A15" s="61">
        <v>98050</v>
      </c>
      <c r="B15" s="63">
        <v>46</v>
      </c>
      <c r="C15">
        <f t="shared" si="0"/>
        <v>46</v>
      </c>
      <c r="D15">
        <f t="shared" si="1"/>
        <v>0</v>
      </c>
      <c r="G15">
        <v>98078</v>
      </c>
      <c r="H15">
        <v>2</v>
      </c>
    </row>
    <row r="16" spans="1:8" x14ac:dyDescent="0.25">
      <c r="A16" s="61">
        <v>98077</v>
      </c>
      <c r="B16" s="63">
        <v>1</v>
      </c>
      <c r="C16">
        <f t="shared" si="0"/>
        <v>1</v>
      </c>
      <c r="D16">
        <f t="shared" si="1"/>
        <v>0</v>
      </c>
      <c r="G16">
        <v>98079</v>
      </c>
      <c r="H16">
        <v>1</v>
      </c>
    </row>
    <row r="17" spans="1:8" x14ac:dyDescent="0.25">
      <c r="A17" s="61">
        <v>98078</v>
      </c>
      <c r="B17" s="63">
        <v>2</v>
      </c>
      <c r="C17">
        <f t="shared" si="0"/>
        <v>2</v>
      </c>
      <c r="D17">
        <f t="shared" si="1"/>
        <v>0</v>
      </c>
      <c r="G17">
        <v>99003</v>
      </c>
      <c r="H17">
        <v>46</v>
      </c>
    </row>
    <row r="18" spans="1:8" x14ac:dyDescent="0.25">
      <c r="A18" s="61">
        <v>98079</v>
      </c>
      <c r="B18" s="63">
        <v>1</v>
      </c>
      <c r="C18">
        <f t="shared" si="0"/>
        <v>1</v>
      </c>
      <c r="D18">
        <f t="shared" si="1"/>
        <v>0</v>
      </c>
      <c r="G18">
        <v>99018</v>
      </c>
      <c r="H18">
        <v>2</v>
      </c>
    </row>
    <row r="19" spans="1:8" x14ac:dyDescent="0.25">
      <c r="A19" s="61">
        <v>99003</v>
      </c>
      <c r="B19" s="64">
        <v>38</v>
      </c>
      <c r="C19">
        <f t="shared" si="0"/>
        <v>46</v>
      </c>
      <c r="D19">
        <f t="shared" si="1"/>
        <v>0</v>
      </c>
      <c r="G19">
        <v>99022</v>
      </c>
      <c r="H19">
        <v>1</v>
      </c>
    </row>
    <row r="20" spans="1:8" x14ac:dyDescent="0.25">
      <c r="A20" s="61">
        <v>99012</v>
      </c>
      <c r="B20" s="63">
        <v>1</v>
      </c>
      <c r="D20">
        <f t="shared" si="1"/>
        <v>1</v>
      </c>
      <c r="G20">
        <v>99025</v>
      </c>
      <c r="H20">
        <v>2</v>
      </c>
    </row>
    <row r="21" spans="1:8" x14ac:dyDescent="0.25">
      <c r="A21" s="61">
        <v>99018</v>
      </c>
      <c r="B21" s="63">
        <v>2</v>
      </c>
      <c r="C21">
        <f t="shared" si="0"/>
        <v>2</v>
      </c>
      <c r="D21">
        <f t="shared" si="1"/>
        <v>0</v>
      </c>
      <c r="G21">
        <v>99029</v>
      </c>
      <c r="H21">
        <v>1</v>
      </c>
    </row>
    <row r="22" spans="1:8" x14ac:dyDescent="0.25">
      <c r="A22" s="61">
        <v>99022</v>
      </c>
      <c r="B22" s="63">
        <v>1</v>
      </c>
      <c r="C22">
        <f t="shared" si="0"/>
        <v>1</v>
      </c>
      <c r="D22">
        <f t="shared" si="1"/>
        <v>0</v>
      </c>
      <c r="G22">
        <v>99028</v>
      </c>
      <c r="H22">
        <v>1</v>
      </c>
    </row>
    <row r="23" spans="1:8" x14ac:dyDescent="0.25">
      <c r="A23" s="61">
        <v>99025</v>
      </c>
      <c r="B23" s="63">
        <v>2</v>
      </c>
      <c r="C23">
        <f t="shared" si="0"/>
        <v>2</v>
      </c>
      <c r="D23">
        <f t="shared" si="1"/>
        <v>0</v>
      </c>
      <c r="G23">
        <v>99054</v>
      </c>
      <c r="H23">
        <v>54</v>
      </c>
    </row>
    <row r="24" spans="1:8" x14ac:dyDescent="0.25">
      <c r="A24" s="61">
        <v>99028</v>
      </c>
      <c r="B24" s="63">
        <v>1</v>
      </c>
      <c r="C24">
        <f t="shared" si="0"/>
        <v>1</v>
      </c>
      <c r="D24">
        <f t="shared" si="1"/>
        <v>0</v>
      </c>
      <c r="G24" t="s">
        <v>2354</v>
      </c>
      <c r="H24">
        <v>4</v>
      </c>
    </row>
    <row r="25" spans="1:8" x14ac:dyDescent="0.25">
      <c r="A25" s="61">
        <v>99029</v>
      </c>
      <c r="B25" s="63">
        <v>1</v>
      </c>
      <c r="C25">
        <f t="shared" si="0"/>
        <v>1</v>
      </c>
      <c r="D25">
        <f t="shared" si="1"/>
        <v>0</v>
      </c>
      <c r="G25">
        <v>99065</v>
      </c>
      <c r="H25">
        <v>1</v>
      </c>
    </row>
    <row r="26" spans="1:8" x14ac:dyDescent="0.25">
      <c r="A26" s="61">
        <v>99054</v>
      </c>
      <c r="B26" s="63">
        <v>54</v>
      </c>
      <c r="C26">
        <f t="shared" si="0"/>
        <v>54</v>
      </c>
      <c r="D26">
        <f t="shared" si="1"/>
        <v>0</v>
      </c>
      <c r="G26">
        <v>99066</v>
      </c>
      <c r="H26">
        <v>2</v>
      </c>
    </row>
    <row r="27" spans="1:8" x14ac:dyDescent="0.25">
      <c r="A27" s="61">
        <v>99065</v>
      </c>
      <c r="B27" s="63">
        <v>1</v>
      </c>
      <c r="C27">
        <f t="shared" si="0"/>
        <v>1</v>
      </c>
      <c r="D27">
        <f t="shared" si="1"/>
        <v>0</v>
      </c>
      <c r="G27" t="s">
        <v>127</v>
      </c>
      <c r="H27">
        <v>85</v>
      </c>
    </row>
    <row r="28" spans="1:8" x14ac:dyDescent="0.25">
      <c r="A28" s="61">
        <v>99066</v>
      </c>
      <c r="B28" s="63">
        <v>2</v>
      </c>
      <c r="C28">
        <f t="shared" si="0"/>
        <v>2</v>
      </c>
      <c r="D28">
        <f t="shared" si="1"/>
        <v>0</v>
      </c>
      <c r="G28" t="s">
        <v>2355</v>
      </c>
      <c r="H28">
        <v>1</v>
      </c>
    </row>
    <row r="29" spans="1:8" x14ac:dyDescent="0.25">
      <c r="A29" s="61">
        <v>99666</v>
      </c>
      <c r="B29" s="63">
        <v>11</v>
      </c>
      <c r="C29">
        <f t="shared" si="0"/>
        <v>11</v>
      </c>
      <c r="D29">
        <f t="shared" si="1"/>
        <v>0</v>
      </c>
      <c r="G29" t="s">
        <v>2356</v>
      </c>
      <c r="H29">
        <v>2</v>
      </c>
    </row>
    <row r="30" spans="1:8" x14ac:dyDescent="0.25">
      <c r="A30" s="61">
        <v>1997042</v>
      </c>
      <c r="B30" s="63">
        <v>1</v>
      </c>
      <c r="D30">
        <f t="shared" si="1"/>
        <v>1</v>
      </c>
      <c r="G30" t="s">
        <v>2357</v>
      </c>
      <c r="H30">
        <v>1</v>
      </c>
    </row>
    <row r="31" spans="1:8" x14ac:dyDescent="0.25">
      <c r="A31" s="61">
        <v>2002066</v>
      </c>
      <c r="B31" s="63">
        <v>6</v>
      </c>
      <c r="D31">
        <f t="shared" si="1"/>
        <v>6</v>
      </c>
      <c r="G31" t="s">
        <v>2358</v>
      </c>
      <c r="H31">
        <v>2</v>
      </c>
    </row>
    <row r="32" spans="1:8" x14ac:dyDescent="0.25">
      <c r="A32" s="61">
        <v>2004061</v>
      </c>
      <c r="B32" s="63">
        <v>1</v>
      </c>
      <c r="D32">
        <f t="shared" si="1"/>
        <v>1</v>
      </c>
      <c r="G32" t="s">
        <v>2360</v>
      </c>
      <c r="H32">
        <v>1</v>
      </c>
    </row>
    <row r="33" spans="1:8" x14ac:dyDescent="0.25">
      <c r="A33" s="61">
        <v>2010070</v>
      </c>
      <c r="B33" s="64">
        <v>12</v>
      </c>
      <c r="D33">
        <f t="shared" si="1"/>
        <v>12</v>
      </c>
      <c r="G33" t="s">
        <v>125</v>
      </c>
      <c r="H33">
        <v>55</v>
      </c>
    </row>
    <row r="34" spans="1:8" x14ac:dyDescent="0.25">
      <c r="A34" s="61" t="s">
        <v>2354</v>
      </c>
      <c r="B34" s="63">
        <v>4</v>
      </c>
      <c r="C34">
        <f t="shared" si="0"/>
        <v>4</v>
      </c>
      <c r="D34">
        <f t="shared" si="1"/>
        <v>0</v>
      </c>
      <c r="G34" t="s">
        <v>2361</v>
      </c>
      <c r="H34">
        <v>2</v>
      </c>
    </row>
    <row r="35" spans="1:8" x14ac:dyDescent="0.25">
      <c r="A35" s="61" t="s">
        <v>2364</v>
      </c>
      <c r="B35" s="63">
        <v>9</v>
      </c>
      <c r="C35">
        <f t="shared" si="0"/>
        <v>9</v>
      </c>
      <c r="D35">
        <f t="shared" si="1"/>
        <v>0</v>
      </c>
      <c r="G35" t="s">
        <v>2364</v>
      </c>
      <c r="H35">
        <v>9</v>
      </c>
    </row>
    <row r="36" spans="1:8" x14ac:dyDescent="0.25">
      <c r="A36" s="61" t="s">
        <v>2373</v>
      </c>
      <c r="B36" s="63">
        <v>11</v>
      </c>
      <c r="C36">
        <f t="shared" si="0"/>
        <v>11</v>
      </c>
      <c r="D36">
        <f t="shared" si="1"/>
        <v>0</v>
      </c>
      <c r="G36" t="s">
        <v>2365</v>
      </c>
      <c r="H36">
        <v>1</v>
      </c>
    </row>
    <row r="37" spans="1:8" x14ac:dyDescent="0.25">
      <c r="A37" s="61" t="s">
        <v>2384</v>
      </c>
      <c r="B37" s="63">
        <v>4</v>
      </c>
      <c r="C37">
        <f t="shared" si="0"/>
        <v>4</v>
      </c>
      <c r="D37">
        <f t="shared" si="1"/>
        <v>0</v>
      </c>
      <c r="G37" t="s">
        <v>2367</v>
      </c>
      <c r="H37">
        <v>2</v>
      </c>
    </row>
    <row r="38" spans="1:8" x14ac:dyDescent="0.25">
      <c r="A38" s="61" t="s">
        <v>2401</v>
      </c>
      <c r="B38" s="63">
        <v>8</v>
      </c>
      <c r="C38">
        <f t="shared" si="0"/>
        <v>8</v>
      </c>
      <c r="D38">
        <f t="shared" si="1"/>
        <v>0</v>
      </c>
      <c r="G38" t="s">
        <v>138</v>
      </c>
      <c r="H38">
        <v>56</v>
      </c>
    </row>
    <row r="39" spans="1:8" x14ac:dyDescent="0.25">
      <c r="A39" s="61" t="s">
        <v>2410</v>
      </c>
      <c r="B39" s="63">
        <v>4</v>
      </c>
      <c r="C39">
        <f t="shared" si="0"/>
        <v>4</v>
      </c>
      <c r="D39">
        <f t="shared" si="1"/>
        <v>0</v>
      </c>
      <c r="G39" t="s">
        <v>2368</v>
      </c>
      <c r="H39">
        <v>2</v>
      </c>
    </row>
    <row r="40" spans="1:8" x14ac:dyDescent="0.25">
      <c r="A40" s="61" t="s">
        <v>2416</v>
      </c>
      <c r="B40" s="63">
        <v>7</v>
      </c>
      <c r="C40">
        <f t="shared" si="0"/>
        <v>7</v>
      </c>
      <c r="D40">
        <f t="shared" si="1"/>
        <v>0</v>
      </c>
      <c r="G40" t="s">
        <v>2369</v>
      </c>
      <c r="H40">
        <v>1</v>
      </c>
    </row>
    <row r="41" spans="1:8" x14ac:dyDescent="0.25">
      <c r="A41" s="61" t="s">
        <v>2424</v>
      </c>
      <c r="B41" s="63">
        <v>7</v>
      </c>
      <c r="C41">
        <f t="shared" si="0"/>
        <v>7</v>
      </c>
      <c r="D41">
        <f t="shared" si="1"/>
        <v>0</v>
      </c>
      <c r="G41" t="s">
        <v>2370</v>
      </c>
      <c r="H41">
        <v>2</v>
      </c>
    </row>
    <row r="42" spans="1:8" x14ac:dyDescent="0.25">
      <c r="A42" s="61" t="s">
        <v>2430</v>
      </c>
      <c r="B42" s="63">
        <v>4</v>
      </c>
      <c r="C42">
        <f t="shared" si="0"/>
        <v>4</v>
      </c>
      <c r="D42">
        <f t="shared" si="1"/>
        <v>0</v>
      </c>
      <c r="G42" t="s">
        <v>140</v>
      </c>
      <c r="H42">
        <v>64</v>
      </c>
    </row>
    <row r="43" spans="1:8" x14ac:dyDescent="0.25">
      <c r="A43" s="61" t="s">
        <v>2436</v>
      </c>
      <c r="B43" s="63">
        <v>6</v>
      </c>
      <c r="C43">
        <f t="shared" si="0"/>
        <v>6</v>
      </c>
      <c r="D43">
        <f t="shared" si="1"/>
        <v>0</v>
      </c>
      <c r="G43" t="s">
        <v>2373</v>
      </c>
      <c r="H43">
        <v>11</v>
      </c>
    </row>
    <row r="44" spans="1:8" x14ac:dyDescent="0.25">
      <c r="A44" s="61" t="s">
        <v>2440</v>
      </c>
      <c r="B44" s="63">
        <v>6</v>
      </c>
      <c r="D44">
        <f t="shared" si="1"/>
        <v>6</v>
      </c>
      <c r="G44" t="s">
        <v>2374</v>
      </c>
      <c r="H44">
        <v>1</v>
      </c>
    </row>
    <row r="45" spans="1:8" x14ac:dyDescent="0.25">
      <c r="A45" s="61" t="s">
        <v>2446</v>
      </c>
      <c r="B45" s="63">
        <v>7</v>
      </c>
      <c r="D45">
        <f t="shared" si="1"/>
        <v>7</v>
      </c>
      <c r="G45" t="s">
        <v>2375</v>
      </c>
      <c r="H45">
        <v>1</v>
      </c>
    </row>
    <row r="46" spans="1:8" x14ac:dyDescent="0.25">
      <c r="A46" s="61" t="s">
        <v>2450</v>
      </c>
      <c r="B46" s="63">
        <v>9</v>
      </c>
      <c r="C46">
        <f t="shared" si="0"/>
        <v>9</v>
      </c>
      <c r="D46">
        <f t="shared" si="1"/>
        <v>0</v>
      </c>
      <c r="G46" t="s">
        <v>145</v>
      </c>
      <c r="H46">
        <v>7</v>
      </c>
    </row>
    <row r="47" spans="1:8" x14ac:dyDescent="0.25">
      <c r="A47" s="61" t="s">
        <v>2453</v>
      </c>
      <c r="B47" s="63">
        <v>8</v>
      </c>
      <c r="C47">
        <f t="shared" si="0"/>
        <v>8</v>
      </c>
      <c r="D47">
        <f t="shared" si="1"/>
        <v>0</v>
      </c>
      <c r="G47" t="s">
        <v>2376</v>
      </c>
      <c r="H47">
        <v>1</v>
      </c>
    </row>
    <row r="48" spans="1:8" x14ac:dyDescent="0.25">
      <c r="A48" s="61" t="s">
        <v>2459</v>
      </c>
      <c r="B48" s="63">
        <v>8</v>
      </c>
      <c r="C48">
        <f t="shared" si="0"/>
        <v>8</v>
      </c>
      <c r="D48">
        <f t="shared" si="1"/>
        <v>0</v>
      </c>
      <c r="G48" t="s">
        <v>2377</v>
      </c>
      <c r="H48">
        <v>2</v>
      </c>
    </row>
    <row r="49" spans="1:8" x14ac:dyDescent="0.25">
      <c r="A49" s="61" t="s">
        <v>2464</v>
      </c>
      <c r="B49" s="63">
        <v>9</v>
      </c>
      <c r="C49">
        <f t="shared" si="0"/>
        <v>9</v>
      </c>
      <c r="D49">
        <f t="shared" si="1"/>
        <v>0</v>
      </c>
      <c r="G49" t="s">
        <v>2378</v>
      </c>
      <c r="H49">
        <v>1</v>
      </c>
    </row>
    <row r="50" spans="1:8" x14ac:dyDescent="0.25">
      <c r="A50" s="61" t="s">
        <v>3360</v>
      </c>
      <c r="B50" s="63">
        <v>7</v>
      </c>
      <c r="C50">
        <f t="shared" si="0"/>
        <v>7</v>
      </c>
      <c r="D50">
        <f t="shared" si="1"/>
        <v>0</v>
      </c>
      <c r="G50" t="s">
        <v>2381</v>
      </c>
      <c r="H50">
        <v>1</v>
      </c>
    </row>
    <row r="51" spans="1:8" x14ac:dyDescent="0.25">
      <c r="A51" s="61" t="s">
        <v>3563</v>
      </c>
      <c r="B51" s="63">
        <v>7</v>
      </c>
      <c r="D51">
        <f t="shared" si="1"/>
        <v>7</v>
      </c>
      <c r="G51" t="s">
        <v>141</v>
      </c>
      <c r="H51">
        <v>48</v>
      </c>
    </row>
    <row r="52" spans="1:8" x14ac:dyDescent="0.25">
      <c r="A52" s="61" t="s">
        <v>3602</v>
      </c>
      <c r="B52" s="63">
        <v>4</v>
      </c>
      <c r="D52">
        <f t="shared" si="1"/>
        <v>4</v>
      </c>
      <c r="G52" t="s">
        <v>2383</v>
      </c>
      <c r="H52">
        <v>3</v>
      </c>
    </row>
    <row r="53" spans="1:8" x14ac:dyDescent="0.25">
      <c r="A53" s="61" t="s">
        <v>3571</v>
      </c>
      <c r="B53" s="63">
        <v>98</v>
      </c>
      <c r="D53">
        <f t="shared" si="1"/>
        <v>98</v>
      </c>
      <c r="G53" t="s">
        <v>2384</v>
      </c>
      <c r="H53">
        <v>4</v>
      </c>
    </row>
    <row r="54" spans="1:8" x14ac:dyDescent="0.25">
      <c r="A54" s="61" t="s">
        <v>3585</v>
      </c>
      <c r="B54" s="63">
        <v>79</v>
      </c>
      <c r="D54">
        <f t="shared" si="1"/>
        <v>79</v>
      </c>
      <c r="G54" t="s">
        <v>2385</v>
      </c>
      <c r="H54">
        <v>1</v>
      </c>
    </row>
    <row r="55" spans="1:8" x14ac:dyDescent="0.25">
      <c r="A55" s="61" t="s">
        <v>2356</v>
      </c>
      <c r="B55" s="63">
        <v>2</v>
      </c>
      <c r="C55">
        <f t="shared" si="0"/>
        <v>2</v>
      </c>
      <c r="D55">
        <f t="shared" si="1"/>
        <v>0</v>
      </c>
      <c r="G55" t="s">
        <v>2386</v>
      </c>
      <c r="H55">
        <v>2</v>
      </c>
    </row>
    <row r="56" spans="1:8" x14ac:dyDescent="0.25">
      <c r="A56" s="61" t="s">
        <v>125</v>
      </c>
      <c r="B56" s="63">
        <v>55</v>
      </c>
      <c r="C56">
        <f t="shared" si="0"/>
        <v>55</v>
      </c>
      <c r="D56">
        <f t="shared" si="1"/>
        <v>0</v>
      </c>
      <c r="G56" t="s">
        <v>146</v>
      </c>
      <c r="H56">
        <v>26</v>
      </c>
    </row>
    <row r="57" spans="1:8" x14ac:dyDescent="0.25">
      <c r="A57" s="61" t="s">
        <v>2361</v>
      </c>
      <c r="B57" s="63">
        <v>2</v>
      </c>
      <c r="C57">
        <f t="shared" si="0"/>
        <v>2</v>
      </c>
      <c r="D57">
        <f t="shared" si="1"/>
        <v>0</v>
      </c>
      <c r="G57" t="s">
        <v>2388</v>
      </c>
      <c r="H57">
        <v>1</v>
      </c>
    </row>
    <row r="58" spans="1:8" x14ac:dyDescent="0.25">
      <c r="A58" s="61" t="s">
        <v>138</v>
      </c>
      <c r="B58" s="64">
        <v>67</v>
      </c>
      <c r="C58">
        <f t="shared" si="0"/>
        <v>56</v>
      </c>
      <c r="D58">
        <f t="shared" si="1"/>
        <v>0</v>
      </c>
      <c r="G58" t="s">
        <v>2389</v>
      </c>
      <c r="H58">
        <v>1</v>
      </c>
    </row>
    <row r="59" spans="1:8" x14ac:dyDescent="0.25">
      <c r="A59" s="61" t="s">
        <v>2368</v>
      </c>
      <c r="B59" s="63">
        <v>2</v>
      </c>
      <c r="C59">
        <f t="shared" si="0"/>
        <v>2</v>
      </c>
      <c r="D59">
        <f t="shared" si="1"/>
        <v>0</v>
      </c>
      <c r="G59" t="s">
        <v>2391</v>
      </c>
      <c r="H59">
        <v>6</v>
      </c>
    </row>
    <row r="60" spans="1:8" x14ac:dyDescent="0.25">
      <c r="A60" s="61" t="s">
        <v>140</v>
      </c>
      <c r="B60" s="63">
        <v>64</v>
      </c>
      <c r="C60">
        <f t="shared" si="0"/>
        <v>64</v>
      </c>
      <c r="D60">
        <f t="shared" si="1"/>
        <v>0</v>
      </c>
      <c r="G60" t="s">
        <v>2397</v>
      </c>
      <c r="H60">
        <v>1</v>
      </c>
    </row>
    <row r="61" spans="1:8" x14ac:dyDescent="0.25">
      <c r="A61" s="61" t="s">
        <v>2371</v>
      </c>
      <c r="B61" s="63">
        <v>1</v>
      </c>
      <c r="D61">
        <f t="shared" si="1"/>
        <v>1</v>
      </c>
      <c r="G61" t="s">
        <v>2398</v>
      </c>
      <c r="H61">
        <v>1</v>
      </c>
    </row>
    <row r="62" spans="1:8" x14ac:dyDescent="0.25">
      <c r="A62" s="61" t="s">
        <v>2376</v>
      </c>
      <c r="B62" s="63">
        <v>1</v>
      </c>
      <c r="C62">
        <f t="shared" si="0"/>
        <v>1</v>
      </c>
      <c r="D62">
        <f t="shared" si="1"/>
        <v>0</v>
      </c>
      <c r="G62" t="s">
        <v>147</v>
      </c>
      <c r="H62">
        <v>48</v>
      </c>
    </row>
    <row r="63" spans="1:8" x14ac:dyDescent="0.25">
      <c r="A63" s="61" t="s">
        <v>2379</v>
      </c>
      <c r="B63" s="63">
        <v>2</v>
      </c>
      <c r="D63">
        <f t="shared" si="1"/>
        <v>2</v>
      </c>
      <c r="G63" t="s">
        <v>2399</v>
      </c>
      <c r="H63">
        <v>1</v>
      </c>
    </row>
    <row r="64" spans="1:8" x14ac:dyDescent="0.25">
      <c r="A64" s="61" t="s">
        <v>141</v>
      </c>
      <c r="B64" s="63">
        <v>48</v>
      </c>
      <c r="C64">
        <f t="shared" si="0"/>
        <v>48</v>
      </c>
      <c r="D64">
        <f t="shared" si="1"/>
        <v>0</v>
      </c>
      <c r="G64" t="s">
        <v>2401</v>
      </c>
      <c r="H64">
        <v>8</v>
      </c>
    </row>
    <row r="65" spans="1:8" x14ac:dyDescent="0.25">
      <c r="A65" s="61" t="s">
        <v>2383</v>
      </c>
      <c r="B65" s="63">
        <v>3</v>
      </c>
      <c r="C65">
        <f t="shared" si="0"/>
        <v>3</v>
      </c>
      <c r="D65">
        <f t="shared" si="1"/>
        <v>0</v>
      </c>
      <c r="G65" t="s">
        <v>2402</v>
      </c>
      <c r="H65">
        <v>2</v>
      </c>
    </row>
    <row r="66" spans="1:8" x14ac:dyDescent="0.25">
      <c r="A66" s="61" t="s">
        <v>146</v>
      </c>
      <c r="B66" s="63">
        <v>26</v>
      </c>
      <c r="C66">
        <f t="shared" si="0"/>
        <v>26</v>
      </c>
      <c r="D66">
        <f t="shared" si="1"/>
        <v>0</v>
      </c>
      <c r="G66" t="s">
        <v>2403</v>
      </c>
      <c r="H66">
        <v>1</v>
      </c>
    </row>
    <row r="67" spans="1:8" x14ac:dyDescent="0.25">
      <c r="A67" s="61" t="s">
        <v>2388</v>
      </c>
      <c r="B67" s="63">
        <v>1</v>
      </c>
      <c r="C67">
        <f t="shared" si="0"/>
        <v>1</v>
      </c>
      <c r="D67">
        <f t="shared" si="1"/>
        <v>0</v>
      </c>
      <c r="G67" t="s">
        <v>148</v>
      </c>
      <c r="H67">
        <v>75</v>
      </c>
    </row>
    <row r="68" spans="1:8" x14ac:dyDescent="0.25">
      <c r="A68" s="61" t="s">
        <v>2389</v>
      </c>
      <c r="B68" s="63">
        <v>1</v>
      </c>
      <c r="C68">
        <f t="shared" si="0"/>
        <v>1</v>
      </c>
      <c r="D68">
        <f t="shared" si="1"/>
        <v>0</v>
      </c>
      <c r="G68" t="s">
        <v>2404</v>
      </c>
      <c r="H68">
        <v>1</v>
      </c>
    </row>
    <row r="69" spans="1:8" x14ac:dyDescent="0.25">
      <c r="A69" s="61" t="s">
        <v>2397</v>
      </c>
      <c r="B69" s="63">
        <v>1</v>
      </c>
      <c r="C69">
        <f t="shared" ref="C69:C132" si="2">VLOOKUP(A69,$G$4:$H$153,2,FALSE)</f>
        <v>1</v>
      </c>
      <c r="D69">
        <f t="shared" ref="D69:D132" si="3">IF(ISBLANK(C69),B69,0)</f>
        <v>0</v>
      </c>
      <c r="G69" t="s">
        <v>2405</v>
      </c>
      <c r="H69">
        <v>1</v>
      </c>
    </row>
    <row r="70" spans="1:8" x14ac:dyDescent="0.25">
      <c r="A70" s="61" t="s">
        <v>147</v>
      </c>
      <c r="B70" s="63">
        <v>48</v>
      </c>
      <c r="C70">
        <f t="shared" si="2"/>
        <v>48</v>
      </c>
      <c r="D70">
        <f t="shared" si="3"/>
        <v>0</v>
      </c>
      <c r="G70" t="s">
        <v>2406</v>
      </c>
      <c r="H70">
        <v>1</v>
      </c>
    </row>
    <row r="71" spans="1:8" x14ac:dyDescent="0.25">
      <c r="A71" s="61" t="s">
        <v>2399</v>
      </c>
      <c r="B71" s="63">
        <v>1</v>
      </c>
      <c r="C71">
        <f t="shared" si="2"/>
        <v>1</v>
      </c>
      <c r="D71">
        <f t="shared" si="3"/>
        <v>0</v>
      </c>
      <c r="G71" t="s">
        <v>2407</v>
      </c>
      <c r="H71">
        <v>2</v>
      </c>
    </row>
    <row r="72" spans="1:8" x14ac:dyDescent="0.25">
      <c r="A72" s="61" t="s">
        <v>2400</v>
      </c>
      <c r="B72" s="63">
        <v>1</v>
      </c>
      <c r="D72">
        <f t="shared" si="3"/>
        <v>1</v>
      </c>
      <c r="G72" t="s">
        <v>173</v>
      </c>
      <c r="H72">
        <v>33</v>
      </c>
    </row>
    <row r="73" spans="1:8" x14ac:dyDescent="0.25">
      <c r="A73" s="61" t="s">
        <v>2403</v>
      </c>
      <c r="B73" s="63">
        <v>1</v>
      </c>
      <c r="C73">
        <f t="shared" si="2"/>
        <v>1</v>
      </c>
      <c r="D73">
        <f t="shared" si="3"/>
        <v>0</v>
      </c>
      <c r="G73" t="s">
        <v>2408</v>
      </c>
      <c r="H73">
        <v>2</v>
      </c>
    </row>
    <row r="74" spans="1:8" x14ac:dyDescent="0.25">
      <c r="A74" s="61" t="s">
        <v>148</v>
      </c>
      <c r="B74" s="63">
        <v>75</v>
      </c>
      <c r="C74">
        <f t="shared" si="2"/>
        <v>75</v>
      </c>
      <c r="D74">
        <f t="shared" si="3"/>
        <v>0</v>
      </c>
      <c r="G74" t="s">
        <v>2409</v>
      </c>
      <c r="H74">
        <v>1</v>
      </c>
    </row>
    <row r="75" spans="1:8" x14ac:dyDescent="0.25">
      <c r="A75" s="61" t="s">
        <v>2404</v>
      </c>
      <c r="B75" s="63">
        <v>1</v>
      </c>
      <c r="C75">
        <f t="shared" si="2"/>
        <v>1</v>
      </c>
      <c r="D75">
        <f t="shared" si="3"/>
        <v>0</v>
      </c>
      <c r="G75" t="s">
        <v>175</v>
      </c>
      <c r="H75">
        <v>39</v>
      </c>
    </row>
    <row r="76" spans="1:8" x14ac:dyDescent="0.25">
      <c r="A76" s="61" t="s">
        <v>2405</v>
      </c>
      <c r="B76" s="63">
        <v>1</v>
      </c>
      <c r="C76">
        <f t="shared" si="2"/>
        <v>1</v>
      </c>
      <c r="D76">
        <f t="shared" si="3"/>
        <v>0</v>
      </c>
      <c r="G76" t="s">
        <v>2410</v>
      </c>
      <c r="H76">
        <v>4</v>
      </c>
    </row>
    <row r="77" spans="1:8" x14ac:dyDescent="0.25">
      <c r="A77" s="61" t="s">
        <v>173</v>
      </c>
      <c r="B77" s="63">
        <v>36</v>
      </c>
      <c r="C77">
        <f t="shared" si="2"/>
        <v>33</v>
      </c>
      <c r="D77">
        <f t="shared" si="3"/>
        <v>0</v>
      </c>
      <c r="G77" t="s">
        <v>2411</v>
      </c>
      <c r="H77">
        <v>1</v>
      </c>
    </row>
    <row r="78" spans="1:8" x14ac:dyDescent="0.25">
      <c r="A78" s="61" t="s">
        <v>2411</v>
      </c>
      <c r="B78" s="63">
        <v>1</v>
      </c>
      <c r="C78">
        <f t="shared" si="2"/>
        <v>1</v>
      </c>
      <c r="D78">
        <f t="shared" si="3"/>
        <v>0</v>
      </c>
      <c r="G78" t="s">
        <v>2412</v>
      </c>
      <c r="H78">
        <v>1</v>
      </c>
    </row>
    <row r="79" spans="1:8" x14ac:dyDescent="0.25">
      <c r="A79" s="61" t="s">
        <v>2412</v>
      </c>
      <c r="B79" s="63">
        <v>1</v>
      </c>
      <c r="C79">
        <f t="shared" si="2"/>
        <v>1</v>
      </c>
      <c r="D79">
        <f t="shared" si="3"/>
        <v>0</v>
      </c>
      <c r="G79" t="s">
        <v>2413</v>
      </c>
      <c r="H79">
        <v>1</v>
      </c>
    </row>
    <row r="80" spans="1:8" x14ac:dyDescent="0.25">
      <c r="A80" s="61" t="s">
        <v>174</v>
      </c>
      <c r="B80" s="63">
        <v>41</v>
      </c>
      <c r="C80">
        <f t="shared" si="2"/>
        <v>40</v>
      </c>
      <c r="D80">
        <f t="shared" si="3"/>
        <v>0</v>
      </c>
      <c r="G80" t="s">
        <v>2414</v>
      </c>
      <c r="H80">
        <v>1</v>
      </c>
    </row>
    <row r="81" spans="1:8" x14ac:dyDescent="0.25">
      <c r="A81" s="61" t="s">
        <v>176</v>
      </c>
      <c r="B81" s="63">
        <v>59</v>
      </c>
      <c r="C81">
        <f t="shared" si="2"/>
        <v>57</v>
      </c>
      <c r="D81">
        <f t="shared" si="3"/>
        <v>0</v>
      </c>
      <c r="G81" t="s">
        <v>2415</v>
      </c>
      <c r="H81">
        <v>2</v>
      </c>
    </row>
    <row r="82" spans="1:8" x14ac:dyDescent="0.25">
      <c r="A82" s="61" t="s">
        <v>2419</v>
      </c>
      <c r="B82" s="63">
        <v>1</v>
      </c>
      <c r="C82">
        <f t="shared" si="2"/>
        <v>1</v>
      </c>
      <c r="D82">
        <f t="shared" si="3"/>
        <v>0</v>
      </c>
      <c r="G82" t="s">
        <v>174</v>
      </c>
      <c r="H82">
        <v>40</v>
      </c>
    </row>
    <row r="83" spans="1:8" x14ac:dyDescent="0.25">
      <c r="A83" s="61" t="s">
        <v>177</v>
      </c>
      <c r="B83" s="63">
        <v>47</v>
      </c>
      <c r="C83">
        <f t="shared" si="2"/>
        <v>47</v>
      </c>
      <c r="D83">
        <f t="shared" si="3"/>
        <v>0</v>
      </c>
      <c r="G83" t="s">
        <v>2416</v>
      </c>
      <c r="H83">
        <v>7</v>
      </c>
    </row>
    <row r="84" spans="1:8" x14ac:dyDescent="0.25">
      <c r="A84" s="61" t="s">
        <v>178</v>
      </c>
      <c r="B84" s="63">
        <v>80</v>
      </c>
      <c r="C84">
        <f t="shared" si="2"/>
        <v>80</v>
      </c>
      <c r="D84">
        <f t="shared" si="3"/>
        <v>0</v>
      </c>
      <c r="G84" t="s">
        <v>2417</v>
      </c>
      <c r="H84">
        <v>2</v>
      </c>
    </row>
    <row r="85" spans="1:8" x14ac:dyDescent="0.25">
      <c r="A85" s="61" t="s">
        <v>2427</v>
      </c>
      <c r="B85" s="63">
        <v>1</v>
      </c>
      <c r="C85">
        <f t="shared" si="2"/>
        <v>1</v>
      </c>
      <c r="D85">
        <f t="shared" si="3"/>
        <v>0</v>
      </c>
      <c r="G85" t="s">
        <v>2418</v>
      </c>
      <c r="H85">
        <v>1</v>
      </c>
    </row>
    <row r="86" spans="1:8" x14ac:dyDescent="0.25">
      <c r="A86" s="61" t="s">
        <v>2429</v>
      </c>
      <c r="B86" s="63">
        <v>2</v>
      </c>
      <c r="C86">
        <f t="shared" si="2"/>
        <v>2</v>
      </c>
      <c r="D86">
        <f t="shared" si="3"/>
        <v>0</v>
      </c>
      <c r="G86" t="s">
        <v>176</v>
      </c>
      <c r="H86">
        <v>57</v>
      </c>
    </row>
    <row r="87" spans="1:8" x14ac:dyDescent="0.25">
      <c r="A87" s="61" t="s">
        <v>183</v>
      </c>
      <c r="B87" s="63">
        <v>51</v>
      </c>
      <c r="C87">
        <f t="shared" si="2"/>
        <v>51</v>
      </c>
      <c r="D87">
        <f t="shared" si="3"/>
        <v>0</v>
      </c>
      <c r="G87" t="s">
        <v>2419</v>
      </c>
      <c r="H87">
        <v>1</v>
      </c>
    </row>
    <row r="88" spans="1:8" x14ac:dyDescent="0.25">
      <c r="A88" s="61" t="s">
        <v>187</v>
      </c>
      <c r="B88" s="63">
        <v>63</v>
      </c>
      <c r="C88">
        <f t="shared" si="2"/>
        <v>63</v>
      </c>
      <c r="D88">
        <f t="shared" si="3"/>
        <v>0</v>
      </c>
      <c r="G88" t="s">
        <v>2420</v>
      </c>
      <c r="H88">
        <v>1</v>
      </c>
    </row>
    <row r="89" spans="1:8" x14ac:dyDescent="0.25">
      <c r="A89" s="61" t="s">
        <v>2433</v>
      </c>
      <c r="B89" s="63">
        <v>1</v>
      </c>
      <c r="C89">
        <f t="shared" si="2"/>
        <v>1</v>
      </c>
      <c r="D89">
        <f t="shared" si="3"/>
        <v>0</v>
      </c>
      <c r="G89" t="s">
        <v>2421</v>
      </c>
      <c r="H89">
        <v>2</v>
      </c>
    </row>
    <row r="90" spans="1:8" x14ac:dyDescent="0.25">
      <c r="A90" s="61" t="s">
        <v>2434</v>
      </c>
      <c r="B90" s="63">
        <v>1</v>
      </c>
      <c r="C90">
        <f t="shared" si="2"/>
        <v>1</v>
      </c>
      <c r="D90">
        <f t="shared" si="3"/>
        <v>0</v>
      </c>
      <c r="G90" t="s">
        <v>177</v>
      </c>
      <c r="H90">
        <v>47</v>
      </c>
    </row>
    <row r="91" spans="1:8" x14ac:dyDescent="0.25">
      <c r="A91" s="61" t="s">
        <v>199</v>
      </c>
      <c r="B91" s="63">
        <v>65</v>
      </c>
      <c r="C91">
        <f t="shared" si="2"/>
        <v>65</v>
      </c>
      <c r="D91">
        <f t="shared" si="3"/>
        <v>0</v>
      </c>
      <c r="G91" t="s">
        <v>2424</v>
      </c>
      <c r="H91">
        <v>7</v>
      </c>
    </row>
    <row r="92" spans="1:8" x14ac:dyDescent="0.25">
      <c r="A92" s="61" t="s">
        <v>202</v>
      </c>
      <c r="B92" s="63">
        <v>70</v>
      </c>
      <c r="C92">
        <f t="shared" si="2"/>
        <v>69</v>
      </c>
      <c r="D92">
        <f t="shared" si="3"/>
        <v>0</v>
      </c>
      <c r="G92" t="s">
        <v>2425</v>
      </c>
      <c r="H92">
        <v>2</v>
      </c>
    </row>
    <row r="93" spans="1:8" x14ac:dyDescent="0.25">
      <c r="A93" s="61" t="s">
        <v>203</v>
      </c>
      <c r="B93" s="63">
        <v>72</v>
      </c>
      <c r="C93">
        <f t="shared" si="2"/>
        <v>72</v>
      </c>
      <c r="D93">
        <f t="shared" si="3"/>
        <v>0</v>
      </c>
      <c r="G93" t="s">
        <v>2426</v>
      </c>
      <c r="H93">
        <v>1</v>
      </c>
    </row>
    <row r="94" spans="1:8" x14ac:dyDescent="0.25">
      <c r="A94" s="61" t="s">
        <v>206</v>
      </c>
      <c r="B94" s="63">
        <v>95</v>
      </c>
      <c r="D94">
        <f t="shared" si="3"/>
        <v>95</v>
      </c>
      <c r="G94" t="s">
        <v>178</v>
      </c>
      <c r="H94">
        <v>80</v>
      </c>
    </row>
    <row r="95" spans="1:8" x14ac:dyDescent="0.25">
      <c r="A95" s="61" t="s">
        <v>2443</v>
      </c>
      <c r="B95" s="63">
        <v>1</v>
      </c>
      <c r="C95">
        <f t="shared" si="2"/>
        <v>1</v>
      </c>
      <c r="D95">
        <f t="shared" si="3"/>
        <v>0</v>
      </c>
      <c r="G95" t="s">
        <v>2427</v>
      </c>
      <c r="H95">
        <v>1</v>
      </c>
    </row>
    <row r="96" spans="1:8" x14ac:dyDescent="0.25">
      <c r="A96" s="61" t="s">
        <v>2445</v>
      </c>
      <c r="B96" s="63">
        <v>1</v>
      </c>
      <c r="D96">
        <f t="shared" si="3"/>
        <v>1</v>
      </c>
      <c r="G96" t="s">
        <v>2428</v>
      </c>
      <c r="H96">
        <v>3</v>
      </c>
    </row>
    <row r="97" spans="1:8" x14ac:dyDescent="0.25">
      <c r="A97" s="61" t="s">
        <v>207</v>
      </c>
      <c r="B97" s="63">
        <v>1</v>
      </c>
      <c r="D97">
        <f t="shared" si="3"/>
        <v>1</v>
      </c>
      <c r="G97" t="s">
        <v>2429</v>
      </c>
      <c r="H97">
        <v>2</v>
      </c>
    </row>
    <row r="98" spans="1:8" x14ac:dyDescent="0.25">
      <c r="A98" s="61" t="s">
        <v>208</v>
      </c>
      <c r="B98" s="63">
        <v>81</v>
      </c>
      <c r="C98">
        <f t="shared" si="2"/>
        <v>81</v>
      </c>
      <c r="D98">
        <f t="shared" si="3"/>
        <v>0</v>
      </c>
      <c r="G98" t="s">
        <v>183</v>
      </c>
      <c r="H98">
        <v>51</v>
      </c>
    </row>
    <row r="99" spans="1:8" x14ac:dyDescent="0.25">
      <c r="A99" s="61" t="s">
        <v>2448</v>
      </c>
      <c r="B99" s="63">
        <v>2</v>
      </c>
      <c r="C99">
        <f t="shared" si="2"/>
        <v>2</v>
      </c>
      <c r="D99">
        <f t="shared" si="3"/>
        <v>0</v>
      </c>
      <c r="G99" t="s">
        <v>2430</v>
      </c>
      <c r="H99">
        <v>4</v>
      </c>
    </row>
    <row r="100" spans="1:8" x14ac:dyDescent="0.25">
      <c r="A100" s="61" t="s">
        <v>211</v>
      </c>
      <c r="B100" s="63">
        <v>65</v>
      </c>
      <c r="C100">
        <f t="shared" si="2"/>
        <v>64</v>
      </c>
      <c r="D100">
        <f t="shared" si="3"/>
        <v>0</v>
      </c>
      <c r="G100" t="s">
        <v>2431</v>
      </c>
      <c r="H100">
        <v>1</v>
      </c>
    </row>
    <row r="101" spans="1:8" x14ac:dyDescent="0.25">
      <c r="A101" s="61" t="s">
        <v>219</v>
      </c>
      <c r="B101" s="63">
        <v>91</v>
      </c>
      <c r="C101">
        <f t="shared" si="2"/>
        <v>92</v>
      </c>
      <c r="D101">
        <f t="shared" si="3"/>
        <v>0</v>
      </c>
      <c r="G101" t="s">
        <v>2432</v>
      </c>
      <c r="H101">
        <v>1</v>
      </c>
    </row>
    <row r="102" spans="1:8" x14ac:dyDescent="0.25">
      <c r="A102" s="61" t="s">
        <v>223</v>
      </c>
      <c r="B102" s="63">
        <v>96</v>
      </c>
      <c r="C102">
        <f t="shared" si="2"/>
        <v>96</v>
      </c>
      <c r="D102">
        <f t="shared" si="3"/>
        <v>0</v>
      </c>
      <c r="G102" t="s">
        <v>187</v>
      </c>
      <c r="H102">
        <v>63</v>
      </c>
    </row>
    <row r="103" spans="1:8" x14ac:dyDescent="0.25">
      <c r="A103" s="61" t="s">
        <v>2455</v>
      </c>
      <c r="B103" s="63">
        <v>2</v>
      </c>
      <c r="C103">
        <f t="shared" si="2"/>
        <v>2</v>
      </c>
      <c r="D103">
        <f t="shared" si="3"/>
        <v>0</v>
      </c>
      <c r="G103" t="s">
        <v>2433</v>
      </c>
      <c r="H103">
        <v>1</v>
      </c>
    </row>
    <row r="104" spans="1:8" x14ac:dyDescent="0.25">
      <c r="A104" s="61" t="s">
        <v>2456</v>
      </c>
      <c r="B104" s="63">
        <v>2</v>
      </c>
      <c r="C104">
        <f t="shared" si="2"/>
        <v>2</v>
      </c>
      <c r="D104">
        <f t="shared" si="3"/>
        <v>0</v>
      </c>
      <c r="G104" t="s">
        <v>2434</v>
      </c>
      <c r="H104">
        <v>1</v>
      </c>
    </row>
    <row r="105" spans="1:8" x14ac:dyDescent="0.25">
      <c r="A105" s="61" t="s">
        <v>2458</v>
      </c>
      <c r="B105" s="63">
        <v>1</v>
      </c>
      <c r="D105">
        <f t="shared" si="3"/>
        <v>1</v>
      </c>
      <c r="G105" t="s">
        <v>2435</v>
      </c>
      <c r="H105">
        <v>3</v>
      </c>
    </row>
    <row r="106" spans="1:8" x14ac:dyDescent="0.25">
      <c r="A106" s="61" t="s">
        <v>225</v>
      </c>
      <c r="B106" s="63">
        <v>98</v>
      </c>
      <c r="C106">
        <f t="shared" si="2"/>
        <v>96</v>
      </c>
      <c r="D106">
        <f t="shared" si="3"/>
        <v>0</v>
      </c>
      <c r="G106" t="s">
        <v>199</v>
      </c>
      <c r="H106">
        <v>65</v>
      </c>
    </row>
    <row r="107" spans="1:8" x14ac:dyDescent="0.25">
      <c r="A107" s="61" t="s">
        <v>240</v>
      </c>
      <c r="B107" s="63">
        <v>86</v>
      </c>
      <c r="C107">
        <f t="shared" si="2"/>
        <v>86</v>
      </c>
      <c r="D107">
        <f t="shared" si="3"/>
        <v>0</v>
      </c>
      <c r="G107" t="s">
        <v>2436</v>
      </c>
      <c r="H107">
        <v>6</v>
      </c>
    </row>
    <row r="108" spans="1:8" x14ac:dyDescent="0.25">
      <c r="A108" s="61" t="s">
        <v>2462</v>
      </c>
      <c r="B108" s="63">
        <v>2</v>
      </c>
      <c r="C108">
        <f t="shared" si="2"/>
        <v>2</v>
      </c>
      <c r="D108">
        <f t="shared" si="3"/>
        <v>0</v>
      </c>
      <c r="G108" t="s">
        <v>2437</v>
      </c>
      <c r="H108">
        <v>2</v>
      </c>
    </row>
    <row r="109" spans="1:8" x14ac:dyDescent="0.25">
      <c r="A109" s="61" t="s">
        <v>242</v>
      </c>
      <c r="B109" s="63">
        <v>65</v>
      </c>
      <c r="C109">
        <f t="shared" si="2"/>
        <v>65</v>
      </c>
      <c r="D109">
        <f t="shared" si="3"/>
        <v>0</v>
      </c>
      <c r="G109" t="s">
        <v>2438</v>
      </c>
      <c r="H109">
        <v>1</v>
      </c>
    </row>
    <row r="110" spans="1:8" x14ac:dyDescent="0.25">
      <c r="A110" s="61" t="s">
        <v>244</v>
      </c>
      <c r="B110" s="63">
        <v>57</v>
      </c>
      <c r="C110">
        <f t="shared" si="2"/>
        <v>57</v>
      </c>
      <c r="D110">
        <f t="shared" si="3"/>
        <v>0</v>
      </c>
      <c r="G110" t="s">
        <v>202</v>
      </c>
      <c r="H110">
        <v>69</v>
      </c>
    </row>
    <row r="111" spans="1:8" x14ac:dyDescent="0.25">
      <c r="A111" s="61" t="s">
        <v>2466</v>
      </c>
      <c r="B111" s="63">
        <v>1</v>
      </c>
      <c r="D111">
        <f t="shared" si="3"/>
        <v>1</v>
      </c>
      <c r="G111" t="s">
        <v>2439</v>
      </c>
      <c r="H111">
        <v>3</v>
      </c>
    </row>
    <row r="112" spans="1:8" x14ac:dyDescent="0.25">
      <c r="A112" s="61" t="s">
        <v>245</v>
      </c>
      <c r="B112" s="63">
        <v>116</v>
      </c>
      <c r="C112">
        <f t="shared" si="2"/>
        <v>116</v>
      </c>
      <c r="D112">
        <f t="shared" si="3"/>
        <v>0</v>
      </c>
      <c r="G112" t="s">
        <v>203</v>
      </c>
      <c r="H112">
        <v>72</v>
      </c>
    </row>
    <row r="113" spans="1:8" x14ac:dyDescent="0.25">
      <c r="A113" s="61" t="s">
        <v>3357</v>
      </c>
      <c r="B113" s="63">
        <v>52</v>
      </c>
      <c r="C113">
        <f t="shared" si="2"/>
        <v>52</v>
      </c>
      <c r="D113">
        <f t="shared" si="3"/>
        <v>0</v>
      </c>
      <c r="G113" t="s">
        <v>2441</v>
      </c>
      <c r="H113">
        <v>2</v>
      </c>
    </row>
    <row r="114" spans="1:8" x14ac:dyDescent="0.25">
      <c r="A114" s="61" t="s">
        <v>3359</v>
      </c>
      <c r="B114" s="63">
        <v>7</v>
      </c>
      <c r="D114">
        <f t="shared" si="3"/>
        <v>7</v>
      </c>
      <c r="G114" t="s">
        <v>2442</v>
      </c>
      <c r="H114">
        <v>1</v>
      </c>
    </row>
    <row r="115" spans="1:8" x14ac:dyDescent="0.25">
      <c r="A115" s="61" t="s">
        <v>3371</v>
      </c>
      <c r="B115" s="63">
        <v>101</v>
      </c>
      <c r="C115">
        <f t="shared" si="2"/>
        <v>100</v>
      </c>
      <c r="D115">
        <f t="shared" si="3"/>
        <v>0</v>
      </c>
      <c r="G115" t="s">
        <v>2443</v>
      </c>
      <c r="H115">
        <v>1</v>
      </c>
    </row>
    <row r="116" spans="1:8" x14ac:dyDescent="0.25">
      <c r="A116" s="61" t="s">
        <v>3600</v>
      </c>
      <c r="B116" s="63">
        <v>85</v>
      </c>
      <c r="D116">
        <f t="shared" si="3"/>
        <v>85</v>
      </c>
      <c r="G116" t="s">
        <v>2444</v>
      </c>
      <c r="H116">
        <v>3</v>
      </c>
    </row>
    <row r="117" spans="1:8" x14ac:dyDescent="0.25">
      <c r="A117" s="61" t="s">
        <v>2362</v>
      </c>
      <c r="B117" s="63">
        <v>1</v>
      </c>
      <c r="D117">
        <f t="shared" si="3"/>
        <v>1</v>
      </c>
      <c r="G117" t="s">
        <v>2447</v>
      </c>
      <c r="H117">
        <v>3</v>
      </c>
    </row>
    <row r="118" spans="1:8" x14ac:dyDescent="0.25">
      <c r="A118" s="61" t="s">
        <v>2387</v>
      </c>
      <c r="B118" s="63">
        <v>1</v>
      </c>
      <c r="D118">
        <f t="shared" si="3"/>
        <v>1</v>
      </c>
      <c r="G118" t="s">
        <v>208</v>
      </c>
      <c r="H118">
        <v>81</v>
      </c>
    </row>
    <row r="119" spans="1:8" x14ac:dyDescent="0.25">
      <c r="A119" s="61" t="s">
        <v>2422</v>
      </c>
      <c r="B119" s="63">
        <v>1</v>
      </c>
      <c r="D119">
        <f t="shared" si="3"/>
        <v>1</v>
      </c>
      <c r="G119" t="s">
        <v>2448</v>
      </c>
      <c r="H119">
        <v>2</v>
      </c>
    </row>
    <row r="120" spans="1:8" x14ac:dyDescent="0.25">
      <c r="A120" s="61" t="s">
        <v>2451</v>
      </c>
      <c r="B120" s="63">
        <v>1</v>
      </c>
      <c r="C120">
        <f t="shared" si="2"/>
        <v>1</v>
      </c>
      <c r="D120">
        <f t="shared" si="3"/>
        <v>0</v>
      </c>
      <c r="G120" t="s">
        <v>2449</v>
      </c>
      <c r="H120">
        <v>3</v>
      </c>
    </row>
    <row r="121" spans="1:8" x14ac:dyDescent="0.25">
      <c r="A121" s="61" t="s">
        <v>2358</v>
      </c>
      <c r="B121" s="63">
        <v>2</v>
      </c>
      <c r="C121">
        <f t="shared" si="2"/>
        <v>2</v>
      </c>
      <c r="D121">
        <f t="shared" si="3"/>
        <v>0</v>
      </c>
      <c r="G121" t="s">
        <v>211</v>
      </c>
      <c r="H121">
        <v>64</v>
      </c>
    </row>
    <row r="122" spans="1:8" x14ac:dyDescent="0.25">
      <c r="A122" s="61" t="s">
        <v>2360</v>
      </c>
      <c r="B122" s="63">
        <v>1</v>
      </c>
      <c r="C122">
        <f t="shared" si="2"/>
        <v>1</v>
      </c>
      <c r="D122">
        <f t="shared" si="3"/>
        <v>0</v>
      </c>
      <c r="G122" t="s">
        <v>2450</v>
      </c>
      <c r="H122">
        <v>9</v>
      </c>
    </row>
    <row r="123" spans="1:8" x14ac:dyDescent="0.25">
      <c r="A123" s="61" t="s">
        <v>2365</v>
      </c>
      <c r="B123" s="63">
        <v>1</v>
      </c>
      <c r="C123">
        <f t="shared" si="2"/>
        <v>1</v>
      </c>
      <c r="D123">
        <f t="shared" si="3"/>
        <v>0</v>
      </c>
      <c r="G123" t="s">
        <v>222</v>
      </c>
      <c r="H123">
        <v>7</v>
      </c>
    </row>
    <row r="124" spans="1:8" x14ac:dyDescent="0.25">
      <c r="A124" s="61" t="s">
        <v>2367</v>
      </c>
      <c r="B124" s="63">
        <v>2</v>
      </c>
      <c r="C124">
        <f t="shared" si="2"/>
        <v>2</v>
      </c>
      <c r="D124">
        <f t="shared" si="3"/>
        <v>0</v>
      </c>
      <c r="G124" t="s">
        <v>2451</v>
      </c>
      <c r="H124">
        <v>1</v>
      </c>
    </row>
    <row r="125" spans="1:8" x14ac:dyDescent="0.25">
      <c r="A125" s="61" t="s">
        <v>2369</v>
      </c>
      <c r="B125" s="63">
        <v>1</v>
      </c>
      <c r="C125">
        <f t="shared" si="2"/>
        <v>1</v>
      </c>
      <c r="D125">
        <f t="shared" si="3"/>
        <v>0</v>
      </c>
      <c r="G125" t="s">
        <v>2452</v>
      </c>
      <c r="H125">
        <v>3</v>
      </c>
    </row>
    <row r="126" spans="1:8" x14ac:dyDescent="0.25">
      <c r="A126" s="61" t="s">
        <v>2370</v>
      </c>
      <c r="B126" s="63">
        <v>2</v>
      </c>
      <c r="C126">
        <f t="shared" si="2"/>
        <v>2</v>
      </c>
      <c r="D126">
        <f t="shared" si="3"/>
        <v>0</v>
      </c>
      <c r="G126" t="s">
        <v>219</v>
      </c>
      <c r="H126">
        <v>92</v>
      </c>
    </row>
    <row r="127" spans="1:8" x14ac:dyDescent="0.25">
      <c r="A127" s="61" t="s">
        <v>2374</v>
      </c>
      <c r="B127" s="63">
        <v>1</v>
      </c>
      <c r="C127">
        <f t="shared" si="2"/>
        <v>1</v>
      </c>
      <c r="D127">
        <f t="shared" si="3"/>
        <v>0</v>
      </c>
      <c r="G127" t="s">
        <v>2453</v>
      </c>
      <c r="H127">
        <v>8</v>
      </c>
    </row>
    <row r="128" spans="1:8" x14ac:dyDescent="0.25">
      <c r="A128" s="61" t="s">
        <v>2375</v>
      </c>
      <c r="B128" s="63">
        <v>1</v>
      </c>
      <c r="C128">
        <f t="shared" si="2"/>
        <v>1</v>
      </c>
      <c r="D128">
        <f t="shared" si="3"/>
        <v>0</v>
      </c>
      <c r="G128" t="s">
        <v>2454</v>
      </c>
      <c r="H128">
        <v>2</v>
      </c>
    </row>
    <row r="129" spans="1:8" x14ac:dyDescent="0.25">
      <c r="A129" s="61" t="s">
        <v>2377</v>
      </c>
      <c r="B129" s="63">
        <v>2</v>
      </c>
      <c r="C129">
        <f t="shared" si="2"/>
        <v>2</v>
      </c>
      <c r="D129">
        <f t="shared" si="3"/>
        <v>0</v>
      </c>
      <c r="G129" t="s">
        <v>223</v>
      </c>
      <c r="H129">
        <v>96</v>
      </c>
    </row>
    <row r="130" spans="1:8" x14ac:dyDescent="0.25">
      <c r="A130" s="61" t="s">
        <v>2378</v>
      </c>
      <c r="B130" s="63">
        <v>1</v>
      </c>
      <c r="C130">
        <f t="shared" si="2"/>
        <v>1</v>
      </c>
      <c r="D130">
        <f t="shared" si="3"/>
        <v>0</v>
      </c>
      <c r="G130" t="s">
        <v>2455</v>
      </c>
      <c r="H130">
        <v>2</v>
      </c>
    </row>
    <row r="131" spans="1:8" x14ac:dyDescent="0.25">
      <c r="A131" s="61" t="s">
        <v>2381</v>
      </c>
      <c r="B131" s="63">
        <v>1</v>
      </c>
      <c r="C131">
        <f t="shared" si="2"/>
        <v>1</v>
      </c>
      <c r="D131">
        <f t="shared" si="3"/>
        <v>0</v>
      </c>
      <c r="G131" t="s">
        <v>2456</v>
      </c>
      <c r="H131">
        <v>2</v>
      </c>
    </row>
    <row r="132" spans="1:8" x14ac:dyDescent="0.25">
      <c r="A132" s="61" t="s">
        <v>2385</v>
      </c>
      <c r="B132" s="63">
        <v>1</v>
      </c>
      <c r="C132">
        <f t="shared" si="2"/>
        <v>1</v>
      </c>
      <c r="D132">
        <f t="shared" si="3"/>
        <v>0</v>
      </c>
      <c r="G132" t="s">
        <v>2457</v>
      </c>
      <c r="H132">
        <v>4</v>
      </c>
    </row>
    <row r="133" spans="1:8" x14ac:dyDescent="0.25">
      <c r="A133" s="61" t="s">
        <v>2386</v>
      </c>
      <c r="B133" s="63">
        <v>3</v>
      </c>
      <c r="C133">
        <f t="shared" ref="C133:C184" si="4">VLOOKUP(A133,$G$4:$H$153,2,FALSE)</f>
        <v>2</v>
      </c>
      <c r="D133">
        <f t="shared" ref="D133:D184" si="5">IF(ISBLANK(C133),B133,0)</f>
        <v>0</v>
      </c>
      <c r="G133" t="s">
        <v>225</v>
      </c>
      <c r="H133">
        <v>96</v>
      </c>
    </row>
    <row r="134" spans="1:8" x14ac:dyDescent="0.25">
      <c r="A134" s="61" t="s">
        <v>2391</v>
      </c>
      <c r="B134" s="63">
        <v>6</v>
      </c>
      <c r="C134">
        <f t="shared" si="4"/>
        <v>6</v>
      </c>
      <c r="D134">
        <f t="shared" si="5"/>
        <v>0</v>
      </c>
      <c r="G134" t="s">
        <v>2459</v>
      </c>
      <c r="H134">
        <v>8</v>
      </c>
    </row>
    <row r="135" spans="1:8" x14ac:dyDescent="0.25">
      <c r="A135" s="61" t="s">
        <v>2398</v>
      </c>
      <c r="B135" s="63">
        <v>1</v>
      </c>
      <c r="C135">
        <f t="shared" si="4"/>
        <v>1</v>
      </c>
      <c r="D135">
        <f t="shared" si="5"/>
        <v>0</v>
      </c>
      <c r="G135" t="s">
        <v>2460</v>
      </c>
      <c r="H135">
        <v>2</v>
      </c>
    </row>
    <row r="136" spans="1:8" x14ac:dyDescent="0.25">
      <c r="A136" s="61" t="s">
        <v>175</v>
      </c>
      <c r="B136" s="63">
        <v>39</v>
      </c>
      <c r="C136">
        <f t="shared" si="4"/>
        <v>39</v>
      </c>
      <c r="D136">
        <f t="shared" si="5"/>
        <v>0</v>
      </c>
      <c r="G136" t="s">
        <v>2461</v>
      </c>
      <c r="H136">
        <v>1</v>
      </c>
    </row>
    <row r="137" spans="1:8" x14ac:dyDescent="0.25">
      <c r="A137" s="61" t="s">
        <v>2413</v>
      </c>
      <c r="B137" s="63">
        <v>1</v>
      </c>
      <c r="C137">
        <f t="shared" si="4"/>
        <v>1</v>
      </c>
      <c r="D137">
        <f t="shared" si="5"/>
        <v>0</v>
      </c>
      <c r="G137" t="s">
        <v>240</v>
      </c>
      <c r="H137">
        <v>86</v>
      </c>
    </row>
    <row r="138" spans="1:8" x14ac:dyDescent="0.25">
      <c r="A138" s="61" t="s">
        <v>2420</v>
      </c>
      <c r="B138" s="63">
        <v>1</v>
      </c>
      <c r="C138">
        <f t="shared" si="4"/>
        <v>1</v>
      </c>
      <c r="D138">
        <f t="shared" si="5"/>
        <v>0</v>
      </c>
      <c r="G138" t="s">
        <v>2462</v>
      </c>
      <c r="H138">
        <v>2</v>
      </c>
    </row>
    <row r="139" spans="1:8" x14ac:dyDescent="0.25">
      <c r="A139" s="61" t="s">
        <v>2421</v>
      </c>
      <c r="B139" s="63">
        <v>2</v>
      </c>
      <c r="C139">
        <f t="shared" si="4"/>
        <v>2</v>
      </c>
      <c r="D139">
        <f t="shared" si="5"/>
        <v>0</v>
      </c>
      <c r="G139" t="s">
        <v>5712</v>
      </c>
      <c r="H139">
        <v>1</v>
      </c>
    </row>
    <row r="140" spans="1:8" x14ac:dyDescent="0.25">
      <c r="A140" s="61" t="s">
        <v>2438</v>
      </c>
      <c r="B140" s="63">
        <v>1</v>
      </c>
      <c r="C140">
        <f t="shared" si="4"/>
        <v>1</v>
      </c>
      <c r="D140">
        <f t="shared" si="5"/>
        <v>0</v>
      </c>
      <c r="G140" t="s">
        <v>2463</v>
      </c>
      <c r="H140">
        <v>3</v>
      </c>
    </row>
    <row r="141" spans="1:8" x14ac:dyDescent="0.25">
      <c r="A141" s="61" t="s">
        <v>2439</v>
      </c>
      <c r="B141" s="63">
        <v>3</v>
      </c>
      <c r="C141">
        <f t="shared" si="4"/>
        <v>3</v>
      </c>
      <c r="D141">
        <f t="shared" si="5"/>
        <v>0</v>
      </c>
      <c r="G141" t="s">
        <v>242</v>
      </c>
      <c r="H141">
        <v>65</v>
      </c>
    </row>
    <row r="142" spans="1:8" x14ac:dyDescent="0.25">
      <c r="A142" s="61" t="s">
        <v>2437</v>
      </c>
      <c r="B142" s="63">
        <v>2</v>
      </c>
      <c r="C142">
        <f t="shared" si="4"/>
        <v>2</v>
      </c>
      <c r="D142">
        <f t="shared" si="5"/>
        <v>0</v>
      </c>
      <c r="G142" t="s">
        <v>2464</v>
      </c>
      <c r="H142">
        <v>9</v>
      </c>
    </row>
    <row r="143" spans="1:8" x14ac:dyDescent="0.25">
      <c r="A143" s="61" t="s">
        <v>2441</v>
      </c>
      <c r="B143" s="63">
        <v>2</v>
      </c>
      <c r="C143">
        <f t="shared" si="4"/>
        <v>2</v>
      </c>
      <c r="D143">
        <f t="shared" si="5"/>
        <v>0</v>
      </c>
      <c r="G143" t="s">
        <v>2465</v>
      </c>
      <c r="H143">
        <v>2</v>
      </c>
    </row>
    <row r="144" spans="1:8" x14ac:dyDescent="0.25">
      <c r="A144" s="61" t="s">
        <v>2442</v>
      </c>
      <c r="B144" s="63">
        <v>1</v>
      </c>
      <c r="C144">
        <f t="shared" si="4"/>
        <v>1</v>
      </c>
      <c r="D144">
        <f t="shared" si="5"/>
        <v>0</v>
      </c>
      <c r="G144" t="s">
        <v>244</v>
      </c>
      <c r="H144">
        <v>57</v>
      </c>
    </row>
    <row r="145" spans="1:8" x14ac:dyDescent="0.25">
      <c r="A145" s="61" t="s">
        <v>2444</v>
      </c>
      <c r="B145" s="63">
        <v>3</v>
      </c>
      <c r="C145">
        <f t="shared" si="4"/>
        <v>3</v>
      </c>
      <c r="D145">
        <f t="shared" si="5"/>
        <v>0</v>
      </c>
      <c r="G145" t="s">
        <v>2467</v>
      </c>
      <c r="H145">
        <v>1</v>
      </c>
    </row>
    <row r="146" spans="1:8" x14ac:dyDescent="0.25">
      <c r="A146" s="61" t="s">
        <v>2447</v>
      </c>
      <c r="B146" s="63">
        <v>3</v>
      </c>
      <c r="C146">
        <f t="shared" si="4"/>
        <v>3</v>
      </c>
      <c r="D146">
        <f t="shared" si="5"/>
        <v>0</v>
      </c>
      <c r="G146" t="s">
        <v>2468</v>
      </c>
      <c r="H146">
        <v>3</v>
      </c>
    </row>
    <row r="147" spans="1:8" x14ac:dyDescent="0.25">
      <c r="A147" s="61" t="s">
        <v>2449</v>
      </c>
      <c r="B147" s="63">
        <v>3</v>
      </c>
      <c r="C147">
        <f t="shared" si="4"/>
        <v>3</v>
      </c>
      <c r="D147">
        <f t="shared" si="5"/>
        <v>0</v>
      </c>
      <c r="G147" t="s">
        <v>245</v>
      </c>
      <c r="H147">
        <v>116</v>
      </c>
    </row>
    <row r="148" spans="1:8" x14ac:dyDescent="0.25">
      <c r="A148" s="61" t="s">
        <v>222</v>
      </c>
      <c r="B148" s="63">
        <v>7</v>
      </c>
      <c r="C148">
        <f t="shared" si="4"/>
        <v>7</v>
      </c>
      <c r="D148">
        <f t="shared" si="5"/>
        <v>0</v>
      </c>
      <c r="G148" t="s">
        <v>3360</v>
      </c>
      <c r="H148">
        <v>7</v>
      </c>
    </row>
    <row r="149" spans="1:8" x14ac:dyDescent="0.25">
      <c r="A149" s="61" t="s">
        <v>2452</v>
      </c>
      <c r="B149" s="63">
        <v>3</v>
      </c>
      <c r="C149">
        <f t="shared" si="4"/>
        <v>3</v>
      </c>
      <c r="D149">
        <f t="shared" si="5"/>
        <v>0</v>
      </c>
      <c r="G149" t="s">
        <v>3361</v>
      </c>
      <c r="H149">
        <v>1</v>
      </c>
    </row>
    <row r="150" spans="1:8" x14ac:dyDescent="0.25">
      <c r="A150" s="61" t="s">
        <v>2454</v>
      </c>
      <c r="B150" s="63">
        <v>2</v>
      </c>
      <c r="C150">
        <f t="shared" si="4"/>
        <v>2</v>
      </c>
      <c r="D150">
        <f t="shared" si="5"/>
        <v>0</v>
      </c>
      <c r="G150" t="s">
        <v>3362</v>
      </c>
      <c r="H150">
        <v>2</v>
      </c>
    </row>
    <row r="151" spans="1:8" x14ac:dyDescent="0.25">
      <c r="A151" s="61" t="s">
        <v>2457</v>
      </c>
      <c r="B151" s="63">
        <v>4</v>
      </c>
      <c r="C151">
        <f t="shared" si="4"/>
        <v>4</v>
      </c>
      <c r="D151">
        <f t="shared" si="5"/>
        <v>0</v>
      </c>
      <c r="G151" t="s">
        <v>3357</v>
      </c>
      <c r="H151">
        <v>52</v>
      </c>
    </row>
    <row r="152" spans="1:8" x14ac:dyDescent="0.25">
      <c r="A152" s="61" t="s">
        <v>2460</v>
      </c>
      <c r="B152" s="63">
        <v>2</v>
      </c>
      <c r="C152">
        <f t="shared" si="4"/>
        <v>2</v>
      </c>
      <c r="D152">
        <f t="shared" si="5"/>
        <v>0</v>
      </c>
      <c r="G152" t="s">
        <v>3370</v>
      </c>
      <c r="H152">
        <v>4</v>
      </c>
    </row>
    <row r="153" spans="1:8" x14ac:dyDescent="0.25">
      <c r="A153" s="61" t="s">
        <v>5712</v>
      </c>
      <c r="B153" s="63">
        <v>1</v>
      </c>
      <c r="C153">
        <f t="shared" si="4"/>
        <v>1</v>
      </c>
      <c r="D153">
        <f t="shared" si="5"/>
        <v>0</v>
      </c>
      <c r="G153" t="s">
        <v>3371</v>
      </c>
      <c r="H153">
        <v>100</v>
      </c>
    </row>
    <row r="154" spans="1:8" x14ac:dyDescent="0.25">
      <c r="A154" s="61" t="s">
        <v>2463</v>
      </c>
      <c r="B154" s="63">
        <v>3</v>
      </c>
      <c r="C154">
        <f t="shared" si="4"/>
        <v>3</v>
      </c>
      <c r="D154">
        <f t="shared" si="5"/>
        <v>0</v>
      </c>
    </row>
    <row r="155" spans="1:8" x14ac:dyDescent="0.25">
      <c r="A155" s="61" t="s">
        <v>2461</v>
      </c>
      <c r="B155" s="63">
        <v>1</v>
      </c>
      <c r="C155">
        <f t="shared" si="4"/>
        <v>1</v>
      </c>
      <c r="D155">
        <f t="shared" si="5"/>
        <v>0</v>
      </c>
    </row>
    <row r="156" spans="1:8" x14ac:dyDescent="0.25">
      <c r="A156" s="61" t="s">
        <v>2465</v>
      </c>
      <c r="B156" s="63">
        <v>2</v>
      </c>
      <c r="C156">
        <f t="shared" si="4"/>
        <v>2</v>
      </c>
      <c r="D156">
        <f t="shared" si="5"/>
        <v>0</v>
      </c>
    </row>
    <row r="157" spans="1:8" x14ac:dyDescent="0.25">
      <c r="A157" s="61" t="s">
        <v>2467</v>
      </c>
      <c r="B157" s="63">
        <v>1</v>
      </c>
      <c r="C157">
        <f t="shared" si="4"/>
        <v>1</v>
      </c>
      <c r="D157">
        <f t="shared" si="5"/>
        <v>0</v>
      </c>
    </row>
    <row r="158" spans="1:8" x14ac:dyDescent="0.25">
      <c r="A158" s="61" t="s">
        <v>2468</v>
      </c>
      <c r="B158" s="63">
        <v>3</v>
      </c>
      <c r="C158">
        <f t="shared" si="4"/>
        <v>3</v>
      </c>
      <c r="D158">
        <f t="shared" si="5"/>
        <v>0</v>
      </c>
    </row>
    <row r="159" spans="1:8" x14ac:dyDescent="0.25">
      <c r="A159" s="61" t="s">
        <v>3370</v>
      </c>
      <c r="B159" s="63">
        <v>4</v>
      </c>
      <c r="C159">
        <f t="shared" si="4"/>
        <v>4</v>
      </c>
      <c r="D159">
        <f t="shared" si="5"/>
        <v>0</v>
      </c>
    </row>
    <row r="160" spans="1:8" x14ac:dyDescent="0.25">
      <c r="A160" s="61" t="s">
        <v>3574</v>
      </c>
      <c r="B160" s="63">
        <v>1</v>
      </c>
      <c r="D160">
        <f t="shared" si="5"/>
        <v>1</v>
      </c>
    </row>
    <row r="161" spans="1:4" x14ac:dyDescent="0.25">
      <c r="A161" s="61" t="s">
        <v>3580</v>
      </c>
      <c r="B161" s="63">
        <v>3</v>
      </c>
      <c r="D161">
        <f t="shared" si="5"/>
        <v>3</v>
      </c>
    </row>
    <row r="162" spans="1:4" x14ac:dyDescent="0.25">
      <c r="A162" s="61" t="s">
        <v>3573</v>
      </c>
      <c r="B162" s="63">
        <v>1</v>
      </c>
      <c r="D162">
        <f t="shared" si="5"/>
        <v>1</v>
      </c>
    </row>
    <row r="163" spans="1:4" x14ac:dyDescent="0.25">
      <c r="A163" s="61" t="s">
        <v>2355</v>
      </c>
      <c r="B163" s="63">
        <v>1</v>
      </c>
      <c r="C163">
        <f t="shared" si="4"/>
        <v>1</v>
      </c>
      <c r="D163">
        <f t="shared" si="5"/>
        <v>0</v>
      </c>
    </row>
    <row r="164" spans="1:4" x14ac:dyDescent="0.25">
      <c r="A164" s="61" t="s">
        <v>127</v>
      </c>
      <c r="B164" s="63">
        <v>85</v>
      </c>
      <c r="C164">
        <f t="shared" si="4"/>
        <v>85</v>
      </c>
      <c r="D164">
        <f t="shared" si="5"/>
        <v>0</v>
      </c>
    </row>
    <row r="165" spans="1:4" x14ac:dyDescent="0.25">
      <c r="A165" s="61" t="s">
        <v>2357</v>
      </c>
      <c r="B165" s="63">
        <v>1</v>
      </c>
      <c r="C165">
        <f t="shared" si="4"/>
        <v>1</v>
      </c>
      <c r="D165">
        <f t="shared" si="5"/>
        <v>0</v>
      </c>
    </row>
    <row r="166" spans="1:4" x14ac:dyDescent="0.25">
      <c r="A166" s="61" t="s">
        <v>145</v>
      </c>
      <c r="B166" s="63">
        <v>7</v>
      </c>
      <c r="C166">
        <f t="shared" si="4"/>
        <v>7</v>
      </c>
      <c r="D166">
        <f t="shared" si="5"/>
        <v>0</v>
      </c>
    </row>
    <row r="167" spans="1:4" x14ac:dyDescent="0.25">
      <c r="A167" s="61" t="s">
        <v>2406</v>
      </c>
      <c r="B167" s="63">
        <v>1</v>
      </c>
      <c r="C167">
        <f t="shared" si="4"/>
        <v>1</v>
      </c>
      <c r="D167">
        <f t="shared" si="5"/>
        <v>0</v>
      </c>
    </row>
    <row r="168" spans="1:4" x14ac:dyDescent="0.25">
      <c r="A168" s="61" t="s">
        <v>2407</v>
      </c>
      <c r="B168" s="63">
        <v>2</v>
      </c>
      <c r="C168">
        <f t="shared" si="4"/>
        <v>2</v>
      </c>
      <c r="D168">
        <f t="shared" si="5"/>
        <v>0</v>
      </c>
    </row>
    <row r="169" spans="1:4" x14ac:dyDescent="0.25">
      <c r="A169" s="61" t="s">
        <v>2408</v>
      </c>
      <c r="B169" s="63">
        <v>2</v>
      </c>
      <c r="C169">
        <f t="shared" si="4"/>
        <v>2</v>
      </c>
      <c r="D169">
        <f t="shared" si="5"/>
        <v>0</v>
      </c>
    </row>
    <row r="170" spans="1:4" x14ac:dyDescent="0.25">
      <c r="A170" s="61" t="s">
        <v>2409</v>
      </c>
      <c r="B170" s="63">
        <v>1</v>
      </c>
      <c r="C170">
        <f t="shared" si="4"/>
        <v>1</v>
      </c>
      <c r="D170">
        <f t="shared" si="5"/>
        <v>0</v>
      </c>
    </row>
    <row r="171" spans="1:4" x14ac:dyDescent="0.25">
      <c r="A171" s="61" t="s">
        <v>2414</v>
      </c>
      <c r="B171" s="63">
        <v>1</v>
      </c>
      <c r="C171">
        <f t="shared" si="4"/>
        <v>1</v>
      </c>
      <c r="D171">
        <f t="shared" si="5"/>
        <v>0</v>
      </c>
    </row>
    <row r="172" spans="1:4" x14ac:dyDescent="0.25">
      <c r="A172" s="61" t="s">
        <v>2415</v>
      </c>
      <c r="B172" s="63">
        <v>2</v>
      </c>
      <c r="C172">
        <f t="shared" si="4"/>
        <v>2</v>
      </c>
      <c r="D172">
        <f t="shared" si="5"/>
        <v>0</v>
      </c>
    </row>
    <row r="173" spans="1:4" x14ac:dyDescent="0.25">
      <c r="A173" s="61" t="s">
        <v>2417</v>
      </c>
      <c r="B173" s="63">
        <v>2</v>
      </c>
      <c r="C173">
        <f t="shared" si="4"/>
        <v>2</v>
      </c>
      <c r="D173">
        <f t="shared" si="5"/>
        <v>0</v>
      </c>
    </row>
    <row r="174" spans="1:4" x14ac:dyDescent="0.25">
      <c r="A174" s="61" t="s">
        <v>2418</v>
      </c>
      <c r="B174" s="63">
        <v>1</v>
      </c>
      <c r="C174">
        <f t="shared" si="4"/>
        <v>1</v>
      </c>
      <c r="D174">
        <f t="shared" si="5"/>
        <v>0</v>
      </c>
    </row>
    <row r="175" spans="1:4" x14ac:dyDescent="0.25">
      <c r="A175" s="61" t="s">
        <v>2428</v>
      </c>
      <c r="B175" s="63">
        <v>3</v>
      </c>
      <c r="C175">
        <f t="shared" si="4"/>
        <v>3</v>
      </c>
      <c r="D175">
        <f t="shared" si="5"/>
        <v>0</v>
      </c>
    </row>
    <row r="176" spans="1:4" x14ac:dyDescent="0.25">
      <c r="A176" s="61" t="s">
        <v>2431</v>
      </c>
      <c r="B176" s="63">
        <v>1</v>
      </c>
      <c r="C176">
        <f t="shared" si="4"/>
        <v>1</v>
      </c>
      <c r="D176">
        <f t="shared" si="5"/>
        <v>0</v>
      </c>
    </row>
    <row r="177" spans="1:4" x14ac:dyDescent="0.25">
      <c r="A177" s="61" t="s">
        <v>3361</v>
      </c>
      <c r="B177" s="63">
        <v>1</v>
      </c>
      <c r="C177">
        <f t="shared" si="4"/>
        <v>1</v>
      </c>
      <c r="D177">
        <f t="shared" si="5"/>
        <v>0</v>
      </c>
    </row>
    <row r="178" spans="1:4" x14ac:dyDescent="0.25">
      <c r="A178" s="61" t="s">
        <v>3362</v>
      </c>
      <c r="B178" s="63">
        <v>2</v>
      </c>
      <c r="C178">
        <f t="shared" si="4"/>
        <v>2</v>
      </c>
      <c r="D178">
        <f t="shared" si="5"/>
        <v>0</v>
      </c>
    </row>
    <row r="179" spans="1:4" x14ac:dyDescent="0.25">
      <c r="A179" s="61" t="s">
        <v>3575</v>
      </c>
      <c r="B179" s="63">
        <v>1</v>
      </c>
      <c r="D179">
        <f t="shared" si="5"/>
        <v>1</v>
      </c>
    </row>
    <row r="180" spans="1:4" x14ac:dyDescent="0.25">
      <c r="A180" s="61" t="s">
        <v>2402</v>
      </c>
      <c r="B180" s="63">
        <v>2</v>
      </c>
      <c r="C180">
        <f t="shared" si="4"/>
        <v>2</v>
      </c>
      <c r="D180">
        <f t="shared" si="5"/>
        <v>0</v>
      </c>
    </row>
    <row r="181" spans="1:4" x14ac:dyDescent="0.25">
      <c r="A181" s="61" t="s">
        <v>2425</v>
      </c>
      <c r="B181" s="63">
        <v>2</v>
      </c>
      <c r="C181">
        <f t="shared" si="4"/>
        <v>2</v>
      </c>
      <c r="D181">
        <f t="shared" si="5"/>
        <v>0</v>
      </c>
    </row>
    <row r="182" spans="1:4" x14ac:dyDescent="0.25">
      <c r="A182" s="61" t="s">
        <v>2426</v>
      </c>
      <c r="B182" s="63">
        <v>1</v>
      </c>
      <c r="C182">
        <f t="shared" si="4"/>
        <v>1</v>
      </c>
      <c r="D182">
        <f t="shared" si="5"/>
        <v>0</v>
      </c>
    </row>
    <row r="183" spans="1:4" x14ac:dyDescent="0.25">
      <c r="A183" s="61" t="s">
        <v>2432</v>
      </c>
      <c r="B183" s="63">
        <v>1</v>
      </c>
      <c r="C183">
        <f t="shared" si="4"/>
        <v>1</v>
      </c>
      <c r="D183">
        <f t="shared" si="5"/>
        <v>0</v>
      </c>
    </row>
    <row r="184" spans="1:4" x14ac:dyDescent="0.25">
      <c r="A184" s="61" t="s">
        <v>2435</v>
      </c>
      <c r="B184" s="63">
        <v>3</v>
      </c>
      <c r="C184">
        <f t="shared" si="4"/>
        <v>3</v>
      </c>
      <c r="D184">
        <f t="shared" si="5"/>
        <v>0</v>
      </c>
    </row>
    <row r="185" spans="1:4" x14ac:dyDescent="0.25">
      <c r="A185" s="61" t="s">
        <v>8652</v>
      </c>
      <c r="B185" s="63">
        <v>2962</v>
      </c>
      <c r="C185">
        <f>SUM(C4:C184)</f>
        <v>2519</v>
      </c>
      <c r="D185">
        <f>SUM(D4:D184)</f>
        <v>429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AZMP</vt:lpstr>
      <vt:lpstr>Prince 5</vt:lpstr>
      <vt:lpstr>Station Names</vt:lpstr>
      <vt:lpstr>Station Depths from DEMS</vt:lpstr>
      <vt:lpstr>Revisions</vt:lpstr>
      <vt:lpstr>Sheet3</vt:lpstr>
      <vt:lpstr>Sheet1</vt:lpstr>
      <vt:lpstr>Sheet2</vt:lpstr>
      <vt:lpstr>Sheet4</vt:lpstr>
      <vt:lpstr>Known_Stations_Combined</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Pettipas</dc:creator>
  <cp:lastModifiedBy>DFO-MPO</cp:lastModifiedBy>
  <dcterms:created xsi:type="dcterms:W3CDTF">2015-12-10T20:31:44Z</dcterms:created>
  <dcterms:modified xsi:type="dcterms:W3CDTF">2019-04-15T17:13:28Z</dcterms:modified>
</cp:coreProperties>
</file>